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 activeTab="1"/>
  </bookViews>
  <sheets>
    <sheet name="Sheet1" sheetId="1" r:id="rId1"/>
    <sheet name="Sheet2" sheetId="2" r:id="rId2"/>
    <sheet name="Sheet4" sheetId="4" r:id="rId3"/>
  </sheets>
  <externalReferences>
    <externalReference r:id="rId4"/>
  </externalReferences>
  <definedNames>
    <definedName name="_xlnm._FilterDatabase" localSheetId="0" hidden="1">Sheet1!$GN$1:$GV$454</definedName>
    <definedName name="_xlnm.Extract" localSheetId="0">Sheet1!#REF!</definedName>
    <definedName name="Region">[1]Sheet2!$A$2:$C$78</definedName>
  </definedNames>
  <calcPr calcId="145621" calcMode="manual" iterate="1" iterateCount="10" calcOnSave="0"/>
</workbook>
</file>

<file path=xl/calcChain.xml><?xml version="1.0" encoding="utf-8"?>
<calcChain xmlns="http://schemas.openxmlformats.org/spreadsheetml/2006/main">
  <c r="FX82" i="1" l="1"/>
  <c r="FY82" i="1" s="1"/>
  <c r="FZ82" i="1" s="1"/>
  <c r="GA82" i="1" s="1"/>
  <c r="GB82" i="1" s="1"/>
  <c r="GC82" i="1" s="1"/>
  <c r="GD82" i="1" s="1"/>
  <c r="GE82" i="1" s="1"/>
  <c r="GF82" i="1" s="1"/>
  <c r="GG82" i="1" s="1"/>
  <c r="GH82" i="1" s="1"/>
  <c r="GI82" i="1" s="1"/>
  <c r="GJ82" i="1" s="1"/>
  <c r="GK82" i="1" s="1"/>
  <c r="EZ79" i="1"/>
  <c r="FA79" i="1" s="1"/>
  <c r="FB79" i="1" s="1"/>
  <c r="FC79" i="1" s="1"/>
  <c r="FD79" i="1" s="1"/>
  <c r="FE79" i="1" s="1"/>
  <c r="FF79" i="1" s="1"/>
  <c r="FG79" i="1" s="1"/>
  <c r="FH79" i="1" s="1"/>
  <c r="FI79" i="1" s="1"/>
  <c r="FJ79" i="1" s="1"/>
  <c r="FK79" i="1" s="1"/>
  <c r="FL79" i="1" s="1"/>
  <c r="FM79" i="1" s="1"/>
  <c r="FN79" i="1" s="1"/>
  <c r="FO79" i="1" s="1"/>
  <c r="FP79" i="1" s="1"/>
  <c r="FQ79" i="1" s="1"/>
  <c r="FR79" i="1" s="1"/>
  <c r="FS79" i="1" s="1"/>
  <c r="FT79" i="1" s="1"/>
  <c r="FU79" i="1" s="1"/>
  <c r="FV79" i="1" s="1"/>
  <c r="FW79" i="1" s="1"/>
  <c r="FX79" i="1" s="1"/>
  <c r="FY79" i="1" s="1"/>
  <c r="FZ79" i="1" s="1"/>
  <c r="GA79" i="1" s="1"/>
  <c r="GB79" i="1" s="1"/>
  <c r="GC79" i="1" s="1"/>
  <c r="GD79" i="1" s="1"/>
  <c r="GE79" i="1" s="1"/>
  <c r="GF79" i="1" s="1"/>
  <c r="GG79" i="1" s="1"/>
  <c r="GH79" i="1" s="1"/>
  <c r="GI79" i="1" s="1"/>
  <c r="GJ79" i="1" s="1"/>
  <c r="GK79" i="1" s="1"/>
  <c r="EW76" i="1"/>
  <c r="EX76" i="1" s="1"/>
  <c r="EY76" i="1" s="1"/>
  <c r="EZ76" i="1" s="1"/>
  <c r="FA76" i="1" s="1"/>
  <c r="FB76" i="1" s="1"/>
  <c r="FC76" i="1" s="1"/>
  <c r="FD76" i="1" s="1"/>
  <c r="FE76" i="1" s="1"/>
  <c r="FF76" i="1" s="1"/>
  <c r="FG76" i="1" s="1"/>
  <c r="FH76" i="1" s="1"/>
  <c r="FI76" i="1" s="1"/>
  <c r="FJ76" i="1" s="1"/>
  <c r="FK76" i="1" s="1"/>
  <c r="FL76" i="1" s="1"/>
  <c r="FM76" i="1" s="1"/>
  <c r="FN76" i="1" s="1"/>
  <c r="FO76" i="1" s="1"/>
  <c r="FP76" i="1" s="1"/>
  <c r="FQ76" i="1" s="1"/>
  <c r="FR76" i="1" s="1"/>
  <c r="FS76" i="1" s="1"/>
  <c r="FT76" i="1" s="1"/>
  <c r="FU76" i="1" s="1"/>
  <c r="FV76" i="1" s="1"/>
  <c r="FW76" i="1" s="1"/>
  <c r="FX76" i="1" s="1"/>
  <c r="FY76" i="1" s="1"/>
  <c r="FZ76" i="1" s="1"/>
  <c r="GA76" i="1" s="1"/>
  <c r="GB76" i="1" s="1"/>
  <c r="GC76" i="1" s="1"/>
  <c r="GD76" i="1" s="1"/>
  <c r="GE76" i="1" s="1"/>
  <c r="GF76" i="1" s="1"/>
  <c r="GG76" i="1" s="1"/>
  <c r="GH76" i="1" s="1"/>
  <c r="GI76" i="1" s="1"/>
  <c r="GJ76" i="1" s="1"/>
  <c r="GK76" i="1" s="1"/>
  <c r="EW74" i="1"/>
  <c r="EX74" i="1" s="1"/>
  <c r="EY74" i="1" s="1"/>
  <c r="EZ74" i="1" s="1"/>
  <c r="FA74" i="1" s="1"/>
  <c r="FB74" i="1" s="1"/>
  <c r="FC74" i="1" s="1"/>
  <c r="FD74" i="1" s="1"/>
  <c r="FE74" i="1" s="1"/>
  <c r="FF74" i="1" s="1"/>
  <c r="FG74" i="1" s="1"/>
  <c r="FH74" i="1" s="1"/>
  <c r="FI74" i="1" s="1"/>
  <c r="FJ74" i="1" s="1"/>
  <c r="FK74" i="1" s="1"/>
  <c r="FL74" i="1" s="1"/>
  <c r="FM74" i="1" s="1"/>
  <c r="FN74" i="1" s="1"/>
  <c r="FO74" i="1" s="1"/>
  <c r="FP74" i="1" s="1"/>
  <c r="FQ74" i="1" s="1"/>
  <c r="FR74" i="1" s="1"/>
  <c r="FS74" i="1" s="1"/>
  <c r="FT74" i="1" s="1"/>
  <c r="FU74" i="1" s="1"/>
  <c r="FV74" i="1" s="1"/>
  <c r="FW74" i="1" s="1"/>
  <c r="FX74" i="1" s="1"/>
  <c r="FY74" i="1" s="1"/>
  <c r="FZ74" i="1" s="1"/>
  <c r="GA74" i="1" s="1"/>
  <c r="GB74" i="1" s="1"/>
  <c r="GC74" i="1" s="1"/>
  <c r="GD74" i="1" s="1"/>
  <c r="GE74" i="1" s="1"/>
  <c r="GF74" i="1" s="1"/>
  <c r="GG74" i="1" s="1"/>
  <c r="GH74" i="1" s="1"/>
  <c r="GI74" i="1" s="1"/>
  <c r="GJ74" i="1" s="1"/>
  <c r="GK74" i="1" s="1"/>
  <c r="EZ71" i="1"/>
  <c r="FA71" i="1" s="1"/>
  <c r="FB71" i="1" s="1"/>
  <c r="FC71" i="1" s="1"/>
  <c r="FD71" i="1" s="1"/>
  <c r="FE71" i="1" s="1"/>
  <c r="FF71" i="1" s="1"/>
  <c r="FG71" i="1" s="1"/>
  <c r="FH71" i="1" s="1"/>
  <c r="FI71" i="1" s="1"/>
  <c r="FJ71" i="1" s="1"/>
  <c r="FK71" i="1" s="1"/>
  <c r="FL71" i="1" s="1"/>
  <c r="FM71" i="1" s="1"/>
  <c r="FN71" i="1" s="1"/>
  <c r="FO71" i="1" s="1"/>
  <c r="FP71" i="1" s="1"/>
  <c r="FQ71" i="1" s="1"/>
  <c r="FR71" i="1" s="1"/>
  <c r="FS71" i="1" s="1"/>
  <c r="FT71" i="1" s="1"/>
  <c r="FU71" i="1" s="1"/>
  <c r="FV71" i="1" s="1"/>
  <c r="FW71" i="1" s="1"/>
  <c r="FX71" i="1" s="1"/>
  <c r="FY71" i="1" s="1"/>
  <c r="FZ71" i="1" s="1"/>
  <c r="GA71" i="1" s="1"/>
  <c r="GB71" i="1" s="1"/>
  <c r="GC71" i="1" s="1"/>
  <c r="GD71" i="1" s="1"/>
  <c r="GE71" i="1" s="1"/>
  <c r="GF71" i="1" s="1"/>
  <c r="GG71" i="1" s="1"/>
  <c r="GH71" i="1" s="1"/>
  <c r="GI71" i="1" s="1"/>
  <c r="GJ71" i="1" s="1"/>
  <c r="GK71" i="1" s="1"/>
  <c r="EZ68" i="1"/>
  <c r="FA68" i="1" s="1"/>
  <c r="FB68" i="1" s="1"/>
  <c r="FC68" i="1" s="1"/>
  <c r="FD68" i="1" s="1"/>
  <c r="FE68" i="1" s="1"/>
  <c r="FF68" i="1" s="1"/>
  <c r="FG68" i="1" s="1"/>
  <c r="FH68" i="1" s="1"/>
  <c r="FI68" i="1" s="1"/>
  <c r="FJ68" i="1" s="1"/>
  <c r="FK68" i="1" s="1"/>
  <c r="FL68" i="1" s="1"/>
  <c r="FM68" i="1" s="1"/>
  <c r="FN68" i="1" s="1"/>
  <c r="FO68" i="1" s="1"/>
  <c r="FP68" i="1" s="1"/>
  <c r="FQ68" i="1" s="1"/>
  <c r="FR68" i="1" s="1"/>
  <c r="FS68" i="1" s="1"/>
  <c r="FT68" i="1" s="1"/>
  <c r="FU68" i="1" s="1"/>
  <c r="FV68" i="1" s="1"/>
  <c r="FW68" i="1" s="1"/>
  <c r="FX68" i="1" s="1"/>
  <c r="FY68" i="1" s="1"/>
  <c r="FZ68" i="1" s="1"/>
  <c r="GA68" i="1" s="1"/>
  <c r="GB68" i="1" s="1"/>
  <c r="GC68" i="1" s="1"/>
  <c r="GD68" i="1" s="1"/>
  <c r="GE68" i="1" s="1"/>
  <c r="GF68" i="1" s="1"/>
  <c r="GG68" i="1" s="1"/>
  <c r="GH68" i="1" s="1"/>
  <c r="GI68" i="1" s="1"/>
  <c r="GJ68" i="1" s="1"/>
  <c r="GK68" i="1" s="1"/>
  <c r="EY67" i="1"/>
  <c r="EZ67" i="1" s="1"/>
  <c r="FA67" i="1" s="1"/>
  <c r="FB67" i="1" s="1"/>
  <c r="FC67" i="1" s="1"/>
  <c r="FD67" i="1" s="1"/>
  <c r="FE67" i="1" s="1"/>
  <c r="FF67" i="1" s="1"/>
  <c r="FG67" i="1" s="1"/>
  <c r="FH67" i="1" s="1"/>
  <c r="FI67" i="1" s="1"/>
  <c r="FJ67" i="1" s="1"/>
  <c r="FK67" i="1" s="1"/>
  <c r="FL67" i="1" s="1"/>
  <c r="FM67" i="1" s="1"/>
  <c r="FN67" i="1" s="1"/>
  <c r="FO67" i="1" s="1"/>
  <c r="FP67" i="1" s="1"/>
  <c r="FQ67" i="1" s="1"/>
  <c r="FR67" i="1" s="1"/>
  <c r="FS67" i="1" s="1"/>
  <c r="FT67" i="1" s="1"/>
  <c r="FU67" i="1" s="1"/>
  <c r="FV67" i="1" s="1"/>
  <c r="FW67" i="1" s="1"/>
  <c r="FX67" i="1" s="1"/>
  <c r="FY67" i="1" s="1"/>
  <c r="FZ67" i="1" s="1"/>
  <c r="GA67" i="1" s="1"/>
  <c r="GB67" i="1" s="1"/>
  <c r="GC67" i="1" s="1"/>
  <c r="GD67" i="1" s="1"/>
  <c r="GE67" i="1" s="1"/>
  <c r="GF67" i="1" s="1"/>
  <c r="GG67" i="1" s="1"/>
  <c r="GH67" i="1" s="1"/>
  <c r="GI67" i="1" s="1"/>
  <c r="GJ67" i="1" s="1"/>
  <c r="GK67" i="1" s="1"/>
  <c r="FC58" i="1"/>
  <c r="FD58" i="1" s="1"/>
  <c r="FE58" i="1" s="1"/>
  <c r="FF58" i="1" s="1"/>
  <c r="FG58" i="1" s="1"/>
  <c r="FH58" i="1" s="1"/>
  <c r="FI58" i="1" s="1"/>
  <c r="FJ58" i="1" s="1"/>
  <c r="FK58" i="1" s="1"/>
  <c r="FL58" i="1" s="1"/>
  <c r="FM58" i="1" s="1"/>
  <c r="FN58" i="1" s="1"/>
  <c r="FO58" i="1" s="1"/>
  <c r="FP58" i="1" s="1"/>
  <c r="FQ58" i="1" s="1"/>
  <c r="FR58" i="1" s="1"/>
  <c r="FS58" i="1" s="1"/>
  <c r="FT58" i="1" s="1"/>
  <c r="FU58" i="1" s="1"/>
  <c r="FV58" i="1" s="1"/>
  <c r="FW58" i="1" s="1"/>
  <c r="FX58" i="1" s="1"/>
  <c r="FY58" i="1" s="1"/>
  <c r="FZ58" i="1" s="1"/>
  <c r="GA58" i="1" s="1"/>
  <c r="GB58" i="1" s="1"/>
  <c r="GC58" i="1" s="1"/>
  <c r="GD58" i="1" s="1"/>
  <c r="GE58" i="1" s="1"/>
  <c r="GF58" i="1" s="1"/>
  <c r="GG58" i="1" s="1"/>
  <c r="GH58" i="1" s="1"/>
  <c r="GI58" i="1" s="1"/>
  <c r="GJ58" i="1" s="1"/>
  <c r="GK58" i="1" s="1"/>
  <c r="FF55" i="1"/>
  <c r="FG55" i="1" s="1"/>
  <c r="FH55" i="1" s="1"/>
  <c r="FI55" i="1" s="1"/>
  <c r="FJ55" i="1" s="1"/>
  <c r="FK55" i="1" s="1"/>
  <c r="FL55" i="1" s="1"/>
  <c r="FM55" i="1" s="1"/>
  <c r="FN55" i="1" s="1"/>
  <c r="FO55" i="1" s="1"/>
  <c r="FP55" i="1" s="1"/>
  <c r="FQ55" i="1" s="1"/>
  <c r="FR55" i="1" s="1"/>
  <c r="FS55" i="1" s="1"/>
  <c r="FT55" i="1" s="1"/>
  <c r="FU55" i="1" s="1"/>
  <c r="FV55" i="1" s="1"/>
  <c r="FW55" i="1" s="1"/>
  <c r="FX55" i="1" s="1"/>
  <c r="FY55" i="1" s="1"/>
  <c r="FZ55" i="1" s="1"/>
  <c r="GA55" i="1" s="1"/>
  <c r="GB55" i="1" s="1"/>
  <c r="GC55" i="1" s="1"/>
  <c r="GD55" i="1" s="1"/>
  <c r="GE55" i="1" s="1"/>
  <c r="GF55" i="1" s="1"/>
  <c r="GG55" i="1" s="1"/>
  <c r="GH55" i="1" s="1"/>
  <c r="GI55" i="1" s="1"/>
  <c r="GJ55" i="1" s="1"/>
  <c r="GK55" i="1" s="1"/>
  <c r="EU55" i="1"/>
  <c r="EV55" i="1" s="1"/>
  <c r="EW55" i="1" s="1"/>
  <c r="EX55" i="1" s="1"/>
  <c r="EY55" i="1" s="1"/>
  <c r="EZ55" i="1" s="1"/>
  <c r="FA55" i="1" s="1"/>
  <c r="FB55" i="1" s="1"/>
  <c r="FC55" i="1" s="1"/>
  <c r="FD55" i="1" s="1"/>
  <c r="FE55" i="1" s="1"/>
  <c r="EV52" i="1"/>
  <c r="EW52" i="1" s="1"/>
  <c r="EX52" i="1" s="1"/>
  <c r="EY52" i="1" s="1"/>
  <c r="EZ52" i="1" s="1"/>
  <c r="FA52" i="1" s="1"/>
  <c r="FB52" i="1" s="1"/>
  <c r="FC52" i="1" s="1"/>
  <c r="FD52" i="1" s="1"/>
  <c r="FE52" i="1" s="1"/>
  <c r="FF52" i="1" s="1"/>
  <c r="FG52" i="1" s="1"/>
  <c r="FH52" i="1" s="1"/>
  <c r="FI52" i="1" s="1"/>
  <c r="FJ52" i="1" s="1"/>
  <c r="FK52" i="1" s="1"/>
  <c r="FL52" i="1" s="1"/>
  <c r="FM52" i="1" s="1"/>
  <c r="FN52" i="1" s="1"/>
  <c r="FO52" i="1" s="1"/>
  <c r="FP52" i="1" s="1"/>
  <c r="FQ52" i="1" s="1"/>
  <c r="FR52" i="1" s="1"/>
  <c r="FS52" i="1" s="1"/>
  <c r="FT52" i="1" s="1"/>
  <c r="FU52" i="1" s="1"/>
  <c r="FV52" i="1" s="1"/>
  <c r="FW52" i="1" s="1"/>
  <c r="FX52" i="1" s="1"/>
  <c r="FY52" i="1" s="1"/>
  <c r="FZ52" i="1" s="1"/>
  <c r="GA52" i="1" s="1"/>
  <c r="GB52" i="1" s="1"/>
  <c r="GC52" i="1" s="1"/>
  <c r="GD52" i="1" s="1"/>
  <c r="GE52" i="1" s="1"/>
  <c r="GF52" i="1" s="1"/>
  <c r="GG52" i="1" s="1"/>
  <c r="GH52" i="1" s="1"/>
  <c r="GI52" i="1" s="1"/>
  <c r="GJ52" i="1" s="1"/>
  <c r="GK52" i="1" s="1"/>
  <c r="EY47" i="1"/>
  <c r="EZ47" i="1" s="1"/>
  <c r="FA47" i="1" s="1"/>
  <c r="FB47" i="1" s="1"/>
  <c r="FC47" i="1" s="1"/>
  <c r="FD47" i="1" s="1"/>
  <c r="FE47" i="1" s="1"/>
  <c r="FF47" i="1" s="1"/>
  <c r="FG47" i="1" s="1"/>
  <c r="FH47" i="1" s="1"/>
  <c r="FI47" i="1" s="1"/>
  <c r="FJ47" i="1" s="1"/>
  <c r="FK47" i="1" s="1"/>
  <c r="FL47" i="1" s="1"/>
  <c r="FM47" i="1" s="1"/>
  <c r="FN47" i="1" s="1"/>
  <c r="FO47" i="1" s="1"/>
  <c r="FP47" i="1" s="1"/>
  <c r="FQ47" i="1" s="1"/>
  <c r="FR47" i="1" s="1"/>
  <c r="FS47" i="1" s="1"/>
  <c r="FT47" i="1" s="1"/>
  <c r="FU47" i="1" s="1"/>
  <c r="FV47" i="1" s="1"/>
  <c r="FW47" i="1" s="1"/>
  <c r="FX47" i="1" s="1"/>
  <c r="FY47" i="1" s="1"/>
  <c r="FZ47" i="1" s="1"/>
  <c r="GA47" i="1" s="1"/>
  <c r="GB47" i="1" s="1"/>
  <c r="GC47" i="1" s="1"/>
  <c r="GD47" i="1" s="1"/>
  <c r="GE47" i="1" s="1"/>
  <c r="GF47" i="1" s="1"/>
  <c r="GG47" i="1" s="1"/>
  <c r="GH47" i="1" s="1"/>
  <c r="GI47" i="1" s="1"/>
  <c r="GJ47" i="1" s="1"/>
  <c r="GK47" i="1" s="1"/>
  <c r="EU47" i="1"/>
  <c r="EV47" i="1" s="1"/>
  <c r="EW47" i="1" s="1"/>
  <c r="EX47" i="1" s="1"/>
  <c r="EV44" i="1"/>
  <c r="EW44" i="1" s="1"/>
  <c r="EX44" i="1" s="1"/>
  <c r="EY44" i="1" s="1"/>
  <c r="EZ44" i="1" s="1"/>
  <c r="FA44" i="1" s="1"/>
  <c r="FB44" i="1" s="1"/>
  <c r="FC44" i="1" s="1"/>
  <c r="FD44" i="1" s="1"/>
  <c r="FE44" i="1" s="1"/>
  <c r="FF44" i="1" s="1"/>
  <c r="FG44" i="1" s="1"/>
  <c r="FH44" i="1" s="1"/>
  <c r="FI44" i="1" s="1"/>
  <c r="FJ44" i="1" s="1"/>
  <c r="FK44" i="1" s="1"/>
  <c r="FL44" i="1" s="1"/>
  <c r="FM44" i="1" s="1"/>
  <c r="FN44" i="1" s="1"/>
  <c r="FO44" i="1" s="1"/>
  <c r="FP44" i="1" s="1"/>
  <c r="FQ44" i="1" s="1"/>
  <c r="FR44" i="1" s="1"/>
  <c r="FS44" i="1" s="1"/>
  <c r="FT44" i="1" s="1"/>
  <c r="FU44" i="1" s="1"/>
  <c r="FV44" i="1" s="1"/>
  <c r="FW44" i="1" s="1"/>
  <c r="FX44" i="1" s="1"/>
  <c r="FY44" i="1" s="1"/>
  <c r="FZ44" i="1" s="1"/>
  <c r="GA44" i="1" s="1"/>
  <c r="GB44" i="1" s="1"/>
  <c r="GC44" i="1" s="1"/>
  <c r="GD44" i="1" s="1"/>
  <c r="GE44" i="1" s="1"/>
  <c r="GF44" i="1" s="1"/>
  <c r="GG44" i="1" s="1"/>
  <c r="GH44" i="1" s="1"/>
  <c r="GI44" i="1" s="1"/>
  <c r="GJ44" i="1" s="1"/>
  <c r="GK44" i="1" s="1"/>
  <c r="FA42" i="1"/>
  <c r="FB42" i="1" s="1"/>
  <c r="FC42" i="1" s="1"/>
  <c r="FD42" i="1" s="1"/>
  <c r="FE42" i="1" s="1"/>
  <c r="FF42" i="1" s="1"/>
  <c r="FG42" i="1" s="1"/>
  <c r="FH42" i="1" s="1"/>
  <c r="FI42" i="1" s="1"/>
  <c r="FJ42" i="1" s="1"/>
  <c r="FK42" i="1" s="1"/>
  <c r="FL42" i="1" s="1"/>
  <c r="FM42" i="1" s="1"/>
  <c r="FN42" i="1" s="1"/>
  <c r="FO42" i="1" s="1"/>
  <c r="FP42" i="1" s="1"/>
  <c r="FQ42" i="1" s="1"/>
  <c r="FR42" i="1" s="1"/>
  <c r="FS42" i="1" s="1"/>
  <c r="FT42" i="1" s="1"/>
  <c r="FU42" i="1" s="1"/>
  <c r="FV42" i="1" s="1"/>
  <c r="FW42" i="1" s="1"/>
  <c r="FX42" i="1" s="1"/>
  <c r="FY42" i="1" s="1"/>
  <c r="FZ42" i="1" s="1"/>
  <c r="GA42" i="1" s="1"/>
  <c r="GB42" i="1" s="1"/>
  <c r="GC42" i="1" s="1"/>
  <c r="GD42" i="1" s="1"/>
  <c r="GE42" i="1" s="1"/>
  <c r="GF42" i="1" s="1"/>
  <c r="GG42" i="1" s="1"/>
  <c r="GH42" i="1" s="1"/>
  <c r="GI42" i="1" s="1"/>
  <c r="GJ42" i="1" s="1"/>
  <c r="GK42" i="1" s="1"/>
  <c r="EU39" i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EV36" i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EU34" i="1"/>
  <c r="EV34" i="1" s="1"/>
  <c r="EW34" i="1" s="1"/>
  <c r="EX34" i="1" s="1"/>
  <c r="EY34" i="1" s="1"/>
  <c r="EZ34" i="1" s="1"/>
  <c r="FA34" i="1" s="1"/>
  <c r="FB34" i="1" s="1"/>
  <c r="FC34" i="1" s="1"/>
  <c r="FD34" i="1" s="1"/>
  <c r="FE34" i="1" s="1"/>
  <c r="FF34" i="1" s="1"/>
  <c r="FG34" i="1" s="1"/>
  <c r="FH34" i="1" s="1"/>
  <c r="FI34" i="1" s="1"/>
  <c r="FJ34" i="1" s="1"/>
  <c r="FK34" i="1" s="1"/>
  <c r="FL34" i="1" s="1"/>
  <c r="FM34" i="1" s="1"/>
  <c r="FN34" i="1" s="1"/>
  <c r="FO34" i="1" s="1"/>
  <c r="FP34" i="1" s="1"/>
  <c r="FQ34" i="1" s="1"/>
  <c r="FR34" i="1" s="1"/>
  <c r="FS34" i="1" s="1"/>
  <c r="FT34" i="1" s="1"/>
  <c r="FU34" i="1" s="1"/>
  <c r="FV34" i="1" s="1"/>
  <c r="FW34" i="1" s="1"/>
  <c r="FX34" i="1" s="1"/>
  <c r="FY34" i="1" s="1"/>
  <c r="FZ34" i="1" s="1"/>
  <c r="GA34" i="1" s="1"/>
  <c r="GB34" i="1" s="1"/>
  <c r="GC34" i="1" s="1"/>
  <c r="GD34" i="1" s="1"/>
  <c r="GE34" i="1" s="1"/>
  <c r="GF34" i="1" s="1"/>
  <c r="GG34" i="1" s="1"/>
  <c r="GH34" i="1" s="1"/>
  <c r="GI34" i="1" s="1"/>
  <c r="GJ34" i="1" s="1"/>
  <c r="GK34" i="1" s="1"/>
  <c r="EU31" i="1"/>
  <c r="EV31" i="1" s="1"/>
  <c r="EW31" i="1" s="1"/>
  <c r="EX31" i="1" s="1"/>
  <c r="EY31" i="1" s="1"/>
  <c r="EZ31" i="1" s="1"/>
  <c r="FA31" i="1" s="1"/>
  <c r="FB31" i="1" s="1"/>
  <c r="FC31" i="1" s="1"/>
  <c r="FD31" i="1" s="1"/>
  <c r="FE31" i="1" s="1"/>
  <c r="FF31" i="1" s="1"/>
  <c r="FG31" i="1" s="1"/>
  <c r="FH31" i="1" s="1"/>
  <c r="FI31" i="1" s="1"/>
  <c r="FJ31" i="1" s="1"/>
  <c r="FK31" i="1" s="1"/>
  <c r="FL31" i="1" s="1"/>
  <c r="FM31" i="1" s="1"/>
  <c r="FN31" i="1" s="1"/>
  <c r="FO31" i="1" s="1"/>
  <c r="FP31" i="1" s="1"/>
  <c r="FQ31" i="1" s="1"/>
  <c r="FR31" i="1" s="1"/>
  <c r="FS31" i="1" s="1"/>
  <c r="FT31" i="1" s="1"/>
  <c r="FU31" i="1" s="1"/>
  <c r="FV31" i="1" s="1"/>
  <c r="FW31" i="1" s="1"/>
  <c r="FX31" i="1" s="1"/>
  <c r="FY31" i="1" s="1"/>
  <c r="FZ31" i="1" s="1"/>
  <c r="GA31" i="1" s="1"/>
  <c r="GB31" i="1" s="1"/>
  <c r="GC31" i="1" s="1"/>
  <c r="GD31" i="1" s="1"/>
  <c r="GE31" i="1" s="1"/>
  <c r="GF31" i="1" s="1"/>
  <c r="GG31" i="1" s="1"/>
  <c r="GH31" i="1" s="1"/>
  <c r="GI31" i="1" s="1"/>
  <c r="GJ31" i="1" s="1"/>
  <c r="GK31" i="1" s="1"/>
  <c r="EZ26" i="1"/>
  <c r="FA26" i="1" s="1"/>
  <c r="FB26" i="1" s="1"/>
  <c r="FC26" i="1" s="1"/>
  <c r="FD26" i="1" s="1"/>
  <c r="FE26" i="1" s="1"/>
  <c r="FF26" i="1" s="1"/>
  <c r="FG26" i="1" s="1"/>
  <c r="FH26" i="1" s="1"/>
  <c r="FI26" i="1" s="1"/>
  <c r="FJ26" i="1" s="1"/>
  <c r="FK26" i="1" s="1"/>
  <c r="FL26" i="1" s="1"/>
  <c r="FM26" i="1" s="1"/>
  <c r="FN26" i="1" s="1"/>
  <c r="FO26" i="1" s="1"/>
  <c r="FP26" i="1" s="1"/>
  <c r="FQ26" i="1" s="1"/>
  <c r="FR26" i="1" s="1"/>
  <c r="FS26" i="1" s="1"/>
  <c r="FT26" i="1" s="1"/>
  <c r="FU26" i="1" s="1"/>
  <c r="FV26" i="1" s="1"/>
  <c r="FW26" i="1" s="1"/>
  <c r="FX26" i="1" s="1"/>
  <c r="FY26" i="1" s="1"/>
  <c r="FZ26" i="1" s="1"/>
  <c r="GA26" i="1" s="1"/>
  <c r="GB26" i="1" s="1"/>
  <c r="GC26" i="1" s="1"/>
  <c r="GD26" i="1" s="1"/>
  <c r="GE26" i="1" s="1"/>
  <c r="GF26" i="1" s="1"/>
  <c r="GG26" i="1" s="1"/>
  <c r="GH26" i="1" s="1"/>
  <c r="GI26" i="1" s="1"/>
  <c r="GJ26" i="1" s="1"/>
  <c r="GK26" i="1" s="1"/>
  <c r="EV23" i="1"/>
  <c r="EW23" i="1" s="1"/>
  <c r="EX23" i="1" s="1"/>
  <c r="EY23" i="1" s="1"/>
  <c r="EZ23" i="1" s="1"/>
  <c r="FA23" i="1" s="1"/>
  <c r="FB23" i="1" s="1"/>
  <c r="FC23" i="1" s="1"/>
  <c r="FD23" i="1" s="1"/>
  <c r="FE23" i="1" s="1"/>
  <c r="FF23" i="1" s="1"/>
  <c r="FG23" i="1" s="1"/>
  <c r="FH23" i="1" s="1"/>
  <c r="FI23" i="1" s="1"/>
  <c r="FJ23" i="1" s="1"/>
  <c r="FK23" i="1" s="1"/>
  <c r="FL23" i="1" s="1"/>
  <c r="FM23" i="1" s="1"/>
  <c r="FN23" i="1" s="1"/>
  <c r="FO23" i="1" s="1"/>
  <c r="FP23" i="1" s="1"/>
  <c r="FQ23" i="1" s="1"/>
  <c r="FR23" i="1" s="1"/>
  <c r="FS23" i="1" s="1"/>
  <c r="FT23" i="1" s="1"/>
  <c r="FU23" i="1" s="1"/>
  <c r="FV23" i="1" s="1"/>
  <c r="FW23" i="1" s="1"/>
  <c r="FX23" i="1" s="1"/>
  <c r="FY23" i="1" s="1"/>
  <c r="FZ23" i="1" s="1"/>
  <c r="GA23" i="1" s="1"/>
  <c r="GB23" i="1" s="1"/>
  <c r="GC23" i="1" s="1"/>
  <c r="GD23" i="1" s="1"/>
  <c r="GE23" i="1" s="1"/>
  <c r="GF23" i="1" s="1"/>
  <c r="GG23" i="1" s="1"/>
  <c r="GH23" i="1" s="1"/>
  <c r="GI23" i="1" s="1"/>
  <c r="GJ23" i="1" s="1"/>
  <c r="GK23" i="1" s="1"/>
  <c r="EU22" i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EU20" i="1"/>
  <c r="EV20" i="1" s="1"/>
  <c r="EW20" i="1" s="1"/>
  <c r="EX20" i="1" s="1"/>
  <c r="EY20" i="1" s="1"/>
  <c r="EZ20" i="1" s="1"/>
  <c r="FA20" i="1" s="1"/>
  <c r="FB20" i="1" s="1"/>
  <c r="FC20" i="1" s="1"/>
  <c r="FD20" i="1" s="1"/>
  <c r="FE20" i="1" s="1"/>
  <c r="FF20" i="1" s="1"/>
  <c r="FG20" i="1" s="1"/>
  <c r="FH20" i="1" s="1"/>
  <c r="FI20" i="1" s="1"/>
  <c r="FJ20" i="1" s="1"/>
  <c r="FK20" i="1" s="1"/>
  <c r="FL20" i="1" s="1"/>
  <c r="FM20" i="1" s="1"/>
  <c r="FN20" i="1" s="1"/>
  <c r="FO20" i="1" s="1"/>
  <c r="FP20" i="1" s="1"/>
  <c r="FQ20" i="1" s="1"/>
  <c r="FR20" i="1" s="1"/>
  <c r="FS20" i="1" s="1"/>
  <c r="FT20" i="1" s="1"/>
  <c r="FU20" i="1" s="1"/>
  <c r="FV20" i="1" s="1"/>
  <c r="FW20" i="1" s="1"/>
  <c r="FX20" i="1" s="1"/>
  <c r="FY20" i="1" s="1"/>
  <c r="FZ20" i="1" s="1"/>
  <c r="GA20" i="1" s="1"/>
  <c r="GB20" i="1" s="1"/>
  <c r="GC20" i="1" s="1"/>
  <c r="GD20" i="1" s="1"/>
  <c r="GE20" i="1" s="1"/>
  <c r="GF20" i="1" s="1"/>
  <c r="GG20" i="1" s="1"/>
  <c r="GH20" i="1" s="1"/>
  <c r="GI20" i="1" s="1"/>
  <c r="GJ20" i="1" s="1"/>
  <c r="GK20" i="1" s="1"/>
  <c r="EV18" i="1"/>
  <c r="EW18" i="1" s="1"/>
  <c r="EX18" i="1" s="1"/>
  <c r="EY18" i="1" s="1"/>
  <c r="EZ18" i="1" s="1"/>
  <c r="FA18" i="1" s="1"/>
  <c r="FB18" i="1" s="1"/>
  <c r="FC18" i="1" s="1"/>
  <c r="FD18" i="1" s="1"/>
  <c r="FE18" i="1" s="1"/>
  <c r="FF18" i="1" s="1"/>
  <c r="FG18" i="1" s="1"/>
  <c r="FH18" i="1" s="1"/>
  <c r="FI18" i="1" s="1"/>
  <c r="FJ18" i="1" s="1"/>
  <c r="FK18" i="1" s="1"/>
  <c r="FL18" i="1" s="1"/>
  <c r="FM18" i="1" s="1"/>
  <c r="FN18" i="1" s="1"/>
  <c r="FO18" i="1" s="1"/>
  <c r="FP18" i="1" s="1"/>
  <c r="FQ18" i="1" s="1"/>
  <c r="FR18" i="1" s="1"/>
  <c r="FS18" i="1" s="1"/>
  <c r="FT18" i="1" s="1"/>
  <c r="FU18" i="1" s="1"/>
  <c r="FV18" i="1" s="1"/>
  <c r="FW18" i="1" s="1"/>
  <c r="FX18" i="1" s="1"/>
  <c r="FY18" i="1" s="1"/>
  <c r="FZ18" i="1" s="1"/>
  <c r="GA18" i="1" s="1"/>
  <c r="GB18" i="1" s="1"/>
  <c r="GC18" i="1" s="1"/>
  <c r="GD18" i="1" s="1"/>
  <c r="GE18" i="1" s="1"/>
  <c r="GF18" i="1" s="1"/>
  <c r="GG18" i="1" s="1"/>
  <c r="GH18" i="1" s="1"/>
  <c r="GI18" i="1" s="1"/>
  <c r="GJ18" i="1" s="1"/>
  <c r="GK18" i="1" s="1"/>
  <c r="EU18" i="1"/>
  <c r="EU17" i="1"/>
  <c r="EV17" i="1" s="1"/>
  <c r="EW17" i="1" s="1"/>
  <c r="EX17" i="1" s="1"/>
  <c r="EY17" i="1" s="1"/>
  <c r="EZ17" i="1" s="1"/>
  <c r="FA17" i="1" s="1"/>
  <c r="FB17" i="1" s="1"/>
  <c r="FC17" i="1" s="1"/>
  <c r="FD17" i="1" s="1"/>
  <c r="FE17" i="1" s="1"/>
  <c r="FF17" i="1" s="1"/>
  <c r="FG17" i="1" s="1"/>
  <c r="FH17" i="1" s="1"/>
  <c r="FI17" i="1" s="1"/>
  <c r="FJ17" i="1" s="1"/>
  <c r="FK17" i="1" s="1"/>
  <c r="FL17" i="1" s="1"/>
  <c r="FM17" i="1" s="1"/>
  <c r="FN17" i="1" s="1"/>
  <c r="FO17" i="1" s="1"/>
  <c r="FP17" i="1" s="1"/>
  <c r="FQ17" i="1" s="1"/>
  <c r="FR17" i="1" s="1"/>
  <c r="FS17" i="1" s="1"/>
  <c r="FT17" i="1" s="1"/>
  <c r="FU17" i="1" s="1"/>
  <c r="FV17" i="1" s="1"/>
  <c r="FW17" i="1" s="1"/>
  <c r="FX17" i="1" s="1"/>
  <c r="FY17" i="1" s="1"/>
  <c r="FZ17" i="1" s="1"/>
  <c r="GA17" i="1" s="1"/>
  <c r="GB17" i="1" s="1"/>
  <c r="GC17" i="1" s="1"/>
  <c r="GD17" i="1" s="1"/>
  <c r="GE17" i="1" s="1"/>
  <c r="GF17" i="1" s="1"/>
  <c r="GG17" i="1" s="1"/>
  <c r="GH17" i="1" s="1"/>
  <c r="GI17" i="1" s="1"/>
  <c r="GJ17" i="1" s="1"/>
  <c r="GK17" i="1" s="1"/>
  <c r="EV15" i="1"/>
  <c r="EW15" i="1" s="1"/>
  <c r="EX15" i="1" s="1"/>
  <c r="EY15" i="1" s="1"/>
  <c r="EZ15" i="1" s="1"/>
  <c r="FA15" i="1" s="1"/>
  <c r="FB15" i="1" s="1"/>
  <c r="FC15" i="1" s="1"/>
  <c r="FD15" i="1" s="1"/>
  <c r="FE15" i="1" s="1"/>
  <c r="FF15" i="1" s="1"/>
  <c r="FG15" i="1" s="1"/>
  <c r="FH15" i="1" s="1"/>
  <c r="FI15" i="1" s="1"/>
  <c r="FJ15" i="1" s="1"/>
  <c r="FK15" i="1" s="1"/>
  <c r="FL15" i="1" s="1"/>
  <c r="FM15" i="1" s="1"/>
  <c r="FN15" i="1" s="1"/>
  <c r="FO15" i="1" s="1"/>
  <c r="FP15" i="1" s="1"/>
  <c r="FQ15" i="1" s="1"/>
  <c r="FR15" i="1" s="1"/>
  <c r="FS15" i="1" s="1"/>
  <c r="FT15" i="1" s="1"/>
  <c r="FU15" i="1" s="1"/>
  <c r="FV15" i="1" s="1"/>
  <c r="FW15" i="1" s="1"/>
  <c r="FX15" i="1" s="1"/>
  <c r="FY15" i="1" s="1"/>
  <c r="FZ15" i="1" s="1"/>
  <c r="GA15" i="1" s="1"/>
  <c r="GB15" i="1" s="1"/>
  <c r="GC15" i="1" s="1"/>
  <c r="GD15" i="1" s="1"/>
  <c r="GE15" i="1" s="1"/>
  <c r="GF15" i="1" s="1"/>
  <c r="GG15" i="1" s="1"/>
  <c r="GH15" i="1" s="1"/>
  <c r="GI15" i="1" s="1"/>
  <c r="GJ15" i="1" s="1"/>
  <c r="GK15" i="1" s="1"/>
  <c r="EU14" i="1"/>
  <c r="EV14" i="1" s="1"/>
  <c r="EW14" i="1" s="1"/>
  <c r="EX14" i="1" s="1"/>
  <c r="EY14" i="1" s="1"/>
  <c r="EZ14" i="1" s="1"/>
  <c r="FA14" i="1" s="1"/>
  <c r="FB14" i="1" s="1"/>
  <c r="FC14" i="1" s="1"/>
  <c r="FD14" i="1" s="1"/>
  <c r="FE14" i="1" s="1"/>
  <c r="FF14" i="1" s="1"/>
  <c r="FG14" i="1" s="1"/>
  <c r="FH14" i="1" s="1"/>
  <c r="FI14" i="1" s="1"/>
  <c r="FJ14" i="1" s="1"/>
  <c r="FK14" i="1" s="1"/>
  <c r="FL14" i="1" s="1"/>
  <c r="FM14" i="1" s="1"/>
  <c r="FN14" i="1" s="1"/>
  <c r="FO14" i="1" s="1"/>
  <c r="FP14" i="1" s="1"/>
  <c r="FQ14" i="1" s="1"/>
  <c r="FR14" i="1" s="1"/>
  <c r="FS14" i="1" s="1"/>
  <c r="FT14" i="1" s="1"/>
  <c r="FU14" i="1" s="1"/>
  <c r="FV14" i="1" s="1"/>
  <c r="FW14" i="1" s="1"/>
  <c r="FX14" i="1" s="1"/>
  <c r="FY14" i="1" s="1"/>
  <c r="FZ14" i="1" s="1"/>
  <c r="GA14" i="1" s="1"/>
  <c r="GB14" i="1" s="1"/>
  <c r="GC14" i="1" s="1"/>
  <c r="GD14" i="1" s="1"/>
  <c r="GE14" i="1" s="1"/>
  <c r="GF14" i="1" s="1"/>
  <c r="GG14" i="1" s="1"/>
  <c r="GH14" i="1" s="1"/>
  <c r="GI14" i="1" s="1"/>
  <c r="GJ14" i="1" s="1"/>
  <c r="GK14" i="1" s="1"/>
  <c r="EW13" i="1"/>
  <c r="EX13" i="1" s="1"/>
  <c r="EY13" i="1" s="1"/>
  <c r="EZ13" i="1" s="1"/>
  <c r="FA13" i="1" s="1"/>
  <c r="FB13" i="1" s="1"/>
  <c r="FC13" i="1" s="1"/>
  <c r="FD13" i="1" s="1"/>
  <c r="FE13" i="1" s="1"/>
  <c r="FF13" i="1" s="1"/>
  <c r="FG13" i="1" s="1"/>
  <c r="FH13" i="1" s="1"/>
  <c r="FI13" i="1" s="1"/>
  <c r="FJ13" i="1" s="1"/>
  <c r="FK13" i="1" s="1"/>
  <c r="FL13" i="1" s="1"/>
  <c r="FM13" i="1" s="1"/>
  <c r="FN13" i="1" s="1"/>
  <c r="FO13" i="1" s="1"/>
  <c r="FP13" i="1" s="1"/>
  <c r="FQ13" i="1" s="1"/>
  <c r="FR13" i="1" s="1"/>
  <c r="FS13" i="1" s="1"/>
  <c r="FT13" i="1" s="1"/>
  <c r="FU13" i="1" s="1"/>
  <c r="FV13" i="1" s="1"/>
  <c r="FW13" i="1" s="1"/>
  <c r="FX13" i="1" s="1"/>
  <c r="FY13" i="1" s="1"/>
  <c r="FZ13" i="1" s="1"/>
  <c r="GA13" i="1" s="1"/>
  <c r="GB13" i="1" s="1"/>
  <c r="GC13" i="1" s="1"/>
  <c r="GD13" i="1" s="1"/>
  <c r="GE13" i="1" s="1"/>
  <c r="GF13" i="1" s="1"/>
  <c r="GG13" i="1" s="1"/>
  <c r="GH13" i="1" s="1"/>
  <c r="GI13" i="1" s="1"/>
  <c r="GJ13" i="1" s="1"/>
  <c r="GK13" i="1" s="1"/>
  <c r="EU12" i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EV10" i="1"/>
  <c r="EW10" i="1" s="1"/>
  <c r="EX10" i="1" s="1"/>
  <c r="EY10" i="1" s="1"/>
  <c r="EZ10" i="1" s="1"/>
  <c r="FA10" i="1" s="1"/>
  <c r="FB10" i="1" s="1"/>
  <c r="FC10" i="1" s="1"/>
  <c r="FD10" i="1" s="1"/>
  <c r="FE10" i="1" s="1"/>
  <c r="FF10" i="1" s="1"/>
  <c r="FG10" i="1" s="1"/>
  <c r="FH10" i="1" s="1"/>
  <c r="FI10" i="1" s="1"/>
  <c r="FJ10" i="1" s="1"/>
  <c r="FK10" i="1" s="1"/>
  <c r="FL10" i="1" s="1"/>
  <c r="FM10" i="1" s="1"/>
  <c r="FN10" i="1" s="1"/>
  <c r="FO10" i="1" s="1"/>
  <c r="FP10" i="1" s="1"/>
  <c r="FQ10" i="1" s="1"/>
  <c r="FR10" i="1" s="1"/>
  <c r="FS10" i="1" s="1"/>
  <c r="FT10" i="1" s="1"/>
  <c r="FU10" i="1" s="1"/>
  <c r="FV10" i="1" s="1"/>
  <c r="FW10" i="1" s="1"/>
  <c r="FX10" i="1" s="1"/>
  <c r="FY10" i="1" s="1"/>
  <c r="FZ10" i="1" s="1"/>
  <c r="GA10" i="1" s="1"/>
  <c r="GB10" i="1" s="1"/>
  <c r="GC10" i="1" s="1"/>
  <c r="GD10" i="1" s="1"/>
  <c r="GE10" i="1" s="1"/>
  <c r="GF10" i="1" s="1"/>
  <c r="GG10" i="1" s="1"/>
  <c r="GH10" i="1" s="1"/>
  <c r="GI10" i="1" s="1"/>
  <c r="GJ10" i="1" s="1"/>
  <c r="GK10" i="1" s="1"/>
  <c r="EU7" i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EV6" i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EU6" i="1"/>
  <c r="EV4" i="1"/>
  <c r="EW4" i="1" s="1"/>
  <c r="EX4" i="1" s="1"/>
  <c r="EY4" i="1" s="1"/>
  <c r="EZ4" i="1" s="1"/>
  <c r="FA4" i="1" s="1"/>
  <c r="FB4" i="1" s="1"/>
  <c r="FC4" i="1" s="1"/>
  <c r="FD4" i="1" s="1"/>
  <c r="FE4" i="1" s="1"/>
  <c r="FF4" i="1" s="1"/>
  <c r="FG4" i="1" s="1"/>
  <c r="FH4" i="1" s="1"/>
  <c r="FI4" i="1" s="1"/>
  <c r="FJ4" i="1" s="1"/>
  <c r="FK4" i="1" s="1"/>
  <c r="FL4" i="1" s="1"/>
  <c r="FM4" i="1" s="1"/>
  <c r="FN4" i="1" s="1"/>
  <c r="FO4" i="1" s="1"/>
  <c r="FP4" i="1" s="1"/>
  <c r="FQ4" i="1" s="1"/>
  <c r="FR4" i="1" s="1"/>
  <c r="FS4" i="1" s="1"/>
  <c r="FT4" i="1" s="1"/>
  <c r="FU4" i="1" s="1"/>
  <c r="FV4" i="1" s="1"/>
  <c r="FW4" i="1" s="1"/>
  <c r="FX4" i="1" s="1"/>
  <c r="FY4" i="1" s="1"/>
  <c r="FZ4" i="1" s="1"/>
  <c r="GA4" i="1" s="1"/>
  <c r="GB4" i="1" s="1"/>
  <c r="GC4" i="1" s="1"/>
  <c r="GD4" i="1" s="1"/>
  <c r="GE4" i="1" s="1"/>
  <c r="GF4" i="1" s="1"/>
  <c r="GG4" i="1" s="1"/>
  <c r="GH4" i="1" s="1"/>
  <c r="GI4" i="1" s="1"/>
  <c r="GJ4" i="1" s="1"/>
  <c r="GK4" i="1" s="1"/>
  <c r="EU4" i="1"/>
  <c r="EW2" i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EV2" i="1"/>
  <c r="ET83" i="1"/>
  <c r="EU83" i="1" s="1"/>
  <c r="EV83" i="1" s="1"/>
  <c r="EW83" i="1" s="1"/>
  <c r="EX83" i="1" s="1"/>
  <c r="EY83" i="1" s="1"/>
  <c r="EZ83" i="1" s="1"/>
  <c r="FA83" i="1" s="1"/>
  <c r="FB83" i="1" s="1"/>
  <c r="FC83" i="1" s="1"/>
  <c r="FD83" i="1" s="1"/>
  <c r="FE83" i="1" s="1"/>
  <c r="FF83" i="1" s="1"/>
  <c r="FG83" i="1" s="1"/>
  <c r="FH83" i="1" s="1"/>
  <c r="FI83" i="1" s="1"/>
  <c r="FJ83" i="1" s="1"/>
  <c r="FK83" i="1" s="1"/>
  <c r="FL83" i="1" s="1"/>
  <c r="FM83" i="1" s="1"/>
  <c r="FN83" i="1" s="1"/>
  <c r="FO83" i="1" s="1"/>
  <c r="FP83" i="1" s="1"/>
  <c r="FQ83" i="1" s="1"/>
  <c r="FR83" i="1" s="1"/>
  <c r="FS83" i="1" s="1"/>
  <c r="FT83" i="1" s="1"/>
  <c r="FU83" i="1" s="1"/>
  <c r="FV83" i="1" s="1"/>
  <c r="FW83" i="1" s="1"/>
  <c r="FX83" i="1" s="1"/>
  <c r="FY83" i="1" s="1"/>
  <c r="FZ83" i="1" s="1"/>
  <c r="GA83" i="1" s="1"/>
  <c r="GB83" i="1" s="1"/>
  <c r="GC83" i="1" s="1"/>
  <c r="GD83" i="1" s="1"/>
  <c r="GE83" i="1" s="1"/>
  <c r="GF83" i="1" s="1"/>
  <c r="GG83" i="1" s="1"/>
  <c r="GH83" i="1" s="1"/>
  <c r="GI83" i="1" s="1"/>
  <c r="GJ83" i="1" s="1"/>
  <c r="GK83" i="1" s="1"/>
  <c r="ET82" i="1"/>
  <c r="EU82" i="1" s="1"/>
  <c r="EV82" i="1" s="1"/>
  <c r="EW82" i="1" s="1"/>
  <c r="EX82" i="1" s="1"/>
  <c r="EY82" i="1" s="1"/>
  <c r="EZ82" i="1" s="1"/>
  <c r="FA82" i="1" s="1"/>
  <c r="FB82" i="1" s="1"/>
  <c r="FC82" i="1" s="1"/>
  <c r="FD82" i="1" s="1"/>
  <c r="FE82" i="1" s="1"/>
  <c r="FF82" i="1" s="1"/>
  <c r="FG82" i="1" s="1"/>
  <c r="FH82" i="1" s="1"/>
  <c r="FI82" i="1" s="1"/>
  <c r="FJ82" i="1" s="1"/>
  <c r="FK82" i="1" s="1"/>
  <c r="FL82" i="1" s="1"/>
  <c r="FM82" i="1" s="1"/>
  <c r="FN82" i="1" s="1"/>
  <c r="FO82" i="1" s="1"/>
  <c r="FP82" i="1" s="1"/>
  <c r="FQ82" i="1" s="1"/>
  <c r="FR82" i="1" s="1"/>
  <c r="FS82" i="1" s="1"/>
  <c r="FT82" i="1" s="1"/>
  <c r="FU82" i="1" s="1"/>
  <c r="FV82" i="1" s="1"/>
  <c r="FW82" i="1" s="1"/>
  <c r="ET81" i="1"/>
  <c r="EU81" i="1" s="1"/>
  <c r="EV81" i="1" s="1"/>
  <c r="EW81" i="1" s="1"/>
  <c r="EX81" i="1" s="1"/>
  <c r="EY81" i="1" s="1"/>
  <c r="EZ81" i="1" s="1"/>
  <c r="FA81" i="1" s="1"/>
  <c r="FB81" i="1" s="1"/>
  <c r="FC81" i="1" s="1"/>
  <c r="FD81" i="1" s="1"/>
  <c r="FE81" i="1" s="1"/>
  <c r="FF81" i="1" s="1"/>
  <c r="FG81" i="1" s="1"/>
  <c r="FH81" i="1" s="1"/>
  <c r="FI81" i="1" s="1"/>
  <c r="FJ81" i="1" s="1"/>
  <c r="FK81" i="1" s="1"/>
  <c r="FL81" i="1" s="1"/>
  <c r="FM81" i="1" s="1"/>
  <c r="FN81" i="1" s="1"/>
  <c r="FO81" i="1" s="1"/>
  <c r="FP81" i="1" s="1"/>
  <c r="FQ81" i="1" s="1"/>
  <c r="FR81" i="1" s="1"/>
  <c r="FS81" i="1" s="1"/>
  <c r="FT81" i="1" s="1"/>
  <c r="FU81" i="1" s="1"/>
  <c r="FV81" i="1" s="1"/>
  <c r="FW81" i="1" s="1"/>
  <c r="FX81" i="1" s="1"/>
  <c r="FY81" i="1" s="1"/>
  <c r="FZ81" i="1" s="1"/>
  <c r="GA81" i="1" s="1"/>
  <c r="GB81" i="1" s="1"/>
  <c r="GC81" i="1" s="1"/>
  <c r="GD81" i="1" s="1"/>
  <c r="GE81" i="1" s="1"/>
  <c r="GF81" i="1" s="1"/>
  <c r="GG81" i="1" s="1"/>
  <c r="GH81" i="1" s="1"/>
  <c r="GI81" i="1" s="1"/>
  <c r="GJ81" i="1" s="1"/>
  <c r="GK81" i="1" s="1"/>
  <c r="ET80" i="1"/>
  <c r="EU80" i="1" s="1"/>
  <c r="EV80" i="1" s="1"/>
  <c r="EW80" i="1" s="1"/>
  <c r="EX80" i="1" s="1"/>
  <c r="EY80" i="1" s="1"/>
  <c r="EZ80" i="1" s="1"/>
  <c r="FA80" i="1" s="1"/>
  <c r="FB80" i="1" s="1"/>
  <c r="FC80" i="1" s="1"/>
  <c r="FD80" i="1" s="1"/>
  <c r="FE80" i="1" s="1"/>
  <c r="FF80" i="1" s="1"/>
  <c r="FG80" i="1" s="1"/>
  <c r="FH80" i="1" s="1"/>
  <c r="FI80" i="1" s="1"/>
  <c r="FJ80" i="1" s="1"/>
  <c r="FK80" i="1" s="1"/>
  <c r="FL80" i="1" s="1"/>
  <c r="FM80" i="1" s="1"/>
  <c r="FN80" i="1" s="1"/>
  <c r="FO80" i="1" s="1"/>
  <c r="FP80" i="1" s="1"/>
  <c r="FQ80" i="1" s="1"/>
  <c r="FR80" i="1" s="1"/>
  <c r="FS80" i="1" s="1"/>
  <c r="FT80" i="1" s="1"/>
  <c r="FU80" i="1" s="1"/>
  <c r="FV80" i="1" s="1"/>
  <c r="FW80" i="1" s="1"/>
  <c r="FX80" i="1" s="1"/>
  <c r="FY80" i="1" s="1"/>
  <c r="FZ80" i="1" s="1"/>
  <c r="GA80" i="1" s="1"/>
  <c r="GB80" i="1" s="1"/>
  <c r="GC80" i="1" s="1"/>
  <c r="GD80" i="1" s="1"/>
  <c r="GE80" i="1" s="1"/>
  <c r="GF80" i="1" s="1"/>
  <c r="GG80" i="1" s="1"/>
  <c r="GH80" i="1" s="1"/>
  <c r="GI80" i="1" s="1"/>
  <c r="GJ80" i="1" s="1"/>
  <c r="GK80" i="1" s="1"/>
  <c r="ET79" i="1"/>
  <c r="EU79" i="1" s="1"/>
  <c r="EV79" i="1" s="1"/>
  <c r="EW79" i="1" s="1"/>
  <c r="EX79" i="1" s="1"/>
  <c r="EY79" i="1" s="1"/>
  <c r="ET78" i="1"/>
  <c r="EU78" i="1" s="1"/>
  <c r="EV78" i="1" s="1"/>
  <c r="EW78" i="1" s="1"/>
  <c r="EX78" i="1" s="1"/>
  <c r="EY78" i="1" s="1"/>
  <c r="EZ78" i="1" s="1"/>
  <c r="FA78" i="1" s="1"/>
  <c r="FB78" i="1" s="1"/>
  <c r="FC78" i="1" s="1"/>
  <c r="FD78" i="1" s="1"/>
  <c r="FE78" i="1" s="1"/>
  <c r="FF78" i="1" s="1"/>
  <c r="FG78" i="1" s="1"/>
  <c r="FH78" i="1" s="1"/>
  <c r="FI78" i="1" s="1"/>
  <c r="FJ78" i="1" s="1"/>
  <c r="FK78" i="1" s="1"/>
  <c r="FL78" i="1" s="1"/>
  <c r="FM78" i="1" s="1"/>
  <c r="FN78" i="1" s="1"/>
  <c r="FO78" i="1" s="1"/>
  <c r="FP78" i="1" s="1"/>
  <c r="FQ78" i="1" s="1"/>
  <c r="FR78" i="1" s="1"/>
  <c r="FS78" i="1" s="1"/>
  <c r="FT78" i="1" s="1"/>
  <c r="FU78" i="1" s="1"/>
  <c r="FV78" i="1" s="1"/>
  <c r="FW78" i="1" s="1"/>
  <c r="FX78" i="1" s="1"/>
  <c r="FY78" i="1" s="1"/>
  <c r="FZ78" i="1" s="1"/>
  <c r="GA78" i="1" s="1"/>
  <c r="GB78" i="1" s="1"/>
  <c r="GC78" i="1" s="1"/>
  <c r="GD78" i="1" s="1"/>
  <c r="GE78" i="1" s="1"/>
  <c r="GF78" i="1" s="1"/>
  <c r="GG78" i="1" s="1"/>
  <c r="GH78" i="1" s="1"/>
  <c r="GI78" i="1" s="1"/>
  <c r="GJ78" i="1" s="1"/>
  <c r="GK78" i="1" s="1"/>
  <c r="ET77" i="1"/>
  <c r="EU77" i="1" s="1"/>
  <c r="EV77" i="1" s="1"/>
  <c r="EW77" i="1" s="1"/>
  <c r="EX77" i="1" s="1"/>
  <c r="EY77" i="1" s="1"/>
  <c r="EZ77" i="1" s="1"/>
  <c r="FA77" i="1" s="1"/>
  <c r="FB77" i="1" s="1"/>
  <c r="FC77" i="1" s="1"/>
  <c r="FD77" i="1" s="1"/>
  <c r="FE77" i="1" s="1"/>
  <c r="FF77" i="1" s="1"/>
  <c r="FG77" i="1" s="1"/>
  <c r="FH77" i="1" s="1"/>
  <c r="FI77" i="1" s="1"/>
  <c r="FJ77" i="1" s="1"/>
  <c r="FK77" i="1" s="1"/>
  <c r="FL77" i="1" s="1"/>
  <c r="FM77" i="1" s="1"/>
  <c r="FN77" i="1" s="1"/>
  <c r="FO77" i="1" s="1"/>
  <c r="FP77" i="1" s="1"/>
  <c r="FQ77" i="1" s="1"/>
  <c r="FR77" i="1" s="1"/>
  <c r="FS77" i="1" s="1"/>
  <c r="FT77" i="1" s="1"/>
  <c r="FU77" i="1" s="1"/>
  <c r="FV77" i="1" s="1"/>
  <c r="FW77" i="1" s="1"/>
  <c r="FX77" i="1" s="1"/>
  <c r="FY77" i="1" s="1"/>
  <c r="FZ77" i="1" s="1"/>
  <c r="GA77" i="1" s="1"/>
  <c r="GB77" i="1" s="1"/>
  <c r="GC77" i="1" s="1"/>
  <c r="GD77" i="1" s="1"/>
  <c r="GE77" i="1" s="1"/>
  <c r="GF77" i="1" s="1"/>
  <c r="GG77" i="1" s="1"/>
  <c r="GH77" i="1" s="1"/>
  <c r="GI77" i="1" s="1"/>
  <c r="GJ77" i="1" s="1"/>
  <c r="GK77" i="1" s="1"/>
  <c r="ET76" i="1"/>
  <c r="EU76" i="1" s="1"/>
  <c r="EV76" i="1" s="1"/>
  <c r="ET75" i="1"/>
  <c r="EU75" i="1" s="1"/>
  <c r="EV75" i="1" s="1"/>
  <c r="EW75" i="1" s="1"/>
  <c r="EX75" i="1" s="1"/>
  <c r="EY75" i="1" s="1"/>
  <c r="EZ75" i="1" s="1"/>
  <c r="FA75" i="1" s="1"/>
  <c r="FB75" i="1" s="1"/>
  <c r="FC75" i="1" s="1"/>
  <c r="FD75" i="1" s="1"/>
  <c r="FE75" i="1" s="1"/>
  <c r="FF75" i="1" s="1"/>
  <c r="FG75" i="1" s="1"/>
  <c r="FH75" i="1" s="1"/>
  <c r="FI75" i="1" s="1"/>
  <c r="FJ75" i="1" s="1"/>
  <c r="FK75" i="1" s="1"/>
  <c r="FL75" i="1" s="1"/>
  <c r="FM75" i="1" s="1"/>
  <c r="FN75" i="1" s="1"/>
  <c r="FO75" i="1" s="1"/>
  <c r="FP75" i="1" s="1"/>
  <c r="FQ75" i="1" s="1"/>
  <c r="FR75" i="1" s="1"/>
  <c r="FS75" i="1" s="1"/>
  <c r="FT75" i="1" s="1"/>
  <c r="FU75" i="1" s="1"/>
  <c r="FV75" i="1" s="1"/>
  <c r="FW75" i="1" s="1"/>
  <c r="FX75" i="1" s="1"/>
  <c r="FY75" i="1" s="1"/>
  <c r="FZ75" i="1" s="1"/>
  <c r="GA75" i="1" s="1"/>
  <c r="GB75" i="1" s="1"/>
  <c r="GC75" i="1" s="1"/>
  <c r="GD75" i="1" s="1"/>
  <c r="GE75" i="1" s="1"/>
  <c r="GF75" i="1" s="1"/>
  <c r="GG75" i="1" s="1"/>
  <c r="GH75" i="1" s="1"/>
  <c r="GI75" i="1" s="1"/>
  <c r="GJ75" i="1" s="1"/>
  <c r="GK75" i="1" s="1"/>
  <c r="ET74" i="1"/>
  <c r="EU74" i="1" s="1"/>
  <c r="EV74" i="1" s="1"/>
  <c r="ET73" i="1"/>
  <c r="EU73" i="1" s="1"/>
  <c r="EV73" i="1" s="1"/>
  <c r="EW73" i="1" s="1"/>
  <c r="EX73" i="1" s="1"/>
  <c r="EY73" i="1" s="1"/>
  <c r="EZ73" i="1" s="1"/>
  <c r="FA73" i="1" s="1"/>
  <c r="FB73" i="1" s="1"/>
  <c r="FC73" i="1" s="1"/>
  <c r="FD73" i="1" s="1"/>
  <c r="FE73" i="1" s="1"/>
  <c r="FF73" i="1" s="1"/>
  <c r="FG73" i="1" s="1"/>
  <c r="FH73" i="1" s="1"/>
  <c r="FI73" i="1" s="1"/>
  <c r="FJ73" i="1" s="1"/>
  <c r="FK73" i="1" s="1"/>
  <c r="FL73" i="1" s="1"/>
  <c r="FM73" i="1" s="1"/>
  <c r="FN73" i="1" s="1"/>
  <c r="FO73" i="1" s="1"/>
  <c r="FP73" i="1" s="1"/>
  <c r="FQ73" i="1" s="1"/>
  <c r="FR73" i="1" s="1"/>
  <c r="FS73" i="1" s="1"/>
  <c r="FT73" i="1" s="1"/>
  <c r="FU73" i="1" s="1"/>
  <c r="FV73" i="1" s="1"/>
  <c r="FW73" i="1" s="1"/>
  <c r="FX73" i="1" s="1"/>
  <c r="FY73" i="1" s="1"/>
  <c r="FZ73" i="1" s="1"/>
  <c r="GA73" i="1" s="1"/>
  <c r="GB73" i="1" s="1"/>
  <c r="GC73" i="1" s="1"/>
  <c r="GD73" i="1" s="1"/>
  <c r="GE73" i="1" s="1"/>
  <c r="GF73" i="1" s="1"/>
  <c r="GG73" i="1" s="1"/>
  <c r="GH73" i="1" s="1"/>
  <c r="GI73" i="1" s="1"/>
  <c r="GJ73" i="1" s="1"/>
  <c r="GK73" i="1" s="1"/>
  <c r="ET72" i="1"/>
  <c r="EU72" i="1" s="1"/>
  <c r="EV72" i="1" s="1"/>
  <c r="EW72" i="1" s="1"/>
  <c r="EX72" i="1" s="1"/>
  <c r="EY72" i="1" s="1"/>
  <c r="EZ72" i="1" s="1"/>
  <c r="FA72" i="1" s="1"/>
  <c r="FB72" i="1" s="1"/>
  <c r="FC72" i="1" s="1"/>
  <c r="FD72" i="1" s="1"/>
  <c r="FE72" i="1" s="1"/>
  <c r="FF72" i="1" s="1"/>
  <c r="FG72" i="1" s="1"/>
  <c r="FH72" i="1" s="1"/>
  <c r="FI72" i="1" s="1"/>
  <c r="FJ72" i="1" s="1"/>
  <c r="FK72" i="1" s="1"/>
  <c r="FL72" i="1" s="1"/>
  <c r="FM72" i="1" s="1"/>
  <c r="FN72" i="1" s="1"/>
  <c r="FO72" i="1" s="1"/>
  <c r="FP72" i="1" s="1"/>
  <c r="FQ72" i="1" s="1"/>
  <c r="FR72" i="1" s="1"/>
  <c r="FS72" i="1" s="1"/>
  <c r="FT72" i="1" s="1"/>
  <c r="FU72" i="1" s="1"/>
  <c r="FV72" i="1" s="1"/>
  <c r="FW72" i="1" s="1"/>
  <c r="FX72" i="1" s="1"/>
  <c r="FY72" i="1" s="1"/>
  <c r="FZ72" i="1" s="1"/>
  <c r="GA72" i="1" s="1"/>
  <c r="GB72" i="1" s="1"/>
  <c r="GC72" i="1" s="1"/>
  <c r="GD72" i="1" s="1"/>
  <c r="GE72" i="1" s="1"/>
  <c r="GF72" i="1" s="1"/>
  <c r="GG72" i="1" s="1"/>
  <c r="GH72" i="1" s="1"/>
  <c r="GI72" i="1" s="1"/>
  <c r="GJ72" i="1" s="1"/>
  <c r="GK72" i="1" s="1"/>
  <c r="ET71" i="1"/>
  <c r="EU71" i="1" s="1"/>
  <c r="EV71" i="1" s="1"/>
  <c r="EW71" i="1" s="1"/>
  <c r="EX71" i="1" s="1"/>
  <c r="EY71" i="1" s="1"/>
  <c r="ET70" i="1"/>
  <c r="EU70" i="1" s="1"/>
  <c r="EV70" i="1" s="1"/>
  <c r="EW70" i="1" s="1"/>
  <c r="EX70" i="1" s="1"/>
  <c r="EY70" i="1" s="1"/>
  <c r="EZ70" i="1" s="1"/>
  <c r="FA70" i="1" s="1"/>
  <c r="FB70" i="1" s="1"/>
  <c r="FC70" i="1" s="1"/>
  <c r="FD70" i="1" s="1"/>
  <c r="FE70" i="1" s="1"/>
  <c r="FF70" i="1" s="1"/>
  <c r="FG70" i="1" s="1"/>
  <c r="FH70" i="1" s="1"/>
  <c r="FI70" i="1" s="1"/>
  <c r="FJ70" i="1" s="1"/>
  <c r="FK70" i="1" s="1"/>
  <c r="FL70" i="1" s="1"/>
  <c r="FM70" i="1" s="1"/>
  <c r="FN70" i="1" s="1"/>
  <c r="FO70" i="1" s="1"/>
  <c r="FP70" i="1" s="1"/>
  <c r="FQ70" i="1" s="1"/>
  <c r="FR70" i="1" s="1"/>
  <c r="FS70" i="1" s="1"/>
  <c r="FT70" i="1" s="1"/>
  <c r="FU70" i="1" s="1"/>
  <c r="FV70" i="1" s="1"/>
  <c r="FW70" i="1" s="1"/>
  <c r="FX70" i="1" s="1"/>
  <c r="FY70" i="1" s="1"/>
  <c r="FZ70" i="1" s="1"/>
  <c r="GA70" i="1" s="1"/>
  <c r="GB70" i="1" s="1"/>
  <c r="GC70" i="1" s="1"/>
  <c r="GD70" i="1" s="1"/>
  <c r="GE70" i="1" s="1"/>
  <c r="GF70" i="1" s="1"/>
  <c r="GG70" i="1" s="1"/>
  <c r="GH70" i="1" s="1"/>
  <c r="GI70" i="1" s="1"/>
  <c r="GJ70" i="1" s="1"/>
  <c r="GK70" i="1" s="1"/>
  <c r="ET69" i="1"/>
  <c r="EU69" i="1" s="1"/>
  <c r="EV69" i="1" s="1"/>
  <c r="EW69" i="1" s="1"/>
  <c r="EX69" i="1" s="1"/>
  <c r="EY69" i="1" s="1"/>
  <c r="EZ69" i="1" s="1"/>
  <c r="FA69" i="1" s="1"/>
  <c r="FB69" i="1" s="1"/>
  <c r="FC69" i="1" s="1"/>
  <c r="FD69" i="1" s="1"/>
  <c r="FE69" i="1" s="1"/>
  <c r="FF69" i="1" s="1"/>
  <c r="FG69" i="1" s="1"/>
  <c r="FH69" i="1" s="1"/>
  <c r="FI69" i="1" s="1"/>
  <c r="FJ69" i="1" s="1"/>
  <c r="FK69" i="1" s="1"/>
  <c r="FL69" i="1" s="1"/>
  <c r="FM69" i="1" s="1"/>
  <c r="FN69" i="1" s="1"/>
  <c r="FO69" i="1" s="1"/>
  <c r="FP69" i="1" s="1"/>
  <c r="FQ69" i="1" s="1"/>
  <c r="FR69" i="1" s="1"/>
  <c r="FS69" i="1" s="1"/>
  <c r="FT69" i="1" s="1"/>
  <c r="FU69" i="1" s="1"/>
  <c r="FV69" i="1" s="1"/>
  <c r="FW69" i="1" s="1"/>
  <c r="FX69" i="1" s="1"/>
  <c r="FY69" i="1" s="1"/>
  <c r="FZ69" i="1" s="1"/>
  <c r="GA69" i="1" s="1"/>
  <c r="GB69" i="1" s="1"/>
  <c r="GC69" i="1" s="1"/>
  <c r="GD69" i="1" s="1"/>
  <c r="GE69" i="1" s="1"/>
  <c r="GF69" i="1" s="1"/>
  <c r="GG69" i="1" s="1"/>
  <c r="GH69" i="1" s="1"/>
  <c r="GI69" i="1" s="1"/>
  <c r="GJ69" i="1" s="1"/>
  <c r="GK69" i="1" s="1"/>
  <c r="ET68" i="1"/>
  <c r="EU68" i="1" s="1"/>
  <c r="EV68" i="1" s="1"/>
  <c r="EW68" i="1" s="1"/>
  <c r="EX68" i="1" s="1"/>
  <c r="EY68" i="1" s="1"/>
  <c r="ET67" i="1"/>
  <c r="EU67" i="1" s="1"/>
  <c r="EV67" i="1" s="1"/>
  <c r="EW67" i="1" s="1"/>
  <c r="EX67" i="1" s="1"/>
  <c r="ET66" i="1"/>
  <c r="EU66" i="1" s="1"/>
  <c r="EV66" i="1" s="1"/>
  <c r="EW66" i="1" s="1"/>
  <c r="EX66" i="1" s="1"/>
  <c r="EY66" i="1" s="1"/>
  <c r="EZ66" i="1" s="1"/>
  <c r="FA66" i="1" s="1"/>
  <c r="FB66" i="1" s="1"/>
  <c r="FC66" i="1" s="1"/>
  <c r="FD66" i="1" s="1"/>
  <c r="FE66" i="1" s="1"/>
  <c r="FF66" i="1" s="1"/>
  <c r="FG66" i="1" s="1"/>
  <c r="FH66" i="1" s="1"/>
  <c r="FI66" i="1" s="1"/>
  <c r="FJ66" i="1" s="1"/>
  <c r="FK66" i="1" s="1"/>
  <c r="FL66" i="1" s="1"/>
  <c r="FM66" i="1" s="1"/>
  <c r="FN66" i="1" s="1"/>
  <c r="FO66" i="1" s="1"/>
  <c r="FP66" i="1" s="1"/>
  <c r="FQ66" i="1" s="1"/>
  <c r="FR66" i="1" s="1"/>
  <c r="FS66" i="1" s="1"/>
  <c r="FT66" i="1" s="1"/>
  <c r="FU66" i="1" s="1"/>
  <c r="FV66" i="1" s="1"/>
  <c r="FW66" i="1" s="1"/>
  <c r="FX66" i="1" s="1"/>
  <c r="FY66" i="1" s="1"/>
  <c r="FZ66" i="1" s="1"/>
  <c r="GA66" i="1" s="1"/>
  <c r="GB66" i="1" s="1"/>
  <c r="GC66" i="1" s="1"/>
  <c r="GD66" i="1" s="1"/>
  <c r="GE66" i="1" s="1"/>
  <c r="GF66" i="1" s="1"/>
  <c r="GG66" i="1" s="1"/>
  <c r="GH66" i="1" s="1"/>
  <c r="GI66" i="1" s="1"/>
  <c r="GJ66" i="1" s="1"/>
  <c r="GK66" i="1" s="1"/>
  <c r="ET65" i="1"/>
  <c r="EU65" i="1" s="1"/>
  <c r="EV65" i="1" s="1"/>
  <c r="EW65" i="1" s="1"/>
  <c r="EX65" i="1" s="1"/>
  <c r="EY65" i="1" s="1"/>
  <c r="EZ65" i="1" s="1"/>
  <c r="FA65" i="1" s="1"/>
  <c r="FB65" i="1" s="1"/>
  <c r="FC65" i="1" s="1"/>
  <c r="FD65" i="1" s="1"/>
  <c r="FE65" i="1" s="1"/>
  <c r="FF65" i="1" s="1"/>
  <c r="FG65" i="1" s="1"/>
  <c r="FH65" i="1" s="1"/>
  <c r="FI65" i="1" s="1"/>
  <c r="FJ65" i="1" s="1"/>
  <c r="FK65" i="1" s="1"/>
  <c r="FL65" i="1" s="1"/>
  <c r="FM65" i="1" s="1"/>
  <c r="FN65" i="1" s="1"/>
  <c r="FO65" i="1" s="1"/>
  <c r="FP65" i="1" s="1"/>
  <c r="FQ65" i="1" s="1"/>
  <c r="FR65" i="1" s="1"/>
  <c r="FS65" i="1" s="1"/>
  <c r="FT65" i="1" s="1"/>
  <c r="FU65" i="1" s="1"/>
  <c r="FV65" i="1" s="1"/>
  <c r="FW65" i="1" s="1"/>
  <c r="FX65" i="1" s="1"/>
  <c r="FY65" i="1" s="1"/>
  <c r="FZ65" i="1" s="1"/>
  <c r="GA65" i="1" s="1"/>
  <c r="GB65" i="1" s="1"/>
  <c r="GC65" i="1" s="1"/>
  <c r="GD65" i="1" s="1"/>
  <c r="GE65" i="1" s="1"/>
  <c r="GF65" i="1" s="1"/>
  <c r="GG65" i="1" s="1"/>
  <c r="GH65" i="1" s="1"/>
  <c r="GI65" i="1" s="1"/>
  <c r="GJ65" i="1" s="1"/>
  <c r="GK65" i="1" s="1"/>
  <c r="ET64" i="1"/>
  <c r="EU64" i="1" s="1"/>
  <c r="EV64" i="1" s="1"/>
  <c r="EW64" i="1" s="1"/>
  <c r="EX64" i="1" s="1"/>
  <c r="EY64" i="1" s="1"/>
  <c r="EZ64" i="1" s="1"/>
  <c r="FA64" i="1" s="1"/>
  <c r="FB64" i="1" s="1"/>
  <c r="FC64" i="1" s="1"/>
  <c r="FD64" i="1" s="1"/>
  <c r="FE64" i="1" s="1"/>
  <c r="FF64" i="1" s="1"/>
  <c r="FG64" i="1" s="1"/>
  <c r="FH64" i="1" s="1"/>
  <c r="FI64" i="1" s="1"/>
  <c r="FJ64" i="1" s="1"/>
  <c r="FK64" i="1" s="1"/>
  <c r="FL64" i="1" s="1"/>
  <c r="FM64" i="1" s="1"/>
  <c r="FN64" i="1" s="1"/>
  <c r="FO64" i="1" s="1"/>
  <c r="FP64" i="1" s="1"/>
  <c r="FQ64" i="1" s="1"/>
  <c r="FR64" i="1" s="1"/>
  <c r="FS64" i="1" s="1"/>
  <c r="FT64" i="1" s="1"/>
  <c r="FU64" i="1" s="1"/>
  <c r="FV64" i="1" s="1"/>
  <c r="FW64" i="1" s="1"/>
  <c r="FX64" i="1" s="1"/>
  <c r="FY64" i="1" s="1"/>
  <c r="FZ64" i="1" s="1"/>
  <c r="GA64" i="1" s="1"/>
  <c r="GB64" i="1" s="1"/>
  <c r="GC64" i="1" s="1"/>
  <c r="GD64" i="1" s="1"/>
  <c r="GE64" i="1" s="1"/>
  <c r="GF64" i="1" s="1"/>
  <c r="GG64" i="1" s="1"/>
  <c r="GH64" i="1" s="1"/>
  <c r="GI64" i="1" s="1"/>
  <c r="GJ64" i="1" s="1"/>
  <c r="GK64" i="1" s="1"/>
  <c r="ET63" i="1"/>
  <c r="EU63" i="1" s="1"/>
  <c r="EV63" i="1" s="1"/>
  <c r="EW63" i="1" s="1"/>
  <c r="EX63" i="1" s="1"/>
  <c r="EY63" i="1" s="1"/>
  <c r="EZ63" i="1" s="1"/>
  <c r="FA63" i="1" s="1"/>
  <c r="FB63" i="1" s="1"/>
  <c r="FC63" i="1" s="1"/>
  <c r="FD63" i="1" s="1"/>
  <c r="FE63" i="1" s="1"/>
  <c r="FF63" i="1" s="1"/>
  <c r="FG63" i="1" s="1"/>
  <c r="FH63" i="1" s="1"/>
  <c r="FI63" i="1" s="1"/>
  <c r="FJ63" i="1" s="1"/>
  <c r="FK63" i="1" s="1"/>
  <c r="FL63" i="1" s="1"/>
  <c r="FM63" i="1" s="1"/>
  <c r="FN63" i="1" s="1"/>
  <c r="FO63" i="1" s="1"/>
  <c r="FP63" i="1" s="1"/>
  <c r="FQ63" i="1" s="1"/>
  <c r="FR63" i="1" s="1"/>
  <c r="FS63" i="1" s="1"/>
  <c r="FT63" i="1" s="1"/>
  <c r="FU63" i="1" s="1"/>
  <c r="FV63" i="1" s="1"/>
  <c r="FW63" i="1" s="1"/>
  <c r="FX63" i="1" s="1"/>
  <c r="FY63" i="1" s="1"/>
  <c r="FZ63" i="1" s="1"/>
  <c r="GA63" i="1" s="1"/>
  <c r="GB63" i="1" s="1"/>
  <c r="GC63" i="1" s="1"/>
  <c r="GD63" i="1" s="1"/>
  <c r="GE63" i="1" s="1"/>
  <c r="GF63" i="1" s="1"/>
  <c r="GG63" i="1" s="1"/>
  <c r="GH63" i="1" s="1"/>
  <c r="GI63" i="1" s="1"/>
  <c r="GJ63" i="1" s="1"/>
  <c r="GK63" i="1" s="1"/>
  <c r="ET62" i="1"/>
  <c r="EU62" i="1" s="1"/>
  <c r="EV62" i="1" s="1"/>
  <c r="EW62" i="1" s="1"/>
  <c r="EX62" i="1" s="1"/>
  <c r="EY62" i="1" s="1"/>
  <c r="EZ62" i="1" s="1"/>
  <c r="FA62" i="1" s="1"/>
  <c r="FB62" i="1" s="1"/>
  <c r="FC62" i="1" s="1"/>
  <c r="FD62" i="1" s="1"/>
  <c r="FE62" i="1" s="1"/>
  <c r="FF62" i="1" s="1"/>
  <c r="FG62" i="1" s="1"/>
  <c r="FH62" i="1" s="1"/>
  <c r="FI62" i="1" s="1"/>
  <c r="FJ62" i="1" s="1"/>
  <c r="FK62" i="1" s="1"/>
  <c r="FL62" i="1" s="1"/>
  <c r="FM62" i="1" s="1"/>
  <c r="FN62" i="1" s="1"/>
  <c r="FO62" i="1" s="1"/>
  <c r="FP62" i="1" s="1"/>
  <c r="FQ62" i="1" s="1"/>
  <c r="FR62" i="1" s="1"/>
  <c r="FS62" i="1" s="1"/>
  <c r="FT62" i="1" s="1"/>
  <c r="FU62" i="1" s="1"/>
  <c r="FV62" i="1" s="1"/>
  <c r="FW62" i="1" s="1"/>
  <c r="FX62" i="1" s="1"/>
  <c r="FY62" i="1" s="1"/>
  <c r="FZ62" i="1" s="1"/>
  <c r="GA62" i="1" s="1"/>
  <c r="GB62" i="1" s="1"/>
  <c r="GC62" i="1" s="1"/>
  <c r="GD62" i="1" s="1"/>
  <c r="GE62" i="1" s="1"/>
  <c r="GF62" i="1" s="1"/>
  <c r="GG62" i="1" s="1"/>
  <c r="GH62" i="1" s="1"/>
  <c r="GI62" i="1" s="1"/>
  <c r="GJ62" i="1" s="1"/>
  <c r="GK62" i="1" s="1"/>
  <c r="ET61" i="1"/>
  <c r="EU61" i="1" s="1"/>
  <c r="EV61" i="1" s="1"/>
  <c r="EW61" i="1" s="1"/>
  <c r="EX61" i="1" s="1"/>
  <c r="EY61" i="1" s="1"/>
  <c r="EZ61" i="1" s="1"/>
  <c r="FA61" i="1" s="1"/>
  <c r="FB61" i="1" s="1"/>
  <c r="FC61" i="1" s="1"/>
  <c r="FD61" i="1" s="1"/>
  <c r="FE61" i="1" s="1"/>
  <c r="FF61" i="1" s="1"/>
  <c r="FG61" i="1" s="1"/>
  <c r="FH61" i="1" s="1"/>
  <c r="FI61" i="1" s="1"/>
  <c r="FJ61" i="1" s="1"/>
  <c r="FK61" i="1" s="1"/>
  <c r="FL61" i="1" s="1"/>
  <c r="FM61" i="1" s="1"/>
  <c r="FN61" i="1" s="1"/>
  <c r="FO61" i="1" s="1"/>
  <c r="FP61" i="1" s="1"/>
  <c r="FQ61" i="1" s="1"/>
  <c r="FR61" i="1" s="1"/>
  <c r="FS61" i="1" s="1"/>
  <c r="FT61" i="1" s="1"/>
  <c r="FU61" i="1" s="1"/>
  <c r="FV61" i="1" s="1"/>
  <c r="FW61" i="1" s="1"/>
  <c r="FX61" i="1" s="1"/>
  <c r="FY61" i="1" s="1"/>
  <c r="FZ61" i="1" s="1"/>
  <c r="GA61" i="1" s="1"/>
  <c r="GB61" i="1" s="1"/>
  <c r="GC61" i="1" s="1"/>
  <c r="GD61" i="1" s="1"/>
  <c r="GE61" i="1" s="1"/>
  <c r="GF61" i="1" s="1"/>
  <c r="GG61" i="1" s="1"/>
  <c r="GH61" i="1" s="1"/>
  <c r="GI61" i="1" s="1"/>
  <c r="GJ61" i="1" s="1"/>
  <c r="GK61" i="1" s="1"/>
  <c r="ET60" i="1"/>
  <c r="EU60" i="1" s="1"/>
  <c r="EV60" i="1" s="1"/>
  <c r="EW60" i="1" s="1"/>
  <c r="EX60" i="1" s="1"/>
  <c r="EY60" i="1" s="1"/>
  <c r="EZ60" i="1" s="1"/>
  <c r="FA60" i="1" s="1"/>
  <c r="FB60" i="1" s="1"/>
  <c r="FC60" i="1" s="1"/>
  <c r="FD60" i="1" s="1"/>
  <c r="FE60" i="1" s="1"/>
  <c r="FF60" i="1" s="1"/>
  <c r="FG60" i="1" s="1"/>
  <c r="FH60" i="1" s="1"/>
  <c r="FI60" i="1" s="1"/>
  <c r="FJ60" i="1" s="1"/>
  <c r="FK60" i="1" s="1"/>
  <c r="FL60" i="1" s="1"/>
  <c r="FM60" i="1" s="1"/>
  <c r="FN60" i="1" s="1"/>
  <c r="FO60" i="1" s="1"/>
  <c r="FP60" i="1" s="1"/>
  <c r="FQ60" i="1" s="1"/>
  <c r="FR60" i="1" s="1"/>
  <c r="FS60" i="1" s="1"/>
  <c r="FT60" i="1" s="1"/>
  <c r="FU60" i="1" s="1"/>
  <c r="FV60" i="1" s="1"/>
  <c r="FW60" i="1" s="1"/>
  <c r="FX60" i="1" s="1"/>
  <c r="FY60" i="1" s="1"/>
  <c r="FZ60" i="1" s="1"/>
  <c r="GA60" i="1" s="1"/>
  <c r="GB60" i="1" s="1"/>
  <c r="GC60" i="1" s="1"/>
  <c r="GD60" i="1" s="1"/>
  <c r="GE60" i="1" s="1"/>
  <c r="GF60" i="1" s="1"/>
  <c r="GG60" i="1" s="1"/>
  <c r="GH60" i="1" s="1"/>
  <c r="GI60" i="1" s="1"/>
  <c r="GJ60" i="1" s="1"/>
  <c r="GK60" i="1" s="1"/>
  <c r="ET59" i="1"/>
  <c r="EU59" i="1" s="1"/>
  <c r="EV59" i="1" s="1"/>
  <c r="EW59" i="1" s="1"/>
  <c r="EX59" i="1" s="1"/>
  <c r="EY59" i="1" s="1"/>
  <c r="EZ59" i="1" s="1"/>
  <c r="FA59" i="1" s="1"/>
  <c r="FB59" i="1" s="1"/>
  <c r="FC59" i="1" s="1"/>
  <c r="FD59" i="1" s="1"/>
  <c r="FE59" i="1" s="1"/>
  <c r="FF59" i="1" s="1"/>
  <c r="FG59" i="1" s="1"/>
  <c r="FH59" i="1" s="1"/>
  <c r="FI59" i="1" s="1"/>
  <c r="FJ59" i="1" s="1"/>
  <c r="FK59" i="1" s="1"/>
  <c r="FL59" i="1" s="1"/>
  <c r="FM59" i="1" s="1"/>
  <c r="FN59" i="1" s="1"/>
  <c r="FO59" i="1" s="1"/>
  <c r="FP59" i="1" s="1"/>
  <c r="FQ59" i="1" s="1"/>
  <c r="FR59" i="1" s="1"/>
  <c r="FS59" i="1" s="1"/>
  <c r="FT59" i="1" s="1"/>
  <c r="FU59" i="1" s="1"/>
  <c r="FV59" i="1" s="1"/>
  <c r="FW59" i="1" s="1"/>
  <c r="FX59" i="1" s="1"/>
  <c r="FY59" i="1" s="1"/>
  <c r="FZ59" i="1" s="1"/>
  <c r="GA59" i="1" s="1"/>
  <c r="GB59" i="1" s="1"/>
  <c r="GC59" i="1" s="1"/>
  <c r="GD59" i="1" s="1"/>
  <c r="GE59" i="1" s="1"/>
  <c r="GF59" i="1" s="1"/>
  <c r="GG59" i="1" s="1"/>
  <c r="GH59" i="1" s="1"/>
  <c r="GI59" i="1" s="1"/>
  <c r="GJ59" i="1" s="1"/>
  <c r="GK59" i="1" s="1"/>
  <c r="ET58" i="1"/>
  <c r="EU58" i="1" s="1"/>
  <c r="EV58" i="1" s="1"/>
  <c r="EW58" i="1" s="1"/>
  <c r="EX58" i="1" s="1"/>
  <c r="EY58" i="1" s="1"/>
  <c r="EZ58" i="1" s="1"/>
  <c r="FA58" i="1" s="1"/>
  <c r="FB58" i="1" s="1"/>
  <c r="ET57" i="1"/>
  <c r="EU57" i="1" s="1"/>
  <c r="EV57" i="1" s="1"/>
  <c r="EW57" i="1" s="1"/>
  <c r="EX57" i="1" s="1"/>
  <c r="EY57" i="1" s="1"/>
  <c r="EZ57" i="1" s="1"/>
  <c r="FA57" i="1" s="1"/>
  <c r="FB57" i="1" s="1"/>
  <c r="FC57" i="1" s="1"/>
  <c r="FD57" i="1" s="1"/>
  <c r="FE57" i="1" s="1"/>
  <c r="FF57" i="1" s="1"/>
  <c r="FG57" i="1" s="1"/>
  <c r="FH57" i="1" s="1"/>
  <c r="FI57" i="1" s="1"/>
  <c r="FJ57" i="1" s="1"/>
  <c r="FK57" i="1" s="1"/>
  <c r="FL57" i="1" s="1"/>
  <c r="FM57" i="1" s="1"/>
  <c r="FN57" i="1" s="1"/>
  <c r="FO57" i="1" s="1"/>
  <c r="FP57" i="1" s="1"/>
  <c r="FQ57" i="1" s="1"/>
  <c r="FR57" i="1" s="1"/>
  <c r="FS57" i="1" s="1"/>
  <c r="FT57" i="1" s="1"/>
  <c r="FU57" i="1" s="1"/>
  <c r="FV57" i="1" s="1"/>
  <c r="FW57" i="1" s="1"/>
  <c r="FX57" i="1" s="1"/>
  <c r="FY57" i="1" s="1"/>
  <c r="FZ57" i="1" s="1"/>
  <c r="GA57" i="1" s="1"/>
  <c r="GB57" i="1" s="1"/>
  <c r="GC57" i="1" s="1"/>
  <c r="GD57" i="1" s="1"/>
  <c r="GE57" i="1" s="1"/>
  <c r="GF57" i="1" s="1"/>
  <c r="GG57" i="1" s="1"/>
  <c r="GH57" i="1" s="1"/>
  <c r="GI57" i="1" s="1"/>
  <c r="GJ57" i="1" s="1"/>
  <c r="GK57" i="1" s="1"/>
  <c r="ET56" i="1"/>
  <c r="EU56" i="1" s="1"/>
  <c r="EV56" i="1" s="1"/>
  <c r="EW56" i="1" s="1"/>
  <c r="EX56" i="1" s="1"/>
  <c r="EY56" i="1" s="1"/>
  <c r="EZ56" i="1" s="1"/>
  <c r="FA56" i="1" s="1"/>
  <c r="FB56" i="1" s="1"/>
  <c r="FC56" i="1" s="1"/>
  <c r="FD56" i="1" s="1"/>
  <c r="FE56" i="1" s="1"/>
  <c r="FF56" i="1" s="1"/>
  <c r="FG56" i="1" s="1"/>
  <c r="FH56" i="1" s="1"/>
  <c r="FI56" i="1" s="1"/>
  <c r="FJ56" i="1" s="1"/>
  <c r="FK56" i="1" s="1"/>
  <c r="FL56" i="1" s="1"/>
  <c r="FM56" i="1" s="1"/>
  <c r="FN56" i="1" s="1"/>
  <c r="FO56" i="1" s="1"/>
  <c r="FP56" i="1" s="1"/>
  <c r="FQ56" i="1" s="1"/>
  <c r="FR56" i="1" s="1"/>
  <c r="FS56" i="1" s="1"/>
  <c r="FT56" i="1" s="1"/>
  <c r="FU56" i="1" s="1"/>
  <c r="FV56" i="1" s="1"/>
  <c r="FW56" i="1" s="1"/>
  <c r="FX56" i="1" s="1"/>
  <c r="FY56" i="1" s="1"/>
  <c r="FZ56" i="1" s="1"/>
  <c r="GA56" i="1" s="1"/>
  <c r="GB56" i="1" s="1"/>
  <c r="GC56" i="1" s="1"/>
  <c r="GD56" i="1" s="1"/>
  <c r="GE56" i="1" s="1"/>
  <c r="GF56" i="1" s="1"/>
  <c r="GG56" i="1" s="1"/>
  <c r="GH56" i="1" s="1"/>
  <c r="GI56" i="1" s="1"/>
  <c r="GJ56" i="1" s="1"/>
  <c r="GK56" i="1" s="1"/>
  <c r="ET55" i="1"/>
  <c r="ET54" i="1"/>
  <c r="EU54" i="1" s="1"/>
  <c r="EV54" i="1" s="1"/>
  <c r="EW54" i="1" s="1"/>
  <c r="EX54" i="1" s="1"/>
  <c r="EY54" i="1" s="1"/>
  <c r="EZ54" i="1" s="1"/>
  <c r="FA54" i="1" s="1"/>
  <c r="FB54" i="1" s="1"/>
  <c r="FC54" i="1" s="1"/>
  <c r="FD54" i="1" s="1"/>
  <c r="FE54" i="1" s="1"/>
  <c r="FF54" i="1" s="1"/>
  <c r="FG54" i="1" s="1"/>
  <c r="FH54" i="1" s="1"/>
  <c r="FI54" i="1" s="1"/>
  <c r="FJ54" i="1" s="1"/>
  <c r="FK54" i="1" s="1"/>
  <c r="FL54" i="1" s="1"/>
  <c r="FM54" i="1" s="1"/>
  <c r="FN54" i="1" s="1"/>
  <c r="FO54" i="1" s="1"/>
  <c r="FP54" i="1" s="1"/>
  <c r="FQ54" i="1" s="1"/>
  <c r="FR54" i="1" s="1"/>
  <c r="FS54" i="1" s="1"/>
  <c r="FT54" i="1" s="1"/>
  <c r="FU54" i="1" s="1"/>
  <c r="FV54" i="1" s="1"/>
  <c r="FW54" i="1" s="1"/>
  <c r="FX54" i="1" s="1"/>
  <c r="FY54" i="1" s="1"/>
  <c r="FZ54" i="1" s="1"/>
  <c r="GA54" i="1" s="1"/>
  <c r="GB54" i="1" s="1"/>
  <c r="GC54" i="1" s="1"/>
  <c r="GD54" i="1" s="1"/>
  <c r="GE54" i="1" s="1"/>
  <c r="GF54" i="1" s="1"/>
  <c r="GG54" i="1" s="1"/>
  <c r="GH54" i="1" s="1"/>
  <c r="GI54" i="1" s="1"/>
  <c r="GJ54" i="1" s="1"/>
  <c r="GK54" i="1" s="1"/>
  <c r="ET53" i="1"/>
  <c r="EU53" i="1" s="1"/>
  <c r="EV53" i="1" s="1"/>
  <c r="EW53" i="1" s="1"/>
  <c r="EX53" i="1" s="1"/>
  <c r="EY53" i="1" s="1"/>
  <c r="EZ53" i="1" s="1"/>
  <c r="FA53" i="1" s="1"/>
  <c r="FB53" i="1" s="1"/>
  <c r="FC53" i="1" s="1"/>
  <c r="FD53" i="1" s="1"/>
  <c r="FE53" i="1" s="1"/>
  <c r="FF53" i="1" s="1"/>
  <c r="FG53" i="1" s="1"/>
  <c r="FH53" i="1" s="1"/>
  <c r="FI53" i="1" s="1"/>
  <c r="FJ53" i="1" s="1"/>
  <c r="FK53" i="1" s="1"/>
  <c r="FL53" i="1" s="1"/>
  <c r="FM53" i="1" s="1"/>
  <c r="FN53" i="1" s="1"/>
  <c r="FO53" i="1" s="1"/>
  <c r="FP53" i="1" s="1"/>
  <c r="FQ53" i="1" s="1"/>
  <c r="FR53" i="1" s="1"/>
  <c r="FS53" i="1" s="1"/>
  <c r="FT53" i="1" s="1"/>
  <c r="FU53" i="1" s="1"/>
  <c r="FV53" i="1" s="1"/>
  <c r="FW53" i="1" s="1"/>
  <c r="FX53" i="1" s="1"/>
  <c r="FY53" i="1" s="1"/>
  <c r="FZ53" i="1" s="1"/>
  <c r="GA53" i="1" s="1"/>
  <c r="GB53" i="1" s="1"/>
  <c r="GC53" i="1" s="1"/>
  <c r="GD53" i="1" s="1"/>
  <c r="GE53" i="1" s="1"/>
  <c r="GF53" i="1" s="1"/>
  <c r="GG53" i="1" s="1"/>
  <c r="GH53" i="1" s="1"/>
  <c r="GI53" i="1" s="1"/>
  <c r="GJ53" i="1" s="1"/>
  <c r="GK53" i="1" s="1"/>
  <c r="ET52" i="1"/>
  <c r="EU52" i="1" s="1"/>
  <c r="ET51" i="1"/>
  <c r="EU51" i="1" s="1"/>
  <c r="EV51" i="1" s="1"/>
  <c r="EW51" i="1" s="1"/>
  <c r="EX51" i="1" s="1"/>
  <c r="EY51" i="1" s="1"/>
  <c r="EZ51" i="1" s="1"/>
  <c r="FA51" i="1" s="1"/>
  <c r="FB51" i="1" s="1"/>
  <c r="FC51" i="1" s="1"/>
  <c r="FD51" i="1" s="1"/>
  <c r="FE51" i="1" s="1"/>
  <c r="FF51" i="1" s="1"/>
  <c r="FG51" i="1" s="1"/>
  <c r="FH51" i="1" s="1"/>
  <c r="FI51" i="1" s="1"/>
  <c r="FJ51" i="1" s="1"/>
  <c r="FK51" i="1" s="1"/>
  <c r="FL51" i="1" s="1"/>
  <c r="FM51" i="1" s="1"/>
  <c r="FN51" i="1" s="1"/>
  <c r="FO51" i="1" s="1"/>
  <c r="FP51" i="1" s="1"/>
  <c r="FQ51" i="1" s="1"/>
  <c r="FR51" i="1" s="1"/>
  <c r="FS51" i="1" s="1"/>
  <c r="FT51" i="1" s="1"/>
  <c r="FU51" i="1" s="1"/>
  <c r="FV51" i="1" s="1"/>
  <c r="FW51" i="1" s="1"/>
  <c r="FX51" i="1" s="1"/>
  <c r="FY51" i="1" s="1"/>
  <c r="FZ51" i="1" s="1"/>
  <c r="GA51" i="1" s="1"/>
  <c r="GB51" i="1" s="1"/>
  <c r="GC51" i="1" s="1"/>
  <c r="GD51" i="1" s="1"/>
  <c r="GE51" i="1" s="1"/>
  <c r="GF51" i="1" s="1"/>
  <c r="GG51" i="1" s="1"/>
  <c r="GH51" i="1" s="1"/>
  <c r="GI51" i="1" s="1"/>
  <c r="GJ51" i="1" s="1"/>
  <c r="GK51" i="1" s="1"/>
  <c r="ET50" i="1"/>
  <c r="EU50" i="1" s="1"/>
  <c r="EV50" i="1" s="1"/>
  <c r="EW50" i="1" s="1"/>
  <c r="EX50" i="1" s="1"/>
  <c r="EY50" i="1" s="1"/>
  <c r="EZ50" i="1" s="1"/>
  <c r="FA50" i="1" s="1"/>
  <c r="FB50" i="1" s="1"/>
  <c r="FC50" i="1" s="1"/>
  <c r="FD50" i="1" s="1"/>
  <c r="FE50" i="1" s="1"/>
  <c r="FF50" i="1" s="1"/>
  <c r="FG50" i="1" s="1"/>
  <c r="FH50" i="1" s="1"/>
  <c r="FI50" i="1" s="1"/>
  <c r="FJ50" i="1" s="1"/>
  <c r="FK50" i="1" s="1"/>
  <c r="FL50" i="1" s="1"/>
  <c r="FM50" i="1" s="1"/>
  <c r="FN50" i="1" s="1"/>
  <c r="FO50" i="1" s="1"/>
  <c r="FP50" i="1" s="1"/>
  <c r="FQ50" i="1" s="1"/>
  <c r="FR50" i="1" s="1"/>
  <c r="FS50" i="1" s="1"/>
  <c r="FT50" i="1" s="1"/>
  <c r="FU50" i="1" s="1"/>
  <c r="FV50" i="1" s="1"/>
  <c r="FW50" i="1" s="1"/>
  <c r="FX50" i="1" s="1"/>
  <c r="FY50" i="1" s="1"/>
  <c r="FZ50" i="1" s="1"/>
  <c r="GA50" i="1" s="1"/>
  <c r="GB50" i="1" s="1"/>
  <c r="GC50" i="1" s="1"/>
  <c r="GD50" i="1" s="1"/>
  <c r="GE50" i="1" s="1"/>
  <c r="GF50" i="1" s="1"/>
  <c r="GG50" i="1" s="1"/>
  <c r="GH50" i="1" s="1"/>
  <c r="GI50" i="1" s="1"/>
  <c r="GJ50" i="1" s="1"/>
  <c r="GK50" i="1" s="1"/>
  <c r="ET49" i="1"/>
  <c r="EU49" i="1" s="1"/>
  <c r="EV49" i="1" s="1"/>
  <c r="EW49" i="1" s="1"/>
  <c r="EX49" i="1" s="1"/>
  <c r="EY49" i="1" s="1"/>
  <c r="EZ49" i="1" s="1"/>
  <c r="FA49" i="1" s="1"/>
  <c r="FB49" i="1" s="1"/>
  <c r="FC49" i="1" s="1"/>
  <c r="FD49" i="1" s="1"/>
  <c r="FE49" i="1" s="1"/>
  <c r="FF49" i="1" s="1"/>
  <c r="FG49" i="1" s="1"/>
  <c r="FH49" i="1" s="1"/>
  <c r="FI49" i="1" s="1"/>
  <c r="FJ49" i="1" s="1"/>
  <c r="FK49" i="1" s="1"/>
  <c r="FL49" i="1" s="1"/>
  <c r="FM49" i="1" s="1"/>
  <c r="FN49" i="1" s="1"/>
  <c r="FO49" i="1" s="1"/>
  <c r="FP49" i="1" s="1"/>
  <c r="FQ49" i="1" s="1"/>
  <c r="FR49" i="1" s="1"/>
  <c r="FS49" i="1" s="1"/>
  <c r="FT49" i="1" s="1"/>
  <c r="FU49" i="1" s="1"/>
  <c r="FV49" i="1" s="1"/>
  <c r="FW49" i="1" s="1"/>
  <c r="FX49" i="1" s="1"/>
  <c r="FY49" i="1" s="1"/>
  <c r="FZ49" i="1" s="1"/>
  <c r="GA49" i="1" s="1"/>
  <c r="GB49" i="1" s="1"/>
  <c r="GC49" i="1" s="1"/>
  <c r="GD49" i="1" s="1"/>
  <c r="GE49" i="1" s="1"/>
  <c r="GF49" i="1" s="1"/>
  <c r="GG49" i="1" s="1"/>
  <c r="GH49" i="1" s="1"/>
  <c r="GI49" i="1" s="1"/>
  <c r="GJ49" i="1" s="1"/>
  <c r="GK49" i="1" s="1"/>
  <c r="ET48" i="1"/>
  <c r="EU48" i="1" s="1"/>
  <c r="EV48" i="1" s="1"/>
  <c r="EW48" i="1" s="1"/>
  <c r="EX48" i="1" s="1"/>
  <c r="EY48" i="1" s="1"/>
  <c r="EZ48" i="1" s="1"/>
  <c r="FA48" i="1" s="1"/>
  <c r="FB48" i="1" s="1"/>
  <c r="FC48" i="1" s="1"/>
  <c r="FD48" i="1" s="1"/>
  <c r="FE48" i="1" s="1"/>
  <c r="FF48" i="1" s="1"/>
  <c r="FG48" i="1" s="1"/>
  <c r="FH48" i="1" s="1"/>
  <c r="FI48" i="1" s="1"/>
  <c r="FJ48" i="1" s="1"/>
  <c r="FK48" i="1" s="1"/>
  <c r="FL48" i="1" s="1"/>
  <c r="FM48" i="1" s="1"/>
  <c r="FN48" i="1" s="1"/>
  <c r="FO48" i="1" s="1"/>
  <c r="FP48" i="1" s="1"/>
  <c r="FQ48" i="1" s="1"/>
  <c r="FR48" i="1" s="1"/>
  <c r="FS48" i="1" s="1"/>
  <c r="FT48" i="1" s="1"/>
  <c r="FU48" i="1" s="1"/>
  <c r="FV48" i="1" s="1"/>
  <c r="FW48" i="1" s="1"/>
  <c r="FX48" i="1" s="1"/>
  <c r="FY48" i="1" s="1"/>
  <c r="FZ48" i="1" s="1"/>
  <c r="GA48" i="1" s="1"/>
  <c r="GB48" i="1" s="1"/>
  <c r="GC48" i="1" s="1"/>
  <c r="GD48" i="1" s="1"/>
  <c r="GE48" i="1" s="1"/>
  <c r="GF48" i="1" s="1"/>
  <c r="GG48" i="1" s="1"/>
  <c r="GH48" i="1" s="1"/>
  <c r="GI48" i="1" s="1"/>
  <c r="GJ48" i="1" s="1"/>
  <c r="GK48" i="1" s="1"/>
  <c r="ET47" i="1"/>
  <c r="ET46" i="1"/>
  <c r="EU46" i="1" s="1"/>
  <c r="EV46" i="1" s="1"/>
  <c r="EW46" i="1" s="1"/>
  <c r="EX46" i="1" s="1"/>
  <c r="EY46" i="1" s="1"/>
  <c r="EZ46" i="1" s="1"/>
  <c r="FA46" i="1" s="1"/>
  <c r="FB46" i="1" s="1"/>
  <c r="FC46" i="1" s="1"/>
  <c r="FD46" i="1" s="1"/>
  <c r="FE46" i="1" s="1"/>
  <c r="FF46" i="1" s="1"/>
  <c r="FG46" i="1" s="1"/>
  <c r="FH46" i="1" s="1"/>
  <c r="FI46" i="1" s="1"/>
  <c r="FJ46" i="1" s="1"/>
  <c r="FK46" i="1" s="1"/>
  <c r="FL46" i="1" s="1"/>
  <c r="FM46" i="1" s="1"/>
  <c r="FN46" i="1" s="1"/>
  <c r="FO46" i="1" s="1"/>
  <c r="FP46" i="1" s="1"/>
  <c r="FQ46" i="1" s="1"/>
  <c r="FR46" i="1" s="1"/>
  <c r="FS46" i="1" s="1"/>
  <c r="FT46" i="1" s="1"/>
  <c r="FU46" i="1" s="1"/>
  <c r="FV46" i="1" s="1"/>
  <c r="FW46" i="1" s="1"/>
  <c r="FX46" i="1" s="1"/>
  <c r="FY46" i="1" s="1"/>
  <c r="FZ46" i="1" s="1"/>
  <c r="GA46" i="1" s="1"/>
  <c r="GB46" i="1" s="1"/>
  <c r="GC46" i="1" s="1"/>
  <c r="GD46" i="1" s="1"/>
  <c r="GE46" i="1" s="1"/>
  <c r="GF46" i="1" s="1"/>
  <c r="GG46" i="1" s="1"/>
  <c r="GH46" i="1" s="1"/>
  <c r="GI46" i="1" s="1"/>
  <c r="GJ46" i="1" s="1"/>
  <c r="GK46" i="1" s="1"/>
  <c r="ET45" i="1"/>
  <c r="EU45" i="1" s="1"/>
  <c r="EV45" i="1" s="1"/>
  <c r="EW45" i="1" s="1"/>
  <c r="EX45" i="1" s="1"/>
  <c r="EY45" i="1" s="1"/>
  <c r="EZ45" i="1" s="1"/>
  <c r="FA45" i="1" s="1"/>
  <c r="FB45" i="1" s="1"/>
  <c r="FC45" i="1" s="1"/>
  <c r="FD45" i="1" s="1"/>
  <c r="FE45" i="1" s="1"/>
  <c r="FF45" i="1" s="1"/>
  <c r="FG45" i="1" s="1"/>
  <c r="FH45" i="1" s="1"/>
  <c r="FI45" i="1" s="1"/>
  <c r="FJ45" i="1" s="1"/>
  <c r="FK45" i="1" s="1"/>
  <c r="FL45" i="1" s="1"/>
  <c r="FM45" i="1" s="1"/>
  <c r="FN45" i="1" s="1"/>
  <c r="FO45" i="1" s="1"/>
  <c r="FP45" i="1" s="1"/>
  <c r="FQ45" i="1" s="1"/>
  <c r="FR45" i="1" s="1"/>
  <c r="FS45" i="1" s="1"/>
  <c r="FT45" i="1" s="1"/>
  <c r="FU45" i="1" s="1"/>
  <c r="FV45" i="1" s="1"/>
  <c r="FW45" i="1" s="1"/>
  <c r="FX45" i="1" s="1"/>
  <c r="FY45" i="1" s="1"/>
  <c r="FZ45" i="1" s="1"/>
  <c r="GA45" i="1" s="1"/>
  <c r="GB45" i="1" s="1"/>
  <c r="GC45" i="1" s="1"/>
  <c r="GD45" i="1" s="1"/>
  <c r="GE45" i="1" s="1"/>
  <c r="GF45" i="1" s="1"/>
  <c r="GG45" i="1" s="1"/>
  <c r="GH45" i="1" s="1"/>
  <c r="GI45" i="1" s="1"/>
  <c r="GJ45" i="1" s="1"/>
  <c r="GK45" i="1" s="1"/>
  <c r="ET44" i="1"/>
  <c r="EU44" i="1" s="1"/>
  <c r="ET43" i="1"/>
  <c r="EU43" i="1" s="1"/>
  <c r="EV43" i="1" s="1"/>
  <c r="EW43" i="1" s="1"/>
  <c r="EX43" i="1" s="1"/>
  <c r="EY43" i="1" s="1"/>
  <c r="EZ43" i="1" s="1"/>
  <c r="FA43" i="1" s="1"/>
  <c r="FB43" i="1" s="1"/>
  <c r="FC43" i="1" s="1"/>
  <c r="FD43" i="1" s="1"/>
  <c r="FE43" i="1" s="1"/>
  <c r="FF43" i="1" s="1"/>
  <c r="FG43" i="1" s="1"/>
  <c r="FH43" i="1" s="1"/>
  <c r="FI43" i="1" s="1"/>
  <c r="FJ43" i="1" s="1"/>
  <c r="FK43" i="1" s="1"/>
  <c r="FL43" i="1" s="1"/>
  <c r="FM43" i="1" s="1"/>
  <c r="FN43" i="1" s="1"/>
  <c r="FO43" i="1" s="1"/>
  <c r="FP43" i="1" s="1"/>
  <c r="FQ43" i="1" s="1"/>
  <c r="FR43" i="1" s="1"/>
  <c r="FS43" i="1" s="1"/>
  <c r="FT43" i="1" s="1"/>
  <c r="FU43" i="1" s="1"/>
  <c r="FV43" i="1" s="1"/>
  <c r="FW43" i="1" s="1"/>
  <c r="FX43" i="1" s="1"/>
  <c r="FY43" i="1" s="1"/>
  <c r="FZ43" i="1" s="1"/>
  <c r="GA43" i="1" s="1"/>
  <c r="GB43" i="1" s="1"/>
  <c r="GC43" i="1" s="1"/>
  <c r="GD43" i="1" s="1"/>
  <c r="GE43" i="1" s="1"/>
  <c r="GF43" i="1" s="1"/>
  <c r="GG43" i="1" s="1"/>
  <c r="GH43" i="1" s="1"/>
  <c r="GI43" i="1" s="1"/>
  <c r="GJ43" i="1" s="1"/>
  <c r="GK43" i="1" s="1"/>
  <c r="ET42" i="1"/>
  <c r="EU42" i="1" s="1"/>
  <c r="EV42" i="1" s="1"/>
  <c r="EW42" i="1" s="1"/>
  <c r="EX42" i="1" s="1"/>
  <c r="EY42" i="1" s="1"/>
  <c r="EZ42" i="1" s="1"/>
  <c r="ET41" i="1"/>
  <c r="EU41" i="1" s="1"/>
  <c r="EV41" i="1" s="1"/>
  <c r="EW41" i="1" s="1"/>
  <c r="EX41" i="1" s="1"/>
  <c r="EY41" i="1" s="1"/>
  <c r="EZ41" i="1" s="1"/>
  <c r="FA41" i="1" s="1"/>
  <c r="FB41" i="1" s="1"/>
  <c r="FC41" i="1" s="1"/>
  <c r="FD41" i="1" s="1"/>
  <c r="FE41" i="1" s="1"/>
  <c r="FF41" i="1" s="1"/>
  <c r="FG41" i="1" s="1"/>
  <c r="FH41" i="1" s="1"/>
  <c r="FI41" i="1" s="1"/>
  <c r="FJ41" i="1" s="1"/>
  <c r="FK41" i="1" s="1"/>
  <c r="FL41" i="1" s="1"/>
  <c r="FM41" i="1" s="1"/>
  <c r="FN41" i="1" s="1"/>
  <c r="FO41" i="1" s="1"/>
  <c r="FP41" i="1" s="1"/>
  <c r="FQ41" i="1" s="1"/>
  <c r="FR41" i="1" s="1"/>
  <c r="FS41" i="1" s="1"/>
  <c r="FT41" i="1" s="1"/>
  <c r="FU41" i="1" s="1"/>
  <c r="FV41" i="1" s="1"/>
  <c r="FW41" i="1" s="1"/>
  <c r="FX41" i="1" s="1"/>
  <c r="FY41" i="1" s="1"/>
  <c r="FZ41" i="1" s="1"/>
  <c r="GA41" i="1" s="1"/>
  <c r="GB41" i="1" s="1"/>
  <c r="GC41" i="1" s="1"/>
  <c r="GD41" i="1" s="1"/>
  <c r="GE41" i="1" s="1"/>
  <c r="GF41" i="1" s="1"/>
  <c r="GG41" i="1" s="1"/>
  <c r="GH41" i="1" s="1"/>
  <c r="GI41" i="1" s="1"/>
  <c r="GJ41" i="1" s="1"/>
  <c r="GK41" i="1" s="1"/>
  <c r="ET40" i="1"/>
  <c r="EU40" i="1" s="1"/>
  <c r="EV40" i="1" s="1"/>
  <c r="EW40" i="1" s="1"/>
  <c r="EX40" i="1" s="1"/>
  <c r="EY40" i="1" s="1"/>
  <c r="EZ40" i="1" s="1"/>
  <c r="FA40" i="1" s="1"/>
  <c r="FB40" i="1" s="1"/>
  <c r="FC40" i="1" s="1"/>
  <c r="FD40" i="1" s="1"/>
  <c r="FE40" i="1" s="1"/>
  <c r="FF40" i="1" s="1"/>
  <c r="FG40" i="1" s="1"/>
  <c r="FH40" i="1" s="1"/>
  <c r="FI40" i="1" s="1"/>
  <c r="FJ40" i="1" s="1"/>
  <c r="FK40" i="1" s="1"/>
  <c r="FL40" i="1" s="1"/>
  <c r="FM40" i="1" s="1"/>
  <c r="FN40" i="1" s="1"/>
  <c r="FO40" i="1" s="1"/>
  <c r="FP40" i="1" s="1"/>
  <c r="FQ40" i="1" s="1"/>
  <c r="FR40" i="1" s="1"/>
  <c r="FS40" i="1" s="1"/>
  <c r="FT40" i="1" s="1"/>
  <c r="FU40" i="1" s="1"/>
  <c r="FV40" i="1" s="1"/>
  <c r="FW40" i="1" s="1"/>
  <c r="FX40" i="1" s="1"/>
  <c r="FY40" i="1" s="1"/>
  <c r="FZ40" i="1" s="1"/>
  <c r="GA40" i="1" s="1"/>
  <c r="GB40" i="1" s="1"/>
  <c r="GC40" i="1" s="1"/>
  <c r="GD40" i="1" s="1"/>
  <c r="GE40" i="1" s="1"/>
  <c r="GF40" i="1" s="1"/>
  <c r="GG40" i="1" s="1"/>
  <c r="GH40" i="1" s="1"/>
  <c r="GI40" i="1" s="1"/>
  <c r="GJ40" i="1" s="1"/>
  <c r="GK40" i="1" s="1"/>
  <c r="ET39" i="1"/>
  <c r="ET38" i="1"/>
  <c r="EU38" i="1" s="1"/>
  <c r="EV38" i="1" s="1"/>
  <c r="EW38" i="1" s="1"/>
  <c r="EX38" i="1" s="1"/>
  <c r="EY38" i="1" s="1"/>
  <c r="EZ38" i="1" s="1"/>
  <c r="FA38" i="1" s="1"/>
  <c r="FB38" i="1" s="1"/>
  <c r="FC38" i="1" s="1"/>
  <c r="FD38" i="1" s="1"/>
  <c r="FE38" i="1" s="1"/>
  <c r="FF38" i="1" s="1"/>
  <c r="FG38" i="1" s="1"/>
  <c r="FH38" i="1" s="1"/>
  <c r="FI38" i="1" s="1"/>
  <c r="FJ38" i="1" s="1"/>
  <c r="FK38" i="1" s="1"/>
  <c r="FL38" i="1" s="1"/>
  <c r="FM38" i="1" s="1"/>
  <c r="FN38" i="1" s="1"/>
  <c r="FO38" i="1" s="1"/>
  <c r="FP38" i="1" s="1"/>
  <c r="FQ38" i="1" s="1"/>
  <c r="FR38" i="1" s="1"/>
  <c r="FS38" i="1" s="1"/>
  <c r="FT38" i="1" s="1"/>
  <c r="FU38" i="1" s="1"/>
  <c r="FV38" i="1" s="1"/>
  <c r="FW38" i="1" s="1"/>
  <c r="FX38" i="1" s="1"/>
  <c r="FY38" i="1" s="1"/>
  <c r="FZ38" i="1" s="1"/>
  <c r="GA38" i="1" s="1"/>
  <c r="GB38" i="1" s="1"/>
  <c r="GC38" i="1" s="1"/>
  <c r="GD38" i="1" s="1"/>
  <c r="GE38" i="1" s="1"/>
  <c r="GF38" i="1" s="1"/>
  <c r="GG38" i="1" s="1"/>
  <c r="GH38" i="1" s="1"/>
  <c r="GI38" i="1" s="1"/>
  <c r="GJ38" i="1" s="1"/>
  <c r="GK38" i="1" s="1"/>
  <c r="ET37" i="1"/>
  <c r="EU37" i="1" s="1"/>
  <c r="EV37" i="1" s="1"/>
  <c r="EW37" i="1" s="1"/>
  <c r="EX37" i="1" s="1"/>
  <c r="EY37" i="1" s="1"/>
  <c r="EZ37" i="1" s="1"/>
  <c r="FA37" i="1" s="1"/>
  <c r="FB37" i="1" s="1"/>
  <c r="FC37" i="1" s="1"/>
  <c r="FD37" i="1" s="1"/>
  <c r="FE37" i="1" s="1"/>
  <c r="FF37" i="1" s="1"/>
  <c r="FG37" i="1" s="1"/>
  <c r="FH37" i="1" s="1"/>
  <c r="FI37" i="1" s="1"/>
  <c r="FJ37" i="1" s="1"/>
  <c r="FK37" i="1" s="1"/>
  <c r="FL37" i="1" s="1"/>
  <c r="FM37" i="1" s="1"/>
  <c r="FN37" i="1" s="1"/>
  <c r="FO37" i="1" s="1"/>
  <c r="FP37" i="1" s="1"/>
  <c r="FQ37" i="1" s="1"/>
  <c r="FR37" i="1" s="1"/>
  <c r="FS37" i="1" s="1"/>
  <c r="FT37" i="1" s="1"/>
  <c r="FU37" i="1" s="1"/>
  <c r="FV37" i="1" s="1"/>
  <c r="FW37" i="1" s="1"/>
  <c r="FX37" i="1" s="1"/>
  <c r="FY37" i="1" s="1"/>
  <c r="FZ37" i="1" s="1"/>
  <c r="GA37" i="1" s="1"/>
  <c r="GB37" i="1" s="1"/>
  <c r="GC37" i="1" s="1"/>
  <c r="GD37" i="1" s="1"/>
  <c r="GE37" i="1" s="1"/>
  <c r="GF37" i="1" s="1"/>
  <c r="GG37" i="1" s="1"/>
  <c r="GH37" i="1" s="1"/>
  <c r="GI37" i="1" s="1"/>
  <c r="GJ37" i="1" s="1"/>
  <c r="GK37" i="1" s="1"/>
  <c r="ET36" i="1"/>
  <c r="EU36" i="1" s="1"/>
  <c r="ET35" i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ET34" i="1"/>
  <c r="ET33" i="1"/>
  <c r="EU33" i="1" s="1"/>
  <c r="EV33" i="1" s="1"/>
  <c r="EW33" i="1" s="1"/>
  <c r="EX33" i="1" s="1"/>
  <c r="EY33" i="1" s="1"/>
  <c r="EZ33" i="1" s="1"/>
  <c r="FA33" i="1" s="1"/>
  <c r="FB33" i="1" s="1"/>
  <c r="FC33" i="1" s="1"/>
  <c r="FD33" i="1" s="1"/>
  <c r="FE33" i="1" s="1"/>
  <c r="FF33" i="1" s="1"/>
  <c r="FG33" i="1" s="1"/>
  <c r="FH33" i="1" s="1"/>
  <c r="FI33" i="1" s="1"/>
  <c r="FJ33" i="1" s="1"/>
  <c r="FK33" i="1" s="1"/>
  <c r="FL33" i="1" s="1"/>
  <c r="FM33" i="1" s="1"/>
  <c r="FN33" i="1" s="1"/>
  <c r="FO33" i="1" s="1"/>
  <c r="FP33" i="1" s="1"/>
  <c r="FQ33" i="1" s="1"/>
  <c r="FR33" i="1" s="1"/>
  <c r="FS33" i="1" s="1"/>
  <c r="FT33" i="1" s="1"/>
  <c r="FU33" i="1" s="1"/>
  <c r="FV33" i="1" s="1"/>
  <c r="FW33" i="1" s="1"/>
  <c r="FX33" i="1" s="1"/>
  <c r="FY33" i="1" s="1"/>
  <c r="FZ33" i="1" s="1"/>
  <c r="GA33" i="1" s="1"/>
  <c r="GB33" i="1" s="1"/>
  <c r="GC33" i="1" s="1"/>
  <c r="GD33" i="1" s="1"/>
  <c r="GE33" i="1" s="1"/>
  <c r="GF33" i="1" s="1"/>
  <c r="GG33" i="1" s="1"/>
  <c r="GH33" i="1" s="1"/>
  <c r="GI33" i="1" s="1"/>
  <c r="GJ33" i="1" s="1"/>
  <c r="GK33" i="1" s="1"/>
  <c r="ET32" i="1"/>
  <c r="EU32" i="1" s="1"/>
  <c r="EV32" i="1" s="1"/>
  <c r="EW32" i="1" s="1"/>
  <c r="EX32" i="1" s="1"/>
  <c r="EY32" i="1" s="1"/>
  <c r="EZ32" i="1" s="1"/>
  <c r="FA32" i="1" s="1"/>
  <c r="FB32" i="1" s="1"/>
  <c r="FC32" i="1" s="1"/>
  <c r="FD32" i="1" s="1"/>
  <c r="FE32" i="1" s="1"/>
  <c r="FF32" i="1" s="1"/>
  <c r="FG32" i="1" s="1"/>
  <c r="FH32" i="1" s="1"/>
  <c r="FI32" i="1" s="1"/>
  <c r="FJ32" i="1" s="1"/>
  <c r="FK32" i="1" s="1"/>
  <c r="FL32" i="1" s="1"/>
  <c r="FM32" i="1" s="1"/>
  <c r="FN32" i="1" s="1"/>
  <c r="FO32" i="1" s="1"/>
  <c r="FP32" i="1" s="1"/>
  <c r="FQ32" i="1" s="1"/>
  <c r="FR32" i="1" s="1"/>
  <c r="FS32" i="1" s="1"/>
  <c r="FT32" i="1" s="1"/>
  <c r="FU32" i="1" s="1"/>
  <c r="FV32" i="1" s="1"/>
  <c r="FW32" i="1" s="1"/>
  <c r="FX32" i="1" s="1"/>
  <c r="FY32" i="1" s="1"/>
  <c r="FZ32" i="1" s="1"/>
  <c r="GA32" i="1" s="1"/>
  <c r="GB32" i="1" s="1"/>
  <c r="GC32" i="1" s="1"/>
  <c r="GD32" i="1" s="1"/>
  <c r="GE32" i="1" s="1"/>
  <c r="GF32" i="1" s="1"/>
  <c r="GG32" i="1" s="1"/>
  <c r="GH32" i="1" s="1"/>
  <c r="GI32" i="1" s="1"/>
  <c r="GJ32" i="1" s="1"/>
  <c r="GK32" i="1" s="1"/>
  <c r="ET31" i="1"/>
  <c r="ET30" i="1"/>
  <c r="EU30" i="1" s="1"/>
  <c r="EV30" i="1" s="1"/>
  <c r="EW30" i="1" s="1"/>
  <c r="EX30" i="1" s="1"/>
  <c r="EY30" i="1" s="1"/>
  <c r="EZ30" i="1" s="1"/>
  <c r="FA30" i="1" s="1"/>
  <c r="FB30" i="1" s="1"/>
  <c r="FC30" i="1" s="1"/>
  <c r="FD30" i="1" s="1"/>
  <c r="FE30" i="1" s="1"/>
  <c r="FF30" i="1" s="1"/>
  <c r="FG30" i="1" s="1"/>
  <c r="FH30" i="1" s="1"/>
  <c r="FI30" i="1" s="1"/>
  <c r="FJ30" i="1" s="1"/>
  <c r="FK30" i="1" s="1"/>
  <c r="FL30" i="1" s="1"/>
  <c r="FM30" i="1" s="1"/>
  <c r="FN30" i="1" s="1"/>
  <c r="FO30" i="1" s="1"/>
  <c r="FP30" i="1" s="1"/>
  <c r="FQ30" i="1" s="1"/>
  <c r="FR30" i="1" s="1"/>
  <c r="FS30" i="1" s="1"/>
  <c r="FT30" i="1" s="1"/>
  <c r="FU30" i="1" s="1"/>
  <c r="FV30" i="1" s="1"/>
  <c r="FW30" i="1" s="1"/>
  <c r="FX30" i="1" s="1"/>
  <c r="FY30" i="1" s="1"/>
  <c r="FZ30" i="1" s="1"/>
  <c r="GA30" i="1" s="1"/>
  <c r="GB30" i="1" s="1"/>
  <c r="GC30" i="1" s="1"/>
  <c r="GD30" i="1" s="1"/>
  <c r="GE30" i="1" s="1"/>
  <c r="GF30" i="1" s="1"/>
  <c r="GG30" i="1" s="1"/>
  <c r="GH30" i="1" s="1"/>
  <c r="GI30" i="1" s="1"/>
  <c r="GJ30" i="1" s="1"/>
  <c r="GK30" i="1" s="1"/>
  <c r="ET29" i="1"/>
  <c r="EU29" i="1" s="1"/>
  <c r="EV29" i="1" s="1"/>
  <c r="EW29" i="1" s="1"/>
  <c r="EX29" i="1" s="1"/>
  <c r="EY29" i="1" s="1"/>
  <c r="EZ29" i="1" s="1"/>
  <c r="FA29" i="1" s="1"/>
  <c r="FB29" i="1" s="1"/>
  <c r="FC29" i="1" s="1"/>
  <c r="FD29" i="1" s="1"/>
  <c r="FE29" i="1" s="1"/>
  <c r="FF29" i="1" s="1"/>
  <c r="FG29" i="1" s="1"/>
  <c r="FH29" i="1" s="1"/>
  <c r="FI29" i="1" s="1"/>
  <c r="FJ29" i="1" s="1"/>
  <c r="FK29" i="1" s="1"/>
  <c r="FL29" i="1" s="1"/>
  <c r="FM29" i="1" s="1"/>
  <c r="FN29" i="1" s="1"/>
  <c r="FO29" i="1" s="1"/>
  <c r="FP29" i="1" s="1"/>
  <c r="FQ29" i="1" s="1"/>
  <c r="FR29" i="1" s="1"/>
  <c r="FS29" i="1" s="1"/>
  <c r="FT29" i="1" s="1"/>
  <c r="FU29" i="1" s="1"/>
  <c r="FV29" i="1" s="1"/>
  <c r="FW29" i="1" s="1"/>
  <c r="FX29" i="1" s="1"/>
  <c r="FY29" i="1" s="1"/>
  <c r="FZ29" i="1" s="1"/>
  <c r="GA29" i="1" s="1"/>
  <c r="GB29" i="1" s="1"/>
  <c r="GC29" i="1" s="1"/>
  <c r="GD29" i="1" s="1"/>
  <c r="GE29" i="1" s="1"/>
  <c r="GF29" i="1" s="1"/>
  <c r="GG29" i="1" s="1"/>
  <c r="GH29" i="1" s="1"/>
  <c r="GI29" i="1" s="1"/>
  <c r="GJ29" i="1" s="1"/>
  <c r="GK29" i="1" s="1"/>
  <c r="ET28" i="1"/>
  <c r="EU28" i="1" s="1"/>
  <c r="EV28" i="1" s="1"/>
  <c r="EW28" i="1" s="1"/>
  <c r="EX28" i="1" s="1"/>
  <c r="EY28" i="1" s="1"/>
  <c r="EZ28" i="1" s="1"/>
  <c r="FA28" i="1" s="1"/>
  <c r="FB28" i="1" s="1"/>
  <c r="FC28" i="1" s="1"/>
  <c r="FD28" i="1" s="1"/>
  <c r="FE28" i="1" s="1"/>
  <c r="FF28" i="1" s="1"/>
  <c r="FG28" i="1" s="1"/>
  <c r="FH28" i="1" s="1"/>
  <c r="FI28" i="1" s="1"/>
  <c r="FJ28" i="1" s="1"/>
  <c r="FK28" i="1" s="1"/>
  <c r="FL28" i="1" s="1"/>
  <c r="FM28" i="1" s="1"/>
  <c r="FN28" i="1" s="1"/>
  <c r="FO28" i="1" s="1"/>
  <c r="FP28" i="1" s="1"/>
  <c r="FQ28" i="1" s="1"/>
  <c r="FR28" i="1" s="1"/>
  <c r="FS28" i="1" s="1"/>
  <c r="FT28" i="1" s="1"/>
  <c r="FU28" i="1" s="1"/>
  <c r="FV28" i="1" s="1"/>
  <c r="FW28" i="1" s="1"/>
  <c r="FX28" i="1" s="1"/>
  <c r="FY28" i="1" s="1"/>
  <c r="FZ28" i="1" s="1"/>
  <c r="GA28" i="1" s="1"/>
  <c r="GB28" i="1" s="1"/>
  <c r="GC28" i="1" s="1"/>
  <c r="GD28" i="1" s="1"/>
  <c r="GE28" i="1" s="1"/>
  <c r="GF28" i="1" s="1"/>
  <c r="GG28" i="1" s="1"/>
  <c r="GH28" i="1" s="1"/>
  <c r="GI28" i="1" s="1"/>
  <c r="GJ28" i="1" s="1"/>
  <c r="GK28" i="1" s="1"/>
  <c r="ET27" i="1"/>
  <c r="EU27" i="1" s="1"/>
  <c r="EV27" i="1" s="1"/>
  <c r="EW27" i="1" s="1"/>
  <c r="EX27" i="1" s="1"/>
  <c r="EY27" i="1" s="1"/>
  <c r="EZ27" i="1" s="1"/>
  <c r="FA27" i="1" s="1"/>
  <c r="FB27" i="1" s="1"/>
  <c r="FC27" i="1" s="1"/>
  <c r="FD27" i="1" s="1"/>
  <c r="FE27" i="1" s="1"/>
  <c r="FF27" i="1" s="1"/>
  <c r="FG27" i="1" s="1"/>
  <c r="FH27" i="1" s="1"/>
  <c r="FI27" i="1" s="1"/>
  <c r="FJ27" i="1" s="1"/>
  <c r="FK27" i="1" s="1"/>
  <c r="FL27" i="1" s="1"/>
  <c r="FM27" i="1" s="1"/>
  <c r="FN27" i="1" s="1"/>
  <c r="FO27" i="1" s="1"/>
  <c r="FP27" i="1" s="1"/>
  <c r="FQ27" i="1" s="1"/>
  <c r="FR27" i="1" s="1"/>
  <c r="FS27" i="1" s="1"/>
  <c r="FT27" i="1" s="1"/>
  <c r="FU27" i="1" s="1"/>
  <c r="FV27" i="1" s="1"/>
  <c r="FW27" i="1" s="1"/>
  <c r="FX27" i="1" s="1"/>
  <c r="FY27" i="1" s="1"/>
  <c r="FZ27" i="1" s="1"/>
  <c r="GA27" i="1" s="1"/>
  <c r="GB27" i="1" s="1"/>
  <c r="GC27" i="1" s="1"/>
  <c r="GD27" i="1" s="1"/>
  <c r="GE27" i="1" s="1"/>
  <c r="GF27" i="1" s="1"/>
  <c r="GG27" i="1" s="1"/>
  <c r="GH27" i="1" s="1"/>
  <c r="GI27" i="1" s="1"/>
  <c r="GJ27" i="1" s="1"/>
  <c r="GK27" i="1" s="1"/>
  <c r="ET26" i="1"/>
  <c r="EU26" i="1" s="1"/>
  <c r="EV26" i="1" s="1"/>
  <c r="EW26" i="1" s="1"/>
  <c r="EX26" i="1" s="1"/>
  <c r="EY26" i="1" s="1"/>
  <c r="ET25" i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FY25" i="1" s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ET24" i="1"/>
  <c r="EU24" i="1" s="1"/>
  <c r="EV24" i="1" s="1"/>
  <c r="EW24" i="1" s="1"/>
  <c r="EX24" i="1" s="1"/>
  <c r="EY24" i="1" s="1"/>
  <c r="EZ24" i="1" s="1"/>
  <c r="FA24" i="1" s="1"/>
  <c r="FB24" i="1" s="1"/>
  <c r="FC24" i="1" s="1"/>
  <c r="FD24" i="1" s="1"/>
  <c r="FE24" i="1" s="1"/>
  <c r="FF24" i="1" s="1"/>
  <c r="FG24" i="1" s="1"/>
  <c r="FH24" i="1" s="1"/>
  <c r="FI24" i="1" s="1"/>
  <c r="FJ24" i="1" s="1"/>
  <c r="FK24" i="1" s="1"/>
  <c r="FL24" i="1" s="1"/>
  <c r="FM24" i="1" s="1"/>
  <c r="FN24" i="1" s="1"/>
  <c r="FO24" i="1" s="1"/>
  <c r="FP24" i="1" s="1"/>
  <c r="FQ24" i="1" s="1"/>
  <c r="FR24" i="1" s="1"/>
  <c r="FS24" i="1" s="1"/>
  <c r="FT24" i="1" s="1"/>
  <c r="FU24" i="1" s="1"/>
  <c r="FV24" i="1" s="1"/>
  <c r="FW24" i="1" s="1"/>
  <c r="FX24" i="1" s="1"/>
  <c r="FY24" i="1" s="1"/>
  <c r="FZ24" i="1" s="1"/>
  <c r="GA24" i="1" s="1"/>
  <c r="GB24" i="1" s="1"/>
  <c r="GC24" i="1" s="1"/>
  <c r="GD24" i="1" s="1"/>
  <c r="GE24" i="1" s="1"/>
  <c r="GF24" i="1" s="1"/>
  <c r="GG24" i="1" s="1"/>
  <c r="GH24" i="1" s="1"/>
  <c r="GI24" i="1" s="1"/>
  <c r="GJ24" i="1" s="1"/>
  <c r="GK24" i="1" s="1"/>
  <c r="ET23" i="1"/>
  <c r="EU23" i="1" s="1"/>
  <c r="ET22" i="1"/>
  <c r="ET21" i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FY21" i="1" s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ET20" i="1"/>
  <c r="ET19" i="1"/>
  <c r="EU19" i="1" s="1"/>
  <c r="EV19" i="1" s="1"/>
  <c r="EW19" i="1" s="1"/>
  <c r="EX19" i="1" s="1"/>
  <c r="EY19" i="1" s="1"/>
  <c r="EZ19" i="1" s="1"/>
  <c r="FA19" i="1" s="1"/>
  <c r="FB19" i="1" s="1"/>
  <c r="FC19" i="1" s="1"/>
  <c r="FD19" i="1" s="1"/>
  <c r="FE19" i="1" s="1"/>
  <c r="FF19" i="1" s="1"/>
  <c r="FG19" i="1" s="1"/>
  <c r="FH19" i="1" s="1"/>
  <c r="FI19" i="1" s="1"/>
  <c r="FJ19" i="1" s="1"/>
  <c r="FK19" i="1" s="1"/>
  <c r="FL19" i="1" s="1"/>
  <c r="FM19" i="1" s="1"/>
  <c r="FN19" i="1" s="1"/>
  <c r="FO19" i="1" s="1"/>
  <c r="FP19" i="1" s="1"/>
  <c r="FQ19" i="1" s="1"/>
  <c r="FR19" i="1" s="1"/>
  <c r="FS19" i="1" s="1"/>
  <c r="FT19" i="1" s="1"/>
  <c r="FU19" i="1" s="1"/>
  <c r="FV19" i="1" s="1"/>
  <c r="FW19" i="1" s="1"/>
  <c r="FX19" i="1" s="1"/>
  <c r="FY19" i="1" s="1"/>
  <c r="FZ19" i="1" s="1"/>
  <c r="GA19" i="1" s="1"/>
  <c r="GB19" i="1" s="1"/>
  <c r="GC19" i="1" s="1"/>
  <c r="GD19" i="1" s="1"/>
  <c r="GE19" i="1" s="1"/>
  <c r="GF19" i="1" s="1"/>
  <c r="GG19" i="1" s="1"/>
  <c r="GH19" i="1" s="1"/>
  <c r="GI19" i="1" s="1"/>
  <c r="GJ19" i="1" s="1"/>
  <c r="GK19" i="1" s="1"/>
  <c r="ET18" i="1"/>
  <c r="ET17" i="1"/>
  <c r="ET16" i="1"/>
  <c r="EU16" i="1" s="1"/>
  <c r="EV16" i="1" s="1"/>
  <c r="EW16" i="1" s="1"/>
  <c r="EX16" i="1" s="1"/>
  <c r="EY16" i="1" s="1"/>
  <c r="EZ16" i="1" s="1"/>
  <c r="FA16" i="1" s="1"/>
  <c r="FB16" i="1" s="1"/>
  <c r="FC16" i="1" s="1"/>
  <c r="FD16" i="1" s="1"/>
  <c r="FE16" i="1" s="1"/>
  <c r="FF16" i="1" s="1"/>
  <c r="FG16" i="1" s="1"/>
  <c r="FH16" i="1" s="1"/>
  <c r="FI16" i="1" s="1"/>
  <c r="FJ16" i="1" s="1"/>
  <c r="FK16" i="1" s="1"/>
  <c r="FL16" i="1" s="1"/>
  <c r="FM16" i="1" s="1"/>
  <c r="FN16" i="1" s="1"/>
  <c r="FO16" i="1" s="1"/>
  <c r="FP16" i="1" s="1"/>
  <c r="FQ16" i="1" s="1"/>
  <c r="FR16" i="1" s="1"/>
  <c r="FS16" i="1" s="1"/>
  <c r="FT16" i="1" s="1"/>
  <c r="FU16" i="1" s="1"/>
  <c r="FV16" i="1" s="1"/>
  <c r="FW16" i="1" s="1"/>
  <c r="FX16" i="1" s="1"/>
  <c r="FY16" i="1" s="1"/>
  <c r="FZ16" i="1" s="1"/>
  <c r="GA16" i="1" s="1"/>
  <c r="GB16" i="1" s="1"/>
  <c r="GC16" i="1" s="1"/>
  <c r="GD16" i="1" s="1"/>
  <c r="GE16" i="1" s="1"/>
  <c r="GF16" i="1" s="1"/>
  <c r="GG16" i="1" s="1"/>
  <c r="GH16" i="1" s="1"/>
  <c r="GI16" i="1" s="1"/>
  <c r="GJ16" i="1" s="1"/>
  <c r="GK16" i="1" s="1"/>
  <c r="ET15" i="1"/>
  <c r="EU15" i="1" s="1"/>
  <c r="ET14" i="1"/>
  <c r="ET13" i="1"/>
  <c r="EU13" i="1" s="1"/>
  <c r="EV13" i="1" s="1"/>
  <c r="ET12" i="1"/>
  <c r="ET11" i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ET10" i="1"/>
  <c r="EU10" i="1" s="1"/>
  <c r="ET9" i="1"/>
  <c r="EU9" i="1" s="1"/>
  <c r="EV9" i="1" s="1"/>
  <c r="EW9" i="1" s="1"/>
  <c r="EX9" i="1" s="1"/>
  <c r="EY9" i="1" s="1"/>
  <c r="EZ9" i="1" s="1"/>
  <c r="FA9" i="1" s="1"/>
  <c r="FB9" i="1" s="1"/>
  <c r="FC9" i="1" s="1"/>
  <c r="FD9" i="1" s="1"/>
  <c r="FE9" i="1" s="1"/>
  <c r="FF9" i="1" s="1"/>
  <c r="FG9" i="1" s="1"/>
  <c r="FH9" i="1" s="1"/>
  <c r="FI9" i="1" s="1"/>
  <c r="FJ9" i="1" s="1"/>
  <c r="FK9" i="1" s="1"/>
  <c r="FL9" i="1" s="1"/>
  <c r="FM9" i="1" s="1"/>
  <c r="FN9" i="1" s="1"/>
  <c r="FO9" i="1" s="1"/>
  <c r="FP9" i="1" s="1"/>
  <c r="FQ9" i="1" s="1"/>
  <c r="FR9" i="1" s="1"/>
  <c r="FS9" i="1" s="1"/>
  <c r="FT9" i="1" s="1"/>
  <c r="FU9" i="1" s="1"/>
  <c r="FV9" i="1" s="1"/>
  <c r="FW9" i="1" s="1"/>
  <c r="FX9" i="1" s="1"/>
  <c r="FY9" i="1" s="1"/>
  <c r="FZ9" i="1" s="1"/>
  <c r="GA9" i="1" s="1"/>
  <c r="GB9" i="1" s="1"/>
  <c r="GC9" i="1" s="1"/>
  <c r="GD9" i="1" s="1"/>
  <c r="GE9" i="1" s="1"/>
  <c r="GF9" i="1" s="1"/>
  <c r="GG9" i="1" s="1"/>
  <c r="GH9" i="1" s="1"/>
  <c r="GI9" i="1" s="1"/>
  <c r="GJ9" i="1" s="1"/>
  <c r="GK9" i="1" s="1"/>
  <c r="ET8" i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ET7" i="1"/>
  <c r="ET6" i="1"/>
  <c r="ET5" i="1"/>
  <c r="EU5" i="1" s="1"/>
  <c r="EV5" i="1" s="1"/>
  <c r="EW5" i="1" s="1"/>
  <c r="EX5" i="1" s="1"/>
  <c r="EY5" i="1" s="1"/>
  <c r="EZ5" i="1" s="1"/>
  <c r="FA5" i="1" s="1"/>
  <c r="FB5" i="1" s="1"/>
  <c r="FC5" i="1" s="1"/>
  <c r="FD5" i="1" s="1"/>
  <c r="FE5" i="1" s="1"/>
  <c r="FF5" i="1" s="1"/>
  <c r="FG5" i="1" s="1"/>
  <c r="FH5" i="1" s="1"/>
  <c r="FI5" i="1" s="1"/>
  <c r="FJ5" i="1" s="1"/>
  <c r="FK5" i="1" s="1"/>
  <c r="FL5" i="1" s="1"/>
  <c r="FM5" i="1" s="1"/>
  <c r="FN5" i="1" s="1"/>
  <c r="FO5" i="1" s="1"/>
  <c r="FP5" i="1" s="1"/>
  <c r="FQ5" i="1" s="1"/>
  <c r="FR5" i="1" s="1"/>
  <c r="FS5" i="1" s="1"/>
  <c r="FT5" i="1" s="1"/>
  <c r="FU5" i="1" s="1"/>
  <c r="FV5" i="1" s="1"/>
  <c r="FW5" i="1" s="1"/>
  <c r="FX5" i="1" s="1"/>
  <c r="FY5" i="1" s="1"/>
  <c r="FZ5" i="1" s="1"/>
  <c r="GA5" i="1" s="1"/>
  <c r="GB5" i="1" s="1"/>
  <c r="GC5" i="1" s="1"/>
  <c r="GD5" i="1" s="1"/>
  <c r="GE5" i="1" s="1"/>
  <c r="GF5" i="1" s="1"/>
  <c r="GG5" i="1" s="1"/>
  <c r="GH5" i="1" s="1"/>
  <c r="GI5" i="1" s="1"/>
  <c r="GJ5" i="1" s="1"/>
  <c r="GK5" i="1" s="1"/>
  <c r="ET4" i="1"/>
  <c r="ET3" i="1"/>
  <c r="EU3" i="1" s="1"/>
  <c r="EV3" i="1" s="1"/>
  <c r="EW3" i="1" s="1"/>
  <c r="EX3" i="1" s="1"/>
  <c r="EY3" i="1" s="1"/>
  <c r="EZ3" i="1" s="1"/>
  <c r="FA3" i="1" s="1"/>
  <c r="FB3" i="1" s="1"/>
  <c r="FC3" i="1" s="1"/>
  <c r="FD3" i="1" s="1"/>
  <c r="FE3" i="1" s="1"/>
  <c r="FF3" i="1" s="1"/>
  <c r="FG3" i="1" s="1"/>
  <c r="FH3" i="1" s="1"/>
  <c r="FI3" i="1" s="1"/>
  <c r="FJ3" i="1" s="1"/>
  <c r="FK3" i="1" s="1"/>
  <c r="FL3" i="1" s="1"/>
  <c r="FM3" i="1" s="1"/>
  <c r="FN3" i="1" s="1"/>
  <c r="FO3" i="1" s="1"/>
  <c r="FP3" i="1" s="1"/>
  <c r="FQ3" i="1" s="1"/>
  <c r="FR3" i="1" s="1"/>
  <c r="FS3" i="1" s="1"/>
  <c r="FT3" i="1" s="1"/>
  <c r="FU3" i="1" s="1"/>
  <c r="FV3" i="1" s="1"/>
  <c r="FW3" i="1" s="1"/>
  <c r="FX3" i="1" s="1"/>
  <c r="FY3" i="1" s="1"/>
  <c r="FZ3" i="1" s="1"/>
  <c r="GA3" i="1" s="1"/>
  <c r="GB3" i="1" s="1"/>
  <c r="GC3" i="1" s="1"/>
  <c r="GD3" i="1" s="1"/>
  <c r="GE3" i="1" s="1"/>
  <c r="GF3" i="1" s="1"/>
  <c r="GG3" i="1" s="1"/>
  <c r="GH3" i="1" s="1"/>
  <c r="GI3" i="1" s="1"/>
  <c r="GJ3" i="1" s="1"/>
  <c r="GK3" i="1" s="1"/>
  <c r="ET2" i="1"/>
  <c r="EU2" i="1" s="1"/>
  <c r="E421" i="1" l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2" i="1"/>
  <c r="GL221" i="1" l="1"/>
  <c r="GM3" i="1" l="1"/>
  <c r="GM2" i="1"/>
  <c r="GN2" i="1"/>
  <c r="GL2" i="1" s="1"/>
  <c r="GN3" i="1"/>
  <c r="GL3" i="1" s="1"/>
  <c r="GN4" i="1"/>
  <c r="GL4" i="1" s="1"/>
  <c r="GN5" i="1"/>
  <c r="GL5" i="1" s="1"/>
  <c r="GN6" i="1"/>
  <c r="GL6" i="1" s="1"/>
  <c r="GN7" i="1"/>
  <c r="GL7" i="1" s="1"/>
  <c r="GN8" i="1"/>
  <c r="GL8" i="1" s="1"/>
  <c r="GN9" i="1"/>
  <c r="GL9" i="1" s="1"/>
  <c r="GN10" i="1"/>
  <c r="GL10" i="1" s="1"/>
  <c r="GN11" i="1"/>
  <c r="GL11" i="1" s="1"/>
  <c r="GN12" i="1"/>
  <c r="GL12" i="1" s="1"/>
  <c r="GN13" i="1"/>
  <c r="GL13" i="1" s="1"/>
  <c r="GN14" i="1"/>
  <c r="GL14" i="1" s="1"/>
  <c r="GN15" i="1"/>
  <c r="GL15" i="1" s="1"/>
  <c r="GN16" i="1"/>
  <c r="GL16" i="1" s="1"/>
  <c r="GN17" i="1"/>
  <c r="GL17" i="1" s="1"/>
  <c r="GN18" i="1"/>
  <c r="GL18" i="1" s="1"/>
  <c r="GN19" i="1"/>
  <c r="GL19" i="1" s="1"/>
  <c r="GN20" i="1"/>
  <c r="GL20" i="1" s="1"/>
  <c r="GN21" i="1"/>
  <c r="GL21" i="1" s="1"/>
  <c r="GN22" i="1"/>
  <c r="GL22" i="1" s="1"/>
  <c r="GN23" i="1"/>
  <c r="GL23" i="1" s="1"/>
  <c r="GN24" i="1"/>
  <c r="GL24" i="1" s="1"/>
  <c r="GN25" i="1"/>
  <c r="GL25" i="1" s="1"/>
  <c r="GN26" i="1"/>
  <c r="GL26" i="1" s="1"/>
  <c r="GN27" i="1"/>
  <c r="GL27" i="1" s="1"/>
  <c r="GN28" i="1"/>
  <c r="GL28" i="1" s="1"/>
  <c r="GN29" i="1"/>
  <c r="GL29" i="1" s="1"/>
  <c r="GN30" i="1"/>
  <c r="GL30" i="1" s="1"/>
  <c r="GN31" i="1"/>
  <c r="GL31" i="1" s="1"/>
  <c r="GN32" i="1"/>
  <c r="GL32" i="1" s="1"/>
  <c r="GN33" i="1"/>
  <c r="GL33" i="1" s="1"/>
  <c r="GN34" i="1"/>
  <c r="GL34" i="1" s="1"/>
  <c r="GN35" i="1"/>
  <c r="GL35" i="1" s="1"/>
  <c r="GN36" i="1"/>
  <c r="GL36" i="1" s="1"/>
  <c r="GN37" i="1"/>
  <c r="GL37" i="1" s="1"/>
  <c r="GN38" i="1"/>
  <c r="GL38" i="1" s="1"/>
  <c r="GN39" i="1"/>
  <c r="GL39" i="1" s="1"/>
  <c r="GN40" i="1"/>
  <c r="GL40" i="1" s="1"/>
  <c r="GN41" i="1"/>
  <c r="GL41" i="1" s="1"/>
  <c r="GN42" i="1"/>
  <c r="GL42" i="1" s="1"/>
  <c r="GN43" i="1"/>
  <c r="GL43" i="1" s="1"/>
  <c r="GN44" i="1"/>
  <c r="GL44" i="1" s="1"/>
  <c r="GN45" i="1"/>
  <c r="GL45" i="1" s="1"/>
  <c r="GN46" i="1"/>
  <c r="GL46" i="1" s="1"/>
  <c r="GN47" i="1"/>
  <c r="GL47" i="1" s="1"/>
  <c r="GN48" i="1"/>
  <c r="GL48" i="1" s="1"/>
  <c r="GN49" i="1"/>
  <c r="GL49" i="1" s="1"/>
  <c r="GN50" i="1"/>
  <c r="GL50" i="1" s="1"/>
  <c r="GN51" i="1"/>
  <c r="GL51" i="1" s="1"/>
  <c r="GN52" i="1"/>
  <c r="GL52" i="1" s="1"/>
  <c r="GN53" i="1"/>
  <c r="GL53" i="1" s="1"/>
  <c r="GN54" i="1"/>
  <c r="GL54" i="1" s="1"/>
  <c r="GN55" i="1"/>
  <c r="GL55" i="1" s="1"/>
  <c r="GN56" i="1"/>
  <c r="GL56" i="1" s="1"/>
  <c r="GN57" i="1"/>
  <c r="GL57" i="1" s="1"/>
  <c r="GN58" i="1"/>
  <c r="GL58" i="1" s="1"/>
  <c r="GN59" i="1"/>
  <c r="GL59" i="1" s="1"/>
  <c r="GN60" i="1"/>
  <c r="GL60" i="1" s="1"/>
  <c r="GN61" i="1"/>
  <c r="GL61" i="1" s="1"/>
  <c r="GN62" i="1"/>
  <c r="GL62" i="1" s="1"/>
  <c r="GN63" i="1"/>
  <c r="GL63" i="1" s="1"/>
  <c r="GN64" i="1"/>
  <c r="GL64" i="1" s="1"/>
  <c r="GN65" i="1"/>
  <c r="GL65" i="1" s="1"/>
  <c r="GN66" i="1"/>
  <c r="GL66" i="1" s="1"/>
  <c r="GN67" i="1"/>
  <c r="GL67" i="1" s="1"/>
  <c r="GN68" i="1"/>
  <c r="GL68" i="1" s="1"/>
  <c r="GN69" i="1"/>
  <c r="GL69" i="1" s="1"/>
  <c r="GN70" i="1"/>
  <c r="GL70" i="1" s="1"/>
  <c r="GN71" i="1"/>
  <c r="GL71" i="1" s="1"/>
  <c r="GN72" i="1"/>
  <c r="GL72" i="1" s="1"/>
  <c r="GN73" i="1"/>
  <c r="GL73" i="1" s="1"/>
  <c r="GN74" i="1"/>
  <c r="GL74" i="1" s="1"/>
  <c r="GN75" i="1"/>
  <c r="GL75" i="1" s="1"/>
  <c r="GN76" i="1"/>
  <c r="GL76" i="1" s="1"/>
  <c r="GN77" i="1"/>
  <c r="GL77" i="1" s="1"/>
  <c r="GN78" i="1"/>
  <c r="GL78" i="1" s="1"/>
  <c r="GN79" i="1"/>
  <c r="GL79" i="1" s="1"/>
  <c r="GN80" i="1"/>
  <c r="GL80" i="1" s="1"/>
  <c r="GN81" i="1"/>
  <c r="GL81" i="1" s="1"/>
  <c r="GN82" i="1"/>
  <c r="GL82" i="1" s="1"/>
  <c r="GN83" i="1"/>
  <c r="GL83" i="1" s="1"/>
  <c r="GN84" i="1"/>
  <c r="GL84" i="1" s="1"/>
  <c r="GN85" i="1"/>
  <c r="GL85" i="1" s="1"/>
  <c r="GN86" i="1"/>
  <c r="GL86" i="1" s="1"/>
  <c r="GN87" i="1"/>
  <c r="GL87" i="1" s="1"/>
  <c r="GN88" i="1"/>
  <c r="GL88" i="1" s="1"/>
  <c r="GN89" i="1"/>
  <c r="GL89" i="1" s="1"/>
  <c r="GN90" i="1"/>
  <c r="GL90" i="1" s="1"/>
  <c r="GN91" i="1"/>
  <c r="GL91" i="1" s="1"/>
  <c r="GN92" i="1"/>
  <c r="GL92" i="1" s="1"/>
  <c r="GN93" i="1"/>
  <c r="GL93" i="1" s="1"/>
  <c r="GN94" i="1"/>
  <c r="GL94" i="1" s="1"/>
  <c r="GN95" i="1"/>
  <c r="GL95" i="1" s="1"/>
  <c r="GN96" i="1"/>
  <c r="GL96" i="1" s="1"/>
  <c r="GN97" i="1"/>
  <c r="GL97" i="1" s="1"/>
  <c r="GN98" i="1"/>
  <c r="GL98" i="1" s="1"/>
  <c r="GN99" i="1"/>
  <c r="GL99" i="1" s="1"/>
  <c r="GN100" i="1"/>
  <c r="GL100" i="1" s="1"/>
  <c r="GN101" i="1"/>
  <c r="GL101" i="1" s="1"/>
  <c r="GN102" i="1"/>
  <c r="GL102" i="1" s="1"/>
  <c r="GN103" i="1"/>
  <c r="GL103" i="1" s="1"/>
  <c r="GN104" i="1"/>
  <c r="GL104" i="1" s="1"/>
  <c r="GN105" i="1"/>
  <c r="GL105" i="1" s="1"/>
  <c r="GN106" i="1"/>
  <c r="GL106" i="1" s="1"/>
  <c r="GN107" i="1"/>
  <c r="GL107" i="1" s="1"/>
  <c r="GN108" i="1"/>
  <c r="GL108" i="1" s="1"/>
  <c r="GN109" i="1"/>
  <c r="GL109" i="1" s="1"/>
  <c r="GN110" i="1"/>
  <c r="GL110" i="1" s="1"/>
  <c r="GN111" i="1"/>
  <c r="GL111" i="1" s="1"/>
  <c r="GN112" i="1"/>
  <c r="GL112" i="1" s="1"/>
  <c r="GN113" i="1"/>
  <c r="GL113" i="1" s="1"/>
  <c r="GN114" i="1"/>
  <c r="GL114" i="1" s="1"/>
  <c r="GN115" i="1"/>
  <c r="GL115" i="1" s="1"/>
  <c r="GN116" i="1"/>
  <c r="GL116" i="1" s="1"/>
  <c r="GN117" i="1"/>
  <c r="GL117" i="1" s="1"/>
  <c r="GN118" i="1"/>
  <c r="GL118" i="1" s="1"/>
  <c r="GN119" i="1"/>
  <c r="GL119" i="1" s="1"/>
  <c r="GN120" i="1"/>
  <c r="GL120" i="1" s="1"/>
  <c r="GN121" i="1"/>
  <c r="GL121" i="1" s="1"/>
  <c r="GN122" i="1"/>
  <c r="GL122" i="1" s="1"/>
  <c r="GN123" i="1"/>
  <c r="GL123" i="1" s="1"/>
  <c r="GN124" i="1"/>
  <c r="GL124" i="1" s="1"/>
  <c r="GN125" i="1"/>
  <c r="GL125" i="1" s="1"/>
  <c r="GN126" i="1"/>
  <c r="GL126" i="1" s="1"/>
  <c r="GN127" i="1"/>
  <c r="GL127" i="1" s="1"/>
  <c r="GN128" i="1"/>
  <c r="GL128" i="1" s="1"/>
  <c r="GN129" i="1"/>
  <c r="GL129" i="1" s="1"/>
  <c r="GN130" i="1"/>
  <c r="GL130" i="1" s="1"/>
  <c r="GN131" i="1"/>
  <c r="GL131" i="1" s="1"/>
  <c r="GN132" i="1"/>
  <c r="GL132" i="1" s="1"/>
  <c r="GN133" i="1"/>
  <c r="GL133" i="1" s="1"/>
  <c r="GN134" i="1"/>
  <c r="GL134" i="1" s="1"/>
  <c r="GN135" i="1"/>
  <c r="GL135" i="1" s="1"/>
  <c r="GN136" i="1"/>
  <c r="GL136" i="1" s="1"/>
  <c r="GN137" i="1"/>
  <c r="GL137" i="1" s="1"/>
  <c r="GN138" i="1"/>
  <c r="GL138" i="1" s="1"/>
  <c r="GN139" i="1"/>
  <c r="GL139" i="1" s="1"/>
  <c r="GN140" i="1"/>
  <c r="GL140" i="1" s="1"/>
  <c r="GN141" i="1"/>
  <c r="GL141" i="1" s="1"/>
  <c r="GN142" i="1"/>
  <c r="GL142" i="1" s="1"/>
  <c r="GN143" i="1"/>
  <c r="GL143" i="1" s="1"/>
  <c r="GN144" i="1"/>
  <c r="GL144" i="1" s="1"/>
  <c r="GN145" i="1"/>
  <c r="GL145" i="1" s="1"/>
  <c r="GN146" i="1"/>
  <c r="GL146" i="1" s="1"/>
  <c r="GN147" i="1"/>
  <c r="GL147" i="1" s="1"/>
  <c r="GN148" i="1"/>
  <c r="GL148" i="1" s="1"/>
  <c r="GN149" i="1"/>
  <c r="GL149" i="1" s="1"/>
  <c r="GN150" i="1"/>
  <c r="GL150" i="1" s="1"/>
  <c r="GN151" i="1"/>
  <c r="GL151" i="1" s="1"/>
  <c r="GN152" i="1"/>
  <c r="GL152" i="1" s="1"/>
  <c r="GN153" i="1"/>
  <c r="GL153" i="1" s="1"/>
  <c r="GN154" i="1"/>
  <c r="GL154" i="1" s="1"/>
  <c r="GN155" i="1"/>
  <c r="GL155" i="1" s="1"/>
  <c r="GN156" i="1"/>
  <c r="GL156" i="1" s="1"/>
  <c r="GN157" i="1"/>
  <c r="GL157" i="1" s="1"/>
  <c r="GN158" i="1"/>
  <c r="GL158" i="1" s="1"/>
  <c r="GN159" i="1"/>
  <c r="GL159" i="1" s="1"/>
  <c r="GN160" i="1"/>
  <c r="GL160" i="1" s="1"/>
  <c r="GN161" i="1"/>
  <c r="GL161" i="1" s="1"/>
  <c r="GN162" i="1"/>
  <c r="GL162" i="1" s="1"/>
  <c r="GN163" i="1"/>
  <c r="GL163" i="1" s="1"/>
  <c r="GN164" i="1"/>
  <c r="GL164" i="1" s="1"/>
  <c r="GN165" i="1"/>
  <c r="GL165" i="1" s="1"/>
  <c r="GN166" i="1"/>
  <c r="GL166" i="1" s="1"/>
  <c r="GN167" i="1"/>
  <c r="GL167" i="1" s="1"/>
  <c r="GN168" i="1"/>
  <c r="GL168" i="1" s="1"/>
  <c r="GN169" i="1"/>
  <c r="GL169" i="1" s="1"/>
  <c r="GN170" i="1"/>
  <c r="GL170" i="1" s="1"/>
  <c r="GN171" i="1"/>
  <c r="GL171" i="1" s="1"/>
  <c r="GN172" i="1"/>
  <c r="GL172" i="1" s="1"/>
  <c r="GN173" i="1"/>
  <c r="GL173" i="1" s="1"/>
  <c r="GN174" i="1"/>
  <c r="GL174" i="1" s="1"/>
  <c r="GN175" i="1"/>
  <c r="GL175" i="1" s="1"/>
  <c r="GN176" i="1"/>
  <c r="GL176" i="1" s="1"/>
  <c r="GN177" i="1"/>
  <c r="GL177" i="1" s="1"/>
  <c r="GN178" i="1"/>
  <c r="GL178" i="1" s="1"/>
  <c r="GN179" i="1"/>
  <c r="GL179" i="1" s="1"/>
  <c r="GN180" i="1"/>
  <c r="GL180" i="1" s="1"/>
  <c r="GN181" i="1"/>
  <c r="GL181" i="1" s="1"/>
  <c r="GN182" i="1"/>
  <c r="GL182" i="1" s="1"/>
  <c r="GN183" i="1"/>
  <c r="GL183" i="1" s="1"/>
  <c r="GN184" i="1"/>
  <c r="GL184" i="1" s="1"/>
  <c r="GN185" i="1"/>
  <c r="GL185" i="1" s="1"/>
  <c r="GN186" i="1"/>
  <c r="GL186" i="1" s="1"/>
  <c r="GN187" i="1"/>
  <c r="GL187" i="1" s="1"/>
  <c r="GN188" i="1"/>
  <c r="GL188" i="1" s="1"/>
  <c r="GN189" i="1"/>
  <c r="GL189" i="1" s="1"/>
  <c r="GN190" i="1"/>
  <c r="GL190" i="1" s="1"/>
  <c r="GN191" i="1"/>
  <c r="GL191" i="1" s="1"/>
  <c r="GN192" i="1"/>
  <c r="GL192" i="1" s="1"/>
  <c r="GN193" i="1"/>
  <c r="GL193" i="1" s="1"/>
  <c r="GN194" i="1"/>
  <c r="GL194" i="1" s="1"/>
  <c r="GN195" i="1"/>
  <c r="GL195" i="1" s="1"/>
  <c r="GN196" i="1"/>
  <c r="GL196" i="1" s="1"/>
  <c r="GN197" i="1"/>
  <c r="GL197" i="1" s="1"/>
  <c r="GN198" i="1"/>
  <c r="GL198" i="1" s="1"/>
  <c r="GN199" i="1"/>
  <c r="GL199" i="1" s="1"/>
  <c r="GN200" i="1"/>
  <c r="GL200" i="1" s="1"/>
  <c r="GN201" i="1"/>
  <c r="GL201" i="1" s="1"/>
  <c r="GN202" i="1"/>
  <c r="GL202" i="1" s="1"/>
  <c r="GN203" i="1"/>
  <c r="GL203" i="1" s="1"/>
  <c r="GN204" i="1"/>
  <c r="GL204" i="1" s="1"/>
  <c r="GN205" i="1"/>
  <c r="GL205" i="1" s="1"/>
  <c r="GN206" i="1"/>
  <c r="GL206" i="1" s="1"/>
  <c r="GN207" i="1"/>
  <c r="GL207" i="1" s="1"/>
  <c r="GN208" i="1"/>
  <c r="GL208" i="1" s="1"/>
  <c r="GN209" i="1"/>
  <c r="GL209" i="1" s="1"/>
  <c r="GN210" i="1"/>
  <c r="GL210" i="1" s="1"/>
  <c r="GN211" i="1"/>
  <c r="GL211" i="1" s="1"/>
  <c r="GN212" i="1"/>
  <c r="GL212" i="1" s="1"/>
  <c r="GN213" i="1"/>
  <c r="GL213" i="1" s="1"/>
  <c r="GN214" i="1"/>
  <c r="GL214" i="1" s="1"/>
  <c r="GN215" i="1"/>
  <c r="GL215" i="1" s="1"/>
  <c r="GN216" i="1"/>
  <c r="GL216" i="1" s="1"/>
  <c r="GN217" i="1"/>
  <c r="GL217" i="1" s="1"/>
  <c r="GN218" i="1"/>
  <c r="GL218" i="1" s="1"/>
  <c r="GN219" i="1"/>
  <c r="GL219" i="1" s="1"/>
  <c r="GN220" i="1"/>
  <c r="GL220" i="1" s="1"/>
  <c r="GN222" i="1"/>
  <c r="GL222" i="1" s="1"/>
  <c r="GN223" i="1"/>
  <c r="GL223" i="1" s="1"/>
  <c r="GN224" i="1"/>
  <c r="GL224" i="1" s="1"/>
  <c r="GN225" i="1"/>
  <c r="GL225" i="1" s="1"/>
  <c r="GN226" i="1"/>
  <c r="GL226" i="1" s="1"/>
  <c r="GN227" i="1"/>
  <c r="GL227" i="1" s="1"/>
  <c r="GN228" i="1"/>
  <c r="GL228" i="1" s="1"/>
  <c r="GN229" i="1"/>
  <c r="GL229" i="1" s="1"/>
  <c r="GN230" i="1"/>
  <c r="GL230" i="1" s="1"/>
  <c r="GN231" i="1"/>
  <c r="GL231" i="1" s="1"/>
  <c r="GN232" i="1"/>
  <c r="GL232" i="1" s="1"/>
  <c r="GN233" i="1"/>
  <c r="GL233" i="1" s="1"/>
  <c r="GN234" i="1"/>
  <c r="GL234" i="1" s="1"/>
  <c r="GN235" i="1"/>
  <c r="GL235" i="1" s="1"/>
  <c r="GN236" i="1"/>
  <c r="GL236" i="1" s="1"/>
  <c r="GN237" i="1"/>
  <c r="GL237" i="1" s="1"/>
  <c r="GN238" i="1"/>
  <c r="GL238" i="1" s="1"/>
  <c r="GN239" i="1"/>
  <c r="GL239" i="1" s="1"/>
  <c r="GN240" i="1"/>
  <c r="GL240" i="1" s="1"/>
  <c r="GN241" i="1"/>
  <c r="GL241" i="1" s="1"/>
  <c r="GN242" i="1"/>
  <c r="GL242" i="1" s="1"/>
  <c r="GN243" i="1"/>
  <c r="GL243" i="1" s="1"/>
  <c r="GN244" i="1"/>
  <c r="GL244" i="1" s="1"/>
  <c r="GN245" i="1"/>
  <c r="GL245" i="1" s="1"/>
  <c r="GN246" i="1"/>
  <c r="GL246" i="1" s="1"/>
  <c r="GN247" i="1"/>
  <c r="GL247" i="1" s="1"/>
  <c r="GN248" i="1"/>
  <c r="GL248" i="1" s="1"/>
  <c r="GN249" i="1"/>
  <c r="GL249" i="1" s="1"/>
  <c r="GN250" i="1"/>
  <c r="GL250" i="1" s="1"/>
  <c r="GN251" i="1"/>
  <c r="GL251" i="1" s="1"/>
  <c r="GN252" i="1"/>
  <c r="GL252" i="1" s="1"/>
  <c r="GN253" i="1"/>
  <c r="GL253" i="1" s="1"/>
  <c r="GN254" i="1"/>
  <c r="GL254" i="1" s="1"/>
  <c r="GN255" i="1"/>
  <c r="GL255" i="1" s="1"/>
  <c r="GN256" i="1"/>
  <c r="GL256" i="1" s="1"/>
  <c r="GN257" i="1"/>
  <c r="GL257" i="1" s="1"/>
  <c r="GN258" i="1"/>
  <c r="GL258" i="1" s="1"/>
  <c r="GN259" i="1"/>
  <c r="GL259" i="1" s="1"/>
  <c r="GN260" i="1"/>
  <c r="GL260" i="1" s="1"/>
  <c r="GN261" i="1"/>
  <c r="GL261" i="1" s="1"/>
  <c r="GN262" i="1"/>
  <c r="GL262" i="1" s="1"/>
  <c r="GN263" i="1"/>
  <c r="GL263" i="1" s="1"/>
  <c r="GN264" i="1"/>
  <c r="GL264" i="1" s="1"/>
  <c r="GN265" i="1"/>
  <c r="GL265" i="1" s="1"/>
  <c r="GN266" i="1"/>
  <c r="GL266" i="1" s="1"/>
  <c r="GN267" i="1"/>
  <c r="GL267" i="1" s="1"/>
  <c r="GN268" i="1"/>
  <c r="GL268" i="1" s="1"/>
  <c r="GN269" i="1"/>
  <c r="GL269" i="1" s="1"/>
  <c r="GN270" i="1"/>
  <c r="GL270" i="1" s="1"/>
  <c r="GN271" i="1"/>
  <c r="GL271" i="1" s="1"/>
  <c r="GN272" i="1"/>
  <c r="GL272" i="1" s="1"/>
  <c r="GN273" i="1"/>
  <c r="GL273" i="1" s="1"/>
  <c r="GN274" i="1"/>
  <c r="GL274" i="1" s="1"/>
  <c r="GN275" i="1"/>
  <c r="GL275" i="1" s="1"/>
  <c r="GN276" i="1"/>
  <c r="GL276" i="1" s="1"/>
  <c r="GN277" i="1"/>
  <c r="GL277" i="1" s="1"/>
  <c r="GN278" i="1"/>
  <c r="GL278" i="1" s="1"/>
  <c r="GN279" i="1"/>
  <c r="GL279" i="1" s="1"/>
  <c r="GN280" i="1"/>
  <c r="GL280" i="1" s="1"/>
  <c r="GN281" i="1"/>
  <c r="GL281" i="1" s="1"/>
  <c r="GN282" i="1"/>
  <c r="GL282" i="1" s="1"/>
  <c r="GN283" i="1"/>
  <c r="GL283" i="1" s="1"/>
  <c r="GN284" i="1"/>
  <c r="GL284" i="1" s="1"/>
  <c r="GN285" i="1"/>
  <c r="GL285" i="1" s="1"/>
  <c r="GN286" i="1"/>
  <c r="GL286" i="1" s="1"/>
  <c r="GN287" i="1"/>
  <c r="GL287" i="1" s="1"/>
  <c r="GN288" i="1"/>
  <c r="GL288" i="1" s="1"/>
  <c r="GN289" i="1"/>
  <c r="GL289" i="1" s="1"/>
  <c r="GN290" i="1"/>
  <c r="GL290" i="1" s="1"/>
  <c r="GN291" i="1"/>
  <c r="GL291" i="1" s="1"/>
  <c r="GN292" i="1"/>
  <c r="GL292" i="1" s="1"/>
  <c r="GN293" i="1"/>
  <c r="GL293" i="1" s="1"/>
  <c r="GN294" i="1"/>
  <c r="GL294" i="1" s="1"/>
  <c r="GN295" i="1"/>
  <c r="GL295" i="1" s="1"/>
  <c r="GN296" i="1"/>
  <c r="GL296" i="1" s="1"/>
  <c r="GN297" i="1"/>
  <c r="GL297" i="1" s="1"/>
  <c r="GN298" i="1"/>
  <c r="GL298" i="1" s="1"/>
  <c r="GN299" i="1"/>
  <c r="GL299" i="1" s="1"/>
  <c r="GN300" i="1"/>
  <c r="GL300" i="1" s="1"/>
  <c r="GN301" i="1"/>
  <c r="GL301" i="1" s="1"/>
  <c r="GN302" i="1"/>
  <c r="GL302" i="1" s="1"/>
  <c r="GN303" i="1"/>
  <c r="GL303" i="1" s="1"/>
  <c r="GN304" i="1"/>
  <c r="GL304" i="1" s="1"/>
  <c r="GN305" i="1"/>
  <c r="GL305" i="1" s="1"/>
  <c r="GN306" i="1"/>
  <c r="GL306" i="1" s="1"/>
  <c r="GN307" i="1"/>
  <c r="GL307" i="1" s="1"/>
  <c r="GN308" i="1"/>
  <c r="GL308" i="1" s="1"/>
  <c r="GN309" i="1"/>
  <c r="GL309" i="1" s="1"/>
  <c r="GN310" i="1"/>
  <c r="GL310" i="1" s="1"/>
  <c r="GN311" i="1"/>
  <c r="GL311" i="1" s="1"/>
  <c r="GN312" i="1"/>
  <c r="GL312" i="1" s="1"/>
  <c r="GN313" i="1"/>
  <c r="GL313" i="1" s="1"/>
  <c r="GN314" i="1"/>
  <c r="GL314" i="1" s="1"/>
  <c r="GN315" i="1"/>
  <c r="GL315" i="1" s="1"/>
  <c r="GN316" i="1"/>
  <c r="GL316" i="1" s="1"/>
  <c r="GN317" i="1"/>
  <c r="GL317" i="1" s="1"/>
  <c r="GN318" i="1"/>
  <c r="GL318" i="1" s="1"/>
  <c r="GN319" i="1"/>
  <c r="GL319" i="1" s="1"/>
  <c r="GN320" i="1"/>
  <c r="GL320" i="1" s="1"/>
  <c r="GN321" i="1"/>
  <c r="GL321" i="1" s="1"/>
  <c r="GN322" i="1"/>
  <c r="GL322" i="1" s="1"/>
  <c r="GN323" i="1"/>
  <c r="GL323" i="1" s="1"/>
  <c r="GN324" i="1"/>
  <c r="GL324" i="1" s="1"/>
  <c r="GN325" i="1"/>
  <c r="GL325" i="1" s="1"/>
  <c r="GN326" i="1"/>
  <c r="GL326" i="1" s="1"/>
  <c r="GN327" i="1"/>
  <c r="GL327" i="1" s="1"/>
  <c r="GN328" i="1"/>
  <c r="GL328" i="1" s="1"/>
  <c r="GN329" i="1"/>
  <c r="GL329" i="1" s="1"/>
  <c r="GN330" i="1"/>
  <c r="GL330" i="1" s="1"/>
  <c r="GN331" i="1"/>
  <c r="GL331" i="1" s="1"/>
  <c r="GN332" i="1"/>
  <c r="GL332" i="1" s="1"/>
  <c r="GN333" i="1"/>
  <c r="GL333" i="1" s="1"/>
  <c r="GN334" i="1"/>
  <c r="GL334" i="1" s="1"/>
  <c r="GN335" i="1"/>
  <c r="GL335" i="1" s="1"/>
  <c r="GN336" i="1"/>
  <c r="GL336" i="1" s="1"/>
  <c r="GN337" i="1"/>
  <c r="GL337" i="1" s="1"/>
  <c r="GN338" i="1"/>
  <c r="GL338" i="1" s="1"/>
  <c r="GN339" i="1"/>
  <c r="GL339" i="1" s="1"/>
  <c r="GN340" i="1"/>
  <c r="GL340" i="1" s="1"/>
  <c r="GN341" i="1"/>
  <c r="GL341" i="1" s="1"/>
  <c r="GN342" i="1"/>
  <c r="GL342" i="1" s="1"/>
  <c r="GN343" i="1"/>
  <c r="GL343" i="1" s="1"/>
  <c r="GN344" i="1"/>
  <c r="GL344" i="1" s="1"/>
  <c r="GN345" i="1"/>
  <c r="GL345" i="1" s="1"/>
  <c r="GN346" i="1"/>
  <c r="GL346" i="1" s="1"/>
  <c r="GN347" i="1"/>
  <c r="GL347" i="1" s="1"/>
  <c r="GN348" i="1"/>
  <c r="GL348" i="1" s="1"/>
  <c r="GN349" i="1"/>
  <c r="GL349" i="1" s="1"/>
  <c r="GN350" i="1"/>
  <c r="GL350" i="1" s="1"/>
  <c r="GN351" i="1"/>
  <c r="GL351" i="1" s="1"/>
  <c r="GN352" i="1"/>
  <c r="GL352" i="1" s="1"/>
  <c r="GN353" i="1"/>
  <c r="GL353" i="1" s="1"/>
  <c r="GN354" i="1"/>
  <c r="GL354" i="1" s="1"/>
  <c r="GN355" i="1"/>
  <c r="GL355" i="1" s="1"/>
  <c r="GN356" i="1"/>
  <c r="GL356" i="1" s="1"/>
  <c r="GN357" i="1"/>
  <c r="GL357" i="1" s="1"/>
  <c r="GN358" i="1"/>
  <c r="GL358" i="1" s="1"/>
  <c r="GN359" i="1"/>
  <c r="GL359" i="1" s="1"/>
  <c r="GN360" i="1"/>
  <c r="GL360" i="1" s="1"/>
  <c r="GN361" i="1"/>
  <c r="GL361" i="1" s="1"/>
  <c r="GN362" i="1"/>
  <c r="GL362" i="1" s="1"/>
  <c r="GN363" i="1"/>
  <c r="GL363" i="1" s="1"/>
  <c r="GN364" i="1"/>
  <c r="GL364" i="1" s="1"/>
  <c r="GN365" i="1"/>
  <c r="GL365" i="1" s="1"/>
  <c r="GN366" i="1"/>
  <c r="GL366" i="1" s="1"/>
  <c r="GN367" i="1"/>
  <c r="GL367" i="1" s="1"/>
  <c r="GN368" i="1"/>
  <c r="GL368" i="1" s="1"/>
  <c r="GN369" i="1"/>
  <c r="GL369" i="1" s="1"/>
  <c r="GN370" i="1"/>
  <c r="GL370" i="1" s="1"/>
  <c r="GN371" i="1"/>
  <c r="GL371" i="1" s="1"/>
  <c r="GN372" i="1"/>
  <c r="GL372" i="1" s="1"/>
  <c r="GN373" i="1"/>
  <c r="GL373" i="1" s="1"/>
  <c r="GN374" i="1"/>
  <c r="GL374" i="1" s="1"/>
  <c r="GN375" i="1"/>
  <c r="GL375" i="1" s="1"/>
  <c r="GN376" i="1"/>
  <c r="GL376" i="1" s="1"/>
  <c r="GN377" i="1"/>
  <c r="GL377" i="1" s="1"/>
  <c r="GN378" i="1"/>
  <c r="GL378" i="1" s="1"/>
  <c r="GN379" i="1"/>
  <c r="GL379" i="1" s="1"/>
  <c r="GN380" i="1"/>
  <c r="GL380" i="1" s="1"/>
  <c r="GN381" i="1"/>
  <c r="GL381" i="1" s="1"/>
  <c r="GN382" i="1"/>
  <c r="GL382" i="1" s="1"/>
  <c r="GN383" i="1"/>
  <c r="GL383" i="1" s="1"/>
  <c r="GN384" i="1"/>
  <c r="GL384" i="1" s="1"/>
  <c r="GN385" i="1"/>
  <c r="GL385" i="1" s="1"/>
  <c r="GN386" i="1"/>
  <c r="GL386" i="1" s="1"/>
  <c r="GN387" i="1"/>
  <c r="GL387" i="1" s="1"/>
  <c r="GN388" i="1"/>
  <c r="GL388" i="1" s="1"/>
  <c r="GN389" i="1"/>
  <c r="GL389" i="1" s="1"/>
  <c r="GN390" i="1"/>
  <c r="GL390" i="1" s="1"/>
  <c r="GN391" i="1"/>
  <c r="GL391" i="1" s="1"/>
  <c r="GN392" i="1"/>
  <c r="GL392" i="1" s="1"/>
  <c r="GN393" i="1"/>
  <c r="GL393" i="1" s="1"/>
  <c r="GN394" i="1"/>
  <c r="GL394" i="1" s="1"/>
  <c r="GN395" i="1"/>
  <c r="GL395" i="1" s="1"/>
  <c r="GN396" i="1"/>
  <c r="GL396" i="1" s="1"/>
  <c r="GN397" i="1"/>
  <c r="GL397" i="1" s="1"/>
  <c r="GN398" i="1"/>
  <c r="GL398" i="1" s="1"/>
  <c r="GN399" i="1"/>
  <c r="GL399" i="1" s="1"/>
  <c r="GN400" i="1"/>
  <c r="GL400" i="1" s="1"/>
  <c r="GN401" i="1"/>
  <c r="GL401" i="1" s="1"/>
  <c r="GN402" i="1"/>
  <c r="GL402" i="1" s="1"/>
  <c r="GN403" i="1"/>
  <c r="GL403" i="1" s="1"/>
  <c r="GN404" i="1"/>
  <c r="GL404" i="1" s="1"/>
  <c r="GN405" i="1"/>
  <c r="GL405" i="1" s="1"/>
  <c r="GN406" i="1"/>
  <c r="GL406" i="1" s="1"/>
  <c r="GN407" i="1"/>
  <c r="GL407" i="1" s="1"/>
  <c r="GN408" i="1"/>
  <c r="GL408" i="1" s="1"/>
  <c r="GN409" i="1"/>
  <c r="GL409" i="1" s="1"/>
  <c r="GN410" i="1"/>
  <c r="GL410" i="1" s="1"/>
  <c r="GN411" i="1"/>
  <c r="GL411" i="1" s="1"/>
  <c r="GN412" i="1"/>
  <c r="GL412" i="1" s="1"/>
  <c r="GN413" i="1"/>
  <c r="GL413" i="1" s="1"/>
  <c r="GN414" i="1"/>
  <c r="GL414" i="1" s="1"/>
  <c r="GN415" i="1"/>
  <c r="GL415" i="1" s="1"/>
  <c r="GN416" i="1"/>
  <c r="GL416" i="1" s="1"/>
  <c r="GN417" i="1"/>
  <c r="GL417" i="1" s="1"/>
  <c r="GN418" i="1"/>
  <c r="GL418" i="1" s="1"/>
  <c r="GN419" i="1"/>
  <c r="GL419" i="1" s="1"/>
  <c r="GN420" i="1"/>
  <c r="GL420" i="1" s="1"/>
  <c r="GN421" i="1"/>
  <c r="GL421" i="1" s="1"/>
  <c r="GM191" i="1"/>
  <c r="GM190" i="1"/>
  <c r="GM189" i="1"/>
  <c r="GM188" i="1"/>
  <c r="GM187" i="1"/>
  <c r="GM186" i="1"/>
  <c r="GM185" i="1"/>
  <c r="GM184" i="1"/>
  <c r="GM183" i="1"/>
  <c r="GM182" i="1"/>
  <c r="GM181" i="1"/>
  <c r="GM180" i="1"/>
  <c r="GM179" i="1"/>
  <c r="GM178" i="1"/>
  <c r="GM177" i="1"/>
  <c r="GM176" i="1"/>
  <c r="GM175" i="1"/>
  <c r="GM174" i="1"/>
  <c r="GM173" i="1"/>
  <c r="GM203" i="1"/>
  <c r="GM172" i="1"/>
  <c r="GM192" i="1"/>
  <c r="GM107" i="1" l="1"/>
  <c r="GM93" i="1" l="1"/>
  <c r="GM106" i="1"/>
  <c r="GM421" i="1" l="1"/>
  <c r="GM420" i="1"/>
  <c r="GM419" i="1"/>
  <c r="GM418" i="1"/>
  <c r="GM417" i="1"/>
  <c r="GM416" i="1"/>
  <c r="GM415" i="1"/>
  <c r="GM414" i="1"/>
  <c r="GM413" i="1"/>
  <c r="GM412" i="1"/>
  <c r="GM411" i="1"/>
  <c r="GM410" i="1"/>
  <c r="GM409" i="1"/>
  <c r="GM408" i="1"/>
  <c r="GM407" i="1"/>
  <c r="GM406" i="1"/>
  <c r="GM405" i="1"/>
  <c r="GM404" i="1"/>
  <c r="GM403" i="1"/>
  <c r="GM402" i="1"/>
  <c r="GM401" i="1"/>
  <c r="GM400" i="1"/>
  <c r="GM399" i="1"/>
  <c r="GM398" i="1"/>
  <c r="GM397" i="1"/>
  <c r="GM396" i="1"/>
  <c r="GM395" i="1"/>
  <c r="GM394" i="1"/>
  <c r="GM393" i="1"/>
  <c r="GM392" i="1"/>
  <c r="GM391" i="1"/>
  <c r="GM390" i="1"/>
  <c r="GM389" i="1"/>
  <c r="GM388" i="1"/>
  <c r="GM387" i="1"/>
  <c r="GM386" i="1"/>
  <c r="GM385" i="1"/>
  <c r="GM384" i="1"/>
  <c r="GM383" i="1"/>
  <c r="GM382" i="1"/>
  <c r="GM381" i="1"/>
  <c r="GM380" i="1"/>
  <c r="GM379" i="1"/>
  <c r="GM378" i="1"/>
  <c r="GM377" i="1"/>
  <c r="GM376" i="1"/>
  <c r="GM375" i="1"/>
  <c r="GM374" i="1"/>
  <c r="GM373" i="1"/>
  <c r="GM372" i="1"/>
  <c r="GM371" i="1"/>
  <c r="GM370" i="1"/>
  <c r="GM369" i="1"/>
  <c r="GM368" i="1"/>
  <c r="GM367" i="1"/>
  <c r="GM366" i="1"/>
  <c r="GM365" i="1"/>
  <c r="GM364" i="1"/>
  <c r="GM363" i="1"/>
  <c r="GM362" i="1"/>
  <c r="GM361" i="1"/>
  <c r="GM360" i="1"/>
  <c r="GM359" i="1"/>
  <c r="GM358" i="1"/>
  <c r="GM357" i="1"/>
  <c r="GM356" i="1"/>
  <c r="GM355" i="1"/>
  <c r="GM354" i="1"/>
  <c r="GM353" i="1"/>
  <c r="GM352" i="1"/>
  <c r="GM351" i="1"/>
  <c r="GM350" i="1"/>
  <c r="GM349" i="1"/>
  <c r="GM348" i="1"/>
  <c r="GM347" i="1"/>
  <c r="GM346" i="1"/>
  <c r="GM345" i="1"/>
  <c r="GM344" i="1"/>
  <c r="GM343" i="1"/>
  <c r="GM342" i="1"/>
  <c r="GM341" i="1"/>
  <c r="GM340" i="1"/>
  <c r="GM339" i="1"/>
  <c r="GM338" i="1"/>
  <c r="GM337" i="1"/>
  <c r="GM336" i="1"/>
  <c r="GM335" i="1"/>
  <c r="GM334" i="1"/>
  <c r="GM333" i="1"/>
  <c r="GM332" i="1"/>
  <c r="GM331" i="1"/>
  <c r="GM330" i="1"/>
  <c r="GM329" i="1"/>
  <c r="GM328" i="1"/>
  <c r="GM327" i="1"/>
  <c r="GM326" i="1"/>
  <c r="GM325" i="1"/>
  <c r="GM324" i="1"/>
  <c r="GM323" i="1"/>
  <c r="GM322" i="1"/>
  <c r="GM321" i="1"/>
  <c r="GM320" i="1"/>
  <c r="GM319" i="1"/>
  <c r="GM318" i="1"/>
  <c r="GM317" i="1"/>
  <c r="GM316" i="1"/>
  <c r="GM315" i="1"/>
  <c r="GM314" i="1"/>
  <c r="GM313" i="1"/>
  <c r="GM312" i="1"/>
  <c r="GM311" i="1"/>
  <c r="GM310" i="1"/>
  <c r="GM309" i="1"/>
  <c r="GM308" i="1"/>
  <c r="GM307" i="1"/>
  <c r="GM306" i="1"/>
  <c r="GM305" i="1"/>
  <c r="GM304" i="1"/>
  <c r="GM303" i="1"/>
  <c r="GM302" i="1"/>
  <c r="GM301" i="1"/>
  <c r="GM300" i="1"/>
  <c r="GM299" i="1"/>
  <c r="GM298" i="1"/>
  <c r="GM297" i="1"/>
  <c r="GM296" i="1"/>
  <c r="GM295" i="1"/>
  <c r="GM294" i="1"/>
  <c r="GM293" i="1"/>
  <c r="GM292" i="1"/>
  <c r="GM291" i="1"/>
  <c r="GM290" i="1"/>
  <c r="GM289" i="1"/>
  <c r="GM288" i="1"/>
  <c r="GM287" i="1"/>
  <c r="GM286" i="1"/>
  <c r="GM285" i="1"/>
  <c r="GM284" i="1"/>
  <c r="GM283" i="1"/>
  <c r="GM282" i="1"/>
  <c r="GM281" i="1"/>
  <c r="GM280" i="1"/>
  <c r="GM279" i="1"/>
  <c r="GM278" i="1"/>
  <c r="GM277" i="1"/>
  <c r="GM276" i="1"/>
  <c r="GM275" i="1"/>
  <c r="GM274" i="1"/>
  <c r="GM273" i="1"/>
  <c r="GM272" i="1"/>
  <c r="GM271" i="1"/>
  <c r="GM270" i="1"/>
  <c r="GM269" i="1"/>
  <c r="GM268" i="1"/>
  <c r="GM267" i="1"/>
  <c r="GM266" i="1"/>
  <c r="GM265" i="1"/>
  <c r="GM264" i="1"/>
  <c r="GM263" i="1"/>
  <c r="GM262" i="1"/>
  <c r="GM261" i="1"/>
  <c r="GM260" i="1"/>
  <c r="GM259" i="1"/>
  <c r="GM258" i="1"/>
  <c r="GM257" i="1"/>
  <c r="GM256" i="1"/>
  <c r="GM255" i="1"/>
  <c r="GM254" i="1"/>
  <c r="GM253" i="1"/>
  <c r="GM252" i="1"/>
  <c r="GM251" i="1"/>
  <c r="GM250" i="1"/>
  <c r="GM249" i="1"/>
  <c r="GM248" i="1"/>
  <c r="GM247" i="1"/>
  <c r="GM246" i="1"/>
  <c r="GM245" i="1"/>
  <c r="GM244" i="1"/>
  <c r="GM243" i="1"/>
  <c r="GM242" i="1"/>
  <c r="GM241" i="1"/>
  <c r="GM240" i="1"/>
  <c r="GM239" i="1"/>
  <c r="GM238" i="1"/>
  <c r="GM237" i="1"/>
  <c r="GM236" i="1"/>
  <c r="GM235" i="1"/>
  <c r="GM234" i="1"/>
  <c r="GM233" i="1"/>
  <c r="GM232" i="1"/>
  <c r="GM231" i="1"/>
  <c r="GM230" i="1"/>
  <c r="GM229" i="1"/>
  <c r="GM228" i="1"/>
  <c r="GM227" i="1"/>
  <c r="GM226" i="1"/>
  <c r="GM225" i="1"/>
  <c r="GM224" i="1"/>
  <c r="GM223" i="1"/>
  <c r="GM222" i="1"/>
  <c r="GM221" i="1"/>
  <c r="GM220" i="1"/>
  <c r="GM219" i="1"/>
  <c r="GM218" i="1"/>
  <c r="GM217" i="1"/>
  <c r="GM216" i="1"/>
  <c r="GM215" i="1"/>
  <c r="GM214" i="1"/>
  <c r="GM213" i="1"/>
  <c r="GM212" i="1"/>
  <c r="GM211" i="1"/>
  <c r="GM210" i="1"/>
  <c r="GM209" i="1"/>
  <c r="GM208" i="1"/>
  <c r="GM207" i="1"/>
  <c r="GM206" i="1"/>
  <c r="GM205" i="1"/>
  <c r="GM204" i="1"/>
  <c r="GM202" i="1"/>
  <c r="GM201" i="1"/>
  <c r="GM200" i="1"/>
  <c r="GM199" i="1"/>
  <c r="GM198" i="1"/>
  <c r="GM197" i="1"/>
  <c r="GM196" i="1"/>
  <c r="GM195" i="1"/>
  <c r="GM194" i="1"/>
  <c r="GM193" i="1"/>
  <c r="GM171" i="1"/>
  <c r="GM170" i="1"/>
  <c r="GM169" i="1"/>
  <c r="GM168" i="1"/>
  <c r="GM167" i="1"/>
  <c r="GM166" i="1"/>
  <c r="GM165" i="1"/>
  <c r="GM164" i="1"/>
  <c r="GM163" i="1"/>
  <c r="GM162" i="1"/>
  <c r="GM161" i="1"/>
  <c r="GM160" i="1"/>
  <c r="GM159" i="1"/>
  <c r="GM158" i="1"/>
  <c r="GM157" i="1"/>
  <c r="GM156" i="1"/>
  <c r="GM155" i="1"/>
  <c r="GM154" i="1"/>
  <c r="GM153" i="1"/>
  <c r="GM152" i="1"/>
  <c r="GM151" i="1"/>
  <c r="GM150" i="1"/>
  <c r="GM149" i="1"/>
  <c r="GM148" i="1"/>
  <c r="GM147" i="1"/>
  <c r="GM146" i="1"/>
  <c r="GM145" i="1"/>
  <c r="GM144" i="1"/>
  <c r="GM143" i="1"/>
  <c r="GM142" i="1"/>
  <c r="GM141" i="1"/>
  <c r="GM140" i="1"/>
  <c r="GM139" i="1"/>
  <c r="GM138" i="1"/>
  <c r="GM137" i="1"/>
  <c r="GM136" i="1"/>
  <c r="GM135" i="1"/>
  <c r="GM134" i="1"/>
  <c r="GM133" i="1"/>
  <c r="GM132" i="1"/>
  <c r="GM131" i="1"/>
  <c r="GM130" i="1"/>
  <c r="GM129" i="1"/>
  <c r="GM128" i="1"/>
  <c r="GM127" i="1"/>
  <c r="GM126" i="1"/>
  <c r="GM125" i="1"/>
  <c r="GM124" i="1"/>
  <c r="GM123" i="1"/>
  <c r="GM122" i="1"/>
  <c r="GM121" i="1"/>
  <c r="GM120" i="1"/>
  <c r="GM119" i="1"/>
  <c r="GM118" i="1"/>
  <c r="GM117" i="1"/>
  <c r="GM116" i="1"/>
  <c r="GM115" i="1"/>
  <c r="GM114" i="1"/>
  <c r="GM113" i="1"/>
  <c r="GM112" i="1"/>
  <c r="GM111" i="1"/>
  <c r="GM110" i="1"/>
  <c r="GM109" i="1"/>
  <c r="GM108" i="1"/>
  <c r="GM44" i="1"/>
  <c r="GM105" i="1"/>
  <c r="GM104" i="1"/>
  <c r="GM103" i="1"/>
  <c r="GM102" i="1"/>
  <c r="GM101" i="1"/>
  <c r="GM100" i="1"/>
  <c r="GM99" i="1"/>
  <c r="GM98" i="1"/>
  <c r="GM97" i="1"/>
  <c r="GM96" i="1"/>
  <c r="GM95" i="1"/>
  <c r="GM94" i="1"/>
  <c r="GM92" i="1"/>
  <c r="GM91" i="1"/>
  <c r="GM90" i="1"/>
  <c r="GM89" i="1"/>
  <c r="GM88" i="1"/>
  <c r="GM87" i="1"/>
  <c r="GM86" i="1"/>
  <c r="GM85" i="1"/>
  <c r="GM84" i="1"/>
  <c r="GM83" i="1"/>
  <c r="GM82" i="1"/>
  <c r="GM81" i="1"/>
  <c r="GM80" i="1"/>
  <c r="GM79" i="1"/>
  <c r="GM78" i="1"/>
  <c r="GM77" i="1"/>
  <c r="GM76" i="1"/>
  <c r="GM75" i="1"/>
  <c r="GM74" i="1"/>
  <c r="GM73" i="1"/>
  <c r="GM72" i="1"/>
  <c r="GM71" i="1"/>
  <c r="GM70" i="1"/>
  <c r="GM69" i="1"/>
  <c r="GM68" i="1"/>
  <c r="GM67" i="1"/>
  <c r="GM66" i="1"/>
  <c r="GM65" i="1"/>
  <c r="GM64" i="1"/>
  <c r="GM63" i="1"/>
  <c r="GM62" i="1"/>
  <c r="GM61" i="1"/>
  <c r="GM60" i="1"/>
  <c r="GM59" i="1"/>
  <c r="GM58" i="1"/>
  <c r="GM57" i="1"/>
  <c r="GM56" i="1"/>
  <c r="GM55" i="1"/>
  <c r="GM54" i="1"/>
  <c r="GM53" i="1"/>
  <c r="GM52" i="1"/>
  <c r="GM51" i="1"/>
  <c r="GM50" i="1"/>
  <c r="GM49" i="1"/>
  <c r="GM48" i="1"/>
  <c r="GM47" i="1"/>
  <c r="GM46" i="1"/>
  <c r="GM45" i="1"/>
  <c r="GM43" i="1"/>
  <c r="GM42" i="1"/>
  <c r="GM41" i="1"/>
  <c r="GM40" i="1"/>
  <c r="GM39" i="1"/>
  <c r="GM38" i="1"/>
  <c r="GM37" i="1"/>
  <c r="GM36" i="1"/>
  <c r="GM35" i="1"/>
  <c r="GM34" i="1"/>
  <c r="GM33" i="1"/>
  <c r="GM32" i="1"/>
  <c r="GM31" i="1"/>
  <c r="GM30" i="1"/>
  <c r="GM29" i="1"/>
  <c r="GM28" i="1"/>
  <c r="GM27" i="1"/>
  <c r="GM26" i="1"/>
  <c r="GM25" i="1"/>
  <c r="GM24" i="1"/>
  <c r="GM23" i="1"/>
  <c r="GM22" i="1"/>
  <c r="GM21" i="1"/>
  <c r="GM20" i="1"/>
  <c r="GM19" i="1"/>
  <c r="GM18" i="1"/>
  <c r="GM17" i="1"/>
  <c r="GM16" i="1"/>
  <c r="GM15" i="1"/>
  <c r="GM14" i="1"/>
  <c r="GM13" i="1"/>
  <c r="GM12" i="1"/>
  <c r="GM11" i="1"/>
  <c r="GM10" i="1"/>
  <c r="GM9" i="1"/>
  <c r="GM8" i="1"/>
  <c r="GM7" i="1"/>
  <c r="GM6" i="1"/>
  <c r="GM5" i="1"/>
  <c r="GM4" i="1"/>
</calcChain>
</file>

<file path=xl/sharedStrings.xml><?xml version="1.0" encoding="utf-8"?>
<sst xmlns="http://schemas.openxmlformats.org/spreadsheetml/2006/main" count="8833" uniqueCount="1829">
  <si>
    <t>Description</t>
  </si>
  <si>
    <t>Geography</t>
  </si>
  <si>
    <t>Commodity</t>
  </si>
  <si>
    <t>Concept</t>
  </si>
  <si>
    <t>Units of Measure</t>
  </si>
  <si>
    <t>Historical Data Source</t>
  </si>
  <si>
    <t>Data Edge</t>
  </si>
  <si>
    <t>Forecast Date</t>
  </si>
  <si>
    <t>All Barley Farm Level Price, United States</t>
  </si>
  <si>
    <t>BARSAFPUS</t>
  </si>
  <si>
    <t>United States</t>
  </si>
  <si>
    <t>Barley</t>
  </si>
  <si>
    <t>US $/MT</t>
  </si>
  <si>
    <t>USDA</t>
  </si>
  <si>
    <t>2015 Q4</t>
  </si>
  <si>
    <t>No. 2 Feed Barley Price, Duluth, United States</t>
  </si>
  <si>
    <t>BARMKDUUS</t>
  </si>
  <si>
    <t>2016 Q1</t>
  </si>
  <si>
    <t>No. 3 Malting Barley Price, Minneapolis, United States</t>
  </si>
  <si>
    <t>BARMKMIUS</t>
  </si>
  <si>
    <t>CRNSAFPAR</t>
  </si>
  <si>
    <t>Argentina</t>
  </si>
  <si>
    <t>Corn</t>
  </si>
  <si>
    <t>Corn FOB Level Price, Rosario, Argentina</t>
  </si>
  <si>
    <t>AR Pesos/MT</t>
  </si>
  <si>
    <t>SAGPYA</t>
  </si>
  <si>
    <t>Corn FOB Port Price, Buenos Aires, Argentina</t>
  </si>
  <si>
    <t>CRNPFOBAR</t>
  </si>
  <si>
    <t>Corn Average Bulk Quote Price, Delivered Sydney, Australia</t>
  </si>
  <si>
    <t>CRNABQSAU</t>
  </si>
  <si>
    <t>Australia</t>
  </si>
  <si>
    <t>AU $/MT</t>
  </si>
  <si>
    <t>ABARE</t>
  </si>
  <si>
    <t>2015 Q3</t>
  </si>
  <si>
    <t>Corn Elevator Price, Chatham, Canada</t>
  </si>
  <si>
    <t>CRNMKCHCA</t>
  </si>
  <si>
    <t>Canada</t>
  </si>
  <si>
    <t>CA $/MT</t>
  </si>
  <si>
    <t>Agriculture and Agri-Food Canada</t>
  </si>
  <si>
    <t>Corn Delivered Price, Hamburg, Germany</t>
  </si>
  <si>
    <t>CRNMKDPDE</t>
  </si>
  <si>
    <t>Germany</t>
  </si>
  <si>
    <t>Euros/MT</t>
  </si>
  <si>
    <t>HGCA</t>
  </si>
  <si>
    <t>Corn Farm Level Price, United States</t>
  </si>
  <si>
    <t>CRNSAFPUS</t>
  </si>
  <si>
    <t>No. 2 Yellow Corn Price, Barge Delivered, Gulf Ports, United States</t>
  </si>
  <si>
    <t>CRNMKGPUS</t>
  </si>
  <si>
    <t>Sorghum FOB Port Price, Buenos Aires, Argentina</t>
  </si>
  <si>
    <t>SRGPFOBAR</t>
  </si>
  <si>
    <t>Sorghum</t>
  </si>
  <si>
    <t>SRGSAFPAR</t>
  </si>
  <si>
    <t>Sorghum FOB Level Price, Rosario, Argentina</t>
  </si>
  <si>
    <t>Sorghum Average Bulk Quote Price, Delivered Sydney, Australia</t>
  </si>
  <si>
    <t>SRGABQSAU</t>
  </si>
  <si>
    <t>Sorghum Farm Level Price, United States</t>
  </si>
  <si>
    <t>SRGSAFPUS</t>
  </si>
  <si>
    <t>No. 2 Yellow Sorghum Price, Barge Delivered, Gulf Ports, United States</t>
  </si>
  <si>
    <t>SRGMKGPUS</t>
  </si>
  <si>
    <t>Oats Farm Price, United States</t>
  </si>
  <si>
    <t>OATSAFPUS</t>
  </si>
  <si>
    <t>Oats</t>
  </si>
  <si>
    <t>Corn Nearby Expiring Futures Contract, CBOT, United States</t>
  </si>
  <si>
    <t>NFCMKCNUS</t>
  </si>
  <si>
    <t>Nearby Futures</t>
  </si>
  <si>
    <t>CBOT</t>
  </si>
  <si>
    <t>Distillers Dried Grain Price, Lawrenceburg, IN, United States</t>
  </si>
  <si>
    <t>CFMMKINUS</t>
  </si>
  <si>
    <t>Corn Feed &amp; Meal</t>
  </si>
  <si>
    <t>Corn Gluten Feed Price, 21% Protein, IL Points, United States</t>
  </si>
  <si>
    <t>CFMMKFDUS</t>
  </si>
  <si>
    <t>Corn Gluten Meal Price, 60% Protein, IL Points, United States</t>
  </si>
  <si>
    <t>CFMMKMLUS</t>
  </si>
  <si>
    <t>Wheat Nearby Expiring Futures Contract, CBOT, United States</t>
  </si>
  <si>
    <t>NFCMKWHUS</t>
  </si>
  <si>
    <t>Wheat FOB Port Price, Buenos Aires, Argentina</t>
  </si>
  <si>
    <t>WHTPFOBAR</t>
  </si>
  <si>
    <t>Wheat</t>
  </si>
  <si>
    <t>WHTSAFPAR</t>
  </si>
  <si>
    <t>Wheat FOB Level Price, Rosario, Argentina</t>
  </si>
  <si>
    <t>All Wheat Farm Level Price, United States</t>
  </si>
  <si>
    <t>WHTSAFPUS</t>
  </si>
  <si>
    <t>Hard Winter Flour Wheat, Kansas City, United States</t>
  </si>
  <si>
    <t>WHTMKKCUS</t>
  </si>
  <si>
    <t>Wall Street Journal</t>
  </si>
  <si>
    <t>All Rice Farm Level Price, United States</t>
  </si>
  <si>
    <t>RICSAFPUS</t>
  </si>
  <si>
    <t>Rice</t>
  </si>
  <si>
    <t>Long Grain Milled 100% Grade B Rice FOB Price, Thailand</t>
  </si>
  <si>
    <t>RICPFOBTH</t>
  </si>
  <si>
    <t>Thailand</t>
  </si>
  <si>
    <t>Medium Grain Milled Rice Price, California, United States</t>
  </si>
  <si>
    <t>RICMKCAUS</t>
  </si>
  <si>
    <t>Long Grain DWP Milled Rice FOB Price, Vietnam</t>
  </si>
  <si>
    <t>RICPFOBVN</t>
  </si>
  <si>
    <t>Vietnam</t>
  </si>
  <si>
    <t>Cotton A-Index (1980-2008 NE, 2008-2020 FE)</t>
  </si>
  <si>
    <t>COTMKAIWD</t>
  </si>
  <si>
    <t>World</t>
  </si>
  <si>
    <t>Cotton</t>
  </si>
  <si>
    <t>Cotton Outlook</t>
  </si>
  <si>
    <t>Upland Cotton Farm Level Price, United States</t>
  </si>
  <si>
    <t>COTSAFPUS</t>
  </si>
  <si>
    <t>Memphis 1 1/16 STR LW-MD Cotton Spot Price, United States</t>
  </si>
  <si>
    <t>COTMKMPUS</t>
  </si>
  <si>
    <t>India J-34 25mm cotton price</t>
  </si>
  <si>
    <t>COTMKMPIN</t>
  </si>
  <si>
    <t>India</t>
  </si>
  <si>
    <t>Cotton Association of India</t>
  </si>
  <si>
    <t>Pakistan Base Grade 3 Cotton Price</t>
  </si>
  <si>
    <t>Pakistan</t>
  </si>
  <si>
    <t>APTMA</t>
  </si>
  <si>
    <t>Brazil - CEPEA cotton Price</t>
  </si>
  <si>
    <t>COTMKMPBR</t>
  </si>
  <si>
    <t>Brazil</t>
  </si>
  <si>
    <t>CEPEA</t>
  </si>
  <si>
    <t>China - CCI 328 cotton price</t>
  </si>
  <si>
    <t>COTMKMPCN</t>
  </si>
  <si>
    <t>China</t>
  </si>
  <si>
    <t>China National Cotton Exchnage</t>
  </si>
  <si>
    <t>No. 1 Hard Red Winter Ordinary Protein, Spot, Kansas City, United States</t>
  </si>
  <si>
    <t>WHTMKHRUS</t>
  </si>
  <si>
    <t>No. 2 Soft Red Winter, Spot, Chicago, United States</t>
  </si>
  <si>
    <t>WHTMKSRUS</t>
  </si>
  <si>
    <t>No. 2 Yellow Corn, Central Illinois Spot Price, United States</t>
  </si>
  <si>
    <t>CRNMKCIUS</t>
  </si>
  <si>
    <t>No. 2 Milling Quality Oat, Minneapolis Spot Price, United States</t>
  </si>
  <si>
    <t>OATMKMNUS</t>
  </si>
  <si>
    <t>Southern Long Grain Rough Rice, Bulk FOB, New Orleans, LA, United States</t>
  </si>
  <si>
    <t>RICMKNOUS</t>
  </si>
  <si>
    <t>Durum Wheat Farm Price, United States</t>
  </si>
  <si>
    <t>WHTDAFPUS</t>
  </si>
  <si>
    <t>PPI -FOOD MFG- Flour Milling, United States</t>
  </si>
  <si>
    <t>FFBFLRMUS</t>
  </si>
  <si>
    <t>Food, Feed &amp; Beverage MFG</t>
  </si>
  <si>
    <t>Index 1972:1=100</t>
  </si>
  <si>
    <t>BLS</t>
  </si>
  <si>
    <t>PPI-FOOD MFG- Rice Milling, United States</t>
  </si>
  <si>
    <t>FFBRICMUS</t>
  </si>
  <si>
    <t>Index 1965:1=100</t>
  </si>
  <si>
    <t>PPI-FOOD MFG- Malt Manufacturing, United States</t>
  </si>
  <si>
    <t>FFBMLTMUS</t>
  </si>
  <si>
    <t>Index 1967:1=100</t>
  </si>
  <si>
    <t>PPI-FOOD MFG- Wet Corn Milling, United States</t>
  </si>
  <si>
    <t>FFBCRNMUS</t>
  </si>
  <si>
    <t>Index 1985:6=100</t>
  </si>
  <si>
    <t>PPI-FOOD MFG- Retail Bakeries</t>
  </si>
  <si>
    <t>FFBRTLBUS</t>
  </si>
  <si>
    <t>Index 2003:12=100</t>
  </si>
  <si>
    <t>PPI-FOOD MFG- Dry Pasta Manufacturing, United States</t>
  </si>
  <si>
    <t>FFBPSTMUS</t>
  </si>
  <si>
    <t>PPI-FOOD MFG- Tortilla Manufacturing, United States</t>
  </si>
  <si>
    <t>FFBTRTMUS</t>
  </si>
  <si>
    <t>PPI-FOOD MFG- Breweries, United States</t>
  </si>
  <si>
    <t>FFBBRWRUS</t>
  </si>
  <si>
    <t>Index 1982:6=100</t>
  </si>
  <si>
    <t>PPI-FARM PROD-CORN,NSA-US</t>
  </si>
  <si>
    <t>CRNPBLSUS</t>
  </si>
  <si>
    <t>Index 1982=100</t>
  </si>
  <si>
    <t>PPI-PROC FOODS&amp;FEEDS-CORN WET PROCESS BYPRODUCTS,INCL. GLUTEN MEAL NSA-US</t>
  </si>
  <si>
    <t>CFMGBLSUS</t>
  </si>
  <si>
    <t>PPI-FARM PROD-WHEAT,NSA-US</t>
  </si>
  <si>
    <t>WHTPBLSUS</t>
  </si>
  <si>
    <t>PPI-PROC FOODS&amp;FEEDS-FLOUR,NSA-US</t>
  </si>
  <si>
    <t>WHTFBLSUS</t>
  </si>
  <si>
    <t>PPI-FARM PROD-RAW COTTON,NSA-US</t>
  </si>
  <si>
    <t>COTPBLSUS</t>
  </si>
  <si>
    <t>PPI-FARM PROD-BARLEY NSA-US</t>
  </si>
  <si>
    <t>BARPBLSUS</t>
  </si>
  <si>
    <t>PPI-FARM PROD-OATS NSA-US</t>
  </si>
  <si>
    <t>OATPBLSUS</t>
  </si>
  <si>
    <t>PPI-FARM PROD-LOUISIANA ROUGH RICE NSA-US</t>
  </si>
  <si>
    <t>RICLBLSUS</t>
  </si>
  <si>
    <t>Index 1991=100</t>
  </si>
  <si>
    <t>PPI-FARM PROD-OTH GRAINS NSA-US</t>
  </si>
  <si>
    <t>CRNOBLSUS</t>
  </si>
  <si>
    <t>PPI, Corn,  Average Farm 2005=100, United States</t>
  </si>
  <si>
    <t>CRNPIFKUS</t>
  </si>
  <si>
    <t>Index 2005=100</t>
  </si>
  <si>
    <t>USDA (Calculated)</t>
  </si>
  <si>
    <t>PPI,  Corn Gluten Meal pr, 60%, IL Points 2005=100, United States</t>
  </si>
  <si>
    <t>CFMLPMKUS</t>
  </si>
  <si>
    <t>PPI,  Corn Gluten Feed pr 21%, IL Points 2005=100, United States</t>
  </si>
  <si>
    <t>CFMGPMKUS</t>
  </si>
  <si>
    <t>PPI, Wheat, Average Farm 2005=100, United States</t>
  </si>
  <si>
    <t>WHTPIFKUS</t>
  </si>
  <si>
    <t>PPI, Hard Winter Wheat Flour, KC 2005=100, United States</t>
  </si>
  <si>
    <t>WHTFPMKUS</t>
  </si>
  <si>
    <t>PPI, Cotton, Upland Farm 2005=100, United States</t>
  </si>
  <si>
    <t>COTPIFKUS</t>
  </si>
  <si>
    <t>PPI, Distillers Dried Grain, Lawrenceburg, IN 2005=100, United States</t>
  </si>
  <si>
    <t>CFMDPMKUS</t>
  </si>
  <si>
    <t>PPI, Malting Barley, No. 3 or better, MN 2005=100, United States</t>
  </si>
  <si>
    <t>BARMPMKUS</t>
  </si>
  <si>
    <t>PPI, Barley, All Average Farm 2005=100, United States</t>
  </si>
  <si>
    <t>BARFPFKUS</t>
  </si>
  <si>
    <t>PPI, Oats Farm 2005=100, United States</t>
  </si>
  <si>
    <t>OATPIFKUS</t>
  </si>
  <si>
    <t>PPI, Oats, Milling Quality, MN Spot No. 2  2005=100, United States</t>
  </si>
  <si>
    <t>OATPIMKUS</t>
  </si>
  <si>
    <t>PPI, Southern Long Grain Rice, NO, LA 2005=100, United States</t>
  </si>
  <si>
    <t>RICPIMKUS</t>
  </si>
  <si>
    <t>PPI, Other Grains-corn farm, wheat farm and barley malting MN 2005=100, United States</t>
  </si>
  <si>
    <t>CRNOPMKUS</t>
  </si>
  <si>
    <t>No. 1 feed, WCE, cash, I/S Lethbridge, Canada</t>
  </si>
  <si>
    <t>BARMKFDCA</t>
  </si>
  <si>
    <t>ICE Canada</t>
  </si>
  <si>
    <t>Feed Barley Delivered Price, Hamburg, Germany</t>
  </si>
  <si>
    <t>BARMKHADE</t>
  </si>
  <si>
    <t>Feed Barley, Average Quote for Bulk Delivered, Sydney, Australia</t>
  </si>
  <si>
    <t>BARMKFDAU</t>
  </si>
  <si>
    <t>Feed Wheat Delivered Price, Hamburg, Germany</t>
  </si>
  <si>
    <t>WHTMKFWDE</t>
  </si>
  <si>
    <t>WHTDBLSUS</t>
  </si>
  <si>
    <t>PPI-PROC FOODS&amp;FEEDS-FLOUR BASE MIXES&amp;DOUGHS NSA- United States</t>
  </si>
  <si>
    <t>Rough Rice Nearby Expiring Futures Contract, CBOT, United States</t>
  </si>
  <si>
    <t>NFCMKRICUS</t>
  </si>
  <si>
    <t>Milling Wheat Delivered Price, Rouen, France</t>
  </si>
  <si>
    <t>WHTMKMWFR</t>
  </si>
  <si>
    <t>France</t>
  </si>
  <si>
    <t>DCH-32 35mm Cotton Price, India</t>
  </si>
  <si>
    <t>COTDCHPIN</t>
  </si>
  <si>
    <t>CAIONLINE</t>
  </si>
  <si>
    <t>American Pima Cotton Spot Quote Price, United States</t>
  </si>
  <si>
    <t>COTAPSPUS</t>
  </si>
  <si>
    <t>SUPIMA</t>
  </si>
  <si>
    <t>American Pima Far Cotton Eastern Price, United States</t>
  </si>
  <si>
    <t>COTAPEPUS</t>
  </si>
  <si>
    <t>88 Cotton Price, Giza, Egypt</t>
  </si>
  <si>
    <t>COTGEEPEG</t>
  </si>
  <si>
    <t>Egypt</t>
  </si>
  <si>
    <t>2014 Q3</t>
  </si>
  <si>
    <t>86 Cotton Price, Giza, Egypt</t>
  </si>
  <si>
    <t>COTGESPEG</t>
  </si>
  <si>
    <t>Feed Barley, Producer Prices, Russia</t>
  </si>
  <si>
    <t>BARSAFPRU</t>
  </si>
  <si>
    <t>Russia</t>
  </si>
  <si>
    <t>Ruble/MT</t>
  </si>
  <si>
    <t>Feed Corn ,Producer Price, Czech Republic</t>
  </si>
  <si>
    <t>CRNSAFPCZ</t>
  </si>
  <si>
    <t>Czech Republic</t>
  </si>
  <si>
    <t>Koruna/MT</t>
  </si>
  <si>
    <t>WHTHSAFPRU</t>
  </si>
  <si>
    <t>Hard Wheat, Farm Price, Russian</t>
  </si>
  <si>
    <t>Food Wheat, Farm Price, Czech Republic</t>
  </si>
  <si>
    <t>WHTFSAFPCZ</t>
  </si>
  <si>
    <t>Soft Milling Wheat Class 3 FOB, Black Sea, Ukraine</t>
  </si>
  <si>
    <t>WHTPFOBUA</t>
  </si>
  <si>
    <t>Ukraine</t>
  </si>
  <si>
    <t>Feed Barley, Producer Price, Czech Republic</t>
  </si>
  <si>
    <t>BARSAFPCZ</t>
  </si>
  <si>
    <t xml:space="preserve">Feed Corn, Producer Price, Russia </t>
  </si>
  <si>
    <t>CRNSAFPRU</t>
  </si>
  <si>
    <t>All Wheat, Producer Price, Russia</t>
  </si>
  <si>
    <t>WHTASAFPRU</t>
  </si>
  <si>
    <t xml:space="preserve">Soft Wheat, Producer Price, Russia </t>
  </si>
  <si>
    <t>WHTSSAFPRU</t>
  </si>
  <si>
    <t>Malting Barley, Producer Price, United Kingdom</t>
  </si>
  <si>
    <t>BARMAFPRU</t>
  </si>
  <si>
    <t>United Kingdom</t>
  </si>
  <si>
    <t>Sterling Pound/MT</t>
  </si>
  <si>
    <t>Milling Wheat, Delivered Price, Germany</t>
  </si>
  <si>
    <t>WHTMKMWDE</t>
  </si>
  <si>
    <t>Durum Wheat, Delivered Price, Italy</t>
  </si>
  <si>
    <t>WHTMKDWIT</t>
  </si>
  <si>
    <t>Italy</t>
  </si>
  <si>
    <t>Milling Wheat, Delivered Price, United Kingdom</t>
  </si>
  <si>
    <t>WHTMKMWUK</t>
  </si>
  <si>
    <t>Distillers Dried Grain Price, Central Illinois, United States</t>
  </si>
  <si>
    <t>CFMMKILUS</t>
  </si>
  <si>
    <t>Rice, No.2 Long Grain, Houston, TX, United States</t>
  </si>
  <si>
    <t>RICLGHTUS</t>
  </si>
  <si>
    <t>No. 1 Hard Red Winter Ordinary Protein, FOB, Texas Gulf</t>
  </si>
  <si>
    <t>WHTTXGPUS</t>
  </si>
  <si>
    <t>Brazil - Corn #2 Domestic Wholesale Price - Campinas Sao Paulo</t>
  </si>
  <si>
    <t>CRNSPMPBR</t>
  </si>
  <si>
    <t>BR $/MT</t>
  </si>
  <si>
    <t>Hay producer price, United States</t>
  </si>
  <si>
    <t>HAYSAFPUS</t>
  </si>
  <si>
    <t>Hay</t>
  </si>
  <si>
    <t>Hay Alfalfa producer price, United States</t>
  </si>
  <si>
    <t>HAYALFAUS</t>
  </si>
  <si>
    <t>Canada - Thunder Bay Spot Price</t>
  </si>
  <si>
    <t>WHTTHBSPCA</t>
  </si>
  <si>
    <t>Cotton Nearby Futures Contract, ICE, United States</t>
  </si>
  <si>
    <t>NFCMKCOTUS</t>
  </si>
  <si>
    <t>ICE US</t>
  </si>
  <si>
    <t>SBNSAFPAR</t>
  </si>
  <si>
    <t>Soybean</t>
  </si>
  <si>
    <t>Soybean FOB Level Price, Rosario, Argentina</t>
  </si>
  <si>
    <t>Soybean FOB Port Price, Buenos Aires, Argentina</t>
  </si>
  <si>
    <t>SBNPFOBAR</t>
  </si>
  <si>
    <t>Soybean FOB Port Price, Rio Grande, Brazil</t>
  </si>
  <si>
    <t>SBNPFOBBR</t>
  </si>
  <si>
    <t>No. 2 Soybean Elevator Price, Chatham, Canada</t>
  </si>
  <si>
    <t>SBNMKCHCA</t>
  </si>
  <si>
    <t>Soybean CIF Port Price, Rotterdam, European Union</t>
  </si>
  <si>
    <t>SBNPCIFEU</t>
  </si>
  <si>
    <t>European Union</t>
  </si>
  <si>
    <t>Soybean Farm Level Price, United States</t>
  </si>
  <si>
    <t>SBNSAFPUS</t>
  </si>
  <si>
    <t>Soybean Oil FOB Port Price, Buenos Aires, Argentina</t>
  </si>
  <si>
    <t>SBOPFOBAR</t>
  </si>
  <si>
    <t>Soybean Oil</t>
  </si>
  <si>
    <t>Soybean Oil FOB Port Price, Rio Grande, Brazil</t>
  </si>
  <si>
    <t>SBOPFOBBR</t>
  </si>
  <si>
    <t>Soybean Oil FOB Port Price, Dutch, European Union</t>
  </si>
  <si>
    <t>SBOPFOBEU</t>
  </si>
  <si>
    <t>Soybean Oil Average Wholesale Tank Crude Price, Decatur, United States</t>
  </si>
  <si>
    <t>SBOMKDEUS</t>
  </si>
  <si>
    <t>Soybean Meal (pellets) FOB Port Price, Buenos Aires, Argentina</t>
  </si>
  <si>
    <t>SBMPFOBAR</t>
  </si>
  <si>
    <t>Soybean Meal</t>
  </si>
  <si>
    <t>Soybean Meal 45% Protein FOB Port Price, Rio Grande, Brazil</t>
  </si>
  <si>
    <t>SBMPFOBBR</t>
  </si>
  <si>
    <t>Soybean Meal FOB Ex-Mill Price, Hamburg, European Union</t>
  </si>
  <si>
    <t>SBMPFOBEU</t>
  </si>
  <si>
    <t>Soybean Meal 48% Protein Average Wholesale Price, Decatur, United States</t>
  </si>
  <si>
    <t>SBMMKDEUS</t>
  </si>
  <si>
    <t>SFNSAFPAR</t>
  </si>
  <si>
    <t>Sunflower</t>
  </si>
  <si>
    <t>Sunflower Farm Level Price, Bahia Blanca, Argentina</t>
  </si>
  <si>
    <t>Sunflower FOB Port Price, Buenos Aires, Argentina</t>
  </si>
  <si>
    <t>SFNPFOBAR</t>
  </si>
  <si>
    <t>Sunflower CIF Port Price, Rotterdam/Lower Rhine, European Union</t>
  </si>
  <si>
    <t>SFNPCIFEU</t>
  </si>
  <si>
    <t>Sunflower Oil FOB Port Price, Buenos Aires, Argentina</t>
  </si>
  <si>
    <t>SFOPFOBAR</t>
  </si>
  <si>
    <t>Sunflower Oil</t>
  </si>
  <si>
    <t>Sunflower Oil FOB Port Price, NW Euro Ports, European Union</t>
  </si>
  <si>
    <t>SFOPFOBEU</t>
  </si>
  <si>
    <t>Sunflower Meal FOB Port Price, Buenos Aires, Argentina</t>
  </si>
  <si>
    <t>SFMPFOBAR</t>
  </si>
  <si>
    <t>Sunflower Meal</t>
  </si>
  <si>
    <t>Canola Average Seed Basis in Store Price, Pacific Coast, Canada</t>
  </si>
  <si>
    <t>CANMKPCCA</t>
  </si>
  <si>
    <t>Canola</t>
  </si>
  <si>
    <t>Statistics Canada</t>
  </si>
  <si>
    <t>Rapeseed CIF Price, Hamburg, European Union</t>
  </si>
  <si>
    <t>RSDPCIFEU</t>
  </si>
  <si>
    <t>Rapeseed</t>
  </si>
  <si>
    <t>Canola Crude Degummed Oil Price, Vancouver, Canada</t>
  </si>
  <si>
    <t>CAOMKVNCA</t>
  </si>
  <si>
    <t>Canola Oil</t>
  </si>
  <si>
    <t>Canola Oil FOB Price, Rotterdam, European Union</t>
  </si>
  <si>
    <t>CAOPFOBEU</t>
  </si>
  <si>
    <t>Rapeseed Oil</t>
  </si>
  <si>
    <t>Canola Meal Average Price, Vancouver, Canada</t>
  </si>
  <si>
    <t>CAMMKVNCA</t>
  </si>
  <si>
    <t>Canola Meal</t>
  </si>
  <si>
    <t>Rapeseed Meal 34% Protein FOB Price, Hamburg, European Union</t>
  </si>
  <si>
    <t>RSMPFOBEU</t>
  </si>
  <si>
    <t>Rapeseed Meal</t>
  </si>
  <si>
    <t>Palm Oil FOB Price, Malaysia</t>
  </si>
  <si>
    <t>PAOPFOBMY</t>
  </si>
  <si>
    <t>Malaysia</t>
  </si>
  <si>
    <t>Palm Oil</t>
  </si>
  <si>
    <t>Peanuts in-Shell Price, United States</t>
  </si>
  <si>
    <t>PNTSAFPUS</t>
  </si>
  <si>
    <t>Peanut</t>
  </si>
  <si>
    <t>PNOMKSEUS</t>
  </si>
  <si>
    <t>Peanut Oil</t>
  </si>
  <si>
    <t>Peanut Oil Price, SE Mills FOB, Tank Cars Crude, United States</t>
  </si>
  <si>
    <t>Cottonseed Oil Price, PBSY Greenwood, MS, United States</t>
  </si>
  <si>
    <t>CTOMKMSUS</t>
  </si>
  <si>
    <t>Cottonseed Oil</t>
  </si>
  <si>
    <t>Cottonseed Meal Price, FOB, 40% Protein, Memphis, TN, United States</t>
  </si>
  <si>
    <t>CTMMKTNUS</t>
  </si>
  <si>
    <t>Cottonseed Meal</t>
  </si>
  <si>
    <t>Corn Oil Crude Price, Tank Cars, Wet/Dry Mill Chicago, IL, United States</t>
  </si>
  <si>
    <t>CNOMKILUS</t>
  </si>
  <si>
    <t>Corn Oil</t>
  </si>
  <si>
    <t>Canola 1st Expiration Future Nearby - Settlement , ICE, Canada</t>
  </si>
  <si>
    <t>NFCMKCACA</t>
  </si>
  <si>
    <t>ICE</t>
  </si>
  <si>
    <t>Soybean Nearby Expiring Futures Contract, CBOT, United States</t>
  </si>
  <si>
    <t>NFCMKSBUS</t>
  </si>
  <si>
    <t>Soybean Yellow #1 Chicago Spot Price, United States</t>
  </si>
  <si>
    <t>SBNMKCCUS</t>
  </si>
  <si>
    <t>PPI-FOOD MFG-Soybean Processing, United States</t>
  </si>
  <si>
    <t>FFBSBNPUS</t>
  </si>
  <si>
    <t>PPI-FOOD MFG-Fats and Oils Refining and Blending, United States</t>
  </si>
  <si>
    <t>FFBFTSPUS</t>
  </si>
  <si>
    <t>Index 1981:12=100</t>
  </si>
  <si>
    <t>PPI-FOOD MFG-Other Oilseed-Cottonseed Processing, United States</t>
  </si>
  <si>
    <t>FFBOTOPUS</t>
  </si>
  <si>
    <t>PPI-FARM PROD-OILSEEDS,SOYBEANS,NSA-US</t>
  </si>
  <si>
    <t>SBNPBLSUS</t>
  </si>
  <si>
    <t>PPI-PROC FOODS&amp;FEEDS-SHORTENING,100% VEG NSA-US</t>
  </si>
  <si>
    <t>SBOVBLSUS</t>
  </si>
  <si>
    <t>Index 1989:12=100</t>
  </si>
  <si>
    <t>PPI-PROC FOODS&amp;FEEDS-FATS&amp;OILS,NSA-US</t>
  </si>
  <si>
    <t>SBOFBLSUS</t>
  </si>
  <si>
    <t>PPI-PROC FOODS&amp;FEEDS-CORN,COTTONSEED,&amp;SOYBEAN CAKE&amp;MEAL NSA-US</t>
  </si>
  <si>
    <t>SBMOBLSUS</t>
  </si>
  <si>
    <t>PPI-FARM PROD-OILSEEDS,SUNFLOWER NSA-US</t>
  </si>
  <si>
    <t>SFNPBLSUS</t>
  </si>
  <si>
    <t>Index 1991:12=100</t>
  </si>
  <si>
    <t>PPI-FARM PROD-OILSEEDS,PEANUTS NSA-US</t>
  </si>
  <si>
    <t>PNTPBLSUS</t>
  </si>
  <si>
    <t>PPI-FARM PROD-OILSEEDS,COTTONSEED NSA-US</t>
  </si>
  <si>
    <t>CTNSBLSUS</t>
  </si>
  <si>
    <t>Cottonseed</t>
  </si>
  <si>
    <t>PPI, Soybeans, Farm 2005=100, United States</t>
  </si>
  <si>
    <t>SBNPIFKUS</t>
  </si>
  <si>
    <t>PPI, Soybean Oil, Decatur 2005=100, United States</t>
  </si>
  <si>
    <t>SBOPIMKUS</t>
  </si>
  <si>
    <t>PPI, Soybean Meal, Decatur 2005=100, United States</t>
  </si>
  <si>
    <t>SBMPIMKUS</t>
  </si>
  <si>
    <t>PPI, Cottonseed Oil, PBSY Greenwood, MS 2005=100, United States</t>
  </si>
  <si>
    <t>CTOPIMKUS</t>
  </si>
  <si>
    <t>PPI, Cottonseed Meal, FOB, 40% Protein Memphis, TN 2005=100, United States</t>
  </si>
  <si>
    <t>CTMPIMKUS</t>
  </si>
  <si>
    <t>PPI, Peanuts, in-shell 2005=100, United States</t>
  </si>
  <si>
    <t>PNTPIFKUS</t>
  </si>
  <si>
    <t>TLWMKNYUS</t>
  </si>
  <si>
    <t>Tallow</t>
  </si>
  <si>
    <t>Olive Oil, extra virgin (&lt;1% ffa), ex-tanker, United Kingdom</t>
  </si>
  <si>
    <t>Olive Oil</t>
  </si>
  <si>
    <t>Financial Times</t>
  </si>
  <si>
    <t>Meat and Bonemeal, 50% Protein, Minneapolis, MN, United States</t>
  </si>
  <si>
    <t>MBMMKMNUS</t>
  </si>
  <si>
    <t>Meat and Bonemeal</t>
  </si>
  <si>
    <t>Canola Oil Price, Midwest, United States</t>
  </si>
  <si>
    <t>CAOMKMWUS</t>
  </si>
  <si>
    <t>Coconut Oil CIF Price, Import From Philippines/Indonesia, Rotterdam, European Union</t>
  </si>
  <si>
    <t>COOPCIFEU</t>
  </si>
  <si>
    <t>Coconut Oil</t>
  </si>
  <si>
    <t>CANMKMLAU</t>
  </si>
  <si>
    <t>Canola Price, Delivered Melbourne, Australia</t>
  </si>
  <si>
    <t>Sunflower, All Farm Price, USDA NASS, United States</t>
  </si>
  <si>
    <t>SFNSAFPUS</t>
  </si>
  <si>
    <t>USDA NASS</t>
  </si>
  <si>
    <t>Roasted Virginia Peanuts, Wholesale Price: USDA AMS All Markets Monthly Average</t>
  </si>
  <si>
    <t>PNTVRRSUS</t>
  </si>
  <si>
    <t>Peanuts</t>
  </si>
  <si>
    <t>$/25 lb cartons</t>
  </si>
  <si>
    <t>Salted Virginia Peanuts, Wholesale Price:USDA AMS All Markets Monthly Average</t>
  </si>
  <si>
    <t>PNTVRSAUS</t>
  </si>
  <si>
    <t>Canola 1ST Beginning Futures Nearby, France: MATIF</t>
  </si>
  <si>
    <t>CANBFFR</t>
  </si>
  <si>
    <t>MATIF</t>
  </si>
  <si>
    <t>Runner Peanuts in-Shell Price, United States</t>
  </si>
  <si>
    <t>PNTSRFPUS</t>
  </si>
  <si>
    <t>PKOMKYONL</t>
  </si>
  <si>
    <t>Palm Kernel Oil</t>
  </si>
  <si>
    <t>Palm Kernel Oil Price, CIF Rotterdam, Netherlands</t>
  </si>
  <si>
    <t>World bank</t>
  </si>
  <si>
    <t>FFBPBTMUS</t>
  </si>
  <si>
    <t>PPI-Food MFG-Peanut Butter, United States</t>
  </si>
  <si>
    <t>Index Dec 2003=100</t>
  </si>
  <si>
    <t>SGRMKENWD</t>
  </si>
  <si>
    <t>Sugars &amp; Sweeteners</t>
  </si>
  <si>
    <t>World Refined Sugar Price, London, England</t>
  </si>
  <si>
    <t>SGRMKCRWD</t>
  </si>
  <si>
    <t>World Raw Sugar Price, Port, Caribbean</t>
  </si>
  <si>
    <t>Crystal Sugar Price Index, Domestic Refined Sugar, Brazil</t>
  </si>
  <si>
    <t>SGRPFOBBR</t>
  </si>
  <si>
    <t>VHP Sugar Price, Raw Export, Brazil</t>
  </si>
  <si>
    <t>SGRPVHPBR</t>
  </si>
  <si>
    <t>SGRMKNYUS</t>
  </si>
  <si>
    <t>Raw Sugar Price, Duty Paid, New York, United States</t>
  </si>
  <si>
    <t>SGRRTWTUS</t>
  </si>
  <si>
    <t>Retail White Sugar Price, All Sizes, United States</t>
  </si>
  <si>
    <t>US $/LB</t>
  </si>
  <si>
    <t>Average Sugar Beet Refined Wholesale, United States</t>
  </si>
  <si>
    <t>SGRMKBRUS</t>
  </si>
  <si>
    <t>Glucose Syrup Wholesale List Price, Midwest, United States</t>
  </si>
  <si>
    <t>SGRMKGLUS</t>
  </si>
  <si>
    <t>PPI-FOOD MFG-Sugar Cane Milling, United States</t>
  </si>
  <si>
    <t>FFBSGRMUS</t>
  </si>
  <si>
    <t>PPI-FOOD MFG-Cane Sugar Refining, United States</t>
  </si>
  <si>
    <t>FFBCNRFUS</t>
  </si>
  <si>
    <t>PPI-FOOD MFG-Beet Sugar Manufacturing, United States</t>
  </si>
  <si>
    <t>FFBBTRFUS</t>
  </si>
  <si>
    <t>PPI-PROC FOODS&amp;FEEDS-REFINED CANE SUGAR&amp;BYPRODUCTS NSA-US</t>
  </si>
  <si>
    <t>SGRCBLSUS</t>
  </si>
  <si>
    <t>Index 2002:12=100</t>
  </si>
  <si>
    <t>PPI-PROC FOODS&amp;FEEDS-REFINED BEET SUGAR&amp;BYPRODUCTS NSA-US</t>
  </si>
  <si>
    <t>SGRBBLSUS</t>
  </si>
  <si>
    <t>PPI-PROC FOODS&amp;FEEDS-REFINED SUGAR&amp;BYPRODUCTS,NSA-US</t>
  </si>
  <si>
    <t>SGRRBLSUS</t>
  </si>
  <si>
    <t>PPI-PROC FOODS&amp;FEEDS-CORN SWEETENERS NSA-US</t>
  </si>
  <si>
    <t>SGRHBLSUS</t>
  </si>
  <si>
    <t>PPI, Cane sugar, NY Raw, Duty Paid 2005=100, United States</t>
  </si>
  <si>
    <t>SGRCPMKUS</t>
  </si>
  <si>
    <t>PPI, Beet Sugar, Refined Wholesale 2005=100, United States</t>
  </si>
  <si>
    <t>SGRBPMKUS</t>
  </si>
  <si>
    <t>PPI, Retail Refined Sugar, white, all sizes 2005=100, United States</t>
  </si>
  <si>
    <t>SGRRPMKUS</t>
  </si>
  <si>
    <t>PPI, Corn Syrup, HFCS-42, Midwest Spot  2005=100, United States</t>
  </si>
  <si>
    <t>SGRHPMKUS</t>
  </si>
  <si>
    <t>SGRMKWLUS</t>
  </si>
  <si>
    <t>High Fructose Corn Syrup - 42, Dry Weight Wholesale List Price, Midwest, United States</t>
  </si>
  <si>
    <t>All Milk Farmer Price, United States</t>
  </si>
  <si>
    <t>MLKMWAFUS</t>
  </si>
  <si>
    <t>Milk</t>
  </si>
  <si>
    <t>US $/CWT</t>
  </si>
  <si>
    <t>Class III (cheese quality) Milk Price, United States</t>
  </si>
  <si>
    <t>MLKMWCTUS</t>
  </si>
  <si>
    <t>Retail Fresh Milk Price, Whole Fortified, Gallon, United States</t>
  </si>
  <si>
    <t>MLKMRFMUS</t>
  </si>
  <si>
    <t>US $/Gallon</t>
  </si>
  <si>
    <t>Nonfat Dry Milk, Wholesale, USDA NASS, United States</t>
  </si>
  <si>
    <t>MLKMWNFUS</t>
  </si>
  <si>
    <t>Butter Wholesale Price, Chicago Mercantile Exchange, United States</t>
  </si>
  <si>
    <t>BUTMWBTUS</t>
  </si>
  <si>
    <t>Butter</t>
  </si>
  <si>
    <t>Retail Butter Price, salted, AA, stick, United States</t>
  </si>
  <si>
    <t>BUTMRBTUS</t>
  </si>
  <si>
    <t>Cheddar Cheese Wholesale Price, 40lb blocks, Chicago Mercantile Exchange, United States</t>
  </si>
  <si>
    <t>CHEMWAMUS</t>
  </si>
  <si>
    <t>Cheese</t>
  </si>
  <si>
    <t>Retail Natural Cheddar Cheese Price, United States</t>
  </si>
  <si>
    <t>CHEMRCDUS</t>
  </si>
  <si>
    <t>Dry Whey Wholesale Price, USDA NASS, United States</t>
  </si>
  <si>
    <t>WHEMWDWUS</t>
  </si>
  <si>
    <t>Whey</t>
  </si>
  <si>
    <t>Retail Ice Cream Price, Prepackaged, Bulk Half Gallon, United States</t>
  </si>
  <si>
    <t>DRYMRICUS</t>
  </si>
  <si>
    <t>Other Dairy</t>
  </si>
  <si>
    <t>US $/Half Gallon</t>
  </si>
  <si>
    <t>Cheddar Cheese Wholesale Spot Price, Barrel, Chicago Mercantile Exchange, United States</t>
  </si>
  <si>
    <t>CHEMWABUS</t>
  </si>
  <si>
    <t>PPI-FOOD MFG-Cheese Manufacturing, United States</t>
  </si>
  <si>
    <t>FFBCHSMUS</t>
  </si>
  <si>
    <t>Index 1972:12=100</t>
  </si>
  <si>
    <t>PPI-FOOD MFG-Creamery Butter Manufacturing, United States</t>
  </si>
  <si>
    <t>FFBBTRMUS</t>
  </si>
  <si>
    <t>Index 1984:6=100</t>
  </si>
  <si>
    <t>PPI-FARM PROD-ALL FLUID MILK,NSA-US</t>
  </si>
  <si>
    <t>MLKDBLSUS</t>
  </si>
  <si>
    <t>PPI-PROC FOODS&amp;FEEDS-NATURAL,PROC,&amp;IMITATION CHEESE NSA-US</t>
  </si>
  <si>
    <t>CHECBLSUS</t>
  </si>
  <si>
    <t>PPI-PROC FOODS&amp;FEEDS-DRY MILK PROD,INCL FEED GRADE NSA-US</t>
  </si>
  <si>
    <t>MLKMBLSUS</t>
  </si>
  <si>
    <t>Index 1983:12=100</t>
  </si>
  <si>
    <t>PPI-PROC FOODS&amp;FEEDS-BUTTER NSA-US</t>
  </si>
  <si>
    <t>BUTBBLSUS</t>
  </si>
  <si>
    <t>PPI-PROC FOODS&amp;FEEDS-CREAM: LIGHT,HEAVY,SOUR,HALF&amp;HALF,&amp;WHIPPE NSA-US</t>
  </si>
  <si>
    <t>DRYRBLSUS</t>
  </si>
  <si>
    <t>Index 1982:12=100</t>
  </si>
  <si>
    <t>PPI, Cheese, Cheddar, 40lb blocks, CME  2005=100, United States</t>
  </si>
  <si>
    <t>CHECPMKUS</t>
  </si>
  <si>
    <t>PPI, Nonfat Dry Milk, Central States 2005=100, United States</t>
  </si>
  <si>
    <t>MLKDPMKUS</t>
  </si>
  <si>
    <t>PPI, Dry Whey 2005=100, United States</t>
  </si>
  <si>
    <t>WHEWPMKUS</t>
  </si>
  <si>
    <t>PPI, Butter, CME 2005=100, United States</t>
  </si>
  <si>
    <t>BUTBPMKUS</t>
  </si>
  <si>
    <t>PPI, Retail Ice Cream Half Gallon 2005=100, United States</t>
  </si>
  <si>
    <t>DRYIPMKUS</t>
  </si>
  <si>
    <t>PPI, Average Farm-level Milk 2005=100, United States</t>
  </si>
  <si>
    <t>MLKPIFKUS</t>
  </si>
  <si>
    <t>Class IV (butter quality) Milk Price, United States</t>
  </si>
  <si>
    <t>MLKMWBMUS</t>
  </si>
  <si>
    <t>Whey Protein Concentrate Price, Western States, United States</t>
  </si>
  <si>
    <t>WHEMWPCUS</t>
  </si>
  <si>
    <t>Class II Milk Price, United States</t>
  </si>
  <si>
    <t>MLKMWC2US</t>
  </si>
  <si>
    <t>Lactose Price, Central West, United States</t>
  </si>
  <si>
    <t>LACTPRCUS</t>
  </si>
  <si>
    <t>Lactose</t>
  </si>
  <si>
    <t>USDA AMS</t>
  </si>
  <si>
    <t>PPI-Food MFG-Ice Cream Frozen Dessert, United States</t>
  </si>
  <si>
    <t>Index Jun 1983=100</t>
  </si>
  <si>
    <t>FFBDCEMUS</t>
  </si>
  <si>
    <t>Food, Feed &amp; Beverage MFG\PPI-Food MFG-Dry, Condensed and Evaporated Dairy Product, United States\Units of Measure: Index Dec 1983=100\Historic Data Source: BLS\Data Edge: 2015 Q3\Forecast Date: December 2015</t>
  </si>
  <si>
    <t>PPI-Food MFG-Dry, Condensed and Evaporated Dairy Product, United States</t>
  </si>
  <si>
    <t>Index Dec 1983=100</t>
  </si>
  <si>
    <t>PPI-Food MFG-Fluid Milk, United States</t>
  </si>
  <si>
    <t>Index Dec 1982=100</t>
  </si>
  <si>
    <t>Nebraska Direct Fed Steers 1100-1300 Lbs, NE, United States</t>
  </si>
  <si>
    <t>BEFMKNEUS</t>
  </si>
  <si>
    <t>Beef</t>
  </si>
  <si>
    <t>Oklahoma City Feeder Steers 600-650 Lbs, OK, United States</t>
  </si>
  <si>
    <t>BEFMKOKUS</t>
  </si>
  <si>
    <t>Utility Cows, Boning, Sioux Falls, SD, United States</t>
  </si>
  <si>
    <t>BEFMKSDUS</t>
  </si>
  <si>
    <t>Boxed Beef Wholesale Cutout Price, Choice 1-3, 600-900 Lbs, United States</t>
  </si>
  <si>
    <t>BEFMWCOUS</t>
  </si>
  <si>
    <t>Beef Retail Composite Value Price, United States</t>
  </si>
  <si>
    <t>BEFMRALUS</t>
  </si>
  <si>
    <t>Barrows &amp; Gilts, National Base, 51-52% Lean, United States</t>
  </si>
  <si>
    <t>PRKMKBGUS</t>
  </si>
  <si>
    <t>Pork</t>
  </si>
  <si>
    <t>Sows, Iowa-Southern Minnesota 300-400 Lbs, United States</t>
  </si>
  <si>
    <t>PRKMKSWUS</t>
  </si>
  <si>
    <t>Pork Wholesale Cutout Composite Value Price, United States</t>
  </si>
  <si>
    <t>PRKMWCOUS</t>
  </si>
  <si>
    <t>Pork Retail Composite Value Price, United States</t>
  </si>
  <si>
    <t>PRKMRALUS</t>
  </si>
  <si>
    <t>12 City Wholesale Broiler Price, United States</t>
  </si>
  <si>
    <t>BRLMWCTUS</t>
  </si>
  <si>
    <t>Broiler</t>
  </si>
  <si>
    <t>Boneless Breast Wholesale Price, Northeast, United States</t>
  </si>
  <si>
    <t>BRLMWBBUS</t>
  </si>
  <si>
    <t>Whole Leg Wholesale Price, Northeast, United States</t>
  </si>
  <si>
    <t>BRLMWLGUS</t>
  </si>
  <si>
    <t>Broiler Retail Composite Value Price, United States</t>
  </si>
  <si>
    <t>BRLMRALUS</t>
  </si>
  <si>
    <t>Eastern Region Wholesale Toms Price, United States</t>
  </si>
  <si>
    <t>TRKMWTMUS</t>
  </si>
  <si>
    <t>Turkey</t>
  </si>
  <si>
    <t>Turkey Retail Composite Value Price, United States</t>
  </si>
  <si>
    <t>TRKMRALUS</t>
  </si>
  <si>
    <t>New York Grade A Wholesale Price, United States</t>
  </si>
  <si>
    <t>EGGMWNYUS</t>
  </si>
  <si>
    <t>Egg</t>
  </si>
  <si>
    <t>US $/Dozen</t>
  </si>
  <si>
    <t>Egg Retail Price, Grade A, Large, United States</t>
  </si>
  <si>
    <t>EGGMRALUS</t>
  </si>
  <si>
    <t>BEFMWSEUS</t>
  </si>
  <si>
    <t>Boxed Beef Wholesale Cutout Price, Select 1-3, 600-900 Lbs, United States</t>
  </si>
  <si>
    <t>TX/OK, Live Steer, Grade 65-85% Choice, Average Weight Slaughter, United States</t>
  </si>
  <si>
    <t>BEFMKTOUS</t>
  </si>
  <si>
    <t>Average Weight Hogs, Iowa/Minnesota, United States</t>
  </si>
  <si>
    <t>PRKMKIMUS</t>
  </si>
  <si>
    <t>PPI-FOOD MFG-Other Animal Food Manufacturing, United States</t>
  </si>
  <si>
    <t>FFBANFDUS</t>
  </si>
  <si>
    <t>Index 1976:1=100</t>
  </si>
  <si>
    <t>PPI-FOOD MFG-Dog &amp; Cat Food Manufacturing, United States</t>
  </si>
  <si>
    <t>FFBDCFDUS</t>
  </si>
  <si>
    <t>Index 1985:12=100</t>
  </si>
  <si>
    <t>PPI-FOOD MFG-Animal (except poultry) Slaughtering, United States</t>
  </si>
  <si>
    <t>FFBANSLUS</t>
  </si>
  <si>
    <t>PPI-FOOD MFG-Meat Processed from Carcasses, United States</t>
  </si>
  <si>
    <t>FFBMTPRUS</t>
  </si>
  <si>
    <t>PPI-FOOD MFG-Rendering and Meat Byproduct Processing, United States</t>
  </si>
  <si>
    <t>FFBRNDRUS</t>
  </si>
  <si>
    <t>PPI-FOOD MFG-Poultry Processing, United States</t>
  </si>
  <si>
    <t>FFBPLTPUS</t>
  </si>
  <si>
    <t>PPI-FARM PROD-SLAUGHTER CATTLE,NSA-US</t>
  </si>
  <si>
    <t>BEFSBLSUS</t>
  </si>
  <si>
    <t>PPI-PROC FOODS&amp;FEEDS-BEEF CARCASS,FRESH OR FROZEN NSA-US</t>
  </si>
  <si>
    <t>BEFBBLSUS</t>
  </si>
  <si>
    <t>Index 2001:6=100</t>
  </si>
  <si>
    <t>PPI-FARM PROD-SLAUGHTER HOGS,NSA-US</t>
  </si>
  <si>
    <t>PRKSBLSUS</t>
  </si>
  <si>
    <t>PPI-PROC FOODS&amp;FEEDS-PORK,FRESH/FROZEN,UNPROC.,ALL CUTS,EX. SAUSAGE NSA-US</t>
  </si>
  <si>
    <t>PRKCBLSUS</t>
  </si>
  <si>
    <t>PPI-FARM PROD-SLAUGHTER BROILER/FRYERS,NSA-US</t>
  </si>
  <si>
    <t>BRLPBLSUS</t>
  </si>
  <si>
    <t>PPI-PROC FOODS&amp;FEEDS-YOUNG CHICKENS (BROILERS/FRYERS/ROASTERS),NSA-US</t>
  </si>
  <si>
    <t>BRLDBLSUS</t>
  </si>
  <si>
    <t>PPI-FARM PROD-SLAUGHTER TURKEYS,NSA-US</t>
  </si>
  <si>
    <t>TRKSBLSUS</t>
  </si>
  <si>
    <t>PPI-FARM PROD-ALL CHICKEN EGGS,NSA-US</t>
  </si>
  <si>
    <t>EGGPBLSUS</t>
  </si>
  <si>
    <t>PPI, Nebraska Direct Steers 2005=100, United States</t>
  </si>
  <si>
    <t>BEFSPMKUS</t>
  </si>
  <si>
    <t>PPI, Boxed Beef Cutout Choice 2005=100, United States</t>
  </si>
  <si>
    <t>BEFCPMKUS</t>
  </si>
  <si>
    <t>PPI, Barrows &amp; Gilts, National Base 2005=100, United States</t>
  </si>
  <si>
    <t>PRKSPMKUS</t>
  </si>
  <si>
    <t>PPI, Pork Cutout Value 2005=100, United States</t>
  </si>
  <si>
    <t>PRKCPMKUS</t>
  </si>
  <si>
    <t>PPI, Broilers, 12 City Wholesale 2005=100, United States</t>
  </si>
  <si>
    <t>BRLWPMKUS</t>
  </si>
  <si>
    <t>PPI, Boneless Breast Wholesale 2005=100, United States</t>
  </si>
  <si>
    <t>BRLBPMKUS</t>
  </si>
  <si>
    <t>PPI, Tom Turkeys, wholesale Eastern region 2005=100, United States</t>
  </si>
  <si>
    <t>TRKSPMKUS</t>
  </si>
  <si>
    <t>PPI, Eggs, NY grade A wholesale 2005=100, United States</t>
  </si>
  <si>
    <t>EGGWPMKUS</t>
  </si>
  <si>
    <t>BRLMWSBUS</t>
  </si>
  <si>
    <t>Skinless Boneless Breast Wholesale Dock Quote Price, Georgia, United States</t>
  </si>
  <si>
    <t>Broiler, Leg Quarters Wholesale Quote Price, Georgia</t>
  </si>
  <si>
    <t>BRLMWLQUS</t>
  </si>
  <si>
    <t xml:space="preserve">Beef Chemical Lean, Fresh  50%: USDA AMS Monthly Average </t>
  </si>
  <si>
    <t>BEFTRMAUS</t>
  </si>
  <si>
    <t xml:space="preserve">Beef Chemical Lean, Fresh  65%: USDA AMS Monthly Average </t>
  </si>
  <si>
    <t>BEFTRMBUS</t>
  </si>
  <si>
    <t xml:space="preserve">Beef Chemical Lean, Fresh  75%: USDA AMS Monthly Average </t>
  </si>
  <si>
    <t>BEFTRMCUS</t>
  </si>
  <si>
    <t xml:space="preserve">Beef Chemical Lean, Fresh  85%: USDA AMS Monthly Average </t>
  </si>
  <si>
    <t>BEFTRMDUS</t>
  </si>
  <si>
    <t xml:space="preserve">Beef Chemical Lean, Fresh  90%: USDA AMS Monthly Average </t>
  </si>
  <si>
    <t>BEFTRMEUS</t>
  </si>
  <si>
    <t xml:space="preserve">Beef Chemical Lean, Fresh  92-94%: USDA AMS Monthly Average </t>
  </si>
  <si>
    <t>BEFTRMFUS</t>
  </si>
  <si>
    <t>Primal Brisket: Choice 600-900: USDA AMS Monthly Average</t>
  </si>
  <si>
    <t>BEFPRCBUS</t>
  </si>
  <si>
    <t>Primal Brisket: Select 600-900: USDA AMS Monthly Average</t>
  </si>
  <si>
    <t>BEFPRSBUS</t>
  </si>
  <si>
    <t>Primal Chuck: Choice 600-900: USDA AMS Monthly Average</t>
  </si>
  <si>
    <t>BEFPRCCUS</t>
  </si>
  <si>
    <t>Primal Chuck: Select 600-900: USDA AMS Monthly Average</t>
  </si>
  <si>
    <t>BEFPRSCUS</t>
  </si>
  <si>
    <t>Primal Flank: Choice 600-900: USDA AMS Monthly Average</t>
  </si>
  <si>
    <t>BEFPRCFUS</t>
  </si>
  <si>
    <t>Primal Flank: Select 600-900: USDA AMS Monthly Average</t>
  </si>
  <si>
    <t>BEFPRSFUS</t>
  </si>
  <si>
    <t>Primal Loin: Choice 600-900: USDA AMS Monthly Average</t>
  </si>
  <si>
    <t>BEFPRCLUS</t>
  </si>
  <si>
    <t>Primal Loin: Select 600-900: USDA AMS Monthly Average</t>
  </si>
  <si>
    <t>BEFPRSLUS</t>
  </si>
  <si>
    <t>Primal Plate: Choice 600-900: USDA AMS Monthly Average</t>
  </si>
  <si>
    <t>BEFPRCPUS</t>
  </si>
  <si>
    <t>Primal Plate: Select 600-900: USDA AMS Monthly Average</t>
  </si>
  <si>
    <t>BEFPRSPUS</t>
  </si>
  <si>
    <t>Primal Rib: Choice 600-900: USDA AMS Monthly Average</t>
  </si>
  <si>
    <t>BEFPRCRUS</t>
  </si>
  <si>
    <t>Primal Rib: Select 600-900: USDA AMS Monthly Average</t>
  </si>
  <si>
    <t>BEFPRSRUS</t>
  </si>
  <si>
    <t>Primal Round: Choice 600-900: USDA AMS Monthly Average</t>
  </si>
  <si>
    <t>BEFPRCNUS</t>
  </si>
  <si>
    <t>Primal Round: Select 600-900: USDA AMS Monthly Average</t>
  </si>
  <si>
    <t>BEFPRSNUS</t>
  </si>
  <si>
    <t>Pork Composite Primal Belly Value: USDA AMS Monthly Average</t>
  </si>
  <si>
    <t>PRKPRBYUS</t>
  </si>
  <si>
    <t>Pork Composite Primal Butt Value: USDA AMS Monthly Average</t>
  </si>
  <si>
    <t>PRKPRBTUS</t>
  </si>
  <si>
    <t>Pork Composite Primal Ham Value: USDA AMS Monthly Average</t>
  </si>
  <si>
    <t>PRKPRHMUS</t>
  </si>
  <si>
    <t>Pork Composite Primal Loin Value: USDA AMS Monthly Average</t>
  </si>
  <si>
    <t>PRKPRLNUS</t>
  </si>
  <si>
    <t>Pork Composite Primal Picnic Value: USDA AMS Monthly Average</t>
  </si>
  <si>
    <t>PRKPRPKUS</t>
  </si>
  <si>
    <t>Pork Composite Primal Sparerib Value: USDA AMS Monthly Average</t>
  </si>
  <si>
    <t>PRKPRSRUS</t>
  </si>
  <si>
    <t>Pork Fresh 42% Combo Trim: USDA AMS Monthly Average</t>
  </si>
  <si>
    <t>PRKTRMAUS</t>
  </si>
  <si>
    <t>Pork Fresh 72% Combo Trim: USDA AMS Monthly Average</t>
  </si>
  <si>
    <t>PRKTRMBUS</t>
  </si>
  <si>
    <t>Broiler, Tenderloins Wholesale Quote Price, Georgia, United States</t>
  </si>
  <si>
    <t>BRWPTLGAUS</t>
  </si>
  <si>
    <t>Broiler, Thighs Wholesale Quote Price, Georgia, United States</t>
  </si>
  <si>
    <t>BRWPTHGAUS</t>
  </si>
  <si>
    <t>Boneless Drumsticks Wholesale Price, Georgia, United States</t>
  </si>
  <si>
    <t>BRWPDSGAUS</t>
  </si>
  <si>
    <t>Boneless Whole Wing Wholesale Price, Georgia, United States</t>
  </si>
  <si>
    <t>BRWPWGGAUS</t>
  </si>
  <si>
    <t>Broiler, Tenderloins Wholesale Quote Price, North East, United States</t>
  </si>
  <si>
    <t>BRWPTLNEUS</t>
  </si>
  <si>
    <t>Broiler, Thighs Wholesale Quote Price, North East, United States</t>
  </si>
  <si>
    <t>BRWPTHNEUS</t>
  </si>
  <si>
    <t>Boneless Drumsticks Wholesale Price, North East, United States</t>
  </si>
  <si>
    <t>BRWPDSNEUS</t>
  </si>
  <si>
    <t>Boneless Whole Wing Wholesale Price, North East, United States</t>
  </si>
  <si>
    <t>BRWPWGNEUS</t>
  </si>
  <si>
    <t>BRMSC15US</t>
  </si>
  <si>
    <t>Mechanically Seperated Chicken less than 15% lean, FOB, United States</t>
  </si>
  <si>
    <t>BRMSC1520US</t>
  </si>
  <si>
    <t>Mechanically Seperated Chicken 15-20% lean, FOB, United States</t>
  </si>
  <si>
    <t>BRMSC20US</t>
  </si>
  <si>
    <t>Mechanically Seperated Chicken greater than 20% lean, FOB, United States</t>
  </si>
  <si>
    <t>TRMST1520US</t>
  </si>
  <si>
    <t>Mechanically Seperated Turkey 15-20% lean, Delivered, United States</t>
  </si>
  <si>
    <t>Liquid Eggs Whole, United States</t>
  </si>
  <si>
    <t>EGGLQWLUS</t>
  </si>
  <si>
    <r>
      <t xml:space="preserve">US </t>
    </r>
    <r>
      <rPr>
        <sz val="10"/>
        <rFont val="Calibri"/>
        <family val="2"/>
      </rPr>
      <t>Ȼ</t>
    </r>
    <r>
      <rPr>
        <sz val="10"/>
        <rFont val="Arial"/>
        <family val="2"/>
      </rPr>
      <t>/lb</t>
    </r>
  </si>
  <si>
    <t>BEFFDSTBR</t>
  </si>
  <si>
    <t>Average Feed Steer, São Paulo</t>
  </si>
  <si>
    <t>BEFWNCFBR</t>
  </si>
  <si>
    <t>Average Weened Calf, São Paulo</t>
  </si>
  <si>
    <t>BEFWPBCBR</t>
  </si>
  <si>
    <t>Wholesale Beef Back Cuts, São Paulo</t>
  </si>
  <si>
    <t>CONAB</t>
  </si>
  <si>
    <t>BEFWPFCBR</t>
  </si>
  <si>
    <t>Wholesale Front Cuts, São Paulo</t>
  </si>
  <si>
    <t>PRKHGFPBR</t>
  </si>
  <si>
    <t>Average Hog Farm Price, São Paulo</t>
  </si>
  <si>
    <t>PRWPCRBR</t>
  </si>
  <si>
    <t>Average Pork Wholesale Carcass, São Paulo</t>
  </si>
  <si>
    <t>BRWLVFPBR</t>
  </si>
  <si>
    <t>Average Live Chicken Farm Price, São Paulo</t>
  </si>
  <si>
    <t>BRWCCWPBR</t>
  </si>
  <si>
    <t>Chicken Meat Chilled Wholesale Price, São Paulo</t>
  </si>
  <si>
    <t>BEFSLSTCA</t>
  </si>
  <si>
    <t>Alberta Slaughter Steer</t>
  </si>
  <si>
    <t>(CA $/LB)</t>
  </si>
  <si>
    <t>BEFFESTCA</t>
  </si>
  <si>
    <t>Alberta Feeder Steer</t>
  </si>
  <si>
    <t>BEFWPAAACA</t>
  </si>
  <si>
    <t>AAA Beef Cut Out</t>
  </si>
  <si>
    <t>Beef Farmers of Ontario (BFO)</t>
  </si>
  <si>
    <t>BEFWPAACA</t>
  </si>
  <si>
    <t>AA Beef Cut Out</t>
  </si>
  <si>
    <t>PRKHGFPCA</t>
  </si>
  <si>
    <t>Ontario, Hog Farm Price</t>
  </si>
  <si>
    <t>BRWLVFPCA</t>
  </si>
  <si>
    <t>Broiler, Live to Producer, Ontario (1.4 - 2.7 kg)</t>
  </si>
  <si>
    <t>STEER HIDES: NEW YORK MARKET - SPOT PRICE</t>
  </si>
  <si>
    <t>SHSPOTUS</t>
  </si>
  <si>
    <t>Ethanol Rack Price, FOB, Omaha, NE, United States</t>
  </si>
  <si>
    <t>BIOMWNEUS</t>
  </si>
  <si>
    <t>Biofuel</t>
  </si>
  <si>
    <t>NE Energy Office</t>
  </si>
  <si>
    <t>BIOMWIAUS</t>
  </si>
  <si>
    <t>Biodiesel B100 SME Chicago In-Tank Transfer Argo, United States</t>
  </si>
  <si>
    <t>IHS Economics, Data Calculated from Argus Media Ltd</t>
  </si>
  <si>
    <t>Brazil CEPEA / ESALQ Anhydrous Fuel Ethanol FOB Price</t>
  </si>
  <si>
    <t>BIOAHEPBR</t>
  </si>
  <si>
    <t>Brazil CEPEA / ESALQ Hydrous Fuel Ethanol FOB Price</t>
  </si>
  <si>
    <t>BIOAHYPBR</t>
  </si>
  <si>
    <t>Argentina, Biodiesel, Government Purchase Price</t>
  </si>
  <si>
    <t>BIOBDPAR</t>
  </si>
  <si>
    <t>Secretaria De Energia</t>
  </si>
  <si>
    <t>Malaysia MPOB Palm Methyl Ester Export Price</t>
  </si>
  <si>
    <t>BIOBDPMY</t>
  </si>
  <si>
    <t>MPOB</t>
  </si>
  <si>
    <t>Thailand Ethanol Reference Price</t>
  </si>
  <si>
    <t>BIOAHEPTH</t>
  </si>
  <si>
    <t>EPPO</t>
  </si>
  <si>
    <t>Thailand Biodiesel Reference Price</t>
  </si>
  <si>
    <t>BIOBDPTH</t>
  </si>
  <si>
    <t>Food, CPI, United States</t>
  </si>
  <si>
    <t>CPIFFODUS</t>
  </si>
  <si>
    <t>Consumer Price Index</t>
  </si>
  <si>
    <t>Index 1982-84 = 100</t>
  </si>
  <si>
    <t>Food at Home, CPI, United States</t>
  </si>
  <si>
    <t>CPIFFHMUS</t>
  </si>
  <si>
    <t>Cereals and Bakery Products, CPI, United States</t>
  </si>
  <si>
    <t>CPIFCBKUS</t>
  </si>
  <si>
    <t>Cereals and Cereals Products, CPI, United States</t>
  </si>
  <si>
    <t>CPIFCEPUS</t>
  </si>
  <si>
    <t>Flour and Prepared Flour Mixes, CPI, United States</t>
  </si>
  <si>
    <t>CPIFFLRUS</t>
  </si>
  <si>
    <t>Breakfast Cereals, CPI, United States</t>
  </si>
  <si>
    <t>CPIFBCEUS</t>
  </si>
  <si>
    <t>Rice, Pasta, Cornmeal, CPI, United States</t>
  </si>
  <si>
    <t>CPIFRICUS</t>
  </si>
  <si>
    <t>Bakery Products, CPI, United States</t>
  </si>
  <si>
    <t>CPIFBOTUS</t>
  </si>
  <si>
    <t>Bread, CPI, United States</t>
  </si>
  <si>
    <t>CPIFBRDUS</t>
  </si>
  <si>
    <t>Index 1997 = 100</t>
  </si>
  <si>
    <t>Meats, Poultry, Fish and Eggs, CPI, United States</t>
  </si>
  <si>
    <t>CPIFMPEUS</t>
  </si>
  <si>
    <t>Beef and Veal, CPI, United States</t>
  </si>
  <si>
    <t>CPIFBEFUS</t>
  </si>
  <si>
    <t>Pork, CPI, United States</t>
  </si>
  <si>
    <t>CPIFPRKUS</t>
  </si>
  <si>
    <t>Other Meats, CPI, United States</t>
  </si>
  <si>
    <t>CPIFMOTUS</t>
  </si>
  <si>
    <t>Poultry, CPI, United States</t>
  </si>
  <si>
    <t>CPIFPLTUS</t>
  </si>
  <si>
    <t>Eggs, CPI, United States</t>
  </si>
  <si>
    <t>CPIFEGGUS</t>
  </si>
  <si>
    <t>Dairy and Dairy Related Products, CPI, United States</t>
  </si>
  <si>
    <t>CPIFDRYUS</t>
  </si>
  <si>
    <t>Fresh Whole Milk, CPI, United States</t>
  </si>
  <si>
    <t>CPIFMLKUS</t>
  </si>
  <si>
    <t>Cheese and Cheese Related Products, CPI, United States</t>
  </si>
  <si>
    <t>CPIFCRPUS</t>
  </si>
  <si>
    <t>Fruits and Vegetables, CPI, United States</t>
  </si>
  <si>
    <t>CPIFFAVUS</t>
  </si>
  <si>
    <t>Fresh Fruits, CPI, United States</t>
  </si>
  <si>
    <t>CPIFFRUUS</t>
  </si>
  <si>
    <t>Fresh Vegetables, CPI, United States</t>
  </si>
  <si>
    <t>CPIFVEFUS</t>
  </si>
  <si>
    <t>Processed Fruits and Vegetables, CPI, United States</t>
  </si>
  <si>
    <t>CPIFPFVUS</t>
  </si>
  <si>
    <t>Non-alcoholic Beverages and Beverage Materials, CPI, United States</t>
  </si>
  <si>
    <t>CPIFBEVUS</t>
  </si>
  <si>
    <t>Other Foods At Home, CPI, United States</t>
  </si>
  <si>
    <t>CPIFFHTUS</t>
  </si>
  <si>
    <t>Sugar and Sweets, CPI, United States</t>
  </si>
  <si>
    <t>CPIFSUGUS</t>
  </si>
  <si>
    <t>Fats and Oils, CPI, United States</t>
  </si>
  <si>
    <t>CPIFFAOUS</t>
  </si>
  <si>
    <t>Butter, CPI, United States</t>
  </si>
  <si>
    <t>CPIFBAMUS</t>
  </si>
  <si>
    <t>Other Foods, CPI, United States</t>
  </si>
  <si>
    <t>CPIFFOTUS</t>
  </si>
  <si>
    <t>Food Away From Home, CPI, United States</t>
  </si>
  <si>
    <t>CPIFFAHUS</t>
  </si>
  <si>
    <t>Farm All Fertilizer PPI, United States</t>
  </si>
  <si>
    <t>PPIFAFCUS</t>
  </si>
  <si>
    <t>Index 1990-92 = 100</t>
  </si>
  <si>
    <t>Farm Mixed Fertilizer PPI, United States</t>
  </si>
  <si>
    <t>PPIFMFCUS</t>
  </si>
  <si>
    <t>Farm Nitrogen Fertilizer PPI, United States</t>
  </si>
  <si>
    <t>PPIFNFCUS</t>
  </si>
  <si>
    <t>Farm Potash &amp; Phosphate Fertilizer PPI, United States</t>
  </si>
  <si>
    <t>PPIFPFCUS</t>
  </si>
  <si>
    <t>Farm All Fuel PPI, United States</t>
  </si>
  <si>
    <t>PPIFAFUUS</t>
  </si>
  <si>
    <t>Farm Diesel PPI, United States</t>
  </si>
  <si>
    <t>PPIFDSLUS</t>
  </si>
  <si>
    <t>Farm Gasoline PPI, United States</t>
  </si>
  <si>
    <t>PPIFGSLUS</t>
  </si>
  <si>
    <t>Farm LP Gas PPI, United States</t>
  </si>
  <si>
    <t>PPIFLPGUS</t>
  </si>
  <si>
    <t>Spices, Seasonings, Condiments &amp; Sauces, CPI, United States</t>
  </si>
  <si>
    <t>CPIFSSCUS</t>
  </si>
  <si>
    <t>Alcoholic Beverages, CPI, United States</t>
  </si>
  <si>
    <t>CPIFALBUS</t>
  </si>
  <si>
    <t>All Potato Producer Price, United States</t>
  </si>
  <si>
    <t>POTSAFPUS</t>
  </si>
  <si>
    <t>Potato</t>
  </si>
  <si>
    <t>Fresh Potato Producer Price, United States</t>
  </si>
  <si>
    <t>POTMKFRUS</t>
  </si>
  <si>
    <t>Processing Potato Producer Price, United States</t>
  </si>
  <si>
    <t>POTMKPRUS</t>
  </si>
  <si>
    <t>PPI-FOOD MFG-Bottled Water Manufacturing, United States</t>
  </si>
  <si>
    <t>FFBWTRBUS</t>
  </si>
  <si>
    <t>PPI-FOOD MFG-Ice Manufacturing, United States</t>
  </si>
  <si>
    <t>FFBICEMUS</t>
  </si>
  <si>
    <t>PPI-FARM PROD-IRISH POTATOES FOR CONSUMER USE NSA-US</t>
  </si>
  <si>
    <t>POTPBLSUS</t>
  </si>
  <si>
    <t>PPI, Potato, processing 2005=100, United States</t>
  </si>
  <si>
    <t>POTPPMKUS</t>
  </si>
  <si>
    <t>All Other Manufacturing Cost, Labor-intensive</t>
  </si>
  <si>
    <t>OVERHEAD1</t>
  </si>
  <si>
    <t>Other Costs</t>
  </si>
  <si>
    <t>Index 2009:1=1</t>
  </si>
  <si>
    <t>IHS Global Insight</t>
  </si>
  <si>
    <t>All Other Manufacturing Cost, Energy-intensive</t>
  </si>
  <si>
    <t>OVERHEAD2</t>
  </si>
  <si>
    <t>CFEFPQRVN</t>
  </si>
  <si>
    <t>Coffee</t>
  </si>
  <si>
    <t>Green Coffee, Robusta FOB Price, TPHCM, Vietnam</t>
  </si>
  <si>
    <t>United States cents per pound</t>
  </si>
  <si>
    <t>Dak Lak</t>
  </si>
  <si>
    <t>CFECPQABR</t>
  </si>
  <si>
    <t>Green Coffee, Arabica, Cash Price, delivered Sao Paulo, Brazil</t>
  </si>
  <si>
    <t>CFECPQRBR</t>
  </si>
  <si>
    <t>Green Coffee, Robusta, Cash Price, Espirito Santo state, Brazil</t>
  </si>
  <si>
    <t>CFEDPQAUS</t>
  </si>
  <si>
    <t>Green Coffee, Other Mild Arabicas, International Coffee Organization New York cash price, ex-dock New York - Global</t>
  </si>
  <si>
    <t>International Monetary Fund</t>
  </si>
  <si>
    <t>CFEDPQRUS</t>
  </si>
  <si>
    <t>Green Coffee, Robusta, International Coffee Organization New York cash price, ex-dock New York - Global</t>
  </si>
  <si>
    <t>Coffee, CPI, United States</t>
  </si>
  <si>
    <t>Processing Asparagus: All</t>
  </si>
  <si>
    <t>PFVASPALLPUS</t>
  </si>
  <si>
    <t>Asparagus</t>
  </si>
  <si>
    <t>$/Short Ton</t>
  </si>
  <si>
    <t>Processing Apples: Canning</t>
  </si>
  <si>
    <t>PFVAPLCANPUS</t>
  </si>
  <si>
    <t>Apples</t>
  </si>
  <si>
    <t xml:space="preserve">Processing Snap Beans: Frozen </t>
  </si>
  <si>
    <t>PFVSPBFRZPUS</t>
  </si>
  <si>
    <t>Snap Beans</t>
  </si>
  <si>
    <t>Processing Snap Beans: Canned</t>
  </si>
  <si>
    <t>PFVSPBCANPUS</t>
  </si>
  <si>
    <t>Processing Sweet Corn: All</t>
  </si>
  <si>
    <t>PFVSWCALLPUS</t>
  </si>
  <si>
    <t>Sweet Corn</t>
  </si>
  <si>
    <t>Processing Sweet Corn: Canned</t>
  </si>
  <si>
    <t>PFVSWCCANPUS</t>
  </si>
  <si>
    <t>Processing Sweet Corn: Frozen</t>
  </si>
  <si>
    <t>PFVSWCFRZPUS</t>
  </si>
  <si>
    <t>Processing Tomato: All</t>
  </si>
  <si>
    <t>PFVTOMALLUS</t>
  </si>
  <si>
    <t>Tomato</t>
  </si>
  <si>
    <t>GLOBPBANSOPQ</t>
  </si>
  <si>
    <t>Banana</t>
  </si>
  <si>
    <t>Bananas, Central American, FOB United States Ports</t>
  </si>
  <si>
    <t>$/MT</t>
  </si>
  <si>
    <t>International Monetary Fund www.imf.org</t>
  </si>
  <si>
    <t>Baby Food, CPI, United States</t>
  </si>
  <si>
    <t>CPIFBYFUS</t>
  </si>
  <si>
    <t>United States ICCO Cocoa Beans Price</t>
  </si>
  <si>
    <t>CCBNPUS</t>
  </si>
  <si>
    <t>Cocoa</t>
  </si>
  <si>
    <t>International Cocoa Organization</t>
  </si>
  <si>
    <t>United States Liquor Import Price</t>
  </si>
  <si>
    <t>CCLQPUS</t>
  </si>
  <si>
    <t>United States Butter Import Price</t>
  </si>
  <si>
    <t>CCBTPUS</t>
  </si>
  <si>
    <t>United States Powder Import Price</t>
  </si>
  <si>
    <t>CCPDPUS</t>
  </si>
  <si>
    <t>Apples for Processing: All</t>
  </si>
  <si>
    <t>PFVAPLALLPUS</t>
  </si>
  <si>
    <t>Apples for Processing: Juice</t>
  </si>
  <si>
    <t>PFVAPLJUCPUS</t>
  </si>
  <si>
    <t>Strawberries for Processing: All</t>
  </si>
  <si>
    <t>PFVSTBALLPUS</t>
  </si>
  <si>
    <t>Strawberries</t>
  </si>
  <si>
    <t>$/CWT</t>
  </si>
  <si>
    <t>Carrots for Processing: All</t>
  </si>
  <si>
    <t>PFVCARALLPUS</t>
  </si>
  <si>
    <t>Carrots</t>
  </si>
  <si>
    <t>US$/Short Ton</t>
  </si>
  <si>
    <t>Cucumbers for Processing: All</t>
  </si>
  <si>
    <t>PFVCCBALLPUS</t>
  </si>
  <si>
    <t>Cucumbers</t>
  </si>
  <si>
    <t>FFBCRLMUS</t>
  </si>
  <si>
    <t>PPI-FOOD MFG-Breakfast Cereal Manufacturing, United States</t>
  </si>
  <si>
    <t>FFBCHCMUS</t>
  </si>
  <si>
    <t>PPI-FOOD MFG-Chocolate and Confectionery Manufacturing from Cocoa Beans, United States</t>
  </si>
  <si>
    <t>Index Dec 2011=100</t>
  </si>
  <si>
    <t>FFBCNFMUS</t>
  </si>
  <si>
    <t>PPI-FOOD MFG-Confectionery Manufacturing from Purchased Chocolate, United States</t>
  </si>
  <si>
    <t>FFBNCHMUS</t>
  </si>
  <si>
    <t>PPI-FOOD MFG-Nonchocolate Confectionery Manufacturing, United States</t>
  </si>
  <si>
    <t>FFBFSPMUS</t>
  </si>
  <si>
    <t>PPI-FOOD MFG-Frozen Specialty Food Manufacturing, United States</t>
  </si>
  <si>
    <t>FFBSPLCUS</t>
  </si>
  <si>
    <t>PPI-FOOD MFG-Specialty Canning, United States</t>
  </si>
  <si>
    <t>FFBCMLBUS</t>
  </si>
  <si>
    <t>PPI-FOOD MFG-Commerical Bakeries, United States</t>
  </si>
  <si>
    <t>Index Jun 1980=100</t>
  </si>
  <si>
    <t>FFBCPOMUS</t>
  </si>
  <si>
    <t>PPI-FOOD MFG-Frozen Cakes, Pies and Other Pastries Manufacturing, United States</t>
  </si>
  <si>
    <t>Index Jun 1991=100</t>
  </si>
  <si>
    <t>FFBCCKMUS</t>
  </si>
  <si>
    <t>PPI-FOOD MFG-Cookies and Cracker Manufacturing, United States</t>
  </si>
  <si>
    <t>FFBFMDMUS</t>
  </si>
  <si>
    <t>PPI-FOOD MFG-Dry Pasta, Dough, And Flour Mixes Manufacturing From Purchased Flour, United States</t>
  </si>
  <si>
    <t>Index Jun 1985=100</t>
  </si>
  <si>
    <t>FFBSNKMUS</t>
  </si>
  <si>
    <t>PPI-FOOD MFG-Other Snack Food Manufacturing, United States</t>
  </si>
  <si>
    <t>FFBFLVMUS</t>
  </si>
  <si>
    <t>PPI-FOOD MFG-Flavoring Syrup and Concentrate Manufacturing, United States</t>
  </si>
  <si>
    <t>Index Dec 1985=100</t>
  </si>
  <si>
    <t>FFBMDSMUS</t>
  </si>
  <si>
    <t>PPI-FOOD MFG-Mayonnaise, Dressings and Other Prepared Sauce Manufacturing, United States</t>
  </si>
  <si>
    <t>FFBMSCMUS</t>
  </si>
  <si>
    <t>PPI-FOOD MFG-All Other Miscellaneous Food Manufacturing, United States</t>
  </si>
  <si>
    <t>FFBFYTMUS</t>
  </si>
  <si>
    <t>PPI-FOOD MFG-Fiber, Yarn and Thread Mills, United States</t>
  </si>
  <si>
    <t>Index Dec 1984=100</t>
  </si>
  <si>
    <t>FFBVGRUS</t>
  </si>
  <si>
    <t>PPI-FOOD MFG-Mayonnaise, Dressing, And Sauce Manufacturing, Vinegar And Cider - NSA - United States</t>
  </si>
  <si>
    <t>FFBCFEMUS</t>
  </si>
  <si>
    <t>PPI-Food MFG-Coffee, United States</t>
  </si>
  <si>
    <t>Index Jun 1981=100</t>
  </si>
  <si>
    <t>FFBLTHMUS</t>
  </si>
  <si>
    <t>PPI-Food MFG-Leather and Hide Tanning and Finishing, United States</t>
  </si>
  <si>
    <t>FFBFMKMUS</t>
  </si>
  <si>
    <t>FFBICDMUS</t>
  </si>
  <si>
    <t>Tallow, Bleachable Chicago Spot Price, United States</t>
  </si>
  <si>
    <t>2016 Q2</t>
  </si>
  <si>
    <t>2011 Q4</t>
  </si>
  <si>
    <t>Short Label</t>
  </si>
  <si>
    <t>All Barley Farm Level Price</t>
  </si>
  <si>
    <t>No. 2 Feed Barley Price, Duluth</t>
  </si>
  <si>
    <t>No. 3 Malting Barley Price, Minneapolis</t>
  </si>
  <si>
    <t>Corn FOB Level Price, Rosario</t>
  </si>
  <si>
    <t>Corn FOB Port Price, Buenos Aires</t>
  </si>
  <si>
    <t>Corn Average Bulk Quote Price, Delivered Sydney</t>
  </si>
  <si>
    <t>Corn Elevator Price, Chatham</t>
  </si>
  <si>
    <t>Corn Delivered Price, Hamburg</t>
  </si>
  <si>
    <t>Corn Farm Level Price</t>
  </si>
  <si>
    <t>No. 2 Yellow Corn Price, Barge Delivered, Gulf Ports</t>
  </si>
  <si>
    <t>Sorghum FOB Port Price, Buenos Aires</t>
  </si>
  <si>
    <t>Sorghum FOB Level Price, Rosario</t>
  </si>
  <si>
    <t>Sorghum Average Bulk Quote Price, Delivered Sydney</t>
  </si>
  <si>
    <t>Sorghum Farm Level Price</t>
  </si>
  <si>
    <t>No. 2 Yellow Sorghum Price, Barge Delivered, Gulf Ports</t>
  </si>
  <si>
    <t>Oats Farm Price</t>
  </si>
  <si>
    <t>Corn Nearby Expiring Futures Contract, CBOT</t>
  </si>
  <si>
    <t>Distillers Dried Grain Price, Lawrenceburg, IN</t>
  </si>
  <si>
    <t>Corn Gluten Feed Price, 21% Protein, IL Points</t>
  </si>
  <si>
    <t>Corn Gluten Meal Price, 60% Protein, IL Points</t>
  </si>
  <si>
    <t>Wheat Nearby Expiring Futures Contract, CBOT</t>
  </si>
  <si>
    <t>Wheat FOB Port Price, Buenos Aires</t>
  </si>
  <si>
    <t>Wheat FOB Level Price, Rosario</t>
  </si>
  <si>
    <t>All Wheat Farm Level Price</t>
  </si>
  <si>
    <t>Hard Winter Flour Wheat, Kansas City</t>
  </si>
  <si>
    <t>All Rice Farm Level Price</t>
  </si>
  <si>
    <t>Medium Grain Milled Rice Price, California</t>
  </si>
  <si>
    <t>Long Grain Milled 100% Grade B Rice FOB Price</t>
  </si>
  <si>
    <t>Long Grain DWP Milled Rice FOB Price</t>
  </si>
  <si>
    <t>Upland Cotton Farm Level Price</t>
  </si>
  <si>
    <t>Memphis 1 1/16 STR LW-MD Cotton Spot Price</t>
  </si>
  <si>
    <t>J-34 25mm cotton price</t>
  </si>
  <si>
    <t>Base Grade 3 Cotton Price</t>
  </si>
  <si>
    <t>CEPEA cotton Price</t>
  </si>
  <si>
    <t>CCI 328 cotton price</t>
  </si>
  <si>
    <t>No. 1 Hard Red Winter Ordinary Protein, Spot, Kansas City</t>
  </si>
  <si>
    <t>No. 2 Soft Red Winter, Spot, Chicago</t>
  </si>
  <si>
    <t>No. 2 Yellow Corn, Central Illinois Spot Price</t>
  </si>
  <si>
    <t>No. 2 Milling Quality Oat, Minneapolis Spot Price</t>
  </si>
  <si>
    <t>Southern Long Grain Rough Rice, Bulk FOB, New Orleans, LA</t>
  </si>
  <si>
    <t>Durum Wheat Farm Price</t>
  </si>
  <si>
    <t>PPI, Corn,  Average Farm 2005=100</t>
  </si>
  <si>
    <t>PPI,  Corn Gluten Meal pr, 60%, IL Points 2005=100</t>
  </si>
  <si>
    <t>PPI,  Corn Gluten Feed pr 21%, IL Points 2005=100</t>
  </si>
  <si>
    <t>PPI, Wheat, Average Farm 2005=100</t>
  </si>
  <si>
    <t>PPI, Hard Winter Wheat Flour, KC 2005=100</t>
  </si>
  <si>
    <t>PPI, Cotton, Upland Farm 2005=100</t>
  </si>
  <si>
    <t>PPI, Distillers Dried Grain, Lawrenceburg, IN 2005=100</t>
  </si>
  <si>
    <t>PPI, Malting Barley, No. 3 or better, MN 2005=100</t>
  </si>
  <si>
    <t>PPI, Barley, All Average Farm 2005=100</t>
  </si>
  <si>
    <t>PPI, Oats Farm 2005=100</t>
  </si>
  <si>
    <t>PPI, Oats, Milling Quality, MN Spot No. 2  2005=100</t>
  </si>
  <si>
    <t>PPI, Southern Long Grain Rice, NO, LA 2005=100</t>
  </si>
  <si>
    <t>PPI, Other Grains-corn farm, wheat farm and barley malting MN 2005=100</t>
  </si>
  <si>
    <t>No. 1 feed, WCE, cash, I/S Lethbridge</t>
  </si>
  <si>
    <t>Feed Barley Delivered Price, Hamburg</t>
  </si>
  <si>
    <t>Feed Barley, Average Quote for Bulk Delivered, Sydney</t>
  </si>
  <si>
    <t>Feed Wheat Delivered Price, Hamburg</t>
  </si>
  <si>
    <t>Rough Rice Nearby Expiring Futures Contract, CBOT</t>
  </si>
  <si>
    <t>Milling Wheat Delivered Price, Rouen</t>
  </si>
  <si>
    <t>DCH-32 35mm Cotton Price</t>
  </si>
  <si>
    <t>American Pima Cotton Spot Quote Price</t>
  </si>
  <si>
    <t>American Pima Far Cotton Eastern Price</t>
  </si>
  <si>
    <t>88 Cotton Price, Giza</t>
  </si>
  <si>
    <t>86 Cotton Price, Giza</t>
  </si>
  <si>
    <t>Feed Barley, Producer Prices</t>
  </si>
  <si>
    <t>Feed Corn ,Producer Price</t>
  </si>
  <si>
    <t>Hard Wheat, Farm Price</t>
  </si>
  <si>
    <t>Food Wheat, Farm Price</t>
  </si>
  <si>
    <t>Soft Milling Wheat Class 3 FOB, Black Sea</t>
  </si>
  <si>
    <t>Feed Barley, Producer Price</t>
  </si>
  <si>
    <t>Feed Corn, Producer Price</t>
  </si>
  <si>
    <t>All Wheat, Producer Price</t>
  </si>
  <si>
    <t>Soft Wheat, Producer Price</t>
  </si>
  <si>
    <t>Malting Barley, Producer Price</t>
  </si>
  <si>
    <t>Milling Wheat, Delivered Price</t>
  </si>
  <si>
    <t>Durum Wheat, Delivered Price</t>
  </si>
  <si>
    <t>Distillers Dried Grain Price, Central Illinois</t>
  </si>
  <si>
    <t>Rice, No.2 Long Grain, Houston, TX</t>
  </si>
  <si>
    <t>Hay producer price</t>
  </si>
  <si>
    <t>Hay Alfalfa producer price</t>
  </si>
  <si>
    <t>Thunder Bay Spot Price</t>
  </si>
  <si>
    <t>Cotton Nearby Futures Contract, ICE</t>
  </si>
  <si>
    <t>PPI, Flour Milling</t>
  </si>
  <si>
    <t>PPI, Rice Milling</t>
  </si>
  <si>
    <t>PPI, Malt Manufacturing</t>
  </si>
  <si>
    <t>PPI, Wet Corn Milling</t>
  </si>
  <si>
    <t>PPI, Retail Bakeries</t>
  </si>
  <si>
    <t>PPI, Dry Pasta Manufacturing</t>
  </si>
  <si>
    <t>PPI, Tortilla Manufacturing</t>
  </si>
  <si>
    <t>PPI, Breweries</t>
  </si>
  <si>
    <t>Soybean FOB Level Price, Rosario</t>
  </si>
  <si>
    <t>Soybean FOB Port Price, Buenos Aires</t>
  </si>
  <si>
    <t>Soybean FOB Port Price, Rio Grande</t>
  </si>
  <si>
    <t>No. 2 Soybean Elevator Price, Chatham</t>
  </si>
  <si>
    <t>Soybean CIF Port Price, Rotterdam</t>
  </si>
  <si>
    <t>Soybean Farm Level Price</t>
  </si>
  <si>
    <t>Soybean Oil FOB Port Price, Buenos Aires</t>
  </si>
  <si>
    <t>Soybean Oil FOB Port Price, Rio Grande</t>
  </si>
  <si>
    <t>Soybean Oil FOB Port Price, Dutch</t>
  </si>
  <si>
    <t>Soybean Oil Average Wholesale Tank Crude Price, Decatur</t>
  </si>
  <si>
    <t>Soybean Meal (pellets) FOB Port Price, Buenos Aires</t>
  </si>
  <si>
    <t>Soybean Meal 45% Protein FOB Port Price, Rio Grande</t>
  </si>
  <si>
    <t>Soybean Meal FOB Ex-Mill Price, Hamburg</t>
  </si>
  <si>
    <t>Soybean Meal 48% Protein Average Wholesale Price, Decatur</t>
  </si>
  <si>
    <t>Sunflower Farm Level Price, Bahia Blanca</t>
  </si>
  <si>
    <t>Sunflower FOB Port Price, Buenos Aires</t>
  </si>
  <si>
    <t>Sunflower CIF Port Price, Rotterdam/Lower Rhine</t>
  </si>
  <si>
    <t>Sunflower Oil FOB Port Price, Buenos Aires</t>
  </si>
  <si>
    <t>Sunflower Oil FOB Port Price, NW Euro Ports</t>
  </si>
  <si>
    <t>Sunflower Meal FOB Port Price, Buenos Aires</t>
  </si>
  <si>
    <t>Canola Average Seed Basis in Store Price, Pacific Coast</t>
  </si>
  <si>
    <t>Rapeseed CIF Price, Hamburg</t>
  </si>
  <si>
    <t>Canola Crude Degummed Oil Price, Vancouver</t>
  </si>
  <si>
    <t>Canola Oil FOB Price, Rotterdam</t>
  </si>
  <si>
    <t>Canola Meal Average Price, Vancouver</t>
  </si>
  <si>
    <t>Rapeseed Meal 34% Protein FOB Price, Hamburg</t>
  </si>
  <si>
    <t>Palm Oil FOB Price</t>
  </si>
  <si>
    <t>Peanuts in-Shell Price</t>
  </si>
  <si>
    <t>Peanut Oil Price, SE Mills FOB, Tank Cars Crude</t>
  </si>
  <si>
    <t>Cottonseed Oil Price, PBSY Greenwood, MS</t>
  </si>
  <si>
    <t>Cottonseed Meal Price, FOB, 40% Protein, Memphis, TN</t>
  </si>
  <si>
    <t>Corn Oil Crude Price, Tank Cars, Wet/Dry Mill Chicago, IL</t>
  </si>
  <si>
    <t>Canola 1st Expiration Future Nearby - Settlement , ICE</t>
  </si>
  <si>
    <t>Soybean Nearby Expiring Futures Contract, CBOT</t>
  </si>
  <si>
    <t>Soybean Yellow #1 Chicago Spot Price</t>
  </si>
  <si>
    <t>PPI, Soybeans, Farm 2005=100</t>
  </si>
  <si>
    <t>PPI, Soybean Oil, Decatur 2005=100</t>
  </si>
  <si>
    <t>PPI, Soybean Meal, Decatur 2005=100</t>
  </si>
  <si>
    <t>PPI, Cottonseed Oil, PBSY Greenwood, MS 2005=100</t>
  </si>
  <si>
    <t>PPI, Cottonseed Meal, FOB, 40% Protein Memphis, TN 2005=100</t>
  </si>
  <si>
    <t>PPI, Peanuts, in-shell 2005=100</t>
  </si>
  <si>
    <t>Tallow, Bleachable Chicago Spot Price</t>
  </si>
  <si>
    <t>Olive Oil, extra virgin (&lt;1% ffa), ex-tanker</t>
  </si>
  <si>
    <t>Meat and Bonemeal, 50% Protein, Minneapolis, MN</t>
  </si>
  <si>
    <t>Canola Oil Price, Midwest</t>
  </si>
  <si>
    <t>Coconut Oil CIF Price, Import From Philippines/Indonesia, Rotterdam</t>
  </si>
  <si>
    <t>Canola Price, Delivered Melbourne</t>
  </si>
  <si>
    <t>Sunflower, All Farm Price, USDA NASS</t>
  </si>
  <si>
    <t>Canola 1ST Beginning Futures Nearby, MATIF</t>
  </si>
  <si>
    <t>Runner Peanuts in-Shell Price</t>
  </si>
  <si>
    <t>PPI, Soybean Processing</t>
  </si>
  <si>
    <t>PPI, Fats and Oils Refining and Blending</t>
  </si>
  <si>
    <t>PPI, Other Oilseed-Cottonseed Processing</t>
  </si>
  <si>
    <t>PPI, Peanut Butter</t>
  </si>
  <si>
    <t>Refined Sugar Price, London, England</t>
  </si>
  <si>
    <t>Raw Sugar Price, Port, Caribbean</t>
  </si>
  <si>
    <t>Crystal Sugar Price Index, Domestic Refined Sugar</t>
  </si>
  <si>
    <t>VHP Sugar Price, Raw Export</t>
  </si>
  <si>
    <t>Raw Sugar Price, Duty Paid, New York</t>
  </si>
  <si>
    <t>Retail White Sugar Price, All Sizes</t>
  </si>
  <si>
    <t>Average Sugar Beet Refined Wholesale</t>
  </si>
  <si>
    <t>Glucose Syrup Wholesale List Price, Midwest</t>
  </si>
  <si>
    <t>PPI, Cane sugar, NY Raw, Duty Paid 2005=100</t>
  </si>
  <si>
    <t>PPI, Beet Sugar, Refined Wholesale 2005=100</t>
  </si>
  <si>
    <t>PPI, Retail Refined Sugar, white, all sizes 2005=100</t>
  </si>
  <si>
    <t>PPI, Corn Syrup, HFCS-42, Midwest Spot  2005=100</t>
  </si>
  <si>
    <t>High Fructose Corn Syrup - 42, Dry Weight Wholesale List Price, Midwest</t>
  </si>
  <si>
    <t>PPI, Sugar Cane Milling</t>
  </si>
  <si>
    <t>PPI, Cane Sugar Refining</t>
  </si>
  <si>
    <t>PPI, Corn</t>
  </si>
  <si>
    <t>PPI, Corn Wet Process Byproducts, incl. Gluten Meal</t>
  </si>
  <si>
    <t xml:space="preserve">PPI, Wheat </t>
  </si>
  <si>
    <t xml:space="preserve">PPI, Flour  </t>
  </si>
  <si>
    <t>PPI, Raw Cotton</t>
  </si>
  <si>
    <t xml:space="preserve">PPI, Barley  </t>
  </si>
  <si>
    <t>PPI, Oats</t>
  </si>
  <si>
    <t>PPI, Lousiana Rough Rice</t>
  </si>
  <si>
    <t xml:space="preserve">PPI, Other Grains  </t>
  </si>
  <si>
    <t>PPI, Flour Base Mixes &amp; Doughs</t>
  </si>
  <si>
    <t>PPI, Shortening, 100% Veg.</t>
  </si>
  <si>
    <t>PPI, Fats &amp; Oils</t>
  </si>
  <si>
    <t>PPI, Corn, Cottonseed &amp; Soybean Cake &amp; Meal</t>
  </si>
  <si>
    <t>PPI, Sunflower</t>
  </si>
  <si>
    <t>PPI, Peanuts</t>
  </si>
  <si>
    <t>PPI, Cottonseed</t>
  </si>
  <si>
    <t>PPI, Soybeans</t>
  </si>
  <si>
    <t>PPI, Refined Cane Sugar &amp; Byproducts</t>
  </si>
  <si>
    <t>PPI, Refined Beet Sugar &amp; Byproducts</t>
  </si>
  <si>
    <t>PPI, Refined Sugar &amp; Byproducts</t>
  </si>
  <si>
    <t>PPI, Corn Sweeteners</t>
  </si>
  <si>
    <t>All Milk Farmer Price</t>
  </si>
  <si>
    <t>Class III (cheese quality) Milk Price</t>
  </si>
  <si>
    <t>Retail Fresh Milk Price, Whole Fortified, Gallon</t>
  </si>
  <si>
    <t>Butter Wholesale Price, Chicago Mercantile Exchange</t>
  </si>
  <si>
    <t>Retail Butter Price, salted, AA, stick</t>
  </si>
  <si>
    <t>Cheddar Cheese Wholesale Price, 40lb blocks, Chicago Mercantile Exchange</t>
  </si>
  <si>
    <t>Retail Natural Cheddar Cheese Price</t>
  </si>
  <si>
    <t>Retail Ice Cream Price, Prepackaged, Bulk Half Gallon</t>
  </si>
  <si>
    <t>Cheddar Cheese Wholesale Spot Price, Barrel, Chicago Mercantile Exchange</t>
  </si>
  <si>
    <t>PPI, Cheese, Cheddar, 40lb blocks, CME  2005=100</t>
  </si>
  <si>
    <t>PPI, Nonfat Dry Milk, Central States 2005=100</t>
  </si>
  <si>
    <t>PPI, Dry Whey 2005=100</t>
  </si>
  <si>
    <t>PPI, Butter, CME 2005=100</t>
  </si>
  <si>
    <t>PPI, Retail Ice Cream Half Gallon 2005=100</t>
  </si>
  <si>
    <t>PPI, Average Farm-level Milk 2005=100</t>
  </si>
  <si>
    <t>Class IV (butter quality) Milk Price</t>
  </si>
  <si>
    <t>Whey Protein Concentrate Price, Western States</t>
  </si>
  <si>
    <t>Class II Milk Price</t>
  </si>
  <si>
    <t>Lactose Price, Central West</t>
  </si>
  <si>
    <t>Dry Whey Wholesale Price, NASS</t>
  </si>
  <si>
    <t>Nonfat Dry Milk, Wholesale, NASS</t>
  </si>
  <si>
    <t>PPI, All Fluid Milk</t>
  </si>
  <si>
    <t>PPI, Natural, Proccessed &amp; Imitation Cheese</t>
  </si>
  <si>
    <t>PPI, Dry Milk Production, incl. Feed Grade</t>
  </si>
  <si>
    <t>PPI, Butter</t>
  </si>
  <si>
    <t>PPI, Cream, Light, Heavy, Sour, Half&amp;Half &amp; Whipped</t>
  </si>
  <si>
    <t>PPI, Ice Cream Frozen Dessert</t>
  </si>
  <si>
    <t>PPI, Dry, Condensed and Evaporated Dairy Product</t>
  </si>
  <si>
    <t>PPI, Fluid Milk</t>
  </si>
  <si>
    <t>PPI, Cheese</t>
  </si>
  <si>
    <t>PPI, Creamery Butter</t>
  </si>
  <si>
    <t>Nebraska Direct Fed Steers 1100-1300 Lbs, NE</t>
  </si>
  <si>
    <t>Oklahoma City Feeder Steers 600-650 Lbs, OK</t>
  </si>
  <si>
    <t>Utility Cows, Boning, Sioux Falls, SD</t>
  </si>
  <si>
    <t>Boxed Beef Wholesale Cutout Price, Choice 1-3, 600-900 Lbs</t>
  </si>
  <si>
    <t>Beef Retail Composite Value Price</t>
  </si>
  <si>
    <t>Barrows &amp; Gilts, National Base, 51-52% Lean</t>
  </si>
  <si>
    <t>Sows, Iowa-Southern Minnesota 300-400 Lbs</t>
  </si>
  <si>
    <t>Pork Wholesale Cutout Composite Value Price</t>
  </si>
  <si>
    <t>Pork Retail Composite Value Price</t>
  </si>
  <si>
    <t>12 City Wholesale Broiler Price</t>
  </si>
  <si>
    <t>Boneless Breast Wholesale Price, Northeast</t>
  </si>
  <si>
    <t>Whole Leg Wholesale Price, Northeast</t>
  </si>
  <si>
    <t>Broiler Retail Composite Value Price</t>
  </si>
  <si>
    <t>Eastern Region Wholesale Toms Price</t>
  </si>
  <si>
    <t>Turkey Retail Composite Value Price</t>
  </si>
  <si>
    <t>New York Grade A Wholesale Price</t>
  </si>
  <si>
    <t>Egg Retail Price, Grade A, Large</t>
  </si>
  <si>
    <t>Boxed Beef Wholesale Cutout Price, Select 1-3, 600-900 Lbs</t>
  </si>
  <si>
    <t>TX/OK, Live Steer, Grade 65-85% Choice, Average Weight Slaughter</t>
  </si>
  <si>
    <t>Average Weight Hogs, Iowa/Minnesota</t>
  </si>
  <si>
    <t>PPI, Nebraska Direct Steers 2005=100</t>
  </si>
  <si>
    <t>PPI, Barrows &amp; Gilts, National Base 2005=100</t>
  </si>
  <si>
    <t>PPI, Boxed Beef Cutout Choice 2005=100</t>
  </si>
  <si>
    <t>PPI, Pork Cutout Value 2005=100</t>
  </si>
  <si>
    <t>PPI, Broilers, 12 City Wholesale 2005=100</t>
  </si>
  <si>
    <t>PPI, Boneless Breast Wholesale 2005=100</t>
  </si>
  <si>
    <t>PPI, Tom Turkeys, wholesale Eastern region 2005=100</t>
  </si>
  <si>
    <t>PPI, Eggs, NY grade A wholesale 2005=100</t>
  </si>
  <si>
    <t>Skinless Boneless Breast Wholesale Dock Quote Price, Georgia</t>
  </si>
  <si>
    <t>Liquid Eggs Whole</t>
  </si>
  <si>
    <t>PPI, Leather and Hide Tanning and Finishing</t>
  </si>
  <si>
    <t>Steer Hides: New York Market-Spot Price</t>
  </si>
  <si>
    <t>Broiler, Tenderloins Wholesale Quote Price, Georgia</t>
  </si>
  <si>
    <t>Broiler, Thighs Wholesale Quote Price, Georgia</t>
  </si>
  <si>
    <t>Boneless Drumsticks Wholesale Price, Georgia</t>
  </si>
  <si>
    <t>Boneless Whole Wing Wholesale Price, Georgia</t>
  </si>
  <si>
    <t>Broiler, Tenderloins Wholesale Quote Price, North East</t>
  </si>
  <si>
    <t>Broiler, Thighs Wholesale Quote Price, North East</t>
  </si>
  <si>
    <t>Boneless Drumsticks Wholesale Price, North East</t>
  </si>
  <si>
    <t>Boneless Whole Wing Wholesale Price, North East</t>
  </si>
  <si>
    <t>Mechanically Seperated Chicken less than 15% lean, FOB</t>
  </si>
  <si>
    <t>Mechanically Seperated Chicken 15-20% lean, FOB</t>
  </si>
  <si>
    <t>Mechanically Seperated Chicken greater than 20% lean, FOB</t>
  </si>
  <si>
    <t>Mechanically Seperated Turkey 15-20% lean, Delivered</t>
  </si>
  <si>
    <t>PPI, Beet Sugar MFG</t>
  </si>
  <si>
    <t>PPI, Other Animal Food</t>
  </si>
  <si>
    <t>PPI, Dog &amp; Cat Food</t>
  </si>
  <si>
    <t>PPI, Animal (except poultry) Slaughtering</t>
  </si>
  <si>
    <t>PPI, Meat Processed from Carcasses</t>
  </si>
  <si>
    <t>PPI, Rendering and Meat Byproduct Processing</t>
  </si>
  <si>
    <t>PPI, Poultry Processing</t>
  </si>
  <si>
    <t>PPI, Slaughter Cattle</t>
  </si>
  <si>
    <t>PPI, Beef Carcass, Fresh or Frozen</t>
  </si>
  <si>
    <t>PPI, Slaughter Hogs</t>
  </si>
  <si>
    <t>PPI, Pork, Fresh/Frozen, Unprocessed, All Cuts, ex. Sausage</t>
  </si>
  <si>
    <t>PPI, Slaughter Broilers/Fryers</t>
  </si>
  <si>
    <t xml:space="preserve">PPI, Young Chickens (Broilers/Fryers/Roasters) </t>
  </si>
  <si>
    <t>PPI, Slaughter Turkeys</t>
  </si>
  <si>
    <t>PPI, All Chicken Eggs</t>
  </si>
  <si>
    <t>Ethanol Rack Price, FOB, Omaha, NE</t>
  </si>
  <si>
    <t>Biodiesel B100 SME Chicago In-Tank Transfer Argo</t>
  </si>
  <si>
    <t>CEPEA / ESALQ Anhydrous Fuel Ethanol FOB Price</t>
  </si>
  <si>
    <t>CEPEA / ESALQ Hydrous Fuel Ethanol FOB Price</t>
  </si>
  <si>
    <t>Biodiesel, Government Purchase Price</t>
  </si>
  <si>
    <t>MPOB Palm Methyl Ester Export Price</t>
  </si>
  <si>
    <t>Ethanol Reference Price</t>
  </si>
  <si>
    <t>Biodiesel Reference Price</t>
  </si>
  <si>
    <t>CPI</t>
  </si>
  <si>
    <t>Food</t>
  </si>
  <si>
    <t>Food at Home</t>
  </si>
  <si>
    <t>Cereals and Bakery Products</t>
  </si>
  <si>
    <t>Cereals and Cereals Products</t>
  </si>
  <si>
    <t>Flour and Prepared Flour Mixes</t>
  </si>
  <si>
    <t>Breakfast Cereals</t>
  </si>
  <si>
    <t>Rice, Pasta, Cornmeal</t>
  </si>
  <si>
    <t>Bakery Products</t>
  </si>
  <si>
    <t>Bread</t>
  </si>
  <si>
    <t>Meats, Poultry, Fish and Eggs</t>
  </si>
  <si>
    <t>Beef and Veal</t>
  </si>
  <si>
    <t>Other Meats</t>
  </si>
  <si>
    <t>Poultry</t>
  </si>
  <si>
    <t>Eggs</t>
  </si>
  <si>
    <t>Dairy and Dairy Related Products</t>
  </si>
  <si>
    <t>Fresh Whole Milk</t>
  </si>
  <si>
    <t>Cheese and Cheese Related Products</t>
  </si>
  <si>
    <t>Fruits and Vegetables</t>
  </si>
  <si>
    <t>Fresh Fruits</t>
  </si>
  <si>
    <t>Fresh Vegetables</t>
  </si>
  <si>
    <t>Processed Fruits and Vegetables</t>
  </si>
  <si>
    <t>Non-alcoholic Beverages and Beverage Materials</t>
  </si>
  <si>
    <t>Other Foods At Home</t>
  </si>
  <si>
    <t>Sugar and Sweets</t>
  </si>
  <si>
    <t>Fats and Oils</t>
  </si>
  <si>
    <t>Other Foods</t>
  </si>
  <si>
    <t>Food Away From Home</t>
  </si>
  <si>
    <t>Farm Producer, PPI</t>
  </si>
  <si>
    <t>Farm All Fertilizer</t>
  </si>
  <si>
    <t>Farm Mixed Fertilizer</t>
  </si>
  <si>
    <t>Farm Nitrogen Fertilizer</t>
  </si>
  <si>
    <t>Farm Potash &amp; Phosphate Fertilizer</t>
  </si>
  <si>
    <t>Farm All Fuel</t>
  </si>
  <si>
    <t>Farm Diesel</t>
  </si>
  <si>
    <t>Farm Gasoline</t>
  </si>
  <si>
    <t>Farm LP Gas</t>
  </si>
  <si>
    <t>Spices, Seasonings, Condiments &amp; Sauces</t>
  </si>
  <si>
    <t>Alcoholic Beverages</t>
  </si>
  <si>
    <t>All Potato Producer Price</t>
  </si>
  <si>
    <t>Fresh Potato Producer Price</t>
  </si>
  <si>
    <t>Processing Potato Producer Price</t>
  </si>
  <si>
    <t>PPI, Potato, processing 2005=100</t>
  </si>
  <si>
    <t>Green Coffee, Robusta FOB Price, TPHCM</t>
  </si>
  <si>
    <t>Green Coffee, Arabica, Cash Price, delivered Sao Paulo</t>
  </si>
  <si>
    <t>Green Coffee, Robusta, Cash Price, Espirito Santo state</t>
  </si>
  <si>
    <t>Bananas, Central American, FOB, Ports</t>
  </si>
  <si>
    <t>Baby Food</t>
  </si>
  <si>
    <t>ICCO Cocoa Beans Price</t>
  </si>
  <si>
    <t>Liquor Import Price</t>
  </si>
  <si>
    <t>Butter Import Price</t>
  </si>
  <si>
    <t>Powder Import Price</t>
  </si>
  <si>
    <t>PPI, Chocolate and Confectionery Manufacturing from Cocoa Beans</t>
  </si>
  <si>
    <t>PPI, Confectionery Manufacturing from Purchased Chocolate</t>
  </si>
  <si>
    <t>PPI, Specialty Canning</t>
  </si>
  <si>
    <t>PPI, Commerical Bakeries</t>
  </si>
  <si>
    <t>PPI, Dry Pasta, Dough, And Flour Mixes Manufacturing From Purchased Flour</t>
  </si>
  <si>
    <t>PPI, Fiber, Yarn and Thread Mills</t>
  </si>
  <si>
    <t>PPI, Mayonnaise, Dressing, And Sauce Manufacturing, Vinegar And Cider</t>
  </si>
  <si>
    <t>PPI, Coffee</t>
  </si>
  <si>
    <t>PPI, Breakfast Cereal</t>
  </si>
  <si>
    <t>PPI, Nonchocolate Confectionery</t>
  </si>
  <si>
    <t>PPI, Frozen Specialty Food</t>
  </si>
  <si>
    <t>PPI, Frozen Cakes, Pies and Other Pastries</t>
  </si>
  <si>
    <t>PPI, Cookies and Cracker</t>
  </si>
  <si>
    <t>PPI, Other Snack Food</t>
  </si>
  <si>
    <t>PPI, Flavoring Syrup and Concentrate</t>
  </si>
  <si>
    <t>PPI, Mayonnaise, Dressings and Other Prepared Sauce</t>
  </si>
  <si>
    <t>PPI, All Other Miscellaneous Food</t>
  </si>
  <si>
    <t>PPI, Bottled Water</t>
  </si>
  <si>
    <t>PPI, Ice</t>
  </si>
  <si>
    <t>PPI, Irish Potatoes for Consumer Use</t>
  </si>
  <si>
    <t>Long Label</t>
  </si>
  <si>
    <t>2016 Q3</t>
  </si>
  <si>
    <t>CPIFCFEUS</t>
  </si>
  <si>
    <t>OLOMKUKGB</t>
  </si>
  <si>
    <t>COTMKMPPA</t>
  </si>
  <si>
    <t>December 2016</t>
  </si>
  <si>
    <t>CISGRAIN</t>
  </si>
  <si>
    <t>CISOILS</t>
  </si>
  <si>
    <t>CISSUG</t>
  </si>
  <si>
    <t>CISDAIRY</t>
  </si>
  <si>
    <t>CISLIVE</t>
  </si>
  <si>
    <t>CISBIO</t>
  </si>
  <si>
    <t>AGPRICE</t>
  </si>
  <si>
    <t>BANK</t>
  </si>
  <si>
    <t>DataEdge:2016 Q3</t>
  </si>
  <si>
    <t>DataEdge:2016 Q1</t>
  </si>
  <si>
    <t>DataEdge:2016 Q2</t>
  </si>
  <si>
    <t>DataEdge:2011 Q4</t>
  </si>
  <si>
    <t>DataEdge:2014 Q3</t>
  </si>
  <si>
    <t>DataEdge:2015 Q3</t>
  </si>
  <si>
    <t>DataEdge:2015 Q4</t>
  </si>
  <si>
    <t>Bank:</t>
  </si>
  <si>
    <t>Bank:CISGRAIN</t>
  </si>
  <si>
    <t>Bank:CISOILS</t>
  </si>
  <si>
    <t>Bank:CISSUG</t>
  </si>
  <si>
    <t>Bank:CISDAIRY</t>
  </si>
  <si>
    <t>Bank:CISLIVE</t>
  </si>
  <si>
    <t>Bank:CISBIO</t>
  </si>
  <si>
    <t>Bank:AGPRICE</t>
  </si>
  <si>
    <t>ForecastDate:December 2016</t>
  </si>
  <si>
    <t>Long Label:Barley,All Barley Farm Level Price, United States,Units of Measure: US $/MT,Historic Data Source: USDA/Global Insight,Data Edge: 2016 Q3,Forecast Date: December 2016</t>
  </si>
  <si>
    <t>Long Label:Barley,No. 2 Feed Barley Price, Duluth, United States,Units of Measure: US $/MT,Historic Data Source: USDA/Global Insight,Data Edge: 2016 Q3,Forecast Date: December 2016</t>
  </si>
  <si>
    <t>Long Label:Barley,No. 3 Malting Barley Price, Minneapolis, United States,Units of Measure: US $/MT,Historic Data Source: USDA/Global Insight,Data Edge: 2016 Q1,Forecast Date: December 2016</t>
  </si>
  <si>
    <t>Long Label:Corn,Corn FOB Level Price, Rosario, Argentina,Units of Measure: AR Pesos/MT,Historic Data Source: SAGPYA/Global Insight,Data Edge: 2016 Q3,Forecast Date: December 2016</t>
  </si>
  <si>
    <t>Long Label:Corn,Corn FOB Port Price, Buenos Aires, Argentina,Units of Measure: US $/MT,Historic Data Source: SAGPYA/Global Insight,Data Edge: 2016 Q3,Forecast Date: December 2016</t>
  </si>
  <si>
    <t>Long Label:Corn,Corn Average Bulk Quote Price, Delivered Sydney, Australia,Units of Measure: AU $/MT,Historic Data Source: ABARE/Global Insight,Data Edge: 2016 Q2,Forecast Date: December 2016</t>
  </si>
  <si>
    <t>Long Label:Corn,Corn Elevator Price, Chatham, Canada,Units of Measure: CA $/MT,Historic Data Source: Agriculture and Agri-Food Canada/Global Insight,Data Edge: 2016 Q3,Forecast Date: December 2016</t>
  </si>
  <si>
    <t>Long Label:Corn,Corn Delivered Price, Hamburg, Germany,Units of Measure: Euros/MT,Historic Data Source: HGCA/Global Insight,Data Edge: 2016 Q3,Forecast Date: December 2016</t>
  </si>
  <si>
    <t>Long Label:Corn,Corn Farm Level Price, United States,Units of Measure: US $/MT,Historic Data Source: USDA/Global Insight,Data Edge: 2016 Q3,Forecast Date: December 2016</t>
  </si>
  <si>
    <t>Long Label:Corn,No. 2 Yellow Corn Price, Barge Delivered, Gulf Ports, United States,Units of Measure: US $/MT,Historic Data Source: USDA/Global Insight,Data Edge: 2016 Q3,Forecast Date: December 2016</t>
  </si>
  <si>
    <t>Long Label:Sorghum,Sorghum FOB Port Price, Buenos Aires, Argentina,Units of Measure: US $/MT,Historic Data Source: SAGPYA/Global Insight,Data Edge: 2016 Q3,Forecast Date: December 2016</t>
  </si>
  <si>
    <t>Long Label:Sorghum,Sorghum FOB Level Price, Rosario, Argentina,Units of Measure: AR Pesos/MT,Historic Data Source: SAGPYA/Global Insight,Data Edge: 2016 Q3,Forecast Date: December 2016</t>
  </si>
  <si>
    <t>Long Label:Sorghum,Sorghum Average Bulk Quote Price, Delivered Sydney, Australia,Units of Measure: AU $/MT,Historic Data Source: ABARE/Global Insight,Data Edge: 2016 Q3,Forecast Date: December 2016</t>
  </si>
  <si>
    <t>Long Label:Sorghum,Sorghum Farm Level Price, United States,Units of Measure: US $/MT,Historic Data Source: USDA/Global Insight,Data Edge: 2016 Q3,Forecast Date: December 2016</t>
  </si>
  <si>
    <t>Long Label:Sorghum,No. 2 Yellow Sorghum Price, Barge Delivered, Gulf Ports, United States,Units of Measure: US $/MT,Historic Data Source: USDA/Global Insight,Data Edge: 2016 Q3,Forecast Date: December 2016</t>
  </si>
  <si>
    <t>Long Label:Oats,Oats Farm Price, United States,Units of Measure: US $/MT,Historic Data Source: USDA/Global Insight,Data Edge: 2016 Q3,Forecast Date: December 2016</t>
  </si>
  <si>
    <t>Long Label:Nearby Futures,Corn Nearby Expiring Futures Contract, CBOT, United States,Units of Measure: US $/MT,Historic Data Source: CBOT/Global Insight,Data Edge: 2016 Q3,Forecast Date: December 2016</t>
  </si>
  <si>
    <t>Long Label:Corn Feed &amp; Meal,Distillers Dried Grain Price, Lawrenceburg, IN, United States,Units of Measure: US $/MT,Historic Data Source: USDA/Global Insight,Data Edge: 2011 Q4,Forecast Date: December 2016</t>
  </si>
  <si>
    <t>Long Label:Corn Feed &amp; Meal,Corn Gluten Feed Price, 21% Protein, IL Points, United States,Units of Measure: US $/MT,Historic Data Source: USDA/Global Insight,Data Edge: 2016 Q3,Forecast Date: December 2016</t>
  </si>
  <si>
    <t>Long Label:Corn Feed &amp; Meal,Corn Gluten Meal Price, 60% Protein, IL Points, United States,Units of Measure: US $/MT,Historic Data Source: USDA/Global Insight,Data Edge: 2016 Q3,Forecast Date: December 2016</t>
  </si>
  <si>
    <t>Long Label:Nearby Futures,Wheat Nearby Expiring Futures Contract, CBOT, United States,Units of Measure: US $/MT,Historic Data Source: CBOT/Global Insight,Data Edge: 2016 Q3,Forecast Date: December 2016</t>
  </si>
  <si>
    <t>Long Label:Wheat,Wheat FOB Port Price, Buenos Aires, Argentina,Units of Measure: US $/MT,Historic Data Source: SAGPYA/Global Insight,Data Edge: 2016 Q3,Forecast Date: December 2016</t>
  </si>
  <si>
    <t>Long Label:Wheat,Wheat FOB Level Price, Rosario, Argentina,Units of Measure: AR Pesos/MT,Historic Data Source: SAGPYA/Global Insight,Data Edge: 2016 Q3,Forecast Date: December 2016</t>
  </si>
  <si>
    <t>Long Label:Wheat,All Wheat Farm Level Price, United States,Units of Measure: US $/MT,Historic Data Source: USDA/Global Insight,Data Edge: 2016 Q3,Forecast Date: December 2016</t>
  </si>
  <si>
    <t>Long Label:Wheat,Hard Winter Flour Wheat, Kansas City, United States,Units of Measure: US $/MT,Historic Data Source: Wall Street Journal/Global Insight,Data Edge: 2016 Q3,Forecast Date: December 2016</t>
  </si>
  <si>
    <t>Long Label:Rice,All Rice Farm Level Price, United States,Units of Measure: US $/MT,Historic Data Source: USDA/Global Insight,Data Edge: 2016 Q3,Forecast Date: December 2016</t>
  </si>
  <si>
    <t>Long Label:Rice,Long Grain Milled 100% Grade B Rice FOB Price, Thailand,Units of Measure: US $/MT,Historic Data Source: USDA/Global Insight,Data Edge: 2016 Q3,Forecast Date: December 2016</t>
  </si>
  <si>
    <t>Long Label:Rice,Medium Grain Milled Rice Price, California, United States,Units of Measure: US $/MT,Historic Data Source: USDA/Global Insight,Data Edge: 2016 Q3,Forecast Date: December 2016</t>
  </si>
  <si>
    <t>Long Label:Rice,Long Grain DWP Milled Rice FOB Price, Vietnam,Units of Measure: US $/MT,Historic Data Source: USDA/Global Insight,Data Edge: 2016 Q3,Forecast Date: December 2016</t>
  </si>
  <si>
    <t>Long Label:Cotton,Cotton A-Index (1980-2008 NE, 2008-2020 FE),Units of Measure: US $/MT,Historic Data Source: Cotton Outlook/Global Insight,Data Edge: 2016 Q3,Forecast Date: December 2016</t>
  </si>
  <si>
    <t>Long Label:Cotton,Upland Cotton Farm Level Price, United States,Units of Measure: US $/MT,Historic Data Source: USDA/Global Insight,Data Edge: 2016 Q3,Forecast Date: December 2016</t>
  </si>
  <si>
    <t>Long Label:Cotton,Memphis 1 1/16 STR LW-MD Cotton Spot Price, United States,Units of Measure: US $/MT,Historic Data Source: USDA/Global Insight,Data Edge: 2016 Q3,Forecast Date: December 2016</t>
  </si>
  <si>
    <t>Long Label:Cotton,India J-34 25mm cotton price,Units of Measure: US $/MT,Historic Data Source: Cotton Association of India/Global Insight,Data Edge: 2016 Q3,Forecast Date: December 2016</t>
  </si>
  <si>
    <t>Long Label:Cotton,Pakistan Base Grade 3 Cotton Price,Units of Measure: US $/MT,Historic Data Source: APTMA/Global Insight,Data Edge: 2016 Q3,Forecast Date: December 2016</t>
  </si>
  <si>
    <t>Long Label:Cotton,Brazil - CEPEA cotton Price,Units of Measure: US $/MT,Historic Data Source: CEPEA/Global Insight,Data Edge: 2016 Q3,Forecast Date: December 2016</t>
  </si>
  <si>
    <t>Long Label:Cotton,China - CCI 328 cotton price,Units of Measure: US $/MT,Historic Data Source: China National Cotton Exchnage/Global Insight,Data Edge: 2016 Q3,Forecast Date: December 2016</t>
  </si>
  <si>
    <t>Long Label:Wheat,No. 1 Hard Red Winter Ordinary Protein, Spot, Kansas City, United States,Units of Measure: US $/MT,Historic Data Source: USDA/Global Insight,Data Edge: 2016 Q3,Forecast Date: December 2016</t>
  </si>
  <si>
    <t>Long Label:Wheat,No. 2 Soft Red Winter, Spot, Chicago, United States,Units of Measure: US $/MT,Historic Data Source: USDA/Global Insight,Data Edge: 2016 Q3,Forecast Date: December 2016</t>
  </si>
  <si>
    <t>Long Label:Corn,No. 2 Yellow Corn, Central Illinois Spot Price, United States,Units of Measure: US $/MT,Historic Data Source: USDA/Global Insight,Data Edge: 2016 Q3,Forecast Date: December 2016</t>
  </si>
  <si>
    <t>Long Label:Oats,No. 2 Milling Quality Oat, Minneapolis Spot Price, United States,Units of Measure: US $/MT,Historic Data Source: USDA/Global Insight,Data Edge: 2016 Q3,Forecast Date: December 2016</t>
  </si>
  <si>
    <t>Long Label:Rice,Southern Long Grain Rough Rice, Bulk FOB, New Orleans, LA, United States,Units of Measure: US $/MT,Historic Data Source: USDA/Global Insight,Data Edge: 2016 Q3,Forecast Date: December 2016</t>
  </si>
  <si>
    <t>Long Label:Wheat,Durum Wheat Farm Price, United States,Units of Measure: US $/MT,Historic Data Source: USDA/Global Insight,Data Edge: 2016 Q3,Forecast Date: December 2016</t>
  </si>
  <si>
    <t>Long Label:Food, Feed &amp; Beverage MFG,PPI -FOOD MFG- Flour Milling, United States,Units of Measure: Index 1972:1=100,Historic Data Source: BLS/Global Insight,Data Edge: 2016 Q3,Forecast Date: December 2016</t>
  </si>
  <si>
    <t>Long Label:Food, Feed &amp; Beverage MFG,PPI-FOOD MFG- Rice Milling, United States,Units of Measure: Index 1965:1=100,Historic Data Source: BLS/Global Insight,Data Edge: 2016 Q3,Forecast Date: December 2016</t>
  </si>
  <si>
    <t>Long Label:Food, Feed &amp; Beverage MFG,PPI-FOOD MFG- Malt Manufacturing, United States,Units of Measure: Index 1967:1=100,Historic Data Source: BLS/Global Insight,Data Edge: 2016 Q3,Forecast Date: December 2016</t>
  </si>
  <si>
    <t>Long Label:Food, Feed &amp; Beverage MFG,PPI-FOOD MFG- Wet Corn Milling, United States,Units of Measure: Index 1985:6=100,Historic Data Source: BLS/Global Insight,Data Edge: 2016 Q3,Forecast Date: December 2016</t>
  </si>
  <si>
    <t>Long Label:Food, Feed &amp; Beverage MFG,PPI-FOOD MFG- Retail Bakeries,Units of Measure: Index 2003:12=100,Historic Data Source: BLS/Global Insight,Data Edge: 2016 Q3,Forecast Date: December 2016</t>
  </si>
  <si>
    <t>Long Label:Food, Feed &amp; Beverage MFG,PPI-FOOD MFG- Dry Pasta Manufacturing, United States,Units of Measure: Index 1985:6=100,Historic Data Source: BLS/Global Insight,Data Edge: 2016 Q3,Forecast Date: December 2016</t>
  </si>
  <si>
    <t>Long Label:Food, Feed &amp; Beverage MFG,PPI-FOOD MFG- Tortilla Manufacturing, United States,Units of Measure: Index 2003:12=100,Historic Data Source: BLS/Global Insight,Data Edge: 2016 Q3,Forecast Date: December 2016</t>
  </si>
  <si>
    <t>Long Label:Food, Feed &amp; Beverage MFG,PPI-FOOD MFG- Breweries, United States,Units of Measure: Index 1982:6=100,Historic Data Source: BLS/Global Insight,Data Edge: 2016 Q3,Forecast Date: December 2016</t>
  </si>
  <si>
    <t>Long Label:Corn,PPI-FARM PROD-CORN,NSA-US,Units of Measure: Index 1982=100,Historic Data Source: BLS/Global Insight,Data Edge: 2016 Q3,Forecast Date: December 2016</t>
  </si>
  <si>
    <t>Long Label:Corn Feed &amp; Meal,PPI-PROC FOODS&amp;FEEDS-CORN WET PROCESS BYPRODUCTS,INCL. GLUTEN MEAL NSA-US,Units of Measure: Index 1985:6=100,Historic Data Source: BLS/Global Insight,Data Edge: 2016 Q3,Forecast Date: December 2016</t>
  </si>
  <si>
    <t>Long Label:Wheat,PPI-FARM PROD-WHEAT,NSA-US,Units of Measure: Index 1982=100,Historic Data Source: BLS/Global Insight,Data Edge: 2016 Q3,Forecast Date: December 2016</t>
  </si>
  <si>
    <t>Long Label:Wheat,PPI-PROC FOODS&amp;FEEDS-FLOUR,NSA-US,Units of Measure: Index 1982=100,Historic Data Source: BLS/Global Insight,Data Edge: 2016 Q3,Forecast Date: December 2016</t>
  </si>
  <si>
    <t>Long Label:Cotton,PPI-FARM PROD-RAW COTTON,NSA-US,Units of Measure: Index 1982=100,Historic Data Source: BLS/Global Insight,Data Edge: 2016 Q3,Forecast Date: December 2016</t>
  </si>
  <si>
    <t>Long Label:Barley,PPI-FARM PROD-BARLEY NSA-US,Units of Measure: Index 1982=100,Historic Data Source: BLS/Global Insight,Data Edge: 2016 Q3,Forecast Date: December 2016</t>
  </si>
  <si>
    <t>Long Label:Oats,PPI-FARM PROD-OATS NSA-US,Units of Measure: Index 1982=100,Historic Data Source: BLS/Global Insight,Data Edge: 2016 Q3,Forecast Date: December 2016</t>
  </si>
  <si>
    <t>Long Label:Rice,PPI-FARM PROD-LOUISIANA ROUGH RICE NSA-US,Units of Measure: Index 1991=100,Historic Data Source: BLS/Global Insight,Data Edge: 2016 Q3,Forecast Date: December 2016</t>
  </si>
  <si>
    <t>Long Label:Corn,PPI-FARM PROD-OTH GRAINS NSA-US,Units of Measure: Index 1982=100,Historic Data Source: BLS/Global Insight,Data Edge: 2016 Q3,Forecast Date: December 2016</t>
  </si>
  <si>
    <t>Long Label:Corn,PPI, Corn,  Average Farm 2005=100, United States,Units of Measure: Index 2005=100,Historic Data Source: USDA (Calculated)/Global Insight,Data Edge: 2016 Q3,Forecast Date: December 2016</t>
  </si>
  <si>
    <t>Long Label:Corn Feed &amp; Meal,PPI,  Corn Gluten Meal pr, 60%, IL Points 2005=100, United States,Units of Measure: Index 2005=100,Historic Data Source: USDA (Calculated)/Global Insight,Data Edge: 2016 Q3,Forecast Date: December 2016</t>
  </si>
  <si>
    <t>Long Label:Corn Feed &amp; Meal,PPI,  Corn Gluten Feed pr 21%, IL Points 2005=100, United States,Units of Measure: Index 2005=100,Historic Data Source: USDA (Calculated)/Global Insight,Data Edge: 2016 Q3,Forecast Date: December 2016</t>
  </si>
  <si>
    <t>Long Label:Wheat,PPI, Wheat, Average Farm 2005=100, United States,Units of Measure: Index 2005=100,Historic Data Source: USDA (Calculated)/Global Insight,Data Edge: 2016 Q3,Forecast Date: December 2016</t>
  </si>
  <si>
    <t>Long Label:Wheat,PPI, Hard Winter Wheat Flour, KC 2005=100, United States,Units of Measure: Index 2005=100,Historic Data Source: USDA (Calculated)/Global Insight,Data Edge: 2016 Q3,Forecast Date: December 2016</t>
  </si>
  <si>
    <t>Long Label:Cotton,PPI, Cotton, Upland Farm 2005=100, United States,Units of Measure: Index 2005=100,Historic Data Source: USDA (Calculated)/Global Insight,Data Edge: 2016 Q3,Forecast Date: December 2016</t>
  </si>
  <si>
    <t>Long Label:Corn Feed &amp; Meal,PPI, Distillers Dried Grain, Lawrenceburg, IN 2005=100, United States,Units of Measure: Index 2005=100,Historic Data Source: USDA (Calculated)/Global Insight,Data Edge: 2016 Q3,Forecast Date: December 2016</t>
  </si>
  <si>
    <t>Long Label:Barley,PPI, Malting Barley, No. 3 or better, MN 2005=100, United States,Units of Measure: Index 2005=100,Historic Data Source: USDA (Calculated)/Global Insight,Data Edge: 2016 Q3,Forecast Date: December 2016</t>
  </si>
  <si>
    <t>Long Label:Barley,PPI, Barley, All Average Farm 2005=100, United States,Units of Measure: Index 2005=100,Historic Data Source: USDA (Calculated)/Global Insight,Data Edge: 2016 Q3,Forecast Date: December 2016</t>
  </si>
  <si>
    <t>Long Label:Oats,PPI, Oats Farm 2005=100, United States,Units of Measure: Index 2005=100,Historic Data Source: USDA (Calculated)/Global Insight,Data Edge: 2016 Q3,Forecast Date: December 2016</t>
  </si>
  <si>
    <t>Long Label:Oats,PPI, Oats, Milling Quality, MN Spot No. 2  2005=100, United States,Units of Measure: Index 2005=100,Historic Data Source: USDA (Calculated)/Global Insight,Data Edge: 2016 Q3,Forecast Date: December 2016</t>
  </si>
  <si>
    <t>Long Label:Rice,PPI, Southern Long Grain Rice, NO, LA 2005=100, United States,Units of Measure: Index 2005=100,Historic Data Source: USDA (Calculated)/Global Insight,Data Edge: 2016 Q3,Forecast Date: December 2016</t>
  </si>
  <si>
    <t>Long Label:Corn,PPI, Other Grains-corn farm, wheat farm and barley malting MN 2005=100, United States,Units of Measure: Index 2005=100,Historic Data Source: USDA (Calculated)/Global Insight,Data Edge: 2016 Q3,Forecast Date: December 2016</t>
  </si>
  <si>
    <t>Long Label:Barley,No. 1 feed, WCE, cash, I/S Lethbridge, Canada,Units of Measure: CA $/MT,Historic Data Source: ICE Canada/Global Insight,Data Edge: 2016 Q3,Forecast Date: December 2016</t>
  </si>
  <si>
    <t>Long Label:Barley,Feed Barley Delivered Price, Hamburg, Germany,Units of Measure: Euros/MT,Historic Data Source: HGCA/Global Insight,Data Edge: 2016 Q3,Forecast Date: December 2016</t>
  </si>
  <si>
    <t>Long Label:Barley,Feed Barley, Average Quote for Bulk Delivered, Sydney, Australia,Units of Measure: AU $/MT,Historic Data Source: ABARE/Global Insight,Data Edge: 2016 Q3,Forecast Date: December 2016</t>
  </si>
  <si>
    <t>Long Label:Wheat,Feed Wheat Delivered Price, Hamburg, Germany,Units of Measure: Euros/MT,Historic Data Source: HGCA/Global Insight,Data Edge: 2016 Q3,Forecast Date: December 2016</t>
  </si>
  <si>
    <t>Long Label:Wheat,PPI-PROC FOODS&amp;FEEDS-FLOUR BASE MIXES&amp;DOUGHS NSA- United States,Units of Measure: Index 1982=100,Historic Data Source: BLS/Global Insight,Data Edge: 2016 Q3,Forecast Date: December 2016</t>
  </si>
  <si>
    <t>Long Label:Nearby Futures,Rough Rice Nearby Expiring Futures Contract, CBOT, United States,Units of Measure: US $/MT,Historic Data Source: CBOT/Global Insight,Data Edge: 2016 Q3,Forecast Date: December 2016</t>
  </si>
  <si>
    <t>Long Label:Wheat,Milling Wheat Delivered Price, Rouen, France,Units of Measure: Euros/MT,Historic Data Source: HGCA/Global Insight,Data Edge: 2016 Q3,Forecast Date: December 2016</t>
  </si>
  <si>
    <t>Long Label:Cotton,DCH-32 35mm Cotton Price, India,Units of Measure: US $/MT,Historic Data Source: CAIONLINE/Global Insight,Data Edge: 2016 Q3,Forecast Date: December 2016</t>
  </si>
  <si>
    <t>Long Label:Cotton,American Pima Cotton Spot Quote Price, United States,Units of Measure: US $/MT,Historic Data Source: SUPIMA/Global Insight,Data Edge: 2016 Q3,Forecast Date: December 2016</t>
  </si>
  <si>
    <t>Long Label:Cotton,American Pima Far Cotton Eastern Price, United States,Units of Measure: US $/MT,Historic Data Source: SUPIMA/Global Insight,Data Edge: 2016 Q3,Forecast Date: December 2016</t>
  </si>
  <si>
    <t>Long Label:Cotton,88 Cotton Price, Giza, Egypt,Units of Measure: US $/MT,Historic Data Source: SUPIMA/Global Insight,Data Edge: 2014 Q3,Forecast Date: December 2016</t>
  </si>
  <si>
    <t>Long Label:Cotton,86 Cotton Price, Giza, Egypt,Units of Measure: US $/MT,Historic Data Source: SUPIMA/Global Insight,Data Edge: 2016 Q3,Forecast Date: December 2016</t>
  </si>
  <si>
    <t>Long Label:Barley,Feed Barley, Producer Prices, Russia,Units of Measure: Ruble/MT,Historic Data Source: HGCA/Global Insight,Data Edge: 2016 Q3,Forecast Date: December 2016</t>
  </si>
  <si>
    <t>Long Label:Corn,Feed Corn ,Producer Price, Czech Republic,Units of Measure: Koruna/MT,Historic Data Source: HGCA/Global Insight,Data Edge: 2016 Q3,Forecast Date: December 2016</t>
  </si>
  <si>
    <t>Long Label:Wheat,Hard Wheat, Farm Price, Russian,Units of Measure: Ruble/MT,Historic Data Source: HGCA/Global Insight,Data Edge: 2016 Q3,Forecast Date: December 2016</t>
  </si>
  <si>
    <t>Long Label:Wheat,Food Wheat, Farm Price, Czech Republic,Units of Measure: Koruna/MT,Historic Data Source: HGCA/Global Insight,Data Edge: 2016 Q3,Forecast Date: December 2016</t>
  </si>
  <si>
    <t>Long Label:Wheat,Soft Milling Wheat Class 3 FOB, Black Sea, Ukraine,Units of Measure: US $/MT,Historic Data Source: HGCA/Global Insight,Data Edge: 2016 Q3,Forecast Date: December 2016</t>
  </si>
  <si>
    <t>Long Label:Barley,Feed Barley, Producer Price, Czech Republic,Units of Measure: Koruna/MT,Historic Data Source: HGCA/Global Insight,Data Edge: 2016 Q3,Forecast Date: December 2016</t>
  </si>
  <si>
    <t>Long Label:Corn,Feed Corn, Producer Price, Russia ,Units of Measure: Ruble/MT,Historic Data Source: HGCA/Global Insight,Data Edge: 2016 Q3,Forecast Date: December 2016</t>
  </si>
  <si>
    <t>Long Label:Wheat,All Wheat, Producer Price, Russia,Units of Measure: Ruble/MT,Historic Data Source: HGCA/Global Insight,Data Edge: 2016 Q3,Forecast Date: December 2016</t>
  </si>
  <si>
    <t>Long Label:Wheat,Soft Wheat, Producer Price, Russia ,Units of Measure: Ruble/MT,Historic Data Source: HGCA/Global Insight,Data Edge: 2016 Q3,Forecast Date: December 2016</t>
  </si>
  <si>
    <t>Long Label:Barley,Malting Barley, Producer Price, United Kingdom,Units of Measure: Sterling Pound/MT,Historic Data Source: HGCA/Global Insight,Data Edge: 2016 Q3,Forecast Date: December 2016</t>
  </si>
  <si>
    <t>Long Label:Wheat,Milling Wheat, Delivered Price, Germany,Units of Measure: Euros/MT,Historic Data Source: HGCA/Global Insight,Data Edge: 2016 Q3,Forecast Date: December 2016</t>
  </si>
  <si>
    <t>Long Label:Wheat,Durum Wheat, Delivered Price, Italy,Units of Measure: Euros/MT,Historic Data Source: HGCA/Global Insight,Data Edge: 2016 Q3,Forecast Date: December 2016</t>
  </si>
  <si>
    <t>Long Label:Wheat,Milling Wheat, Delivered Price, United Kingdom,Units of Measure: Sterling Pound/MT,Historic Data Source: HGCA/Global Insight,Data Edge: 2016 Q3,Forecast Date: December 2016</t>
  </si>
  <si>
    <t>Long Label:Corn Feed &amp; Meal,Distillers Dried Grain Price, Central Illinois, United States,Units of Measure: US $/MT,Historic Data Source: USDA/Global Insight,Data Edge: 2016 Q3,Forecast Date: December 2016</t>
  </si>
  <si>
    <t>Long Label:Rice,Rice, No.2 Long Grain, Houston, TX, United States,Units of Measure: US $/MT,Historic Data Source: USDA/Global Insight,Data Edge: 2016 Q3,Forecast Date: December 2016</t>
  </si>
  <si>
    <t>Long Label:Wheat,No. 1 Hard Red Winter Ordinary Protein, FOB, Texas Gulf,Units of Measure: US $/MT,Historic Data Source: USDA/Global Insight,Data Edge: 2016 Q3,Forecast Date: December 2016</t>
  </si>
  <si>
    <t>Long Label:Corn,Brazil - Corn #2 Domestic Wholesale Price - Campinas Sao Paulo,Units of Measure: BR $/MT,Historic Data Source: CEPEA/Global Insight,Data Edge: 2016 Q3,Forecast Date: December 2016</t>
  </si>
  <si>
    <t>Long Label:Hay,Hay producer price, United States,Units of Measure: US $/MT,Historic Data Source: USDA/Global Insight,Data Edge: 2016 Q3,Forecast Date: December 2016</t>
  </si>
  <si>
    <t>Long Label:Hay,Hay Alfalfa producer price, United States,Units of Measure: US $/MT,Historic Data Source: USDA/Global Insight,Data Edge: 2016 Q3,Forecast Date: December 2016</t>
  </si>
  <si>
    <t>Long Label:Wheat,Canada - Thunder Bay Spot Price,Units of Measure: CA $/MT,Historic Data Source: ICE Canada/Global Insight,Data Edge: 2016 Q3,Forecast Date: December 2016</t>
  </si>
  <si>
    <t>Long Label:Nearby Futures,Cotton Nearby Futures Contract, ICE, United States,Units of Measure: US $/MT,Historic Data Source: ICE US,Data Edge: 2016 Q3,Forecast Date: December 2016</t>
  </si>
  <si>
    <t>Long Label:Food, Feed &amp; Beverage MFG,PPI-Food MFG-Leather and Hide Tanning and Finishing, United States,Units of Measure: Index Jun 1981=100,Historic Data Source: BLS,Data Edge: 2016 Q3,Forecast Date: December 2016</t>
  </si>
  <si>
    <t>Long Label:Soybean,Soybean FOB Level Price, Rosario, Argentina,Units of Measure: AR Pesos/MT,Historic Data Source: SAGPYA,Data Edge: 2016 Q3,Forecast Date: December 2016</t>
  </si>
  <si>
    <t>Long Label:Soybean,Soybean FOB Port Price, Buenos Aires, Argentina,Units of Measure: US $/MT,Historic Data Source: USDA,Data Edge: 2016 Q3,Forecast Date: December 2016</t>
  </si>
  <si>
    <t>Long Label:Soybean,Soybean FOB Port Price, Rio Grande, Brazil,Units of Measure: US $/MT,Historic Data Source: USDA,Data Edge: 2016 Q3,Forecast Date: December 2016</t>
  </si>
  <si>
    <t>Long Label:Soybean,No. 2 Soybean Elevator Price, Chatham, Canada,Units of Measure: CA $/MT,Historic Data Source: Agriculture and Agri-Food Canada,Data Edge: 2016 Q3,Forecast Date: December 2016</t>
  </si>
  <si>
    <t>Long Label:Soybean,Soybean CIF Port Price, Rotterdam, European Union,Units of Measure: US $/MT,Historic Data Source: USDA,Data Edge: 2016 Q3,Forecast Date: December 2016</t>
  </si>
  <si>
    <t>Long Label:Soybean,Soybean Farm Level Price, United States,Units of Measure: US $/MT,Historic Data Source: USDA,Data Edge: 2016 Q3,Forecast Date: December 2016</t>
  </si>
  <si>
    <t>Long Label:Soybean Oil,Soybean Oil FOB Port Price, Buenos Aires, Argentina,Units of Measure: US $/MT,Historic Data Source: SAGPYA,Data Edge: 2016 Q3,Forecast Date: December 2016</t>
  </si>
  <si>
    <t>Long Label:Soybean Oil,Soybean Oil FOB Port Price, Rio Grande, Brazil,Units of Measure: US $/MT,Historic Data Source: USDA,Data Edge: 2016 Q3,Forecast Date: December 2016</t>
  </si>
  <si>
    <t>Long Label:Soybean Oil,Soybean Oil FOB Port Price, Dutch, European Union,Units of Measure: US $/MT,Historic Data Source: USDA,Data Edge: 2016 Q3,Forecast Date: December 2016</t>
  </si>
  <si>
    <t>Long Label:Soybean Oil,Soybean Oil Average Wholesale Tank Crude Price, Decatur, United States,Units of Measure: US $/MT,Historic Data Source: USDA,Data Edge: 2016 Q3,Forecast Date: December 2016</t>
  </si>
  <si>
    <t>Long Label:Soybean Meal,Soybean Meal (pellets) FOB Port Price, Buenos Aires, Argentina,Units of Measure: US $/MT,Historic Data Source: SAGPYA,Data Edge: 2016 Q3,Forecast Date: December 2016</t>
  </si>
  <si>
    <t>Long Label:Soybean Meal,Soybean Meal 45% Protein FOB Port Price, Rio Grande, Brazil,Units of Measure: US $/MT,Historic Data Source: USDA,Data Edge: 2016 Q3,Forecast Date: December 2016</t>
  </si>
  <si>
    <t>Long Label:Soybean Meal,Soybean Meal FOB Ex-Mill Price, Hamburg, European Union,Units of Measure: US $/MT,Historic Data Source: USDA,Data Edge: 2016 Q3,Forecast Date: December 2016</t>
  </si>
  <si>
    <t>Long Label:Soybean Meal,Soybean Meal 48% Protein Average Wholesale Price, Decatur, United States,Units of Measure: US $/MT,Historic Data Source: USDA,Data Edge: 2016 Q3,Forecast Date: December 2016</t>
  </si>
  <si>
    <t>Long Label:Sunflower,Sunflower Farm Level Price, Bahia Blanca, Argentina,Units of Measure: AR Pesos/MT,Historic Data Source: SAGPYA,Data Edge: 2016 Q3,Forecast Date: December 2016</t>
  </si>
  <si>
    <t>Long Label:Sunflower,Sunflower FOB Port Price, Buenos Aires, Argentina,Units of Measure: US $/MT,Historic Data Source: SAGPYA,Data Edge: 2016 Q3,Forecast Date: December 2016</t>
  </si>
  <si>
    <t>Long Label:Sunflower,Sunflower CIF Port Price, Rotterdam/Lower Rhine, European Union,Units of Measure: US $/MT,Historic Data Source: USDA,Data Edge: 2016 Q3,Forecast Date: December 2016</t>
  </si>
  <si>
    <t>Long Label:Sunflower Oil,Sunflower Oil FOB Port Price, Buenos Aires, Argentina,Units of Measure: US $/MT,Historic Data Source: SAGPYA,Data Edge: 2016 Q3,Forecast Date: December 2016</t>
  </si>
  <si>
    <t>Long Label:Sunflower Oil,Sunflower Oil FOB Port Price, NW Euro Ports, European Union,Units of Measure: US $/MT,Historic Data Source: USDA,Data Edge: 2016 Q3,Forecast Date: December 2016</t>
  </si>
  <si>
    <t>Long Label:Sunflower Meal,Sunflower Meal FOB Port Price, Buenos Aires, Argentina,Units of Measure: US $/MT,Historic Data Source: SAGPYA,Data Edge: 2016 Q3,Forecast Date: December 2016</t>
  </si>
  <si>
    <t>Long Label:Canola,Canola Average Seed Basis in Store Price, Pacific Coast, Canada,Units of Measure: CA $/MT,Historic Data Source: Statistics Canada,Data Edge: 2016 Q3,Forecast Date: December 2016</t>
  </si>
  <si>
    <t>Long Label:Rapeseed,Rapeseed CIF Price, Hamburg, European Union,Units of Measure: US $/MT,Historic Data Source: USDA,Data Edge: 2016 Q3,Forecast Date: December 2016</t>
  </si>
  <si>
    <t>Long Label:Canola Oil,Canola Crude Degummed Oil Price, Vancouver, Canada,Units of Measure: CA $/MT,Historic Data Source: Statistics Canada,Data Edge: 2016 Q3,Forecast Date: December 2016</t>
  </si>
  <si>
    <t>Long Label:Rapeseed Oil,Canola Oil FOB Price, Rotterdam, European Union,Units of Measure: US $/MT,Historic Data Source: USDA,Data Edge: 2016 Q3,Forecast Date: December 2016</t>
  </si>
  <si>
    <t>Long Label:Canola Meal,Canola Meal Average Price, Vancouver, Canada,Units of Measure: CA $/MT,Historic Data Source: Statistics Canada,Data Edge: 2016 Q3,Forecast Date: December 2016</t>
  </si>
  <si>
    <t>Long Label:Rapeseed Meal,Rapeseed Meal 34% Protein FOB Price, Hamburg, European Union,Units of Measure: US $/MT,Historic Data Source: USDA,Data Edge: 2016 Q3,Forecast Date: December 2016</t>
  </si>
  <si>
    <t>Long Label:Palm Oil,Palm Oil FOB Price, Malaysia,Units of Measure: US $/MT,Historic Data Source: USDA,Data Edge: 2016 Q3,Forecast Date: December 2016</t>
  </si>
  <si>
    <t>Long Label:Peanut,Peanuts in-Shell Price, United States,Units of Measure: US $/MT,Historic Data Source: USDA,Data Edge: 2016 Q3,Forecast Date: December 2016</t>
  </si>
  <si>
    <t>Long Label:Peanut Oil,Peanut Oil Price, SE Mills FOB, Tank Cars Crude, United States,Units of Measure: US $/MT,Historic Data Source: USDA,Data Edge: 2016 Q3,Forecast Date: December 2016</t>
  </si>
  <si>
    <t>Long Label:Cottonseed Oil,Cottonseed Oil Price, PBSY Greenwood, MS, United States,Units of Measure: US $/MT,Historic Data Source: USDA,Data Edge: 2016 Q3,Forecast Date: December 2016</t>
  </si>
  <si>
    <t>Long Label:Cottonseed Meal,Cottonseed Meal Price, FOB, 40% Protein, Memphis, TN, United States,Units of Measure: US $/MT,Historic Data Source: USDA,Data Edge: 2016 Q3,Forecast Date: December 2016</t>
  </si>
  <si>
    <t>Long Label:Corn Oil,Corn Oil Crude Price, Tank Cars, Wet/Dry Mill Chicago, IL, United States,Units of Measure: US $/MT,Historic Data Source: USDA,Data Edge: 2016 Q3,Forecast Date: December 2016</t>
  </si>
  <si>
    <t>Long Label:Nearby Futures,Canola 1st Expiration Future Nearby - Settlement , ICE, Canada,Units of Measure: US $/MT,Historic Data Source: ICE,Data Edge: 2016 Q3,Forecast Date: December 2016</t>
  </si>
  <si>
    <t>Long Label:Nearby Futures,Soybean Nearby Expiring Futures Contract, CBOT, United States,Units of Measure: US $/MT,Historic Data Source: CBOT,Data Edge: 2016 Q3,Forecast Date: December 2016</t>
  </si>
  <si>
    <t>Long Label:Soybean,Soybean Yellow #1 Chicago Spot Price, United States,Units of Measure: US $/MT,Historic Data Source: USDA,Data Edge: 2016 Q3,Forecast Date: December 2016</t>
  </si>
  <si>
    <t>Long Label:Food, Feed &amp; Beverage MFG,PPI-FOOD MFG-Soybean Processing, United States,Units of Measure: Index 1967:1=100,Historic Data Source: BLS,Data Edge: 2016 Q3,Forecast Date: December 2016</t>
  </si>
  <si>
    <t>Long Label:Food, Feed &amp; Beverage MFG,PPI-FOOD MFG-Fats and Oils Refining and Blending, United States,Units of Measure: Index 1981:12=100,Historic Data Source: BLS,Data Edge: 2016 Q3,Forecast Date: December 2016</t>
  </si>
  <si>
    <t>Long Label:Food, Feed &amp; Beverage MFG,PPI-FOOD MFG-Other Oilseed-Cottonseed Processing, United States,Units of Measure: Index 2003:12=100,Historic Data Source: BLS,Data Edge: 2016 Q3,Forecast Date: December 2016</t>
  </si>
  <si>
    <t>Long Label:Soybean,PPI-FARM PROD-OILSEEDS,SOYBEANS,NSA-US,Units of Measure: Index 1982=100,Historic Data Source: BLS,Data Edge: 2016 Q3,Forecast Date: December 2016</t>
  </si>
  <si>
    <t>Long Label:Soybean Oil,PPI-PROC FOODS&amp;FEEDS-SHORTENING,100% VEG NSA-US,Units of Measure: Index 1989:12=100,Historic Data Source: BLS,Data Edge: 2016 Q3,Forecast Date: December 2016</t>
  </si>
  <si>
    <t>Long Label:Soybean Oil,PPI-PROC FOODS&amp;FEEDS-FATS&amp;OILS,NSA-US,Units of Measure: Index 1982=100,Historic Data Source: BLS,Data Edge: 2016 Q3,Forecast Date: December 2016</t>
  </si>
  <si>
    <t>Long Label:Soybean Meal,PPI-PROC FOODS&amp;FEEDS-CORN,COTTONSEED,&amp;SOYBEAN CAKE&amp;MEAL NSA-US,Units of Measure: Index 1982=100,Historic Data Source: BLS,Data Edge: 2016 Q3,Forecast Date: December 2016</t>
  </si>
  <si>
    <t>Long Label:Sunflower,PPI-FARM PROD-OILSEEDS,SUNFLOWER NSA-US,Units of Measure: Index 1991:12=100,Historic Data Source: BLS,Data Edge: 2016 Q3,Forecast Date: December 2016</t>
  </si>
  <si>
    <t>Long Label:Peanut,PPI-FARM PROD-OILSEEDS,PEANUTS NSA-US,Units of Measure: Index 1982=100,Historic Data Source: BLS,Data Edge: 2016 Q3,Forecast Date: December 2016</t>
  </si>
  <si>
    <t>Long Label:Cottonseed,PPI-FARM PROD-OILSEEDS,COTTONSEED NSA-US,Units of Measure: Index 1982=100,Historic Data Source: BLS,Data Edge: 2016 Q3,Forecast Date: December 2016</t>
  </si>
  <si>
    <t>Long Label:Soybean,PPI, Soybeans, Farm 2005=100, United States,Units of Measure: Index 2005=100,Historic Data Source: USDA (Calculated),Data Edge: 2016 Q3,Forecast Date: December 2016</t>
  </si>
  <si>
    <t>Long Label:Soybean Oil,PPI, Soybean Oil, Decatur 2005=100, United States,Units of Measure: Index 2005=100,Historic Data Source: USDA (Calculated),Data Edge: 2016 Q3,Forecast Date: December 2016</t>
  </si>
  <si>
    <t>Long Label:Soybean Meal,PPI, Soybean Meal, Decatur 2005=100, United States,Units of Measure: Index 2005=100,Historic Data Source: USDA (Calculated),Data Edge: 2016 Q3,Forecast Date: December 2016</t>
  </si>
  <si>
    <t>Long Label:Cottonseed Oil,PPI, Cottonseed Oil, PBSY Greenwood, MS 2005=100, United States,Units of Measure: Index 2005=100,Historic Data Source: USDA (Calculated),Data Edge: 2016 Q3,Forecast Date: December 2016</t>
  </si>
  <si>
    <t>Long Label:Cottonseed Meal,PPI, Cottonseed Meal, FOB, 40% Protein Memphis, TN 2005=100, United States,Units of Measure: Index 2005=100,Historic Data Source: USDA (Calculated),Data Edge: 2016 Q3,Forecast Date: December 2016</t>
  </si>
  <si>
    <t>Long Label:Peanut,PPI, Peanuts, in-shell 2005=100, United States,Units of Measure: Index 2005=100,Historic Data Source: USDA (Calculated),Data Edge: 2016 Q3,Forecast Date: December 2016</t>
  </si>
  <si>
    <t>Long Label:Tallow,Tallow, Bleachable Chicago Spot Price, United States,Units of Measure: US $/MT,Historic Data Source: USDA,Data Edge: 2016 Q3,Forecast Date: December 2016</t>
  </si>
  <si>
    <t>Long Label:Olive Oil,Olive Oil, extra virgin (&lt;1% ffa), ex-tanker, United Kingdom,Units of Measure: US $/MT,Historic Data Source: Financial Times,Data Edge: 2016 Q3,Forecast Date: December 2016</t>
  </si>
  <si>
    <t>Long Label:Meat and Bonemeal,Meat and Bonemeal, 50% Protein, Minneapolis, MN, United States,Units of Measure: US $/MT,Historic Data Source: USDA,Data Edge: 2016 Q3,Forecast Date: December 2016</t>
  </si>
  <si>
    <t>Long Label:Canola Oil,Canola Oil Price, Midwest, United States,Units of Measure: US $/MT,Historic Data Source: USDA,Data Edge: 2016 Q3,Forecast Date: December 2016</t>
  </si>
  <si>
    <t>Long Label:Coconut Oil,Coconut Oil CIF Price, Import From Philippines/Indonesia, Rotterdam, European Union,Units of Measure: US $/MT,Historic Data Source: USDA,Data Edge: 2016 Q3,Forecast Date: December 2016</t>
  </si>
  <si>
    <t>Long Label:Canola,Canola Price, Delivered Melbourne, Australia,Units of Measure: AU $/MT,Historic Data Source: ABARE,Data Edge: 2016 Q3,Forecast Date: December 2016</t>
  </si>
  <si>
    <t>Long Label:Sunflower,Sunflower, All Farm Price, USDA NASS, United States,Units of Measure: US $/MT,Historic Data Source: USDA NASS,Data Edge: 2016 Q3,Forecast Date: December 2016</t>
  </si>
  <si>
    <t>Long Label:Peanuts,Roasted Virginia Peanuts, Wholesale Price: USDA AMS All Markets Monthly Average,Units of Measure: $/25 lb cartons,Historic Data Source: USDA,Data Edge: 2016 Q3,Forecast Date: December 2016</t>
  </si>
  <si>
    <t>Long Label:Peanuts,Salted Virginia Peanuts, Wholesale Price:USDA AMS All Markets Monthly Average,Units of Measure: $/25 lb cartons,Historic Data Source: USDA,Data Edge: 2016 Q3,Forecast Date: December 2016</t>
  </si>
  <si>
    <t>Long Label:Canola,Canola 1ST Beginning Futures Nearby, France: MATIF,Units of Measure: Euros/MT,Historic Data Source: MATIF,Data Edge: 2016 Q3,Forecast Date: December 2016</t>
  </si>
  <si>
    <t>Long Label:Peanut,Runner Peanuts in-Shell Price, United States,Units of Measure: US $/MT,Historic Data Source: USDA,Data Edge: 2016 Q3,Forecast Date: December 2016</t>
  </si>
  <si>
    <t>Long Label:Palm Kernel Oil,Palm Kernel Oil Price, CIF Rotterdam, Netherlands,Units of Measure: US $/MT,Historic Data Source: World bank,Data Edge: 2016 Q3,Forecast Date: December 2016</t>
  </si>
  <si>
    <t>Long Label:Food, Feed &amp; Beverage MFG,PPI-Food MFG-Peanut Butter, United States,Units of Measure: Index Dec 2003=100,Historic Data Source: BLS,Data Edge: 2016 Q3,Forecast Date: December 2016</t>
  </si>
  <si>
    <t>Long Label:Sugars &amp; Sweeteners,World Refined Sugar Price, London, England,Units of Measure: US $/MT,Historic Data Source: USDA,Data Edge: 2016 Q3,Forecast Date: December 2016</t>
  </si>
  <si>
    <t>Long Label:Sugars &amp; Sweeteners,World Raw Sugar Price, Port, Caribbean,Units of Measure: US $/MT,Historic Data Source: USDA,Data Edge: 2016 Q3,Forecast Date: December 2016</t>
  </si>
  <si>
    <t>Long Label:Sugars &amp; Sweeteners,Crystal Sugar Price Index, Domestic Refined Sugar, Brazil,Units of Measure: US $/MT,Historic Data Source: CEPEA,Data Edge: 2016 Q3,Forecast Date: December 2016</t>
  </si>
  <si>
    <t>Long Label:Sugars &amp; Sweeteners,VHP Sugar Price, Raw Export, Brazil,Units of Measure: US $/MT,Historic Data Source: CEPEA,Data Edge: 2016 Q3,Forecast Date: December 2016</t>
  </si>
  <si>
    <t>Long Label:Sugars &amp; Sweeteners,Raw Sugar Price, Duty Paid, New York, United States,Units of Measure: US $/MT,Historic Data Source: USDA,Data Edge: 2016 Q3,Forecast Date: December 2016</t>
  </si>
  <si>
    <t>Long Label:Sugars &amp; Sweeteners,Retail White Sugar Price, All Sizes, United States,Units of Measure: US $/LB,Historic Data Source: BLS,Data Edge: 2016 Q3,Forecast Date: December 2016</t>
  </si>
  <si>
    <t>Long Label:Sugars &amp; Sweeteners,Average Sugar Beet Refined Wholesale, United States,Units of Measure: US $/MT,Historic Data Source: USDA,Data Edge: 2016 Q3,Forecast Date: December 2016</t>
  </si>
  <si>
    <t>Long Label:Sugars &amp; Sweeteners,Glucose Syrup Wholesale List Price, Midwest, United States,Units of Measure: US $/MT,Historic Data Source: USDA,Data Edge: 2016 Q3,Forecast Date: December 2016</t>
  </si>
  <si>
    <t>Long Label:Food, Feed &amp; Beverage MFG,PPI-FOOD MFG-Sugar Cane Milling, United States,Units of Measure: Index 1967:1=100,Historic Data Source: BLS,Data Edge: 2016 Q3,Forecast Date: December 2016</t>
  </si>
  <si>
    <t>Long Label:Food, Feed &amp; Beverage MFG,PPI-FOOD MFG-Cane Sugar Refining, United States,Units of Measure: Index 1982:6=100,Historic Data Source: BLS,Data Edge: 2016 Q3,Forecast Date: December 2016</t>
  </si>
  <si>
    <t>Long Label:Food, Feed &amp; Beverage MFG,PPI-FOOD MFG-Beet Sugar Manufacturing, United States,Units of Measure: Index 1967:1=100,Historic Data Source: BLS,Data Edge: 2016 Q3,Forecast Date: December 2016</t>
  </si>
  <si>
    <t>Long Label:Sugars &amp; Sweeteners,PPI-PROC FOODS&amp;FEEDS-REFINED CANE SUGAR&amp;BYPRODUCTS NSA-US,Units of Measure: Index 2002:12=100,Historic Data Source: BLS,Data Edge: 2016 Q3,Forecast Date: December 2016</t>
  </si>
  <si>
    <t>Long Label:Sugars &amp; Sweeteners,PPI-PROC FOODS&amp;FEEDS-REFINED BEET SUGAR&amp;BYPRODUCTS NSA-US,Units of Measure: Index 2002:12=100,Historic Data Source: BLS,Data Edge: 2016 Q3,Forecast Date: December 2016</t>
  </si>
  <si>
    <t>Long Label:Sugars &amp; Sweeteners,PPI-PROC FOODS&amp;FEEDS-REFINED SUGAR&amp;BYPRODUCTS,NSA-US,Units of Measure: Index 1982=100,Historic Data Source: BLS,Data Edge: 2016 Q3,Forecast Date: December 2016</t>
  </si>
  <si>
    <t>Long Label:Sugars &amp; Sweeteners,PPI-PROC FOODS&amp;FEEDS-CORN SWEETENERS NSA-US,Units of Measure: Index 1985:6=100,Historic Data Source: BLS,Data Edge: 2016 Q3,Forecast Date: December 2016</t>
  </si>
  <si>
    <t>Long Label:Sugars &amp; Sweeteners,PPI, Cane sugar, NY Raw, Duty Paid 2005=100, United States,Units of Measure: Index 2005=100,Historic Data Source: USDA (Calculated),Data Edge: 2016 Q3,Forecast Date: December 2016</t>
  </si>
  <si>
    <t>Long Label:Sugars &amp; Sweeteners,PPI, Beet Sugar, Refined Wholesale 2005=100, United States,Units of Measure: Index 2005=100,Historic Data Source: USDA (Calculated),Data Edge: 2016 Q3,Forecast Date: December 2016</t>
  </si>
  <si>
    <t>Long Label:Sugars &amp; Sweeteners,PPI, Retail Refined Sugar, white, all sizes 2005=100, United States,Units of Measure: Index 2005=100,Historic Data Source: USDA (Calculated),Data Edge: 2016 Q3,Forecast Date: December 2016</t>
  </si>
  <si>
    <t>Long Label:Sugars &amp; Sweeteners,PPI, Corn Syrup, HFCS-42, Midwest Spot  2005=100, United States,Units of Measure: Index 2005=100,Historic Data Source: USDA (Calculated),Data Edge: 2016 Q3,Forecast Date: December 2016</t>
  </si>
  <si>
    <t>Long Label:Sugars &amp; Sweeteners,High Fructose Corn Syrup - 42, Dry Weight Wholesale List Price, Midwest, United States,Units of Measure: US $/MT,Historic Data Source: USDA,Data Edge: 2016 Q3,Forecast Date: December 2016</t>
  </si>
  <si>
    <t>Long Label:Milk,All Milk Farmer Price, United States,Units of Measure: US $/CWT,Historic Data Source: USDA,Data Edge: 2016 Q3,Forecast Date: December 2016</t>
  </si>
  <si>
    <t>Long Label:Milk,Class III (cheese quality) Milk Price, United States,Units of Measure: US $/CWT,Historic Data Source: USDA,Data Edge: 2016 Q3,Forecast Date: December 2016</t>
  </si>
  <si>
    <t>Long Label:Milk,Retail Fresh Milk Price, Whole Fortified, Gallon, United States,Units of Measure: US $/Gallon,Historic Data Source: USDA,Data Edge: 2016 Q3,Forecast Date: December 2016</t>
  </si>
  <si>
    <t>Long Label:Milk,Nonfat Dry Milk, Wholesale, USDA NASS, United States,Units of Measure: US $/LB,Historic Data Source: USDA,Data Edge: 2016 Q3,Forecast Date: December 2016</t>
  </si>
  <si>
    <t>Long Label:Butter,Butter Wholesale Price, Chicago Mercantile Exchange, United States,Units of Measure: US $/LB,Historic Data Source: USDA,Data Edge: 2016 Q3,Forecast Date: December 2016</t>
  </si>
  <si>
    <t>Long Label:Butter,Retail Butter Price, salted, AA, stick, United States,Units of Measure: US $/LB,Historic Data Source: BLS,Data Edge: 2016 Q3,Forecast Date: December 2016</t>
  </si>
  <si>
    <t>Long Label:Cheese,Cheddar Cheese Wholesale Price, 40lb blocks, Chicago Mercantile Exchange, United States,Units of Measure: US $/LB,Historic Data Source: USDA,Data Edge: 2016 Q3,Forecast Date: December 2016</t>
  </si>
  <si>
    <t>Long Label:Cheese,Retail Natural Cheddar Cheese Price, United States,Units of Measure: US $/LB,Historic Data Source: BLS,Data Edge: 2016 Q3,Forecast Date: December 2016</t>
  </si>
  <si>
    <t>Long Label:Whey,Dry Whey Wholesale Price, USDA NASS, United States,Units of Measure: US $/LB,Historic Data Source: USDA,Data Edge: 2016 Q3,Forecast Date: December 2016</t>
  </si>
  <si>
    <t>Long Label:Other Dairy,Retail Ice Cream Price, Prepackaged, Bulk Half Gallon, United States,Units of Measure: US $/Half Gallon,Historic Data Source: BLS,Data Edge: 2016 Q3,Forecast Date: December 2016</t>
  </si>
  <si>
    <t>Long Label:Cheese,Cheddar Cheese Wholesale Spot Price, Barrel, Chicago Mercantile Exchange, United States,Units of Measure: US $/LB,Historic Data Source: USDA,Data Edge: 2016 Q3,Forecast Date: December 2016</t>
  </si>
  <si>
    <t>Long Label:Food, Feed &amp; Beverage MFG,PPI-FOOD MFG-Cheese Manufacturing, United States,Units of Measure: Index 1972:12=100,Historic Data Source: BLS,Data Edge: 2016 Q3,Forecast Date: December 2016</t>
  </si>
  <si>
    <t>Long Label:Food, Feed &amp; Beverage MFG,PPI-FOOD MFG-Creamery Butter Manufacturing, United States,Units of Measure: Index 1984:6=100,Historic Data Source: BLS,Data Edge: 2016 Q3,Forecast Date: December 2016</t>
  </si>
  <si>
    <t>Long Label:Milk,PPI-FARM PROD-ALL FLUID MILK,NSA-US,Units of Measure: Index 1982=100,Historic Data Source: BLS,Data Edge: 2016 Q3,Forecast Date: December 2016</t>
  </si>
  <si>
    <t>Long Label:Cheese,PPI-PROC FOODS&amp;FEEDS-NATURAL,PROC,&amp;IMITATION CHEESE NSA-US,Units of Measure: Index 1982=100,Historic Data Source: BLS,Data Edge: 2016 Q3,Forecast Date: December 2016</t>
  </si>
  <si>
    <t>Long Label:Milk,PPI-PROC FOODS&amp;FEEDS-DRY MILK PROD,INCL FEED GRADE NSA-US,Units of Measure: Index 1983:12=100,Historic Data Source: BLS,Data Edge: 2016 Q3,Forecast Date: December 2016</t>
  </si>
  <si>
    <t>Long Label:Butter,PPI-PROC FOODS&amp;FEEDS-BUTTER NSA-US,Units of Measure: Index 1982=100,Historic Data Source: BLS,Data Edge: 2016 Q3,Forecast Date: December 2016</t>
  </si>
  <si>
    <t>Long Label:Other Dairy,PPI-PROC FOODS&amp;FEEDS-CREAM: LIGHT,HEAVY,SOUR,HALF&amp;HALF,&amp;WHIPPE NSA-US,Units of Measure: Index 1982:12=100,Historic Data Source: BLS,Data Edge: 2016 Q3,Forecast Date: December 2016</t>
  </si>
  <si>
    <t>Long Label:Cheese,PPI, Cheese, Cheddar, 40lb blocks, CME  2005=100, United States,Units of Measure: Index 2005=100,Historic Data Source: USDA (Calculated),Data Edge: 2016 Q3,Forecast Date: December 2016</t>
  </si>
  <si>
    <t>Long Label:Milk,PPI, Nonfat Dry Milk, Central States 2005=100, United States,Units of Measure: Index 2005=100,Historic Data Source: USDA (Calculated),Data Edge: 2016 Q3,Forecast Date: December 2016</t>
  </si>
  <si>
    <t>Long Label:Whey,PPI, Dry Whey 2005=100, United States,Units of Measure: Index 2005=100,Historic Data Source: USDA (Calculated),Data Edge: 2016 Q3,Forecast Date: December 2016</t>
  </si>
  <si>
    <t>Long Label:Butter,PPI, Butter, CME 2005=100, United States,Units of Measure: Index 2005=100,Historic Data Source: USDA (Calculated),Data Edge: 2016 Q3,Forecast Date: December 2016</t>
  </si>
  <si>
    <t>Long Label:Other Dairy,PPI, Retail Ice Cream Half Gallon 2005=100, United States,Units of Measure: Index 2005=100,Historic Data Source: USDA (Calculated),Data Edge: 2016 Q3,Forecast Date: December 2016</t>
  </si>
  <si>
    <t>Long Label:Milk,PPI, Average Farm-level Milk 2005=100, United States,Units of Measure: Index 2005=100,Historic Data Source: USDA (Calculated),Data Edge: 2016 Q3,Forecast Date: December 2016</t>
  </si>
  <si>
    <t>Long Label:Milk,Class IV (butter quality) Milk Price, United States,Units of Measure: US $/CWT,Historic Data Source: USDA,Data Edge: 2016 Q3,Forecast Date: December 2016</t>
  </si>
  <si>
    <t>Long Label:Whey,Whey Protein Concentrate Price, Western States, United States,Units of Measure: US $/LB,Historic Data Source: USDA,Data Edge: 2016 Q3,Forecast Date: December 2016</t>
  </si>
  <si>
    <t>Long Label:Milk,Class II Milk Price, United States,Units of Measure: US $/CWT,Historic Data Source: USDA,Data Edge: 2016 Q3,Forecast Date: December 2016</t>
  </si>
  <si>
    <t>Long Label:Lactose,Lactose Price, Central West, United States,Units of Measure: US $/LB,Historic Data Source: USDA AMS,Data Edge: 2016 Q3,Forecast Date: December 2016</t>
  </si>
  <si>
    <t>Long Label:Food, Feed &amp; Beverage MFG\PPI-Food MFG-Ice Cream Frozen Dessert, United States\Units of Measure: Index Jun 1983=100\Historic Data Source: BLS\Data Edge: 2016 Q3\Forecast Date: December 2016</t>
  </si>
  <si>
    <t>Long Label:Food, Feed &amp; Beverage MFG\PPI-Food MFG-Dry, Condensed and Evaporated Dairy Product, United States\Units of Measure: Index Dec 1983=100\Historic Data Source: BLS\Data Edge: 2015 Q3\Forecast Date: December 2015</t>
  </si>
  <si>
    <t>Long Label:Food, Feed &amp; Beverage MFG\PPI-Food MFG-Fluid Milk, United States\Units of Measure: Index Dec 1982=100\Historic Data Source: BLS\Data Edge: 2016 Q3\Forecast Date: December 2016</t>
  </si>
  <si>
    <t>Long Label:Beef,Nebraska Direct Fed Steers 1100-1300 Lbs, NE, United States,Units of Measure: US $/LB,Historic Data Source: USDA,Data Edge: 2016 Q3,Forecast Date: December 2016</t>
  </si>
  <si>
    <t>Long Label:Beef,Oklahoma City Feeder Steers 600-650 Lbs, OK, United States,Units of Measure: US $/LB,Historic Data Source: USDA,Data Edge: 2016 Q3,Forecast Date: December 2016</t>
  </si>
  <si>
    <t>Long Label:Beef,Utility Cows, Boning, Sioux Falls, SD, United States,Units of Measure: US $/LB,Historic Data Source: USDA,Data Edge: 2016 Q3,Forecast Date: December 2016</t>
  </si>
  <si>
    <t>Long Label:Beef,Boxed Beef Wholesale Cutout Price, Choice 1-3, 600-900 Lbs, United States,Units of Measure: US $/LB,Historic Data Source: USDA,Data Edge: 2016 Q3,Forecast Date: December 2016</t>
  </si>
  <si>
    <t>Long Label:Beef,Beef Retail Composite Value Price, United States,Units of Measure: US $/LB,Historic Data Source: USDA,Data Edge: 2016 Q3,Forecast Date: December 2016</t>
  </si>
  <si>
    <t>Long Label:Pork,Barrows &amp; Gilts, National Base, 51-52% Lean, United States,Units of Measure: US $/LB,Historic Data Source: USDA,Data Edge: 2016 Q3,Forecast Date: December 2016</t>
  </si>
  <si>
    <t>Long Label:Pork,Sows, Iowa-Southern Minnesota 300-400 Lbs, United States,Units of Measure: US $/LB,Historic Data Source: USDA,Data Edge: 2016 Q3,Forecast Date: December 2016</t>
  </si>
  <si>
    <t>Long Label:Pork,Pork Wholesale Cutout Composite Value Price, United States,Units of Measure: US $/LB,Historic Data Source: USDA,Data Edge: 2016 Q3,Forecast Date: December 2016</t>
  </si>
  <si>
    <t>Long Label:Pork,Pork Retail Composite Value Price, United States,Units of Measure: US $/LB,Historic Data Source: USDA,Data Edge: 2016 Q3,Forecast Date: December 2016</t>
  </si>
  <si>
    <t>Long Label:Broiler,12 City Wholesale Broiler Price, United States,Units of Measure: US $/LB,Historic Data Source: USDA,Data Edge: 2016 Q3,Forecast Date: December 2016</t>
  </si>
  <si>
    <t>Long Label:Broiler,Boneless Breast Wholesale Price, Northeast, United States,Units of Measure: US $/LB,Historic Data Source: USDA,Data Edge: 2016 Q3,Forecast Date: December 2016</t>
  </si>
  <si>
    <t>Long Label:Broiler,Whole Leg Wholesale Price, Northeast, United States,Units of Measure: US $/LB,Historic Data Source: USDA,Data Edge: 2016 Q3,Forecast Date: December 2016</t>
  </si>
  <si>
    <t>Long Label:Broiler,Broiler Retail Composite Value Price, United States,Units of Measure: US $/LB,Historic Data Source: USDA,Data Edge: 2016 Q3,Forecast Date: December 2016</t>
  </si>
  <si>
    <t>Long Label:Turkey,Eastern Region Wholesale Toms Price, United States,Units of Measure: US $/LB,Historic Data Source: USDA,Data Edge: 2016 Q3,Forecast Date: December 2016</t>
  </si>
  <si>
    <t>Long Label:Turkey,Turkey Retail Composite Value Price, United States,Units of Measure: US $/LB,Historic Data Source: BLS,Data Edge: 2016 Q3,Forecast Date: December 2016</t>
  </si>
  <si>
    <t>Long Label:Egg,New York Grade A Wholesale Price, United States,Units of Measure: US $/Dozen,Historic Data Source: USDA,Data Edge: 2016 Q3,Forecast Date: December 2016</t>
  </si>
  <si>
    <t>Long Label:Egg,Egg Retail Price, Grade A, Large, United States,Units of Measure: US $/Dozen,Historic Data Source: BLS,Data Edge: 2016 Q3,Forecast Date: December 2016</t>
  </si>
  <si>
    <t>Long Label:Beef,Boxed Beef Wholesale Cutout Price, Select 1-3, 600-900 Lbs, United States,Units of Measure: US $/LB,Historic Data Source: USDA,Data Edge: 2016 Q3,Forecast Date: December 2016</t>
  </si>
  <si>
    <t>Long Label:Beef,TX/OK, Live Steer, Grade 65-85% Choice, Average Weight Slaughter, United States,Units of Measure: US $/LB,Historic Data Source: USDA,Data Edge: 2016 Q3,Forecast Date: December 2016</t>
  </si>
  <si>
    <t>Long Label:Pork,Average Weight Hogs, Iowa/Minnesota, United States,Units of Measure: US $/LB,Historic Data Source: USDA,Data Edge: 2016 Q3,Forecast Date: December 2016</t>
  </si>
  <si>
    <t>Long Label:Food, Feed &amp; Beverage MFG,PPI-FOOD MFG-Other Animal Food Manufacturing, United States,Units of Measure: Index 1976:1=100,Historic Data Source: BLS,Data Edge: 2016 Q3,Forecast Date: December 2016</t>
  </si>
  <si>
    <t>Long Label:Food, Feed &amp; Beverage MFG,PPI-FOOD MFG-Dog &amp; Cat Food Manufacturing, United States,Units of Measure: Index 1985:12=100,Historic Data Source: BLS,Data Edge: 2016 Q3,Forecast Date: December 2016</t>
  </si>
  <si>
    <t>Long Label:Food, Feed &amp; Beverage MFG,PPI-FOOD MFG-Animal (except poultry) Slaughtering, United States,Units of Measure: Index 1967:1=100,Historic Data Source: BLS,Data Edge: 2016 Q3,Forecast Date: December 2016</t>
  </si>
  <si>
    <t>Long Label:Food, Feed &amp; Beverage MFG,PPI-FOOD MFG-Meat Processed from Carcasses, United States,Units of Measure: Index 1967:1=100,Historic Data Source: BLS,Data Edge: 2016 Q3,Forecast Date: December 2016</t>
  </si>
  <si>
    <t>Long Label:Food, Feed &amp; Beverage MFG,PPI-FOOD MFG-Rendering and Meat Byproduct Processing, United States,Units of Measure: Index 1967:1=100,Historic Data Source: BLS,Data Edge: 2016 Q3,Forecast Date: December 2016</t>
  </si>
  <si>
    <t>Long Label:Food, Feed &amp; Beverage MFG,PPI-FOOD MFG-Poultry Processing, United States,Units of Measure: Index 1981:12=100,Historic Data Source: BLS,Data Edge: 2016 Q3,Forecast Date: December 2016</t>
  </si>
  <si>
    <t>Long Label:Beef,PPI-FARM PROD-SLAUGHTER CATTLE,NSA-US,Units of Measure: Index 1982=100,Historic Data Source: BLS,Data Edge: 2016 Q3,Forecast Date: December 2016</t>
  </si>
  <si>
    <t>Long Label:Beef,PPI-PROC FOODS&amp;FEEDS-BEEF CARCASS,FRESH OR FROZEN NSA-US,Units of Measure: Index 2001:6=100,Historic Data Source: BLS,Data Edge: 2016 Q3,Forecast Date: December 2016</t>
  </si>
  <si>
    <t>Long Label:Pork,PPI-FARM PROD-SLAUGHTER HOGS,NSA-US,Units of Measure: Index 1982=100,Historic Data Source: BLS,Data Edge: 2016 Q3,Forecast Date: December 2016</t>
  </si>
  <si>
    <t>Long Label:Pork,PPI-PROC FOODS&amp;FEEDS-PORK,FRESH/FROZEN,UNPROC.,ALL CUTS,EX. SAUSAGE NSA-US,Units of Measure: Index 2001:6=100,Historic Data Source: BLS,Data Edge: 2016 Q3,Forecast Date: December 2016</t>
  </si>
  <si>
    <t>Long Label:Broiler,PPI-FARM PROD-SLAUGHTER BROILER/FRYERS,NSA-US,Units of Measure: Index 1982=100,Historic Data Source: BLS,Data Edge: 2016 Q3,Forecast Date: December 2016</t>
  </si>
  <si>
    <t>Long Label:Broiler,PPI-PROC FOODS&amp;FEEDS-YOUNG CHICKENS (BROILERS/FRYERS/ROASTERS),NSA-US,Units of Measure: Index 1982=100,Historic Data Source: BLS,Data Edge: 2016 Q3,Forecast Date: December 2016</t>
  </si>
  <si>
    <t>Long Label:Turkey,PPI-FARM PROD-SLAUGHTER TURKEYS,NSA-US,Units of Measure: Index 1982=100,Historic Data Source: BLS,Data Edge: 2016 Q3,Forecast Date: December 2016</t>
  </si>
  <si>
    <t>Long Label:Egg,PPI-FARM PROD-ALL CHICKEN EGGS,NSA-US,Units of Measure: Index 1982=100,Historic Data Source: BLS,Data Edge: 2016 Q3,Forecast Date: December 2016</t>
  </si>
  <si>
    <t>Long Label:Beef,PPI, Nebraska Direct Steers 2005=100, United States,Units of Measure: Index 2005=100,Historic Data Source: USDA (Calculated),Data Edge: 2016 Q3,Forecast Date: December 2016</t>
  </si>
  <si>
    <t>Long Label:Beef,PPI, Boxed Beef Cutout Choice 2005=100, United States,Units of Measure: Index 2005=100,Historic Data Source: USDA (Calculated),Data Edge: 2016 Q3,Forecast Date: December 2016</t>
  </si>
  <si>
    <t>Long Label:Pork,PPI, Barrows &amp; Gilts, National Base 2005=100, United States,Units of Measure: Index 2005=100,Historic Data Source: USDA (Calculated),Data Edge: 2016 Q3,Forecast Date: December 2016</t>
  </si>
  <si>
    <t>Long Label:Pork,PPI, Pork Cutout Value 2005=100, United States,Units of Measure: Index 2005=100,Historic Data Source: USDA (Calculated),Data Edge: 2016 Q3,Forecast Date: December 2016</t>
  </si>
  <si>
    <t>Long Label:Broiler,PPI, Broilers, 12 City Wholesale 2005=100, United States,Units of Measure: Index 2005=100,Historic Data Source: USDA (Calculated),Data Edge: 2016 Q3,Forecast Date: December 2016</t>
  </si>
  <si>
    <t>Long Label:Broiler,PPI, Boneless Breast Wholesale 2005=100, United States,Units of Measure: Index 2005=100,Historic Data Source: USDA (Calculated),Data Edge: 2016 Q3,Forecast Date: December 2016</t>
  </si>
  <si>
    <t>Long Label:Turkey,PPI, Tom Turkeys, wholesale Eastern region 2005=100, United States,Units of Measure: Index 2005=100,Historic Data Source: USDA (Calculated),Data Edge: 2016 Q3,Forecast Date: December 2016</t>
  </si>
  <si>
    <t>Long Label:Egg,PPI, Eggs, NY grade A wholesale 2005=100, United States,Units of Measure: Index 2005=100,Historic Data Source: USDA (Calculated),Data Edge: 2016 Q3,Forecast Date: December 2016</t>
  </si>
  <si>
    <t>Long Label:Broiler,Skinless Boneless Breast Wholesale Dock Quote Price, Georgia, United States,Units of Measure: US $/LB,Historic Data Source: USDA AMS,Data Edge: 2016 Q3,Forecast Date: December 2016</t>
  </si>
  <si>
    <t>Long Label:Broiler,Broiler, Leg Quarters Wholesale Quote Price, Georgia,Units of Measure: US $/LB,Historic Data Source: USDA AMS,Data Edge: 2016 Q3,Forecast Date: December 2016</t>
  </si>
  <si>
    <t>Long Label:Beef,Beef Chemical Lean, Fresh  50%: USDA AMS Monthly Average ,Units of Measure: US $/LB,Historic Data Source: USDA AMS,Data Edge: 2016 Q3,Forecast Date: December 2016</t>
  </si>
  <si>
    <t>Long Label:Beef,Beef Chemical Lean, Fresh  65%: USDA AMS Monthly Average ,Units of Measure: US $/LB,Historic Data Source: USDA AMS,Data Edge: 2016 Q3,Forecast Date: December 2016</t>
  </si>
  <si>
    <t>Long Label:Beef,Beef Chemical Lean, Fresh  75%: USDA AMS Monthly Average ,Units of Measure: US $/LB,Historic Data Source: USDA AMS,Data Edge: 2016 Q3,Forecast Date: December 2016</t>
  </si>
  <si>
    <t>Long Label:Beef,Beef Chemical Lean, Fresh  85%: USDA AMS Monthly Average ,Units of Measure: US $/LB,Historic Data Source: USDA AMS,Data Edge: 2016 Q3,Forecast Date: December 2016</t>
  </si>
  <si>
    <t>Long Label:Beef,Beef Chemical Lean, Fresh  90%: USDA AMS Monthly Average ,Units of Measure: US $/LB,Historic Data Source: USDA AMS,Data Edge: 2016 Q3,Forecast Date: December 2016</t>
  </si>
  <si>
    <t>Long Label:Beef,Beef Chemical Lean, Fresh  92-94%: USDA AMS Monthly Average ,Units of Measure: US $/LB,Historic Data Source: USDA AMS,Data Edge: 2016 Q3,Forecast Date: December 2016</t>
  </si>
  <si>
    <t>Long Label:Beef,Primal Brisket: Choice 600-900: USDA AMS Monthly Average,Units of Measure: US $/LB,Historic Data Source: USDA AMS,Data Edge: 2016 Q3,Forecast Date: December 2016</t>
  </si>
  <si>
    <t>Long Label:Beef,Primal Brisket: Select 600-900: USDA AMS Monthly Average,Units of Measure: US $/LB,Historic Data Source: USDA AMS,Data Edge: 2016 Q3,Forecast Date: December 2016</t>
  </si>
  <si>
    <t>Long Label:Beef,Primal Chuck: Choice 600-900: USDA AMS Monthly Average,Units of Measure: US $/LB,Historic Data Source: USDA AMS,Data Edge: 2016 Q3,Forecast Date: December 2016</t>
  </si>
  <si>
    <t>Long Label:Beef,Primal Chuck: Select 600-900: USDA AMS Monthly Average,Units of Measure: US $/LB,Historic Data Source: USDA AMS,Data Edge: 2016 Q3,Forecast Date: December 2016</t>
  </si>
  <si>
    <t>Long Label:Beef,Primal Flank: Choice 600-900: USDA AMS Monthly Average,Units of Measure: US $/LB,Historic Data Source: USDA AMS,Data Edge: 2016 Q3,Forecast Date: December 2016</t>
  </si>
  <si>
    <t>Long Label:Beef,Primal Flank: Select 600-900: USDA AMS Monthly Average,Units of Measure: US $/LB,Historic Data Source: USDA AMS,Data Edge: 2016 Q3,Forecast Date: December 2016</t>
  </si>
  <si>
    <t>Long Label:Beef,Primal Loin: Choice 600-900: USDA AMS Monthly Average,Units of Measure: US $/LB,Historic Data Source: USDA AMS,Data Edge: 2016 Q3,Forecast Date: December 2016</t>
  </si>
  <si>
    <t>Long Label:Beef,Primal Loin: Select 600-900: USDA AMS Monthly Average,Units of Measure: US $/LB,Historic Data Source: USDA AMS,Data Edge: 2016 Q3,Forecast Date: December 2016</t>
  </si>
  <si>
    <t>Long Label:Beef,Primal Plate: Choice 600-900: USDA AMS Monthly Average,Units of Measure: US $/LB,Historic Data Source: USDA AMS,Data Edge: 2016 Q3,Forecast Date: December 2016</t>
  </si>
  <si>
    <t>Long Label:Beef,Primal Plate: Select 600-900: USDA AMS Monthly Average,Units of Measure: US $/LB,Historic Data Source: USDA AMS,Data Edge: 2016 Q3,Forecast Date: December 2016</t>
  </si>
  <si>
    <t>Long Label:Beef,Primal Rib: Choice 600-900: USDA AMS Monthly Average,Units of Measure: US $/LB,Historic Data Source: USDA AMS,Data Edge: 2016 Q3,Forecast Date: December 2016</t>
  </si>
  <si>
    <t>Long Label:Beef,Primal Rib: Select 600-900: USDA AMS Monthly Average,Units of Measure: US $/LB,Historic Data Source: USDA AMS,Data Edge: 2016 Q3,Forecast Date: December 2016</t>
  </si>
  <si>
    <t>Long Label:Beef,Primal Round: Choice 600-900: USDA AMS Monthly Average,Units of Measure: US $/LB,Historic Data Source: USDA AMS,Data Edge: 2016 Q3,Forecast Date: December 2016</t>
  </si>
  <si>
    <t>Long Label:Beef,Primal Round: Select 600-900: USDA AMS Monthly Average,Units of Measure: US $/LB,Historic Data Source: USDA AMS,Data Edge: 2016 Q3,Forecast Date: December 2016</t>
  </si>
  <si>
    <t>Long Label:Pork,Pork Composite Primal Belly Value: USDA AMS Monthly Average,Units of Measure: US $/LB,Historic Data Source: USDA AMS,Data Edge: 2016 Q3,Forecast Date: December 2016</t>
  </si>
  <si>
    <t>Long Label:Pork,Pork Composite Primal Butt Value: USDA AMS Monthly Average,Units of Measure: US $/LB,Historic Data Source: USDA AMS,Data Edge: 2016 Q3,Forecast Date: December 2016</t>
  </si>
  <si>
    <t>Long Label:Pork,Pork Composite Primal Ham Value: USDA AMS Monthly Average,Units of Measure: US $/LB,Historic Data Source: USDA AMS,Data Edge: 2016 Q3,Forecast Date: December 2016</t>
  </si>
  <si>
    <t>Long Label:Pork,Pork Composite Primal Loin Value: USDA AMS Monthly Average,Units of Measure: US $/LB,Historic Data Source: USDA AMS,Data Edge: 2016 Q3,Forecast Date: December 2016</t>
  </si>
  <si>
    <t>Long Label:Pork,Pork Composite Primal Picnic Value: USDA AMS Monthly Average,Units of Measure: US $/LB,Historic Data Source: USDA AMS,Data Edge: 2016 Q3,Forecast Date: December 2016</t>
  </si>
  <si>
    <t>Long Label:Pork,Pork Composite Primal Sparerib Value: USDA AMS Monthly Average,Units of Measure: US $/LB,Historic Data Source: USDA AMS,Data Edge: 2016 Q3,Forecast Date: December 2016</t>
  </si>
  <si>
    <t>Long Label:Pork,Pork Fresh 42% Combo Trim: USDA AMS Monthly Average,Units of Measure: US $/LB,Historic Data Source: USDA AMS,Data Edge: 2016 Q3,Forecast Date: December 2016</t>
  </si>
  <si>
    <t>Long Label:Pork,Pork Fresh 72% Combo Trim: USDA AMS Monthly Average,Units of Measure: US $/LB,Historic Data Source: USDA AMS,Data Edge: 2016 Q3,Forecast Date: December 2016</t>
  </si>
  <si>
    <t>Long Label:Broiler,Broiler, Tenderloins Wholesale Quote Price, Georgia, United States,Units of Measure: US $/LB,Historic Data Source: USDA AMS,Data Edge: 2016 Q3,Forecast Date: December 2016</t>
  </si>
  <si>
    <t>Long Label:Broiler,Broiler, Thighs Wholesale Quote Price, Georgia, United States,Units of Measure: US $/LB,Historic Data Source: USDA AMS,Data Edge: 2016 Q3,Forecast Date: December 2016</t>
  </si>
  <si>
    <t>Long Label:Broiler,Boneless Drumsticks Wholesale Price, Georgia, United States,Units of Measure: US $/LB,Historic Data Source: USDA AMS,Data Edge: 2016 Q3,Forecast Date: December 2016</t>
  </si>
  <si>
    <t>Long Label:Broiler,Boneless Whole Wing Wholesale Price, Georgia, United States,Units of Measure: US $/LB,Historic Data Source: USDA AMS,Data Edge: 2016 Q3,Forecast Date: December 2016</t>
  </si>
  <si>
    <t>Long Label:Broiler,Broiler, Tenderloins Wholesale Quote Price, North East, United States,Units of Measure: US $/LB,Historic Data Source: USDA AMS,Data Edge: 2016 Q3,Forecast Date: December 2016</t>
  </si>
  <si>
    <t>Long Label:Broiler,Broiler, Thighs Wholesale Quote Price, North East, United States,Units of Measure: US $/LB,Historic Data Source: USDA AMS,Data Edge: 2016 Q3,Forecast Date: December 2016</t>
  </si>
  <si>
    <t>Long Label:Broiler,Boneless Drumsticks Wholesale Price, North East, United States,Units of Measure: US $/LB,Historic Data Source: USDA AMS,Data Edge: 2016 Q3,Forecast Date: December 2016</t>
  </si>
  <si>
    <t>Long Label:Broiler,Boneless Whole Wing Wholesale Price, North East, United States,Units of Measure: US $/LB,Historic Data Source: USDA AMS,Data Edge: 2016 Q3,Forecast Date: December 2016</t>
  </si>
  <si>
    <t>Long Label:Broiler,Mechanically Seperated Chicken less than 15% lean, FOB, United States,Units of Measure: US $/LB,Historic Data Source: USDA AMS,Data Edge: 2016 Q3,Forecast Date: December 2016</t>
  </si>
  <si>
    <t>Long Label:Broiler,Mechanically Seperated Chicken 15-20% lean, FOB, United States,Units of Measure: US $/LB,Historic Data Source: USDA AMS,Data Edge: 2016 Q3,Forecast Date: December 2016</t>
  </si>
  <si>
    <t>Long Label:Broiler,Mechanically Seperated Chicken greater than 20% lean, FOB, United States,Units of Measure: US $/LB,Historic Data Source: USDA AMS,Data Edge: 2016 Q3,Forecast Date: December 2016</t>
  </si>
  <si>
    <t>Long Label:Turkey,Mechanically Seperated Turkey 15-20% lean, Delivered, United States,Units of Measure: US $/LB,Historic Data Source: USDA AMS,Data Edge: 2016 Q3,Forecast Date: December 2016</t>
  </si>
  <si>
    <t>Long Label:Egg,Liquid Eggs Whole, United States,Units of Measure: US Ȼ/lb,Historic Data Source: USDA,Data Edge: 2016 Q3,Forecast Date: December 2016</t>
  </si>
  <si>
    <t>Long Label:Beef,Average Feed Steer, São Paulo,Units of Measure: US $/LB,Historic Data Source: CEPEA,Data Edge: 2016 Q3,Forecast Date: December 2016</t>
  </si>
  <si>
    <t>Long Label:Beef,Average Weened Calf, São Paulo,Units of Measure: US $/LB,Historic Data Source: CEPEA,Data Edge: 2016 Q3,Forecast Date: December 2016</t>
  </si>
  <si>
    <t>Long Label:Beef,Wholesale Beef Back Cuts, São Paulo,Units of Measure: US $/LB,Historic Data Source: CONAB,Data Edge: 2016 Q2,Forecast Date: December 2016</t>
  </si>
  <si>
    <t>Long Label:Beef,Wholesale Front Cuts, São Paulo,Units of Measure: US $/LB,Historic Data Source: CONAB,Data Edge: 2016 Q2,Forecast Date: December 2016</t>
  </si>
  <si>
    <t>Long Label:Pork,Average Hog Farm Price, São Paulo,Units of Measure: US $/LB,Historic Data Source: CONAB,Data Edge: 2016 Q3,Forecast Date: December 2016</t>
  </si>
  <si>
    <t>Long Label:Pork,Average Pork Wholesale Carcass, São Paulo,Units of Measure: US $/LB,Historic Data Source: CONAB,Data Edge: 2015 Q3,Forecast Date: December 2016</t>
  </si>
  <si>
    <t>Long Label:Broiler,Average Live Chicken Farm Price, São Paulo,Units of Measure: US $/LB,Historic Data Source: CONAB,Data Edge: 2016 Q2,Forecast Date: December 2016</t>
  </si>
  <si>
    <t>Long Label:Broiler,Chicken Meat Chilled Wholesale Price, São Paulo,Units of Measure: US $/LB,Historic Data Source: CONAB,Data Edge: 2016 Q3,Forecast Date: December 2016</t>
  </si>
  <si>
    <t>Long Label:Beef,Alberta Slaughter Steer,Units of Measure: (CA $/LB),Historic Data Source: Statistics Canada,Data Edge: 2016 Q3,Forecast Date: December 2016</t>
  </si>
  <si>
    <t>Long Label:Beef,Alberta Feeder Steer,Units of Measure: (CA $/LB),Historic Data Source: Statistics Canada,Data Edge: 2016 Q3,Forecast Date: December 2016</t>
  </si>
  <si>
    <t>Long Label:Beef,AAA Beef Cut Out,Units of Measure: (CA $/LB),Historic Data Source: Beef Farmers of Ontario (BFO),Data Edge: 2016 Q3,Forecast Date: December 2016</t>
  </si>
  <si>
    <t>Long Label:Beef,AA Beef Cut Out,Units of Measure: (CA $/LB),Historic Data Source: Beef Farmers of Ontario (BFO),Data Edge: 2016 Q3,Forecast Date: December 2016</t>
  </si>
  <si>
    <t>Long Label:Pork,Ontario, Hog Farm Price,Units of Measure: (CA $/LB),Historic Data Source: Statistics Canada,Data Edge: 2016 Q3,Forecast Date: December 2016</t>
  </si>
  <si>
    <t>Long Label:Broiler,Broiler, Live to Producer, Ontario (1.4 - 2.7 kg),Units of Measure: (CA $/LB),Historic Data Source: Statistics Canada,Data Edge: 2016 Q3,Forecast Date: December 2016</t>
  </si>
  <si>
    <t>Long Label:Beef,STEER HIDES: NEW YORK MARKET - SPOT PRICE,Units of Measure: US $/CWT,Historic Data Source: USDA AMS,Data Edge: 2016 Q3,Forecast Date: December 2016</t>
  </si>
  <si>
    <t>Long Label:Biofuel,Ethanol Rack Price, FOB, Omaha, NE, United States,Units of Measure: US $/Gallon,Historic Data Source: NE Energy Office,Data Edge: 2016 Q3,Forecast Date: December 2016</t>
  </si>
  <si>
    <t>Long Label:Biofuel,Biodiesel B100 SME Chicago In-Tank Transfer Argo, United States,Units of Measure: US $/Gallon,Historic Data Source: IHS Economics, Data Calculated from Argus Media Ltd,Data Edge: 2016 Q3,Forecast Date: December 2016</t>
  </si>
  <si>
    <t>Long Label:Biofuel,Brazil CEPEA / ESALQ Anhydrous Fuel Ethanol FOB Price,Units of Measure: US $/Gallon,Historic Data Source: CEPEA,Data Edge: 2016 Q3,Forecast Date: December 2016</t>
  </si>
  <si>
    <t>Long Label:Biofuel,Brazil CEPEA / ESALQ Hydrous Fuel Ethanol FOB Price,Units of Measure: US $/Gallon,Historic Data Source: CEPEA,Data Edge: 2016 Q3,Forecast Date: December 2016</t>
  </si>
  <si>
    <t>Long Label:Biofuel,Argentina, Biodiesel, Government Purchase Price,Units of Measure: US $/Gallon,Historic Data Source: Secretaria De Energia,Data Edge: 2016 Q3,Forecast Date: December 2016</t>
  </si>
  <si>
    <t>Long Label:Biofuel,Malaysia MPOB Palm Methyl Ester Export Price,Units of Measure: US $/Gallon,Historic Data Source: MPOB,Data Edge: 2016 Q3,Forecast Date: December 2016</t>
  </si>
  <si>
    <t>Long Label:Biofuel,Thailand Ethanol Reference Price,Units of Measure: US $/Gallon,Historic Data Source: EPPO,Data Edge: 2016 Q2,Forecast Date: December 2016</t>
  </si>
  <si>
    <t>Long Label:Biofuel,Thailand Biodiesel Reference Price,Units of Measure: US $/Gallon,Historic Data Source: EPPO,Data Edge: 2016 Q2,Forecast Date: December 2016</t>
  </si>
  <si>
    <t>Long Label:CPI,Food, CPI, United States,Units of Measure: Index 1982-84 = 100,Historic Data Source: BLS,Data Edge: 2016 Q3,Forecast Date: December 2016</t>
  </si>
  <si>
    <t>Long Label:CPI,Food at Home, CPI, United States,Units of Measure: Index 1982-84 = 100,Historic Data Source: BLS,Data Edge: 2016 Q3,Forecast Date: December 2016</t>
  </si>
  <si>
    <t>Long Label:CPI,Cereals and Bakery Products, CPI, United States,Units of Measure: Index 1982-84 = 100,Historic Data Source: BLS,Data Edge: 2016 Q3,Forecast Date: December 2016</t>
  </si>
  <si>
    <t>Long Label:CPI,Cereals and Cereals Products, CPI, United States,Units of Measure: Index 1982-84 = 100,Historic Data Source: BLS,Data Edge: 2016 Q3,Forecast Date: December 2016</t>
  </si>
  <si>
    <t>Long Label:CPI,Flour and Prepared Flour Mixes, CPI, United States,Units of Measure: Index 1982-84 = 100,Historic Data Source: BLS,Data Edge: 2016 Q3,Forecast Date: December 2016</t>
  </si>
  <si>
    <t>Long Label:CPI,Breakfast Cereals, CPI, United States,Units of Measure: Index 1982-84 = 100,Historic Data Source: BLS,Data Edge: 2016 Q3,Forecast Date: December 2016</t>
  </si>
  <si>
    <t>Long Label:CPI,Rice, Pasta, Cornmeal, CPI, United States,Units of Measure: Index 1982-84 = 100,Historic Data Source: BLS,Data Edge: 2016 Q3,Forecast Date: December 2016</t>
  </si>
  <si>
    <t>Long Label:CPI,Bakery Products, CPI, United States,Units of Measure: Index 1982-84 = 100,Historic Data Source: BLS,Data Edge: 2016 Q3,Forecast Date: December 2016</t>
  </si>
  <si>
    <t>Long Label:CPI,Bread, CPI, United States,Units of Measure: Index 1997 = 100,Historic Data Source: BLS,Data Edge: 2016 Q3,Forecast Date: December 2016</t>
  </si>
  <si>
    <t>Long Label:CPI,Meats, Poultry, Fish and Eggs, CPI, United States,Units of Measure: Index 1982-84 = 100,Historic Data Source: BLS,Data Edge: 2016 Q3,Forecast Date: December 2016</t>
  </si>
  <si>
    <t>Long Label:CPI,Beef and Veal, CPI, United States,Units of Measure: Index 1982-84 = 100,Historic Data Source: BLS,Data Edge: 2016 Q3,Forecast Date: December 2016</t>
  </si>
  <si>
    <t>Long Label:CPI,Pork, CPI, United States,Units of Measure: Index 1982-84 = 100,Historic Data Source: BLS,Data Edge: 2016 Q3,Forecast Date: December 2016</t>
  </si>
  <si>
    <t>Long Label:CPI,Other Meats, CPI, United States,Units of Measure: Index 1982-84 = 100,Historic Data Source: BLS,Data Edge: 2016 Q3,Forecast Date: December 2016</t>
  </si>
  <si>
    <t>Long Label:CPI,Poultry, CPI, United States,Units of Measure: Index 1982-84 = 100,Historic Data Source: BLS,Data Edge: 2016 Q3,Forecast Date: December 2016</t>
  </si>
  <si>
    <t>Long Label:CPI,Eggs, CPI, United States,Units of Measure: Index 1982-84 = 100,Historic Data Source: BLS,Data Edge: 2016 Q3,Forecast Date: December 2016</t>
  </si>
  <si>
    <t>Long Label:CPI,Dairy and Dairy Related Products, CPI, United States,Units of Measure: Index 1982-84 = 100,Historic Data Source: BLS,Data Edge: 2016 Q3,Forecast Date: December 2016</t>
  </si>
  <si>
    <t>Long Label:CPI,Fresh Whole Milk, CPI, United States,Units of Measure: Index 1982-84 = 100,Historic Data Source: BLS,Data Edge: 2016 Q3,Forecast Date: December 2016</t>
  </si>
  <si>
    <t>Long Label:CPI,Cheese and Cheese Related Products, CPI, United States,Units of Measure: Index 1982-84 = 100,Historic Data Source: BLS,Data Edge: 2016 Q3,Forecast Date: December 2016</t>
  </si>
  <si>
    <t>Long Label:CPI,Fruits and Vegetables, CPI, United States,Units of Measure: Index 1982-84 = 100,Historic Data Source: BLS,Data Edge: 2016 Q3,Forecast Date: December 2016</t>
  </si>
  <si>
    <t>Long Label:CPI,Fresh Fruits, CPI, United States,Units of Measure: Index 1982-84 = 100,Historic Data Source: BLS,Data Edge: 2016 Q3,Forecast Date: December 2016</t>
  </si>
  <si>
    <t>Long Label:CPI,Fresh Vegetables, CPI, United States,Units of Measure: Index 1982-84 = 100,Historic Data Source: BLS,Data Edge: 2016 Q3,Forecast Date: December 2016</t>
  </si>
  <si>
    <t>Long Label:CPI,Processed Fruits and Vegetables, CPI, United States,Units of Measure: Index 1997 = 100,Historic Data Source: BLS,Data Edge: 2016 Q3,Forecast Date: December 2016</t>
  </si>
  <si>
    <t>Long Label:CPI,Non-alcoholic Beverages and Beverage Materials, CPI, United States,Units of Measure: Index 1982-84 = 100,Historic Data Source: BLS,Data Edge: 2016 Q3,Forecast Date: December 2016</t>
  </si>
  <si>
    <t>Long Label:CPI,Other Foods At Home, CPI, United States,Units of Measure: Index 1982-84 = 100,Historic Data Source: BLS,Data Edge: 2016 Q3,Forecast Date: December 2016</t>
  </si>
  <si>
    <t>Long Label:CPI,Sugar and Sweets, CPI, United States,Units of Measure: Index 1982-84 = 100,Historic Data Source: BLS,Data Edge: 2016 Q3,Forecast Date: December 2016</t>
  </si>
  <si>
    <t>Long Label:CPI,Fats and Oils, CPI, United States,Units of Measure: Index 1982-84 = 100,Historic Data Source: BLS,Data Edge: 2016 Q3,Forecast Date: December 2016</t>
  </si>
  <si>
    <t>Long Label:CPI,Butter, CPI, United States,Units of Measure: Index 1982-84 = 100,Historic Data Source: BLS,Data Edge: 2016 Q3,Forecast Date: December 2016</t>
  </si>
  <si>
    <t>Long Label:CPI,Other Foods, CPI, United States,Units of Measure: Index 1982-84 = 100,Historic Data Source: BLS,Data Edge: 2016 Q3,Forecast Date: December 2016</t>
  </si>
  <si>
    <t>Long Label:CPI,Food Away From Home, CPI, United States,Units of Measure: Index 1982-84 = 100,Historic Data Source: BLS,Data Edge: 2016 Q3,Forecast Date: December 2016</t>
  </si>
  <si>
    <t>Long Label:Farm Producer, PPI,Farm All Fertilizer PPI, United States,Units of Measure: Index 1990-92 = 100,Historic Data Source: USDA,Data Edge: 2016 Q3,Forecast Date: December 2016</t>
  </si>
  <si>
    <t>Long Label:Farm Producer, PPI,Farm Mixed Fertilizer PPI, United States,Units of Measure: Index 1990-92 = 100,Historic Data Source: USDA,Data Edge: 2016 Q3,Forecast Date: December 2016</t>
  </si>
  <si>
    <t>Long Label:Farm Producer, PPI,Farm Nitrogen Fertilizer PPI, United States,Units of Measure: Index 1990-92 = 100,Historic Data Source: USDA,Data Edge: 2016 Q3,Forecast Date: December 2016</t>
  </si>
  <si>
    <t>Long Label:Farm Producer, PPI,Farm Potash &amp; Phosphate Fertilizer PPI, United States,Units of Measure: Index 1990-92 = 100,Historic Data Source: USDA,Data Edge: 2016 Q3,Forecast Date: December 2016</t>
  </si>
  <si>
    <t>Long Label:Farm Producer, PPI,Farm All Fuel PPI, United States,Units of Measure: Index 1990-92 = 100,Historic Data Source: USDA,Data Edge: 2016 Q3,Forecast Date: December 2016</t>
  </si>
  <si>
    <t>Long Label:Farm Producer, PPI,Farm Diesel PPI, United States,Units of Measure: Index 1990-92 = 100,Historic Data Source: USDA,Data Edge: 2016 Q3,Forecast Date: December 2016</t>
  </si>
  <si>
    <t>Long Label:Farm Producer, PPI,Farm Gasoline PPI, United States,Units of Measure: Index 1990-92 = 100,Historic Data Source: USDA,Data Edge: 2016 Q3,Forecast Date: December 2016</t>
  </si>
  <si>
    <t>Long Label:Farm Producer, PPI,Farm LP Gas PPI, United States,Units of Measure: Index 1990-92 = 100,Historic Data Source: USDA,Data Edge: 2016 Q3,Forecast Date: December 2016</t>
  </si>
  <si>
    <t>Long Label:CPI,Spices, Seasonings, Condiments &amp; Sauces, CPI, United States,Units of Measure: Index 1982-84 = 100,Historic Data Source: BLS,Data Edge: 2016 Q3,Forecast Date: December 2016</t>
  </si>
  <si>
    <t>Long Label:CPI,Alcoholic Beverages, CPI, United States,Units of Measure: Index 1982-84 = 100,Historic Data Source: BLS,Data Edge: 2016 Q3,Forecast Date: December 2016</t>
  </si>
  <si>
    <t>Long Label:Potato,All Potato Producer Price, United States,Units of Measure: US $/CWT,Historic Data Source: USDA,Data Edge: 2016 Q3,Forecast Date: December 2016</t>
  </si>
  <si>
    <t>Long Label:Potato,Fresh Potato Producer Price, United States,Units of Measure: US $/CWT,Historic Data Source: USDA,Data Edge: 2016 Q3,Forecast Date: December 2016</t>
  </si>
  <si>
    <t>Long Label:Potato,Processing Potato Producer Price, United States,Units of Measure: US $/CWT,Historic Data Source: USDA,Data Edge: 2016 Q3,Forecast Date: December 2016</t>
  </si>
  <si>
    <t>Long Label:Food, Feed &amp; Beverage MFG,PPI-FOOD MFG-Bottled Water Manufacturing, United States,Units of Measure: Index 2003:12=100,Historic Data Source: BLS,Data Edge: 2016 Q3,Forecast Date: December 2016</t>
  </si>
  <si>
    <t>Long Label:Food, Feed &amp; Beverage MFG,PPI-FOOD MFG-Ice Manufacturing, United States,Units of Measure: Index 1985:12=100,Historic Data Source: BLS,Data Edge: 2016 Q3,Forecast Date: December 2016</t>
  </si>
  <si>
    <t>Long Label:Potato,PPI-FARM PROD-IRISH POTATOES FOR CONSUMER USE NSA-US,Units of Measure: Index 1982=100,Historic Data Source: BLS,Data Edge: 2016 Q3,Forecast Date: December 2016</t>
  </si>
  <si>
    <t>Long Label:Potato,PPI, Potato, processing 2005=100, United States,Units of Measure: Index 2005=100,Historic Data Source: USDA (Calculated),Data Edge: 2016 Q3,Forecast Date: December 2016</t>
  </si>
  <si>
    <t>Long Label:Other Costs,All Other Manufacturing Cost, Labor-intensive,Units of Measure: Index 2009:1=1,Historic Data Source: IHS Global Insight,Data Edge: 2016 Q3,Forecast Date: December 2016</t>
  </si>
  <si>
    <t>Long Label:Other Costs,All Other Manufacturing Cost, Energy-intensive,Units of Measure: Index 2009:1=1,Historic Data Source: IHS Global Insight,Data Edge: 2016 Q3,Forecast Date: December 2016</t>
  </si>
  <si>
    <t>Long Label:Coffee,Green Coffee, Robusta FOB Price, TPHCM, Vietnam,Units of Measure: United States cents per pound,Historic Data Source: Dak Lak,Data Edge: 2016 Q3,Forecast Date: December 2016</t>
  </si>
  <si>
    <t>Long Label:Coffee,Green Coffee, Arabica, Cash Price, delivered Sao Paulo, Brazil,Units of Measure: United States cents per pound,Historic Data Source: CEPEA,Data Edge: 2016 Q3,Forecast Date: December 2016</t>
  </si>
  <si>
    <t>Long Label:Coffee,Green Coffee, Robusta, Cash Price, Espirito Santo state, Brazil,Units of Measure: United States cents per pound,Historic Data Source: CEPEA,Data Edge: 2016 Q3,Forecast Date: December 2016</t>
  </si>
  <si>
    <t>Long Label:Coffee,Green Coffee, Other Mild Arabicas, International Coffee Organization New York cash price, ex-dock New York - Global,Units of Measure: United States cents per pound,Historic Data Source: International Monetary Fund,Data Edge: 2016 Q3,Forecast Date: December 2016</t>
  </si>
  <si>
    <t>Long Label:Coffee,Green Coffee, Robusta, International Coffee Organization New York cash price, ex-dock New York - Global,Units of Measure: United States cents per pound,Historic Data Source: International Monetary Fund,Data Edge: 2016 Q3,Forecast Date: December 2016</t>
  </si>
  <si>
    <t>Long Label:Consumer Price Index,Coffee, CPI, United States,Units of Measure: Index 1982-84 = 100,Historic Data Source: BLS,Data Edge: 2016 Q3,Forecast Date: December 2016</t>
  </si>
  <si>
    <t>Long Label:Asparagus,Processing Asparagus: All,Units of Measure: $/Short Ton,Historic Data Source: USDA,Data Edge: 2015 Q4,Forecast Date: December 2016</t>
  </si>
  <si>
    <t>Long Label:Apples,Processing Apples: Canning,Units of Measure: $/Short Ton,Historic Data Source: USDA,Data Edge: 2015 Q4,Forecast Date: December 2016</t>
  </si>
  <si>
    <t>Long Label:Snap Beans,Processing Snap Beans: Frozen ,Units of Measure: $/Short Ton,Historic Data Source: USDA,Data Edge: 2015 Q4,Forecast Date: December 2016</t>
  </si>
  <si>
    <t>Long Label:Snap Beans,Processing Snap Beans: Canned,Units of Measure: $/Short Ton,Historic Data Source: USDA,Data Edge: 2015 Q4,Forecast Date: December 2016</t>
  </si>
  <si>
    <t>Long Label:Sweet Corn,Processing Sweet Corn: All,Units of Measure: $/Short Ton,Historic Data Source: USDA,Data Edge: 2015 Q4,Forecast Date: December 2016</t>
  </si>
  <si>
    <t>Long Label:Sweet Corn,Processing Sweet Corn: Canned,Units of Measure: $/Short Ton,Historic Data Source: USDA,Data Edge: 2015 Q4,Forecast Date: December 2016</t>
  </si>
  <si>
    <t>Long Label:Sweet Corn,Processing Sweet Corn: Frozen,Units of Measure: $/Short Ton,Historic Data Source: USDA,Data Edge: 2015 Q4,Forecast Date: December 2016</t>
  </si>
  <si>
    <t>Long Label:Tomato,Processing Tomato: All,Units of Measure: $/Short Ton,Historic Data Source: USDA,Data Edge: 2016 Q3,Forecast Date: December 2016</t>
  </si>
  <si>
    <t>Long Label:Banana,Bananas, Central American, FOB United States Ports,Units of Measure: $/MT,Historic Data Source: International Monetary Fund www.imf.org,Data Edge: 2016 Q3,Forecast Date: December 2016</t>
  </si>
  <si>
    <t>Long Label:CPI,Baby Food, CPI, United States,Units of Measure: Index 1982-84 = 100,Historic Data Source: BLS,Data Edge: 2016 Q3,Forecast Date: December 2016</t>
  </si>
  <si>
    <t>Long Label:Cocoa,United States ICCO Cocoa Beans Price,Units of Measure: US $/MT,Historic Data Source: International Cocoa Organization,Data Edge: 2016 Q3,Forecast Date: December 2016</t>
  </si>
  <si>
    <t>Long Label:Cocoa,United States Liquor Import Price,Units of Measure: US $/MT,Historic Data Source: USDA,Data Edge: 2016 Q3,Forecast Date: December 2016</t>
  </si>
  <si>
    <t>Long Label:Cocoa,United States Butter Import Price,Units of Measure: US $/MT,Historic Data Source: USDA,Data Edge: 2016 Q3,Forecast Date: December 2016</t>
  </si>
  <si>
    <t>Long Label:Cocoa,United States Powder Import Price,Units of Measure: US $/MT,Historic Data Source: USDA,Data Edge: 2016 Q3,Forecast Date: December 2016</t>
  </si>
  <si>
    <t>Long Label:Apples,Apples for Processing: All,Units of Measure: $/Short Ton,Historic Data Source: USDA,Data Edge: 2015 Q4,Forecast Date: December 2016</t>
  </si>
  <si>
    <t>Long Label:Apples,Apples for Processing: Juice,Units of Measure: $/Short Ton,Historic Data Source: USDA,Data Edge: 2015 Q4,Forecast Date: December 2016</t>
  </si>
  <si>
    <t>Long Label:Strawberries,Strawberries for Processing: All,Units of Measure: $/CWT,Historic Data Source: USDA,Data Edge: 2015 Q4,Forecast Date: December 2016</t>
  </si>
  <si>
    <t>Long Label:Carrots,Carrots for Processing: All,Units of Measure: US$/Short Ton,Historic Data Source: USDA,Data Edge: 2015 Q4,Forecast Date: December 2016</t>
  </si>
  <si>
    <t>Long Label:Cucumbers,Cucumbers for Processing: All,Units of Measure: US$/Short Ton,Historic Data Source: USDA,Data Edge: 2015 Q4,Forecast Date: December 2016</t>
  </si>
  <si>
    <t>Long Label:Food, Feed &amp; Beverage MFG\PPI-FOOD MFG-Breakfast Cereal Manufacturing, United States\Units of Measure: Index Dec 1983=100\Historic Data Source: BLS\Data Edge: 2016 Q3\Forecast Date: December 2016</t>
  </si>
  <si>
    <t>Long Label:Food, Feed &amp; Beverage MFG\PPI-FOOD MFG-Chocolate and Confectionery Manufacturing from Cocoa Beans, United States\Units of Measure: Index Dec 2011=100\Historic Data Source: BLS\Data Edge: 2016 Q3\Forecast Date: December 2016</t>
  </si>
  <si>
    <t>Long Label:Food, Feed &amp; Beverage MFG\PPI-FOOD MFG-Confectionery Manufacturing from Purchased Chocolate, United States\Units of Measure: Index Dec 2011=100\Historic Data Source: BLS\Data Edge: 2016 Q3\Forecast Date: December 2016</t>
  </si>
  <si>
    <t>Long Label:Food, Feed &amp; Beverage MFG\PPI-FOOD MFG-Nonchocolate Confectionery Manufacturing, United States\Units of Measure: Index Dec 2003=100\Historic Data Source: BLS\Data Edge: 2016 Q3\Forecast Date: December 2016</t>
  </si>
  <si>
    <t>Long Label:Food, Feed &amp; Beverage MFG\PPI-FOOD MFG-Frozen Specialty Food Manufacturing, United States\Units of Measure: Index Dec 1982=100\Historic Data Source: BLS\Data Edge: 2016 Q3\Forecast Date: December 2016</t>
  </si>
  <si>
    <t>Long Label:Food, Feed &amp; Beverage MFG\PPI-FOOD MFG-Specialty Canning, United States\Units of Measure: Index Dec 1982=100\Historic Data Source: BLS\Data Edge: 2016 Q3\Forecast Date: December 2016</t>
  </si>
  <si>
    <t>Long Label:Food, Feed &amp; Beverage MFG\PPI-FOOD MFG-Commerical Bakeries, United States\Units of Measure: Index Jun 1980=100\Historic Data Source: BLS\Data Edge: 2016 Q3\Forecast Date: December 2016</t>
  </si>
  <si>
    <t>Long Label:Food, Feed &amp; Beverage MFG\PPI-FOOD MFG-Frozen Cakes, Pies and Other Pastries Manufacturing, United States\Units of Measure: Index Jun 1991=100\Historic Data Source: BLS\Data Edge: 2016 Q3\Forecast Date: December 2016</t>
  </si>
  <si>
    <t>Long Label:Food, Feed &amp; Beverage MFG\PPI-FOOD MFG-Cookies and Cracker Manufacturing, United States\Units of Measure: Index Jun 1983=100\Historic Data Source: BLS\Data Edge: 2016 Q3\Forecast Date: December 2016</t>
  </si>
  <si>
    <t>Long Label:Food, Feed &amp; Beverage MFG\PPI-FOOD MFG-Dry Pasta, Dough, And Flour Mixes Manufacturing From Purchased Flour, United States\Units of Measure: Index Jun 1985=100\Historic Data Source: BLS\Data Edge: 2016 Q3\Forecast Date: December 2016</t>
  </si>
  <si>
    <t>Long Label:Food, Feed &amp; Beverage MFG\PPI-FOOD MFG-Other Snack Food Manufacturing, United States\Units of Measure: Index Jun 1991=100\Historic Data Source: BLS\Data Edge: 2016 Q3\Forecast Date: December 2016</t>
  </si>
  <si>
    <t>Long Label:Food, Feed &amp; Beverage MFG\PPI-FOOD MFG-Flavoring Syrup and Concentrate Manufacturing, United States\Units of Measure: Index Dec 1985=100\Historic Data Source: BLS\Data Edge: 2016 Q3\Forecast Date: December 2016</t>
  </si>
  <si>
    <t>Long Label:Food, Feed &amp; Beverage MFG\PPI-FOOD MFG-Mayonnaise, Dressings and Other Prepared Sauce Manufacturing, United States\Units of Measure: Index Dec 2003=100\Historic Data Source: BLS\Data Edge: 2016 Q3\Forecast Date: December 2016</t>
  </si>
  <si>
    <t>Long Label:Food, Feed &amp; Beverage MFG\PPI-FOOD MFG-All Other Miscellaneous Food Manufacturing, United States\Units of Measure: Index Dec 2003=100\Historic Data Source: BLS\Data Edge: 2016 Q3\Forecast Date: December 2016</t>
  </si>
  <si>
    <t>Long Label:Food, Feed &amp; Beverage MFG\PPI-FOOD MFG-Fiber, Yarn and Thread Mills, United States\Units of Measure: Index Dec 1984=100\Historic Data Source: BLS\Data Edge: 2016 Q3\Forecast Date: December 2016</t>
  </si>
  <si>
    <t>Long Label:Food, Feed &amp; Beverage MFG\PPI-FOOD MFG-Mayonnaise, Dressing, And Sauce Manufacturing, Vinegar And Cider - NSA - United States\Units of Measure: Index Dec 1985=100\Historic Data Source: BLS\Data Edge: 2016 Q3\Forecast Date: December 2016</t>
  </si>
  <si>
    <t>Long Label:Food, Feed &amp; Beverage MFG\PPI-Food MFG-Coffee, United States\Units of Measure: Index Jun 1981=100\Historic Data Source: BLS\Data Edge: 2016 Q3\Forecast Date: December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</si>
</sst>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yyyy\ &quot;Q1&quot;"/>
    <numFmt numFmtId="165" formatCode="yyyy\ &quot;Q2&quot;"/>
    <numFmt numFmtId="166" formatCode="yyyy\ &quot;Q3&quot;"/>
    <numFmt numFmtId="167" formatCode="yyyy\ &quot;Q4&quot;"/>
    <numFmt numFmtId="168" formatCode="[$-409]mmmm\-yy;@"/>
    <numFmt numFmtId="169" formatCode="#,##0\ &quot;$&quot;_-;#,##0\ &quot;$&quot;\-"/>
    <numFmt numFmtId="170" formatCode="[$-1009]d\-mmm\-yy;@"/>
    <numFmt numFmtId="171" formatCode="m/d/yy\ h:mm"/>
    <numFmt numFmtId="172" formatCode="0_)"/>
    <numFmt numFmtId="173" formatCode="mmm\ dd\,\ yyyy"/>
    <numFmt numFmtId="174" formatCode="mmm\-yyyy"/>
    <numFmt numFmtId="175" formatCode="yyyy"/>
  </numFmts>
  <fonts count="85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b/>
      <sz val="10"/>
      <color rgb="FF2F4F4F"/>
      <name val="Verdana"/>
      <family val="2"/>
    </font>
    <font>
      <sz val="10"/>
      <color indexed="8"/>
      <name val="Verdana"/>
      <family val="2"/>
    </font>
    <font>
      <sz val="11"/>
      <color indexed="8"/>
      <name val="Calibri"/>
      <family val="2"/>
    </font>
    <font>
      <sz val="11"/>
      <color indexed="8"/>
      <name val="Tahoma"/>
      <family val="2"/>
      <charset val="222"/>
    </font>
    <font>
      <sz val="11"/>
      <color indexed="9"/>
      <name val="Calibri"/>
      <family val="2"/>
    </font>
    <font>
      <sz val="11"/>
      <color indexed="9"/>
      <name val="Tahoma"/>
      <family val="2"/>
      <charset val="222"/>
    </font>
    <font>
      <sz val="11"/>
      <color indexed="20"/>
      <name val="Calibri"/>
      <family val="2"/>
    </font>
    <font>
      <sz val="11"/>
      <color indexed="20"/>
      <name val="Tahoma"/>
      <family val="2"/>
      <charset val="22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52"/>
      <name val="Tahoma"/>
      <family val="2"/>
      <charset val="22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9"/>
      <name val="Tahoma"/>
      <family val="2"/>
      <charset val="222"/>
    </font>
    <font>
      <sz val="11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sz val="18"/>
      <name val="Arial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5"/>
      <color indexed="56"/>
      <name val="Tahoma"/>
      <family val="2"/>
      <charset val="222"/>
    </font>
    <font>
      <sz val="8"/>
      <name val="Arial"/>
      <family val="2"/>
    </font>
    <font>
      <b/>
      <sz val="13"/>
      <color indexed="56"/>
      <name val="Calibri"/>
      <family val="2"/>
    </font>
    <font>
      <b/>
      <sz val="13"/>
      <color indexed="62"/>
      <name val="Calibri"/>
      <family val="2"/>
    </font>
    <font>
      <b/>
      <sz val="13"/>
      <color indexed="56"/>
      <name val="Tahoma"/>
      <family val="2"/>
      <charset val="22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  <charset val="222"/>
    </font>
    <font>
      <u/>
      <sz val="8.5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Courier"/>
      <family val="3"/>
    </font>
    <font>
      <u/>
      <sz val="7"/>
      <color theme="10"/>
      <name val="Arial"/>
      <family val="2"/>
    </font>
    <font>
      <u/>
      <sz val="10"/>
      <color theme="10"/>
      <name val="Arial"/>
      <family val="2"/>
    </font>
    <font>
      <u/>
      <sz val="12"/>
      <color indexed="12"/>
      <name val="HLV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Calibri"/>
      <family val="2"/>
    </font>
    <font>
      <sz val="11"/>
      <color indexed="60"/>
      <name val="Tahoma"/>
      <family val="2"/>
      <charset val="222"/>
    </font>
    <font>
      <sz val="9"/>
      <name val="Geneva"/>
      <family val="2"/>
    </font>
    <font>
      <sz val="10"/>
      <name val="Courier"/>
      <family val="3"/>
    </font>
    <font>
      <sz val="10"/>
      <color indexed="0"/>
      <name val="Helv"/>
    </font>
    <font>
      <sz val="10"/>
      <name val="Geneva"/>
      <family val="2"/>
    </font>
    <font>
      <sz val="12"/>
      <name val="Helv"/>
    </font>
    <font>
      <sz val="14"/>
      <name val="Arial MT"/>
    </font>
    <font>
      <b/>
      <sz val="11"/>
      <color indexed="63"/>
      <name val="Calibri"/>
      <family val="2"/>
    </font>
    <font>
      <b/>
      <sz val="11"/>
      <color indexed="63"/>
      <name val="Tahoma"/>
      <family val="2"/>
      <charset val="222"/>
    </font>
    <font>
      <sz val="10"/>
      <color indexed="9"/>
      <name val="Arial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8"/>
      <color indexed="56"/>
      <name val="Tahoma"/>
      <family val="2"/>
      <charset val="222"/>
    </font>
    <font>
      <b/>
      <sz val="11"/>
      <color indexed="8"/>
      <name val="Calibri"/>
      <family val="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0"/>
      <color rgb="FFFF0000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3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39"/>
      </top>
      <bottom/>
      <diagonal/>
    </border>
    <border>
      <left style="medium">
        <color indexed="39"/>
      </left>
      <right/>
      <top style="medium">
        <color indexed="39"/>
      </top>
      <bottom/>
      <diagonal/>
    </border>
    <border>
      <left/>
      <right/>
      <top style="double">
        <color indexed="0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7402">
    <xf numFmtId="0" fontId="0" fillId="0" borderId="0"/>
    <xf numFmtId="2" fontId="19" fillId="0" borderId="0" applyFill="0" applyBorder="0" applyProtection="0"/>
    <xf numFmtId="0" fontId="23" fillId="0" borderId="0"/>
    <xf numFmtId="0" fontId="23" fillId="0" borderId="0"/>
    <xf numFmtId="0" fontId="28" fillId="33" borderId="10" applyNumberFormat="0">
      <alignment readingOrder="1"/>
      <protection locked="0"/>
    </xf>
    <xf numFmtId="0" fontId="29" fillId="34" borderId="10" applyNumberFormat="0">
      <alignment readingOrder="1"/>
      <protection locked="0"/>
    </xf>
    <xf numFmtId="4" fontId="29" fillId="35" borderId="10">
      <alignment readingOrder="1"/>
      <protection locked="0"/>
    </xf>
    <xf numFmtId="4" fontId="29" fillId="36" borderId="10">
      <alignment readingOrder="1"/>
      <protection locked="0"/>
    </xf>
    <xf numFmtId="0" fontId="29" fillId="35" borderId="10" applyNumberFormat="0">
      <alignment horizontal="center" readingOrder="1"/>
      <protection locked="0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1" fillId="38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1" fillId="40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1" fillId="42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0" fillId="41" borderId="0" applyNumberFormat="0" applyBorder="0" applyAlignment="0" applyProtection="0"/>
    <xf numFmtId="0" fontId="30" fillId="4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0" fillId="37" borderId="0" applyNumberFormat="0" applyBorder="0" applyAlignment="0" applyProtection="0"/>
    <xf numFmtId="0" fontId="30" fillId="43" borderId="0" applyNumberFormat="0" applyBorder="0" applyAlignment="0" applyProtection="0"/>
    <xf numFmtId="0" fontId="30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1" fillId="43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0" fillId="37" borderId="0" applyNumberFormat="0" applyBorder="0" applyAlignment="0" applyProtection="0"/>
    <xf numFmtId="0" fontId="30" fillId="3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1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1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0" fillId="38" borderId="0" applyNumberFormat="0" applyBorder="0" applyAlignment="0" applyProtection="0"/>
    <xf numFmtId="0" fontId="30" fillId="40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1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1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4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1" fillId="49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0" fillId="45" borderId="0" applyNumberFormat="0" applyBorder="0" applyAlignment="0" applyProtection="0"/>
    <xf numFmtId="0" fontId="30" fillId="43" borderId="0" applyNumberFormat="0" applyBorder="0" applyAlignment="0" applyProtection="0"/>
    <xf numFmtId="0" fontId="30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1" fillId="43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1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0" fillId="39" borderId="0" applyNumberFormat="0" applyBorder="0" applyAlignment="0" applyProtection="0"/>
    <xf numFmtId="0" fontId="30" fillId="50" borderId="0" applyNumberFormat="0" applyBorder="0" applyAlignment="0" applyProtection="0"/>
    <xf numFmtId="0" fontId="30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1" fillId="50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9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50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2" fillId="51" borderId="0" applyNumberFormat="0" applyBorder="0" applyAlignment="0" applyProtection="0"/>
    <xf numFmtId="0" fontId="32" fillId="52" borderId="0" applyNumberFormat="0" applyBorder="0" applyAlignment="0" applyProtection="0"/>
    <xf numFmtId="0" fontId="32" fillId="5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52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2" fillId="48" borderId="0" applyNumberFormat="0" applyBorder="0" applyAlignment="0" applyProtection="0"/>
    <xf numFmtId="0" fontId="32" fillId="49" borderId="0" applyNumberFormat="0" applyBorder="0" applyAlignment="0" applyProtection="0"/>
    <xf numFmtId="0" fontId="32" fillId="48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49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2" fillId="45" borderId="0" applyNumberFormat="0" applyBorder="0" applyAlignment="0" applyProtection="0"/>
    <xf numFmtId="0" fontId="32" fillId="53" borderId="0" applyNumberFormat="0" applyBorder="0" applyAlignment="0" applyProtection="0"/>
    <xf numFmtId="0" fontId="32" fillId="45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53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2" fillId="39" borderId="0" applyNumberFormat="0" applyBorder="0" applyAlignment="0" applyProtection="0"/>
    <xf numFmtId="0" fontId="32" fillId="54" borderId="0" applyNumberFormat="0" applyBorder="0" applyAlignment="0" applyProtection="0"/>
    <xf numFmtId="0" fontId="32" fillId="3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54" borderId="0" applyNumberFormat="0" applyBorder="0" applyAlignment="0" applyProtection="0"/>
    <xf numFmtId="0" fontId="32" fillId="39" borderId="0" applyNumberFormat="0" applyBorder="0" applyAlignment="0" applyProtection="0"/>
    <xf numFmtId="0" fontId="32" fillId="39" borderId="0" applyNumberFormat="0" applyBorder="0" applyAlignment="0" applyProtection="0"/>
    <xf numFmtId="0" fontId="32" fillId="3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2" fillId="39" borderId="0" applyNumberFormat="0" applyBorder="0" applyAlignment="0" applyProtection="0"/>
    <xf numFmtId="0" fontId="32" fillId="3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2" fillId="52" borderId="0" applyNumberFormat="0" applyBorder="0" applyAlignment="0" applyProtection="0"/>
    <xf numFmtId="0" fontId="32" fillId="47" borderId="0" applyNumberFormat="0" applyBorder="0" applyAlignment="0" applyProtection="0"/>
    <xf numFmtId="0" fontId="32" fillId="49" borderId="0" applyNumberFormat="0" applyBorder="0" applyAlignment="0" applyProtection="0"/>
    <xf numFmtId="0" fontId="32" fillId="53" borderId="0" applyNumberFormat="0" applyBorder="0" applyAlignment="0" applyProtection="0"/>
    <xf numFmtId="0" fontId="32" fillId="51" borderId="0" applyNumberFormat="0" applyBorder="0" applyAlignment="0" applyProtection="0"/>
    <xf numFmtId="0" fontId="32" fillId="54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2" fillId="51" borderId="0" applyNumberFormat="0" applyBorder="0" applyAlignment="0" applyProtection="0"/>
    <xf numFmtId="0" fontId="32" fillId="55" borderId="0" applyNumberFormat="0" applyBorder="0" applyAlignment="0" applyProtection="0"/>
    <xf numFmtId="0" fontId="32" fillId="51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3" fillId="55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2" fillId="56" borderId="0" applyNumberFormat="0" applyBorder="0" applyAlignment="0" applyProtection="0"/>
    <xf numFmtId="0" fontId="32" fillId="56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3" fillId="56" borderId="0" applyNumberFormat="0" applyBorder="0" applyAlignment="0" applyProtection="0"/>
    <xf numFmtId="0" fontId="32" fillId="56" borderId="0" applyNumberFormat="0" applyBorder="0" applyAlignment="0" applyProtection="0"/>
    <xf numFmtId="0" fontId="32" fillId="56" borderId="0" applyNumberFormat="0" applyBorder="0" applyAlignment="0" applyProtection="0"/>
    <xf numFmtId="0" fontId="32" fillId="56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2" fillId="56" borderId="0" applyNumberFormat="0" applyBorder="0" applyAlignment="0" applyProtection="0"/>
    <xf numFmtId="0" fontId="32" fillId="56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3" fillId="57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2" fillId="58" borderId="0" applyNumberFormat="0" applyBorder="0" applyAlignment="0" applyProtection="0"/>
    <xf numFmtId="0" fontId="32" fillId="53" borderId="0" applyNumberFormat="0" applyBorder="0" applyAlignment="0" applyProtection="0"/>
    <xf numFmtId="0" fontId="32" fillId="58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3" fillId="53" borderId="0" applyNumberFormat="0" applyBorder="0" applyAlignment="0" applyProtection="0"/>
    <xf numFmtId="0" fontId="32" fillId="58" borderId="0" applyNumberFormat="0" applyBorder="0" applyAlignment="0" applyProtection="0"/>
    <xf numFmtId="0" fontId="32" fillId="58" borderId="0" applyNumberFormat="0" applyBorder="0" applyAlignment="0" applyProtection="0"/>
    <xf numFmtId="0" fontId="32" fillId="58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2" fillId="58" borderId="0" applyNumberFormat="0" applyBorder="0" applyAlignment="0" applyProtection="0"/>
    <xf numFmtId="0" fontId="32" fillId="58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3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3" fillId="59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34" fillId="40" borderId="0" applyNumberFormat="0" applyBorder="0" applyAlignment="0" applyProtection="0"/>
    <xf numFmtId="0" fontId="34" fillId="40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35" fillId="40" borderId="0" applyNumberFormat="0" applyBorder="0" applyAlignment="0" applyProtection="0"/>
    <xf numFmtId="0" fontId="34" fillId="40" borderId="0" applyNumberFormat="0" applyBorder="0" applyAlignment="0" applyProtection="0"/>
    <xf numFmtId="0" fontId="34" fillId="40" borderId="0" applyNumberFormat="0" applyBorder="0" applyAlignment="0" applyProtection="0"/>
    <xf numFmtId="0" fontId="34" fillId="40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34" fillId="40" borderId="0" applyNumberFormat="0" applyBorder="0" applyAlignment="0" applyProtection="0"/>
    <xf numFmtId="0" fontId="34" fillId="40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36" fillId="42" borderId="0" applyNumberFormat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7" fillId="37" borderId="10" applyNumberFormat="0" applyAlignment="0" applyProtection="0"/>
    <xf numFmtId="0" fontId="37" fillId="45" borderId="10" applyNumberFormat="0" applyAlignment="0" applyProtection="0"/>
    <xf numFmtId="0" fontId="37" fillId="37" borderId="10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8" fillId="45" borderId="10" applyNumberFormat="0" applyAlignment="0" applyProtection="0"/>
    <xf numFmtId="0" fontId="37" fillId="37" borderId="10" applyNumberFormat="0" applyAlignment="0" applyProtection="0"/>
    <xf numFmtId="0" fontId="37" fillId="37" borderId="10" applyNumberFormat="0" applyAlignment="0" applyProtection="0"/>
    <xf numFmtId="0" fontId="37" fillId="37" borderId="10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7" fillId="37" borderId="10" applyNumberFormat="0" applyAlignment="0" applyProtection="0"/>
    <xf numFmtId="0" fontId="37" fillId="37" borderId="10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37" fillId="45" borderId="10" applyNumberFormat="0" applyAlignment="0" applyProtection="0"/>
    <xf numFmtId="0" fontId="39" fillId="60" borderId="11" applyNumberFormat="0" applyAlignment="0" applyProtection="0"/>
    <xf numFmtId="0" fontId="40" fillId="0" borderId="12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39" fillId="45" borderId="11" applyNumberFormat="0" applyAlignment="0" applyProtection="0"/>
    <xf numFmtId="0" fontId="39" fillId="60" borderId="11" applyNumberFormat="0" applyAlignment="0" applyProtection="0"/>
    <xf numFmtId="0" fontId="39" fillId="45" borderId="11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41" fillId="60" borderId="11" applyNumberFormat="0" applyAlignment="0" applyProtection="0"/>
    <xf numFmtId="0" fontId="39" fillId="45" borderId="11" applyNumberFormat="0" applyAlignment="0" applyProtection="0"/>
    <xf numFmtId="0" fontId="39" fillId="45" borderId="11" applyNumberFormat="0" applyAlignment="0" applyProtection="0"/>
    <xf numFmtId="0" fontId="39" fillId="45" borderId="11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39" fillId="45" borderId="11" applyNumberFormat="0" applyAlignment="0" applyProtection="0"/>
    <xf numFmtId="0" fontId="39" fillId="45" borderId="11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4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44" fontId="23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4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1" fontId="23" fillId="0" borderId="0" applyFont="0" applyFill="0" applyBorder="0" applyAlignment="0" applyProtection="0">
      <alignment wrapText="1"/>
    </xf>
    <xf numFmtId="0" fontId="32" fillId="55" borderId="0" applyNumberFormat="0" applyBorder="0" applyAlignment="0" applyProtection="0"/>
    <xf numFmtId="0" fontId="32" fillId="56" borderId="0" applyNumberFormat="0" applyBorder="0" applyAlignment="0" applyProtection="0"/>
    <xf numFmtId="0" fontId="32" fillId="57" borderId="0" applyNumberFormat="0" applyBorder="0" applyAlignment="0" applyProtection="0"/>
    <xf numFmtId="0" fontId="32" fillId="53" borderId="0" applyNumberFormat="0" applyBorder="0" applyAlignment="0" applyProtection="0"/>
    <xf numFmtId="0" fontId="32" fillId="51" borderId="0" applyNumberFormat="0" applyBorder="0" applyAlignment="0" applyProtection="0"/>
    <xf numFmtId="0" fontId="32" fillId="59" borderId="0" applyNumberFormat="0" applyBorder="0" applyAlignment="0" applyProtection="0"/>
    <xf numFmtId="0" fontId="43" fillId="39" borderId="10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4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4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8" fillId="0" borderId="13" applyNumberForma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9" fillId="0" borderId="14" applyNumberForma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3" fillId="0" borderId="1" applyNumberFormat="0" applyFill="0" applyAlignment="0" applyProtection="0"/>
    <xf numFmtId="0" fontId="50" fillId="0" borderId="13" applyNumberFormat="0" applyFill="0" applyAlignment="0" applyProtection="0"/>
    <xf numFmtId="0" fontId="49" fillId="0" borderId="14" applyNumberFormat="0" applyFill="0" applyAlignment="0" applyProtection="0"/>
    <xf numFmtId="0" fontId="3" fillId="0" borderId="1" applyNumberForma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7" fillId="0" borderId="0" applyNumberFormat="0" applyFont="0" applyFill="0" applyAlignment="0" applyProtection="0"/>
    <xf numFmtId="0" fontId="49" fillId="0" borderId="14" applyNumberFormat="0" applyFill="0" applyAlignment="0" applyProtection="0"/>
    <xf numFmtId="0" fontId="49" fillId="0" borderId="14" applyNumberFormat="0" applyFill="0" applyAlignment="0" applyProtection="0"/>
    <xf numFmtId="0" fontId="3" fillId="0" borderId="1" applyNumberFormat="0" applyFill="0" applyAlignment="0" applyProtection="0"/>
    <xf numFmtId="0" fontId="49" fillId="0" borderId="14" applyNumberFormat="0" applyFill="0" applyAlignment="0" applyProtection="0"/>
    <xf numFmtId="0" fontId="49" fillId="0" borderId="14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2" fillId="0" borderId="15" applyNumberForma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3" fillId="0" borderId="15" applyNumberForma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4" fillId="0" borderId="2" applyNumberFormat="0" applyFill="0" applyAlignment="0" applyProtection="0"/>
    <xf numFmtId="0" fontId="54" fillId="0" borderId="15" applyNumberFormat="0" applyFill="0" applyAlignment="0" applyProtection="0"/>
    <xf numFmtId="0" fontId="53" fillId="0" borderId="15" applyNumberFormat="0" applyFill="0" applyAlignment="0" applyProtection="0"/>
    <xf numFmtId="0" fontId="4" fillId="0" borderId="2" applyNumberForma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1" fillId="0" borderId="0" applyNumberFormat="0" applyFont="0" applyFill="0" applyAlignment="0" applyProtection="0"/>
    <xf numFmtId="0" fontId="53" fillId="0" borderId="15" applyNumberFormat="0" applyFill="0" applyAlignment="0" applyProtection="0"/>
    <xf numFmtId="0" fontId="53" fillId="0" borderId="15" applyNumberFormat="0" applyFill="0" applyAlignment="0" applyProtection="0"/>
    <xf numFmtId="0" fontId="4" fillId="0" borderId="2" applyNumberFormat="0" applyFill="0" applyAlignment="0" applyProtection="0"/>
    <xf numFmtId="0" fontId="53" fillId="0" borderId="15" applyNumberFormat="0" applyFill="0" applyAlignment="0" applyProtection="0"/>
    <xf numFmtId="0" fontId="53" fillId="0" borderId="15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5" fillId="0" borderId="16" applyNumberFormat="0" applyFill="0" applyAlignment="0" applyProtection="0"/>
    <xf numFmtId="0" fontId="56" fillId="0" borderId="17" applyNumberFormat="0" applyFill="0" applyAlignment="0" applyProtection="0"/>
    <xf numFmtId="0" fontId="55" fillId="0" borderId="16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7" fillId="0" borderId="17" applyNumberFormat="0" applyFill="0" applyAlignment="0" applyProtection="0"/>
    <xf numFmtId="0" fontId="55" fillId="0" borderId="16" applyNumberFormat="0" applyFill="0" applyAlignment="0" applyProtection="0"/>
    <xf numFmtId="0" fontId="55" fillId="0" borderId="16" applyNumberFormat="0" applyFill="0" applyAlignment="0" applyProtection="0"/>
    <xf numFmtId="0" fontId="55" fillId="0" borderId="16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5" fillId="0" borderId="16" applyNumberFormat="0" applyFill="0" applyAlignment="0" applyProtection="0"/>
    <xf numFmtId="0" fontId="55" fillId="0" borderId="16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34" fillId="40" borderId="0" applyNumberFormat="0" applyBorder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43" fillId="39" borderId="10" applyNumberFormat="0" applyAlignment="0" applyProtection="0"/>
    <xf numFmtId="0" fontId="43" fillId="39" borderId="10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64" fillId="39" borderId="10" applyNumberFormat="0" applyAlignment="0" applyProtection="0"/>
    <xf numFmtId="0" fontId="43" fillId="39" borderId="10" applyNumberFormat="0" applyAlignment="0" applyProtection="0"/>
    <xf numFmtId="0" fontId="43" fillId="39" borderId="10" applyNumberFormat="0" applyAlignment="0" applyProtection="0"/>
    <xf numFmtId="0" fontId="43" fillId="39" borderId="10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43" fillId="39" borderId="10" applyNumberFormat="0" applyAlignment="0" applyProtection="0"/>
    <xf numFmtId="0" fontId="43" fillId="39" borderId="10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40" fillId="0" borderId="12" applyNumberFormat="0" applyFill="0" applyAlignment="0" applyProtection="0"/>
    <xf numFmtId="0" fontId="40" fillId="0" borderId="12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5" fillId="0" borderId="12" applyNumberFormat="0" applyFill="0" applyAlignment="0" applyProtection="0"/>
    <xf numFmtId="0" fontId="40" fillId="0" borderId="12" applyNumberFormat="0" applyFill="0" applyAlignment="0" applyProtection="0"/>
    <xf numFmtId="0" fontId="40" fillId="0" borderId="12" applyNumberFormat="0" applyFill="0" applyAlignment="0" applyProtection="0"/>
    <xf numFmtId="0" fontId="40" fillId="0" borderId="12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40" fillId="0" borderId="12" applyNumberFormat="0" applyFill="0" applyAlignment="0" applyProtection="0"/>
    <xf numFmtId="0" fontId="40" fillId="0" borderId="12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66" fillId="4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67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5" fillId="0" borderId="0"/>
    <xf numFmtId="0" fontId="25" fillId="0" borderId="0"/>
    <xf numFmtId="0" fontId="22" fillId="0" borderId="0"/>
    <xf numFmtId="0" fontId="22" fillId="0" borderId="0"/>
    <xf numFmtId="0" fontId="25" fillId="0" borderId="0"/>
    <xf numFmtId="0" fontId="23" fillId="0" borderId="0"/>
    <xf numFmtId="0" fontId="25" fillId="0" borderId="0"/>
    <xf numFmtId="0" fontId="25" fillId="0" borderId="0"/>
    <xf numFmtId="0" fontId="23" fillId="0" borderId="0"/>
    <xf numFmtId="0" fontId="25" fillId="0" borderId="0"/>
    <xf numFmtId="0" fontId="25" fillId="0" borderId="0"/>
    <xf numFmtId="0" fontId="23" fillId="0" borderId="0"/>
    <xf numFmtId="0" fontId="25" fillId="0" borderId="0"/>
    <xf numFmtId="0" fontId="25" fillId="0" borderId="0"/>
    <xf numFmtId="0" fontId="23" fillId="0" borderId="0"/>
    <xf numFmtId="0" fontId="25" fillId="0" borderId="0"/>
    <xf numFmtId="0" fontId="25" fillId="0" borderId="0"/>
    <xf numFmtId="0" fontId="23" fillId="0" borderId="0">
      <alignment wrapText="1"/>
    </xf>
    <xf numFmtId="0" fontId="23" fillId="0" borderId="0">
      <alignment wrapText="1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8" fillId="0" borderId="0"/>
    <xf numFmtId="0" fontId="25" fillId="0" borderId="0"/>
    <xf numFmtId="0" fontId="42" fillId="0" borderId="0">
      <alignment wrapText="1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8" fillId="0" borderId="0"/>
    <xf numFmtId="0" fontId="25" fillId="0" borderId="0"/>
    <xf numFmtId="0" fontId="42" fillId="0" borderId="0">
      <alignment wrapText="1"/>
    </xf>
    <xf numFmtId="0" fontId="25" fillId="0" borderId="0"/>
    <xf numFmtId="0" fontId="23" fillId="0" borderId="0"/>
    <xf numFmtId="0" fontId="25" fillId="0" borderId="0"/>
    <xf numFmtId="0" fontId="25" fillId="0" borderId="0"/>
    <xf numFmtId="0" fontId="23" fillId="0" borderId="0"/>
    <xf numFmtId="0" fontId="23" fillId="0" borderId="0"/>
    <xf numFmtId="0" fontId="42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5" fillId="0" borderId="0"/>
    <xf numFmtId="0" fontId="68" fillId="0" borderId="0"/>
    <xf numFmtId="0" fontId="25" fillId="0" borderId="0"/>
    <xf numFmtId="0" fontId="23" fillId="0" borderId="0">
      <alignment wrapText="1"/>
    </xf>
    <xf numFmtId="0" fontId="25" fillId="0" borderId="0"/>
    <xf numFmtId="0" fontId="68" fillId="0" borderId="0"/>
    <xf numFmtId="0" fontId="25" fillId="0" borderId="0"/>
    <xf numFmtId="0" fontId="23" fillId="0" borderId="0">
      <alignment wrapText="1"/>
    </xf>
    <xf numFmtId="0" fontId="25" fillId="0" borderId="0"/>
    <xf numFmtId="0" fontId="68" fillId="0" borderId="0"/>
    <xf numFmtId="0" fontId="25" fillId="0" borderId="0"/>
    <xf numFmtId="0" fontId="23" fillId="0" borderId="0">
      <alignment wrapText="1"/>
    </xf>
    <xf numFmtId="0" fontId="25" fillId="0" borderId="0"/>
    <xf numFmtId="0" fontId="68" fillId="0" borderId="0"/>
    <xf numFmtId="0" fontId="25" fillId="0" borderId="0"/>
    <xf numFmtId="0" fontId="23" fillId="0" borderId="0">
      <alignment wrapText="1"/>
    </xf>
    <xf numFmtId="0" fontId="25" fillId="0" borderId="0"/>
    <xf numFmtId="0" fontId="68" fillId="0" borderId="0"/>
    <xf numFmtId="0" fontId="25" fillId="0" borderId="0"/>
    <xf numFmtId="0" fontId="23" fillId="0" borderId="0">
      <alignment wrapText="1"/>
    </xf>
    <xf numFmtId="0" fontId="25" fillId="0" borderId="0"/>
    <xf numFmtId="0" fontId="68" fillId="0" borderId="0"/>
    <xf numFmtId="0" fontId="2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0" fontId="23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>
      <alignment wrapText="1"/>
    </xf>
    <xf numFmtId="0" fontId="23" fillId="0" borderId="0"/>
    <xf numFmtId="0" fontId="23" fillId="0" borderId="0"/>
    <xf numFmtId="0" fontId="23" fillId="0" borderId="0"/>
    <xf numFmtId="172" fontId="69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172" fontId="6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0" fillId="0" borderId="0"/>
    <xf numFmtId="0" fontId="25" fillId="0" borderId="0"/>
    <xf numFmtId="0" fontId="23" fillId="0" borderId="0">
      <alignment wrapText="1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0" fillId="0" borderId="0"/>
    <xf numFmtId="0" fontId="25" fillId="0" borderId="0"/>
    <xf numFmtId="0" fontId="23" fillId="0" borderId="0">
      <alignment wrapText="1"/>
    </xf>
    <xf numFmtId="0" fontId="25" fillId="0" borderId="0"/>
    <xf numFmtId="0" fontId="25" fillId="0" borderId="0"/>
    <xf numFmtId="0" fontId="23" fillId="0" borderId="0">
      <alignment wrapText="1"/>
    </xf>
    <xf numFmtId="0" fontId="23" fillId="0" borderId="0">
      <alignment wrapText="1"/>
    </xf>
    <xf numFmtId="0" fontId="42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5" fillId="0" borderId="0"/>
    <xf numFmtId="0" fontId="70" fillId="0" borderId="0"/>
    <xf numFmtId="0" fontId="25" fillId="0" borderId="0"/>
    <xf numFmtId="0" fontId="23" fillId="0" borderId="0">
      <alignment wrapText="1"/>
    </xf>
    <xf numFmtId="0" fontId="25" fillId="0" borderId="0"/>
    <xf numFmtId="0" fontId="70" fillId="0" borderId="0"/>
    <xf numFmtId="0" fontId="25" fillId="0" borderId="0"/>
    <xf numFmtId="0" fontId="23" fillId="0" borderId="0">
      <alignment wrapText="1"/>
    </xf>
    <xf numFmtId="0" fontId="25" fillId="0" borderId="0"/>
    <xf numFmtId="0" fontId="70" fillId="0" borderId="0"/>
    <xf numFmtId="0" fontId="25" fillId="0" borderId="0"/>
    <xf numFmtId="0" fontId="23" fillId="0" borderId="0">
      <alignment wrapText="1"/>
    </xf>
    <xf numFmtId="0" fontId="25" fillId="0" borderId="0"/>
    <xf numFmtId="0" fontId="25" fillId="0" borderId="0"/>
    <xf numFmtId="0" fontId="70" fillId="0" borderId="0"/>
    <xf numFmtId="0" fontId="25" fillId="0" borderId="0"/>
    <xf numFmtId="0" fontId="25" fillId="0" borderId="0"/>
    <xf numFmtId="0" fontId="70" fillId="0" borderId="0"/>
    <xf numFmtId="0" fontId="25" fillId="0" borderId="0"/>
    <xf numFmtId="0" fontId="25" fillId="0" borderId="0"/>
    <xf numFmtId="0" fontId="70" fillId="0" borderId="0"/>
    <xf numFmtId="0" fontId="23" fillId="0" borderId="0"/>
    <xf numFmtId="0" fontId="23" fillId="0" borderId="0"/>
    <xf numFmtId="0" fontId="23" fillId="0" borderId="0"/>
    <xf numFmtId="172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1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71" fillId="0" borderId="0"/>
    <xf numFmtId="0" fontId="25" fillId="0" borderId="0"/>
    <xf numFmtId="0" fontId="25" fillId="0" borderId="0"/>
    <xf numFmtId="0" fontId="71" fillId="0" borderId="0"/>
    <xf numFmtId="0" fontId="25" fillId="0" borderId="0"/>
    <xf numFmtId="0" fontId="25" fillId="0" borderId="0"/>
    <xf numFmtId="0" fontId="71" fillId="0" borderId="0"/>
    <xf numFmtId="0" fontId="25" fillId="0" borderId="0"/>
    <xf numFmtId="0" fontId="25" fillId="0" borderId="0"/>
    <xf numFmtId="0" fontId="71" fillId="0" borderId="0"/>
    <xf numFmtId="0" fontId="25" fillId="0" borderId="0"/>
    <xf numFmtId="0" fontId="25" fillId="0" borderId="0"/>
    <xf numFmtId="0" fontId="71" fillId="0" borderId="0"/>
    <xf numFmtId="0" fontId="25" fillId="0" borderId="0"/>
    <xf numFmtId="0" fontId="25" fillId="0" borderId="0"/>
    <xf numFmtId="0" fontId="7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37" fontId="72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23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23" fillId="0" borderId="0">
      <alignment wrapText="1"/>
    </xf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wrapText="1"/>
    </xf>
    <xf numFmtId="0" fontId="30" fillId="41" borderId="1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23" fillId="41" borderId="1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1" borderId="18" applyNumberFormat="0" applyFont="0" applyAlignment="0" applyProtection="0"/>
    <xf numFmtId="0" fontId="22" fillId="41" borderId="1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74" fillId="37" borderId="19" applyNumberFormat="0" applyAlignment="0" applyProtection="0"/>
    <xf numFmtId="0" fontId="74" fillId="45" borderId="19" applyNumberFormat="0" applyAlignment="0" applyProtection="0"/>
    <xf numFmtId="0" fontId="74" fillId="37" borderId="19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75" fillId="45" borderId="19" applyNumberFormat="0" applyAlignment="0" applyProtection="0"/>
    <xf numFmtId="0" fontId="74" fillId="37" borderId="19" applyNumberFormat="0" applyAlignment="0" applyProtection="0"/>
    <xf numFmtId="0" fontId="74" fillId="37" borderId="19" applyNumberFormat="0" applyAlignment="0" applyProtection="0"/>
    <xf numFmtId="0" fontId="74" fillId="37" borderId="19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74" fillId="37" borderId="19" applyNumberFormat="0" applyAlignment="0" applyProtection="0"/>
    <xf numFmtId="0" fontId="74" fillId="37" borderId="19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74" fillId="45" borderId="19" applyNumberFormat="0" applyAlignment="0" applyProtection="0"/>
    <xf numFmtId="2" fontId="23" fillId="0" borderId="0" applyFill="0" applyBorder="0" applyProtection="0">
      <alignment horizontal="right"/>
    </xf>
    <xf numFmtId="2" fontId="23" fillId="0" borderId="0" applyFill="0" applyBorder="0" applyProtection="0">
      <alignment horizontal="right"/>
    </xf>
    <xf numFmtId="2" fontId="23" fillId="0" borderId="0" applyFill="0" applyBorder="0" applyProtection="0">
      <alignment horizontal="right"/>
    </xf>
    <xf numFmtId="0" fontId="26" fillId="61" borderId="20" applyNumberFormat="0" applyProtection="0">
      <alignment horizontal="center" wrapText="1"/>
    </xf>
    <xf numFmtId="2" fontId="23" fillId="0" borderId="0" applyFill="0" applyBorder="0" applyProtection="0">
      <alignment horizontal="right"/>
    </xf>
    <xf numFmtId="2" fontId="42" fillId="0" borderId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0" fontId="26" fillId="61" borderId="21" applyNumberFormat="0" applyAlignment="0" applyProtection="0">
      <alignment wrapText="1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0" fontId="23" fillId="62" borderId="0" applyNumberFormat="0" applyBorder="0">
      <alignment horizontal="center" wrapText="1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2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0" fontId="23" fillId="62" borderId="0" applyNumberFormat="0" applyBorder="0">
      <alignment wrapText="1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righ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0" fontId="23" fillId="0" borderId="0" applyNumberFormat="0" applyFill="0" applyBorder="0" applyProtection="0">
      <alignment horizontal="right" wrapText="1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14" fontId="23" fillId="0" borderId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173" fontId="23" fillId="0" borderId="0" applyFill="0" applyBorder="0" applyAlignment="0" applyProtection="0">
      <alignment wrapText="1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0" fontId="23" fillId="0" borderId="0" applyNumberFormat="0" applyFont="0" applyFill="0" applyBorder="0" applyProtection="0">
      <alignment horizontal="left"/>
    </xf>
    <xf numFmtId="174" fontId="23" fillId="0" borderId="0" applyFill="0" applyBorder="0" applyAlignment="0" applyProtection="0">
      <alignment wrapText="1"/>
    </xf>
    <xf numFmtId="175" fontId="23" fillId="0" borderId="0" applyFill="0" applyBorder="0" applyAlignment="0" applyProtection="0">
      <alignment wrapText="1"/>
    </xf>
    <xf numFmtId="0" fontId="23" fillId="0" borderId="0" applyNumberFormat="0" applyFill="0" applyBorder="0" applyProtection="0">
      <alignment horizontal="right" wrapText="1"/>
    </xf>
    <xf numFmtId="0" fontId="23" fillId="0" borderId="0" applyNumberFormat="0" applyFill="0" applyBorder="0">
      <alignment horizontal="right" wrapText="1"/>
    </xf>
    <xf numFmtId="17" fontId="23" fillId="0" borderId="0" applyFill="0" applyBorder="0">
      <alignment horizontal="right" wrapText="1"/>
    </xf>
    <xf numFmtId="8" fontId="23" fillId="0" borderId="0" applyFill="0" applyBorder="0" applyAlignment="0" applyProtection="0">
      <alignment wrapText="1"/>
    </xf>
    <xf numFmtId="0" fontId="21" fillId="0" borderId="0" applyNumberFormat="0" applyFill="0" applyBorder="0">
      <alignment horizontal="left" wrapText="1"/>
    </xf>
    <xf numFmtId="0" fontId="26" fillId="0" borderId="0" applyNumberFormat="0" applyFill="0" applyBorder="0">
      <alignment horizontal="center" wrapText="1"/>
    </xf>
    <xf numFmtId="0" fontId="26" fillId="0" borderId="0" applyNumberFormat="0" applyFill="0" applyBorder="0">
      <alignment horizontal="center" wrapText="1"/>
    </xf>
    <xf numFmtId="0" fontId="26" fillId="0" borderId="0" applyNumberFormat="0" applyFill="0" applyBorder="0">
      <alignment horizontal="center" wrapText="1"/>
    </xf>
    <xf numFmtId="2" fontId="19" fillId="0" borderId="0" applyFill="0" applyBorder="0" applyProtection="0"/>
    <xf numFmtId="2" fontId="19" fillId="0" borderId="0" applyFill="0" applyBorder="0" applyProtection="0"/>
    <xf numFmtId="2" fontId="42" fillId="0" borderId="0" applyFill="0" applyBorder="0" applyProtection="0"/>
    <xf numFmtId="2" fontId="19" fillId="0" borderId="0" applyFill="0" applyBorder="0" applyProtection="0"/>
    <xf numFmtId="2" fontId="42" fillId="0" borderId="0" applyFill="0" applyBorder="0" applyProtection="0"/>
    <xf numFmtId="2" fontId="76" fillId="0" borderId="0" applyFill="0" applyBorder="0" applyProtection="0"/>
    <xf numFmtId="2" fontId="76" fillId="0" borderId="0" applyFill="0" applyBorder="0" applyProtection="0"/>
    <xf numFmtId="2" fontId="23" fillId="0" borderId="0" applyFill="0" applyBorder="0" applyProtection="0"/>
    <xf numFmtId="2" fontId="19" fillId="0" borderId="0" applyFill="0" applyBorder="0" applyProtection="0"/>
    <xf numFmtId="2" fontId="19" fillId="0" borderId="0" applyFill="0" applyBorder="0" applyProtection="0"/>
    <xf numFmtId="2" fontId="42" fillId="0" borderId="0" applyFill="0" applyBorder="0" applyProtection="0"/>
    <xf numFmtId="2" fontId="19" fillId="0" borderId="0" applyFill="0" applyBorder="0" applyProtection="0"/>
    <xf numFmtId="2" fontId="19" fillId="0" borderId="0" applyFill="0" applyBorder="0" applyProtection="0"/>
    <xf numFmtId="2" fontId="42" fillId="0" borderId="0" applyFill="0" applyBorder="0" applyProtection="0"/>
    <xf numFmtId="2" fontId="19" fillId="0" borderId="0" applyFill="0" applyBorder="0" applyProtection="0"/>
    <xf numFmtId="2" fontId="19" fillId="0" borderId="0" applyFill="0" applyBorder="0" applyProtection="0"/>
    <xf numFmtId="2" fontId="42" fillId="0" borderId="0" applyFill="0" applyBorder="0" applyProtection="0"/>
    <xf numFmtId="2" fontId="19" fillId="0" borderId="0" applyFill="0" applyBorder="0" applyProtection="0">
      <alignment horizontal="center"/>
    </xf>
    <xf numFmtId="2" fontId="19" fillId="0" borderId="0" applyFill="0" applyBorder="0" applyProtection="0">
      <alignment horizontal="center"/>
    </xf>
    <xf numFmtId="2" fontId="42" fillId="0" borderId="0" applyFill="0" applyBorder="0" applyProtection="0">
      <alignment horizontal="center"/>
    </xf>
    <xf numFmtId="0" fontId="7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48" fillId="0" borderId="13" applyNumberFormat="0" applyFill="0" applyAlignment="0" applyProtection="0"/>
    <xf numFmtId="0" fontId="52" fillId="0" borderId="15" applyNumberFormat="0" applyFill="0" applyAlignment="0" applyProtection="0"/>
    <xf numFmtId="0" fontId="56" fillId="0" borderId="17" applyNumberFormat="0" applyFill="0" applyAlignment="0" applyProtection="0"/>
    <xf numFmtId="0" fontId="5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81" fillId="0" borderId="23" applyNumberFormat="0" applyFill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81" fillId="0" borderId="24" applyNumberFormat="0" applyFill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16" fillId="0" borderId="9" applyNumberFormat="0" applyFill="0" applyAlignment="0" applyProtection="0"/>
    <xf numFmtId="0" fontId="82" fillId="0" borderId="23" applyNumberFormat="0" applyFill="0" applyAlignment="0" applyProtection="0"/>
    <xf numFmtId="0" fontId="81" fillId="0" borderId="24" applyNumberFormat="0" applyFill="0" applyAlignment="0" applyProtection="0"/>
    <xf numFmtId="0" fontId="16" fillId="0" borderId="9" applyNumberFormat="0" applyFill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22" fillId="0" borderId="22" applyNumberFormat="0" applyFont="0" applyBorder="0" applyAlignment="0" applyProtection="0"/>
    <xf numFmtId="0" fontId="81" fillId="0" borderId="24" applyNumberFormat="0" applyFill="0" applyAlignment="0" applyProtection="0"/>
    <xf numFmtId="0" fontId="81" fillId="0" borderId="24" applyNumberFormat="0" applyFill="0" applyAlignment="0" applyProtection="0"/>
    <xf numFmtId="0" fontId="16" fillId="0" borderId="9" applyNumberFormat="0" applyFill="0" applyAlignment="0" applyProtection="0"/>
    <xf numFmtId="0" fontId="81" fillId="0" borderId="24" applyNumberFormat="0" applyFill="0" applyAlignment="0" applyProtection="0"/>
    <xf numFmtId="0" fontId="81" fillId="0" borderId="24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45">
    <xf numFmtId="0" fontId="0" fillId="0" borderId="0" xfId="0"/>
    <xf numFmtId="0" fontId="18" fillId="0" borderId="0" xfId="0" applyFont="1" applyFill="1"/>
    <xf numFmtId="164" fontId="20" fillId="0" borderId="0" xfId="1" applyNumberFormat="1" applyFont="1" applyFill="1"/>
    <xf numFmtId="165" fontId="20" fillId="0" borderId="0" xfId="1" applyNumberFormat="1" applyFont="1" applyFill="1"/>
    <xf numFmtId="166" fontId="20" fillId="0" borderId="0" xfId="1" applyNumberFormat="1" applyFont="1" applyFill="1"/>
    <xf numFmtId="167" fontId="20" fillId="0" borderId="0" xfId="1" applyNumberFormat="1" applyFont="1" applyFill="1"/>
    <xf numFmtId="0" fontId="21" fillId="0" borderId="0" xfId="0" applyFont="1" applyFill="1"/>
    <xf numFmtId="0" fontId="22" fillId="0" borderId="0" xfId="0" applyFont="1" applyFill="1"/>
    <xf numFmtId="0" fontId="23" fillId="0" borderId="0" xfId="0" applyFont="1" applyFill="1"/>
    <xf numFmtId="2" fontId="0" fillId="0" borderId="0" xfId="0" applyNumberFormat="1" applyFill="1"/>
    <xf numFmtId="0" fontId="0" fillId="0" borderId="0" xfId="0" applyFill="1"/>
    <xf numFmtId="17" fontId="23" fillId="0" borderId="0" xfId="0" quotePrefix="1" applyNumberFormat="1" applyFont="1" applyFill="1"/>
    <xf numFmtId="0" fontId="23" fillId="0" borderId="0" xfId="0" applyNumberFormat="1" applyFont="1" applyFill="1" applyAlignment="1"/>
    <xf numFmtId="168" fontId="23" fillId="0" borderId="0" xfId="0" applyNumberFormat="1" applyFont="1" applyFill="1"/>
    <xf numFmtId="0" fontId="23" fillId="0" borderId="0" xfId="0" applyNumberFormat="1" applyFont="1" applyFill="1" applyBorder="1" applyAlignment="1"/>
    <xf numFmtId="0" fontId="0" fillId="0" borderId="0" xfId="0" applyFill="1" applyBorder="1"/>
    <xf numFmtId="0" fontId="23" fillId="0" borderId="0" xfId="0" applyFont="1" applyFill="1" applyBorder="1"/>
    <xf numFmtId="2" fontId="0" fillId="0" borderId="0" xfId="0" applyNumberFormat="1" applyFill="1" applyBorder="1"/>
    <xf numFmtId="0" fontId="23" fillId="0" borderId="0" xfId="0" applyFont="1" applyFill="1" applyAlignment="1">
      <alignment wrapText="1"/>
    </xf>
    <xf numFmtId="0" fontId="25" fillId="0" borderId="0" xfId="0" applyFont="1" applyFill="1" applyAlignment="1">
      <alignment horizontal="left"/>
    </xf>
    <xf numFmtId="0" fontId="25" fillId="0" borderId="0" xfId="0" applyFont="1" applyFill="1"/>
    <xf numFmtId="0" fontId="23" fillId="0" borderId="0" xfId="0" applyNumberFormat="1" applyFont="1" applyFill="1" applyBorder="1" applyAlignment="1" applyProtection="1"/>
    <xf numFmtId="0" fontId="25" fillId="0" borderId="0" xfId="0" applyNumberFormat="1" applyFont="1" applyFill="1" applyBorder="1" applyAlignment="1" applyProtection="1">
      <alignment horizontal="left"/>
    </xf>
    <xf numFmtId="0" fontId="25" fillId="0" borderId="0" xfId="0" applyNumberFormat="1" applyFont="1" applyFill="1" applyBorder="1" applyAlignment="1" applyProtection="1"/>
    <xf numFmtId="0" fontId="23" fillId="0" borderId="0" xfId="2" applyFont="1" applyFill="1"/>
    <xf numFmtId="0" fontId="0" fillId="0" borderId="0" xfId="0" applyFont="1" applyFill="1" applyBorder="1"/>
    <xf numFmtId="0" fontId="23" fillId="0" borderId="0" xfId="3" applyFill="1"/>
    <xf numFmtId="2" fontId="23" fillId="0" borderId="0" xfId="0" applyNumberFormat="1" applyFont="1" applyFill="1"/>
    <xf numFmtId="0" fontId="23" fillId="0" borderId="0" xfId="3" applyFont="1" applyFill="1"/>
    <xf numFmtId="0" fontId="0" fillId="0" borderId="0" xfId="0" applyFont="1" applyFill="1"/>
    <xf numFmtId="0" fontId="25" fillId="0" borderId="0" xfId="0" applyNumberFormat="1" applyFont="1" applyFill="1" applyBorder="1" applyAlignment="1">
      <alignment horizontal="left"/>
    </xf>
    <xf numFmtId="0" fontId="23" fillId="0" borderId="0" xfId="0" applyFont="1" applyFill="1" applyBorder="1" applyAlignment="1"/>
    <xf numFmtId="0" fontId="23" fillId="0" borderId="0" xfId="0" applyFont="1" applyFill="1" applyAlignment="1">
      <alignment horizontal="left" vertical="center"/>
    </xf>
    <xf numFmtId="0" fontId="23" fillId="0" borderId="0" xfId="0" applyNumberFormat="1" applyFont="1" applyFill="1" applyBorder="1" applyAlignment="1">
      <alignment horizontal="left"/>
    </xf>
    <xf numFmtId="2" fontId="0" fillId="0" borderId="0" xfId="0" applyNumberFormat="1"/>
    <xf numFmtId="0" fontId="25" fillId="0" borderId="0" xfId="0" applyFont="1"/>
    <xf numFmtId="0" fontId="23" fillId="0" borderId="0" xfId="0" applyFont="1"/>
    <xf numFmtId="2" fontId="23" fillId="0" borderId="0" xfId="2" applyNumberFormat="1" applyFill="1"/>
    <xf numFmtId="2" fontId="23" fillId="0" borderId="0" xfId="0" applyNumberFormat="1" applyFont="1" applyFill="1" applyBorder="1"/>
    <xf numFmtId="168" fontId="84" fillId="0" borderId="0" xfId="0" applyNumberFormat="1" applyFont="1" applyFill="1"/>
    <xf numFmtId="168" fontId="24" fillId="0" borderId="0" xfId="0" applyNumberFormat="1" applyFont="1" applyFill="1"/>
    <xf numFmtId="168" fontId="84" fillId="63" borderId="0" xfId="0" applyNumberFormat="1" applyFont="1" applyFill="1"/>
    <xf numFmtId="17" fontId="23" fillId="63" borderId="0" xfId="0" quotePrefix="1" applyNumberFormat="1" applyFont="1" applyFill="1"/>
    <xf numFmtId="17" fontId="23" fillId="0" borderId="0" xfId="0" quotePrefix="1" applyNumberFormat="1" applyFont="1"/>
    <xf numFmtId="0" fontId="21" fillId="0" borderId="0" xfId="0" applyNumberFormat="1" applyFont="1" applyFill="1"/>
  </cellXfs>
  <cellStyles count="57402">
    <cellStyle name="_ColumnTitles" xfId="4"/>
    <cellStyle name="_SeriesAttributes" xfId="5"/>
    <cellStyle name="_SeriesData" xfId="6"/>
    <cellStyle name="_SeriesDataForecast" xfId="7"/>
    <cellStyle name="_SeriesDataNA" xfId="8"/>
    <cellStyle name="20% - Accent1 10" xfId="9"/>
    <cellStyle name="20% - Accent1 10 10" xfId="10"/>
    <cellStyle name="20% - Accent1 10 2" xfId="11"/>
    <cellStyle name="20% - Accent1 10 2 2" xfId="12"/>
    <cellStyle name="20% - Accent1 10 2 2 2" xfId="13"/>
    <cellStyle name="20% - Accent1 10 2 2 2 2" xfId="14"/>
    <cellStyle name="20% - Accent1 10 2 2 2 2 2" xfId="15"/>
    <cellStyle name="20% - Accent1 10 2 2 2 3" xfId="16"/>
    <cellStyle name="20% - Accent1 10 2 2 3" xfId="17"/>
    <cellStyle name="20% - Accent1 10 2 2 3 2" xfId="18"/>
    <cellStyle name="20% - Accent1 10 2 2 3 2 2" xfId="19"/>
    <cellStyle name="20% - Accent1 10 2 2 3 3" xfId="20"/>
    <cellStyle name="20% - Accent1 10 2 2 4" xfId="21"/>
    <cellStyle name="20% - Accent1 10 2 2 4 2" xfId="22"/>
    <cellStyle name="20% - Accent1 10 2 2 4 2 2" xfId="23"/>
    <cellStyle name="20% - Accent1 10 2 2 4 3" xfId="24"/>
    <cellStyle name="20% - Accent1 10 2 2 5" xfId="25"/>
    <cellStyle name="20% - Accent1 10 2 2 5 2" xfId="26"/>
    <cellStyle name="20% - Accent1 10 2 2 5 2 2" xfId="27"/>
    <cellStyle name="20% - Accent1 10 2 2 5 3" xfId="28"/>
    <cellStyle name="20% - Accent1 10 2 2 6" xfId="29"/>
    <cellStyle name="20% - Accent1 10 2 2 6 2" xfId="30"/>
    <cellStyle name="20% - Accent1 10 2 2 7" xfId="31"/>
    <cellStyle name="20% - Accent1 10 2 3" xfId="32"/>
    <cellStyle name="20% - Accent1 10 2 3 2" xfId="33"/>
    <cellStyle name="20% - Accent1 10 2 3 2 2" xfId="34"/>
    <cellStyle name="20% - Accent1 10 2 3 2 2 2" xfId="35"/>
    <cellStyle name="20% - Accent1 10 2 3 2 3" xfId="36"/>
    <cellStyle name="20% - Accent1 10 2 3 3" xfId="37"/>
    <cellStyle name="20% - Accent1 10 2 3 3 2" xfId="38"/>
    <cellStyle name="20% - Accent1 10 2 3 3 2 2" xfId="39"/>
    <cellStyle name="20% - Accent1 10 2 3 3 3" xfId="40"/>
    <cellStyle name="20% - Accent1 10 2 3 4" xfId="41"/>
    <cellStyle name="20% - Accent1 10 2 3 4 2" xfId="42"/>
    <cellStyle name="20% - Accent1 10 2 3 4 2 2" xfId="43"/>
    <cellStyle name="20% - Accent1 10 2 3 4 3" xfId="44"/>
    <cellStyle name="20% - Accent1 10 2 3 5" xfId="45"/>
    <cellStyle name="20% - Accent1 10 2 3 5 2" xfId="46"/>
    <cellStyle name="20% - Accent1 10 2 3 6" xfId="47"/>
    <cellStyle name="20% - Accent1 10 2 4" xfId="48"/>
    <cellStyle name="20% - Accent1 10 2 4 2" xfId="49"/>
    <cellStyle name="20% - Accent1 10 2 4 2 2" xfId="50"/>
    <cellStyle name="20% - Accent1 10 2 4 2 2 2" xfId="51"/>
    <cellStyle name="20% - Accent1 10 2 4 2 3" xfId="52"/>
    <cellStyle name="20% - Accent1 10 2 4 3" xfId="53"/>
    <cellStyle name="20% - Accent1 10 2 4 3 2" xfId="54"/>
    <cellStyle name="20% - Accent1 10 2 4 3 2 2" xfId="55"/>
    <cellStyle name="20% - Accent1 10 2 4 3 3" xfId="56"/>
    <cellStyle name="20% - Accent1 10 2 4 4" xfId="57"/>
    <cellStyle name="20% - Accent1 10 2 4 4 2" xfId="58"/>
    <cellStyle name="20% - Accent1 10 2 4 4 2 2" xfId="59"/>
    <cellStyle name="20% - Accent1 10 2 4 4 3" xfId="60"/>
    <cellStyle name="20% - Accent1 10 2 4 5" xfId="61"/>
    <cellStyle name="20% - Accent1 10 2 4 5 2" xfId="62"/>
    <cellStyle name="20% - Accent1 10 2 4 6" xfId="63"/>
    <cellStyle name="20% - Accent1 10 2 5" xfId="64"/>
    <cellStyle name="20% - Accent1 10 2 5 2" xfId="65"/>
    <cellStyle name="20% - Accent1 10 2 5 2 2" xfId="66"/>
    <cellStyle name="20% - Accent1 10 2 5 3" xfId="67"/>
    <cellStyle name="20% - Accent1 10 2 6" xfId="68"/>
    <cellStyle name="20% - Accent1 10 2 6 2" xfId="69"/>
    <cellStyle name="20% - Accent1 10 2 6 2 2" xfId="70"/>
    <cellStyle name="20% - Accent1 10 2 6 3" xfId="71"/>
    <cellStyle name="20% - Accent1 10 2 7" xfId="72"/>
    <cellStyle name="20% - Accent1 10 2 7 2" xfId="73"/>
    <cellStyle name="20% - Accent1 10 2 7 2 2" xfId="74"/>
    <cellStyle name="20% - Accent1 10 2 7 3" xfId="75"/>
    <cellStyle name="20% - Accent1 10 2 8" xfId="76"/>
    <cellStyle name="20% - Accent1 10 2 8 2" xfId="77"/>
    <cellStyle name="20% - Accent1 10 2 9" xfId="78"/>
    <cellStyle name="20% - Accent1 10 3" xfId="79"/>
    <cellStyle name="20% - Accent1 10 3 2" xfId="80"/>
    <cellStyle name="20% - Accent1 10 3 2 2" xfId="81"/>
    <cellStyle name="20% - Accent1 10 3 2 2 2" xfId="82"/>
    <cellStyle name="20% - Accent1 10 3 2 3" xfId="83"/>
    <cellStyle name="20% - Accent1 10 3 3" xfId="84"/>
    <cellStyle name="20% - Accent1 10 3 3 2" xfId="85"/>
    <cellStyle name="20% - Accent1 10 3 3 2 2" xfId="86"/>
    <cellStyle name="20% - Accent1 10 3 3 3" xfId="87"/>
    <cellStyle name="20% - Accent1 10 3 4" xfId="88"/>
    <cellStyle name="20% - Accent1 10 3 4 2" xfId="89"/>
    <cellStyle name="20% - Accent1 10 3 4 2 2" xfId="90"/>
    <cellStyle name="20% - Accent1 10 3 4 3" xfId="91"/>
    <cellStyle name="20% - Accent1 10 3 5" xfId="92"/>
    <cellStyle name="20% - Accent1 10 3 5 2" xfId="93"/>
    <cellStyle name="20% - Accent1 10 3 5 2 2" xfId="94"/>
    <cellStyle name="20% - Accent1 10 3 5 3" xfId="95"/>
    <cellStyle name="20% - Accent1 10 3 6" xfId="96"/>
    <cellStyle name="20% - Accent1 10 3 6 2" xfId="97"/>
    <cellStyle name="20% - Accent1 10 3 7" xfId="98"/>
    <cellStyle name="20% - Accent1 10 4" xfId="99"/>
    <cellStyle name="20% - Accent1 10 4 2" xfId="100"/>
    <cellStyle name="20% - Accent1 10 4 2 2" xfId="101"/>
    <cellStyle name="20% - Accent1 10 4 2 2 2" xfId="102"/>
    <cellStyle name="20% - Accent1 10 4 2 3" xfId="103"/>
    <cellStyle name="20% - Accent1 10 4 3" xfId="104"/>
    <cellStyle name="20% - Accent1 10 4 3 2" xfId="105"/>
    <cellStyle name="20% - Accent1 10 4 3 2 2" xfId="106"/>
    <cellStyle name="20% - Accent1 10 4 3 3" xfId="107"/>
    <cellStyle name="20% - Accent1 10 4 4" xfId="108"/>
    <cellStyle name="20% - Accent1 10 4 4 2" xfId="109"/>
    <cellStyle name="20% - Accent1 10 4 4 2 2" xfId="110"/>
    <cellStyle name="20% - Accent1 10 4 4 3" xfId="111"/>
    <cellStyle name="20% - Accent1 10 4 5" xfId="112"/>
    <cellStyle name="20% - Accent1 10 4 5 2" xfId="113"/>
    <cellStyle name="20% - Accent1 10 4 6" xfId="114"/>
    <cellStyle name="20% - Accent1 10 5" xfId="115"/>
    <cellStyle name="20% - Accent1 10 5 2" xfId="116"/>
    <cellStyle name="20% - Accent1 10 5 2 2" xfId="117"/>
    <cellStyle name="20% - Accent1 10 5 2 2 2" xfId="118"/>
    <cellStyle name="20% - Accent1 10 5 2 3" xfId="119"/>
    <cellStyle name="20% - Accent1 10 5 3" xfId="120"/>
    <cellStyle name="20% - Accent1 10 5 3 2" xfId="121"/>
    <cellStyle name="20% - Accent1 10 5 3 2 2" xfId="122"/>
    <cellStyle name="20% - Accent1 10 5 3 3" xfId="123"/>
    <cellStyle name="20% - Accent1 10 5 4" xfId="124"/>
    <cellStyle name="20% - Accent1 10 5 4 2" xfId="125"/>
    <cellStyle name="20% - Accent1 10 5 4 2 2" xfId="126"/>
    <cellStyle name="20% - Accent1 10 5 4 3" xfId="127"/>
    <cellStyle name="20% - Accent1 10 5 5" xfId="128"/>
    <cellStyle name="20% - Accent1 10 5 5 2" xfId="129"/>
    <cellStyle name="20% - Accent1 10 5 6" xfId="130"/>
    <cellStyle name="20% - Accent1 10 6" xfId="131"/>
    <cellStyle name="20% - Accent1 10 6 2" xfId="132"/>
    <cellStyle name="20% - Accent1 10 6 2 2" xfId="133"/>
    <cellStyle name="20% - Accent1 10 6 3" xfId="134"/>
    <cellStyle name="20% - Accent1 10 7" xfId="135"/>
    <cellStyle name="20% - Accent1 10 7 2" xfId="136"/>
    <cellStyle name="20% - Accent1 10 7 2 2" xfId="137"/>
    <cellStyle name="20% - Accent1 10 7 3" xfId="138"/>
    <cellStyle name="20% - Accent1 10 8" xfId="139"/>
    <cellStyle name="20% - Accent1 10 8 2" xfId="140"/>
    <cellStyle name="20% - Accent1 10 8 2 2" xfId="141"/>
    <cellStyle name="20% - Accent1 10 8 3" xfId="142"/>
    <cellStyle name="20% - Accent1 10 9" xfId="143"/>
    <cellStyle name="20% - Accent1 10 9 2" xfId="144"/>
    <cellStyle name="20% - Accent1 11" xfId="145"/>
    <cellStyle name="20% - Accent1 11 10" xfId="146"/>
    <cellStyle name="20% - Accent1 11 2" xfId="147"/>
    <cellStyle name="20% - Accent1 11 2 2" xfId="148"/>
    <cellStyle name="20% - Accent1 11 2 2 2" xfId="149"/>
    <cellStyle name="20% - Accent1 11 2 2 2 2" xfId="150"/>
    <cellStyle name="20% - Accent1 11 2 2 2 2 2" xfId="151"/>
    <cellStyle name="20% - Accent1 11 2 2 2 3" xfId="152"/>
    <cellStyle name="20% - Accent1 11 2 2 3" xfId="153"/>
    <cellStyle name="20% - Accent1 11 2 2 3 2" xfId="154"/>
    <cellStyle name="20% - Accent1 11 2 2 3 2 2" xfId="155"/>
    <cellStyle name="20% - Accent1 11 2 2 3 3" xfId="156"/>
    <cellStyle name="20% - Accent1 11 2 2 4" xfId="157"/>
    <cellStyle name="20% - Accent1 11 2 2 4 2" xfId="158"/>
    <cellStyle name="20% - Accent1 11 2 2 4 2 2" xfId="159"/>
    <cellStyle name="20% - Accent1 11 2 2 4 3" xfId="160"/>
    <cellStyle name="20% - Accent1 11 2 2 5" xfId="161"/>
    <cellStyle name="20% - Accent1 11 2 2 5 2" xfId="162"/>
    <cellStyle name="20% - Accent1 11 2 2 5 2 2" xfId="163"/>
    <cellStyle name="20% - Accent1 11 2 2 5 3" xfId="164"/>
    <cellStyle name="20% - Accent1 11 2 2 6" xfId="165"/>
    <cellStyle name="20% - Accent1 11 2 2 6 2" xfId="166"/>
    <cellStyle name="20% - Accent1 11 2 2 7" xfId="167"/>
    <cellStyle name="20% - Accent1 11 2 3" xfId="168"/>
    <cellStyle name="20% - Accent1 11 2 3 2" xfId="169"/>
    <cellStyle name="20% - Accent1 11 2 3 2 2" xfId="170"/>
    <cellStyle name="20% - Accent1 11 2 3 2 2 2" xfId="171"/>
    <cellStyle name="20% - Accent1 11 2 3 2 3" xfId="172"/>
    <cellStyle name="20% - Accent1 11 2 3 3" xfId="173"/>
    <cellStyle name="20% - Accent1 11 2 3 3 2" xfId="174"/>
    <cellStyle name="20% - Accent1 11 2 3 3 2 2" xfId="175"/>
    <cellStyle name="20% - Accent1 11 2 3 3 3" xfId="176"/>
    <cellStyle name="20% - Accent1 11 2 3 4" xfId="177"/>
    <cellStyle name="20% - Accent1 11 2 3 4 2" xfId="178"/>
    <cellStyle name="20% - Accent1 11 2 3 4 2 2" xfId="179"/>
    <cellStyle name="20% - Accent1 11 2 3 4 3" xfId="180"/>
    <cellStyle name="20% - Accent1 11 2 3 5" xfId="181"/>
    <cellStyle name="20% - Accent1 11 2 3 5 2" xfId="182"/>
    <cellStyle name="20% - Accent1 11 2 3 6" xfId="183"/>
    <cellStyle name="20% - Accent1 11 2 4" xfId="184"/>
    <cellStyle name="20% - Accent1 11 2 4 2" xfId="185"/>
    <cellStyle name="20% - Accent1 11 2 4 2 2" xfId="186"/>
    <cellStyle name="20% - Accent1 11 2 4 2 2 2" xfId="187"/>
    <cellStyle name="20% - Accent1 11 2 4 2 3" xfId="188"/>
    <cellStyle name="20% - Accent1 11 2 4 3" xfId="189"/>
    <cellStyle name="20% - Accent1 11 2 4 3 2" xfId="190"/>
    <cellStyle name="20% - Accent1 11 2 4 3 2 2" xfId="191"/>
    <cellStyle name="20% - Accent1 11 2 4 3 3" xfId="192"/>
    <cellStyle name="20% - Accent1 11 2 4 4" xfId="193"/>
    <cellStyle name="20% - Accent1 11 2 4 4 2" xfId="194"/>
    <cellStyle name="20% - Accent1 11 2 4 4 2 2" xfId="195"/>
    <cellStyle name="20% - Accent1 11 2 4 4 3" xfId="196"/>
    <cellStyle name="20% - Accent1 11 2 4 5" xfId="197"/>
    <cellStyle name="20% - Accent1 11 2 4 5 2" xfId="198"/>
    <cellStyle name="20% - Accent1 11 2 4 6" xfId="199"/>
    <cellStyle name="20% - Accent1 11 2 5" xfId="200"/>
    <cellStyle name="20% - Accent1 11 2 5 2" xfId="201"/>
    <cellStyle name="20% - Accent1 11 2 5 2 2" xfId="202"/>
    <cellStyle name="20% - Accent1 11 2 5 3" xfId="203"/>
    <cellStyle name="20% - Accent1 11 2 6" xfId="204"/>
    <cellStyle name="20% - Accent1 11 2 6 2" xfId="205"/>
    <cellStyle name="20% - Accent1 11 2 6 2 2" xfId="206"/>
    <cellStyle name="20% - Accent1 11 2 6 3" xfId="207"/>
    <cellStyle name="20% - Accent1 11 2 7" xfId="208"/>
    <cellStyle name="20% - Accent1 11 2 7 2" xfId="209"/>
    <cellStyle name="20% - Accent1 11 2 7 2 2" xfId="210"/>
    <cellStyle name="20% - Accent1 11 2 7 3" xfId="211"/>
    <cellStyle name="20% - Accent1 11 2 8" xfId="212"/>
    <cellStyle name="20% - Accent1 11 2 8 2" xfId="213"/>
    <cellStyle name="20% - Accent1 11 2 9" xfId="214"/>
    <cellStyle name="20% - Accent1 11 3" xfId="215"/>
    <cellStyle name="20% - Accent1 11 3 2" xfId="216"/>
    <cellStyle name="20% - Accent1 11 3 2 2" xfId="217"/>
    <cellStyle name="20% - Accent1 11 3 2 2 2" xfId="218"/>
    <cellStyle name="20% - Accent1 11 3 2 3" xfId="219"/>
    <cellStyle name="20% - Accent1 11 3 3" xfId="220"/>
    <cellStyle name="20% - Accent1 11 3 3 2" xfId="221"/>
    <cellStyle name="20% - Accent1 11 3 3 2 2" xfId="222"/>
    <cellStyle name="20% - Accent1 11 3 3 3" xfId="223"/>
    <cellStyle name="20% - Accent1 11 3 4" xfId="224"/>
    <cellStyle name="20% - Accent1 11 3 4 2" xfId="225"/>
    <cellStyle name="20% - Accent1 11 3 4 2 2" xfId="226"/>
    <cellStyle name="20% - Accent1 11 3 4 3" xfId="227"/>
    <cellStyle name="20% - Accent1 11 3 5" xfId="228"/>
    <cellStyle name="20% - Accent1 11 3 5 2" xfId="229"/>
    <cellStyle name="20% - Accent1 11 3 5 2 2" xfId="230"/>
    <cellStyle name="20% - Accent1 11 3 5 3" xfId="231"/>
    <cellStyle name="20% - Accent1 11 3 6" xfId="232"/>
    <cellStyle name="20% - Accent1 11 3 6 2" xfId="233"/>
    <cellStyle name="20% - Accent1 11 3 7" xfId="234"/>
    <cellStyle name="20% - Accent1 11 4" xfId="235"/>
    <cellStyle name="20% - Accent1 11 4 2" xfId="236"/>
    <cellStyle name="20% - Accent1 11 4 2 2" xfId="237"/>
    <cellStyle name="20% - Accent1 11 4 2 2 2" xfId="238"/>
    <cellStyle name="20% - Accent1 11 4 2 3" xfId="239"/>
    <cellStyle name="20% - Accent1 11 4 3" xfId="240"/>
    <cellStyle name="20% - Accent1 11 4 3 2" xfId="241"/>
    <cellStyle name="20% - Accent1 11 4 3 2 2" xfId="242"/>
    <cellStyle name="20% - Accent1 11 4 3 3" xfId="243"/>
    <cellStyle name="20% - Accent1 11 4 4" xfId="244"/>
    <cellStyle name="20% - Accent1 11 4 4 2" xfId="245"/>
    <cellStyle name="20% - Accent1 11 4 4 2 2" xfId="246"/>
    <cellStyle name="20% - Accent1 11 4 4 3" xfId="247"/>
    <cellStyle name="20% - Accent1 11 4 5" xfId="248"/>
    <cellStyle name="20% - Accent1 11 4 5 2" xfId="249"/>
    <cellStyle name="20% - Accent1 11 4 6" xfId="250"/>
    <cellStyle name="20% - Accent1 11 5" xfId="251"/>
    <cellStyle name="20% - Accent1 11 5 2" xfId="252"/>
    <cellStyle name="20% - Accent1 11 5 2 2" xfId="253"/>
    <cellStyle name="20% - Accent1 11 5 2 2 2" xfId="254"/>
    <cellStyle name="20% - Accent1 11 5 2 3" xfId="255"/>
    <cellStyle name="20% - Accent1 11 5 3" xfId="256"/>
    <cellStyle name="20% - Accent1 11 5 3 2" xfId="257"/>
    <cellStyle name="20% - Accent1 11 5 3 2 2" xfId="258"/>
    <cellStyle name="20% - Accent1 11 5 3 3" xfId="259"/>
    <cellStyle name="20% - Accent1 11 5 4" xfId="260"/>
    <cellStyle name="20% - Accent1 11 5 4 2" xfId="261"/>
    <cellStyle name="20% - Accent1 11 5 4 2 2" xfId="262"/>
    <cellStyle name="20% - Accent1 11 5 4 3" xfId="263"/>
    <cellStyle name="20% - Accent1 11 5 5" xfId="264"/>
    <cellStyle name="20% - Accent1 11 5 5 2" xfId="265"/>
    <cellStyle name="20% - Accent1 11 5 6" xfId="266"/>
    <cellStyle name="20% - Accent1 11 6" xfId="267"/>
    <cellStyle name="20% - Accent1 11 6 2" xfId="268"/>
    <cellStyle name="20% - Accent1 11 6 2 2" xfId="269"/>
    <cellStyle name="20% - Accent1 11 6 3" xfId="270"/>
    <cellStyle name="20% - Accent1 11 7" xfId="271"/>
    <cellStyle name="20% - Accent1 11 7 2" xfId="272"/>
    <cellStyle name="20% - Accent1 11 7 2 2" xfId="273"/>
    <cellStyle name="20% - Accent1 11 7 3" xfId="274"/>
    <cellStyle name="20% - Accent1 11 8" xfId="275"/>
    <cellStyle name="20% - Accent1 11 8 2" xfId="276"/>
    <cellStyle name="20% - Accent1 11 8 2 2" xfId="277"/>
    <cellStyle name="20% - Accent1 11 8 3" xfId="278"/>
    <cellStyle name="20% - Accent1 11 9" xfId="279"/>
    <cellStyle name="20% - Accent1 11 9 2" xfId="280"/>
    <cellStyle name="20% - Accent1 12" xfId="281"/>
    <cellStyle name="20% - Accent1 12 10" xfId="282"/>
    <cellStyle name="20% - Accent1 12 2" xfId="283"/>
    <cellStyle name="20% - Accent1 12 2 2" xfId="284"/>
    <cellStyle name="20% - Accent1 12 2 2 2" xfId="285"/>
    <cellStyle name="20% - Accent1 12 2 2 2 2" xfId="286"/>
    <cellStyle name="20% - Accent1 12 2 2 2 2 2" xfId="287"/>
    <cellStyle name="20% - Accent1 12 2 2 2 3" xfId="288"/>
    <cellStyle name="20% - Accent1 12 2 2 3" xfId="289"/>
    <cellStyle name="20% - Accent1 12 2 2 3 2" xfId="290"/>
    <cellStyle name="20% - Accent1 12 2 2 3 2 2" xfId="291"/>
    <cellStyle name="20% - Accent1 12 2 2 3 3" xfId="292"/>
    <cellStyle name="20% - Accent1 12 2 2 4" xfId="293"/>
    <cellStyle name="20% - Accent1 12 2 2 4 2" xfId="294"/>
    <cellStyle name="20% - Accent1 12 2 2 4 2 2" xfId="295"/>
    <cellStyle name="20% - Accent1 12 2 2 4 3" xfId="296"/>
    <cellStyle name="20% - Accent1 12 2 2 5" xfId="297"/>
    <cellStyle name="20% - Accent1 12 2 2 5 2" xfId="298"/>
    <cellStyle name="20% - Accent1 12 2 2 5 2 2" xfId="299"/>
    <cellStyle name="20% - Accent1 12 2 2 5 3" xfId="300"/>
    <cellStyle name="20% - Accent1 12 2 2 6" xfId="301"/>
    <cellStyle name="20% - Accent1 12 2 2 6 2" xfId="302"/>
    <cellStyle name="20% - Accent1 12 2 2 7" xfId="303"/>
    <cellStyle name="20% - Accent1 12 2 3" xfId="304"/>
    <cellStyle name="20% - Accent1 12 2 3 2" xfId="305"/>
    <cellStyle name="20% - Accent1 12 2 3 2 2" xfId="306"/>
    <cellStyle name="20% - Accent1 12 2 3 2 2 2" xfId="307"/>
    <cellStyle name="20% - Accent1 12 2 3 2 3" xfId="308"/>
    <cellStyle name="20% - Accent1 12 2 3 3" xfId="309"/>
    <cellStyle name="20% - Accent1 12 2 3 3 2" xfId="310"/>
    <cellStyle name="20% - Accent1 12 2 3 3 2 2" xfId="311"/>
    <cellStyle name="20% - Accent1 12 2 3 3 3" xfId="312"/>
    <cellStyle name="20% - Accent1 12 2 3 4" xfId="313"/>
    <cellStyle name="20% - Accent1 12 2 3 4 2" xfId="314"/>
    <cellStyle name="20% - Accent1 12 2 3 4 2 2" xfId="315"/>
    <cellStyle name="20% - Accent1 12 2 3 4 3" xfId="316"/>
    <cellStyle name="20% - Accent1 12 2 3 5" xfId="317"/>
    <cellStyle name="20% - Accent1 12 2 3 5 2" xfId="318"/>
    <cellStyle name="20% - Accent1 12 2 3 6" xfId="319"/>
    <cellStyle name="20% - Accent1 12 2 4" xfId="320"/>
    <cellStyle name="20% - Accent1 12 2 4 2" xfId="321"/>
    <cellStyle name="20% - Accent1 12 2 4 2 2" xfId="322"/>
    <cellStyle name="20% - Accent1 12 2 4 2 2 2" xfId="323"/>
    <cellStyle name="20% - Accent1 12 2 4 2 3" xfId="324"/>
    <cellStyle name="20% - Accent1 12 2 4 3" xfId="325"/>
    <cellStyle name="20% - Accent1 12 2 4 3 2" xfId="326"/>
    <cellStyle name="20% - Accent1 12 2 4 3 2 2" xfId="327"/>
    <cellStyle name="20% - Accent1 12 2 4 3 3" xfId="328"/>
    <cellStyle name="20% - Accent1 12 2 4 4" xfId="329"/>
    <cellStyle name="20% - Accent1 12 2 4 4 2" xfId="330"/>
    <cellStyle name="20% - Accent1 12 2 4 4 2 2" xfId="331"/>
    <cellStyle name="20% - Accent1 12 2 4 4 3" xfId="332"/>
    <cellStyle name="20% - Accent1 12 2 4 5" xfId="333"/>
    <cellStyle name="20% - Accent1 12 2 4 5 2" xfId="334"/>
    <cellStyle name="20% - Accent1 12 2 4 6" xfId="335"/>
    <cellStyle name="20% - Accent1 12 2 5" xfId="336"/>
    <cellStyle name="20% - Accent1 12 2 5 2" xfId="337"/>
    <cellStyle name="20% - Accent1 12 2 5 2 2" xfId="338"/>
    <cellStyle name="20% - Accent1 12 2 5 3" xfId="339"/>
    <cellStyle name="20% - Accent1 12 2 6" xfId="340"/>
    <cellStyle name="20% - Accent1 12 2 6 2" xfId="341"/>
    <cellStyle name="20% - Accent1 12 2 6 2 2" xfId="342"/>
    <cellStyle name="20% - Accent1 12 2 6 3" xfId="343"/>
    <cellStyle name="20% - Accent1 12 2 7" xfId="344"/>
    <cellStyle name="20% - Accent1 12 2 7 2" xfId="345"/>
    <cellStyle name="20% - Accent1 12 2 7 2 2" xfId="346"/>
    <cellStyle name="20% - Accent1 12 2 7 3" xfId="347"/>
    <cellStyle name="20% - Accent1 12 2 8" xfId="348"/>
    <cellStyle name="20% - Accent1 12 2 8 2" xfId="349"/>
    <cellStyle name="20% - Accent1 12 2 9" xfId="350"/>
    <cellStyle name="20% - Accent1 12 3" xfId="351"/>
    <cellStyle name="20% - Accent1 12 3 2" xfId="352"/>
    <cellStyle name="20% - Accent1 12 3 2 2" xfId="353"/>
    <cellStyle name="20% - Accent1 12 3 2 2 2" xfId="354"/>
    <cellStyle name="20% - Accent1 12 3 2 3" xfId="355"/>
    <cellStyle name="20% - Accent1 12 3 3" xfId="356"/>
    <cellStyle name="20% - Accent1 12 3 3 2" xfId="357"/>
    <cellStyle name="20% - Accent1 12 3 3 2 2" xfId="358"/>
    <cellStyle name="20% - Accent1 12 3 3 3" xfId="359"/>
    <cellStyle name="20% - Accent1 12 3 4" xfId="360"/>
    <cellStyle name="20% - Accent1 12 3 4 2" xfId="361"/>
    <cellStyle name="20% - Accent1 12 3 4 2 2" xfId="362"/>
    <cellStyle name="20% - Accent1 12 3 4 3" xfId="363"/>
    <cellStyle name="20% - Accent1 12 3 5" xfId="364"/>
    <cellStyle name="20% - Accent1 12 3 5 2" xfId="365"/>
    <cellStyle name="20% - Accent1 12 3 5 2 2" xfId="366"/>
    <cellStyle name="20% - Accent1 12 3 5 3" xfId="367"/>
    <cellStyle name="20% - Accent1 12 3 6" xfId="368"/>
    <cellStyle name="20% - Accent1 12 3 6 2" xfId="369"/>
    <cellStyle name="20% - Accent1 12 3 7" xfId="370"/>
    <cellStyle name="20% - Accent1 12 4" xfId="371"/>
    <cellStyle name="20% - Accent1 12 4 2" xfId="372"/>
    <cellStyle name="20% - Accent1 12 4 2 2" xfId="373"/>
    <cellStyle name="20% - Accent1 12 4 2 2 2" xfId="374"/>
    <cellStyle name="20% - Accent1 12 4 2 3" xfId="375"/>
    <cellStyle name="20% - Accent1 12 4 3" xfId="376"/>
    <cellStyle name="20% - Accent1 12 4 3 2" xfId="377"/>
    <cellStyle name="20% - Accent1 12 4 3 2 2" xfId="378"/>
    <cellStyle name="20% - Accent1 12 4 3 3" xfId="379"/>
    <cellStyle name="20% - Accent1 12 4 4" xfId="380"/>
    <cellStyle name="20% - Accent1 12 4 4 2" xfId="381"/>
    <cellStyle name="20% - Accent1 12 4 4 2 2" xfId="382"/>
    <cellStyle name="20% - Accent1 12 4 4 3" xfId="383"/>
    <cellStyle name="20% - Accent1 12 4 5" xfId="384"/>
    <cellStyle name="20% - Accent1 12 4 5 2" xfId="385"/>
    <cellStyle name="20% - Accent1 12 4 6" xfId="386"/>
    <cellStyle name="20% - Accent1 12 5" xfId="387"/>
    <cellStyle name="20% - Accent1 12 5 2" xfId="388"/>
    <cellStyle name="20% - Accent1 12 5 2 2" xfId="389"/>
    <cellStyle name="20% - Accent1 12 5 2 2 2" xfId="390"/>
    <cellStyle name="20% - Accent1 12 5 2 3" xfId="391"/>
    <cellStyle name="20% - Accent1 12 5 3" xfId="392"/>
    <cellStyle name="20% - Accent1 12 5 3 2" xfId="393"/>
    <cellStyle name="20% - Accent1 12 5 3 2 2" xfId="394"/>
    <cellStyle name="20% - Accent1 12 5 3 3" xfId="395"/>
    <cellStyle name="20% - Accent1 12 5 4" xfId="396"/>
    <cellStyle name="20% - Accent1 12 5 4 2" xfId="397"/>
    <cellStyle name="20% - Accent1 12 5 4 2 2" xfId="398"/>
    <cellStyle name="20% - Accent1 12 5 4 3" xfId="399"/>
    <cellStyle name="20% - Accent1 12 5 5" xfId="400"/>
    <cellStyle name="20% - Accent1 12 5 5 2" xfId="401"/>
    <cellStyle name="20% - Accent1 12 5 6" xfId="402"/>
    <cellStyle name="20% - Accent1 12 6" xfId="403"/>
    <cellStyle name="20% - Accent1 12 6 2" xfId="404"/>
    <cellStyle name="20% - Accent1 12 6 2 2" xfId="405"/>
    <cellStyle name="20% - Accent1 12 6 3" xfId="406"/>
    <cellStyle name="20% - Accent1 12 7" xfId="407"/>
    <cellStyle name="20% - Accent1 12 7 2" xfId="408"/>
    <cellStyle name="20% - Accent1 12 7 2 2" xfId="409"/>
    <cellStyle name="20% - Accent1 12 7 3" xfId="410"/>
    <cellStyle name="20% - Accent1 12 8" xfId="411"/>
    <cellStyle name="20% - Accent1 12 8 2" xfId="412"/>
    <cellStyle name="20% - Accent1 12 8 2 2" xfId="413"/>
    <cellStyle name="20% - Accent1 12 8 3" xfId="414"/>
    <cellStyle name="20% - Accent1 12 9" xfId="415"/>
    <cellStyle name="20% - Accent1 12 9 2" xfId="416"/>
    <cellStyle name="20% - Accent1 13" xfId="417"/>
    <cellStyle name="20% - Accent1 13 10" xfId="418"/>
    <cellStyle name="20% - Accent1 13 2" xfId="419"/>
    <cellStyle name="20% - Accent1 13 2 2" xfId="420"/>
    <cellStyle name="20% - Accent1 13 2 2 2" xfId="421"/>
    <cellStyle name="20% - Accent1 13 2 2 2 2" xfId="422"/>
    <cellStyle name="20% - Accent1 13 2 2 2 2 2" xfId="423"/>
    <cellStyle name="20% - Accent1 13 2 2 2 3" xfId="424"/>
    <cellStyle name="20% - Accent1 13 2 2 3" xfId="425"/>
    <cellStyle name="20% - Accent1 13 2 2 3 2" xfId="426"/>
    <cellStyle name="20% - Accent1 13 2 2 3 2 2" xfId="427"/>
    <cellStyle name="20% - Accent1 13 2 2 3 3" xfId="428"/>
    <cellStyle name="20% - Accent1 13 2 2 4" xfId="429"/>
    <cellStyle name="20% - Accent1 13 2 2 4 2" xfId="430"/>
    <cellStyle name="20% - Accent1 13 2 2 4 2 2" xfId="431"/>
    <cellStyle name="20% - Accent1 13 2 2 4 3" xfId="432"/>
    <cellStyle name="20% - Accent1 13 2 2 5" xfId="433"/>
    <cellStyle name="20% - Accent1 13 2 2 5 2" xfId="434"/>
    <cellStyle name="20% - Accent1 13 2 2 5 2 2" xfId="435"/>
    <cellStyle name="20% - Accent1 13 2 2 5 3" xfId="436"/>
    <cellStyle name="20% - Accent1 13 2 2 6" xfId="437"/>
    <cellStyle name="20% - Accent1 13 2 2 6 2" xfId="438"/>
    <cellStyle name="20% - Accent1 13 2 2 7" xfId="439"/>
    <cellStyle name="20% - Accent1 13 2 3" xfId="440"/>
    <cellStyle name="20% - Accent1 13 2 3 2" xfId="441"/>
    <cellStyle name="20% - Accent1 13 2 3 2 2" xfId="442"/>
    <cellStyle name="20% - Accent1 13 2 3 2 2 2" xfId="443"/>
    <cellStyle name="20% - Accent1 13 2 3 2 3" xfId="444"/>
    <cellStyle name="20% - Accent1 13 2 3 3" xfId="445"/>
    <cellStyle name="20% - Accent1 13 2 3 3 2" xfId="446"/>
    <cellStyle name="20% - Accent1 13 2 3 3 2 2" xfId="447"/>
    <cellStyle name="20% - Accent1 13 2 3 3 3" xfId="448"/>
    <cellStyle name="20% - Accent1 13 2 3 4" xfId="449"/>
    <cellStyle name="20% - Accent1 13 2 3 4 2" xfId="450"/>
    <cellStyle name="20% - Accent1 13 2 3 4 2 2" xfId="451"/>
    <cellStyle name="20% - Accent1 13 2 3 4 3" xfId="452"/>
    <cellStyle name="20% - Accent1 13 2 3 5" xfId="453"/>
    <cellStyle name="20% - Accent1 13 2 3 5 2" xfId="454"/>
    <cellStyle name="20% - Accent1 13 2 3 6" xfId="455"/>
    <cellStyle name="20% - Accent1 13 2 4" xfId="456"/>
    <cellStyle name="20% - Accent1 13 2 4 2" xfId="457"/>
    <cellStyle name="20% - Accent1 13 2 4 2 2" xfId="458"/>
    <cellStyle name="20% - Accent1 13 2 4 2 2 2" xfId="459"/>
    <cellStyle name="20% - Accent1 13 2 4 2 3" xfId="460"/>
    <cellStyle name="20% - Accent1 13 2 4 3" xfId="461"/>
    <cellStyle name="20% - Accent1 13 2 4 3 2" xfId="462"/>
    <cellStyle name="20% - Accent1 13 2 4 3 2 2" xfId="463"/>
    <cellStyle name="20% - Accent1 13 2 4 3 3" xfId="464"/>
    <cellStyle name="20% - Accent1 13 2 4 4" xfId="465"/>
    <cellStyle name="20% - Accent1 13 2 4 4 2" xfId="466"/>
    <cellStyle name="20% - Accent1 13 2 4 4 2 2" xfId="467"/>
    <cellStyle name="20% - Accent1 13 2 4 4 3" xfId="468"/>
    <cellStyle name="20% - Accent1 13 2 4 5" xfId="469"/>
    <cellStyle name="20% - Accent1 13 2 4 5 2" xfId="470"/>
    <cellStyle name="20% - Accent1 13 2 4 6" xfId="471"/>
    <cellStyle name="20% - Accent1 13 2 5" xfId="472"/>
    <cellStyle name="20% - Accent1 13 2 5 2" xfId="473"/>
    <cellStyle name="20% - Accent1 13 2 5 2 2" xfId="474"/>
    <cellStyle name="20% - Accent1 13 2 5 3" xfId="475"/>
    <cellStyle name="20% - Accent1 13 2 6" xfId="476"/>
    <cellStyle name="20% - Accent1 13 2 6 2" xfId="477"/>
    <cellStyle name="20% - Accent1 13 2 6 2 2" xfId="478"/>
    <cellStyle name="20% - Accent1 13 2 6 3" xfId="479"/>
    <cellStyle name="20% - Accent1 13 2 7" xfId="480"/>
    <cellStyle name="20% - Accent1 13 2 7 2" xfId="481"/>
    <cellStyle name="20% - Accent1 13 2 7 2 2" xfId="482"/>
    <cellStyle name="20% - Accent1 13 2 7 3" xfId="483"/>
    <cellStyle name="20% - Accent1 13 2 8" xfId="484"/>
    <cellStyle name="20% - Accent1 13 2 8 2" xfId="485"/>
    <cellStyle name="20% - Accent1 13 2 9" xfId="486"/>
    <cellStyle name="20% - Accent1 13 3" xfId="487"/>
    <cellStyle name="20% - Accent1 13 3 2" xfId="488"/>
    <cellStyle name="20% - Accent1 13 3 2 2" xfId="489"/>
    <cellStyle name="20% - Accent1 13 3 2 2 2" xfId="490"/>
    <cellStyle name="20% - Accent1 13 3 2 3" xfId="491"/>
    <cellStyle name="20% - Accent1 13 3 3" xfId="492"/>
    <cellStyle name="20% - Accent1 13 3 3 2" xfId="493"/>
    <cellStyle name="20% - Accent1 13 3 3 2 2" xfId="494"/>
    <cellStyle name="20% - Accent1 13 3 3 3" xfId="495"/>
    <cellStyle name="20% - Accent1 13 3 4" xfId="496"/>
    <cellStyle name="20% - Accent1 13 3 4 2" xfId="497"/>
    <cellStyle name="20% - Accent1 13 3 4 2 2" xfId="498"/>
    <cellStyle name="20% - Accent1 13 3 4 3" xfId="499"/>
    <cellStyle name="20% - Accent1 13 3 5" xfId="500"/>
    <cellStyle name="20% - Accent1 13 3 5 2" xfId="501"/>
    <cellStyle name="20% - Accent1 13 3 5 2 2" xfId="502"/>
    <cellStyle name="20% - Accent1 13 3 5 3" xfId="503"/>
    <cellStyle name="20% - Accent1 13 3 6" xfId="504"/>
    <cellStyle name="20% - Accent1 13 3 6 2" xfId="505"/>
    <cellStyle name="20% - Accent1 13 3 7" xfId="506"/>
    <cellStyle name="20% - Accent1 13 4" xfId="507"/>
    <cellStyle name="20% - Accent1 13 4 2" xfId="508"/>
    <cellStyle name="20% - Accent1 13 4 2 2" xfId="509"/>
    <cellStyle name="20% - Accent1 13 4 2 2 2" xfId="510"/>
    <cellStyle name="20% - Accent1 13 4 2 3" xfId="511"/>
    <cellStyle name="20% - Accent1 13 4 3" xfId="512"/>
    <cellStyle name="20% - Accent1 13 4 3 2" xfId="513"/>
    <cellStyle name="20% - Accent1 13 4 3 2 2" xfId="514"/>
    <cellStyle name="20% - Accent1 13 4 3 3" xfId="515"/>
    <cellStyle name="20% - Accent1 13 4 4" xfId="516"/>
    <cellStyle name="20% - Accent1 13 4 4 2" xfId="517"/>
    <cellStyle name="20% - Accent1 13 4 4 2 2" xfId="518"/>
    <cellStyle name="20% - Accent1 13 4 4 3" xfId="519"/>
    <cellStyle name="20% - Accent1 13 4 5" xfId="520"/>
    <cellStyle name="20% - Accent1 13 4 5 2" xfId="521"/>
    <cellStyle name="20% - Accent1 13 4 6" xfId="522"/>
    <cellStyle name="20% - Accent1 13 5" xfId="523"/>
    <cellStyle name="20% - Accent1 13 5 2" xfId="524"/>
    <cellStyle name="20% - Accent1 13 5 2 2" xfId="525"/>
    <cellStyle name="20% - Accent1 13 5 2 2 2" xfId="526"/>
    <cellStyle name="20% - Accent1 13 5 2 3" xfId="527"/>
    <cellStyle name="20% - Accent1 13 5 3" xfId="528"/>
    <cellStyle name="20% - Accent1 13 5 3 2" xfId="529"/>
    <cellStyle name="20% - Accent1 13 5 3 2 2" xfId="530"/>
    <cellStyle name="20% - Accent1 13 5 3 3" xfId="531"/>
    <cellStyle name="20% - Accent1 13 5 4" xfId="532"/>
    <cellStyle name="20% - Accent1 13 5 4 2" xfId="533"/>
    <cellStyle name="20% - Accent1 13 5 4 2 2" xfId="534"/>
    <cellStyle name="20% - Accent1 13 5 4 3" xfId="535"/>
    <cellStyle name="20% - Accent1 13 5 5" xfId="536"/>
    <cellStyle name="20% - Accent1 13 5 5 2" xfId="537"/>
    <cellStyle name="20% - Accent1 13 5 6" xfId="538"/>
    <cellStyle name="20% - Accent1 13 6" xfId="539"/>
    <cellStyle name="20% - Accent1 13 6 2" xfId="540"/>
    <cellStyle name="20% - Accent1 13 6 2 2" xfId="541"/>
    <cellStyle name="20% - Accent1 13 6 3" xfId="542"/>
    <cellStyle name="20% - Accent1 13 7" xfId="543"/>
    <cellStyle name="20% - Accent1 13 7 2" xfId="544"/>
    <cellStyle name="20% - Accent1 13 7 2 2" xfId="545"/>
    <cellStyle name="20% - Accent1 13 7 3" xfId="546"/>
    <cellStyle name="20% - Accent1 13 8" xfId="547"/>
    <cellStyle name="20% - Accent1 13 8 2" xfId="548"/>
    <cellStyle name="20% - Accent1 13 8 2 2" xfId="549"/>
    <cellStyle name="20% - Accent1 13 8 3" xfId="550"/>
    <cellStyle name="20% - Accent1 13 9" xfId="551"/>
    <cellStyle name="20% - Accent1 13 9 2" xfId="552"/>
    <cellStyle name="20% - Accent1 14" xfId="553"/>
    <cellStyle name="20% - Accent1 14 10" xfId="554"/>
    <cellStyle name="20% - Accent1 14 2" xfId="555"/>
    <cellStyle name="20% - Accent1 14 2 2" xfId="556"/>
    <cellStyle name="20% - Accent1 14 2 2 2" xfId="557"/>
    <cellStyle name="20% - Accent1 14 2 2 2 2" xfId="558"/>
    <cellStyle name="20% - Accent1 14 2 2 2 2 2" xfId="559"/>
    <cellStyle name="20% - Accent1 14 2 2 2 3" xfId="560"/>
    <cellStyle name="20% - Accent1 14 2 2 3" xfId="561"/>
    <cellStyle name="20% - Accent1 14 2 2 3 2" xfId="562"/>
    <cellStyle name="20% - Accent1 14 2 2 3 2 2" xfId="563"/>
    <cellStyle name="20% - Accent1 14 2 2 3 3" xfId="564"/>
    <cellStyle name="20% - Accent1 14 2 2 4" xfId="565"/>
    <cellStyle name="20% - Accent1 14 2 2 4 2" xfId="566"/>
    <cellStyle name="20% - Accent1 14 2 2 4 2 2" xfId="567"/>
    <cellStyle name="20% - Accent1 14 2 2 4 3" xfId="568"/>
    <cellStyle name="20% - Accent1 14 2 2 5" xfId="569"/>
    <cellStyle name="20% - Accent1 14 2 2 5 2" xfId="570"/>
    <cellStyle name="20% - Accent1 14 2 2 5 2 2" xfId="571"/>
    <cellStyle name="20% - Accent1 14 2 2 5 3" xfId="572"/>
    <cellStyle name="20% - Accent1 14 2 2 6" xfId="573"/>
    <cellStyle name="20% - Accent1 14 2 2 6 2" xfId="574"/>
    <cellStyle name="20% - Accent1 14 2 2 7" xfId="575"/>
    <cellStyle name="20% - Accent1 14 2 3" xfId="576"/>
    <cellStyle name="20% - Accent1 14 2 3 2" xfId="577"/>
    <cellStyle name="20% - Accent1 14 2 3 2 2" xfId="578"/>
    <cellStyle name="20% - Accent1 14 2 3 2 2 2" xfId="579"/>
    <cellStyle name="20% - Accent1 14 2 3 2 3" xfId="580"/>
    <cellStyle name="20% - Accent1 14 2 3 3" xfId="581"/>
    <cellStyle name="20% - Accent1 14 2 3 3 2" xfId="582"/>
    <cellStyle name="20% - Accent1 14 2 3 3 2 2" xfId="583"/>
    <cellStyle name="20% - Accent1 14 2 3 3 3" xfId="584"/>
    <cellStyle name="20% - Accent1 14 2 3 4" xfId="585"/>
    <cellStyle name="20% - Accent1 14 2 3 4 2" xfId="586"/>
    <cellStyle name="20% - Accent1 14 2 3 4 2 2" xfId="587"/>
    <cellStyle name="20% - Accent1 14 2 3 4 3" xfId="588"/>
    <cellStyle name="20% - Accent1 14 2 3 5" xfId="589"/>
    <cellStyle name="20% - Accent1 14 2 3 5 2" xfId="590"/>
    <cellStyle name="20% - Accent1 14 2 3 6" xfId="591"/>
    <cellStyle name="20% - Accent1 14 2 4" xfId="592"/>
    <cellStyle name="20% - Accent1 14 2 4 2" xfId="593"/>
    <cellStyle name="20% - Accent1 14 2 4 2 2" xfId="594"/>
    <cellStyle name="20% - Accent1 14 2 4 2 2 2" xfId="595"/>
    <cellStyle name="20% - Accent1 14 2 4 2 3" xfId="596"/>
    <cellStyle name="20% - Accent1 14 2 4 3" xfId="597"/>
    <cellStyle name="20% - Accent1 14 2 4 3 2" xfId="598"/>
    <cellStyle name="20% - Accent1 14 2 4 3 2 2" xfId="599"/>
    <cellStyle name="20% - Accent1 14 2 4 3 3" xfId="600"/>
    <cellStyle name="20% - Accent1 14 2 4 4" xfId="601"/>
    <cellStyle name="20% - Accent1 14 2 4 4 2" xfId="602"/>
    <cellStyle name="20% - Accent1 14 2 4 4 2 2" xfId="603"/>
    <cellStyle name="20% - Accent1 14 2 4 4 3" xfId="604"/>
    <cellStyle name="20% - Accent1 14 2 4 5" xfId="605"/>
    <cellStyle name="20% - Accent1 14 2 4 5 2" xfId="606"/>
    <cellStyle name="20% - Accent1 14 2 4 6" xfId="607"/>
    <cellStyle name="20% - Accent1 14 2 5" xfId="608"/>
    <cellStyle name="20% - Accent1 14 2 5 2" xfId="609"/>
    <cellStyle name="20% - Accent1 14 2 5 2 2" xfId="610"/>
    <cellStyle name="20% - Accent1 14 2 5 3" xfId="611"/>
    <cellStyle name="20% - Accent1 14 2 6" xfId="612"/>
    <cellStyle name="20% - Accent1 14 2 6 2" xfId="613"/>
    <cellStyle name="20% - Accent1 14 2 6 2 2" xfId="614"/>
    <cellStyle name="20% - Accent1 14 2 6 3" xfId="615"/>
    <cellStyle name="20% - Accent1 14 2 7" xfId="616"/>
    <cellStyle name="20% - Accent1 14 2 7 2" xfId="617"/>
    <cellStyle name="20% - Accent1 14 2 7 2 2" xfId="618"/>
    <cellStyle name="20% - Accent1 14 2 7 3" xfId="619"/>
    <cellStyle name="20% - Accent1 14 2 8" xfId="620"/>
    <cellStyle name="20% - Accent1 14 2 8 2" xfId="621"/>
    <cellStyle name="20% - Accent1 14 2 9" xfId="622"/>
    <cellStyle name="20% - Accent1 14 3" xfId="623"/>
    <cellStyle name="20% - Accent1 14 3 2" xfId="624"/>
    <cellStyle name="20% - Accent1 14 3 2 2" xfId="625"/>
    <cellStyle name="20% - Accent1 14 3 2 2 2" xfId="626"/>
    <cellStyle name="20% - Accent1 14 3 2 3" xfId="627"/>
    <cellStyle name="20% - Accent1 14 3 3" xfId="628"/>
    <cellStyle name="20% - Accent1 14 3 3 2" xfId="629"/>
    <cellStyle name="20% - Accent1 14 3 3 2 2" xfId="630"/>
    <cellStyle name="20% - Accent1 14 3 3 3" xfId="631"/>
    <cellStyle name="20% - Accent1 14 3 4" xfId="632"/>
    <cellStyle name="20% - Accent1 14 3 4 2" xfId="633"/>
    <cellStyle name="20% - Accent1 14 3 4 2 2" xfId="634"/>
    <cellStyle name="20% - Accent1 14 3 4 3" xfId="635"/>
    <cellStyle name="20% - Accent1 14 3 5" xfId="636"/>
    <cellStyle name="20% - Accent1 14 3 5 2" xfId="637"/>
    <cellStyle name="20% - Accent1 14 3 5 2 2" xfId="638"/>
    <cellStyle name="20% - Accent1 14 3 5 3" xfId="639"/>
    <cellStyle name="20% - Accent1 14 3 6" xfId="640"/>
    <cellStyle name="20% - Accent1 14 3 6 2" xfId="641"/>
    <cellStyle name="20% - Accent1 14 3 7" xfId="642"/>
    <cellStyle name="20% - Accent1 14 4" xfId="643"/>
    <cellStyle name="20% - Accent1 14 4 2" xfId="644"/>
    <cellStyle name="20% - Accent1 14 4 2 2" xfId="645"/>
    <cellStyle name="20% - Accent1 14 4 2 2 2" xfId="646"/>
    <cellStyle name="20% - Accent1 14 4 2 3" xfId="647"/>
    <cellStyle name="20% - Accent1 14 4 3" xfId="648"/>
    <cellStyle name="20% - Accent1 14 4 3 2" xfId="649"/>
    <cellStyle name="20% - Accent1 14 4 3 2 2" xfId="650"/>
    <cellStyle name="20% - Accent1 14 4 3 3" xfId="651"/>
    <cellStyle name="20% - Accent1 14 4 4" xfId="652"/>
    <cellStyle name="20% - Accent1 14 4 4 2" xfId="653"/>
    <cellStyle name="20% - Accent1 14 4 4 2 2" xfId="654"/>
    <cellStyle name="20% - Accent1 14 4 4 3" xfId="655"/>
    <cellStyle name="20% - Accent1 14 4 5" xfId="656"/>
    <cellStyle name="20% - Accent1 14 4 5 2" xfId="657"/>
    <cellStyle name="20% - Accent1 14 4 6" xfId="658"/>
    <cellStyle name="20% - Accent1 14 5" xfId="659"/>
    <cellStyle name="20% - Accent1 14 5 2" xfId="660"/>
    <cellStyle name="20% - Accent1 14 5 2 2" xfId="661"/>
    <cellStyle name="20% - Accent1 14 5 2 2 2" xfId="662"/>
    <cellStyle name="20% - Accent1 14 5 2 3" xfId="663"/>
    <cellStyle name="20% - Accent1 14 5 3" xfId="664"/>
    <cellStyle name="20% - Accent1 14 5 3 2" xfId="665"/>
    <cellStyle name="20% - Accent1 14 5 3 2 2" xfId="666"/>
    <cellStyle name="20% - Accent1 14 5 3 3" xfId="667"/>
    <cellStyle name="20% - Accent1 14 5 4" xfId="668"/>
    <cellStyle name="20% - Accent1 14 5 4 2" xfId="669"/>
    <cellStyle name="20% - Accent1 14 5 4 2 2" xfId="670"/>
    <cellStyle name="20% - Accent1 14 5 4 3" xfId="671"/>
    <cellStyle name="20% - Accent1 14 5 5" xfId="672"/>
    <cellStyle name="20% - Accent1 14 5 5 2" xfId="673"/>
    <cellStyle name="20% - Accent1 14 5 6" xfId="674"/>
    <cellStyle name="20% - Accent1 14 6" xfId="675"/>
    <cellStyle name="20% - Accent1 14 6 2" xfId="676"/>
    <cellStyle name="20% - Accent1 14 6 2 2" xfId="677"/>
    <cellStyle name="20% - Accent1 14 6 3" xfId="678"/>
    <cellStyle name="20% - Accent1 14 7" xfId="679"/>
    <cellStyle name="20% - Accent1 14 7 2" xfId="680"/>
    <cellStyle name="20% - Accent1 14 7 2 2" xfId="681"/>
    <cellStyle name="20% - Accent1 14 7 3" xfId="682"/>
    <cellStyle name="20% - Accent1 14 8" xfId="683"/>
    <cellStyle name="20% - Accent1 14 8 2" xfId="684"/>
    <cellStyle name="20% - Accent1 14 8 2 2" xfId="685"/>
    <cellStyle name="20% - Accent1 14 8 3" xfId="686"/>
    <cellStyle name="20% - Accent1 14 9" xfId="687"/>
    <cellStyle name="20% - Accent1 14 9 2" xfId="688"/>
    <cellStyle name="20% - Accent1 15" xfId="689"/>
    <cellStyle name="20% - Accent1 15 10" xfId="690"/>
    <cellStyle name="20% - Accent1 15 2" xfId="691"/>
    <cellStyle name="20% - Accent1 15 2 2" xfId="692"/>
    <cellStyle name="20% - Accent1 15 2 2 2" xfId="693"/>
    <cellStyle name="20% - Accent1 15 2 2 2 2" xfId="694"/>
    <cellStyle name="20% - Accent1 15 2 2 2 2 2" xfId="695"/>
    <cellStyle name="20% - Accent1 15 2 2 2 3" xfId="696"/>
    <cellStyle name="20% - Accent1 15 2 2 3" xfId="697"/>
    <cellStyle name="20% - Accent1 15 2 2 3 2" xfId="698"/>
    <cellStyle name="20% - Accent1 15 2 2 3 2 2" xfId="699"/>
    <cellStyle name="20% - Accent1 15 2 2 3 3" xfId="700"/>
    <cellStyle name="20% - Accent1 15 2 2 4" xfId="701"/>
    <cellStyle name="20% - Accent1 15 2 2 4 2" xfId="702"/>
    <cellStyle name="20% - Accent1 15 2 2 4 2 2" xfId="703"/>
    <cellStyle name="20% - Accent1 15 2 2 4 3" xfId="704"/>
    <cellStyle name="20% - Accent1 15 2 2 5" xfId="705"/>
    <cellStyle name="20% - Accent1 15 2 2 5 2" xfId="706"/>
    <cellStyle name="20% - Accent1 15 2 2 5 2 2" xfId="707"/>
    <cellStyle name="20% - Accent1 15 2 2 5 3" xfId="708"/>
    <cellStyle name="20% - Accent1 15 2 2 6" xfId="709"/>
    <cellStyle name="20% - Accent1 15 2 2 6 2" xfId="710"/>
    <cellStyle name="20% - Accent1 15 2 2 7" xfId="711"/>
    <cellStyle name="20% - Accent1 15 2 3" xfId="712"/>
    <cellStyle name="20% - Accent1 15 2 3 2" xfId="713"/>
    <cellStyle name="20% - Accent1 15 2 3 2 2" xfId="714"/>
    <cellStyle name="20% - Accent1 15 2 3 2 2 2" xfId="715"/>
    <cellStyle name="20% - Accent1 15 2 3 2 3" xfId="716"/>
    <cellStyle name="20% - Accent1 15 2 3 3" xfId="717"/>
    <cellStyle name="20% - Accent1 15 2 3 3 2" xfId="718"/>
    <cellStyle name="20% - Accent1 15 2 3 3 2 2" xfId="719"/>
    <cellStyle name="20% - Accent1 15 2 3 3 3" xfId="720"/>
    <cellStyle name="20% - Accent1 15 2 3 4" xfId="721"/>
    <cellStyle name="20% - Accent1 15 2 3 4 2" xfId="722"/>
    <cellStyle name="20% - Accent1 15 2 3 4 2 2" xfId="723"/>
    <cellStyle name="20% - Accent1 15 2 3 4 3" xfId="724"/>
    <cellStyle name="20% - Accent1 15 2 3 5" xfId="725"/>
    <cellStyle name="20% - Accent1 15 2 3 5 2" xfId="726"/>
    <cellStyle name="20% - Accent1 15 2 3 6" xfId="727"/>
    <cellStyle name="20% - Accent1 15 2 4" xfId="728"/>
    <cellStyle name="20% - Accent1 15 2 4 2" xfId="729"/>
    <cellStyle name="20% - Accent1 15 2 4 2 2" xfId="730"/>
    <cellStyle name="20% - Accent1 15 2 4 2 2 2" xfId="731"/>
    <cellStyle name="20% - Accent1 15 2 4 2 3" xfId="732"/>
    <cellStyle name="20% - Accent1 15 2 4 3" xfId="733"/>
    <cellStyle name="20% - Accent1 15 2 4 3 2" xfId="734"/>
    <cellStyle name="20% - Accent1 15 2 4 3 2 2" xfId="735"/>
    <cellStyle name="20% - Accent1 15 2 4 3 3" xfId="736"/>
    <cellStyle name="20% - Accent1 15 2 4 4" xfId="737"/>
    <cellStyle name="20% - Accent1 15 2 4 4 2" xfId="738"/>
    <cellStyle name="20% - Accent1 15 2 4 4 2 2" xfId="739"/>
    <cellStyle name="20% - Accent1 15 2 4 4 3" xfId="740"/>
    <cellStyle name="20% - Accent1 15 2 4 5" xfId="741"/>
    <cellStyle name="20% - Accent1 15 2 4 5 2" xfId="742"/>
    <cellStyle name="20% - Accent1 15 2 4 6" xfId="743"/>
    <cellStyle name="20% - Accent1 15 2 5" xfId="744"/>
    <cellStyle name="20% - Accent1 15 2 5 2" xfId="745"/>
    <cellStyle name="20% - Accent1 15 2 5 2 2" xfId="746"/>
    <cellStyle name="20% - Accent1 15 2 5 3" xfId="747"/>
    <cellStyle name="20% - Accent1 15 2 6" xfId="748"/>
    <cellStyle name="20% - Accent1 15 2 6 2" xfId="749"/>
    <cellStyle name="20% - Accent1 15 2 6 2 2" xfId="750"/>
    <cellStyle name="20% - Accent1 15 2 6 3" xfId="751"/>
    <cellStyle name="20% - Accent1 15 2 7" xfId="752"/>
    <cellStyle name="20% - Accent1 15 2 7 2" xfId="753"/>
    <cellStyle name="20% - Accent1 15 2 7 2 2" xfId="754"/>
    <cellStyle name="20% - Accent1 15 2 7 3" xfId="755"/>
    <cellStyle name="20% - Accent1 15 2 8" xfId="756"/>
    <cellStyle name="20% - Accent1 15 2 8 2" xfId="757"/>
    <cellStyle name="20% - Accent1 15 2 9" xfId="758"/>
    <cellStyle name="20% - Accent1 15 3" xfId="759"/>
    <cellStyle name="20% - Accent1 15 3 2" xfId="760"/>
    <cellStyle name="20% - Accent1 15 3 2 2" xfId="761"/>
    <cellStyle name="20% - Accent1 15 3 2 2 2" xfId="762"/>
    <cellStyle name="20% - Accent1 15 3 2 3" xfId="763"/>
    <cellStyle name="20% - Accent1 15 3 3" xfId="764"/>
    <cellStyle name="20% - Accent1 15 3 3 2" xfId="765"/>
    <cellStyle name="20% - Accent1 15 3 3 2 2" xfId="766"/>
    <cellStyle name="20% - Accent1 15 3 3 3" xfId="767"/>
    <cellStyle name="20% - Accent1 15 3 4" xfId="768"/>
    <cellStyle name="20% - Accent1 15 3 4 2" xfId="769"/>
    <cellStyle name="20% - Accent1 15 3 4 2 2" xfId="770"/>
    <cellStyle name="20% - Accent1 15 3 4 3" xfId="771"/>
    <cellStyle name="20% - Accent1 15 3 5" xfId="772"/>
    <cellStyle name="20% - Accent1 15 3 5 2" xfId="773"/>
    <cellStyle name="20% - Accent1 15 3 5 2 2" xfId="774"/>
    <cellStyle name="20% - Accent1 15 3 5 3" xfId="775"/>
    <cellStyle name="20% - Accent1 15 3 6" xfId="776"/>
    <cellStyle name="20% - Accent1 15 3 6 2" xfId="777"/>
    <cellStyle name="20% - Accent1 15 3 7" xfId="778"/>
    <cellStyle name="20% - Accent1 15 4" xfId="779"/>
    <cellStyle name="20% - Accent1 15 4 2" xfId="780"/>
    <cellStyle name="20% - Accent1 15 4 2 2" xfId="781"/>
    <cellStyle name="20% - Accent1 15 4 2 2 2" xfId="782"/>
    <cellStyle name="20% - Accent1 15 4 2 3" xfId="783"/>
    <cellStyle name="20% - Accent1 15 4 3" xfId="784"/>
    <cellStyle name="20% - Accent1 15 4 3 2" xfId="785"/>
    <cellStyle name="20% - Accent1 15 4 3 2 2" xfId="786"/>
    <cellStyle name="20% - Accent1 15 4 3 3" xfId="787"/>
    <cellStyle name="20% - Accent1 15 4 4" xfId="788"/>
    <cellStyle name="20% - Accent1 15 4 4 2" xfId="789"/>
    <cellStyle name="20% - Accent1 15 4 4 2 2" xfId="790"/>
    <cellStyle name="20% - Accent1 15 4 4 3" xfId="791"/>
    <cellStyle name="20% - Accent1 15 4 5" xfId="792"/>
    <cellStyle name="20% - Accent1 15 4 5 2" xfId="793"/>
    <cellStyle name="20% - Accent1 15 4 6" xfId="794"/>
    <cellStyle name="20% - Accent1 15 5" xfId="795"/>
    <cellStyle name="20% - Accent1 15 5 2" xfId="796"/>
    <cellStyle name="20% - Accent1 15 5 2 2" xfId="797"/>
    <cellStyle name="20% - Accent1 15 5 2 2 2" xfId="798"/>
    <cellStyle name="20% - Accent1 15 5 2 3" xfId="799"/>
    <cellStyle name="20% - Accent1 15 5 3" xfId="800"/>
    <cellStyle name="20% - Accent1 15 5 3 2" xfId="801"/>
    <cellStyle name="20% - Accent1 15 5 3 2 2" xfId="802"/>
    <cellStyle name="20% - Accent1 15 5 3 3" xfId="803"/>
    <cellStyle name="20% - Accent1 15 5 4" xfId="804"/>
    <cellStyle name="20% - Accent1 15 5 4 2" xfId="805"/>
    <cellStyle name="20% - Accent1 15 5 4 2 2" xfId="806"/>
    <cellStyle name="20% - Accent1 15 5 4 3" xfId="807"/>
    <cellStyle name="20% - Accent1 15 5 5" xfId="808"/>
    <cellStyle name="20% - Accent1 15 5 5 2" xfId="809"/>
    <cellStyle name="20% - Accent1 15 5 6" xfId="810"/>
    <cellStyle name="20% - Accent1 15 6" xfId="811"/>
    <cellStyle name="20% - Accent1 15 6 2" xfId="812"/>
    <cellStyle name="20% - Accent1 15 6 2 2" xfId="813"/>
    <cellStyle name="20% - Accent1 15 6 3" xfId="814"/>
    <cellStyle name="20% - Accent1 15 7" xfId="815"/>
    <cellStyle name="20% - Accent1 15 7 2" xfId="816"/>
    <cellStyle name="20% - Accent1 15 7 2 2" xfId="817"/>
    <cellStyle name="20% - Accent1 15 7 3" xfId="818"/>
    <cellStyle name="20% - Accent1 15 8" xfId="819"/>
    <cellStyle name="20% - Accent1 15 8 2" xfId="820"/>
    <cellStyle name="20% - Accent1 15 8 2 2" xfId="821"/>
    <cellStyle name="20% - Accent1 15 8 3" xfId="822"/>
    <cellStyle name="20% - Accent1 15 9" xfId="823"/>
    <cellStyle name="20% - Accent1 15 9 2" xfId="824"/>
    <cellStyle name="20% - Accent1 16" xfId="825"/>
    <cellStyle name="20% - Accent1 16 10" xfId="826"/>
    <cellStyle name="20% - Accent1 16 2" xfId="827"/>
    <cellStyle name="20% - Accent1 16 2 2" xfId="828"/>
    <cellStyle name="20% - Accent1 16 2 2 2" xfId="829"/>
    <cellStyle name="20% - Accent1 16 2 2 2 2" xfId="830"/>
    <cellStyle name="20% - Accent1 16 2 2 2 2 2" xfId="831"/>
    <cellStyle name="20% - Accent1 16 2 2 2 3" xfId="832"/>
    <cellStyle name="20% - Accent1 16 2 2 3" xfId="833"/>
    <cellStyle name="20% - Accent1 16 2 2 3 2" xfId="834"/>
    <cellStyle name="20% - Accent1 16 2 2 3 2 2" xfId="835"/>
    <cellStyle name="20% - Accent1 16 2 2 3 3" xfId="836"/>
    <cellStyle name="20% - Accent1 16 2 2 4" xfId="837"/>
    <cellStyle name="20% - Accent1 16 2 2 4 2" xfId="838"/>
    <cellStyle name="20% - Accent1 16 2 2 4 2 2" xfId="839"/>
    <cellStyle name="20% - Accent1 16 2 2 4 3" xfId="840"/>
    <cellStyle name="20% - Accent1 16 2 2 5" xfId="841"/>
    <cellStyle name="20% - Accent1 16 2 2 5 2" xfId="842"/>
    <cellStyle name="20% - Accent1 16 2 2 5 2 2" xfId="843"/>
    <cellStyle name="20% - Accent1 16 2 2 5 3" xfId="844"/>
    <cellStyle name="20% - Accent1 16 2 2 6" xfId="845"/>
    <cellStyle name="20% - Accent1 16 2 2 6 2" xfId="846"/>
    <cellStyle name="20% - Accent1 16 2 2 7" xfId="847"/>
    <cellStyle name="20% - Accent1 16 2 3" xfId="848"/>
    <cellStyle name="20% - Accent1 16 2 3 2" xfId="849"/>
    <cellStyle name="20% - Accent1 16 2 3 2 2" xfId="850"/>
    <cellStyle name="20% - Accent1 16 2 3 2 2 2" xfId="851"/>
    <cellStyle name="20% - Accent1 16 2 3 2 3" xfId="852"/>
    <cellStyle name="20% - Accent1 16 2 3 3" xfId="853"/>
    <cellStyle name="20% - Accent1 16 2 3 3 2" xfId="854"/>
    <cellStyle name="20% - Accent1 16 2 3 3 2 2" xfId="855"/>
    <cellStyle name="20% - Accent1 16 2 3 3 3" xfId="856"/>
    <cellStyle name="20% - Accent1 16 2 3 4" xfId="857"/>
    <cellStyle name="20% - Accent1 16 2 3 4 2" xfId="858"/>
    <cellStyle name="20% - Accent1 16 2 3 4 2 2" xfId="859"/>
    <cellStyle name="20% - Accent1 16 2 3 4 3" xfId="860"/>
    <cellStyle name="20% - Accent1 16 2 3 5" xfId="861"/>
    <cellStyle name="20% - Accent1 16 2 3 5 2" xfId="862"/>
    <cellStyle name="20% - Accent1 16 2 3 6" xfId="863"/>
    <cellStyle name="20% - Accent1 16 2 4" xfId="864"/>
    <cellStyle name="20% - Accent1 16 2 4 2" xfId="865"/>
    <cellStyle name="20% - Accent1 16 2 4 2 2" xfId="866"/>
    <cellStyle name="20% - Accent1 16 2 4 2 2 2" xfId="867"/>
    <cellStyle name="20% - Accent1 16 2 4 2 3" xfId="868"/>
    <cellStyle name="20% - Accent1 16 2 4 3" xfId="869"/>
    <cellStyle name="20% - Accent1 16 2 4 3 2" xfId="870"/>
    <cellStyle name="20% - Accent1 16 2 4 3 2 2" xfId="871"/>
    <cellStyle name="20% - Accent1 16 2 4 3 3" xfId="872"/>
    <cellStyle name="20% - Accent1 16 2 4 4" xfId="873"/>
    <cellStyle name="20% - Accent1 16 2 4 4 2" xfId="874"/>
    <cellStyle name="20% - Accent1 16 2 4 4 2 2" xfId="875"/>
    <cellStyle name="20% - Accent1 16 2 4 4 3" xfId="876"/>
    <cellStyle name="20% - Accent1 16 2 4 5" xfId="877"/>
    <cellStyle name="20% - Accent1 16 2 4 5 2" xfId="878"/>
    <cellStyle name="20% - Accent1 16 2 4 6" xfId="879"/>
    <cellStyle name="20% - Accent1 16 2 5" xfId="880"/>
    <cellStyle name="20% - Accent1 16 2 5 2" xfId="881"/>
    <cellStyle name="20% - Accent1 16 2 5 2 2" xfId="882"/>
    <cellStyle name="20% - Accent1 16 2 5 3" xfId="883"/>
    <cellStyle name="20% - Accent1 16 2 6" xfId="884"/>
    <cellStyle name="20% - Accent1 16 2 6 2" xfId="885"/>
    <cellStyle name="20% - Accent1 16 2 6 2 2" xfId="886"/>
    <cellStyle name="20% - Accent1 16 2 6 3" xfId="887"/>
    <cellStyle name="20% - Accent1 16 2 7" xfId="888"/>
    <cellStyle name="20% - Accent1 16 2 7 2" xfId="889"/>
    <cellStyle name="20% - Accent1 16 2 7 2 2" xfId="890"/>
    <cellStyle name="20% - Accent1 16 2 7 3" xfId="891"/>
    <cellStyle name="20% - Accent1 16 2 8" xfId="892"/>
    <cellStyle name="20% - Accent1 16 2 8 2" xfId="893"/>
    <cellStyle name="20% - Accent1 16 2 9" xfId="894"/>
    <cellStyle name="20% - Accent1 16 3" xfId="895"/>
    <cellStyle name="20% - Accent1 16 3 2" xfId="896"/>
    <cellStyle name="20% - Accent1 16 3 2 2" xfId="897"/>
    <cellStyle name="20% - Accent1 16 3 2 2 2" xfId="898"/>
    <cellStyle name="20% - Accent1 16 3 2 3" xfId="899"/>
    <cellStyle name="20% - Accent1 16 3 3" xfId="900"/>
    <cellStyle name="20% - Accent1 16 3 3 2" xfId="901"/>
    <cellStyle name="20% - Accent1 16 3 3 2 2" xfId="902"/>
    <cellStyle name="20% - Accent1 16 3 3 3" xfId="903"/>
    <cellStyle name="20% - Accent1 16 3 4" xfId="904"/>
    <cellStyle name="20% - Accent1 16 3 4 2" xfId="905"/>
    <cellStyle name="20% - Accent1 16 3 4 2 2" xfId="906"/>
    <cellStyle name="20% - Accent1 16 3 4 3" xfId="907"/>
    <cellStyle name="20% - Accent1 16 3 5" xfId="908"/>
    <cellStyle name="20% - Accent1 16 3 5 2" xfId="909"/>
    <cellStyle name="20% - Accent1 16 3 5 2 2" xfId="910"/>
    <cellStyle name="20% - Accent1 16 3 5 3" xfId="911"/>
    <cellStyle name="20% - Accent1 16 3 6" xfId="912"/>
    <cellStyle name="20% - Accent1 16 3 6 2" xfId="913"/>
    <cellStyle name="20% - Accent1 16 3 7" xfId="914"/>
    <cellStyle name="20% - Accent1 16 4" xfId="915"/>
    <cellStyle name="20% - Accent1 16 4 2" xfId="916"/>
    <cellStyle name="20% - Accent1 16 4 2 2" xfId="917"/>
    <cellStyle name="20% - Accent1 16 4 2 2 2" xfId="918"/>
    <cellStyle name="20% - Accent1 16 4 2 3" xfId="919"/>
    <cellStyle name="20% - Accent1 16 4 3" xfId="920"/>
    <cellStyle name="20% - Accent1 16 4 3 2" xfId="921"/>
    <cellStyle name="20% - Accent1 16 4 3 2 2" xfId="922"/>
    <cellStyle name="20% - Accent1 16 4 3 3" xfId="923"/>
    <cellStyle name="20% - Accent1 16 4 4" xfId="924"/>
    <cellStyle name="20% - Accent1 16 4 4 2" xfId="925"/>
    <cellStyle name="20% - Accent1 16 4 4 2 2" xfId="926"/>
    <cellStyle name="20% - Accent1 16 4 4 3" xfId="927"/>
    <cellStyle name="20% - Accent1 16 4 5" xfId="928"/>
    <cellStyle name="20% - Accent1 16 4 5 2" xfId="929"/>
    <cellStyle name="20% - Accent1 16 4 6" xfId="930"/>
    <cellStyle name="20% - Accent1 16 5" xfId="931"/>
    <cellStyle name="20% - Accent1 16 5 2" xfId="932"/>
    <cellStyle name="20% - Accent1 16 5 2 2" xfId="933"/>
    <cellStyle name="20% - Accent1 16 5 2 2 2" xfId="934"/>
    <cellStyle name="20% - Accent1 16 5 2 3" xfId="935"/>
    <cellStyle name="20% - Accent1 16 5 3" xfId="936"/>
    <cellStyle name="20% - Accent1 16 5 3 2" xfId="937"/>
    <cellStyle name="20% - Accent1 16 5 3 2 2" xfId="938"/>
    <cellStyle name="20% - Accent1 16 5 3 3" xfId="939"/>
    <cellStyle name="20% - Accent1 16 5 4" xfId="940"/>
    <cellStyle name="20% - Accent1 16 5 4 2" xfId="941"/>
    <cellStyle name="20% - Accent1 16 5 4 2 2" xfId="942"/>
    <cellStyle name="20% - Accent1 16 5 4 3" xfId="943"/>
    <cellStyle name="20% - Accent1 16 5 5" xfId="944"/>
    <cellStyle name="20% - Accent1 16 5 5 2" xfId="945"/>
    <cellStyle name="20% - Accent1 16 5 6" xfId="946"/>
    <cellStyle name="20% - Accent1 16 6" xfId="947"/>
    <cellStyle name="20% - Accent1 16 6 2" xfId="948"/>
    <cellStyle name="20% - Accent1 16 6 2 2" xfId="949"/>
    <cellStyle name="20% - Accent1 16 6 3" xfId="950"/>
    <cellStyle name="20% - Accent1 16 7" xfId="951"/>
    <cellStyle name="20% - Accent1 16 7 2" xfId="952"/>
    <cellStyle name="20% - Accent1 16 7 2 2" xfId="953"/>
    <cellStyle name="20% - Accent1 16 7 3" xfId="954"/>
    <cellStyle name="20% - Accent1 16 8" xfId="955"/>
    <cellStyle name="20% - Accent1 16 8 2" xfId="956"/>
    <cellStyle name="20% - Accent1 16 8 2 2" xfId="957"/>
    <cellStyle name="20% - Accent1 16 8 3" xfId="958"/>
    <cellStyle name="20% - Accent1 16 9" xfId="959"/>
    <cellStyle name="20% - Accent1 16 9 2" xfId="960"/>
    <cellStyle name="20% - Accent1 17" xfId="961"/>
    <cellStyle name="20% - Accent1 17 10" xfId="962"/>
    <cellStyle name="20% - Accent1 17 2" xfId="963"/>
    <cellStyle name="20% - Accent1 17 2 2" xfId="964"/>
    <cellStyle name="20% - Accent1 17 2 2 2" xfId="965"/>
    <cellStyle name="20% - Accent1 17 2 2 2 2" xfId="966"/>
    <cellStyle name="20% - Accent1 17 2 2 2 2 2" xfId="967"/>
    <cellStyle name="20% - Accent1 17 2 2 2 3" xfId="968"/>
    <cellStyle name="20% - Accent1 17 2 2 3" xfId="969"/>
    <cellStyle name="20% - Accent1 17 2 2 3 2" xfId="970"/>
    <cellStyle name="20% - Accent1 17 2 2 3 2 2" xfId="971"/>
    <cellStyle name="20% - Accent1 17 2 2 3 3" xfId="972"/>
    <cellStyle name="20% - Accent1 17 2 2 4" xfId="973"/>
    <cellStyle name="20% - Accent1 17 2 2 4 2" xfId="974"/>
    <cellStyle name="20% - Accent1 17 2 2 4 2 2" xfId="975"/>
    <cellStyle name="20% - Accent1 17 2 2 4 3" xfId="976"/>
    <cellStyle name="20% - Accent1 17 2 2 5" xfId="977"/>
    <cellStyle name="20% - Accent1 17 2 2 5 2" xfId="978"/>
    <cellStyle name="20% - Accent1 17 2 2 5 2 2" xfId="979"/>
    <cellStyle name="20% - Accent1 17 2 2 5 3" xfId="980"/>
    <cellStyle name="20% - Accent1 17 2 2 6" xfId="981"/>
    <cellStyle name="20% - Accent1 17 2 2 6 2" xfId="982"/>
    <cellStyle name="20% - Accent1 17 2 2 7" xfId="983"/>
    <cellStyle name="20% - Accent1 17 2 3" xfId="984"/>
    <cellStyle name="20% - Accent1 17 2 3 2" xfId="985"/>
    <cellStyle name="20% - Accent1 17 2 3 2 2" xfId="986"/>
    <cellStyle name="20% - Accent1 17 2 3 2 2 2" xfId="987"/>
    <cellStyle name="20% - Accent1 17 2 3 2 3" xfId="988"/>
    <cellStyle name="20% - Accent1 17 2 3 3" xfId="989"/>
    <cellStyle name="20% - Accent1 17 2 3 3 2" xfId="990"/>
    <cellStyle name="20% - Accent1 17 2 3 3 2 2" xfId="991"/>
    <cellStyle name="20% - Accent1 17 2 3 3 3" xfId="992"/>
    <cellStyle name="20% - Accent1 17 2 3 4" xfId="993"/>
    <cellStyle name="20% - Accent1 17 2 3 4 2" xfId="994"/>
    <cellStyle name="20% - Accent1 17 2 3 4 2 2" xfId="995"/>
    <cellStyle name="20% - Accent1 17 2 3 4 3" xfId="996"/>
    <cellStyle name="20% - Accent1 17 2 3 5" xfId="997"/>
    <cellStyle name="20% - Accent1 17 2 3 5 2" xfId="998"/>
    <cellStyle name="20% - Accent1 17 2 3 6" xfId="999"/>
    <cellStyle name="20% - Accent1 17 2 4" xfId="1000"/>
    <cellStyle name="20% - Accent1 17 2 4 2" xfId="1001"/>
    <cellStyle name="20% - Accent1 17 2 4 2 2" xfId="1002"/>
    <cellStyle name="20% - Accent1 17 2 4 2 2 2" xfId="1003"/>
    <cellStyle name="20% - Accent1 17 2 4 2 3" xfId="1004"/>
    <cellStyle name="20% - Accent1 17 2 4 3" xfId="1005"/>
    <cellStyle name="20% - Accent1 17 2 4 3 2" xfId="1006"/>
    <cellStyle name="20% - Accent1 17 2 4 3 2 2" xfId="1007"/>
    <cellStyle name="20% - Accent1 17 2 4 3 3" xfId="1008"/>
    <cellStyle name="20% - Accent1 17 2 4 4" xfId="1009"/>
    <cellStyle name="20% - Accent1 17 2 4 4 2" xfId="1010"/>
    <cellStyle name="20% - Accent1 17 2 4 4 2 2" xfId="1011"/>
    <cellStyle name="20% - Accent1 17 2 4 4 3" xfId="1012"/>
    <cellStyle name="20% - Accent1 17 2 4 5" xfId="1013"/>
    <cellStyle name="20% - Accent1 17 2 4 5 2" xfId="1014"/>
    <cellStyle name="20% - Accent1 17 2 4 6" xfId="1015"/>
    <cellStyle name="20% - Accent1 17 2 5" xfId="1016"/>
    <cellStyle name="20% - Accent1 17 2 5 2" xfId="1017"/>
    <cellStyle name="20% - Accent1 17 2 5 2 2" xfId="1018"/>
    <cellStyle name="20% - Accent1 17 2 5 3" xfId="1019"/>
    <cellStyle name="20% - Accent1 17 2 6" xfId="1020"/>
    <cellStyle name="20% - Accent1 17 2 6 2" xfId="1021"/>
    <cellStyle name="20% - Accent1 17 2 6 2 2" xfId="1022"/>
    <cellStyle name="20% - Accent1 17 2 6 3" xfId="1023"/>
    <cellStyle name="20% - Accent1 17 2 7" xfId="1024"/>
    <cellStyle name="20% - Accent1 17 2 7 2" xfId="1025"/>
    <cellStyle name="20% - Accent1 17 2 7 2 2" xfId="1026"/>
    <cellStyle name="20% - Accent1 17 2 7 3" xfId="1027"/>
    <cellStyle name="20% - Accent1 17 2 8" xfId="1028"/>
    <cellStyle name="20% - Accent1 17 2 8 2" xfId="1029"/>
    <cellStyle name="20% - Accent1 17 2 9" xfId="1030"/>
    <cellStyle name="20% - Accent1 17 3" xfId="1031"/>
    <cellStyle name="20% - Accent1 17 3 2" xfId="1032"/>
    <cellStyle name="20% - Accent1 17 3 2 2" xfId="1033"/>
    <cellStyle name="20% - Accent1 17 3 2 2 2" xfId="1034"/>
    <cellStyle name="20% - Accent1 17 3 2 3" xfId="1035"/>
    <cellStyle name="20% - Accent1 17 3 3" xfId="1036"/>
    <cellStyle name="20% - Accent1 17 3 3 2" xfId="1037"/>
    <cellStyle name="20% - Accent1 17 3 3 2 2" xfId="1038"/>
    <cellStyle name="20% - Accent1 17 3 3 3" xfId="1039"/>
    <cellStyle name="20% - Accent1 17 3 4" xfId="1040"/>
    <cellStyle name="20% - Accent1 17 3 4 2" xfId="1041"/>
    <cellStyle name="20% - Accent1 17 3 4 2 2" xfId="1042"/>
    <cellStyle name="20% - Accent1 17 3 4 3" xfId="1043"/>
    <cellStyle name="20% - Accent1 17 3 5" xfId="1044"/>
    <cellStyle name="20% - Accent1 17 3 5 2" xfId="1045"/>
    <cellStyle name="20% - Accent1 17 3 5 2 2" xfId="1046"/>
    <cellStyle name="20% - Accent1 17 3 5 3" xfId="1047"/>
    <cellStyle name="20% - Accent1 17 3 6" xfId="1048"/>
    <cellStyle name="20% - Accent1 17 3 6 2" xfId="1049"/>
    <cellStyle name="20% - Accent1 17 3 7" xfId="1050"/>
    <cellStyle name="20% - Accent1 17 4" xfId="1051"/>
    <cellStyle name="20% - Accent1 17 4 2" xfId="1052"/>
    <cellStyle name="20% - Accent1 17 4 2 2" xfId="1053"/>
    <cellStyle name="20% - Accent1 17 4 2 2 2" xfId="1054"/>
    <cellStyle name="20% - Accent1 17 4 2 3" xfId="1055"/>
    <cellStyle name="20% - Accent1 17 4 3" xfId="1056"/>
    <cellStyle name="20% - Accent1 17 4 3 2" xfId="1057"/>
    <cellStyle name="20% - Accent1 17 4 3 2 2" xfId="1058"/>
    <cellStyle name="20% - Accent1 17 4 3 3" xfId="1059"/>
    <cellStyle name="20% - Accent1 17 4 4" xfId="1060"/>
    <cellStyle name="20% - Accent1 17 4 4 2" xfId="1061"/>
    <cellStyle name="20% - Accent1 17 4 4 2 2" xfId="1062"/>
    <cellStyle name="20% - Accent1 17 4 4 3" xfId="1063"/>
    <cellStyle name="20% - Accent1 17 4 5" xfId="1064"/>
    <cellStyle name="20% - Accent1 17 4 5 2" xfId="1065"/>
    <cellStyle name="20% - Accent1 17 4 6" xfId="1066"/>
    <cellStyle name="20% - Accent1 17 5" xfId="1067"/>
    <cellStyle name="20% - Accent1 17 5 2" xfId="1068"/>
    <cellStyle name="20% - Accent1 17 5 2 2" xfId="1069"/>
    <cellStyle name="20% - Accent1 17 5 2 2 2" xfId="1070"/>
    <cellStyle name="20% - Accent1 17 5 2 3" xfId="1071"/>
    <cellStyle name="20% - Accent1 17 5 3" xfId="1072"/>
    <cellStyle name="20% - Accent1 17 5 3 2" xfId="1073"/>
    <cellStyle name="20% - Accent1 17 5 3 2 2" xfId="1074"/>
    <cellStyle name="20% - Accent1 17 5 3 3" xfId="1075"/>
    <cellStyle name="20% - Accent1 17 5 4" xfId="1076"/>
    <cellStyle name="20% - Accent1 17 5 4 2" xfId="1077"/>
    <cellStyle name="20% - Accent1 17 5 4 2 2" xfId="1078"/>
    <cellStyle name="20% - Accent1 17 5 4 3" xfId="1079"/>
    <cellStyle name="20% - Accent1 17 5 5" xfId="1080"/>
    <cellStyle name="20% - Accent1 17 5 5 2" xfId="1081"/>
    <cellStyle name="20% - Accent1 17 5 6" xfId="1082"/>
    <cellStyle name="20% - Accent1 17 6" xfId="1083"/>
    <cellStyle name="20% - Accent1 17 6 2" xfId="1084"/>
    <cellStyle name="20% - Accent1 17 6 2 2" xfId="1085"/>
    <cellStyle name="20% - Accent1 17 6 3" xfId="1086"/>
    <cellStyle name="20% - Accent1 17 7" xfId="1087"/>
    <cellStyle name="20% - Accent1 17 7 2" xfId="1088"/>
    <cellStyle name="20% - Accent1 17 7 2 2" xfId="1089"/>
    <cellStyle name="20% - Accent1 17 7 3" xfId="1090"/>
    <cellStyle name="20% - Accent1 17 8" xfId="1091"/>
    <cellStyle name="20% - Accent1 17 8 2" xfId="1092"/>
    <cellStyle name="20% - Accent1 17 8 2 2" xfId="1093"/>
    <cellStyle name="20% - Accent1 17 8 3" xfId="1094"/>
    <cellStyle name="20% - Accent1 17 9" xfId="1095"/>
    <cellStyle name="20% - Accent1 17 9 2" xfId="1096"/>
    <cellStyle name="20% - Accent1 18" xfId="1097"/>
    <cellStyle name="20% - Accent1 18 10" xfId="1098"/>
    <cellStyle name="20% - Accent1 18 2" xfId="1099"/>
    <cellStyle name="20% - Accent1 18 2 2" xfId="1100"/>
    <cellStyle name="20% - Accent1 18 2 2 2" xfId="1101"/>
    <cellStyle name="20% - Accent1 18 2 2 2 2" xfId="1102"/>
    <cellStyle name="20% - Accent1 18 2 2 2 2 2" xfId="1103"/>
    <cellStyle name="20% - Accent1 18 2 2 2 3" xfId="1104"/>
    <cellStyle name="20% - Accent1 18 2 2 3" xfId="1105"/>
    <cellStyle name="20% - Accent1 18 2 2 3 2" xfId="1106"/>
    <cellStyle name="20% - Accent1 18 2 2 3 2 2" xfId="1107"/>
    <cellStyle name="20% - Accent1 18 2 2 3 3" xfId="1108"/>
    <cellStyle name="20% - Accent1 18 2 2 4" xfId="1109"/>
    <cellStyle name="20% - Accent1 18 2 2 4 2" xfId="1110"/>
    <cellStyle name="20% - Accent1 18 2 2 4 2 2" xfId="1111"/>
    <cellStyle name="20% - Accent1 18 2 2 4 3" xfId="1112"/>
    <cellStyle name="20% - Accent1 18 2 2 5" xfId="1113"/>
    <cellStyle name="20% - Accent1 18 2 2 5 2" xfId="1114"/>
    <cellStyle name="20% - Accent1 18 2 2 5 2 2" xfId="1115"/>
    <cellStyle name="20% - Accent1 18 2 2 5 3" xfId="1116"/>
    <cellStyle name="20% - Accent1 18 2 2 6" xfId="1117"/>
    <cellStyle name="20% - Accent1 18 2 2 6 2" xfId="1118"/>
    <cellStyle name="20% - Accent1 18 2 2 7" xfId="1119"/>
    <cellStyle name="20% - Accent1 18 2 3" xfId="1120"/>
    <cellStyle name="20% - Accent1 18 2 3 2" xfId="1121"/>
    <cellStyle name="20% - Accent1 18 2 3 2 2" xfId="1122"/>
    <cellStyle name="20% - Accent1 18 2 3 2 2 2" xfId="1123"/>
    <cellStyle name="20% - Accent1 18 2 3 2 3" xfId="1124"/>
    <cellStyle name="20% - Accent1 18 2 3 3" xfId="1125"/>
    <cellStyle name="20% - Accent1 18 2 3 3 2" xfId="1126"/>
    <cellStyle name="20% - Accent1 18 2 3 3 2 2" xfId="1127"/>
    <cellStyle name="20% - Accent1 18 2 3 3 3" xfId="1128"/>
    <cellStyle name="20% - Accent1 18 2 3 4" xfId="1129"/>
    <cellStyle name="20% - Accent1 18 2 3 4 2" xfId="1130"/>
    <cellStyle name="20% - Accent1 18 2 3 4 2 2" xfId="1131"/>
    <cellStyle name="20% - Accent1 18 2 3 4 3" xfId="1132"/>
    <cellStyle name="20% - Accent1 18 2 3 5" xfId="1133"/>
    <cellStyle name="20% - Accent1 18 2 3 5 2" xfId="1134"/>
    <cellStyle name="20% - Accent1 18 2 3 6" xfId="1135"/>
    <cellStyle name="20% - Accent1 18 2 4" xfId="1136"/>
    <cellStyle name="20% - Accent1 18 2 4 2" xfId="1137"/>
    <cellStyle name="20% - Accent1 18 2 4 2 2" xfId="1138"/>
    <cellStyle name="20% - Accent1 18 2 4 2 2 2" xfId="1139"/>
    <cellStyle name="20% - Accent1 18 2 4 2 3" xfId="1140"/>
    <cellStyle name="20% - Accent1 18 2 4 3" xfId="1141"/>
    <cellStyle name="20% - Accent1 18 2 4 3 2" xfId="1142"/>
    <cellStyle name="20% - Accent1 18 2 4 3 2 2" xfId="1143"/>
    <cellStyle name="20% - Accent1 18 2 4 3 3" xfId="1144"/>
    <cellStyle name="20% - Accent1 18 2 4 4" xfId="1145"/>
    <cellStyle name="20% - Accent1 18 2 4 4 2" xfId="1146"/>
    <cellStyle name="20% - Accent1 18 2 4 4 2 2" xfId="1147"/>
    <cellStyle name="20% - Accent1 18 2 4 4 3" xfId="1148"/>
    <cellStyle name="20% - Accent1 18 2 4 5" xfId="1149"/>
    <cellStyle name="20% - Accent1 18 2 4 5 2" xfId="1150"/>
    <cellStyle name="20% - Accent1 18 2 4 6" xfId="1151"/>
    <cellStyle name="20% - Accent1 18 2 5" xfId="1152"/>
    <cellStyle name="20% - Accent1 18 2 5 2" xfId="1153"/>
    <cellStyle name="20% - Accent1 18 2 5 2 2" xfId="1154"/>
    <cellStyle name="20% - Accent1 18 2 5 3" xfId="1155"/>
    <cellStyle name="20% - Accent1 18 2 6" xfId="1156"/>
    <cellStyle name="20% - Accent1 18 2 6 2" xfId="1157"/>
    <cellStyle name="20% - Accent1 18 2 6 2 2" xfId="1158"/>
    <cellStyle name="20% - Accent1 18 2 6 3" xfId="1159"/>
    <cellStyle name="20% - Accent1 18 2 7" xfId="1160"/>
    <cellStyle name="20% - Accent1 18 2 7 2" xfId="1161"/>
    <cellStyle name="20% - Accent1 18 2 7 2 2" xfId="1162"/>
    <cellStyle name="20% - Accent1 18 2 7 3" xfId="1163"/>
    <cellStyle name="20% - Accent1 18 2 8" xfId="1164"/>
    <cellStyle name="20% - Accent1 18 2 8 2" xfId="1165"/>
    <cellStyle name="20% - Accent1 18 2 9" xfId="1166"/>
    <cellStyle name="20% - Accent1 18 3" xfId="1167"/>
    <cellStyle name="20% - Accent1 18 3 2" xfId="1168"/>
    <cellStyle name="20% - Accent1 18 3 2 2" xfId="1169"/>
    <cellStyle name="20% - Accent1 18 3 2 2 2" xfId="1170"/>
    <cellStyle name="20% - Accent1 18 3 2 3" xfId="1171"/>
    <cellStyle name="20% - Accent1 18 3 3" xfId="1172"/>
    <cellStyle name="20% - Accent1 18 3 3 2" xfId="1173"/>
    <cellStyle name="20% - Accent1 18 3 3 2 2" xfId="1174"/>
    <cellStyle name="20% - Accent1 18 3 3 3" xfId="1175"/>
    <cellStyle name="20% - Accent1 18 3 4" xfId="1176"/>
    <cellStyle name="20% - Accent1 18 3 4 2" xfId="1177"/>
    <cellStyle name="20% - Accent1 18 3 4 2 2" xfId="1178"/>
    <cellStyle name="20% - Accent1 18 3 4 3" xfId="1179"/>
    <cellStyle name="20% - Accent1 18 3 5" xfId="1180"/>
    <cellStyle name="20% - Accent1 18 3 5 2" xfId="1181"/>
    <cellStyle name="20% - Accent1 18 3 5 2 2" xfId="1182"/>
    <cellStyle name="20% - Accent1 18 3 5 3" xfId="1183"/>
    <cellStyle name="20% - Accent1 18 3 6" xfId="1184"/>
    <cellStyle name="20% - Accent1 18 3 6 2" xfId="1185"/>
    <cellStyle name="20% - Accent1 18 3 7" xfId="1186"/>
    <cellStyle name="20% - Accent1 18 4" xfId="1187"/>
    <cellStyle name="20% - Accent1 18 4 2" xfId="1188"/>
    <cellStyle name="20% - Accent1 18 4 2 2" xfId="1189"/>
    <cellStyle name="20% - Accent1 18 4 2 2 2" xfId="1190"/>
    <cellStyle name="20% - Accent1 18 4 2 3" xfId="1191"/>
    <cellStyle name="20% - Accent1 18 4 3" xfId="1192"/>
    <cellStyle name="20% - Accent1 18 4 3 2" xfId="1193"/>
    <cellStyle name="20% - Accent1 18 4 3 2 2" xfId="1194"/>
    <cellStyle name="20% - Accent1 18 4 3 3" xfId="1195"/>
    <cellStyle name="20% - Accent1 18 4 4" xfId="1196"/>
    <cellStyle name="20% - Accent1 18 4 4 2" xfId="1197"/>
    <cellStyle name="20% - Accent1 18 4 4 2 2" xfId="1198"/>
    <cellStyle name="20% - Accent1 18 4 4 3" xfId="1199"/>
    <cellStyle name="20% - Accent1 18 4 5" xfId="1200"/>
    <cellStyle name="20% - Accent1 18 4 5 2" xfId="1201"/>
    <cellStyle name="20% - Accent1 18 4 6" xfId="1202"/>
    <cellStyle name="20% - Accent1 18 5" xfId="1203"/>
    <cellStyle name="20% - Accent1 18 5 2" xfId="1204"/>
    <cellStyle name="20% - Accent1 18 5 2 2" xfId="1205"/>
    <cellStyle name="20% - Accent1 18 5 2 2 2" xfId="1206"/>
    <cellStyle name="20% - Accent1 18 5 2 3" xfId="1207"/>
    <cellStyle name="20% - Accent1 18 5 3" xfId="1208"/>
    <cellStyle name="20% - Accent1 18 5 3 2" xfId="1209"/>
    <cellStyle name="20% - Accent1 18 5 3 2 2" xfId="1210"/>
    <cellStyle name="20% - Accent1 18 5 3 3" xfId="1211"/>
    <cellStyle name="20% - Accent1 18 5 4" xfId="1212"/>
    <cellStyle name="20% - Accent1 18 5 4 2" xfId="1213"/>
    <cellStyle name="20% - Accent1 18 5 4 2 2" xfId="1214"/>
    <cellStyle name="20% - Accent1 18 5 4 3" xfId="1215"/>
    <cellStyle name="20% - Accent1 18 5 5" xfId="1216"/>
    <cellStyle name="20% - Accent1 18 5 5 2" xfId="1217"/>
    <cellStyle name="20% - Accent1 18 5 6" xfId="1218"/>
    <cellStyle name="20% - Accent1 18 6" xfId="1219"/>
    <cellStyle name="20% - Accent1 18 6 2" xfId="1220"/>
    <cellStyle name="20% - Accent1 18 6 2 2" xfId="1221"/>
    <cellStyle name="20% - Accent1 18 6 3" xfId="1222"/>
    <cellStyle name="20% - Accent1 18 7" xfId="1223"/>
    <cellStyle name="20% - Accent1 18 7 2" xfId="1224"/>
    <cellStyle name="20% - Accent1 18 7 2 2" xfId="1225"/>
    <cellStyle name="20% - Accent1 18 7 3" xfId="1226"/>
    <cellStyle name="20% - Accent1 18 8" xfId="1227"/>
    <cellStyle name="20% - Accent1 18 8 2" xfId="1228"/>
    <cellStyle name="20% - Accent1 18 8 2 2" xfId="1229"/>
    <cellStyle name="20% - Accent1 18 8 3" xfId="1230"/>
    <cellStyle name="20% - Accent1 18 9" xfId="1231"/>
    <cellStyle name="20% - Accent1 18 9 2" xfId="1232"/>
    <cellStyle name="20% - Accent1 19" xfId="1233"/>
    <cellStyle name="20% - Accent1 19 10" xfId="1234"/>
    <cellStyle name="20% - Accent1 19 2" xfId="1235"/>
    <cellStyle name="20% - Accent1 19 2 2" xfId="1236"/>
    <cellStyle name="20% - Accent1 19 2 2 2" xfId="1237"/>
    <cellStyle name="20% - Accent1 19 2 2 2 2" xfId="1238"/>
    <cellStyle name="20% - Accent1 19 2 2 2 2 2" xfId="1239"/>
    <cellStyle name="20% - Accent1 19 2 2 2 3" xfId="1240"/>
    <cellStyle name="20% - Accent1 19 2 2 3" xfId="1241"/>
    <cellStyle name="20% - Accent1 19 2 2 3 2" xfId="1242"/>
    <cellStyle name="20% - Accent1 19 2 2 3 2 2" xfId="1243"/>
    <cellStyle name="20% - Accent1 19 2 2 3 3" xfId="1244"/>
    <cellStyle name="20% - Accent1 19 2 2 4" xfId="1245"/>
    <cellStyle name="20% - Accent1 19 2 2 4 2" xfId="1246"/>
    <cellStyle name="20% - Accent1 19 2 2 4 2 2" xfId="1247"/>
    <cellStyle name="20% - Accent1 19 2 2 4 3" xfId="1248"/>
    <cellStyle name="20% - Accent1 19 2 2 5" xfId="1249"/>
    <cellStyle name="20% - Accent1 19 2 2 5 2" xfId="1250"/>
    <cellStyle name="20% - Accent1 19 2 2 5 2 2" xfId="1251"/>
    <cellStyle name="20% - Accent1 19 2 2 5 3" xfId="1252"/>
    <cellStyle name="20% - Accent1 19 2 2 6" xfId="1253"/>
    <cellStyle name="20% - Accent1 19 2 2 6 2" xfId="1254"/>
    <cellStyle name="20% - Accent1 19 2 2 7" xfId="1255"/>
    <cellStyle name="20% - Accent1 19 2 3" xfId="1256"/>
    <cellStyle name="20% - Accent1 19 2 3 2" xfId="1257"/>
    <cellStyle name="20% - Accent1 19 2 3 2 2" xfId="1258"/>
    <cellStyle name="20% - Accent1 19 2 3 2 2 2" xfId="1259"/>
    <cellStyle name="20% - Accent1 19 2 3 2 3" xfId="1260"/>
    <cellStyle name="20% - Accent1 19 2 3 3" xfId="1261"/>
    <cellStyle name="20% - Accent1 19 2 3 3 2" xfId="1262"/>
    <cellStyle name="20% - Accent1 19 2 3 3 2 2" xfId="1263"/>
    <cellStyle name="20% - Accent1 19 2 3 3 3" xfId="1264"/>
    <cellStyle name="20% - Accent1 19 2 3 4" xfId="1265"/>
    <cellStyle name="20% - Accent1 19 2 3 4 2" xfId="1266"/>
    <cellStyle name="20% - Accent1 19 2 3 4 2 2" xfId="1267"/>
    <cellStyle name="20% - Accent1 19 2 3 4 3" xfId="1268"/>
    <cellStyle name="20% - Accent1 19 2 3 5" xfId="1269"/>
    <cellStyle name="20% - Accent1 19 2 3 5 2" xfId="1270"/>
    <cellStyle name="20% - Accent1 19 2 3 6" xfId="1271"/>
    <cellStyle name="20% - Accent1 19 2 4" xfId="1272"/>
    <cellStyle name="20% - Accent1 19 2 4 2" xfId="1273"/>
    <cellStyle name="20% - Accent1 19 2 4 2 2" xfId="1274"/>
    <cellStyle name="20% - Accent1 19 2 4 2 2 2" xfId="1275"/>
    <cellStyle name="20% - Accent1 19 2 4 2 3" xfId="1276"/>
    <cellStyle name="20% - Accent1 19 2 4 3" xfId="1277"/>
    <cellStyle name="20% - Accent1 19 2 4 3 2" xfId="1278"/>
    <cellStyle name="20% - Accent1 19 2 4 3 2 2" xfId="1279"/>
    <cellStyle name="20% - Accent1 19 2 4 3 3" xfId="1280"/>
    <cellStyle name="20% - Accent1 19 2 4 4" xfId="1281"/>
    <cellStyle name="20% - Accent1 19 2 4 4 2" xfId="1282"/>
    <cellStyle name="20% - Accent1 19 2 4 4 2 2" xfId="1283"/>
    <cellStyle name="20% - Accent1 19 2 4 4 3" xfId="1284"/>
    <cellStyle name="20% - Accent1 19 2 4 5" xfId="1285"/>
    <cellStyle name="20% - Accent1 19 2 4 5 2" xfId="1286"/>
    <cellStyle name="20% - Accent1 19 2 4 6" xfId="1287"/>
    <cellStyle name="20% - Accent1 19 2 5" xfId="1288"/>
    <cellStyle name="20% - Accent1 19 2 5 2" xfId="1289"/>
    <cellStyle name="20% - Accent1 19 2 5 2 2" xfId="1290"/>
    <cellStyle name="20% - Accent1 19 2 5 3" xfId="1291"/>
    <cellStyle name="20% - Accent1 19 2 6" xfId="1292"/>
    <cellStyle name="20% - Accent1 19 2 6 2" xfId="1293"/>
    <cellStyle name="20% - Accent1 19 2 6 2 2" xfId="1294"/>
    <cellStyle name="20% - Accent1 19 2 6 3" xfId="1295"/>
    <cellStyle name="20% - Accent1 19 2 7" xfId="1296"/>
    <cellStyle name="20% - Accent1 19 2 7 2" xfId="1297"/>
    <cellStyle name="20% - Accent1 19 2 7 2 2" xfId="1298"/>
    <cellStyle name="20% - Accent1 19 2 7 3" xfId="1299"/>
    <cellStyle name="20% - Accent1 19 2 8" xfId="1300"/>
    <cellStyle name="20% - Accent1 19 2 8 2" xfId="1301"/>
    <cellStyle name="20% - Accent1 19 2 9" xfId="1302"/>
    <cellStyle name="20% - Accent1 19 3" xfId="1303"/>
    <cellStyle name="20% - Accent1 19 3 2" xfId="1304"/>
    <cellStyle name="20% - Accent1 19 3 2 2" xfId="1305"/>
    <cellStyle name="20% - Accent1 19 3 2 2 2" xfId="1306"/>
    <cellStyle name="20% - Accent1 19 3 2 3" xfId="1307"/>
    <cellStyle name="20% - Accent1 19 3 3" xfId="1308"/>
    <cellStyle name="20% - Accent1 19 3 3 2" xfId="1309"/>
    <cellStyle name="20% - Accent1 19 3 3 2 2" xfId="1310"/>
    <cellStyle name="20% - Accent1 19 3 3 3" xfId="1311"/>
    <cellStyle name="20% - Accent1 19 3 4" xfId="1312"/>
    <cellStyle name="20% - Accent1 19 3 4 2" xfId="1313"/>
    <cellStyle name="20% - Accent1 19 3 4 2 2" xfId="1314"/>
    <cellStyle name="20% - Accent1 19 3 4 3" xfId="1315"/>
    <cellStyle name="20% - Accent1 19 3 5" xfId="1316"/>
    <cellStyle name="20% - Accent1 19 3 5 2" xfId="1317"/>
    <cellStyle name="20% - Accent1 19 3 5 2 2" xfId="1318"/>
    <cellStyle name="20% - Accent1 19 3 5 3" xfId="1319"/>
    <cellStyle name="20% - Accent1 19 3 6" xfId="1320"/>
    <cellStyle name="20% - Accent1 19 3 6 2" xfId="1321"/>
    <cellStyle name="20% - Accent1 19 3 7" xfId="1322"/>
    <cellStyle name="20% - Accent1 19 4" xfId="1323"/>
    <cellStyle name="20% - Accent1 19 4 2" xfId="1324"/>
    <cellStyle name="20% - Accent1 19 4 2 2" xfId="1325"/>
    <cellStyle name="20% - Accent1 19 4 2 2 2" xfId="1326"/>
    <cellStyle name="20% - Accent1 19 4 2 3" xfId="1327"/>
    <cellStyle name="20% - Accent1 19 4 3" xfId="1328"/>
    <cellStyle name="20% - Accent1 19 4 3 2" xfId="1329"/>
    <cellStyle name="20% - Accent1 19 4 3 2 2" xfId="1330"/>
    <cellStyle name="20% - Accent1 19 4 3 3" xfId="1331"/>
    <cellStyle name="20% - Accent1 19 4 4" xfId="1332"/>
    <cellStyle name="20% - Accent1 19 4 4 2" xfId="1333"/>
    <cellStyle name="20% - Accent1 19 4 4 2 2" xfId="1334"/>
    <cellStyle name="20% - Accent1 19 4 4 3" xfId="1335"/>
    <cellStyle name="20% - Accent1 19 4 5" xfId="1336"/>
    <cellStyle name="20% - Accent1 19 4 5 2" xfId="1337"/>
    <cellStyle name="20% - Accent1 19 4 6" xfId="1338"/>
    <cellStyle name="20% - Accent1 19 5" xfId="1339"/>
    <cellStyle name="20% - Accent1 19 5 2" xfId="1340"/>
    <cellStyle name="20% - Accent1 19 5 2 2" xfId="1341"/>
    <cellStyle name="20% - Accent1 19 5 2 2 2" xfId="1342"/>
    <cellStyle name="20% - Accent1 19 5 2 3" xfId="1343"/>
    <cellStyle name="20% - Accent1 19 5 3" xfId="1344"/>
    <cellStyle name="20% - Accent1 19 5 3 2" xfId="1345"/>
    <cellStyle name="20% - Accent1 19 5 3 2 2" xfId="1346"/>
    <cellStyle name="20% - Accent1 19 5 3 3" xfId="1347"/>
    <cellStyle name="20% - Accent1 19 5 4" xfId="1348"/>
    <cellStyle name="20% - Accent1 19 5 4 2" xfId="1349"/>
    <cellStyle name="20% - Accent1 19 5 4 2 2" xfId="1350"/>
    <cellStyle name="20% - Accent1 19 5 4 3" xfId="1351"/>
    <cellStyle name="20% - Accent1 19 5 5" xfId="1352"/>
    <cellStyle name="20% - Accent1 19 5 5 2" xfId="1353"/>
    <cellStyle name="20% - Accent1 19 5 6" xfId="1354"/>
    <cellStyle name="20% - Accent1 19 6" xfId="1355"/>
    <cellStyle name="20% - Accent1 19 6 2" xfId="1356"/>
    <cellStyle name="20% - Accent1 19 6 2 2" xfId="1357"/>
    <cellStyle name="20% - Accent1 19 6 3" xfId="1358"/>
    <cellStyle name="20% - Accent1 19 7" xfId="1359"/>
    <cellStyle name="20% - Accent1 19 7 2" xfId="1360"/>
    <cellStyle name="20% - Accent1 19 7 2 2" xfId="1361"/>
    <cellStyle name="20% - Accent1 19 7 3" xfId="1362"/>
    <cellStyle name="20% - Accent1 19 8" xfId="1363"/>
    <cellStyle name="20% - Accent1 19 8 2" xfId="1364"/>
    <cellStyle name="20% - Accent1 19 8 2 2" xfId="1365"/>
    <cellStyle name="20% - Accent1 19 8 3" xfId="1366"/>
    <cellStyle name="20% - Accent1 19 9" xfId="1367"/>
    <cellStyle name="20% - Accent1 19 9 2" xfId="1368"/>
    <cellStyle name="20% - Accent1 2" xfId="1369"/>
    <cellStyle name="20% - Accent1 2 2" xfId="1370"/>
    <cellStyle name="20% - Accent1 2 3" xfId="1371"/>
    <cellStyle name="20% - Accent1 2 4" xfId="1372"/>
    <cellStyle name="20% - Accent1 2 4 2" xfId="1373"/>
    <cellStyle name="20% - Accent1 2 4 2 2" xfId="1374"/>
    <cellStyle name="20% - Accent1 2 4 2 2 2" xfId="1375"/>
    <cellStyle name="20% - Accent1 2 4 2 2 2 2" xfId="1376"/>
    <cellStyle name="20% - Accent1 2 4 2 2 3" xfId="1377"/>
    <cellStyle name="20% - Accent1 2 4 2 3" xfId="1378"/>
    <cellStyle name="20% - Accent1 2 4 2 3 2" xfId="1379"/>
    <cellStyle name="20% - Accent1 2 4 2 3 2 2" xfId="1380"/>
    <cellStyle name="20% - Accent1 2 4 2 3 3" xfId="1381"/>
    <cellStyle name="20% - Accent1 2 4 2 4" xfId="1382"/>
    <cellStyle name="20% - Accent1 2 4 2 4 2" xfId="1383"/>
    <cellStyle name="20% - Accent1 2 4 2 4 2 2" xfId="1384"/>
    <cellStyle name="20% - Accent1 2 4 2 4 3" xfId="1385"/>
    <cellStyle name="20% - Accent1 2 4 2 5" xfId="1386"/>
    <cellStyle name="20% - Accent1 2 4 2 5 2" xfId="1387"/>
    <cellStyle name="20% - Accent1 2 4 2 5 2 2" xfId="1388"/>
    <cellStyle name="20% - Accent1 2 4 2 5 3" xfId="1389"/>
    <cellStyle name="20% - Accent1 2 4 2 6" xfId="1390"/>
    <cellStyle name="20% - Accent1 2 4 2 6 2" xfId="1391"/>
    <cellStyle name="20% - Accent1 2 4 2 7" xfId="1392"/>
    <cellStyle name="20% - Accent1 2 4 3" xfId="1393"/>
    <cellStyle name="20% - Accent1 2 4 3 2" xfId="1394"/>
    <cellStyle name="20% - Accent1 2 4 3 2 2" xfId="1395"/>
    <cellStyle name="20% - Accent1 2 4 3 2 2 2" xfId="1396"/>
    <cellStyle name="20% - Accent1 2 4 3 2 3" xfId="1397"/>
    <cellStyle name="20% - Accent1 2 4 3 3" xfId="1398"/>
    <cellStyle name="20% - Accent1 2 4 3 3 2" xfId="1399"/>
    <cellStyle name="20% - Accent1 2 4 3 3 2 2" xfId="1400"/>
    <cellStyle name="20% - Accent1 2 4 3 3 3" xfId="1401"/>
    <cellStyle name="20% - Accent1 2 4 3 4" xfId="1402"/>
    <cellStyle name="20% - Accent1 2 4 3 4 2" xfId="1403"/>
    <cellStyle name="20% - Accent1 2 4 3 4 2 2" xfId="1404"/>
    <cellStyle name="20% - Accent1 2 4 3 4 3" xfId="1405"/>
    <cellStyle name="20% - Accent1 2 4 3 5" xfId="1406"/>
    <cellStyle name="20% - Accent1 2 4 3 5 2" xfId="1407"/>
    <cellStyle name="20% - Accent1 2 4 3 6" xfId="1408"/>
    <cellStyle name="20% - Accent1 2 4 4" xfId="1409"/>
    <cellStyle name="20% - Accent1 2 4 4 2" xfId="1410"/>
    <cellStyle name="20% - Accent1 2 4 4 2 2" xfId="1411"/>
    <cellStyle name="20% - Accent1 2 4 4 2 2 2" xfId="1412"/>
    <cellStyle name="20% - Accent1 2 4 4 2 3" xfId="1413"/>
    <cellStyle name="20% - Accent1 2 4 4 3" xfId="1414"/>
    <cellStyle name="20% - Accent1 2 4 4 3 2" xfId="1415"/>
    <cellStyle name="20% - Accent1 2 4 4 3 2 2" xfId="1416"/>
    <cellStyle name="20% - Accent1 2 4 4 3 3" xfId="1417"/>
    <cellStyle name="20% - Accent1 2 4 4 4" xfId="1418"/>
    <cellStyle name="20% - Accent1 2 4 4 4 2" xfId="1419"/>
    <cellStyle name="20% - Accent1 2 4 4 4 2 2" xfId="1420"/>
    <cellStyle name="20% - Accent1 2 4 4 4 3" xfId="1421"/>
    <cellStyle name="20% - Accent1 2 4 4 5" xfId="1422"/>
    <cellStyle name="20% - Accent1 2 4 4 5 2" xfId="1423"/>
    <cellStyle name="20% - Accent1 2 4 4 6" xfId="1424"/>
    <cellStyle name="20% - Accent1 2 4 5" xfId="1425"/>
    <cellStyle name="20% - Accent1 2 4 5 2" xfId="1426"/>
    <cellStyle name="20% - Accent1 2 4 5 2 2" xfId="1427"/>
    <cellStyle name="20% - Accent1 2 4 5 3" xfId="1428"/>
    <cellStyle name="20% - Accent1 2 4 6" xfId="1429"/>
    <cellStyle name="20% - Accent1 2 4 6 2" xfId="1430"/>
    <cellStyle name="20% - Accent1 2 4 6 2 2" xfId="1431"/>
    <cellStyle name="20% - Accent1 2 4 6 3" xfId="1432"/>
    <cellStyle name="20% - Accent1 2 4 7" xfId="1433"/>
    <cellStyle name="20% - Accent1 2 4 7 2" xfId="1434"/>
    <cellStyle name="20% - Accent1 2 4 7 2 2" xfId="1435"/>
    <cellStyle name="20% - Accent1 2 4 7 3" xfId="1436"/>
    <cellStyle name="20% - Accent1 2 4 8" xfId="1437"/>
    <cellStyle name="20% - Accent1 2 4 8 2" xfId="1438"/>
    <cellStyle name="20% - Accent1 2 4 9" xfId="1439"/>
    <cellStyle name="20% - Accent1 2 5" xfId="1440"/>
    <cellStyle name="20% - Accent1 2 5 2" xfId="1441"/>
    <cellStyle name="20% - Accent1 2 5 2 2" xfId="1442"/>
    <cellStyle name="20% - Accent1 2 5 2 2 2" xfId="1443"/>
    <cellStyle name="20% - Accent1 2 5 2 2 2 2" xfId="1444"/>
    <cellStyle name="20% - Accent1 2 5 2 2 3" xfId="1445"/>
    <cellStyle name="20% - Accent1 2 5 2 3" xfId="1446"/>
    <cellStyle name="20% - Accent1 2 5 2 3 2" xfId="1447"/>
    <cellStyle name="20% - Accent1 2 5 2 3 2 2" xfId="1448"/>
    <cellStyle name="20% - Accent1 2 5 2 3 3" xfId="1449"/>
    <cellStyle name="20% - Accent1 2 5 2 4" xfId="1450"/>
    <cellStyle name="20% - Accent1 2 5 2 4 2" xfId="1451"/>
    <cellStyle name="20% - Accent1 2 5 2 4 2 2" xfId="1452"/>
    <cellStyle name="20% - Accent1 2 5 2 4 3" xfId="1453"/>
    <cellStyle name="20% - Accent1 2 5 2 5" xfId="1454"/>
    <cellStyle name="20% - Accent1 2 5 2 5 2" xfId="1455"/>
    <cellStyle name="20% - Accent1 2 5 2 6" xfId="1456"/>
    <cellStyle name="20% - Accent1 2 5 3" xfId="1457"/>
    <cellStyle name="20% - Accent1 2 5 3 2" xfId="1458"/>
    <cellStyle name="20% - Accent1 2 5 3 2 2" xfId="1459"/>
    <cellStyle name="20% - Accent1 2 5 3 2 2 2" xfId="1460"/>
    <cellStyle name="20% - Accent1 2 5 3 2 3" xfId="1461"/>
    <cellStyle name="20% - Accent1 2 5 3 3" xfId="1462"/>
    <cellStyle name="20% - Accent1 2 5 3 3 2" xfId="1463"/>
    <cellStyle name="20% - Accent1 2 5 3 3 2 2" xfId="1464"/>
    <cellStyle name="20% - Accent1 2 5 3 3 3" xfId="1465"/>
    <cellStyle name="20% - Accent1 2 5 3 4" xfId="1466"/>
    <cellStyle name="20% - Accent1 2 5 3 4 2" xfId="1467"/>
    <cellStyle name="20% - Accent1 2 5 3 4 2 2" xfId="1468"/>
    <cellStyle name="20% - Accent1 2 5 3 4 3" xfId="1469"/>
    <cellStyle name="20% - Accent1 2 5 3 5" xfId="1470"/>
    <cellStyle name="20% - Accent1 2 5 3 5 2" xfId="1471"/>
    <cellStyle name="20% - Accent1 2 5 3 6" xfId="1472"/>
    <cellStyle name="20% - Accent1 2 5 4" xfId="1473"/>
    <cellStyle name="20% - Accent1 2 5 4 2" xfId="1474"/>
    <cellStyle name="20% - Accent1 2 5 4 2 2" xfId="1475"/>
    <cellStyle name="20% - Accent1 2 5 4 3" xfId="1476"/>
    <cellStyle name="20% - Accent1 2 5 5" xfId="1477"/>
    <cellStyle name="20% - Accent1 2 5 5 2" xfId="1478"/>
    <cellStyle name="20% - Accent1 2 5 5 2 2" xfId="1479"/>
    <cellStyle name="20% - Accent1 2 5 5 3" xfId="1480"/>
    <cellStyle name="20% - Accent1 2 5 6" xfId="1481"/>
    <cellStyle name="20% - Accent1 2 5 6 2" xfId="1482"/>
    <cellStyle name="20% - Accent1 2 5 6 2 2" xfId="1483"/>
    <cellStyle name="20% - Accent1 2 5 6 3" xfId="1484"/>
    <cellStyle name="20% - Accent1 2 5 7" xfId="1485"/>
    <cellStyle name="20% - Accent1 2 5 7 2" xfId="1486"/>
    <cellStyle name="20% - Accent1 2 5 8" xfId="1487"/>
    <cellStyle name="20% - Accent1 2 6" xfId="1488"/>
    <cellStyle name="20% - Accent1 2 6 2" xfId="1489"/>
    <cellStyle name="20% - Accent1 2 6 2 2" xfId="1490"/>
    <cellStyle name="20% - Accent1 2 6 2 2 2" xfId="1491"/>
    <cellStyle name="20% - Accent1 2 6 2 3" xfId="1492"/>
    <cellStyle name="20% - Accent1 2 6 3" xfId="1493"/>
    <cellStyle name="20% - Accent1 2 6 3 2" xfId="1494"/>
    <cellStyle name="20% - Accent1 2 6 3 2 2" xfId="1495"/>
    <cellStyle name="20% - Accent1 2 6 3 3" xfId="1496"/>
    <cellStyle name="20% - Accent1 2 6 4" xfId="1497"/>
    <cellStyle name="20% - Accent1 2 6 4 2" xfId="1498"/>
    <cellStyle name="20% - Accent1 2 6 4 2 2" xfId="1499"/>
    <cellStyle name="20% - Accent1 2 6 4 3" xfId="1500"/>
    <cellStyle name="20% - Accent1 2 6 5" xfId="1501"/>
    <cellStyle name="20% - Accent1 2 6 5 2" xfId="1502"/>
    <cellStyle name="20% - Accent1 2 6 6" xfId="1503"/>
    <cellStyle name="20% - Accent1 2 7" xfId="1504"/>
    <cellStyle name="20% - Accent1 2 7 2" xfId="1505"/>
    <cellStyle name="20% - Accent1 2 7 2 2" xfId="1506"/>
    <cellStyle name="20% - Accent1 2 7 3" xfId="1507"/>
    <cellStyle name="20% - Accent1 2 8" xfId="1508"/>
    <cellStyle name="20% - Accent1 2 9" xfId="1509"/>
    <cellStyle name="20% - Accent1 20" xfId="1510"/>
    <cellStyle name="20% - Accent1 20 10" xfId="1511"/>
    <cellStyle name="20% - Accent1 20 2" xfId="1512"/>
    <cellStyle name="20% - Accent1 20 2 2" xfId="1513"/>
    <cellStyle name="20% - Accent1 20 2 2 2" xfId="1514"/>
    <cellStyle name="20% - Accent1 20 2 2 2 2" xfId="1515"/>
    <cellStyle name="20% - Accent1 20 2 2 2 2 2" xfId="1516"/>
    <cellStyle name="20% - Accent1 20 2 2 2 3" xfId="1517"/>
    <cellStyle name="20% - Accent1 20 2 2 3" xfId="1518"/>
    <cellStyle name="20% - Accent1 20 2 2 3 2" xfId="1519"/>
    <cellStyle name="20% - Accent1 20 2 2 3 2 2" xfId="1520"/>
    <cellStyle name="20% - Accent1 20 2 2 3 3" xfId="1521"/>
    <cellStyle name="20% - Accent1 20 2 2 4" xfId="1522"/>
    <cellStyle name="20% - Accent1 20 2 2 4 2" xfId="1523"/>
    <cellStyle name="20% - Accent1 20 2 2 4 2 2" xfId="1524"/>
    <cellStyle name="20% - Accent1 20 2 2 4 3" xfId="1525"/>
    <cellStyle name="20% - Accent1 20 2 2 5" xfId="1526"/>
    <cellStyle name="20% - Accent1 20 2 2 5 2" xfId="1527"/>
    <cellStyle name="20% - Accent1 20 2 2 5 2 2" xfId="1528"/>
    <cellStyle name="20% - Accent1 20 2 2 5 3" xfId="1529"/>
    <cellStyle name="20% - Accent1 20 2 2 6" xfId="1530"/>
    <cellStyle name="20% - Accent1 20 2 2 6 2" xfId="1531"/>
    <cellStyle name="20% - Accent1 20 2 2 7" xfId="1532"/>
    <cellStyle name="20% - Accent1 20 2 3" xfId="1533"/>
    <cellStyle name="20% - Accent1 20 2 3 2" xfId="1534"/>
    <cellStyle name="20% - Accent1 20 2 3 2 2" xfId="1535"/>
    <cellStyle name="20% - Accent1 20 2 3 2 2 2" xfId="1536"/>
    <cellStyle name="20% - Accent1 20 2 3 2 3" xfId="1537"/>
    <cellStyle name="20% - Accent1 20 2 3 3" xfId="1538"/>
    <cellStyle name="20% - Accent1 20 2 3 3 2" xfId="1539"/>
    <cellStyle name="20% - Accent1 20 2 3 3 2 2" xfId="1540"/>
    <cellStyle name="20% - Accent1 20 2 3 3 3" xfId="1541"/>
    <cellStyle name="20% - Accent1 20 2 3 4" xfId="1542"/>
    <cellStyle name="20% - Accent1 20 2 3 4 2" xfId="1543"/>
    <cellStyle name="20% - Accent1 20 2 3 4 2 2" xfId="1544"/>
    <cellStyle name="20% - Accent1 20 2 3 4 3" xfId="1545"/>
    <cellStyle name="20% - Accent1 20 2 3 5" xfId="1546"/>
    <cellStyle name="20% - Accent1 20 2 3 5 2" xfId="1547"/>
    <cellStyle name="20% - Accent1 20 2 3 6" xfId="1548"/>
    <cellStyle name="20% - Accent1 20 2 4" xfId="1549"/>
    <cellStyle name="20% - Accent1 20 2 4 2" xfId="1550"/>
    <cellStyle name="20% - Accent1 20 2 4 2 2" xfId="1551"/>
    <cellStyle name="20% - Accent1 20 2 4 2 2 2" xfId="1552"/>
    <cellStyle name="20% - Accent1 20 2 4 2 3" xfId="1553"/>
    <cellStyle name="20% - Accent1 20 2 4 3" xfId="1554"/>
    <cellStyle name="20% - Accent1 20 2 4 3 2" xfId="1555"/>
    <cellStyle name="20% - Accent1 20 2 4 3 2 2" xfId="1556"/>
    <cellStyle name="20% - Accent1 20 2 4 3 3" xfId="1557"/>
    <cellStyle name="20% - Accent1 20 2 4 4" xfId="1558"/>
    <cellStyle name="20% - Accent1 20 2 4 4 2" xfId="1559"/>
    <cellStyle name="20% - Accent1 20 2 4 4 2 2" xfId="1560"/>
    <cellStyle name="20% - Accent1 20 2 4 4 3" xfId="1561"/>
    <cellStyle name="20% - Accent1 20 2 4 5" xfId="1562"/>
    <cellStyle name="20% - Accent1 20 2 4 5 2" xfId="1563"/>
    <cellStyle name="20% - Accent1 20 2 4 6" xfId="1564"/>
    <cellStyle name="20% - Accent1 20 2 5" xfId="1565"/>
    <cellStyle name="20% - Accent1 20 2 5 2" xfId="1566"/>
    <cellStyle name="20% - Accent1 20 2 5 2 2" xfId="1567"/>
    <cellStyle name="20% - Accent1 20 2 5 3" xfId="1568"/>
    <cellStyle name="20% - Accent1 20 2 6" xfId="1569"/>
    <cellStyle name="20% - Accent1 20 2 6 2" xfId="1570"/>
    <cellStyle name="20% - Accent1 20 2 6 2 2" xfId="1571"/>
    <cellStyle name="20% - Accent1 20 2 6 3" xfId="1572"/>
    <cellStyle name="20% - Accent1 20 2 7" xfId="1573"/>
    <cellStyle name="20% - Accent1 20 2 7 2" xfId="1574"/>
    <cellStyle name="20% - Accent1 20 2 7 2 2" xfId="1575"/>
    <cellStyle name="20% - Accent1 20 2 7 3" xfId="1576"/>
    <cellStyle name="20% - Accent1 20 2 8" xfId="1577"/>
    <cellStyle name="20% - Accent1 20 2 8 2" xfId="1578"/>
    <cellStyle name="20% - Accent1 20 2 9" xfId="1579"/>
    <cellStyle name="20% - Accent1 20 3" xfId="1580"/>
    <cellStyle name="20% - Accent1 20 3 2" xfId="1581"/>
    <cellStyle name="20% - Accent1 20 3 2 2" xfId="1582"/>
    <cellStyle name="20% - Accent1 20 3 2 2 2" xfId="1583"/>
    <cellStyle name="20% - Accent1 20 3 2 3" xfId="1584"/>
    <cellStyle name="20% - Accent1 20 3 3" xfId="1585"/>
    <cellStyle name="20% - Accent1 20 3 3 2" xfId="1586"/>
    <cellStyle name="20% - Accent1 20 3 3 2 2" xfId="1587"/>
    <cellStyle name="20% - Accent1 20 3 3 3" xfId="1588"/>
    <cellStyle name="20% - Accent1 20 3 4" xfId="1589"/>
    <cellStyle name="20% - Accent1 20 3 4 2" xfId="1590"/>
    <cellStyle name="20% - Accent1 20 3 4 2 2" xfId="1591"/>
    <cellStyle name="20% - Accent1 20 3 4 3" xfId="1592"/>
    <cellStyle name="20% - Accent1 20 3 5" xfId="1593"/>
    <cellStyle name="20% - Accent1 20 3 5 2" xfId="1594"/>
    <cellStyle name="20% - Accent1 20 3 5 2 2" xfId="1595"/>
    <cellStyle name="20% - Accent1 20 3 5 3" xfId="1596"/>
    <cellStyle name="20% - Accent1 20 3 6" xfId="1597"/>
    <cellStyle name="20% - Accent1 20 3 6 2" xfId="1598"/>
    <cellStyle name="20% - Accent1 20 3 7" xfId="1599"/>
    <cellStyle name="20% - Accent1 20 4" xfId="1600"/>
    <cellStyle name="20% - Accent1 20 4 2" xfId="1601"/>
    <cellStyle name="20% - Accent1 20 4 2 2" xfId="1602"/>
    <cellStyle name="20% - Accent1 20 4 2 2 2" xfId="1603"/>
    <cellStyle name="20% - Accent1 20 4 2 3" xfId="1604"/>
    <cellStyle name="20% - Accent1 20 4 3" xfId="1605"/>
    <cellStyle name="20% - Accent1 20 4 3 2" xfId="1606"/>
    <cellStyle name="20% - Accent1 20 4 3 2 2" xfId="1607"/>
    <cellStyle name="20% - Accent1 20 4 3 3" xfId="1608"/>
    <cellStyle name="20% - Accent1 20 4 4" xfId="1609"/>
    <cellStyle name="20% - Accent1 20 4 4 2" xfId="1610"/>
    <cellStyle name="20% - Accent1 20 4 4 2 2" xfId="1611"/>
    <cellStyle name="20% - Accent1 20 4 4 3" xfId="1612"/>
    <cellStyle name="20% - Accent1 20 4 5" xfId="1613"/>
    <cellStyle name="20% - Accent1 20 4 5 2" xfId="1614"/>
    <cellStyle name="20% - Accent1 20 4 6" xfId="1615"/>
    <cellStyle name="20% - Accent1 20 5" xfId="1616"/>
    <cellStyle name="20% - Accent1 20 5 2" xfId="1617"/>
    <cellStyle name="20% - Accent1 20 5 2 2" xfId="1618"/>
    <cellStyle name="20% - Accent1 20 5 2 2 2" xfId="1619"/>
    <cellStyle name="20% - Accent1 20 5 2 3" xfId="1620"/>
    <cellStyle name="20% - Accent1 20 5 3" xfId="1621"/>
    <cellStyle name="20% - Accent1 20 5 3 2" xfId="1622"/>
    <cellStyle name="20% - Accent1 20 5 3 2 2" xfId="1623"/>
    <cellStyle name="20% - Accent1 20 5 3 3" xfId="1624"/>
    <cellStyle name="20% - Accent1 20 5 4" xfId="1625"/>
    <cellStyle name="20% - Accent1 20 5 4 2" xfId="1626"/>
    <cellStyle name="20% - Accent1 20 5 4 2 2" xfId="1627"/>
    <cellStyle name="20% - Accent1 20 5 4 3" xfId="1628"/>
    <cellStyle name="20% - Accent1 20 5 5" xfId="1629"/>
    <cellStyle name="20% - Accent1 20 5 5 2" xfId="1630"/>
    <cellStyle name="20% - Accent1 20 5 6" xfId="1631"/>
    <cellStyle name="20% - Accent1 20 6" xfId="1632"/>
    <cellStyle name="20% - Accent1 20 6 2" xfId="1633"/>
    <cellStyle name="20% - Accent1 20 6 2 2" xfId="1634"/>
    <cellStyle name="20% - Accent1 20 6 3" xfId="1635"/>
    <cellStyle name="20% - Accent1 20 7" xfId="1636"/>
    <cellStyle name="20% - Accent1 20 7 2" xfId="1637"/>
    <cellStyle name="20% - Accent1 20 7 2 2" xfId="1638"/>
    <cellStyle name="20% - Accent1 20 7 3" xfId="1639"/>
    <cellStyle name="20% - Accent1 20 8" xfId="1640"/>
    <cellStyle name="20% - Accent1 20 8 2" xfId="1641"/>
    <cellStyle name="20% - Accent1 20 8 2 2" xfId="1642"/>
    <cellStyle name="20% - Accent1 20 8 3" xfId="1643"/>
    <cellStyle name="20% - Accent1 20 9" xfId="1644"/>
    <cellStyle name="20% - Accent1 20 9 2" xfId="1645"/>
    <cellStyle name="20% - Accent1 21" xfId="1646"/>
    <cellStyle name="20% - Accent1 21 10" xfId="1647"/>
    <cellStyle name="20% - Accent1 21 2" xfId="1648"/>
    <cellStyle name="20% - Accent1 21 2 2" xfId="1649"/>
    <cellStyle name="20% - Accent1 21 2 2 2" xfId="1650"/>
    <cellStyle name="20% - Accent1 21 2 2 2 2" xfId="1651"/>
    <cellStyle name="20% - Accent1 21 2 2 2 2 2" xfId="1652"/>
    <cellStyle name="20% - Accent1 21 2 2 2 3" xfId="1653"/>
    <cellStyle name="20% - Accent1 21 2 2 3" xfId="1654"/>
    <cellStyle name="20% - Accent1 21 2 2 3 2" xfId="1655"/>
    <cellStyle name="20% - Accent1 21 2 2 3 2 2" xfId="1656"/>
    <cellStyle name="20% - Accent1 21 2 2 3 3" xfId="1657"/>
    <cellStyle name="20% - Accent1 21 2 2 4" xfId="1658"/>
    <cellStyle name="20% - Accent1 21 2 2 4 2" xfId="1659"/>
    <cellStyle name="20% - Accent1 21 2 2 4 2 2" xfId="1660"/>
    <cellStyle name="20% - Accent1 21 2 2 4 3" xfId="1661"/>
    <cellStyle name="20% - Accent1 21 2 2 5" xfId="1662"/>
    <cellStyle name="20% - Accent1 21 2 2 5 2" xfId="1663"/>
    <cellStyle name="20% - Accent1 21 2 2 5 2 2" xfId="1664"/>
    <cellStyle name="20% - Accent1 21 2 2 5 3" xfId="1665"/>
    <cellStyle name="20% - Accent1 21 2 2 6" xfId="1666"/>
    <cellStyle name="20% - Accent1 21 2 2 6 2" xfId="1667"/>
    <cellStyle name="20% - Accent1 21 2 2 7" xfId="1668"/>
    <cellStyle name="20% - Accent1 21 2 3" xfId="1669"/>
    <cellStyle name="20% - Accent1 21 2 3 2" xfId="1670"/>
    <cellStyle name="20% - Accent1 21 2 3 2 2" xfId="1671"/>
    <cellStyle name="20% - Accent1 21 2 3 2 2 2" xfId="1672"/>
    <cellStyle name="20% - Accent1 21 2 3 2 3" xfId="1673"/>
    <cellStyle name="20% - Accent1 21 2 3 3" xfId="1674"/>
    <cellStyle name="20% - Accent1 21 2 3 3 2" xfId="1675"/>
    <cellStyle name="20% - Accent1 21 2 3 3 2 2" xfId="1676"/>
    <cellStyle name="20% - Accent1 21 2 3 3 3" xfId="1677"/>
    <cellStyle name="20% - Accent1 21 2 3 4" xfId="1678"/>
    <cellStyle name="20% - Accent1 21 2 3 4 2" xfId="1679"/>
    <cellStyle name="20% - Accent1 21 2 3 4 2 2" xfId="1680"/>
    <cellStyle name="20% - Accent1 21 2 3 4 3" xfId="1681"/>
    <cellStyle name="20% - Accent1 21 2 3 5" xfId="1682"/>
    <cellStyle name="20% - Accent1 21 2 3 5 2" xfId="1683"/>
    <cellStyle name="20% - Accent1 21 2 3 6" xfId="1684"/>
    <cellStyle name="20% - Accent1 21 2 4" xfId="1685"/>
    <cellStyle name="20% - Accent1 21 2 4 2" xfId="1686"/>
    <cellStyle name="20% - Accent1 21 2 4 2 2" xfId="1687"/>
    <cellStyle name="20% - Accent1 21 2 4 2 2 2" xfId="1688"/>
    <cellStyle name="20% - Accent1 21 2 4 2 3" xfId="1689"/>
    <cellStyle name="20% - Accent1 21 2 4 3" xfId="1690"/>
    <cellStyle name="20% - Accent1 21 2 4 3 2" xfId="1691"/>
    <cellStyle name="20% - Accent1 21 2 4 3 2 2" xfId="1692"/>
    <cellStyle name="20% - Accent1 21 2 4 3 3" xfId="1693"/>
    <cellStyle name="20% - Accent1 21 2 4 4" xfId="1694"/>
    <cellStyle name="20% - Accent1 21 2 4 4 2" xfId="1695"/>
    <cellStyle name="20% - Accent1 21 2 4 4 2 2" xfId="1696"/>
    <cellStyle name="20% - Accent1 21 2 4 4 3" xfId="1697"/>
    <cellStyle name="20% - Accent1 21 2 4 5" xfId="1698"/>
    <cellStyle name="20% - Accent1 21 2 4 5 2" xfId="1699"/>
    <cellStyle name="20% - Accent1 21 2 4 6" xfId="1700"/>
    <cellStyle name="20% - Accent1 21 2 5" xfId="1701"/>
    <cellStyle name="20% - Accent1 21 2 5 2" xfId="1702"/>
    <cellStyle name="20% - Accent1 21 2 5 2 2" xfId="1703"/>
    <cellStyle name="20% - Accent1 21 2 5 3" xfId="1704"/>
    <cellStyle name="20% - Accent1 21 2 6" xfId="1705"/>
    <cellStyle name="20% - Accent1 21 2 6 2" xfId="1706"/>
    <cellStyle name="20% - Accent1 21 2 6 2 2" xfId="1707"/>
    <cellStyle name="20% - Accent1 21 2 6 3" xfId="1708"/>
    <cellStyle name="20% - Accent1 21 2 7" xfId="1709"/>
    <cellStyle name="20% - Accent1 21 2 7 2" xfId="1710"/>
    <cellStyle name="20% - Accent1 21 2 7 2 2" xfId="1711"/>
    <cellStyle name="20% - Accent1 21 2 7 3" xfId="1712"/>
    <cellStyle name="20% - Accent1 21 2 8" xfId="1713"/>
    <cellStyle name="20% - Accent1 21 2 8 2" xfId="1714"/>
    <cellStyle name="20% - Accent1 21 2 9" xfId="1715"/>
    <cellStyle name="20% - Accent1 21 3" xfId="1716"/>
    <cellStyle name="20% - Accent1 21 3 2" xfId="1717"/>
    <cellStyle name="20% - Accent1 21 3 2 2" xfId="1718"/>
    <cellStyle name="20% - Accent1 21 3 2 2 2" xfId="1719"/>
    <cellStyle name="20% - Accent1 21 3 2 3" xfId="1720"/>
    <cellStyle name="20% - Accent1 21 3 3" xfId="1721"/>
    <cellStyle name="20% - Accent1 21 3 3 2" xfId="1722"/>
    <cellStyle name="20% - Accent1 21 3 3 2 2" xfId="1723"/>
    <cellStyle name="20% - Accent1 21 3 3 3" xfId="1724"/>
    <cellStyle name="20% - Accent1 21 3 4" xfId="1725"/>
    <cellStyle name="20% - Accent1 21 3 4 2" xfId="1726"/>
    <cellStyle name="20% - Accent1 21 3 4 2 2" xfId="1727"/>
    <cellStyle name="20% - Accent1 21 3 4 3" xfId="1728"/>
    <cellStyle name="20% - Accent1 21 3 5" xfId="1729"/>
    <cellStyle name="20% - Accent1 21 3 5 2" xfId="1730"/>
    <cellStyle name="20% - Accent1 21 3 5 2 2" xfId="1731"/>
    <cellStyle name="20% - Accent1 21 3 5 3" xfId="1732"/>
    <cellStyle name="20% - Accent1 21 3 6" xfId="1733"/>
    <cellStyle name="20% - Accent1 21 3 6 2" xfId="1734"/>
    <cellStyle name="20% - Accent1 21 3 7" xfId="1735"/>
    <cellStyle name="20% - Accent1 21 4" xfId="1736"/>
    <cellStyle name="20% - Accent1 21 4 2" xfId="1737"/>
    <cellStyle name="20% - Accent1 21 4 2 2" xfId="1738"/>
    <cellStyle name="20% - Accent1 21 4 2 2 2" xfId="1739"/>
    <cellStyle name="20% - Accent1 21 4 2 3" xfId="1740"/>
    <cellStyle name="20% - Accent1 21 4 3" xfId="1741"/>
    <cellStyle name="20% - Accent1 21 4 3 2" xfId="1742"/>
    <cellStyle name="20% - Accent1 21 4 3 2 2" xfId="1743"/>
    <cellStyle name="20% - Accent1 21 4 3 3" xfId="1744"/>
    <cellStyle name="20% - Accent1 21 4 4" xfId="1745"/>
    <cellStyle name="20% - Accent1 21 4 4 2" xfId="1746"/>
    <cellStyle name="20% - Accent1 21 4 4 2 2" xfId="1747"/>
    <cellStyle name="20% - Accent1 21 4 4 3" xfId="1748"/>
    <cellStyle name="20% - Accent1 21 4 5" xfId="1749"/>
    <cellStyle name="20% - Accent1 21 4 5 2" xfId="1750"/>
    <cellStyle name="20% - Accent1 21 4 6" xfId="1751"/>
    <cellStyle name="20% - Accent1 21 5" xfId="1752"/>
    <cellStyle name="20% - Accent1 21 5 2" xfId="1753"/>
    <cellStyle name="20% - Accent1 21 5 2 2" xfId="1754"/>
    <cellStyle name="20% - Accent1 21 5 2 2 2" xfId="1755"/>
    <cellStyle name="20% - Accent1 21 5 2 3" xfId="1756"/>
    <cellStyle name="20% - Accent1 21 5 3" xfId="1757"/>
    <cellStyle name="20% - Accent1 21 5 3 2" xfId="1758"/>
    <cellStyle name="20% - Accent1 21 5 3 2 2" xfId="1759"/>
    <cellStyle name="20% - Accent1 21 5 3 3" xfId="1760"/>
    <cellStyle name="20% - Accent1 21 5 4" xfId="1761"/>
    <cellStyle name="20% - Accent1 21 5 4 2" xfId="1762"/>
    <cellStyle name="20% - Accent1 21 5 4 2 2" xfId="1763"/>
    <cellStyle name="20% - Accent1 21 5 4 3" xfId="1764"/>
    <cellStyle name="20% - Accent1 21 5 5" xfId="1765"/>
    <cellStyle name="20% - Accent1 21 5 5 2" xfId="1766"/>
    <cellStyle name="20% - Accent1 21 5 6" xfId="1767"/>
    <cellStyle name="20% - Accent1 21 6" xfId="1768"/>
    <cellStyle name="20% - Accent1 21 6 2" xfId="1769"/>
    <cellStyle name="20% - Accent1 21 6 2 2" xfId="1770"/>
    <cellStyle name="20% - Accent1 21 6 3" xfId="1771"/>
    <cellStyle name="20% - Accent1 21 7" xfId="1772"/>
    <cellStyle name="20% - Accent1 21 7 2" xfId="1773"/>
    <cellStyle name="20% - Accent1 21 7 2 2" xfId="1774"/>
    <cellStyle name="20% - Accent1 21 7 3" xfId="1775"/>
    <cellStyle name="20% - Accent1 21 8" xfId="1776"/>
    <cellStyle name="20% - Accent1 21 8 2" xfId="1777"/>
    <cellStyle name="20% - Accent1 21 8 2 2" xfId="1778"/>
    <cellStyle name="20% - Accent1 21 8 3" xfId="1779"/>
    <cellStyle name="20% - Accent1 21 9" xfId="1780"/>
    <cellStyle name="20% - Accent1 21 9 2" xfId="1781"/>
    <cellStyle name="20% - Accent1 22" xfId="1782"/>
    <cellStyle name="20% - Accent1 22 10" xfId="1783"/>
    <cellStyle name="20% - Accent1 22 2" xfId="1784"/>
    <cellStyle name="20% - Accent1 22 2 2" xfId="1785"/>
    <cellStyle name="20% - Accent1 22 2 2 2" xfId="1786"/>
    <cellStyle name="20% - Accent1 22 2 2 2 2" xfId="1787"/>
    <cellStyle name="20% - Accent1 22 2 2 2 2 2" xfId="1788"/>
    <cellStyle name="20% - Accent1 22 2 2 2 3" xfId="1789"/>
    <cellStyle name="20% - Accent1 22 2 2 3" xfId="1790"/>
    <cellStyle name="20% - Accent1 22 2 2 3 2" xfId="1791"/>
    <cellStyle name="20% - Accent1 22 2 2 3 2 2" xfId="1792"/>
    <cellStyle name="20% - Accent1 22 2 2 3 3" xfId="1793"/>
    <cellStyle name="20% - Accent1 22 2 2 4" xfId="1794"/>
    <cellStyle name="20% - Accent1 22 2 2 4 2" xfId="1795"/>
    <cellStyle name="20% - Accent1 22 2 2 4 2 2" xfId="1796"/>
    <cellStyle name="20% - Accent1 22 2 2 4 3" xfId="1797"/>
    <cellStyle name="20% - Accent1 22 2 2 5" xfId="1798"/>
    <cellStyle name="20% - Accent1 22 2 2 5 2" xfId="1799"/>
    <cellStyle name="20% - Accent1 22 2 2 5 2 2" xfId="1800"/>
    <cellStyle name="20% - Accent1 22 2 2 5 3" xfId="1801"/>
    <cellStyle name="20% - Accent1 22 2 2 6" xfId="1802"/>
    <cellStyle name="20% - Accent1 22 2 2 6 2" xfId="1803"/>
    <cellStyle name="20% - Accent1 22 2 2 7" xfId="1804"/>
    <cellStyle name="20% - Accent1 22 2 3" xfId="1805"/>
    <cellStyle name="20% - Accent1 22 2 3 2" xfId="1806"/>
    <cellStyle name="20% - Accent1 22 2 3 2 2" xfId="1807"/>
    <cellStyle name="20% - Accent1 22 2 3 2 2 2" xfId="1808"/>
    <cellStyle name="20% - Accent1 22 2 3 2 3" xfId="1809"/>
    <cellStyle name="20% - Accent1 22 2 3 3" xfId="1810"/>
    <cellStyle name="20% - Accent1 22 2 3 3 2" xfId="1811"/>
    <cellStyle name="20% - Accent1 22 2 3 3 2 2" xfId="1812"/>
    <cellStyle name="20% - Accent1 22 2 3 3 3" xfId="1813"/>
    <cellStyle name="20% - Accent1 22 2 3 4" xfId="1814"/>
    <cellStyle name="20% - Accent1 22 2 3 4 2" xfId="1815"/>
    <cellStyle name="20% - Accent1 22 2 3 4 2 2" xfId="1816"/>
    <cellStyle name="20% - Accent1 22 2 3 4 3" xfId="1817"/>
    <cellStyle name="20% - Accent1 22 2 3 5" xfId="1818"/>
    <cellStyle name="20% - Accent1 22 2 3 5 2" xfId="1819"/>
    <cellStyle name="20% - Accent1 22 2 3 6" xfId="1820"/>
    <cellStyle name="20% - Accent1 22 2 4" xfId="1821"/>
    <cellStyle name="20% - Accent1 22 2 4 2" xfId="1822"/>
    <cellStyle name="20% - Accent1 22 2 4 2 2" xfId="1823"/>
    <cellStyle name="20% - Accent1 22 2 4 2 2 2" xfId="1824"/>
    <cellStyle name="20% - Accent1 22 2 4 2 3" xfId="1825"/>
    <cellStyle name="20% - Accent1 22 2 4 3" xfId="1826"/>
    <cellStyle name="20% - Accent1 22 2 4 3 2" xfId="1827"/>
    <cellStyle name="20% - Accent1 22 2 4 3 2 2" xfId="1828"/>
    <cellStyle name="20% - Accent1 22 2 4 3 3" xfId="1829"/>
    <cellStyle name="20% - Accent1 22 2 4 4" xfId="1830"/>
    <cellStyle name="20% - Accent1 22 2 4 4 2" xfId="1831"/>
    <cellStyle name="20% - Accent1 22 2 4 4 2 2" xfId="1832"/>
    <cellStyle name="20% - Accent1 22 2 4 4 3" xfId="1833"/>
    <cellStyle name="20% - Accent1 22 2 4 5" xfId="1834"/>
    <cellStyle name="20% - Accent1 22 2 4 5 2" xfId="1835"/>
    <cellStyle name="20% - Accent1 22 2 4 6" xfId="1836"/>
    <cellStyle name="20% - Accent1 22 2 5" xfId="1837"/>
    <cellStyle name="20% - Accent1 22 2 5 2" xfId="1838"/>
    <cellStyle name="20% - Accent1 22 2 5 2 2" xfId="1839"/>
    <cellStyle name="20% - Accent1 22 2 5 3" xfId="1840"/>
    <cellStyle name="20% - Accent1 22 2 6" xfId="1841"/>
    <cellStyle name="20% - Accent1 22 2 6 2" xfId="1842"/>
    <cellStyle name="20% - Accent1 22 2 6 2 2" xfId="1843"/>
    <cellStyle name="20% - Accent1 22 2 6 3" xfId="1844"/>
    <cellStyle name="20% - Accent1 22 2 7" xfId="1845"/>
    <cellStyle name="20% - Accent1 22 2 7 2" xfId="1846"/>
    <cellStyle name="20% - Accent1 22 2 7 2 2" xfId="1847"/>
    <cellStyle name="20% - Accent1 22 2 7 3" xfId="1848"/>
    <cellStyle name="20% - Accent1 22 2 8" xfId="1849"/>
    <cellStyle name="20% - Accent1 22 2 8 2" xfId="1850"/>
    <cellStyle name="20% - Accent1 22 2 9" xfId="1851"/>
    <cellStyle name="20% - Accent1 22 3" xfId="1852"/>
    <cellStyle name="20% - Accent1 22 3 2" xfId="1853"/>
    <cellStyle name="20% - Accent1 22 3 2 2" xfId="1854"/>
    <cellStyle name="20% - Accent1 22 3 2 2 2" xfId="1855"/>
    <cellStyle name="20% - Accent1 22 3 2 3" xfId="1856"/>
    <cellStyle name="20% - Accent1 22 3 3" xfId="1857"/>
    <cellStyle name="20% - Accent1 22 3 3 2" xfId="1858"/>
    <cellStyle name="20% - Accent1 22 3 3 2 2" xfId="1859"/>
    <cellStyle name="20% - Accent1 22 3 3 3" xfId="1860"/>
    <cellStyle name="20% - Accent1 22 3 4" xfId="1861"/>
    <cellStyle name="20% - Accent1 22 3 4 2" xfId="1862"/>
    <cellStyle name="20% - Accent1 22 3 4 2 2" xfId="1863"/>
    <cellStyle name="20% - Accent1 22 3 4 3" xfId="1864"/>
    <cellStyle name="20% - Accent1 22 3 5" xfId="1865"/>
    <cellStyle name="20% - Accent1 22 3 5 2" xfId="1866"/>
    <cellStyle name="20% - Accent1 22 3 5 2 2" xfId="1867"/>
    <cellStyle name="20% - Accent1 22 3 5 3" xfId="1868"/>
    <cellStyle name="20% - Accent1 22 3 6" xfId="1869"/>
    <cellStyle name="20% - Accent1 22 3 6 2" xfId="1870"/>
    <cellStyle name="20% - Accent1 22 3 7" xfId="1871"/>
    <cellStyle name="20% - Accent1 22 4" xfId="1872"/>
    <cellStyle name="20% - Accent1 22 4 2" xfId="1873"/>
    <cellStyle name="20% - Accent1 22 4 2 2" xfId="1874"/>
    <cellStyle name="20% - Accent1 22 4 2 2 2" xfId="1875"/>
    <cellStyle name="20% - Accent1 22 4 2 3" xfId="1876"/>
    <cellStyle name="20% - Accent1 22 4 3" xfId="1877"/>
    <cellStyle name="20% - Accent1 22 4 3 2" xfId="1878"/>
    <cellStyle name="20% - Accent1 22 4 3 2 2" xfId="1879"/>
    <cellStyle name="20% - Accent1 22 4 3 3" xfId="1880"/>
    <cellStyle name="20% - Accent1 22 4 4" xfId="1881"/>
    <cellStyle name="20% - Accent1 22 4 4 2" xfId="1882"/>
    <cellStyle name="20% - Accent1 22 4 4 2 2" xfId="1883"/>
    <cellStyle name="20% - Accent1 22 4 4 3" xfId="1884"/>
    <cellStyle name="20% - Accent1 22 4 5" xfId="1885"/>
    <cellStyle name="20% - Accent1 22 4 5 2" xfId="1886"/>
    <cellStyle name="20% - Accent1 22 4 6" xfId="1887"/>
    <cellStyle name="20% - Accent1 22 5" xfId="1888"/>
    <cellStyle name="20% - Accent1 22 5 2" xfId="1889"/>
    <cellStyle name="20% - Accent1 22 5 2 2" xfId="1890"/>
    <cellStyle name="20% - Accent1 22 5 2 2 2" xfId="1891"/>
    <cellStyle name="20% - Accent1 22 5 2 3" xfId="1892"/>
    <cellStyle name="20% - Accent1 22 5 3" xfId="1893"/>
    <cellStyle name="20% - Accent1 22 5 3 2" xfId="1894"/>
    <cellStyle name="20% - Accent1 22 5 3 2 2" xfId="1895"/>
    <cellStyle name="20% - Accent1 22 5 3 3" xfId="1896"/>
    <cellStyle name="20% - Accent1 22 5 4" xfId="1897"/>
    <cellStyle name="20% - Accent1 22 5 4 2" xfId="1898"/>
    <cellStyle name="20% - Accent1 22 5 4 2 2" xfId="1899"/>
    <cellStyle name="20% - Accent1 22 5 4 3" xfId="1900"/>
    <cellStyle name="20% - Accent1 22 5 5" xfId="1901"/>
    <cellStyle name="20% - Accent1 22 5 5 2" xfId="1902"/>
    <cellStyle name="20% - Accent1 22 5 6" xfId="1903"/>
    <cellStyle name="20% - Accent1 22 6" xfId="1904"/>
    <cellStyle name="20% - Accent1 22 6 2" xfId="1905"/>
    <cellStyle name="20% - Accent1 22 6 2 2" xfId="1906"/>
    <cellStyle name="20% - Accent1 22 6 3" xfId="1907"/>
    <cellStyle name="20% - Accent1 22 7" xfId="1908"/>
    <cellStyle name="20% - Accent1 22 7 2" xfId="1909"/>
    <cellStyle name="20% - Accent1 22 7 2 2" xfId="1910"/>
    <cellStyle name="20% - Accent1 22 7 3" xfId="1911"/>
    <cellStyle name="20% - Accent1 22 8" xfId="1912"/>
    <cellStyle name="20% - Accent1 22 8 2" xfId="1913"/>
    <cellStyle name="20% - Accent1 22 8 2 2" xfId="1914"/>
    <cellStyle name="20% - Accent1 22 8 3" xfId="1915"/>
    <cellStyle name="20% - Accent1 22 9" xfId="1916"/>
    <cellStyle name="20% - Accent1 22 9 2" xfId="1917"/>
    <cellStyle name="20% - Accent1 23" xfId="1918"/>
    <cellStyle name="20% - Accent1 23 10" xfId="1919"/>
    <cellStyle name="20% - Accent1 23 2" xfId="1920"/>
    <cellStyle name="20% - Accent1 23 2 2" xfId="1921"/>
    <cellStyle name="20% - Accent1 23 2 2 2" xfId="1922"/>
    <cellStyle name="20% - Accent1 23 2 2 2 2" xfId="1923"/>
    <cellStyle name="20% - Accent1 23 2 2 2 2 2" xfId="1924"/>
    <cellStyle name="20% - Accent1 23 2 2 2 3" xfId="1925"/>
    <cellStyle name="20% - Accent1 23 2 2 3" xfId="1926"/>
    <cellStyle name="20% - Accent1 23 2 2 3 2" xfId="1927"/>
    <cellStyle name="20% - Accent1 23 2 2 3 2 2" xfId="1928"/>
    <cellStyle name="20% - Accent1 23 2 2 3 3" xfId="1929"/>
    <cellStyle name="20% - Accent1 23 2 2 4" xfId="1930"/>
    <cellStyle name="20% - Accent1 23 2 2 4 2" xfId="1931"/>
    <cellStyle name="20% - Accent1 23 2 2 4 2 2" xfId="1932"/>
    <cellStyle name="20% - Accent1 23 2 2 4 3" xfId="1933"/>
    <cellStyle name="20% - Accent1 23 2 2 5" xfId="1934"/>
    <cellStyle name="20% - Accent1 23 2 2 5 2" xfId="1935"/>
    <cellStyle name="20% - Accent1 23 2 2 5 2 2" xfId="1936"/>
    <cellStyle name="20% - Accent1 23 2 2 5 3" xfId="1937"/>
    <cellStyle name="20% - Accent1 23 2 2 6" xfId="1938"/>
    <cellStyle name="20% - Accent1 23 2 2 6 2" xfId="1939"/>
    <cellStyle name="20% - Accent1 23 2 2 7" xfId="1940"/>
    <cellStyle name="20% - Accent1 23 2 3" xfId="1941"/>
    <cellStyle name="20% - Accent1 23 2 3 2" xfId="1942"/>
    <cellStyle name="20% - Accent1 23 2 3 2 2" xfId="1943"/>
    <cellStyle name="20% - Accent1 23 2 3 2 2 2" xfId="1944"/>
    <cellStyle name="20% - Accent1 23 2 3 2 3" xfId="1945"/>
    <cellStyle name="20% - Accent1 23 2 3 3" xfId="1946"/>
    <cellStyle name="20% - Accent1 23 2 3 3 2" xfId="1947"/>
    <cellStyle name="20% - Accent1 23 2 3 3 2 2" xfId="1948"/>
    <cellStyle name="20% - Accent1 23 2 3 3 3" xfId="1949"/>
    <cellStyle name="20% - Accent1 23 2 3 4" xfId="1950"/>
    <cellStyle name="20% - Accent1 23 2 3 4 2" xfId="1951"/>
    <cellStyle name="20% - Accent1 23 2 3 4 2 2" xfId="1952"/>
    <cellStyle name="20% - Accent1 23 2 3 4 3" xfId="1953"/>
    <cellStyle name="20% - Accent1 23 2 3 5" xfId="1954"/>
    <cellStyle name="20% - Accent1 23 2 3 5 2" xfId="1955"/>
    <cellStyle name="20% - Accent1 23 2 3 6" xfId="1956"/>
    <cellStyle name="20% - Accent1 23 2 4" xfId="1957"/>
    <cellStyle name="20% - Accent1 23 2 4 2" xfId="1958"/>
    <cellStyle name="20% - Accent1 23 2 4 2 2" xfId="1959"/>
    <cellStyle name="20% - Accent1 23 2 4 2 2 2" xfId="1960"/>
    <cellStyle name="20% - Accent1 23 2 4 2 3" xfId="1961"/>
    <cellStyle name="20% - Accent1 23 2 4 3" xfId="1962"/>
    <cellStyle name="20% - Accent1 23 2 4 3 2" xfId="1963"/>
    <cellStyle name="20% - Accent1 23 2 4 3 2 2" xfId="1964"/>
    <cellStyle name="20% - Accent1 23 2 4 3 3" xfId="1965"/>
    <cellStyle name="20% - Accent1 23 2 4 4" xfId="1966"/>
    <cellStyle name="20% - Accent1 23 2 4 4 2" xfId="1967"/>
    <cellStyle name="20% - Accent1 23 2 4 4 2 2" xfId="1968"/>
    <cellStyle name="20% - Accent1 23 2 4 4 3" xfId="1969"/>
    <cellStyle name="20% - Accent1 23 2 4 5" xfId="1970"/>
    <cellStyle name="20% - Accent1 23 2 4 5 2" xfId="1971"/>
    <cellStyle name="20% - Accent1 23 2 4 6" xfId="1972"/>
    <cellStyle name="20% - Accent1 23 2 5" xfId="1973"/>
    <cellStyle name="20% - Accent1 23 2 5 2" xfId="1974"/>
    <cellStyle name="20% - Accent1 23 2 5 2 2" xfId="1975"/>
    <cellStyle name="20% - Accent1 23 2 5 3" xfId="1976"/>
    <cellStyle name="20% - Accent1 23 2 6" xfId="1977"/>
    <cellStyle name="20% - Accent1 23 2 6 2" xfId="1978"/>
    <cellStyle name="20% - Accent1 23 2 6 2 2" xfId="1979"/>
    <cellStyle name="20% - Accent1 23 2 6 3" xfId="1980"/>
    <cellStyle name="20% - Accent1 23 2 7" xfId="1981"/>
    <cellStyle name="20% - Accent1 23 2 7 2" xfId="1982"/>
    <cellStyle name="20% - Accent1 23 2 7 2 2" xfId="1983"/>
    <cellStyle name="20% - Accent1 23 2 7 3" xfId="1984"/>
    <cellStyle name="20% - Accent1 23 2 8" xfId="1985"/>
    <cellStyle name="20% - Accent1 23 2 8 2" xfId="1986"/>
    <cellStyle name="20% - Accent1 23 2 9" xfId="1987"/>
    <cellStyle name="20% - Accent1 23 3" xfId="1988"/>
    <cellStyle name="20% - Accent1 23 3 2" xfId="1989"/>
    <cellStyle name="20% - Accent1 23 3 2 2" xfId="1990"/>
    <cellStyle name="20% - Accent1 23 3 2 2 2" xfId="1991"/>
    <cellStyle name="20% - Accent1 23 3 2 3" xfId="1992"/>
    <cellStyle name="20% - Accent1 23 3 3" xfId="1993"/>
    <cellStyle name="20% - Accent1 23 3 3 2" xfId="1994"/>
    <cellStyle name="20% - Accent1 23 3 3 2 2" xfId="1995"/>
    <cellStyle name="20% - Accent1 23 3 3 3" xfId="1996"/>
    <cellStyle name="20% - Accent1 23 3 4" xfId="1997"/>
    <cellStyle name="20% - Accent1 23 3 4 2" xfId="1998"/>
    <cellStyle name="20% - Accent1 23 3 4 2 2" xfId="1999"/>
    <cellStyle name="20% - Accent1 23 3 4 3" xfId="2000"/>
    <cellStyle name="20% - Accent1 23 3 5" xfId="2001"/>
    <cellStyle name="20% - Accent1 23 3 5 2" xfId="2002"/>
    <cellStyle name="20% - Accent1 23 3 5 2 2" xfId="2003"/>
    <cellStyle name="20% - Accent1 23 3 5 3" xfId="2004"/>
    <cellStyle name="20% - Accent1 23 3 6" xfId="2005"/>
    <cellStyle name="20% - Accent1 23 3 6 2" xfId="2006"/>
    <cellStyle name="20% - Accent1 23 3 7" xfId="2007"/>
    <cellStyle name="20% - Accent1 23 4" xfId="2008"/>
    <cellStyle name="20% - Accent1 23 4 2" xfId="2009"/>
    <cellStyle name="20% - Accent1 23 4 2 2" xfId="2010"/>
    <cellStyle name="20% - Accent1 23 4 2 2 2" xfId="2011"/>
    <cellStyle name="20% - Accent1 23 4 2 3" xfId="2012"/>
    <cellStyle name="20% - Accent1 23 4 3" xfId="2013"/>
    <cellStyle name="20% - Accent1 23 4 3 2" xfId="2014"/>
    <cellStyle name="20% - Accent1 23 4 3 2 2" xfId="2015"/>
    <cellStyle name="20% - Accent1 23 4 3 3" xfId="2016"/>
    <cellStyle name="20% - Accent1 23 4 4" xfId="2017"/>
    <cellStyle name="20% - Accent1 23 4 4 2" xfId="2018"/>
    <cellStyle name="20% - Accent1 23 4 4 2 2" xfId="2019"/>
    <cellStyle name="20% - Accent1 23 4 4 3" xfId="2020"/>
    <cellStyle name="20% - Accent1 23 4 5" xfId="2021"/>
    <cellStyle name="20% - Accent1 23 4 5 2" xfId="2022"/>
    <cellStyle name="20% - Accent1 23 4 6" xfId="2023"/>
    <cellStyle name="20% - Accent1 23 5" xfId="2024"/>
    <cellStyle name="20% - Accent1 23 5 2" xfId="2025"/>
    <cellStyle name="20% - Accent1 23 5 2 2" xfId="2026"/>
    <cellStyle name="20% - Accent1 23 5 2 2 2" xfId="2027"/>
    <cellStyle name="20% - Accent1 23 5 2 3" xfId="2028"/>
    <cellStyle name="20% - Accent1 23 5 3" xfId="2029"/>
    <cellStyle name="20% - Accent1 23 5 3 2" xfId="2030"/>
    <cellStyle name="20% - Accent1 23 5 3 2 2" xfId="2031"/>
    <cellStyle name="20% - Accent1 23 5 3 3" xfId="2032"/>
    <cellStyle name="20% - Accent1 23 5 4" xfId="2033"/>
    <cellStyle name="20% - Accent1 23 5 4 2" xfId="2034"/>
    <cellStyle name="20% - Accent1 23 5 4 2 2" xfId="2035"/>
    <cellStyle name="20% - Accent1 23 5 4 3" xfId="2036"/>
    <cellStyle name="20% - Accent1 23 5 5" xfId="2037"/>
    <cellStyle name="20% - Accent1 23 5 5 2" xfId="2038"/>
    <cellStyle name="20% - Accent1 23 5 6" xfId="2039"/>
    <cellStyle name="20% - Accent1 23 6" xfId="2040"/>
    <cellStyle name="20% - Accent1 23 6 2" xfId="2041"/>
    <cellStyle name="20% - Accent1 23 6 2 2" xfId="2042"/>
    <cellStyle name="20% - Accent1 23 6 3" xfId="2043"/>
    <cellStyle name="20% - Accent1 23 7" xfId="2044"/>
    <cellStyle name="20% - Accent1 23 7 2" xfId="2045"/>
    <cellStyle name="20% - Accent1 23 7 2 2" xfId="2046"/>
    <cellStyle name="20% - Accent1 23 7 3" xfId="2047"/>
    <cellStyle name="20% - Accent1 23 8" xfId="2048"/>
    <cellStyle name="20% - Accent1 23 8 2" xfId="2049"/>
    <cellStyle name="20% - Accent1 23 8 2 2" xfId="2050"/>
    <cellStyle name="20% - Accent1 23 8 3" xfId="2051"/>
    <cellStyle name="20% - Accent1 23 9" xfId="2052"/>
    <cellStyle name="20% - Accent1 23 9 2" xfId="2053"/>
    <cellStyle name="20% - Accent1 24" xfId="2054"/>
    <cellStyle name="20% - Accent1 24 10" xfId="2055"/>
    <cellStyle name="20% - Accent1 24 2" xfId="2056"/>
    <cellStyle name="20% - Accent1 24 2 2" xfId="2057"/>
    <cellStyle name="20% - Accent1 24 2 2 2" xfId="2058"/>
    <cellStyle name="20% - Accent1 24 2 2 2 2" xfId="2059"/>
    <cellStyle name="20% - Accent1 24 2 2 2 2 2" xfId="2060"/>
    <cellStyle name="20% - Accent1 24 2 2 2 3" xfId="2061"/>
    <cellStyle name="20% - Accent1 24 2 2 3" xfId="2062"/>
    <cellStyle name="20% - Accent1 24 2 2 3 2" xfId="2063"/>
    <cellStyle name="20% - Accent1 24 2 2 3 2 2" xfId="2064"/>
    <cellStyle name="20% - Accent1 24 2 2 3 3" xfId="2065"/>
    <cellStyle name="20% - Accent1 24 2 2 4" xfId="2066"/>
    <cellStyle name="20% - Accent1 24 2 2 4 2" xfId="2067"/>
    <cellStyle name="20% - Accent1 24 2 2 4 2 2" xfId="2068"/>
    <cellStyle name="20% - Accent1 24 2 2 4 3" xfId="2069"/>
    <cellStyle name="20% - Accent1 24 2 2 5" xfId="2070"/>
    <cellStyle name="20% - Accent1 24 2 2 5 2" xfId="2071"/>
    <cellStyle name="20% - Accent1 24 2 2 5 2 2" xfId="2072"/>
    <cellStyle name="20% - Accent1 24 2 2 5 3" xfId="2073"/>
    <cellStyle name="20% - Accent1 24 2 2 6" xfId="2074"/>
    <cellStyle name="20% - Accent1 24 2 2 6 2" xfId="2075"/>
    <cellStyle name="20% - Accent1 24 2 2 7" xfId="2076"/>
    <cellStyle name="20% - Accent1 24 2 3" xfId="2077"/>
    <cellStyle name="20% - Accent1 24 2 3 2" xfId="2078"/>
    <cellStyle name="20% - Accent1 24 2 3 2 2" xfId="2079"/>
    <cellStyle name="20% - Accent1 24 2 3 2 2 2" xfId="2080"/>
    <cellStyle name="20% - Accent1 24 2 3 2 3" xfId="2081"/>
    <cellStyle name="20% - Accent1 24 2 3 3" xfId="2082"/>
    <cellStyle name="20% - Accent1 24 2 3 3 2" xfId="2083"/>
    <cellStyle name="20% - Accent1 24 2 3 3 2 2" xfId="2084"/>
    <cellStyle name="20% - Accent1 24 2 3 3 3" xfId="2085"/>
    <cellStyle name="20% - Accent1 24 2 3 4" xfId="2086"/>
    <cellStyle name="20% - Accent1 24 2 3 4 2" xfId="2087"/>
    <cellStyle name="20% - Accent1 24 2 3 4 2 2" xfId="2088"/>
    <cellStyle name="20% - Accent1 24 2 3 4 3" xfId="2089"/>
    <cellStyle name="20% - Accent1 24 2 3 5" xfId="2090"/>
    <cellStyle name="20% - Accent1 24 2 3 5 2" xfId="2091"/>
    <cellStyle name="20% - Accent1 24 2 3 6" xfId="2092"/>
    <cellStyle name="20% - Accent1 24 2 4" xfId="2093"/>
    <cellStyle name="20% - Accent1 24 2 4 2" xfId="2094"/>
    <cellStyle name="20% - Accent1 24 2 4 2 2" xfId="2095"/>
    <cellStyle name="20% - Accent1 24 2 4 2 2 2" xfId="2096"/>
    <cellStyle name="20% - Accent1 24 2 4 2 3" xfId="2097"/>
    <cellStyle name="20% - Accent1 24 2 4 3" xfId="2098"/>
    <cellStyle name="20% - Accent1 24 2 4 3 2" xfId="2099"/>
    <cellStyle name="20% - Accent1 24 2 4 3 2 2" xfId="2100"/>
    <cellStyle name="20% - Accent1 24 2 4 3 3" xfId="2101"/>
    <cellStyle name="20% - Accent1 24 2 4 4" xfId="2102"/>
    <cellStyle name="20% - Accent1 24 2 4 4 2" xfId="2103"/>
    <cellStyle name="20% - Accent1 24 2 4 4 2 2" xfId="2104"/>
    <cellStyle name="20% - Accent1 24 2 4 4 3" xfId="2105"/>
    <cellStyle name="20% - Accent1 24 2 4 5" xfId="2106"/>
    <cellStyle name="20% - Accent1 24 2 4 5 2" xfId="2107"/>
    <cellStyle name="20% - Accent1 24 2 4 6" xfId="2108"/>
    <cellStyle name="20% - Accent1 24 2 5" xfId="2109"/>
    <cellStyle name="20% - Accent1 24 2 5 2" xfId="2110"/>
    <cellStyle name="20% - Accent1 24 2 5 2 2" xfId="2111"/>
    <cellStyle name="20% - Accent1 24 2 5 3" xfId="2112"/>
    <cellStyle name="20% - Accent1 24 2 6" xfId="2113"/>
    <cellStyle name="20% - Accent1 24 2 6 2" xfId="2114"/>
    <cellStyle name="20% - Accent1 24 2 6 2 2" xfId="2115"/>
    <cellStyle name="20% - Accent1 24 2 6 3" xfId="2116"/>
    <cellStyle name="20% - Accent1 24 2 7" xfId="2117"/>
    <cellStyle name="20% - Accent1 24 2 7 2" xfId="2118"/>
    <cellStyle name="20% - Accent1 24 2 7 2 2" xfId="2119"/>
    <cellStyle name="20% - Accent1 24 2 7 3" xfId="2120"/>
    <cellStyle name="20% - Accent1 24 2 8" xfId="2121"/>
    <cellStyle name="20% - Accent1 24 2 8 2" xfId="2122"/>
    <cellStyle name="20% - Accent1 24 2 9" xfId="2123"/>
    <cellStyle name="20% - Accent1 24 3" xfId="2124"/>
    <cellStyle name="20% - Accent1 24 3 2" xfId="2125"/>
    <cellStyle name="20% - Accent1 24 3 2 2" xfId="2126"/>
    <cellStyle name="20% - Accent1 24 3 2 2 2" xfId="2127"/>
    <cellStyle name="20% - Accent1 24 3 2 3" xfId="2128"/>
    <cellStyle name="20% - Accent1 24 3 3" xfId="2129"/>
    <cellStyle name="20% - Accent1 24 3 3 2" xfId="2130"/>
    <cellStyle name="20% - Accent1 24 3 3 2 2" xfId="2131"/>
    <cellStyle name="20% - Accent1 24 3 3 3" xfId="2132"/>
    <cellStyle name="20% - Accent1 24 3 4" xfId="2133"/>
    <cellStyle name="20% - Accent1 24 3 4 2" xfId="2134"/>
    <cellStyle name="20% - Accent1 24 3 4 2 2" xfId="2135"/>
    <cellStyle name="20% - Accent1 24 3 4 3" xfId="2136"/>
    <cellStyle name="20% - Accent1 24 3 5" xfId="2137"/>
    <cellStyle name="20% - Accent1 24 3 5 2" xfId="2138"/>
    <cellStyle name="20% - Accent1 24 3 5 2 2" xfId="2139"/>
    <cellStyle name="20% - Accent1 24 3 5 3" xfId="2140"/>
    <cellStyle name="20% - Accent1 24 3 6" xfId="2141"/>
    <cellStyle name="20% - Accent1 24 3 6 2" xfId="2142"/>
    <cellStyle name="20% - Accent1 24 3 7" xfId="2143"/>
    <cellStyle name="20% - Accent1 24 4" xfId="2144"/>
    <cellStyle name="20% - Accent1 24 4 2" xfId="2145"/>
    <cellStyle name="20% - Accent1 24 4 2 2" xfId="2146"/>
    <cellStyle name="20% - Accent1 24 4 2 2 2" xfId="2147"/>
    <cellStyle name="20% - Accent1 24 4 2 3" xfId="2148"/>
    <cellStyle name="20% - Accent1 24 4 3" xfId="2149"/>
    <cellStyle name="20% - Accent1 24 4 3 2" xfId="2150"/>
    <cellStyle name="20% - Accent1 24 4 3 2 2" xfId="2151"/>
    <cellStyle name="20% - Accent1 24 4 3 3" xfId="2152"/>
    <cellStyle name="20% - Accent1 24 4 4" xfId="2153"/>
    <cellStyle name="20% - Accent1 24 4 4 2" xfId="2154"/>
    <cellStyle name="20% - Accent1 24 4 4 2 2" xfId="2155"/>
    <cellStyle name="20% - Accent1 24 4 4 3" xfId="2156"/>
    <cellStyle name="20% - Accent1 24 4 5" xfId="2157"/>
    <cellStyle name="20% - Accent1 24 4 5 2" xfId="2158"/>
    <cellStyle name="20% - Accent1 24 4 6" xfId="2159"/>
    <cellStyle name="20% - Accent1 24 5" xfId="2160"/>
    <cellStyle name="20% - Accent1 24 5 2" xfId="2161"/>
    <cellStyle name="20% - Accent1 24 5 2 2" xfId="2162"/>
    <cellStyle name="20% - Accent1 24 5 2 2 2" xfId="2163"/>
    <cellStyle name="20% - Accent1 24 5 2 3" xfId="2164"/>
    <cellStyle name="20% - Accent1 24 5 3" xfId="2165"/>
    <cellStyle name="20% - Accent1 24 5 3 2" xfId="2166"/>
    <cellStyle name="20% - Accent1 24 5 3 2 2" xfId="2167"/>
    <cellStyle name="20% - Accent1 24 5 3 3" xfId="2168"/>
    <cellStyle name="20% - Accent1 24 5 4" xfId="2169"/>
    <cellStyle name="20% - Accent1 24 5 4 2" xfId="2170"/>
    <cellStyle name="20% - Accent1 24 5 4 2 2" xfId="2171"/>
    <cellStyle name="20% - Accent1 24 5 4 3" xfId="2172"/>
    <cellStyle name="20% - Accent1 24 5 5" xfId="2173"/>
    <cellStyle name="20% - Accent1 24 5 5 2" xfId="2174"/>
    <cellStyle name="20% - Accent1 24 5 6" xfId="2175"/>
    <cellStyle name="20% - Accent1 24 6" xfId="2176"/>
    <cellStyle name="20% - Accent1 24 6 2" xfId="2177"/>
    <cellStyle name="20% - Accent1 24 6 2 2" xfId="2178"/>
    <cellStyle name="20% - Accent1 24 6 3" xfId="2179"/>
    <cellStyle name="20% - Accent1 24 7" xfId="2180"/>
    <cellStyle name="20% - Accent1 24 7 2" xfId="2181"/>
    <cellStyle name="20% - Accent1 24 7 2 2" xfId="2182"/>
    <cellStyle name="20% - Accent1 24 7 3" xfId="2183"/>
    <cellStyle name="20% - Accent1 24 8" xfId="2184"/>
    <cellStyle name="20% - Accent1 24 8 2" xfId="2185"/>
    <cellStyle name="20% - Accent1 24 8 2 2" xfId="2186"/>
    <cellStyle name="20% - Accent1 24 8 3" xfId="2187"/>
    <cellStyle name="20% - Accent1 24 9" xfId="2188"/>
    <cellStyle name="20% - Accent1 24 9 2" xfId="2189"/>
    <cellStyle name="20% - Accent1 25" xfId="2190"/>
    <cellStyle name="20% - Accent1 25 10" xfId="2191"/>
    <cellStyle name="20% - Accent1 25 2" xfId="2192"/>
    <cellStyle name="20% - Accent1 25 2 2" xfId="2193"/>
    <cellStyle name="20% - Accent1 25 2 2 2" xfId="2194"/>
    <cellStyle name="20% - Accent1 25 2 2 2 2" xfId="2195"/>
    <cellStyle name="20% - Accent1 25 2 2 2 2 2" xfId="2196"/>
    <cellStyle name="20% - Accent1 25 2 2 2 3" xfId="2197"/>
    <cellStyle name="20% - Accent1 25 2 2 3" xfId="2198"/>
    <cellStyle name="20% - Accent1 25 2 2 3 2" xfId="2199"/>
    <cellStyle name="20% - Accent1 25 2 2 3 2 2" xfId="2200"/>
    <cellStyle name="20% - Accent1 25 2 2 3 3" xfId="2201"/>
    <cellStyle name="20% - Accent1 25 2 2 4" xfId="2202"/>
    <cellStyle name="20% - Accent1 25 2 2 4 2" xfId="2203"/>
    <cellStyle name="20% - Accent1 25 2 2 4 2 2" xfId="2204"/>
    <cellStyle name="20% - Accent1 25 2 2 4 3" xfId="2205"/>
    <cellStyle name="20% - Accent1 25 2 2 5" xfId="2206"/>
    <cellStyle name="20% - Accent1 25 2 2 5 2" xfId="2207"/>
    <cellStyle name="20% - Accent1 25 2 2 5 2 2" xfId="2208"/>
    <cellStyle name="20% - Accent1 25 2 2 5 3" xfId="2209"/>
    <cellStyle name="20% - Accent1 25 2 2 6" xfId="2210"/>
    <cellStyle name="20% - Accent1 25 2 2 6 2" xfId="2211"/>
    <cellStyle name="20% - Accent1 25 2 2 7" xfId="2212"/>
    <cellStyle name="20% - Accent1 25 2 3" xfId="2213"/>
    <cellStyle name="20% - Accent1 25 2 3 2" xfId="2214"/>
    <cellStyle name="20% - Accent1 25 2 3 2 2" xfId="2215"/>
    <cellStyle name="20% - Accent1 25 2 3 2 2 2" xfId="2216"/>
    <cellStyle name="20% - Accent1 25 2 3 2 3" xfId="2217"/>
    <cellStyle name="20% - Accent1 25 2 3 3" xfId="2218"/>
    <cellStyle name="20% - Accent1 25 2 3 3 2" xfId="2219"/>
    <cellStyle name="20% - Accent1 25 2 3 3 2 2" xfId="2220"/>
    <cellStyle name="20% - Accent1 25 2 3 3 3" xfId="2221"/>
    <cellStyle name="20% - Accent1 25 2 3 4" xfId="2222"/>
    <cellStyle name="20% - Accent1 25 2 3 4 2" xfId="2223"/>
    <cellStyle name="20% - Accent1 25 2 3 4 2 2" xfId="2224"/>
    <cellStyle name="20% - Accent1 25 2 3 4 3" xfId="2225"/>
    <cellStyle name="20% - Accent1 25 2 3 5" xfId="2226"/>
    <cellStyle name="20% - Accent1 25 2 3 5 2" xfId="2227"/>
    <cellStyle name="20% - Accent1 25 2 3 6" xfId="2228"/>
    <cellStyle name="20% - Accent1 25 2 4" xfId="2229"/>
    <cellStyle name="20% - Accent1 25 2 4 2" xfId="2230"/>
    <cellStyle name="20% - Accent1 25 2 4 2 2" xfId="2231"/>
    <cellStyle name="20% - Accent1 25 2 4 2 2 2" xfId="2232"/>
    <cellStyle name="20% - Accent1 25 2 4 2 3" xfId="2233"/>
    <cellStyle name="20% - Accent1 25 2 4 3" xfId="2234"/>
    <cellStyle name="20% - Accent1 25 2 4 3 2" xfId="2235"/>
    <cellStyle name="20% - Accent1 25 2 4 3 2 2" xfId="2236"/>
    <cellStyle name="20% - Accent1 25 2 4 3 3" xfId="2237"/>
    <cellStyle name="20% - Accent1 25 2 4 4" xfId="2238"/>
    <cellStyle name="20% - Accent1 25 2 4 4 2" xfId="2239"/>
    <cellStyle name="20% - Accent1 25 2 4 4 2 2" xfId="2240"/>
    <cellStyle name="20% - Accent1 25 2 4 4 3" xfId="2241"/>
    <cellStyle name="20% - Accent1 25 2 4 5" xfId="2242"/>
    <cellStyle name="20% - Accent1 25 2 4 5 2" xfId="2243"/>
    <cellStyle name="20% - Accent1 25 2 4 6" xfId="2244"/>
    <cellStyle name="20% - Accent1 25 2 5" xfId="2245"/>
    <cellStyle name="20% - Accent1 25 2 5 2" xfId="2246"/>
    <cellStyle name="20% - Accent1 25 2 5 2 2" xfId="2247"/>
    <cellStyle name="20% - Accent1 25 2 5 3" xfId="2248"/>
    <cellStyle name="20% - Accent1 25 2 6" xfId="2249"/>
    <cellStyle name="20% - Accent1 25 2 6 2" xfId="2250"/>
    <cellStyle name="20% - Accent1 25 2 6 2 2" xfId="2251"/>
    <cellStyle name="20% - Accent1 25 2 6 3" xfId="2252"/>
    <cellStyle name="20% - Accent1 25 2 7" xfId="2253"/>
    <cellStyle name="20% - Accent1 25 2 7 2" xfId="2254"/>
    <cellStyle name="20% - Accent1 25 2 7 2 2" xfId="2255"/>
    <cellStyle name="20% - Accent1 25 2 7 3" xfId="2256"/>
    <cellStyle name="20% - Accent1 25 2 8" xfId="2257"/>
    <cellStyle name="20% - Accent1 25 2 8 2" xfId="2258"/>
    <cellStyle name="20% - Accent1 25 2 9" xfId="2259"/>
    <cellStyle name="20% - Accent1 25 3" xfId="2260"/>
    <cellStyle name="20% - Accent1 25 3 2" xfId="2261"/>
    <cellStyle name="20% - Accent1 25 3 2 2" xfId="2262"/>
    <cellStyle name="20% - Accent1 25 3 2 2 2" xfId="2263"/>
    <cellStyle name="20% - Accent1 25 3 2 3" xfId="2264"/>
    <cellStyle name="20% - Accent1 25 3 3" xfId="2265"/>
    <cellStyle name="20% - Accent1 25 3 3 2" xfId="2266"/>
    <cellStyle name="20% - Accent1 25 3 3 2 2" xfId="2267"/>
    <cellStyle name="20% - Accent1 25 3 3 3" xfId="2268"/>
    <cellStyle name="20% - Accent1 25 3 4" xfId="2269"/>
    <cellStyle name="20% - Accent1 25 3 4 2" xfId="2270"/>
    <cellStyle name="20% - Accent1 25 3 4 2 2" xfId="2271"/>
    <cellStyle name="20% - Accent1 25 3 4 3" xfId="2272"/>
    <cellStyle name="20% - Accent1 25 3 5" xfId="2273"/>
    <cellStyle name="20% - Accent1 25 3 5 2" xfId="2274"/>
    <cellStyle name="20% - Accent1 25 3 5 2 2" xfId="2275"/>
    <cellStyle name="20% - Accent1 25 3 5 3" xfId="2276"/>
    <cellStyle name="20% - Accent1 25 3 6" xfId="2277"/>
    <cellStyle name="20% - Accent1 25 3 6 2" xfId="2278"/>
    <cellStyle name="20% - Accent1 25 3 7" xfId="2279"/>
    <cellStyle name="20% - Accent1 25 4" xfId="2280"/>
    <cellStyle name="20% - Accent1 25 4 2" xfId="2281"/>
    <cellStyle name="20% - Accent1 25 4 2 2" xfId="2282"/>
    <cellStyle name="20% - Accent1 25 4 2 2 2" xfId="2283"/>
    <cellStyle name="20% - Accent1 25 4 2 3" xfId="2284"/>
    <cellStyle name="20% - Accent1 25 4 3" xfId="2285"/>
    <cellStyle name="20% - Accent1 25 4 3 2" xfId="2286"/>
    <cellStyle name="20% - Accent1 25 4 3 2 2" xfId="2287"/>
    <cellStyle name="20% - Accent1 25 4 3 3" xfId="2288"/>
    <cellStyle name="20% - Accent1 25 4 4" xfId="2289"/>
    <cellStyle name="20% - Accent1 25 4 4 2" xfId="2290"/>
    <cellStyle name="20% - Accent1 25 4 4 2 2" xfId="2291"/>
    <cellStyle name="20% - Accent1 25 4 4 3" xfId="2292"/>
    <cellStyle name="20% - Accent1 25 4 5" xfId="2293"/>
    <cellStyle name="20% - Accent1 25 4 5 2" xfId="2294"/>
    <cellStyle name="20% - Accent1 25 4 6" xfId="2295"/>
    <cellStyle name="20% - Accent1 25 5" xfId="2296"/>
    <cellStyle name="20% - Accent1 25 5 2" xfId="2297"/>
    <cellStyle name="20% - Accent1 25 5 2 2" xfId="2298"/>
    <cellStyle name="20% - Accent1 25 5 2 2 2" xfId="2299"/>
    <cellStyle name="20% - Accent1 25 5 2 3" xfId="2300"/>
    <cellStyle name="20% - Accent1 25 5 3" xfId="2301"/>
    <cellStyle name="20% - Accent1 25 5 3 2" xfId="2302"/>
    <cellStyle name="20% - Accent1 25 5 3 2 2" xfId="2303"/>
    <cellStyle name="20% - Accent1 25 5 3 3" xfId="2304"/>
    <cellStyle name="20% - Accent1 25 5 4" xfId="2305"/>
    <cellStyle name="20% - Accent1 25 5 4 2" xfId="2306"/>
    <cellStyle name="20% - Accent1 25 5 4 2 2" xfId="2307"/>
    <cellStyle name="20% - Accent1 25 5 4 3" xfId="2308"/>
    <cellStyle name="20% - Accent1 25 5 5" xfId="2309"/>
    <cellStyle name="20% - Accent1 25 5 5 2" xfId="2310"/>
    <cellStyle name="20% - Accent1 25 5 6" xfId="2311"/>
    <cellStyle name="20% - Accent1 25 6" xfId="2312"/>
    <cellStyle name="20% - Accent1 25 6 2" xfId="2313"/>
    <cellStyle name="20% - Accent1 25 6 2 2" xfId="2314"/>
    <cellStyle name="20% - Accent1 25 6 3" xfId="2315"/>
    <cellStyle name="20% - Accent1 25 7" xfId="2316"/>
    <cellStyle name="20% - Accent1 25 7 2" xfId="2317"/>
    <cellStyle name="20% - Accent1 25 7 2 2" xfId="2318"/>
    <cellStyle name="20% - Accent1 25 7 3" xfId="2319"/>
    <cellStyle name="20% - Accent1 25 8" xfId="2320"/>
    <cellStyle name="20% - Accent1 25 8 2" xfId="2321"/>
    <cellStyle name="20% - Accent1 25 8 2 2" xfId="2322"/>
    <cellStyle name="20% - Accent1 25 8 3" xfId="2323"/>
    <cellStyle name="20% - Accent1 25 9" xfId="2324"/>
    <cellStyle name="20% - Accent1 25 9 2" xfId="2325"/>
    <cellStyle name="20% - Accent1 26" xfId="2326"/>
    <cellStyle name="20% - Accent1 26 10" xfId="2327"/>
    <cellStyle name="20% - Accent1 26 2" xfId="2328"/>
    <cellStyle name="20% - Accent1 26 2 2" xfId="2329"/>
    <cellStyle name="20% - Accent1 26 2 2 2" xfId="2330"/>
    <cellStyle name="20% - Accent1 26 2 2 2 2" xfId="2331"/>
    <cellStyle name="20% - Accent1 26 2 2 2 2 2" xfId="2332"/>
    <cellStyle name="20% - Accent1 26 2 2 2 3" xfId="2333"/>
    <cellStyle name="20% - Accent1 26 2 2 3" xfId="2334"/>
    <cellStyle name="20% - Accent1 26 2 2 3 2" xfId="2335"/>
    <cellStyle name="20% - Accent1 26 2 2 3 2 2" xfId="2336"/>
    <cellStyle name="20% - Accent1 26 2 2 3 3" xfId="2337"/>
    <cellStyle name="20% - Accent1 26 2 2 4" xfId="2338"/>
    <cellStyle name="20% - Accent1 26 2 2 4 2" xfId="2339"/>
    <cellStyle name="20% - Accent1 26 2 2 4 2 2" xfId="2340"/>
    <cellStyle name="20% - Accent1 26 2 2 4 3" xfId="2341"/>
    <cellStyle name="20% - Accent1 26 2 2 5" xfId="2342"/>
    <cellStyle name="20% - Accent1 26 2 2 5 2" xfId="2343"/>
    <cellStyle name="20% - Accent1 26 2 2 5 2 2" xfId="2344"/>
    <cellStyle name="20% - Accent1 26 2 2 5 3" xfId="2345"/>
    <cellStyle name="20% - Accent1 26 2 2 6" xfId="2346"/>
    <cellStyle name="20% - Accent1 26 2 2 6 2" xfId="2347"/>
    <cellStyle name="20% - Accent1 26 2 2 7" xfId="2348"/>
    <cellStyle name="20% - Accent1 26 2 3" xfId="2349"/>
    <cellStyle name="20% - Accent1 26 2 3 2" xfId="2350"/>
    <cellStyle name="20% - Accent1 26 2 3 2 2" xfId="2351"/>
    <cellStyle name="20% - Accent1 26 2 3 2 2 2" xfId="2352"/>
    <cellStyle name="20% - Accent1 26 2 3 2 3" xfId="2353"/>
    <cellStyle name="20% - Accent1 26 2 3 3" xfId="2354"/>
    <cellStyle name="20% - Accent1 26 2 3 3 2" xfId="2355"/>
    <cellStyle name="20% - Accent1 26 2 3 3 2 2" xfId="2356"/>
    <cellStyle name="20% - Accent1 26 2 3 3 3" xfId="2357"/>
    <cellStyle name="20% - Accent1 26 2 3 4" xfId="2358"/>
    <cellStyle name="20% - Accent1 26 2 3 4 2" xfId="2359"/>
    <cellStyle name="20% - Accent1 26 2 3 4 2 2" xfId="2360"/>
    <cellStyle name="20% - Accent1 26 2 3 4 3" xfId="2361"/>
    <cellStyle name="20% - Accent1 26 2 3 5" xfId="2362"/>
    <cellStyle name="20% - Accent1 26 2 3 5 2" xfId="2363"/>
    <cellStyle name="20% - Accent1 26 2 3 6" xfId="2364"/>
    <cellStyle name="20% - Accent1 26 2 4" xfId="2365"/>
    <cellStyle name="20% - Accent1 26 2 4 2" xfId="2366"/>
    <cellStyle name="20% - Accent1 26 2 4 2 2" xfId="2367"/>
    <cellStyle name="20% - Accent1 26 2 4 2 2 2" xfId="2368"/>
    <cellStyle name="20% - Accent1 26 2 4 2 3" xfId="2369"/>
    <cellStyle name="20% - Accent1 26 2 4 3" xfId="2370"/>
    <cellStyle name="20% - Accent1 26 2 4 3 2" xfId="2371"/>
    <cellStyle name="20% - Accent1 26 2 4 3 2 2" xfId="2372"/>
    <cellStyle name="20% - Accent1 26 2 4 3 3" xfId="2373"/>
    <cellStyle name="20% - Accent1 26 2 4 4" xfId="2374"/>
    <cellStyle name="20% - Accent1 26 2 4 4 2" xfId="2375"/>
    <cellStyle name="20% - Accent1 26 2 4 4 2 2" xfId="2376"/>
    <cellStyle name="20% - Accent1 26 2 4 4 3" xfId="2377"/>
    <cellStyle name="20% - Accent1 26 2 4 5" xfId="2378"/>
    <cellStyle name="20% - Accent1 26 2 4 5 2" xfId="2379"/>
    <cellStyle name="20% - Accent1 26 2 4 6" xfId="2380"/>
    <cellStyle name="20% - Accent1 26 2 5" xfId="2381"/>
    <cellStyle name="20% - Accent1 26 2 5 2" xfId="2382"/>
    <cellStyle name="20% - Accent1 26 2 5 2 2" xfId="2383"/>
    <cellStyle name="20% - Accent1 26 2 5 3" xfId="2384"/>
    <cellStyle name="20% - Accent1 26 2 6" xfId="2385"/>
    <cellStyle name="20% - Accent1 26 2 6 2" xfId="2386"/>
    <cellStyle name="20% - Accent1 26 2 6 2 2" xfId="2387"/>
    <cellStyle name="20% - Accent1 26 2 6 3" xfId="2388"/>
    <cellStyle name="20% - Accent1 26 2 7" xfId="2389"/>
    <cellStyle name="20% - Accent1 26 2 7 2" xfId="2390"/>
    <cellStyle name="20% - Accent1 26 2 7 2 2" xfId="2391"/>
    <cellStyle name="20% - Accent1 26 2 7 3" xfId="2392"/>
    <cellStyle name="20% - Accent1 26 2 8" xfId="2393"/>
    <cellStyle name="20% - Accent1 26 2 8 2" xfId="2394"/>
    <cellStyle name="20% - Accent1 26 2 9" xfId="2395"/>
    <cellStyle name="20% - Accent1 26 3" xfId="2396"/>
    <cellStyle name="20% - Accent1 26 3 2" xfId="2397"/>
    <cellStyle name="20% - Accent1 26 3 2 2" xfId="2398"/>
    <cellStyle name="20% - Accent1 26 3 2 2 2" xfId="2399"/>
    <cellStyle name="20% - Accent1 26 3 2 3" xfId="2400"/>
    <cellStyle name="20% - Accent1 26 3 3" xfId="2401"/>
    <cellStyle name="20% - Accent1 26 3 3 2" xfId="2402"/>
    <cellStyle name="20% - Accent1 26 3 3 2 2" xfId="2403"/>
    <cellStyle name="20% - Accent1 26 3 3 3" xfId="2404"/>
    <cellStyle name="20% - Accent1 26 3 4" xfId="2405"/>
    <cellStyle name="20% - Accent1 26 3 4 2" xfId="2406"/>
    <cellStyle name="20% - Accent1 26 3 4 2 2" xfId="2407"/>
    <cellStyle name="20% - Accent1 26 3 4 3" xfId="2408"/>
    <cellStyle name="20% - Accent1 26 3 5" xfId="2409"/>
    <cellStyle name="20% - Accent1 26 3 5 2" xfId="2410"/>
    <cellStyle name="20% - Accent1 26 3 5 2 2" xfId="2411"/>
    <cellStyle name="20% - Accent1 26 3 5 3" xfId="2412"/>
    <cellStyle name="20% - Accent1 26 3 6" xfId="2413"/>
    <cellStyle name="20% - Accent1 26 3 6 2" xfId="2414"/>
    <cellStyle name="20% - Accent1 26 3 7" xfId="2415"/>
    <cellStyle name="20% - Accent1 26 4" xfId="2416"/>
    <cellStyle name="20% - Accent1 26 4 2" xfId="2417"/>
    <cellStyle name="20% - Accent1 26 4 2 2" xfId="2418"/>
    <cellStyle name="20% - Accent1 26 4 2 2 2" xfId="2419"/>
    <cellStyle name="20% - Accent1 26 4 2 3" xfId="2420"/>
    <cellStyle name="20% - Accent1 26 4 3" xfId="2421"/>
    <cellStyle name="20% - Accent1 26 4 3 2" xfId="2422"/>
    <cellStyle name="20% - Accent1 26 4 3 2 2" xfId="2423"/>
    <cellStyle name="20% - Accent1 26 4 3 3" xfId="2424"/>
    <cellStyle name="20% - Accent1 26 4 4" xfId="2425"/>
    <cellStyle name="20% - Accent1 26 4 4 2" xfId="2426"/>
    <cellStyle name="20% - Accent1 26 4 4 2 2" xfId="2427"/>
    <cellStyle name="20% - Accent1 26 4 4 3" xfId="2428"/>
    <cellStyle name="20% - Accent1 26 4 5" xfId="2429"/>
    <cellStyle name="20% - Accent1 26 4 5 2" xfId="2430"/>
    <cellStyle name="20% - Accent1 26 4 6" xfId="2431"/>
    <cellStyle name="20% - Accent1 26 5" xfId="2432"/>
    <cellStyle name="20% - Accent1 26 5 2" xfId="2433"/>
    <cellStyle name="20% - Accent1 26 5 2 2" xfId="2434"/>
    <cellStyle name="20% - Accent1 26 5 2 2 2" xfId="2435"/>
    <cellStyle name="20% - Accent1 26 5 2 3" xfId="2436"/>
    <cellStyle name="20% - Accent1 26 5 3" xfId="2437"/>
    <cellStyle name="20% - Accent1 26 5 3 2" xfId="2438"/>
    <cellStyle name="20% - Accent1 26 5 3 2 2" xfId="2439"/>
    <cellStyle name="20% - Accent1 26 5 3 3" xfId="2440"/>
    <cellStyle name="20% - Accent1 26 5 4" xfId="2441"/>
    <cellStyle name="20% - Accent1 26 5 4 2" xfId="2442"/>
    <cellStyle name="20% - Accent1 26 5 4 2 2" xfId="2443"/>
    <cellStyle name="20% - Accent1 26 5 4 3" xfId="2444"/>
    <cellStyle name="20% - Accent1 26 5 5" xfId="2445"/>
    <cellStyle name="20% - Accent1 26 5 5 2" xfId="2446"/>
    <cellStyle name="20% - Accent1 26 5 6" xfId="2447"/>
    <cellStyle name="20% - Accent1 26 6" xfId="2448"/>
    <cellStyle name="20% - Accent1 26 6 2" xfId="2449"/>
    <cellStyle name="20% - Accent1 26 6 2 2" xfId="2450"/>
    <cellStyle name="20% - Accent1 26 6 3" xfId="2451"/>
    <cellStyle name="20% - Accent1 26 7" xfId="2452"/>
    <cellStyle name="20% - Accent1 26 7 2" xfId="2453"/>
    <cellStyle name="20% - Accent1 26 7 2 2" xfId="2454"/>
    <cellStyle name="20% - Accent1 26 7 3" xfId="2455"/>
    <cellStyle name="20% - Accent1 26 8" xfId="2456"/>
    <cellStyle name="20% - Accent1 26 8 2" xfId="2457"/>
    <cellStyle name="20% - Accent1 26 8 2 2" xfId="2458"/>
    <cellStyle name="20% - Accent1 26 8 3" xfId="2459"/>
    <cellStyle name="20% - Accent1 26 9" xfId="2460"/>
    <cellStyle name="20% - Accent1 26 9 2" xfId="2461"/>
    <cellStyle name="20% - Accent1 27" xfId="2462"/>
    <cellStyle name="20% - Accent1 27 10" xfId="2463"/>
    <cellStyle name="20% - Accent1 27 2" xfId="2464"/>
    <cellStyle name="20% - Accent1 27 2 2" xfId="2465"/>
    <cellStyle name="20% - Accent1 27 2 2 2" xfId="2466"/>
    <cellStyle name="20% - Accent1 27 2 2 2 2" xfId="2467"/>
    <cellStyle name="20% - Accent1 27 2 2 2 2 2" xfId="2468"/>
    <cellStyle name="20% - Accent1 27 2 2 2 3" xfId="2469"/>
    <cellStyle name="20% - Accent1 27 2 2 3" xfId="2470"/>
    <cellStyle name="20% - Accent1 27 2 2 3 2" xfId="2471"/>
    <cellStyle name="20% - Accent1 27 2 2 3 2 2" xfId="2472"/>
    <cellStyle name="20% - Accent1 27 2 2 3 3" xfId="2473"/>
    <cellStyle name="20% - Accent1 27 2 2 4" xfId="2474"/>
    <cellStyle name="20% - Accent1 27 2 2 4 2" xfId="2475"/>
    <cellStyle name="20% - Accent1 27 2 2 4 2 2" xfId="2476"/>
    <cellStyle name="20% - Accent1 27 2 2 4 3" xfId="2477"/>
    <cellStyle name="20% - Accent1 27 2 2 5" xfId="2478"/>
    <cellStyle name="20% - Accent1 27 2 2 5 2" xfId="2479"/>
    <cellStyle name="20% - Accent1 27 2 2 5 2 2" xfId="2480"/>
    <cellStyle name="20% - Accent1 27 2 2 5 3" xfId="2481"/>
    <cellStyle name="20% - Accent1 27 2 2 6" xfId="2482"/>
    <cellStyle name="20% - Accent1 27 2 2 6 2" xfId="2483"/>
    <cellStyle name="20% - Accent1 27 2 2 7" xfId="2484"/>
    <cellStyle name="20% - Accent1 27 2 3" xfId="2485"/>
    <cellStyle name="20% - Accent1 27 2 3 2" xfId="2486"/>
    <cellStyle name="20% - Accent1 27 2 3 2 2" xfId="2487"/>
    <cellStyle name="20% - Accent1 27 2 3 2 2 2" xfId="2488"/>
    <cellStyle name="20% - Accent1 27 2 3 2 3" xfId="2489"/>
    <cellStyle name="20% - Accent1 27 2 3 3" xfId="2490"/>
    <cellStyle name="20% - Accent1 27 2 3 3 2" xfId="2491"/>
    <cellStyle name="20% - Accent1 27 2 3 3 2 2" xfId="2492"/>
    <cellStyle name="20% - Accent1 27 2 3 3 3" xfId="2493"/>
    <cellStyle name="20% - Accent1 27 2 3 4" xfId="2494"/>
    <cellStyle name="20% - Accent1 27 2 3 4 2" xfId="2495"/>
    <cellStyle name="20% - Accent1 27 2 3 4 2 2" xfId="2496"/>
    <cellStyle name="20% - Accent1 27 2 3 4 3" xfId="2497"/>
    <cellStyle name="20% - Accent1 27 2 3 5" xfId="2498"/>
    <cellStyle name="20% - Accent1 27 2 3 5 2" xfId="2499"/>
    <cellStyle name="20% - Accent1 27 2 3 6" xfId="2500"/>
    <cellStyle name="20% - Accent1 27 2 4" xfId="2501"/>
    <cellStyle name="20% - Accent1 27 2 4 2" xfId="2502"/>
    <cellStyle name="20% - Accent1 27 2 4 2 2" xfId="2503"/>
    <cellStyle name="20% - Accent1 27 2 4 2 2 2" xfId="2504"/>
    <cellStyle name="20% - Accent1 27 2 4 2 3" xfId="2505"/>
    <cellStyle name="20% - Accent1 27 2 4 3" xfId="2506"/>
    <cellStyle name="20% - Accent1 27 2 4 3 2" xfId="2507"/>
    <cellStyle name="20% - Accent1 27 2 4 3 2 2" xfId="2508"/>
    <cellStyle name="20% - Accent1 27 2 4 3 3" xfId="2509"/>
    <cellStyle name="20% - Accent1 27 2 4 4" xfId="2510"/>
    <cellStyle name="20% - Accent1 27 2 4 4 2" xfId="2511"/>
    <cellStyle name="20% - Accent1 27 2 4 4 2 2" xfId="2512"/>
    <cellStyle name="20% - Accent1 27 2 4 4 3" xfId="2513"/>
    <cellStyle name="20% - Accent1 27 2 4 5" xfId="2514"/>
    <cellStyle name="20% - Accent1 27 2 4 5 2" xfId="2515"/>
    <cellStyle name="20% - Accent1 27 2 4 6" xfId="2516"/>
    <cellStyle name="20% - Accent1 27 2 5" xfId="2517"/>
    <cellStyle name="20% - Accent1 27 2 5 2" xfId="2518"/>
    <cellStyle name="20% - Accent1 27 2 5 2 2" xfId="2519"/>
    <cellStyle name="20% - Accent1 27 2 5 3" xfId="2520"/>
    <cellStyle name="20% - Accent1 27 2 6" xfId="2521"/>
    <cellStyle name="20% - Accent1 27 2 6 2" xfId="2522"/>
    <cellStyle name="20% - Accent1 27 2 6 2 2" xfId="2523"/>
    <cellStyle name="20% - Accent1 27 2 6 3" xfId="2524"/>
    <cellStyle name="20% - Accent1 27 2 7" xfId="2525"/>
    <cellStyle name="20% - Accent1 27 2 7 2" xfId="2526"/>
    <cellStyle name="20% - Accent1 27 2 7 2 2" xfId="2527"/>
    <cellStyle name="20% - Accent1 27 2 7 3" xfId="2528"/>
    <cellStyle name="20% - Accent1 27 2 8" xfId="2529"/>
    <cellStyle name="20% - Accent1 27 2 8 2" xfId="2530"/>
    <cellStyle name="20% - Accent1 27 2 9" xfId="2531"/>
    <cellStyle name="20% - Accent1 27 3" xfId="2532"/>
    <cellStyle name="20% - Accent1 27 3 2" xfId="2533"/>
    <cellStyle name="20% - Accent1 27 3 2 2" xfId="2534"/>
    <cellStyle name="20% - Accent1 27 3 2 2 2" xfId="2535"/>
    <cellStyle name="20% - Accent1 27 3 2 3" xfId="2536"/>
    <cellStyle name="20% - Accent1 27 3 3" xfId="2537"/>
    <cellStyle name="20% - Accent1 27 3 3 2" xfId="2538"/>
    <cellStyle name="20% - Accent1 27 3 3 2 2" xfId="2539"/>
    <cellStyle name="20% - Accent1 27 3 3 3" xfId="2540"/>
    <cellStyle name="20% - Accent1 27 3 4" xfId="2541"/>
    <cellStyle name="20% - Accent1 27 3 4 2" xfId="2542"/>
    <cellStyle name="20% - Accent1 27 3 4 2 2" xfId="2543"/>
    <cellStyle name="20% - Accent1 27 3 4 3" xfId="2544"/>
    <cellStyle name="20% - Accent1 27 3 5" xfId="2545"/>
    <cellStyle name="20% - Accent1 27 3 5 2" xfId="2546"/>
    <cellStyle name="20% - Accent1 27 3 5 2 2" xfId="2547"/>
    <cellStyle name="20% - Accent1 27 3 5 3" xfId="2548"/>
    <cellStyle name="20% - Accent1 27 3 6" xfId="2549"/>
    <cellStyle name="20% - Accent1 27 3 6 2" xfId="2550"/>
    <cellStyle name="20% - Accent1 27 3 7" xfId="2551"/>
    <cellStyle name="20% - Accent1 27 4" xfId="2552"/>
    <cellStyle name="20% - Accent1 27 4 2" xfId="2553"/>
    <cellStyle name="20% - Accent1 27 4 2 2" xfId="2554"/>
    <cellStyle name="20% - Accent1 27 4 2 2 2" xfId="2555"/>
    <cellStyle name="20% - Accent1 27 4 2 3" xfId="2556"/>
    <cellStyle name="20% - Accent1 27 4 3" xfId="2557"/>
    <cellStyle name="20% - Accent1 27 4 3 2" xfId="2558"/>
    <cellStyle name="20% - Accent1 27 4 3 2 2" xfId="2559"/>
    <cellStyle name="20% - Accent1 27 4 3 3" xfId="2560"/>
    <cellStyle name="20% - Accent1 27 4 4" xfId="2561"/>
    <cellStyle name="20% - Accent1 27 4 4 2" xfId="2562"/>
    <cellStyle name="20% - Accent1 27 4 4 2 2" xfId="2563"/>
    <cellStyle name="20% - Accent1 27 4 4 3" xfId="2564"/>
    <cellStyle name="20% - Accent1 27 4 5" xfId="2565"/>
    <cellStyle name="20% - Accent1 27 4 5 2" xfId="2566"/>
    <cellStyle name="20% - Accent1 27 4 6" xfId="2567"/>
    <cellStyle name="20% - Accent1 27 5" xfId="2568"/>
    <cellStyle name="20% - Accent1 27 5 2" xfId="2569"/>
    <cellStyle name="20% - Accent1 27 5 2 2" xfId="2570"/>
    <cellStyle name="20% - Accent1 27 5 2 2 2" xfId="2571"/>
    <cellStyle name="20% - Accent1 27 5 2 3" xfId="2572"/>
    <cellStyle name="20% - Accent1 27 5 3" xfId="2573"/>
    <cellStyle name="20% - Accent1 27 5 3 2" xfId="2574"/>
    <cellStyle name="20% - Accent1 27 5 3 2 2" xfId="2575"/>
    <cellStyle name="20% - Accent1 27 5 3 3" xfId="2576"/>
    <cellStyle name="20% - Accent1 27 5 4" xfId="2577"/>
    <cellStyle name="20% - Accent1 27 5 4 2" xfId="2578"/>
    <cellStyle name="20% - Accent1 27 5 4 2 2" xfId="2579"/>
    <cellStyle name="20% - Accent1 27 5 4 3" xfId="2580"/>
    <cellStyle name="20% - Accent1 27 5 5" xfId="2581"/>
    <cellStyle name="20% - Accent1 27 5 5 2" xfId="2582"/>
    <cellStyle name="20% - Accent1 27 5 6" xfId="2583"/>
    <cellStyle name="20% - Accent1 27 6" xfId="2584"/>
    <cellStyle name="20% - Accent1 27 6 2" xfId="2585"/>
    <cellStyle name="20% - Accent1 27 6 2 2" xfId="2586"/>
    <cellStyle name="20% - Accent1 27 6 3" xfId="2587"/>
    <cellStyle name="20% - Accent1 27 7" xfId="2588"/>
    <cellStyle name="20% - Accent1 27 7 2" xfId="2589"/>
    <cellStyle name="20% - Accent1 27 7 2 2" xfId="2590"/>
    <cellStyle name="20% - Accent1 27 7 3" xfId="2591"/>
    <cellStyle name="20% - Accent1 27 8" xfId="2592"/>
    <cellStyle name="20% - Accent1 27 8 2" xfId="2593"/>
    <cellStyle name="20% - Accent1 27 8 2 2" xfId="2594"/>
    <cellStyle name="20% - Accent1 27 8 3" xfId="2595"/>
    <cellStyle name="20% - Accent1 27 9" xfId="2596"/>
    <cellStyle name="20% - Accent1 27 9 2" xfId="2597"/>
    <cellStyle name="20% - Accent1 28" xfId="2598"/>
    <cellStyle name="20% - Accent1 28 10" xfId="2599"/>
    <cellStyle name="20% - Accent1 28 2" xfId="2600"/>
    <cellStyle name="20% - Accent1 28 2 2" xfId="2601"/>
    <cellStyle name="20% - Accent1 28 2 2 2" xfId="2602"/>
    <cellStyle name="20% - Accent1 28 2 2 2 2" xfId="2603"/>
    <cellStyle name="20% - Accent1 28 2 2 2 2 2" xfId="2604"/>
    <cellStyle name="20% - Accent1 28 2 2 2 3" xfId="2605"/>
    <cellStyle name="20% - Accent1 28 2 2 3" xfId="2606"/>
    <cellStyle name="20% - Accent1 28 2 2 3 2" xfId="2607"/>
    <cellStyle name="20% - Accent1 28 2 2 3 2 2" xfId="2608"/>
    <cellStyle name="20% - Accent1 28 2 2 3 3" xfId="2609"/>
    <cellStyle name="20% - Accent1 28 2 2 4" xfId="2610"/>
    <cellStyle name="20% - Accent1 28 2 2 4 2" xfId="2611"/>
    <cellStyle name="20% - Accent1 28 2 2 4 2 2" xfId="2612"/>
    <cellStyle name="20% - Accent1 28 2 2 4 3" xfId="2613"/>
    <cellStyle name="20% - Accent1 28 2 2 5" xfId="2614"/>
    <cellStyle name="20% - Accent1 28 2 2 5 2" xfId="2615"/>
    <cellStyle name="20% - Accent1 28 2 2 5 2 2" xfId="2616"/>
    <cellStyle name="20% - Accent1 28 2 2 5 3" xfId="2617"/>
    <cellStyle name="20% - Accent1 28 2 2 6" xfId="2618"/>
    <cellStyle name="20% - Accent1 28 2 2 6 2" xfId="2619"/>
    <cellStyle name="20% - Accent1 28 2 2 7" xfId="2620"/>
    <cellStyle name="20% - Accent1 28 2 3" xfId="2621"/>
    <cellStyle name="20% - Accent1 28 2 3 2" xfId="2622"/>
    <cellStyle name="20% - Accent1 28 2 3 2 2" xfId="2623"/>
    <cellStyle name="20% - Accent1 28 2 3 2 2 2" xfId="2624"/>
    <cellStyle name="20% - Accent1 28 2 3 2 3" xfId="2625"/>
    <cellStyle name="20% - Accent1 28 2 3 3" xfId="2626"/>
    <cellStyle name="20% - Accent1 28 2 3 3 2" xfId="2627"/>
    <cellStyle name="20% - Accent1 28 2 3 3 2 2" xfId="2628"/>
    <cellStyle name="20% - Accent1 28 2 3 3 3" xfId="2629"/>
    <cellStyle name="20% - Accent1 28 2 3 4" xfId="2630"/>
    <cellStyle name="20% - Accent1 28 2 3 4 2" xfId="2631"/>
    <cellStyle name="20% - Accent1 28 2 3 4 2 2" xfId="2632"/>
    <cellStyle name="20% - Accent1 28 2 3 4 3" xfId="2633"/>
    <cellStyle name="20% - Accent1 28 2 3 5" xfId="2634"/>
    <cellStyle name="20% - Accent1 28 2 3 5 2" xfId="2635"/>
    <cellStyle name="20% - Accent1 28 2 3 6" xfId="2636"/>
    <cellStyle name="20% - Accent1 28 2 4" xfId="2637"/>
    <cellStyle name="20% - Accent1 28 2 4 2" xfId="2638"/>
    <cellStyle name="20% - Accent1 28 2 4 2 2" xfId="2639"/>
    <cellStyle name="20% - Accent1 28 2 4 2 2 2" xfId="2640"/>
    <cellStyle name="20% - Accent1 28 2 4 2 3" xfId="2641"/>
    <cellStyle name="20% - Accent1 28 2 4 3" xfId="2642"/>
    <cellStyle name="20% - Accent1 28 2 4 3 2" xfId="2643"/>
    <cellStyle name="20% - Accent1 28 2 4 3 2 2" xfId="2644"/>
    <cellStyle name="20% - Accent1 28 2 4 3 3" xfId="2645"/>
    <cellStyle name="20% - Accent1 28 2 4 4" xfId="2646"/>
    <cellStyle name="20% - Accent1 28 2 4 4 2" xfId="2647"/>
    <cellStyle name="20% - Accent1 28 2 4 4 2 2" xfId="2648"/>
    <cellStyle name="20% - Accent1 28 2 4 4 3" xfId="2649"/>
    <cellStyle name="20% - Accent1 28 2 4 5" xfId="2650"/>
    <cellStyle name="20% - Accent1 28 2 4 5 2" xfId="2651"/>
    <cellStyle name="20% - Accent1 28 2 4 6" xfId="2652"/>
    <cellStyle name="20% - Accent1 28 2 5" xfId="2653"/>
    <cellStyle name="20% - Accent1 28 2 5 2" xfId="2654"/>
    <cellStyle name="20% - Accent1 28 2 5 2 2" xfId="2655"/>
    <cellStyle name="20% - Accent1 28 2 5 3" xfId="2656"/>
    <cellStyle name="20% - Accent1 28 2 6" xfId="2657"/>
    <cellStyle name="20% - Accent1 28 2 6 2" xfId="2658"/>
    <cellStyle name="20% - Accent1 28 2 6 2 2" xfId="2659"/>
    <cellStyle name="20% - Accent1 28 2 6 3" xfId="2660"/>
    <cellStyle name="20% - Accent1 28 2 7" xfId="2661"/>
    <cellStyle name="20% - Accent1 28 2 7 2" xfId="2662"/>
    <cellStyle name="20% - Accent1 28 2 7 2 2" xfId="2663"/>
    <cellStyle name="20% - Accent1 28 2 7 3" xfId="2664"/>
    <cellStyle name="20% - Accent1 28 2 8" xfId="2665"/>
    <cellStyle name="20% - Accent1 28 2 8 2" xfId="2666"/>
    <cellStyle name="20% - Accent1 28 2 9" xfId="2667"/>
    <cellStyle name="20% - Accent1 28 3" xfId="2668"/>
    <cellStyle name="20% - Accent1 28 3 2" xfId="2669"/>
    <cellStyle name="20% - Accent1 28 3 2 2" xfId="2670"/>
    <cellStyle name="20% - Accent1 28 3 2 2 2" xfId="2671"/>
    <cellStyle name="20% - Accent1 28 3 2 3" xfId="2672"/>
    <cellStyle name="20% - Accent1 28 3 3" xfId="2673"/>
    <cellStyle name="20% - Accent1 28 3 3 2" xfId="2674"/>
    <cellStyle name="20% - Accent1 28 3 3 2 2" xfId="2675"/>
    <cellStyle name="20% - Accent1 28 3 3 3" xfId="2676"/>
    <cellStyle name="20% - Accent1 28 3 4" xfId="2677"/>
    <cellStyle name="20% - Accent1 28 3 4 2" xfId="2678"/>
    <cellStyle name="20% - Accent1 28 3 4 2 2" xfId="2679"/>
    <cellStyle name="20% - Accent1 28 3 4 3" xfId="2680"/>
    <cellStyle name="20% - Accent1 28 3 5" xfId="2681"/>
    <cellStyle name="20% - Accent1 28 3 5 2" xfId="2682"/>
    <cellStyle name="20% - Accent1 28 3 5 2 2" xfId="2683"/>
    <cellStyle name="20% - Accent1 28 3 5 3" xfId="2684"/>
    <cellStyle name="20% - Accent1 28 3 6" xfId="2685"/>
    <cellStyle name="20% - Accent1 28 3 6 2" xfId="2686"/>
    <cellStyle name="20% - Accent1 28 3 7" xfId="2687"/>
    <cellStyle name="20% - Accent1 28 4" xfId="2688"/>
    <cellStyle name="20% - Accent1 28 4 2" xfId="2689"/>
    <cellStyle name="20% - Accent1 28 4 2 2" xfId="2690"/>
    <cellStyle name="20% - Accent1 28 4 2 2 2" xfId="2691"/>
    <cellStyle name="20% - Accent1 28 4 2 3" xfId="2692"/>
    <cellStyle name="20% - Accent1 28 4 3" xfId="2693"/>
    <cellStyle name="20% - Accent1 28 4 3 2" xfId="2694"/>
    <cellStyle name="20% - Accent1 28 4 3 2 2" xfId="2695"/>
    <cellStyle name="20% - Accent1 28 4 3 3" xfId="2696"/>
    <cellStyle name="20% - Accent1 28 4 4" xfId="2697"/>
    <cellStyle name="20% - Accent1 28 4 4 2" xfId="2698"/>
    <cellStyle name="20% - Accent1 28 4 4 2 2" xfId="2699"/>
    <cellStyle name="20% - Accent1 28 4 4 3" xfId="2700"/>
    <cellStyle name="20% - Accent1 28 4 5" xfId="2701"/>
    <cellStyle name="20% - Accent1 28 4 5 2" xfId="2702"/>
    <cellStyle name="20% - Accent1 28 4 6" xfId="2703"/>
    <cellStyle name="20% - Accent1 28 5" xfId="2704"/>
    <cellStyle name="20% - Accent1 28 5 2" xfId="2705"/>
    <cellStyle name="20% - Accent1 28 5 2 2" xfId="2706"/>
    <cellStyle name="20% - Accent1 28 5 2 2 2" xfId="2707"/>
    <cellStyle name="20% - Accent1 28 5 2 3" xfId="2708"/>
    <cellStyle name="20% - Accent1 28 5 3" xfId="2709"/>
    <cellStyle name="20% - Accent1 28 5 3 2" xfId="2710"/>
    <cellStyle name="20% - Accent1 28 5 3 2 2" xfId="2711"/>
    <cellStyle name="20% - Accent1 28 5 3 3" xfId="2712"/>
    <cellStyle name="20% - Accent1 28 5 4" xfId="2713"/>
    <cellStyle name="20% - Accent1 28 5 4 2" xfId="2714"/>
    <cellStyle name="20% - Accent1 28 5 4 2 2" xfId="2715"/>
    <cellStyle name="20% - Accent1 28 5 4 3" xfId="2716"/>
    <cellStyle name="20% - Accent1 28 5 5" xfId="2717"/>
    <cellStyle name="20% - Accent1 28 5 5 2" xfId="2718"/>
    <cellStyle name="20% - Accent1 28 5 6" xfId="2719"/>
    <cellStyle name="20% - Accent1 28 6" xfId="2720"/>
    <cellStyle name="20% - Accent1 28 6 2" xfId="2721"/>
    <cellStyle name="20% - Accent1 28 6 2 2" xfId="2722"/>
    <cellStyle name="20% - Accent1 28 6 3" xfId="2723"/>
    <cellStyle name="20% - Accent1 28 7" xfId="2724"/>
    <cellStyle name="20% - Accent1 28 7 2" xfId="2725"/>
    <cellStyle name="20% - Accent1 28 7 2 2" xfId="2726"/>
    <cellStyle name="20% - Accent1 28 7 3" xfId="2727"/>
    <cellStyle name="20% - Accent1 28 8" xfId="2728"/>
    <cellStyle name="20% - Accent1 28 8 2" xfId="2729"/>
    <cellStyle name="20% - Accent1 28 8 2 2" xfId="2730"/>
    <cellStyle name="20% - Accent1 28 8 3" xfId="2731"/>
    <cellStyle name="20% - Accent1 28 9" xfId="2732"/>
    <cellStyle name="20% - Accent1 28 9 2" xfId="2733"/>
    <cellStyle name="20% - Accent1 29" xfId="2734"/>
    <cellStyle name="20% - Accent1 3" xfId="2735"/>
    <cellStyle name="20% - Accent1 3 2" xfId="2736"/>
    <cellStyle name="20% - Accent1 3 3" xfId="2737"/>
    <cellStyle name="20% - Accent1 3 3 2" xfId="2738"/>
    <cellStyle name="20% - Accent1 3 3 2 2" xfId="2739"/>
    <cellStyle name="20% - Accent1 3 3 2 2 2" xfId="2740"/>
    <cellStyle name="20% - Accent1 3 3 2 2 2 2" xfId="2741"/>
    <cellStyle name="20% - Accent1 3 3 2 2 3" xfId="2742"/>
    <cellStyle name="20% - Accent1 3 3 2 3" xfId="2743"/>
    <cellStyle name="20% - Accent1 3 3 2 3 2" xfId="2744"/>
    <cellStyle name="20% - Accent1 3 3 2 3 2 2" xfId="2745"/>
    <cellStyle name="20% - Accent1 3 3 2 3 3" xfId="2746"/>
    <cellStyle name="20% - Accent1 3 3 2 4" xfId="2747"/>
    <cellStyle name="20% - Accent1 3 3 2 4 2" xfId="2748"/>
    <cellStyle name="20% - Accent1 3 3 2 4 2 2" xfId="2749"/>
    <cellStyle name="20% - Accent1 3 3 2 4 3" xfId="2750"/>
    <cellStyle name="20% - Accent1 3 3 2 5" xfId="2751"/>
    <cellStyle name="20% - Accent1 3 3 2 5 2" xfId="2752"/>
    <cellStyle name="20% - Accent1 3 3 2 5 2 2" xfId="2753"/>
    <cellStyle name="20% - Accent1 3 3 2 5 3" xfId="2754"/>
    <cellStyle name="20% - Accent1 3 3 2 6" xfId="2755"/>
    <cellStyle name="20% - Accent1 3 3 2 6 2" xfId="2756"/>
    <cellStyle name="20% - Accent1 3 3 2 7" xfId="2757"/>
    <cellStyle name="20% - Accent1 3 3 3" xfId="2758"/>
    <cellStyle name="20% - Accent1 3 3 3 2" xfId="2759"/>
    <cellStyle name="20% - Accent1 3 3 3 2 2" xfId="2760"/>
    <cellStyle name="20% - Accent1 3 3 3 2 2 2" xfId="2761"/>
    <cellStyle name="20% - Accent1 3 3 3 2 3" xfId="2762"/>
    <cellStyle name="20% - Accent1 3 3 3 3" xfId="2763"/>
    <cellStyle name="20% - Accent1 3 3 3 3 2" xfId="2764"/>
    <cellStyle name="20% - Accent1 3 3 3 3 2 2" xfId="2765"/>
    <cellStyle name="20% - Accent1 3 3 3 3 3" xfId="2766"/>
    <cellStyle name="20% - Accent1 3 3 3 4" xfId="2767"/>
    <cellStyle name="20% - Accent1 3 3 3 4 2" xfId="2768"/>
    <cellStyle name="20% - Accent1 3 3 3 4 2 2" xfId="2769"/>
    <cellStyle name="20% - Accent1 3 3 3 4 3" xfId="2770"/>
    <cellStyle name="20% - Accent1 3 3 3 5" xfId="2771"/>
    <cellStyle name="20% - Accent1 3 3 3 5 2" xfId="2772"/>
    <cellStyle name="20% - Accent1 3 3 3 6" xfId="2773"/>
    <cellStyle name="20% - Accent1 3 3 4" xfId="2774"/>
    <cellStyle name="20% - Accent1 3 3 4 2" xfId="2775"/>
    <cellStyle name="20% - Accent1 3 3 4 2 2" xfId="2776"/>
    <cellStyle name="20% - Accent1 3 3 4 2 2 2" xfId="2777"/>
    <cellStyle name="20% - Accent1 3 3 4 2 3" xfId="2778"/>
    <cellStyle name="20% - Accent1 3 3 4 3" xfId="2779"/>
    <cellStyle name="20% - Accent1 3 3 4 3 2" xfId="2780"/>
    <cellStyle name="20% - Accent1 3 3 4 3 2 2" xfId="2781"/>
    <cellStyle name="20% - Accent1 3 3 4 3 3" xfId="2782"/>
    <cellStyle name="20% - Accent1 3 3 4 4" xfId="2783"/>
    <cellStyle name="20% - Accent1 3 3 4 4 2" xfId="2784"/>
    <cellStyle name="20% - Accent1 3 3 4 4 2 2" xfId="2785"/>
    <cellStyle name="20% - Accent1 3 3 4 4 3" xfId="2786"/>
    <cellStyle name="20% - Accent1 3 3 4 5" xfId="2787"/>
    <cellStyle name="20% - Accent1 3 3 4 5 2" xfId="2788"/>
    <cellStyle name="20% - Accent1 3 3 4 6" xfId="2789"/>
    <cellStyle name="20% - Accent1 3 3 5" xfId="2790"/>
    <cellStyle name="20% - Accent1 3 3 5 2" xfId="2791"/>
    <cellStyle name="20% - Accent1 3 3 5 2 2" xfId="2792"/>
    <cellStyle name="20% - Accent1 3 3 5 3" xfId="2793"/>
    <cellStyle name="20% - Accent1 3 3 6" xfId="2794"/>
    <cellStyle name="20% - Accent1 3 3 6 2" xfId="2795"/>
    <cellStyle name="20% - Accent1 3 3 6 2 2" xfId="2796"/>
    <cellStyle name="20% - Accent1 3 3 6 3" xfId="2797"/>
    <cellStyle name="20% - Accent1 3 3 7" xfId="2798"/>
    <cellStyle name="20% - Accent1 3 3 7 2" xfId="2799"/>
    <cellStyle name="20% - Accent1 3 3 7 2 2" xfId="2800"/>
    <cellStyle name="20% - Accent1 3 3 7 3" xfId="2801"/>
    <cellStyle name="20% - Accent1 3 3 8" xfId="2802"/>
    <cellStyle name="20% - Accent1 3 3 8 2" xfId="2803"/>
    <cellStyle name="20% - Accent1 3 3 9" xfId="2804"/>
    <cellStyle name="20% - Accent1 3 4" xfId="2805"/>
    <cellStyle name="20% - Accent1 3 4 2" xfId="2806"/>
    <cellStyle name="20% - Accent1 3 4 2 2" xfId="2807"/>
    <cellStyle name="20% - Accent1 3 4 2 2 2" xfId="2808"/>
    <cellStyle name="20% - Accent1 3 4 2 2 2 2" xfId="2809"/>
    <cellStyle name="20% - Accent1 3 4 2 2 3" xfId="2810"/>
    <cellStyle name="20% - Accent1 3 4 2 3" xfId="2811"/>
    <cellStyle name="20% - Accent1 3 4 2 3 2" xfId="2812"/>
    <cellStyle name="20% - Accent1 3 4 2 3 2 2" xfId="2813"/>
    <cellStyle name="20% - Accent1 3 4 2 3 3" xfId="2814"/>
    <cellStyle name="20% - Accent1 3 4 2 4" xfId="2815"/>
    <cellStyle name="20% - Accent1 3 4 2 4 2" xfId="2816"/>
    <cellStyle name="20% - Accent1 3 4 2 4 2 2" xfId="2817"/>
    <cellStyle name="20% - Accent1 3 4 2 4 3" xfId="2818"/>
    <cellStyle name="20% - Accent1 3 4 2 5" xfId="2819"/>
    <cellStyle name="20% - Accent1 3 4 2 5 2" xfId="2820"/>
    <cellStyle name="20% - Accent1 3 4 2 6" xfId="2821"/>
    <cellStyle name="20% - Accent1 3 4 3" xfId="2822"/>
    <cellStyle name="20% - Accent1 3 4 3 2" xfId="2823"/>
    <cellStyle name="20% - Accent1 3 4 3 2 2" xfId="2824"/>
    <cellStyle name="20% - Accent1 3 4 3 2 2 2" xfId="2825"/>
    <cellStyle name="20% - Accent1 3 4 3 2 3" xfId="2826"/>
    <cellStyle name="20% - Accent1 3 4 3 3" xfId="2827"/>
    <cellStyle name="20% - Accent1 3 4 3 3 2" xfId="2828"/>
    <cellStyle name="20% - Accent1 3 4 3 3 2 2" xfId="2829"/>
    <cellStyle name="20% - Accent1 3 4 3 3 3" xfId="2830"/>
    <cellStyle name="20% - Accent1 3 4 3 4" xfId="2831"/>
    <cellStyle name="20% - Accent1 3 4 3 4 2" xfId="2832"/>
    <cellStyle name="20% - Accent1 3 4 3 4 2 2" xfId="2833"/>
    <cellStyle name="20% - Accent1 3 4 3 4 3" xfId="2834"/>
    <cellStyle name="20% - Accent1 3 4 3 5" xfId="2835"/>
    <cellStyle name="20% - Accent1 3 4 3 5 2" xfId="2836"/>
    <cellStyle name="20% - Accent1 3 4 3 6" xfId="2837"/>
    <cellStyle name="20% - Accent1 3 4 4" xfId="2838"/>
    <cellStyle name="20% - Accent1 3 4 4 2" xfId="2839"/>
    <cellStyle name="20% - Accent1 3 4 4 2 2" xfId="2840"/>
    <cellStyle name="20% - Accent1 3 4 4 3" xfId="2841"/>
    <cellStyle name="20% - Accent1 3 4 5" xfId="2842"/>
    <cellStyle name="20% - Accent1 3 4 5 2" xfId="2843"/>
    <cellStyle name="20% - Accent1 3 4 5 2 2" xfId="2844"/>
    <cellStyle name="20% - Accent1 3 4 5 3" xfId="2845"/>
    <cellStyle name="20% - Accent1 3 4 6" xfId="2846"/>
    <cellStyle name="20% - Accent1 3 4 6 2" xfId="2847"/>
    <cellStyle name="20% - Accent1 3 4 6 2 2" xfId="2848"/>
    <cellStyle name="20% - Accent1 3 4 6 3" xfId="2849"/>
    <cellStyle name="20% - Accent1 3 4 7" xfId="2850"/>
    <cellStyle name="20% - Accent1 3 4 7 2" xfId="2851"/>
    <cellStyle name="20% - Accent1 3 4 8" xfId="2852"/>
    <cellStyle name="20% - Accent1 3 5" xfId="2853"/>
    <cellStyle name="20% - Accent1 3 5 2" xfId="2854"/>
    <cellStyle name="20% - Accent1 3 5 2 2" xfId="2855"/>
    <cellStyle name="20% - Accent1 3 5 2 2 2" xfId="2856"/>
    <cellStyle name="20% - Accent1 3 5 2 3" xfId="2857"/>
    <cellStyle name="20% - Accent1 3 5 3" xfId="2858"/>
    <cellStyle name="20% - Accent1 3 5 3 2" xfId="2859"/>
    <cellStyle name="20% - Accent1 3 5 3 2 2" xfId="2860"/>
    <cellStyle name="20% - Accent1 3 5 3 3" xfId="2861"/>
    <cellStyle name="20% - Accent1 3 5 4" xfId="2862"/>
    <cellStyle name="20% - Accent1 3 5 4 2" xfId="2863"/>
    <cellStyle name="20% - Accent1 3 5 4 2 2" xfId="2864"/>
    <cellStyle name="20% - Accent1 3 5 4 3" xfId="2865"/>
    <cellStyle name="20% - Accent1 3 5 5" xfId="2866"/>
    <cellStyle name="20% - Accent1 3 5 5 2" xfId="2867"/>
    <cellStyle name="20% - Accent1 3 5 6" xfId="2868"/>
    <cellStyle name="20% - Accent1 3 6" xfId="2869"/>
    <cellStyle name="20% - Accent1 3 6 2" xfId="2870"/>
    <cellStyle name="20% - Accent1 3 6 2 2" xfId="2871"/>
    <cellStyle name="20% - Accent1 3 6 3" xfId="2872"/>
    <cellStyle name="20% - Accent1 3 7" xfId="2873"/>
    <cellStyle name="20% - Accent1 3 8" xfId="2874"/>
    <cellStyle name="20% - Accent1 30" xfId="2875"/>
    <cellStyle name="20% - Accent1 31" xfId="2876"/>
    <cellStyle name="20% - Accent1 31 2" xfId="2877"/>
    <cellStyle name="20% - Accent1 31 2 2" xfId="2878"/>
    <cellStyle name="20% - Accent1 31 2 2 2" xfId="2879"/>
    <cellStyle name="20% - Accent1 31 2 2 2 2" xfId="2880"/>
    <cellStyle name="20% - Accent1 31 2 2 3" xfId="2881"/>
    <cellStyle name="20% - Accent1 31 2 3" xfId="2882"/>
    <cellStyle name="20% - Accent1 31 2 3 2" xfId="2883"/>
    <cellStyle name="20% - Accent1 31 2 3 2 2" xfId="2884"/>
    <cellStyle name="20% - Accent1 31 2 3 3" xfId="2885"/>
    <cellStyle name="20% - Accent1 31 2 4" xfId="2886"/>
    <cellStyle name="20% - Accent1 31 2 4 2" xfId="2887"/>
    <cellStyle name="20% - Accent1 31 2 4 2 2" xfId="2888"/>
    <cellStyle name="20% - Accent1 31 2 4 3" xfId="2889"/>
    <cellStyle name="20% - Accent1 31 2 5" xfId="2890"/>
    <cellStyle name="20% - Accent1 31 2 5 2" xfId="2891"/>
    <cellStyle name="20% - Accent1 31 2 6" xfId="2892"/>
    <cellStyle name="20% - Accent1 31 3" xfId="2893"/>
    <cellStyle name="20% - Accent1 31 3 2" xfId="2894"/>
    <cellStyle name="20% - Accent1 31 3 2 2" xfId="2895"/>
    <cellStyle name="20% - Accent1 31 3 2 2 2" xfId="2896"/>
    <cellStyle name="20% - Accent1 31 3 2 3" xfId="2897"/>
    <cellStyle name="20% - Accent1 31 3 3" xfId="2898"/>
    <cellStyle name="20% - Accent1 31 3 3 2" xfId="2899"/>
    <cellStyle name="20% - Accent1 31 3 3 2 2" xfId="2900"/>
    <cellStyle name="20% - Accent1 31 3 3 3" xfId="2901"/>
    <cellStyle name="20% - Accent1 31 3 4" xfId="2902"/>
    <cellStyle name="20% - Accent1 31 3 4 2" xfId="2903"/>
    <cellStyle name="20% - Accent1 31 3 4 2 2" xfId="2904"/>
    <cellStyle name="20% - Accent1 31 3 4 3" xfId="2905"/>
    <cellStyle name="20% - Accent1 31 3 5" xfId="2906"/>
    <cellStyle name="20% - Accent1 31 3 5 2" xfId="2907"/>
    <cellStyle name="20% - Accent1 31 3 6" xfId="2908"/>
    <cellStyle name="20% - Accent1 31 4" xfId="2909"/>
    <cellStyle name="20% - Accent1 31 4 2" xfId="2910"/>
    <cellStyle name="20% - Accent1 31 4 2 2" xfId="2911"/>
    <cellStyle name="20% - Accent1 31 4 3" xfId="2912"/>
    <cellStyle name="20% - Accent1 31 5" xfId="2913"/>
    <cellStyle name="20% - Accent1 31 5 2" xfId="2914"/>
    <cellStyle name="20% - Accent1 31 5 2 2" xfId="2915"/>
    <cellStyle name="20% - Accent1 31 5 3" xfId="2916"/>
    <cellStyle name="20% - Accent1 31 6" xfId="2917"/>
    <cellStyle name="20% - Accent1 31 6 2" xfId="2918"/>
    <cellStyle name="20% - Accent1 31 6 2 2" xfId="2919"/>
    <cellStyle name="20% - Accent1 31 6 3" xfId="2920"/>
    <cellStyle name="20% - Accent1 31 7" xfId="2921"/>
    <cellStyle name="20% - Accent1 31 7 2" xfId="2922"/>
    <cellStyle name="20% - Accent1 31 8" xfId="2923"/>
    <cellStyle name="20% - Accent1 32" xfId="2924"/>
    <cellStyle name="20% - Accent1 32 2" xfId="2925"/>
    <cellStyle name="20% - Accent1 32 2 2" xfId="2926"/>
    <cellStyle name="20% - Accent1 32 2 2 2" xfId="2927"/>
    <cellStyle name="20% - Accent1 32 2 2 2 2" xfId="2928"/>
    <cellStyle name="20% - Accent1 32 2 2 3" xfId="2929"/>
    <cellStyle name="20% - Accent1 32 2 3" xfId="2930"/>
    <cellStyle name="20% - Accent1 32 2 3 2" xfId="2931"/>
    <cellStyle name="20% - Accent1 32 2 3 2 2" xfId="2932"/>
    <cellStyle name="20% - Accent1 32 2 3 3" xfId="2933"/>
    <cellStyle name="20% - Accent1 32 2 4" xfId="2934"/>
    <cellStyle name="20% - Accent1 32 2 4 2" xfId="2935"/>
    <cellStyle name="20% - Accent1 32 2 4 2 2" xfId="2936"/>
    <cellStyle name="20% - Accent1 32 2 4 3" xfId="2937"/>
    <cellStyle name="20% - Accent1 32 2 5" xfId="2938"/>
    <cellStyle name="20% - Accent1 32 2 5 2" xfId="2939"/>
    <cellStyle name="20% - Accent1 32 2 6" xfId="2940"/>
    <cellStyle name="20% - Accent1 32 3" xfId="2941"/>
    <cellStyle name="20% - Accent1 32 3 2" xfId="2942"/>
    <cellStyle name="20% - Accent1 32 3 2 2" xfId="2943"/>
    <cellStyle name="20% - Accent1 32 3 3" xfId="2944"/>
    <cellStyle name="20% - Accent1 32 4" xfId="2945"/>
    <cellStyle name="20% - Accent1 32 4 2" xfId="2946"/>
    <cellStyle name="20% - Accent1 32 4 2 2" xfId="2947"/>
    <cellStyle name="20% - Accent1 32 4 3" xfId="2948"/>
    <cellStyle name="20% - Accent1 32 5" xfId="2949"/>
    <cellStyle name="20% - Accent1 32 5 2" xfId="2950"/>
    <cellStyle name="20% - Accent1 32 5 2 2" xfId="2951"/>
    <cellStyle name="20% - Accent1 32 5 3" xfId="2952"/>
    <cellStyle name="20% - Accent1 32 6" xfId="2953"/>
    <cellStyle name="20% - Accent1 32 6 2" xfId="2954"/>
    <cellStyle name="20% - Accent1 32 7" xfId="2955"/>
    <cellStyle name="20% - Accent1 33" xfId="2956"/>
    <cellStyle name="20% - Accent1 33 2" xfId="2957"/>
    <cellStyle name="20% - Accent1 33 2 2" xfId="2958"/>
    <cellStyle name="20% - Accent1 33 2 2 2" xfId="2959"/>
    <cellStyle name="20% - Accent1 33 2 2 2 2" xfId="2960"/>
    <cellStyle name="20% - Accent1 33 2 2 3" xfId="2961"/>
    <cellStyle name="20% - Accent1 33 2 3" xfId="2962"/>
    <cellStyle name="20% - Accent1 33 2 3 2" xfId="2963"/>
    <cellStyle name="20% - Accent1 33 2 3 2 2" xfId="2964"/>
    <cellStyle name="20% - Accent1 33 2 3 3" xfId="2965"/>
    <cellStyle name="20% - Accent1 33 2 4" xfId="2966"/>
    <cellStyle name="20% - Accent1 33 2 4 2" xfId="2967"/>
    <cellStyle name="20% - Accent1 33 2 4 2 2" xfId="2968"/>
    <cellStyle name="20% - Accent1 33 2 4 3" xfId="2969"/>
    <cellStyle name="20% - Accent1 33 2 5" xfId="2970"/>
    <cellStyle name="20% - Accent1 33 2 5 2" xfId="2971"/>
    <cellStyle name="20% - Accent1 33 2 6" xfId="2972"/>
    <cellStyle name="20% - Accent1 33 3" xfId="2973"/>
    <cellStyle name="20% - Accent1 33 3 2" xfId="2974"/>
    <cellStyle name="20% - Accent1 33 3 2 2" xfId="2975"/>
    <cellStyle name="20% - Accent1 33 3 3" xfId="2976"/>
    <cellStyle name="20% - Accent1 33 4" xfId="2977"/>
    <cellStyle name="20% - Accent1 33 4 2" xfId="2978"/>
    <cellStyle name="20% - Accent1 33 4 2 2" xfId="2979"/>
    <cellStyle name="20% - Accent1 33 4 3" xfId="2980"/>
    <cellStyle name="20% - Accent1 33 5" xfId="2981"/>
    <cellStyle name="20% - Accent1 33 5 2" xfId="2982"/>
    <cellStyle name="20% - Accent1 33 5 2 2" xfId="2983"/>
    <cellStyle name="20% - Accent1 33 5 3" xfId="2984"/>
    <cellStyle name="20% - Accent1 33 6" xfId="2985"/>
    <cellStyle name="20% - Accent1 33 6 2" xfId="2986"/>
    <cellStyle name="20% - Accent1 33 7" xfId="2987"/>
    <cellStyle name="20% - Accent1 34" xfId="2988"/>
    <cellStyle name="20% - Accent1 34 2" xfId="2989"/>
    <cellStyle name="20% - Accent1 34 2 2" xfId="2990"/>
    <cellStyle name="20% - Accent1 34 2 2 2" xfId="2991"/>
    <cellStyle name="20% - Accent1 34 2 3" xfId="2992"/>
    <cellStyle name="20% - Accent1 34 3" xfId="2993"/>
    <cellStyle name="20% - Accent1 34 3 2" xfId="2994"/>
    <cellStyle name="20% - Accent1 34 3 2 2" xfId="2995"/>
    <cellStyle name="20% - Accent1 34 3 3" xfId="2996"/>
    <cellStyle name="20% - Accent1 34 4" xfId="2997"/>
    <cellStyle name="20% - Accent1 34 4 2" xfId="2998"/>
    <cellStyle name="20% - Accent1 34 4 2 2" xfId="2999"/>
    <cellStyle name="20% - Accent1 34 4 3" xfId="3000"/>
    <cellStyle name="20% - Accent1 34 5" xfId="3001"/>
    <cellStyle name="20% - Accent1 34 5 2" xfId="3002"/>
    <cellStyle name="20% - Accent1 34 6" xfId="3003"/>
    <cellStyle name="20% - Accent1 35" xfId="3004"/>
    <cellStyle name="20% - Accent1 35 2" xfId="3005"/>
    <cellStyle name="20% - Accent1 35 2 2" xfId="3006"/>
    <cellStyle name="20% - Accent1 35 3" xfId="3007"/>
    <cellStyle name="20% - Accent1 36" xfId="3008"/>
    <cellStyle name="20% - Accent1 37" xfId="3009"/>
    <cellStyle name="20% - Accent1 4" xfId="3010"/>
    <cellStyle name="20% - Accent1 4 2" xfId="3011"/>
    <cellStyle name="20% - Accent1 4 3" xfId="3012"/>
    <cellStyle name="20% - Accent1 4 3 2" xfId="3013"/>
    <cellStyle name="20% - Accent1 4 3 2 2" xfId="3014"/>
    <cellStyle name="20% - Accent1 4 3 2 2 2" xfId="3015"/>
    <cellStyle name="20% - Accent1 4 3 2 2 2 2" xfId="3016"/>
    <cellStyle name="20% - Accent1 4 3 2 2 3" xfId="3017"/>
    <cellStyle name="20% - Accent1 4 3 2 3" xfId="3018"/>
    <cellStyle name="20% - Accent1 4 3 2 3 2" xfId="3019"/>
    <cellStyle name="20% - Accent1 4 3 2 3 2 2" xfId="3020"/>
    <cellStyle name="20% - Accent1 4 3 2 3 3" xfId="3021"/>
    <cellStyle name="20% - Accent1 4 3 2 4" xfId="3022"/>
    <cellStyle name="20% - Accent1 4 3 2 4 2" xfId="3023"/>
    <cellStyle name="20% - Accent1 4 3 2 4 2 2" xfId="3024"/>
    <cellStyle name="20% - Accent1 4 3 2 4 3" xfId="3025"/>
    <cellStyle name="20% - Accent1 4 3 2 5" xfId="3026"/>
    <cellStyle name="20% - Accent1 4 3 2 5 2" xfId="3027"/>
    <cellStyle name="20% - Accent1 4 3 2 5 2 2" xfId="3028"/>
    <cellStyle name="20% - Accent1 4 3 2 5 3" xfId="3029"/>
    <cellStyle name="20% - Accent1 4 3 2 6" xfId="3030"/>
    <cellStyle name="20% - Accent1 4 3 2 6 2" xfId="3031"/>
    <cellStyle name="20% - Accent1 4 3 2 7" xfId="3032"/>
    <cellStyle name="20% - Accent1 4 3 3" xfId="3033"/>
    <cellStyle name="20% - Accent1 4 3 3 2" xfId="3034"/>
    <cellStyle name="20% - Accent1 4 3 3 2 2" xfId="3035"/>
    <cellStyle name="20% - Accent1 4 3 3 2 2 2" xfId="3036"/>
    <cellStyle name="20% - Accent1 4 3 3 2 3" xfId="3037"/>
    <cellStyle name="20% - Accent1 4 3 3 3" xfId="3038"/>
    <cellStyle name="20% - Accent1 4 3 3 3 2" xfId="3039"/>
    <cellStyle name="20% - Accent1 4 3 3 3 2 2" xfId="3040"/>
    <cellStyle name="20% - Accent1 4 3 3 3 3" xfId="3041"/>
    <cellStyle name="20% - Accent1 4 3 3 4" xfId="3042"/>
    <cellStyle name="20% - Accent1 4 3 3 4 2" xfId="3043"/>
    <cellStyle name="20% - Accent1 4 3 3 4 2 2" xfId="3044"/>
    <cellStyle name="20% - Accent1 4 3 3 4 3" xfId="3045"/>
    <cellStyle name="20% - Accent1 4 3 3 5" xfId="3046"/>
    <cellStyle name="20% - Accent1 4 3 3 5 2" xfId="3047"/>
    <cellStyle name="20% - Accent1 4 3 3 6" xfId="3048"/>
    <cellStyle name="20% - Accent1 4 3 4" xfId="3049"/>
    <cellStyle name="20% - Accent1 4 3 4 2" xfId="3050"/>
    <cellStyle name="20% - Accent1 4 3 4 2 2" xfId="3051"/>
    <cellStyle name="20% - Accent1 4 3 4 2 2 2" xfId="3052"/>
    <cellStyle name="20% - Accent1 4 3 4 2 3" xfId="3053"/>
    <cellStyle name="20% - Accent1 4 3 4 3" xfId="3054"/>
    <cellStyle name="20% - Accent1 4 3 4 3 2" xfId="3055"/>
    <cellStyle name="20% - Accent1 4 3 4 3 2 2" xfId="3056"/>
    <cellStyle name="20% - Accent1 4 3 4 3 3" xfId="3057"/>
    <cellStyle name="20% - Accent1 4 3 4 4" xfId="3058"/>
    <cellStyle name="20% - Accent1 4 3 4 4 2" xfId="3059"/>
    <cellStyle name="20% - Accent1 4 3 4 4 2 2" xfId="3060"/>
    <cellStyle name="20% - Accent1 4 3 4 4 3" xfId="3061"/>
    <cellStyle name="20% - Accent1 4 3 4 5" xfId="3062"/>
    <cellStyle name="20% - Accent1 4 3 4 5 2" xfId="3063"/>
    <cellStyle name="20% - Accent1 4 3 4 6" xfId="3064"/>
    <cellStyle name="20% - Accent1 4 3 5" xfId="3065"/>
    <cellStyle name="20% - Accent1 4 3 5 2" xfId="3066"/>
    <cellStyle name="20% - Accent1 4 3 5 2 2" xfId="3067"/>
    <cellStyle name="20% - Accent1 4 3 5 3" xfId="3068"/>
    <cellStyle name="20% - Accent1 4 3 6" xfId="3069"/>
    <cellStyle name="20% - Accent1 4 3 6 2" xfId="3070"/>
    <cellStyle name="20% - Accent1 4 3 6 2 2" xfId="3071"/>
    <cellStyle name="20% - Accent1 4 3 6 3" xfId="3072"/>
    <cellStyle name="20% - Accent1 4 3 7" xfId="3073"/>
    <cellStyle name="20% - Accent1 4 3 7 2" xfId="3074"/>
    <cellStyle name="20% - Accent1 4 3 7 2 2" xfId="3075"/>
    <cellStyle name="20% - Accent1 4 3 7 3" xfId="3076"/>
    <cellStyle name="20% - Accent1 4 3 8" xfId="3077"/>
    <cellStyle name="20% - Accent1 4 3 8 2" xfId="3078"/>
    <cellStyle name="20% - Accent1 4 3 9" xfId="3079"/>
    <cellStyle name="20% - Accent1 4 4" xfId="3080"/>
    <cellStyle name="20% - Accent1 4 4 2" xfId="3081"/>
    <cellStyle name="20% - Accent1 4 4 2 2" xfId="3082"/>
    <cellStyle name="20% - Accent1 4 4 2 2 2" xfId="3083"/>
    <cellStyle name="20% - Accent1 4 4 2 2 2 2" xfId="3084"/>
    <cellStyle name="20% - Accent1 4 4 2 2 3" xfId="3085"/>
    <cellStyle name="20% - Accent1 4 4 2 3" xfId="3086"/>
    <cellStyle name="20% - Accent1 4 4 2 3 2" xfId="3087"/>
    <cellStyle name="20% - Accent1 4 4 2 3 2 2" xfId="3088"/>
    <cellStyle name="20% - Accent1 4 4 2 3 3" xfId="3089"/>
    <cellStyle name="20% - Accent1 4 4 2 4" xfId="3090"/>
    <cellStyle name="20% - Accent1 4 4 2 4 2" xfId="3091"/>
    <cellStyle name="20% - Accent1 4 4 2 4 2 2" xfId="3092"/>
    <cellStyle name="20% - Accent1 4 4 2 4 3" xfId="3093"/>
    <cellStyle name="20% - Accent1 4 4 2 5" xfId="3094"/>
    <cellStyle name="20% - Accent1 4 4 2 5 2" xfId="3095"/>
    <cellStyle name="20% - Accent1 4 4 2 6" xfId="3096"/>
    <cellStyle name="20% - Accent1 4 4 3" xfId="3097"/>
    <cellStyle name="20% - Accent1 4 4 3 2" xfId="3098"/>
    <cellStyle name="20% - Accent1 4 4 3 2 2" xfId="3099"/>
    <cellStyle name="20% - Accent1 4 4 3 2 2 2" xfId="3100"/>
    <cellStyle name="20% - Accent1 4 4 3 2 3" xfId="3101"/>
    <cellStyle name="20% - Accent1 4 4 3 3" xfId="3102"/>
    <cellStyle name="20% - Accent1 4 4 3 3 2" xfId="3103"/>
    <cellStyle name="20% - Accent1 4 4 3 3 2 2" xfId="3104"/>
    <cellStyle name="20% - Accent1 4 4 3 3 3" xfId="3105"/>
    <cellStyle name="20% - Accent1 4 4 3 4" xfId="3106"/>
    <cellStyle name="20% - Accent1 4 4 3 4 2" xfId="3107"/>
    <cellStyle name="20% - Accent1 4 4 3 4 2 2" xfId="3108"/>
    <cellStyle name="20% - Accent1 4 4 3 4 3" xfId="3109"/>
    <cellStyle name="20% - Accent1 4 4 3 5" xfId="3110"/>
    <cellStyle name="20% - Accent1 4 4 3 5 2" xfId="3111"/>
    <cellStyle name="20% - Accent1 4 4 3 6" xfId="3112"/>
    <cellStyle name="20% - Accent1 4 4 4" xfId="3113"/>
    <cellStyle name="20% - Accent1 4 4 4 2" xfId="3114"/>
    <cellStyle name="20% - Accent1 4 4 4 2 2" xfId="3115"/>
    <cellStyle name="20% - Accent1 4 4 4 3" xfId="3116"/>
    <cellStyle name="20% - Accent1 4 4 5" xfId="3117"/>
    <cellStyle name="20% - Accent1 4 4 5 2" xfId="3118"/>
    <cellStyle name="20% - Accent1 4 4 5 2 2" xfId="3119"/>
    <cellStyle name="20% - Accent1 4 4 5 3" xfId="3120"/>
    <cellStyle name="20% - Accent1 4 4 6" xfId="3121"/>
    <cellStyle name="20% - Accent1 4 4 6 2" xfId="3122"/>
    <cellStyle name="20% - Accent1 4 4 6 2 2" xfId="3123"/>
    <cellStyle name="20% - Accent1 4 4 6 3" xfId="3124"/>
    <cellStyle name="20% - Accent1 4 4 7" xfId="3125"/>
    <cellStyle name="20% - Accent1 4 4 7 2" xfId="3126"/>
    <cellStyle name="20% - Accent1 4 4 8" xfId="3127"/>
    <cellStyle name="20% - Accent1 4 5" xfId="3128"/>
    <cellStyle name="20% - Accent1 4 5 2" xfId="3129"/>
    <cellStyle name="20% - Accent1 4 5 2 2" xfId="3130"/>
    <cellStyle name="20% - Accent1 4 5 2 2 2" xfId="3131"/>
    <cellStyle name="20% - Accent1 4 5 2 3" xfId="3132"/>
    <cellStyle name="20% - Accent1 4 5 3" xfId="3133"/>
    <cellStyle name="20% - Accent1 4 5 3 2" xfId="3134"/>
    <cellStyle name="20% - Accent1 4 5 3 2 2" xfId="3135"/>
    <cellStyle name="20% - Accent1 4 5 3 3" xfId="3136"/>
    <cellStyle name="20% - Accent1 4 5 4" xfId="3137"/>
    <cellStyle name="20% - Accent1 4 5 4 2" xfId="3138"/>
    <cellStyle name="20% - Accent1 4 5 4 2 2" xfId="3139"/>
    <cellStyle name="20% - Accent1 4 5 4 3" xfId="3140"/>
    <cellStyle name="20% - Accent1 4 5 5" xfId="3141"/>
    <cellStyle name="20% - Accent1 4 5 5 2" xfId="3142"/>
    <cellStyle name="20% - Accent1 4 5 6" xfId="3143"/>
    <cellStyle name="20% - Accent1 4 6" xfId="3144"/>
    <cellStyle name="20% - Accent1 4 6 2" xfId="3145"/>
    <cellStyle name="20% - Accent1 4 6 2 2" xfId="3146"/>
    <cellStyle name="20% - Accent1 4 6 3" xfId="3147"/>
    <cellStyle name="20% - Accent1 4 7" xfId="3148"/>
    <cellStyle name="20% - Accent1 4 8" xfId="3149"/>
    <cellStyle name="20% - Accent1 5" xfId="3150"/>
    <cellStyle name="20% - Accent1 5 10" xfId="3151"/>
    <cellStyle name="20% - Accent1 5 2" xfId="3152"/>
    <cellStyle name="20% - Accent1 5 2 2" xfId="3153"/>
    <cellStyle name="20% - Accent1 5 2 2 2" xfId="3154"/>
    <cellStyle name="20% - Accent1 5 2 2 2 2" xfId="3155"/>
    <cellStyle name="20% - Accent1 5 2 2 2 2 2" xfId="3156"/>
    <cellStyle name="20% - Accent1 5 2 2 2 3" xfId="3157"/>
    <cellStyle name="20% - Accent1 5 2 2 3" xfId="3158"/>
    <cellStyle name="20% - Accent1 5 2 2 3 2" xfId="3159"/>
    <cellStyle name="20% - Accent1 5 2 2 3 2 2" xfId="3160"/>
    <cellStyle name="20% - Accent1 5 2 2 3 3" xfId="3161"/>
    <cellStyle name="20% - Accent1 5 2 2 4" xfId="3162"/>
    <cellStyle name="20% - Accent1 5 2 2 4 2" xfId="3163"/>
    <cellStyle name="20% - Accent1 5 2 2 4 2 2" xfId="3164"/>
    <cellStyle name="20% - Accent1 5 2 2 4 3" xfId="3165"/>
    <cellStyle name="20% - Accent1 5 2 2 5" xfId="3166"/>
    <cellStyle name="20% - Accent1 5 2 2 5 2" xfId="3167"/>
    <cellStyle name="20% - Accent1 5 2 2 5 2 2" xfId="3168"/>
    <cellStyle name="20% - Accent1 5 2 2 5 3" xfId="3169"/>
    <cellStyle name="20% - Accent1 5 2 2 6" xfId="3170"/>
    <cellStyle name="20% - Accent1 5 2 2 6 2" xfId="3171"/>
    <cellStyle name="20% - Accent1 5 2 2 7" xfId="3172"/>
    <cellStyle name="20% - Accent1 5 2 3" xfId="3173"/>
    <cellStyle name="20% - Accent1 5 2 3 2" xfId="3174"/>
    <cellStyle name="20% - Accent1 5 2 3 2 2" xfId="3175"/>
    <cellStyle name="20% - Accent1 5 2 3 2 2 2" xfId="3176"/>
    <cellStyle name="20% - Accent1 5 2 3 2 3" xfId="3177"/>
    <cellStyle name="20% - Accent1 5 2 3 3" xfId="3178"/>
    <cellStyle name="20% - Accent1 5 2 3 3 2" xfId="3179"/>
    <cellStyle name="20% - Accent1 5 2 3 3 2 2" xfId="3180"/>
    <cellStyle name="20% - Accent1 5 2 3 3 3" xfId="3181"/>
    <cellStyle name="20% - Accent1 5 2 3 4" xfId="3182"/>
    <cellStyle name="20% - Accent1 5 2 3 4 2" xfId="3183"/>
    <cellStyle name="20% - Accent1 5 2 3 4 2 2" xfId="3184"/>
    <cellStyle name="20% - Accent1 5 2 3 4 3" xfId="3185"/>
    <cellStyle name="20% - Accent1 5 2 3 5" xfId="3186"/>
    <cellStyle name="20% - Accent1 5 2 3 5 2" xfId="3187"/>
    <cellStyle name="20% - Accent1 5 2 3 6" xfId="3188"/>
    <cellStyle name="20% - Accent1 5 2 4" xfId="3189"/>
    <cellStyle name="20% - Accent1 5 2 4 2" xfId="3190"/>
    <cellStyle name="20% - Accent1 5 2 4 2 2" xfId="3191"/>
    <cellStyle name="20% - Accent1 5 2 4 2 2 2" xfId="3192"/>
    <cellStyle name="20% - Accent1 5 2 4 2 3" xfId="3193"/>
    <cellStyle name="20% - Accent1 5 2 4 3" xfId="3194"/>
    <cellStyle name="20% - Accent1 5 2 4 3 2" xfId="3195"/>
    <cellStyle name="20% - Accent1 5 2 4 3 2 2" xfId="3196"/>
    <cellStyle name="20% - Accent1 5 2 4 3 3" xfId="3197"/>
    <cellStyle name="20% - Accent1 5 2 4 4" xfId="3198"/>
    <cellStyle name="20% - Accent1 5 2 4 4 2" xfId="3199"/>
    <cellStyle name="20% - Accent1 5 2 4 4 2 2" xfId="3200"/>
    <cellStyle name="20% - Accent1 5 2 4 4 3" xfId="3201"/>
    <cellStyle name="20% - Accent1 5 2 4 5" xfId="3202"/>
    <cellStyle name="20% - Accent1 5 2 4 5 2" xfId="3203"/>
    <cellStyle name="20% - Accent1 5 2 4 6" xfId="3204"/>
    <cellStyle name="20% - Accent1 5 2 5" xfId="3205"/>
    <cellStyle name="20% - Accent1 5 2 5 2" xfId="3206"/>
    <cellStyle name="20% - Accent1 5 2 5 2 2" xfId="3207"/>
    <cellStyle name="20% - Accent1 5 2 5 3" xfId="3208"/>
    <cellStyle name="20% - Accent1 5 2 6" xfId="3209"/>
    <cellStyle name="20% - Accent1 5 2 6 2" xfId="3210"/>
    <cellStyle name="20% - Accent1 5 2 6 2 2" xfId="3211"/>
    <cellStyle name="20% - Accent1 5 2 6 3" xfId="3212"/>
    <cellStyle name="20% - Accent1 5 2 7" xfId="3213"/>
    <cellStyle name="20% - Accent1 5 2 7 2" xfId="3214"/>
    <cellStyle name="20% - Accent1 5 2 7 2 2" xfId="3215"/>
    <cellStyle name="20% - Accent1 5 2 7 3" xfId="3216"/>
    <cellStyle name="20% - Accent1 5 2 8" xfId="3217"/>
    <cellStyle name="20% - Accent1 5 2 8 2" xfId="3218"/>
    <cellStyle name="20% - Accent1 5 2 9" xfId="3219"/>
    <cellStyle name="20% - Accent1 5 3" xfId="3220"/>
    <cellStyle name="20% - Accent1 5 3 2" xfId="3221"/>
    <cellStyle name="20% - Accent1 5 3 2 2" xfId="3222"/>
    <cellStyle name="20% - Accent1 5 3 2 2 2" xfId="3223"/>
    <cellStyle name="20% - Accent1 5 3 2 3" xfId="3224"/>
    <cellStyle name="20% - Accent1 5 3 3" xfId="3225"/>
    <cellStyle name="20% - Accent1 5 3 3 2" xfId="3226"/>
    <cellStyle name="20% - Accent1 5 3 3 2 2" xfId="3227"/>
    <cellStyle name="20% - Accent1 5 3 3 3" xfId="3228"/>
    <cellStyle name="20% - Accent1 5 3 4" xfId="3229"/>
    <cellStyle name="20% - Accent1 5 3 4 2" xfId="3230"/>
    <cellStyle name="20% - Accent1 5 3 4 2 2" xfId="3231"/>
    <cellStyle name="20% - Accent1 5 3 4 3" xfId="3232"/>
    <cellStyle name="20% - Accent1 5 3 5" xfId="3233"/>
    <cellStyle name="20% - Accent1 5 3 5 2" xfId="3234"/>
    <cellStyle name="20% - Accent1 5 3 5 2 2" xfId="3235"/>
    <cellStyle name="20% - Accent1 5 3 5 3" xfId="3236"/>
    <cellStyle name="20% - Accent1 5 3 6" xfId="3237"/>
    <cellStyle name="20% - Accent1 5 3 6 2" xfId="3238"/>
    <cellStyle name="20% - Accent1 5 3 7" xfId="3239"/>
    <cellStyle name="20% - Accent1 5 4" xfId="3240"/>
    <cellStyle name="20% - Accent1 5 4 2" xfId="3241"/>
    <cellStyle name="20% - Accent1 5 4 2 2" xfId="3242"/>
    <cellStyle name="20% - Accent1 5 4 2 2 2" xfId="3243"/>
    <cellStyle name="20% - Accent1 5 4 2 3" xfId="3244"/>
    <cellStyle name="20% - Accent1 5 4 3" xfId="3245"/>
    <cellStyle name="20% - Accent1 5 4 3 2" xfId="3246"/>
    <cellStyle name="20% - Accent1 5 4 3 2 2" xfId="3247"/>
    <cellStyle name="20% - Accent1 5 4 3 3" xfId="3248"/>
    <cellStyle name="20% - Accent1 5 4 4" xfId="3249"/>
    <cellStyle name="20% - Accent1 5 4 4 2" xfId="3250"/>
    <cellStyle name="20% - Accent1 5 4 4 2 2" xfId="3251"/>
    <cellStyle name="20% - Accent1 5 4 4 3" xfId="3252"/>
    <cellStyle name="20% - Accent1 5 4 5" xfId="3253"/>
    <cellStyle name="20% - Accent1 5 4 5 2" xfId="3254"/>
    <cellStyle name="20% - Accent1 5 4 6" xfId="3255"/>
    <cellStyle name="20% - Accent1 5 5" xfId="3256"/>
    <cellStyle name="20% - Accent1 5 5 2" xfId="3257"/>
    <cellStyle name="20% - Accent1 5 5 2 2" xfId="3258"/>
    <cellStyle name="20% - Accent1 5 5 2 2 2" xfId="3259"/>
    <cellStyle name="20% - Accent1 5 5 2 3" xfId="3260"/>
    <cellStyle name="20% - Accent1 5 5 3" xfId="3261"/>
    <cellStyle name="20% - Accent1 5 5 3 2" xfId="3262"/>
    <cellStyle name="20% - Accent1 5 5 3 2 2" xfId="3263"/>
    <cellStyle name="20% - Accent1 5 5 3 3" xfId="3264"/>
    <cellStyle name="20% - Accent1 5 5 4" xfId="3265"/>
    <cellStyle name="20% - Accent1 5 5 4 2" xfId="3266"/>
    <cellStyle name="20% - Accent1 5 5 4 2 2" xfId="3267"/>
    <cellStyle name="20% - Accent1 5 5 4 3" xfId="3268"/>
    <cellStyle name="20% - Accent1 5 5 5" xfId="3269"/>
    <cellStyle name="20% - Accent1 5 5 5 2" xfId="3270"/>
    <cellStyle name="20% - Accent1 5 5 6" xfId="3271"/>
    <cellStyle name="20% - Accent1 5 6" xfId="3272"/>
    <cellStyle name="20% - Accent1 5 6 2" xfId="3273"/>
    <cellStyle name="20% - Accent1 5 6 2 2" xfId="3274"/>
    <cellStyle name="20% - Accent1 5 6 3" xfId="3275"/>
    <cellStyle name="20% - Accent1 5 7" xfId="3276"/>
    <cellStyle name="20% - Accent1 5 7 2" xfId="3277"/>
    <cellStyle name="20% - Accent1 5 7 2 2" xfId="3278"/>
    <cellStyle name="20% - Accent1 5 7 3" xfId="3279"/>
    <cellStyle name="20% - Accent1 5 8" xfId="3280"/>
    <cellStyle name="20% - Accent1 5 8 2" xfId="3281"/>
    <cellStyle name="20% - Accent1 5 8 2 2" xfId="3282"/>
    <cellStyle name="20% - Accent1 5 8 3" xfId="3283"/>
    <cellStyle name="20% - Accent1 5 9" xfId="3284"/>
    <cellStyle name="20% - Accent1 5 9 2" xfId="3285"/>
    <cellStyle name="20% - Accent1 6" xfId="3286"/>
    <cellStyle name="20% - Accent1 6 10" xfId="3287"/>
    <cellStyle name="20% - Accent1 6 2" xfId="3288"/>
    <cellStyle name="20% - Accent1 6 2 2" xfId="3289"/>
    <cellStyle name="20% - Accent1 6 2 2 2" xfId="3290"/>
    <cellStyle name="20% - Accent1 6 2 2 2 2" xfId="3291"/>
    <cellStyle name="20% - Accent1 6 2 2 2 2 2" xfId="3292"/>
    <cellStyle name="20% - Accent1 6 2 2 2 3" xfId="3293"/>
    <cellStyle name="20% - Accent1 6 2 2 3" xfId="3294"/>
    <cellStyle name="20% - Accent1 6 2 2 3 2" xfId="3295"/>
    <cellStyle name="20% - Accent1 6 2 2 3 2 2" xfId="3296"/>
    <cellStyle name="20% - Accent1 6 2 2 3 3" xfId="3297"/>
    <cellStyle name="20% - Accent1 6 2 2 4" xfId="3298"/>
    <cellStyle name="20% - Accent1 6 2 2 4 2" xfId="3299"/>
    <cellStyle name="20% - Accent1 6 2 2 4 2 2" xfId="3300"/>
    <cellStyle name="20% - Accent1 6 2 2 4 3" xfId="3301"/>
    <cellStyle name="20% - Accent1 6 2 2 5" xfId="3302"/>
    <cellStyle name="20% - Accent1 6 2 2 5 2" xfId="3303"/>
    <cellStyle name="20% - Accent1 6 2 2 5 2 2" xfId="3304"/>
    <cellStyle name="20% - Accent1 6 2 2 5 3" xfId="3305"/>
    <cellStyle name="20% - Accent1 6 2 2 6" xfId="3306"/>
    <cellStyle name="20% - Accent1 6 2 2 6 2" xfId="3307"/>
    <cellStyle name="20% - Accent1 6 2 2 7" xfId="3308"/>
    <cellStyle name="20% - Accent1 6 2 3" xfId="3309"/>
    <cellStyle name="20% - Accent1 6 2 3 2" xfId="3310"/>
    <cellStyle name="20% - Accent1 6 2 3 2 2" xfId="3311"/>
    <cellStyle name="20% - Accent1 6 2 3 2 2 2" xfId="3312"/>
    <cellStyle name="20% - Accent1 6 2 3 2 3" xfId="3313"/>
    <cellStyle name="20% - Accent1 6 2 3 3" xfId="3314"/>
    <cellStyle name="20% - Accent1 6 2 3 3 2" xfId="3315"/>
    <cellStyle name="20% - Accent1 6 2 3 3 2 2" xfId="3316"/>
    <cellStyle name="20% - Accent1 6 2 3 3 3" xfId="3317"/>
    <cellStyle name="20% - Accent1 6 2 3 4" xfId="3318"/>
    <cellStyle name="20% - Accent1 6 2 3 4 2" xfId="3319"/>
    <cellStyle name="20% - Accent1 6 2 3 4 2 2" xfId="3320"/>
    <cellStyle name="20% - Accent1 6 2 3 4 3" xfId="3321"/>
    <cellStyle name="20% - Accent1 6 2 3 5" xfId="3322"/>
    <cellStyle name="20% - Accent1 6 2 3 5 2" xfId="3323"/>
    <cellStyle name="20% - Accent1 6 2 3 6" xfId="3324"/>
    <cellStyle name="20% - Accent1 6 2 4" xfId="3325"/>
    <cellStyle name="20% - Accent1 6 2 4 2" xfId="3326"/>
    <cellStyle name="20% - Accent1 6 2 4 2 2" xfId="3327"/>
    <cellStyle name="20% - Accent1 6 2 4 2 2 2" xfId="3328"/>
    <cellStyle name="20% - Accent1 6 2 4 2 3" xfId="3329"/>
    <cellStyle name="20% - Accent1 6 2 4 3" xfId="3330"/>
    <cellStyle name="20% - Accent1 6 2 4 3 2" xfId="3331"/>
    <cellStyle name="20% - Accent1 6 2 4 3 2 2" xfId="3332"/>
    <cellStyle name="20% - Accent1 6 2 4 3 3" xfId="3333"/>
    <cellStyle name="20% - Accent1 6 2 4 4" xfId="3334"/>
    <cellStyle name="20% - Accent1 6 2 4 4 2" xfId="3335"/>
    <cellStyle name="20% - Accent1 6 2 4 4 2 2" xfId="3336"/>
    <cellStyle name="20% - Accent1 6 2 4 4 3" xfId="3337"/>
    <cellStyle name="20% - Accent1 6 2 4 5" xfId="3338"/>
    <cellStyle name="20% - Accent1 6 2 4 5 2" xfId="3339"/>
    <cellStyle name="20% - Accent1 6 2 4 6" xfId="3340"/>
    <cellStyle name="20% - Accent1 6 2 5" xfId="3341"/>
    <cellStyle name="20% - Accent1 6 2 5 2" xfId="3342"/>
    <cellStyle name="20% - Accent1 6 2 5 2 2" xfId="3343"/>
    <cellStyle name="20% - Accent1 6 2 5 3" xfId="3344"/>
    <cellStyle name="20% - Accent1 6 2 6" xfId="3345"/>
    <cellStyle name="20% - Accent1 6 2 6 2" xfId="3346"/>
    <cellStyle name="20% - Accent1 6 2 6 2 2" xfId="3347"/>
    <cellStyle name="20% - Accent1 6 2 6 3" xfId="3348"/>
    <cellStyle name="20% - Accent1 6 2 7" xfId="3349"/>
    <cellStyle name="20% - Accent1 6 2 7 2" xfId="3350"/>
    <cellStyle name="20% - Accent1 6 2 7 2 2" xfId="3351"/>
    <cellStyle name="20% - Accent1 6 2 7 3" xfId="3352"/>
    <cellStyle name="20% - Accent1 6 2 8" xfId="3353"/>
    <cellStyle name="20% - Accent1 6 2 8 2" xfId="3354"/>
    <cellStyle name="20% - Accent1 6 2 9" xfId="3355"/>
    <cellStyle name="20% - Accent1 6 3" xfId="3356"/>
    <cellStyle name="20% - Accent1 6 3 2" xfId="3357"/>
    <cellStyle name="20% - Accent1 6 3 2 2" xfId="3358"/>
    <cellStyle name="20% - Accent1 6 3 2 2 2" xfId="3359"/>
    <cellStyle name="20% - Accent1 6 3 2 3" xfId="3360"/>
    <cellStyle name="20% - Accent1 6 3 3" xfId="3361"/>
    <cellStyle name="20% - Accent1 6 3 3 2" xfId="3362"/>
    <cellStyle name="20% - Accent1 6 3 3 2 2" xfId="3363"/>
    <cellStyle name="20% - Accent1 6 3 3 3" xfId="3364"/>
    <cellStyle name="20% - Accent1 6 3 4" xfId="3365"/>
    <cellStyle name="20% - Accent1 6 3 4 2" xfId="3366"/>
    <cellStyle name="20% - Accent1 6 3 4 2 2" xfId="3367"/>
    <cellStyle name="20% - Accent1 6 3 4 3" xfId="3368"/>
    <cellStyle name="20% - Accent1 6 3 5" xfId="3369"/>
    <cellStyle name="20% - Accent1 6 3 5 2" xfId="3370"/>
    <cellStyle name="20% - Accent1 6 3 5 2 2" xfId="3371"/>
    <cellStyle name="20% - Accent1 6 3 5 3" xfId="3372"/>
    <cellStyle name="20% - Accent1 6 3 6" xfId="3373"/>
    <cellStyle name="20% - Accent1 6 3 6 2" xfId="3374"/>
    <cellStyle name="20% - Accent1 6 3 7" xfId="3375"/>
    <cellStyle name="20% - Accent1 6 4" xfId="3376"/>
    <cellStyle name="20% - Accent1 6 4 2" xfId="3377"/>
    <cellStyle name="20% - Accent1 6 4 2 2" xfId="3378"/>
    <cellStyle name="20% - Accent1 6 4 2 2 2" xfId="3379"/>
    <cellStyle name="20% - Accent1 6 4 2 3" xfId="3380"/>
    <cellStyle name="20% - Accent1 6 4 3" xfId="3381"/>
    <cellStyle name="20% - Accent1 6 4 3 2" xfId="3382"/>
    <cellStyle name="20% - Accent1 6 4 3 2 2" xfId="3383"/>
    <cellStyle name="20% - Accent1 6 4 3 3" xfId="3384"/>
    <cellStyle name="20% - Accent1 6 4 4" xfId="3385"/>
    <cellStyle name="20% - Accent1 6 4 4 2" xfId="3386"/>
    <cellStyle name="20% - Accent1 6 4 4 2 2" xfId="3387"/>
    <cellStyle name="20% - Accent1 6 4 4 3" xfId="3388"/>
    <cellStyle name="20% - Accent1 6 4 5" xfId="3389"/>
    <cellStyle name="20% - Accent1 6 4 5 2" xfId="3390"/>
    <cellStyle name="20% - Accent1 6 4 6" xfId="3391"/>
    <cellStyle name="20% - Accent1 6 5" xfId="3392"/>
    <cellStyle name="20% - Accent1 6 5 2" xfId="3393"/>
    <cellStyle name="20% - Accent1 6 5 2 2" xfId="3394"/>
    <cellStyle name="20% - Accent1 6 5 2 2 2" xfId="3395"/>
    <cellStyle name="20% - Accent1 6 5 2 3" xfId="3396"/>
    <cellStyle name="20% - Accent1 6 5 3" xfId="3397"/>
    <cellStyle name="20% - Accent1 6 5 3 2" xfId="3398"/>
    <cellStyle name="20% - Accent1 6 5 3 2 2" xfId="3399"/>
    <cellStyle name="20% - Accent1 6 5 3 3" xfId="3400"/>
    <cellStyle name="20% - Accent1 6 5 4" xfId="3401"/>
    <cellStyle name="20% - Accent1 6 5 4 2" xfId="3402"/>
    <cellStyle name="20% - Accent1 6 5 4 2 2" xfId="3403"/>
    <cellStyle name="20% - Accent1 6 5 4 3" xfId="3404"/>
    <cellStyle name="20% - Accent1 6 5 5" xfId="3405"/>
    <cellStyle name="20% - Accent1 6 5 5 2" xfId="3406"/>
    <cellStyle name="20% - Accent1 6 5 6" xfId="3407"/>
    <cellStyle name="20% - Accent1 6 6" xfId="3408"/>
    <cellStyle name="20% - Accent1 6 6 2" xfId="3409"/>
    <cellStyle name="20% - Accent1 6 6 2 2" xfId="3410"/>
    <cellStyle name="20% - Accent1 6 6 3" xfId="3411"/>
    <cellStyle name="20% - Accent1 6 7" xfId="3412"/>
    <cellStyle name="20% - Accent1 6 7 2" xfId="3413"/>
    <cellStyle name="20% - Accent1 6 7 2 2" xfId="3414"/>
    <cellStyle name="20% - Accent1 6 7 3" xfId="3415"/>
    <cellStyle name="20% - Accent1 6 8" xfId="3416"/>
    <cellStyle name="20% - Accent1 6 8 2" xfId="3417"/>
    <cellStyle name="20% - Accent1 6 8 2 2" xfId="3418"/>
    <cellStyle name="20% - Accent1 6 8 3" xfId="3419"/>
    <cellStyle name="20% - Accent1 6 9" xfId="3420"/>
    <cellStyle name="20% - Accent1 6 9 2" xfId="3421"/>
    <cellStyle name="20% - Accent1 7" xfId="3422"/>
    <cellStyle name="20% - Accent1 7 10" xfId="3423"/>
    <cellStyle name="20% - Accent1 7 2" xfId="3424"/>
    <cellStyle name="20% - Accent1 7 2 2" xfId="3425"/>
    <cellStyle name="20% - Accent1 7 2 2 2" xfId="3426"/>
    <cellStyle name="20% - Accent1 7 2 2 2 2" xfId="3427"/>
    <cellStyle name="20% - Accent1 7 2 2 2 2 2" xfId="3428"/>
    <cellStyle name="20% - Accent1 7 2 2 2 3" xfId="3429"/>
    <cellStyle name="20% - Accent1 7 2 2 3" xfId="3430"/>
    <cellStyle name="20% - Accent1 7 2 2 3 2" xfId="3431"/>
    <cellStyle name="20% - Accent1 7 2 2 3 2 2" xfId="3432"/>
    <cellStyle name="20% - Accent1 7 2 2 3 3" xfId="3433"/>
    <cellStyle name="20% - Accent1 7 2 2 4" xfId="3434"/>
    <cellStyle name="20% - Accent1 7 2 2 4 2" xfId="3435"/>
    <cellStyle name="20% - Accent1 7 2 2 4 2 2" xfId="3436"/>
    <cellStyle name="20% - Accent1 7 2 2 4 3" xfId="3437"/>
    <cellStyle name="20% - Accent1 7 2 2 5" xfId="3438"/>
    <cellStyle name="20% - Accent1 7 2 2 5 2" xfId="3439"/>
    <cellStyle name="20% - Accent1 7 2 2 5 2 2" xfId="3440"/>
    <cellStyle name="20% - Accent1 7 2 2 5 3" xfId="3441"/>
    <cellStyle name="20% - Accent1 7 2 2 6" xfId="3442"/>
    <cellStyle name="20% - Accent1 7 2 2 6 2" xfId="3443"/>
    <cellStyle name="20% - Accent1 7 2 2 7" xfId="3444"/>
    <cellStyle name="20% - Accent1 7 2 3" xfId="3445"/>
    <cellStyle name="20% - Accent1 7 2 3 2" xfId="3446"/>
    <cellStyle name="20% - Accent1 7 2 3 2 2" xfId="3447"/>
    <cellStyle name="20% - Accent1 7 2 3 2 2 2" xfId="3448"/>
    <cellStyle name="20% - Accent1 7 2 3 2 3" xfId="3449"/>
    <cellStyle name="20% - Accent1 7 2 3 3" xfId="3450"/>
    <cellStyle name="20% - Accent1 7 2 3 3 2" xfId="3451"/>
    <cellStyle name="20% - Accent1 7 2 3 3 2 2" xfId="3452"/>
    <cellStyle name="20% - Accent1 7 2 3 3 3" xfId="3453"/>
    <cellStyle name="20% - Accent1 7 2 3 4" xfId="3454"/>
    <cellStyle name="20% - Accent1 7 2 3 4 2" xfId="3455"/>
    <cellStyle name="20% - Accent1 7 2 3 4 2 2" xfId="3456"/>
    <cellStyle name="20% - Accent1 7 2 3 4 3" xfId="3457"/>
    <cellStyle name="20% - Accent1 7 2 3 5" xfId="3458"/>
    <cellStyle name="20% - Accent1 7 2 3 5 2" xfId="3459"/>
    <cellStyle name="20% - Accent1 7 2 3 6" xfId="3460"/>
    <cellStyle name="20% - Accent1 7 2 4" xfId="3461"/>
    <cellStyle name="20% - Accent1 7 2 4 2" xfId="3462"/>
    <cellStyle name="20% - Accent1 7 2 4 2 2" xfId="3463"/>
    <cellStyle name="20% - Accent1 7 2 4 2 2 2" xfId="3464"/>
    <cellStyle name="20% - Accent1 7 2 4 2 3" xfId="3465"/>
    <cellStyle name="20% - Accent1 7 2 4 3" xfId="3466"/>
    <cellStyle name="20% - Accent1 7 2 4 3 2" xfId="3467"/>
    <cellStyle name="20% - Accent1 7 2 4 3 2 2" xfId="3468"/>
    <cellStyle name="20% - Accent1 7 2 4 3 3" xfId="3469"/>
    <cellStyle name="20% - Accent1 7 2 4 4" xfId="3470"/>
    <cellStyle name="20% - Accent1 7 2 4 4 2" xfId="3471"/>
    <cellStyle name="20% - Accent1 7 2 4 4 2 2" xfId="3472"/>
    <cellStyle name="20% - Accent1 7 2 4 4 3" xfId="3473"/>
    <cellStyle name="20% - Accent1 7 2 4 5" xfId="3474"/>
    <cellStyle name="20% - Accent1 7 2 4 5 2" xfId="3475"/>
    <cellStyle name="20% - Accent1 7 2 4 6" xfId="3476"/>
    <cellStyle name="20% - Accent1 7 2 5" xfId="3477"/>
    <cellStyle name="20% - Accent1 7 2 5 2" xfId="3478"/>
    <cellStyle name="20% - Accent1 7 2 5 2 2" xfId="3479"/>
    <cellStyle name="20% - Accent1 7 2 5 3" xfId="3480"/>
    <cellStyle name="20% - Accent1 7 2 6" xfId="3481"/>
    <cellStyle name="20% - Accent1 7 2 6 2" xfId="3482"/>
    <cellStyle name="20% - Accent1 7 2 6 2 2" xfId="3483"/>
    <cellStyle name="20% - Accent1 7 2 6 3" xfId="3484"/>
    <cellStyle name="20% - Accent1 7 2 7" xfId="3485"/>
    <cellStyle name="20% - Accent1 7 2 7 2" xfId="3486"/>
    <cellStyle name="20% - Accent1 7 2 7 2 2" xfId="3487"/>
    <cellStyle name="20% - Accent1 7 2 7 3" xfId="3488"/>
    <cellStyle name="20% - Accent1 7 2 8" xfId="3489"/>
    <cellStyle name="20% - Accent1 7 2 8 2" xfId="3490"/>
    <cellStyle name="20% - Accent1 7 2 9" xfId="3491"/>
    <cellStyle name="20% - Accent1 7 3" xfId="3492"/>
    <cellStyle name="20% - Accent1 7 3 2" xfId="3493"/>
    <cellStyle name="20% - Accent1 7 3 2 2" xfId="3494"/>
    <cellStyle name="20% - Accent1 7 3 2 2 2" xfId="3495"/>
    <cellStyle name="20% - Accent1 7 3 2 3" xfId="3496"/>
    <cellStyle name="20% - Accent1 7 3 3" xfId="3497"/>
    <cellStyle name="20% - Accent1 7 3 3 2" xfId="3498"/>
    <cellStyle name="20% - Accent1 7 3 3 2 2" xfId="3499"/>
    <cellStyle name="20% - Accent1 7 3 3 3" xfId="3500"/>
    <cellStyle name="20% - Accent1 7 3 4" xfId="3501"/>
    <cellStyle name="20% - Accent1 7 3 4 2" xfId="3502"/>
    <cellStyle name="20% - Accent1 7 3 4 2 2" xfId="3503"/>
    <cellStyle name="20% - Accent1 7 3 4 3" xfId="3504"/>
    <cellStyle name="20% - Accent1 7 3 5" xfId="3505"/>
    <cellStyle name="20% - Accent1 7 3 5 2" xfId="3506"/>
    <cellStyle name="20% - Accent1 7 3 5 2 2" xfId="3507"/>
    <cellStyle name="20% - Accent1 7 3 5 3" xfId="3508"/>
    <cellStyle name="20% - Accent1 7 3 6" xfId="3509"/>
    <cellStyle name="20% - Accent1 7 3 6 2" xfId="3510"/>
    <cellStyle name="20% - Accent1 7 3 7" xfId="3511"/>
    <cellStyle name="20% - Accent1 7 4" xfId="3512"/>
    <cellStyle name="20% - Accent1 7 4 2" xfId="3513"/>
    <cellStyle name="20% - Accent1 7 4 2 2" xfId="3514"/>
    <cellStyle name="20% - Accent1 7 4 2 2 2" xfId="3515"/>
    <cellStyle name="20% - Accent1 7 4 2 3" xfId="3516"/>
    <cellStyle name="20% - Accent1 7 4 3" xfId="3517"/>
    <cellStyle name="20% - Accent1 7 4 3 2" xfId="3518"/>
    <cellStyle name="20% - Accent1 7 4 3 2 2" xfId="3519"/>
    <cellStyle name="20% - Accent1 7 4 3 3" xfId="3520"/>
    <cellStyle name="20% - Accent1 7 4 4" xfId="3521"/>
    <cellStyle name="20% - Accent1 7 4 4 2" xfId="3522"/>
    <cellStyle name="20% - Accent1 7 4 4 2 2" xfId="3523"/>
    <cellStyle name="20% - Accent1 7 4 4 3" xfId="3524"/>
    <cellStyle name="20% - Accent1 7 4 5" xfId="3525"/>
    <cellStyle name="20% - Accent1 7 4 5 2" xfId="3526"/>
    <cellStyle name="20% - Accent1 7 4 6" xfId="3527"/>
    <cellStyle name="20% - Accent1 7 5" xfId="3528"/>
    <cellStyle name="20% - Accent1 7 5 2" xfId="3529"/>
    <cellStyle name="20% - Accent1 7 5 2 2" xfId="3530"/>
    <cellStyle name="20% - Accent1 7 5 2 2 2" xfId="3531"/>
    <cellStyle name="20% - Accent1 7 5 2 3" xfId="3532"/>
    <cellStyle name="20% - Accent1 7 5 3" xfId="3533"/>
    <cellStyle name="20% - Accent1 7 5 3 2" xfId="3534"/>
    <cellStyle name="20% - Accent1 7 5 3 2 2" xfId="3535"/>
    <cellStyle name="20% - Accent1 7 5 3 3" xfId="3536"/>
    <cellStyle name="20% - Accent1 7 5 4" xfId="3537"/>
    <cellStyle name="20% - Accent1 7 5 4 2" xfId="3538"/>
    <cellStyle name="20% - Accent1 7 5 4 2 2" xfId="3539"/>
    <cellStyle name="20% - Accent1 7 5 4 3" xfId="3540"/>
    <cellStyle name="20% - Accent1 7 5 5" xfId="3541"/>
    <cellStyle name="20% - Accent1 7 5 5 2" xfId="3542"/>
    <cellStyle name="20% - Accent1 7 5 6" xfId="3543"/>
    <cellStyle name="20% - Accent1 7 6" xfId="3544"/>
    <cellStyle name="20% - Accent1 7 6 2" xfId="3545"/>
    <cellStyle name="20% - Accent1 7 6 2 2" xfId="3546"/>
    <cellStyle name="20% - Accent1 7 6 3" xfId="3547"/>
    <cellStyle name="20% - Accent1 7 7" xfId="3548"/>
    <cellStyle name="20% - Accent1 7 7 2" xfId="3549"/>
    <cellStyle name="20% - Accent1 7 7 2 2" xfId="3550"/>
    <cellStyle name="20% - Accent1 7 7 3" xfId="3551"/>
    <cellStyle name="20% - Accent1 7 8" xfId="3552"/>
    <cellStyle name="20% - Accent1 7 8 2" xfId="3553"/>
    <cellStyle name="20% - Accent1 7 8 2 2" xfId="3554"/>
    <cellStyle name="20% - Accent1 7 8 3" xfId="3555"/>
    <cellStyle name="20% - Accent1 7 9" xfId="3556"/>
    <cellStyle name="20% - Accent1 7 9 2" xfId="3557"/>
    <cellStyle name="20% - Accent1 8" xfId="3558"/>
    <cellStyle name="20% - Accent1 8 10" xfId="3559"/>
    <cellStyle name="20% - Accent1 8 2" xfId="3560"/>
    <cellStyle name="20% - Accent1 8 2 2" xfId="3561"/>
    <cellStyle name="20% - Accent1 8 2 2 2" xfId="3562"/>
    <cellStyle name="20% - Accent1 8 2 2 2 2" xfId="3563"/>
    <cellStyle name="20% - Accent1 8 2 2 2 2 2" xfId="3564"/>
    <cellStyle name="20% - Accent1 8 2 2 2 3" xfId="3565"/>
    <cellStyle name="20% - Accent1 8 2 2 3" xfId="3566"/>
    <cellStyle name="20% - Accent1 8 2 2 3 2" xfId="3567"/>
    <cellStyle name="20% - Accent1 8 2 2 3 2 2" xfId="3568"/>
    <cellStyle name="20% - Accent1 8 2 2 3 3" xfId="3569"/>
    <cellStyle name="20% - Accent1 8 2 2 4" xfId="3570"/>
    <cellStyle name="20% - Accent1 8 2 2 4 2" xfId="3571"/>
    <cellStyle name="20% - Accent1 8 2 2 4 2 2" xfId="3572"/>
    <cellStyle name="20% - Accent1 8 2 2 4 3" xfId="3573"/>
    <cellStyle name="20% - Accent1 8 2 2 5" xfId="3574"/>
    <cellStyle name="20% - Accent1 8 2 2 5 2" xfId="3575"/>
    <cellStyle name="20% - Accent1 8 2 2 5 2 2" xfId="3576"/>
    <cellStyle name="20% - Accent1 8 2 2 5 3" xfId="3577"/>
    <cellStyle name="20% - Accent1 8 2 2 6" xfId="3578"/>
    <cellStyle name="20% - Accent1 8 2 2 6 2" xfId="3579"/>
    <cellStyle name="20% - Accent1 8 2 2 7" xfId="3580"/>
    <cellStyle name="20% - Accent1 8 2 3" xfId="3581"/>
    <cellStyle name="20% - Accent1 8 2 3 2" xfId="3582"/>
    <cellStyle name="20% - Accent1 8 2 3 2 2" xfId="3583"/>
    <cellStyle name="20% - Accent1 8 2 3 2 2 2" xfId="3584"/>
    <cellStyle name="20% - Accent1 8 2 3 2 3" xfId="3585"/>
    <cellStyle name="20% - Accent1 8 2 3 3" xfId="3586"/>
    <cellStyle name="20% - Accent1 8 2 3 3 2" xfId="3587"/>
    <cellStyle name="20% - Accent1 8 2 3 3 2 2" xfId="3588"/>
    <cellStyle name="20% - Accent1 8 2 3 3 3" xfId="3589"/>
    <cellStyle name="20% - Accent1 8 2 3 4" xfId="3590"/>
    <cellStyle name="20% - Accent1 8 2 3 4 2" xfId="3591"/>
    <cellStyle name="20% - Accent1 8 2 3 4 2 2" xfId="3592"/>
    <cellStyle name="20% - Accent1 8 2 3 4 3" xfId="3593"/>
    <cellStyle name="20% - Accent1 8 2 3 5" xfId="3594"/>
    <cellStyle name="20% - Accent1 8 2 3 5 2" xfId="3595"/>
    <cellStyle name="20% - Accent1 8 2 3 6" xfId="3596"/>
    <cellStyle name="20% - Accent1 8 2 4" xfId="3597"/>
    <cellStyle name="20% - Accent1 8 2 4 2" xfId="3598"/>
    <cellStyle name="20% - Accent1 8 2 4 2 2" xfId="3599"/>
    <cellStyle name="20% - Accent1 8 2 4 2 2 2" xfId="3600"/>
    <cellStyle name="20% - Accent1 8 2 4 2 3" xfId="3601"/>
    <cellStyle name="20% - Accent1 8 2 4 3" xfId="3602"/>
    <cellStyle name="20% - Accent1 8 2 4 3 2" xfId="3603"/>
    <cellStyle name="20% - Accent1 8 2 4 3 2 2" xfId="3604"/>
    <cellStyle name="20% - Accent1 8 2 4 3 3" xfId="3605"/>
    <cellStyle name="20% - Accent1 8 2 4 4" xfId="3606"/>
    <cellStyle name="20% - Accent1 8 2 4 4 2" xfId="3607"/>
    <cellStyle name="20% - Accent1 8 2 4 4 2 2" xfId="3608"/>
    <cellStyle name="20% - Accent1 8 2 4 4 3" xfId="3609"/>
    <cellStyle name="20% - Accent1 8 2 4 5" xfId="3610"/>
    <cellStyle name="20% - Accent1 8 2 4 5 2" xfId="3611"/>
    <cellStyle name="20% - Accent1 8 2 4 6" xfId="3612"/>
    <cellStyle name="20% - Accent1 8 2 5" xfId="3613"/>
    <cellStyle name="20% - Accent1 8 2 5 2" xfId="3614"/>
    <cellStyle name="20% - Accent1 8 2 5 2 2" xfId="3615"/>
    <cellStyle name="20% - Accent1 8 2 5 3" xfId="3616"/>
    <cellStyle name="20% - Accent1 8 2 6" xfId="3617"/>
    <cellStyle name="20% - Accent1 8 2 6 2" xfId="3618"/>
    <cellStyle name="20% - Accent1 8 2 6 2 2" xfId="3619"/>
    <cellStyle name="20% - Accent1 8 2 6 3" xfId="3620"/>
    <cellStyle name="20% - Accent1 8 2 7" xfId="3621"/>
    <cellStyle name="20% - Accent1 8 2 7 2" xfId="3622"/>
    <cellStyle name="20% - Accent1 8 2 7 2 2" xfId="3623"/>
    <cellStyle name="20% - Accent1 8 2 7 3" xfId="3624"/>
    <cellStyle name="20% - Accent1 8 2 8" xfId="3625"/>
    <cellStyle name="20% - Accent1 8 2 8 2" xfId="3626"/>
    <cellStyle name="20% - Accent1 8 2 9" xfId="3627"/>
    <cellStyle name="20% - Accent1 8 3" xfId="3628"/>
    <cellStyle name="20% - Accent1 8 3 2" xfId="3629"/>
    <cellStyle name="20% - Accent1 8 3 2 2" xfId="3630"/>
    <cellStyle name="20% - Accent1 8 3 2 2 2" xfId="3631"/>
    <cellStyle name="20% - Accent1 8 3 2 3" xfId="3632"/>
    <cellStyle name="20% - Accent1 8 3 3" xfId="3633"/>
    <cellStyle name="20% - Accent1 8 3 3 2" xfId="3634"/>
    <cellStyle name="20% - Accent1 8 3 3 2 2" xfId="3635"/>
    <cellStyle name="20% - Accent1 8 3 3 3" xfId="3636"/>
    <cellStyle name="20% - Accent1 8 3 4" xfId="3637"/>
    <cellStyle name="20% - Accent1 8 3 4 2" xfId="3638"/>
    <cellStyle name="20% - Accent1 8 3 4 2 2" xfId="3639"/>
    <cellStyle name="20% - Accent1 8 3 4 3" xfId="3640"/>
    <cellStyle name="20% - Accent1 8 3 5" xfId="3641"/>
    <cellStyle name="20% - Accent1 8 3 5 2" xfId="3642"/>
    <cellStyle name="20% - Accent1 8 3 5 2 2" xfId="3643"/>
    <cellStyle name="20% - Accent1 8 3 5 3" xfId="3644"/>
    <cellStyle name="20% - Accent1 8 3 6" xfId="3645"/>
    <cellStyle name="20% - Accent1 8 3 6 2" xfId="3646"/>
    <cellStyle name="20% - Accent1 8 3 7" xfId="3647"/>
    <cellStyle name="20% - Accent1 8 4" xfId="3648"/>
    <cellStyle name="20% - Accent1 8 4 2" xfId="3649"/>
    <cellStyle name="20% - Accent1 8 4 2 2" xfId="3650"/>
    <cellStyle name="20% - Accent1 8 4 2 2 2" xfId="3651"/>
    <cellStyle name="20% - Accent1 8 4 2 3" xfId="3652"/>
    <cellStyle name="20% - Accent1 8 4 3" xfId="3653"/>
    <cellStyle name="20% - Accent1 8 4 3 2" xfId="3654"/>
    <cellStyle name="20% - Accent1 8 4 3 2 2" xfId="3655"/>
    <cellStyle name="20% - Accent1 8 4 3 3" xfId="3656"/>
    <cellStyle name="20% - Accent1 8 4 4" xfId="3657"/>
    <cellStyle name="20% - Accent1 8 4 4 2" xfId="3658"/>
    <cellStyle name="20% - Accent1 8 4 4 2 2" xfId="3659"/>
    <cellStyle name="20% - Accent1 8 4 4 3" xfId="3660"/>
    <cellStyle name="20% - Accent1 8 4 5" xfId="3661"/>
    <cellStyle name="20% - Accent1 8 4 5 2" xfId="3662"/>
    <cellStyle name="20% - Accent1 8 4 6" xfId="3663"/>
    <cellStyle name="20% - Accent1 8 5" xfId="3664"/>
    <cellStyle name="20% - Accent1 8 5 2" xfId="3665"/>
    <cellStyle name="20% - Accent1 8 5 2 2" xfId="3666"/>
    <cellStyle name="20% - Accent1 8 5 2 2 2" xfId="3667"/>
    <cellStyle name="20% - Accent1 8 5 2 3" xfId="3668"/>
    <cellStyle name="20% - Accent1 8 5 3" xfId="3669"/>
    <cellStyle name="20% - Accent1 8 5 3 2" xfId="3670"/>
    <cellStyle name="20% - Accent1 8 5 3 2 2" xfId="3671"/>
    <cellStyle name="20% - Accent1 8 5 3 3" xfId="3672"/>
    <cellStyle name="20% - Accent1 8 5 4" xfId="3673"/>
    <cellStyle name="20% - Accent1 8 5 4 2" xfId="3674"/>
    <cellStyle name="20% - Accent1 8 5 4 2 2" xfId="3675"/>
    <cellStyle name="20% - Accent1 8 5 4 3" xfId="3676"/>
    <cellStyle name="20% - Accent1 8 5 5" xfId="3677"/>
    <cellStyle name="20% - Accent1 8 5 5 2" xfId="3678"/>
    <cellStyle name="20% - Accent1 8 5 6" xfId="3679"/>
    <cellStyle name="20% - Accent1 8 6" xfId="3680"/>
    <cellStyle name="20% - Accent1 8 6 2" xfId="3681"/>
    <cellStyle name="20% - Accent1 8 6 2 2" xfId="3682"/>
    <cellStyle name="20% - Accent1 8 6 3" xfId="3683"/>
    <cellStyle name="20% - Accent1 8 7" xfId="3684"/>
    <cellStyle name="20% - Accent1 8 7 2" xfId="3685"/>
    <cellStyle name="20% - Accent1 8 7 2 2" xfId="3686"/>
    <cellStyle name="20% - Accent1 8 7 3" xfId="3687"/>
    <cellStyle name="20% - Accent1 8 8" xfId="3688"/>
    <cellStyle name="20% - Accent1 8 8 2" xfId="3689"/>
    <cellStyle name="20% - Accent1 8 8 2 2" xfId="3690"/>
    <cellStyle name="20% - Accent1 8 8 3" xfId="3691"/>
    <cellStyle name="20% - Accent1 8 9" xfId="3692"/>
    <cellStyle name="20% - Accent1 8 9 2" xfId="3693"/>
    <cellStyle name="20% - Accent1 9" xfId="3694"/>
    <cellStyle name="20% - Accent1 9 10" xfId="3695"/>
    <cellStyle name="20% - Accent1 9 2" xfId="3696"/>
    <cellStyle name="20% - Accent1 9 2 2" xfId="3697"/>
    <cellStyle name="20% - Accent1 9 2 2 2" xfId="3698"/>
    <cellStyle name="20% - Accent1 9 2 2 2 2" xfId="3699"/>
    <cellStyle name="20% - Accent1 9 2 2 2 2 2" xfId="3700"/>
    <cellStyle name="20% - Accent1 9 2 2 2 3" xfId="3701"/>
    <cellStyle name="20% - Accent1 9 2 2 3" xfId="3702"/>
    <cellStyle name="20% - Accent1 9 2 2 3 2" xfId="3703"/>
    <cellStyle name="20% - Accent1 9 2 2 3 2 2" xfId="3704"/>
    <cellStyle name="20% - Accent1 9 2 2 3 3" xfId="3705"/>
    <cellStyle name="20% - Accent1 9 2 2 4" xfId="3706"/>
    <cellStyle name="20% - Accent1 9 2 2 4 2" xfId="3707"/>
    <cellStyle name="20% - Accent1 9 2 2 4 2 2" xfId="3708"/>
    <cellStyle name="20% - Accent1 9 2 2 4 3" xfId="3709"/>
    <cellStyle name="20% - Accent1 9 2 2 5" xfId="3710"/>
    <cellStyle name="20% - Accent1 9 2 2 5 2" xfId="3711"/>
    <cellStyle name="20% - Accent1 9 2 2 5 2 2" xfId="3712"/>
    <cellStyle name="20% - Accent1 9 2 2 5 3" xfId="3713"/>
    <cellStyle name="20% - Accent1 9 2 2 6" xfId="3714"/>
    <cellStyle name="20% - Accent1 9 2 2 6 2" xfId="3715"/>
    <cellStyle name="20% - Accent1 9 2 2 7" xfId="3716"/>
    <cellStyle name="20% - Accent1 9 2 3" xfId="3717"/>
    <cellStyle name="20% - Accent1 9 2 3 2" xfId="3718"/>
    <cellStyle name="20% - Accent1 9 2 3 2 2" xfId="3719"/>
    <cellStyle name="20% - Accent1 9 2 3 2 2 2" xfId="3720"/>
    <cellStyle name="20% - Accent1 9 2 3 2 3" xfId="3721"/>
    <cellStyle name="20% - Accent1 9 2 3 3" xfId="3722"/>
    <cellStyle name="20% - Accent1 9 2 3 3 2" xfId="3723"/>
    <cellStyle name="20% - Accent1 9 2 3 3 2 2" xfId="3724"/>
    <cellStyle name="20% - Accent1 9 2 3 3 3" xfId="3725"/>
    <cellStyle name="20% - Accent1 9 2 3 4" xfId="3726"/>
    <cellStyle name="20% - Accent1 9 2 3 4 2" xfId="3727"/>
    <cellStyle name="20% - Accent1 9 2 3 4 2 2" xfId="3728"/>
    <cellStyle name="20% - Accent1 9 2 3 4 3" xfId="3729"/>
    <cellStyle name="20% - Accent1 9 2 3 5" xfId="3730"/>
    <cellStyle name="20% - Accent1 9 2 3 5 2" xfId="3731"/>
    <cellStyle name="20% - Accent1 9 2 3 6" xfId="3732"/>
    <cellStyle name="20% - Accent1 9 2 4" xfId="3733"/>
    <cellStyle name="20% - Accent1 9 2 4 2" xfId="3734"/>
    <cellStyle name="20% - Accent1 9 2 4 2 2" xfId="3735"/>
    <cellStyle name="20% - Accent1 9 2 4 2 2 2" xfId="3736"/>
    <cellStyle name="20% - Accent1 9 2 4 2 3" xfId="3737"/>
    <cellStyle name="20% - Accent1 9 2 4 3" xfId="3738"/>
    <cellStyle name="20% - Accent1 9 2 4 3 2" xfId="3739"/>
    <cellStyle name="20% - Accent1 9 2 4 3 2 2" xfId="3740"/>
    <cellStyle name="20% - Accent1 9 2 4 3 3" xfId="3741"/>
    <cellStyle name="20% - Accent1 9 2 4 4" xfId="3742"/>
    <cellStyle name="20% - Accent1 9 2 4 4 2" xfId="3743"/>
    <cellStyle name="20% - Accent1 9 2 4 4 2 2" xfId="3744"/>
    <cellStyle name="20% - Accent1 9 2 4 4 3" xfId="3745"/>
    <cellStyle name="20% - Accent1 9 2 4 5" xfId="3746"/>
    <cellStyle name="20% - Accent1 9 2 4 5 2" xfId="3747"/>
    <cellStyle name="20% - Accent1 9 2 4 6" xfId="3748"/>
    <cellStyle name="20% - Accent1 9 2 5" xfId="3749"/>
    <cellStyle name="20% - Accent1 9 2 5 2" xfId="3750"/>
    <cellStyle name="20% - Accent1 9 2 5 2 2" xfId="3751"/>
    <cellStyle name="20% - Accent1 9 2 5 3" xfId="3752"/>
    <cellStyle name="20% - Accent1 9 2 6" xfId="3753"/>
    <cellStyle name="20% - Accent1 9 2 6 2" xfId="3754"/>
    <cellStyle name="20% - Accent1 9 2 6 2 2" xfId="3755"/>
    <cellStyle name="20% - Accent1 9 2 6 3" xfId="3756"/>
    <cellStyle name="20% - Accent1 9 2 7" xfId="3757"/>
    <cellStyle name="20% - Accent1 9 2 7 2" xfId="3758"/>
    <cellStyle name="20% - Accent1 9 2 7 2 2" xfId="3759"/>
    <cellStyle name="20% - Accent1 9 2 7 3" xfId="3760"/>
    <cellStyle name="20% - Accent1 9 2 8" xfId="3761"/>
    <cellStyle name="20% - Accent1 9 2 8 2" xfId="3762"/>
    <cellStyle name="20% - Accent1 9 2 9" xfId="3763"/>
    <cellStyle name="20% - Accent1 9 3" xfId="3764"/>
    <cellStyle name="20% - Accent1 9 3 2" xfId="3765"/>
    <cellStyle name="20% - Accent1 9 3 2 2" xfId="3766"/>
    <cellStyle name="20% - Accent1 9 3 2 2 2" xfId="3767"/>
    <cellStyle name="20% - Accent1 9 3 2 3" xfId="3768"/>
    <cellStyle name="20% - Accent1 9 3 3" xfId="3769"/>
    <cellStyle name="20% - Accent1 9 3 3 2" xfId="3770"/>
    <cellStyle name="20% - Accent1 9 3 3 2 2" xfId="3771"/>
    <cellStyle name="20% - Accent1 9 3 3 3" xfId="3772"/>
    <cellStyle name="20% - Accent1 9 3 4" xfId="3773"/>
    <cellStyle name="20% - Accent1 9 3 4 2" xfId="3774"/>
    <cellStyle name="20% - Accent1 9 3 4 2 2" xfId="3775"/>
    <cellStyle name="20% - Accent1 9 3 4 3" xfId="3776"/>
    <cellStyle name="20% - Accent1 9 3 5" xfId="3777"/>
    <cellStyle name="20% - Accent1 9 3 5 2" xfId="3778"/>
    <cellStyle name="20% - Accent1 9 3 5 2 2" xfId="3779"/>
    <cellStyle name="20% - Accent1 9 3 5 3" xfId="3780"/>
    <cellStyle name="20% - Accent1 9 3 6" xfId="3781"/>
    <cellStyle name="20% - Accent1 9 3 6 2" xfId="3782"/>
    <cellStyle name="20% - Accent1 9 3 7" xfId="3783"/>
    <cellStyle name="20% - Accent1 9 4" xfId="3784"/>
    <cellStyle name="20% - Accent1 9 4 2" xfId="3785"/>
    <cellStyle name="20% - Accent1 9 4 2 2" xfId="3786"/>
    <cellStyle name="20% - Accent1 9 4 2 2 2" xfId="3787"/>
    <cellStyle name="20% - Accent1 9 4 2 3" xfId="3788"/>
    <cellStyle name="20% - Accent1 9 4 3" xfId="3789"/>
    <cellStyle name="20% - Accent1 9 4 3 2" xfId="3790"/>
    <cellStyle name="20% - Accent1 9 4 3 2 2" xfId="3791"/>
    <cellStyle name="20% - Accent1 9 4 3 3" xfId="3792"/>
    <cellStyle name="20% - Accent1 9 4 4" xfId="3793"/>
    <cellStyle name="20% - Accent1 9 4 4 2" xfId="3794"/>
    <cellStyle name="20% - Accent1 9 4 4 2 2" xfId="3795"/>
    <cellStyle name="20% - Accent1 9 4 4 3" xfId="3796"/>
    <cellStyle name="20% - Accent1 9 4 5" xfId="3797"/>
    <cellStyle name="20% - Accent1 9 4 5 2" xfId="3798"/>
    <cellStyle name="20% - Accent1 9 4 6" xfId="3799"/>
    <cellStyle name="20% - Accent1 9 5" xfId="3800"/>
    <cellStyle name="20% - Accent1 9 5 2" xfId="3801"/>
    <cellStyle name="20% - Accent1 9 5 2 2" xfId="3802"/>
    <cellStyle name="20% - Accent1 9 5 2 2 2" xfId="3803"/>
    <cellStyle name="20% - Accent1 9 5 2 3" xfId="3804"/>
    <cellStyle name="20% - Accent1 9 5 3" xfId="3805"/>
    <cellStyle name="20% - Accent1 9 5 3 2" xfId="3806"/>
    <cellStyle name="20% - Accent1 9 5 3 2 2" xfId="3807"/>
    <cellStyle name="20% - Accent1 9 5 3 3" xfId="3808"/>
    <cellStyle name="20% - Accent1 9 5 4" xfId="3809"/>
    <cellStyle name="20% - Accent1 9 5 4 2" xfId="3810"/>
    <cellStyle name="20% - Accent1 9 5 4 2 2" xfId="3811"/>
    <cellStyle name="20% - Accent1 9 5 4 3" xfId="3812"/>
    <cellStyle name="20% - Accent1 9 5 5" xfId="3813"/>
    <cellStyle name="20% - Accent1 9 5 5 2" xfId="3814"/>
    <cellStyle name="20% - Accent1 9 5 6" xfId="3815"/>
    <cellStyle name="20% - Accent1 9 6" xfId="3816"/>
    <cellStyle name="20% - Accent1 9 6 2" xfId="3817"/>
    <cellStyle name="20% - Accent1 9 6 2 2" xfId="3818"/>
    <cellStyle name="20% - Accent1 9 6 3" xfId="3819"/>
    <cellStyle name="20% - Accent1 9 7" xfId="3820"/>
    <cellStyle name="20% - Accent1 9 7 2" xfId="3821"/>
    <cellStyle name="20% - Accent1 9 7 2 2" xfId="3822"/>
    <cellStyle name="20% - Accent1 9 7 3" xfId="3823"/>
    <cellStyle name="20% - Accent1 9 8" xfId="3824"/>
    <cellStyle name="20% - Accent1 9 8 2" xfId="3825"/>
    <cellStyle name="20% - Accent1 9 8 2 2" xfId="3826"/>
    <cellStyle name="20% - Accent1 9 8 3" xfId="3827"/>
    <cellStyle name="20% - Accent1 9 9" xfId="3828"/>
    <cellStyle name="20% - Accent1 9 9 2" xfId="3829"/>
    <cellStyle name="20% - Accent2 10" xfId="3830"/>
    <cellStyle name="20% - Accent2 10 10" xfId="3831"/>
    <cellStyle name="20% - Accent2 10 2" xfId="3832"/>
    <cellStyle name="20% - Accent2 10 2 2" xfId="3833"/>
    <cellStyle name="20% - Accent2 10 2 2 2" xfId="3834"/>
    <cellStyle name="20% - Accent2 10 2 2 2 2" xfId="3835"/>
    <cellStyle name="20% - Accent2 10 2 2 2 2 2" xfId="3836"/>
    <cellStyle name="20% - Accent2 10 2 2 2 3" xfId="3837"/>
    <cellStyle name="20% - Accent2 10 2 2 3" xfId="3838"/>
    <cellStyle name="20% - Accent2 10 2 2 3 2" xfId="3839"/>
    <cellStyle name="20% - Accent2 10 2 2 3 2 2" xfId="3840"/>
    <cellStyle name="20% - Accent2 10 2 2 3 3" xfId="3841"/>
    <cellStyle name="20% - Accent2 10 2 2 4" xfId="3842"/>
    <cellStyle name="20% - Accent2 10 2 2 4 2" xfId="3843"/>
    <cellStyle name="20% - Accent2 10 2 2 4 2 2" xfId="3844"/>
    <cellStyle name="20% - Accent2 10 2 2 4 3" xfId="3845"/>
    <cellStyle name="20% - Accent2 10 2 2 5" xfId="3846"/>
    <cellStyle name="20% - Accent2 10 2 2 5 2" xfId="3847"/>
    <cellStyle name="20% - Accent2 10 2 2 5 2 2" xfId="3848"/>
    <cellStyle name="20% - Accent2 10 2 2 5 3" xfId="3849"/>
    <cellStyle name="20% - Accent2 10 2 2 6" xfId="3850"/>
    <cellStyle name="20% - Accent2 10 2 2 6 2" xfId="3851"/>
    <cellStyle name="20% - Accent2 10 2 2 7" xfId="3852"/>
    <cellStyle name="20% - Accent2 10 2 3" xfId="3853"/>
    <cellStyle name="20% - Accent2 10 2 3 2" xfId="3854"/>
    <cellStyle name="20% - Accent2 10 2 3 2 2" xfId="3855"/>
    <cellStyle name="20% - Accent2 10 2 3 2 2 2" xfId="3856"/>
    <cellStyle name="20% - Accent2 10 2 3 2 3" xfId="3857"/>
    <cellStyle name="20% - Accent2 10 2 3 3" xfId="3858"/>
    <cellStyle name="20% - Accent2 10 2 3 3 2" xfId="3859"/>
    <cellStyle name="20% - Accent2 10 2 3 3 2 2" xfId="3860"/>
    <cellStyle name="20% - Accent2 10 2 3 3 3" xfId="3861"/>
    <cellStyle name="20% - Accent2 10 2 3 4" xfId="3862"/>
    <cellStyle name="20% - Accent2 10 2 3 4 2" xfId="3863"/>
    <cellStyle name="20% - Accent2 10 2 3 4 2 2" xfId="3864"/>
    <cellStyle name="20% - Accent2 10 2 3 4 3" xfId="3865"/>
    <cellStyle name="20% - Accent2 10 2 3 5" xfId="3866"/>
    <cellStyle name="20% - Accent2 10 2 3 5 2" xfId="3867"/>
    <cellStyle name="20% - Accent2 10 2 3 6" xfId="3868"/>
    <cellStyle name="20% - Accent2 10 2 4" xfId="3869"/>
    <cellStyle name="20% - Accent2 10 2 4 2" xfId="3870"/>
    <cellStyle name="20% - Accent2 10 2 4 2 2" xfId="3871"/>
    <cellStyle name="20% - Accent2 10 2 4 2 2 2" xfId="3872"/>
    <cellStyle name="20% - Accent2 10 2 4 2 3" xfId="3873"/>
    <cellStyle name="20% - Accent2 10 2 4 3" xfId="3874"/>
    <cellStyle name="20% - Accent2 10 2 4 3 2" xfId="3875"/>
    <cellStyle name="20% - Accent2 10 2 4 3 2 2" xfId="3876"/>
    <cellStyle name="20% - Accent2 10 2 4 3 3" xfId="3877"/>
    <cellStyle name="20% - Accent2 10 2 4 4" xfId="3878"/>
    <cellStyle name="20% - Accent2 10 2 4 4 2" xfId="3879"/>
    <cellStyle name="20% - Accent2 10 2 4 4 2 2" xfId="3880"/>
    <cellStyle name="20% - Accent2 10 2 4 4 3" xfId="3881"/>
    <cellStyle name="20% - Accent2 10 2 4 5" xfId="3882"/>
    <cellStyle name="20% - Accent2 10 2 4 5 2" xfId="3883"/>
    <cellStyle name="20% - Accent2 10 2 4 6" xfId="3884"/>
    <cellStyle name="20% - Accent2 10 2 5" xfId="3885"/>
    <cellStyle name="20% - Accent2 10 2 5 2" xfId="3886"/>
    <cellStyle name="20% - Accent2 10 2 5 2 2" xfId="3887"/>
    <cellStyle name="20% - Accent2 10 2 5 3" xfId="3888"/>
    <cellStyle name="20% - Accent2 10 2 6" xfId="3889"/>
    <cellStyle name="20% - Accent2 10 2 6 2" xfId="3890"/>
    <cellStyle name="20% - Accent2 10 2 6 2 2" xfId="3891"/>
    <cellStyle name="20% - Accent2 10 2 6 3" xfId="3892"/>
    <cellStyle name="20% - Accent2 10 2 7" xfId="3893"/>
    <cellStyle name="20% - Accent2 10 2 7 2" xfId="3894"/>
    <cellStyle name="20% - Accent2 10 2 7 2 2" xfId="3895"/>
    <cellStyle name="20% - Accent2 10 2 7 3" xfId="3896"/>
    <cellStyle name="20% - Accent2 10 2 8" xfId="3897"/>
    <cellStyle name="20% - Accent2 10 2 8 2" xfId="3898"/>
    <cellStyle name="20% - Accent2 10 2 9" xfId="3899"/>
    <cellStyle name="20% - Accent2 10 3" xfId="3900"/>
    <cellStyle name="20% - Accent2 10 3 2" xfId="3901"/>
    <cellStyle name="20% - Accent2 10 3 2 2" xfId="3902"/>
    <cellStyle name="20% - Accent2 10 3 2 2 2" xfId="3903"/>
    <cellStyle name="20% - Accent2 10 3 2 3" xfId="3904"/>
    <cellStyle name="20% - Accent2 10 3 3" xfId="3905"/>
    <cellStyle name="20% - Accent2 10 3 3 2" xfId="3906"/>
    <cellStyle name="20% - Accent2 10 3 3 2 2" xfId="3907"/>
    <cellStyle name="20% - Accent2 10 3 3 3" xfId="3908"/>
    <cellStyle name="20% - Accent2 10 3 4" xfId="3909"/>
    <cellStyle name="20% - Accent2 10 3 4 2" xfId="3910"/>
    <cellStyle name="20% - Accent2 10 3 4 2 2" xfId="3911"/>
    <cellStyle name="20% - Accent2 10 3 4 3" xfId="3912"/>
    <cellStyle name="20% - Accent2 10 3 5" xfId="3913"/>
    <cellStyle name="20% - Accent2 10 3 5 2" xfId="3914"/>
    <cellStyle name="20% - Accent2 10 3 5 2 2" xfId="3915"/>
    <cellStyle name="20% - Accent2 10 3 5 3" xfId="3916"/>
    <cellStyle name="20% - Accent2 10 3 6" xfId="3917"/>
    <cellStyle name="20% - Accent2 10 3 6 2" xfId="3918"/>
    <cellStyle name="20% - Accent2 10 3 7" xfId="3919"/>
    <cellStyle name="20% - Accent2 10 4" xfId="3920"/>
    <cellStyle name="20% - Accent2 10 4 2" xfId="3921"/>
    <cellStyle name="20% - Accent2 10 4 2 2" xfId="3922"/>
    <cellStyle name="20% - Accent2 10 4 2 2 2" xfId="3923"/>
    <cellStyle name="20% - Accent2 10 4 2 3" xfId="3924"/>
    <cellStyle name="20% - Accent2 10 4 3" xfId="3925"/>
    <cellStyle name="20% - Accent2 10 4 3 2" xfId="3926"/>
    <cellStyle name="20% - Accent2 10 4 3 2 2" xfId="3927"/>
    <cellStyle name="20% - Accent2 10 4 3 3" xfId="3928"/>
    <cellStyle name="20% - Accent2 10 4 4" xfId="3929"/>
    <cellStyle name="20% - Accent2 10 4 4 2" xfId="3930"/>
    <cellStyle name="20% - Accent2 10 4 4 2 2" xfId="3931"/>
    <cellStyle name="20% - Accent2 10 4 4 3" xfId="3932"/>
    <cellStyle name="20% - Accent2 10 4 5" xfId="3933"/>
    <cellStyle name="20% - Accent2 10 4 5 2" xfId="3934"/>
    <cellStyle name="20% - Accent2 10 4 6" xfId="3935"/>
    <cellStyle name="20% - Accent2 10 5" xfId="3936"/>
    <cellStyle name="20% - Accent2 10 5 2" xfId="3937"/>
    <cellStyle name="20% - Accent2 10 5 2 2" xfId="3938"/>
    <cellStyle name="20% - Accent2 10 5 2 2 2" xfId="3939"/>
    <cellStyle name="20% - Accent2 10 5 2 3" xfId="3940"/>
    <cellStyle name="20% - Accent2 10 5 3" xfId="3941"/>
    <cellStyle name="20% - Accent2 10 5 3 2" xfId="3942"/>
    <cellStyle name="20% - Accent2 10 5 3 2 2" xfId="3943"/>
    <cellStyle name="20% - Accent2 10 5 3 3" xfId="3944"/>
    <cellStyle name="20% - Accent2 10 5 4" xfId="3945"/>
    <cellStyle name="20% - Accent2 10 5 4 2" xfId="3946"/>
    <cellStyle name="20% - Accent2 10 5 4 2 2" xfId="3947"/>
    <cellStyle name="20% - Accent2 10 5 4 3" xfId="3948"/>
    <cellStyle name="20% - Accent2 10 5 5" xfId="3949"/>
    <cellStyle name="20% - Accent2 10 5 5 2" xfId="3950"/>
    <cellStyle name="20% - Accent2 10 5 6" xfId="3951"/>
    <cellStyle name="20% - Accent2 10 6" xfId="3952"/>
    <cellStyle name="20% - Accent2 10 6 2" xfId="3953"/>
    <cellStyle name="20% - Accent2 10 6 2 2" xfId="3954"/>
    <cellStyle name="20% - Accent2 10 6 3" xfId="3955"/>
    <cellStyle name="20% - Accent2 10 7" xfId="3956"/>
    <cellStyle name="20% - Accent2 10 7 2" xfId="3957"/>
    <cellStyle name="20% - Accent2 10 7 2 2" xfId="3958"/>
    <cellStyle name="20% - Accent2 10 7 3" xfId="3959"/>
    <cellStyle name="20% - Accent2 10 8" xfId="3960"/>
    <cellStyle name="20% - Accent2 10 8 2" xfId="3961"/>
    <cellStyle name="20% - Accent2 10 8 2 2" xfId="3962"/>
    <cellStyle name="20% - Accent2 10 8 3" xfId="3963"/>
    <cellStyle name="20% - Accent2 10 9" xfId="3964"/>
    <cellStyle name="20% - Accent2 10 9 2" xfId="3965"/>
    <cellStyle name="20% - Accent2 11" xfId="3966"/>
    <cellStyle name="20% - Accent2 11 10" xfId="3967"/>
    <cellStyle name="20% - Accent2 11 2" xfId="3968"/>
    <cellStyle name="20% - Accent2 11 2 2" xfId="3969"/>
    <cellStyle name="20% - Accent2 11 2 2 2" xfId="3970"/>
    <cellStyle name="20% - Accent2 11 2 2 2 2" xfId="3971"/>
    <cellStyle name="20% - Accent2 11 2 2 2 2 2" xfId="3972"/>
    <cellStyle name="20% - Accent2 11 2 2 2 3" xfId="3973"/>
    <cellStyle name="20% - Accent2 11 2 2 3" xfId="3974"/>
    <cellStyle name="20% - Accent2 11 2 2 3 2" xfId="3975"/>
    <cellStyle name="20% - Accent2 11 2 2 3 2 2" xfId="3976"/>
    <cellStyle name="20% - Accent2 11 2 2 3 3" xfId="3977"/>
    <cellStyle name="20% - Accent2 11 2 2 4" xfId="3978"/>
    <cellStyle name="20% - Accent2 11 2 2 4 2" xfId="3979"/>
    <cellStyle name="20% - Accent2 11 2 2 4 2 2" xfId="3980"/>
    <cellStyle name="20% - Accent2 11 2 2 4 3" xfId="3981"/>
    <cellStyle name="20% - Accent2 11 2 2 5" xfId="3982"/>
    <cellStyle name="20% - Accent2 11 2 2 5 2" xfId="3983"/>
    <cellStyle name="20% - Accent2 11 2 2 5 2 2" xfId="3984"/>
    <cellStyle name="20% - Accent2 11 2 2 5 3" xfId="3985"/>
    <cellStyle name="20% - Accent2 11 2 2 6" xfId="3986"/>
    <cellStyle name="20% - Accent2 11 2 2 6 2" xfId="3987"/>
    <cellStyle name="20% - Accent2 11 2 2 7" xfId="3988"/>
    <cellStyle name="20% - Accent2 11 2 3" xfId="3989"/>
    <cellStyle name="20% - Accent2 11 2 3 2" xfId="3990"/>
    <cellStyle name="20% - Accent2 11 2 3 2 2" xfId="3991"/>
    <cellStyle name="20% - Accent2 11 2 3 2 2 2" xfId="3992"/>
    <cellStyle name="20% - Accent2 11 2 3 2 3" xfId="3993"/>
    <cellStyle name="20% - Accent2 11 2 3 3" xfId="3994"/>
    <cellStyle name="20% - Accent2 11 2 3 3 2" xfId="3995"/>
    <cellStyle name="20% - Accent2 11 2 3 3 2 2" xfId="3996"/>
    <cellStyle name="20% - Accent2 11 2 3 3 3" xfId="3997"/>
    <cellStyle name="20% - Accent2 11 2 3 4" xfId="3998"/>
    <cellStyle name="20% - Accent2 11 2 3 4 2" xfId="3999"/>
    <cellStyle name="20% - Accent2 11 2 3 4 2 2" xfId="4000"/>
    <cellStyle name="20% - Accent2 11 2 3 4 3" xfId="4001"/>
    <cellStyle name="20% - Accent2 11 2 3 5" xfId="4002"/>
    <cellStyle name="20% - Accent2 11 2 3 5 2" xfId="4003"/>
    <cellStyle name="20% - Accent2 11 2 3 6" xfId="4004"/>
    <cellStyle name="20% - Accent2 11 2 4" xfId="4005"/>
    <cellStyle name="20% - Accent2 11 2 4 2" xfId="4006"/>
    <cellStyle name="20% - Accent2 11 2 4 2 2" xfId="4007"/>
    <cellStyle name="20% - Accent2 11 2 4 2 2 2" xfId="4008"/>
    <cellStyle name="20% - Accent2 11 2 4 2 3" xfId="4009"/>
    <cellStyle name="20% - Accent2 11 2 4 3" xfId="4010"/>
    <cellStyle name="20% - Accent2 11 2 4 3 2" xfId="4011"/>
    <cellStyle name="20% - Accent2 11 2 4 3 2 2" xfId="4012"/>
    <cellStyle name="20% - Accent2 11 2 4 3 3" xfId="4013"/>
    <cellStyle name="20% - Accent2 11 2 4 4" xfId="4014"/>
    <cellStyle name="20% - Accent2 11 2 4 4 2" xfId="4015"/>
    <cellStyle name="20% - Accent2 11 2 4 4 2 2" xfId="4016"/>
    <cellStyle name="20% - Accent2 11 2 4 4 3" xfId="4017"/>
    <cellStyle name="20% - Accent2 11 2 4 5" xfId="4018"/>
    <cellStyle name="20% - Accent2 11 2 4 5 2" xfId="4019"/>
    <cellStyle name="20% - Accent2 11 2 4 6" xfId="4020"/>
    <cellStyle name="20% - Accent2 11 2 5" xfId="4021"/>
    <cellStyle name="20% - Accent2 11 2 5 2" xfId="4022"/>
    <cellStyle name="20% - Accent2 11 2 5 2 2" xfId="4023"/>
    <cellStyle name="20% - Accent2 11 2 5 3" xfId="4024"/>
    <cellStyle name="20% - Accent2 11 2 6" xfId="4025"/>
    <cellStyle name="20% - Accent2 11 2 6 2" xfId="4026"/>
    <cellStyle name="20% - Accent2 11 2 6 2 2" xfId="4027"/>
    <cellStyle name="20% - Accent2 11 2 6 3" xfId="4028"/>
    <cellStyle name="20% - Accent2 11 2 7" xfId="4029"/>
    <cellStyle name="20% - Accent2 11 2 7 2" xfId="4030"/>
    <cellStyle name="20% - Accent2 11 2 7 2 2" xfId="4031"/>
    <cellStyle name="20% - Accent2 11 2 7 3" xfId="4032"/>
    <cellStyle name="20% - Accent2 11 2 8" xfId="4033"/>
    <cellStyle name="20% - Accent2 11 2 8 2" xfId="4034"/>
    <cellStyle name="20% - Accent2 11 2 9" xfId="4035"/>
    <cellStyle name="20% - Accent2 11 3" xfId="4036"/>
    <cellStyle name="20% - Accent2 11 3 2" xfId="4037"/>
    <cellStyle name="20% - Accent2 11 3 2 2" xfId="4038"/>
    <cellStyle name="20% - Accent2 11 3 2 2 2" xfId="4039"/>
    <cellStyle name="20% - Accent2 11 3 2 3" xfId="4040"/>
    <cellStyle name="20% - Accent2 11 3 3" xfId="4041"/>
    <cellStyle name="20% - Accent2 11 3 3 2" xfId="4042"/>
    <cellStyle name="20% - Accent2 11 3 3 2 2" xfId="4043"/>
    <cellStyle name="20% - Accent2 11 3 3 3" xfId="4044"/>
    <cellStyle name="20% - Accent2 11 3 4" xfId="4045"/>
    <cellStyle name="20% - Accent2 11 3 4 2" xfId="4046"/>
    <cellStyle name="20% - Accent2 11 3 4 2 2" xfId="4047"/>
    <cellStyle name="20% - Accent2 11 3 4 3" xfId="4048"/>
    <cellStyle name="20% - Accent2 11 3 5" xfId="4049"/>
    <cellStyle name="20% - Accent2 11 3 5 2" xfId="4050"/>
    <cellStyle name="20% - Accent2 11 3 5 2 2" xfId="4051"/>
    <cellStyle name="20% - Accent2 11 3 5 3" xfId="4052"/>
    <cellStyle name="20% - Accent2 11 3 6" xfId="4053"/>
    <cellStyle name="20% - Accent2 11 3 6 2" xfId="4054"/>
    <cellStyle name="20% - Accent2 11 3 7" xfId="4055"/>
    <cellStyle name="20% - Accent2 11 4" xfId="4056"/>
    <cellStyle name="20% - Accent2 11 4 2" xfId="4057"/>
    <cellStyle name="20% - Accent2 11 4 2 2" xfId="4058"/>
    <cellStyle name="20% - Accent2 11 4 2 2 2" xfId="4059"/>
    <cellStyle name="20% - Accent2 11 4 2 3" xfId="4060"/>
    <cellStyle name="20% - Accent2 11 4 3" xfId="4061"/>
    <cellStyle name="20% - Accent2 11 4 3 2" xfId="4062"/>
    <cellStyle name="20% - Accent2 11 4 3 2 2" xfId="4063"/>
    <cellStyle name="20% - Accent2 11 4 3 3" xfId="4064"/>
    <cellStyle name="20% - Accent2 11 4 4" xfId="4065"/>
    <cellStyle name="20% - Accent2 11 4 4 2" xfId="4066"/>
    <cellStyle name="20% - Accent2 11 4 4 2 2" xfId="4067"/>
    <cellStyle name="20% - Accent2 11 4 4 3" xfId="4068"/>
    <cellStyle name="20% - Accent2 11 4 5" xfId="4069"/>
    <cellStyle name="20% - Accent2 11 4 5 2" xfId="4070"/>
    <cellStyle name="20% - Accent2 11 4 6" xfId="4071"/>
    <cellStyle name="20% - Accent2 11 5" xfId="4072"/>
    <cellStyle name="20% - Accent2 11 5 2" xfId="4073"/>
    <cellStyle name="20% - Accent2 11 5 2 2" xfId="4074"/>
    <cellStyle name="20% - Accent2 11 5 2 2 2" xfId="4075"/>
    <cellStyle name="20% - Accent2 11 5 2 3" xfId="4076"/>
    <cellStyle name="20% - Accent2 11 5 3" xfId="4077"/>
    <cellStyle name="20% - Accent2 11 5 3 2" xfId="4078"/>
    <cellStyle name="20% - Accent2 11 5 3 2 2" xfId="4079"/>
    <cellStyle name="20% - Accent2 11 5 3 3" xfId="4080"/>
    <cellStyle name="20% - Accent2 11 5 4" xfId="4081"/>
    <cellStyle name="20% - Accent2 11 5 4 2" xfId="4082"/>
    <cellStyle name="20% - Accent2 11 5 4 2 2" xfId="4083"/>
    <cellStyle name="20% - Accent2 11 5 4 3" xfId="4084"/>
    <cellStyle name="20% - Accent2 11 5 5" xfId="4085"/>
    <cellStyle name="20% - Accent2 11 5 5 2" xfId="4086"/>
    <cellStyle name="20% - Accent2 11 5 6" xfId="4087"/>
    <cellStyle name="20% - Accent2 11 6" xfId="4088"/>
    <cellStyle name="20% - Accent2 11 6 2" xfId="4089"/>
    <cellStyle name="20% - Accent2 11 6 2 2" xfId="4090"/>
    <cellStyle name="20% - Accent2 11 6 3" xfId="4091"/>
    <cellStyle name="20% - Accent2 11 7" xfId="4092"/>
    <cellStyle name="20% - Accent2 11 7 2" xfId="4093"/>
    <cellStyle name="20% - Accent2 11 7 2 2" xfId="4094"/>
    <cellStyle name="20% - Accent2 11 7 3" xfId="4095"/>
    <cellStyle name="20% - Accent2 11 8" xfId="4096"/>
    <cellStyle name="20% - Accent2 11 8 2" xfId="4097"/>
    <cellStyle name="20% - Accent2 11 8 2 2" xfId="4098"/>
    <cellStyle name="20% - Accent2 11 8 3" xfId="4099"/>
    <cellStyle name="20% - Accent2 11 9" xfId="4100"/>
    <cellStyle name="20% - Accent2 11 9 2" xfId="4101"/>
    <cellStyle name="20% - Accent2 12" xfId="4102"/>
    <cellStyle name="20% - Accent2 12 10" xfId="4103"/>
    <cellStyle name="20% - Accent2 12 2" xfId="4104"/>
    <cellStyle name="20% - Accent2 12 2 2" xfId="4105"/>
    <cellStyle name="20% - Accent2 12 2 2 2" xfId="4106"/>
    <cellStyle name="20% - Accent2 12 2 2 2 2" xfId="4107"/>
    <cellStyle name="20% - Accent2 12 2 2 2 2 2" xfId="4108"/>
    <cellStyle name="20% - Accent2 12 2 2 2 3" xfId="4109"/>
    <cellStyle name="20% - Accent2 12 2 2 3" xfId="4110"/>
    <cellStyle name="20% - Accent2 12 2 2 3 2" xfId="4111"/>
    <cellStyle name="20% - Accent2 12 2 2 3 2 2" xfId="4112"/>
    <cellStyle name="20% - Accent2 12 2 2 3 3" xfId="4113"/>
    <cellStyle name="20% - Accent2 12 2 2 4" xfId="4114"/>
    <cellStyle name="20% - Accent2 12 2 2 4 2" xfId="4115"/>
    <cellStyle name="20% - Accent2 12 2 2 4 2 2" xfId="4116"/>
    <cellStyle name="20% - Accent2 12 2 2 4 3" xfId="4117"/>
    <cellStyle name="20% - Accent2 12 2 2 5" xfId="4118"/>
    <cellStyle name="20% - Accent2 12 2 2 5 2" xfId="4119"/>
    <cellStyle name="20% - Accent2 12 2 2 5 2 2" xfId="4120"/>
    <cellStyle name="20% - Accent2 12 2 2 5 3" xfId="4121"/>
    <cellStyle name="20% - Accent2 12 2 2 6" xfId="4122"/>
    <cellStyle name="20% - Accent2 12 2 2 6 2" xfId="4123"/>
    <cellStyle name="20% - Accent2 12 2 2 7" xfId="4124"/>
    <cellStyle name="20% - Accent2 12 2 3" xfId="4125"/>
    <cellStyle name="20% - Accent2 12 2 3 2" xfId="4126"/>
    <cellStyle name="20% - Accent2 12 2 3 2 2" xfId="4127"/>
    <cellStyle name="20% - Accent2 12 2 3 2 2 2" xfId="4128"/>
    <cellStyle name="20% - Accent2 12 2 3 2 3" xfId="4129"/>
    <cellStyle name="20% - Accent2 12 2 3 3" xfId="4130"/>
    <cellStyle name="20% - Accent2 12 2 3 3 2" xfId="4131"/>
    <cellStyle name="20% - Accent2 12 2 3 3 2 2" xfId="4132"/>
    <cellStyle name="20% - Accent2 12 2 3 3 3" xfId="4133"/>
    <cellStyle name="20% - Accent2 12 2 3 4" xfId="4134"/>
    <cellStyle name="20% - Accent2 12 2 3 4 2" xfId="4135"/>
    <cellStyle name="20% - Accent2 12 2 3 4 2 2" xfId="4136"/>
    <cellStyle name="20% - Accent2 12 2 3 4 3" xfId="4137"/>
    <cellStyle name="20% - Accent2 12 2 3 5" xfId="4138"/>
    <cellStyle name="20% - Accent2 12 2 3 5 2" xfId="4139"/>
    <cellStyle name="20% - Accent2 12 2 3 6" xfId="4140"/>
    <cellStyle name="20% - Accent2 12 2 4" xfId="4141"/>
    <cellStyle name="20% - Accent2 12 2 4 2" xfId="4142"/>
    <cellStyle name="20% - Accent2 12 2 4 2 2" xfId="4143"/>
    <cellStyle name="20% - Accent2 12 2 4 2 2 2" xfId="4144"/>
    <cellStyle name="20% - Accent2 12 2 4 2 3" xfId="4145"/>
    <cellStyle name="20% - Accent2 12 2 4 3" xfId="4146"/>
    <cellStyle name="20% - Accent2 12 2 4 3 2" xfId="4147"/>
    <cellStyle name="20% - Accent2 12 2 4 3 2 2" xfId="4148"/>
    <cellStyle name="20% - Accent2 12 2 4 3 3" xfId="4149"/>
    <cellStyle name="20% - Accent2 12 2 4 4" xfId="4150"/>
    <cellStyle name="20% - Accent2 12 2 4 4 2" xfId="4151"/>
    <cellStyle name="20% - Accent2 12 2 4 4 2 2" xfId="4152"/>
    <cellStyle name="20% - Accent2 12 2 4 4 3" xfId="4153"/>
    <cellStyle name="20% - Accent2 12 2 4 5" xfId="4154"/>
    <cellStyle name="20% - Accent2 12 2 4 5 2" xfId="4155"/>
    <cellStyle name="20% - Accent2 12 2 4 6" xfId="4156"/>
    <cellStyle name="20% - Accent2 12 2 5" xfId="4157"/>
    <cellStyle name="20% - Accent2 12 2 5 2" xfId="4158"/>
    <cellStyle name="20% - Accent2 12 2 5 2 2" xfId="4159"/>
    <cellStyle name="20% - Accent2 12 2 5 3" xfId="4160"/>
    <cellStyle name="20% - Accent2 12 2 6" xfId="4161"/>
    <cellStyle name="20% - Accent2 12 2 6 2" xfId="4162"/>
    <cellStyle name="20% - Accent2 12 2 6 2 2" xfId="4163"/>
    <cellStyle name="20% - Accent2 12 2 6 3" xfId="4164"/>
    <cellStyle name="20% - Accent2 12 2 7" xfId="4165"/>
    <cellStyle name="20% - Accent2 12 2 7 2" xfId="4166"/>
    <cellStyle name="20% - Accent2 12 2 7 2 2" xfId="4167"/>
    <cellStyle name="20% - Accent2 12 2 7 3" xfId="4168"/>
    <cellStyle name="20% - Accent2 12 2 8" xfId="4169"/>
    <cellStyle name="20% - Accent2 12 2 8 2" xfId="4170"/>
    <cellStyle name="20% - Accent2 12 2 9" xfId="4171"/>
    <cellStyle name="20% - Accent2 12 3" xfId="4172"/>
    <cellStyle name="20% - Accent2 12 3 2" xfId="4173"/>
    <cellStyle name="20% - Accent2 12 3 2 2" xfId="4174"/>
    <cellStyle name="20% - Accent2 12 3 2 2 2" xfId="4175"/>
    <cellStyle name="20% - Accent2 12 3 2 3" xfId="4176"/>
    <cellStyle name="20% - Accent2 12 3 3" xfId="4177"/>
    <cellStyle name="20% - Accent2 12 3 3 2" xfId="4178"/>
    <cellStyle name="20% - Accent2 12 3 3 2 2" xfId="4179"/>
    <cellStyle name="20% - Accent2 12 3 3 3" xfId="4180"/>
    <cellStyle name="20% - Accent2 12 3 4" xfId="4181"/>
    <cellStyle name="20% - Accent2 12 3 4 2" xfId="4182"/>
    <cellStyle name="20% - Accent2 12 3 4 2 2" xfId="4183"/>
    <cellStyle name="20% - Accent2 12 3 4 3" xfId="4184"/>
    <cellStyle name="20% - Accent2 12 3 5" xfId="4185"/>
    <cellStyle name="20% - Accent2 12 3 5 2" xfId="4186"/>
    <cellStyle name="20% - Accent2 12 3 5 2 2" xfId="4187"/>
    <cellStyle name="20% - Accent2 12 3 5 3" xfId="4188"/>
    <cellStyle name="20% - Accent2 12 3 6" xfId="4189"/>
    <cellStyle name="20% - Accent2 12 3 6 2" xfId="4190"/>
    <cellStyle name="20% - Accent2 12 3 7" xfId="4191"/>
    <cellStyle name="20% - Accent2 12 4" xfId="4192"/>
    <cellStyle name="20% - Accent2 12 4 2" xfId="4193"/>
    <cellStyle name="20% - Accent2 12 4 2 2" xfId="4194"/>
    <cellStyle name="20% - Accent2 12 4 2 2 2" xfId="4195"/>
    <cellStyle name="20% - Accent2 12 4 2 3" xfId="4196"/>
    <cellStyle name="20% - Accent2 12 4 3" xfId="4197"/>
    <cellStyle name="20% - Accent2 12 4 3 2" xfId="4198"/>
    <cellStyle name="20% - Accent2 12 4 3 2 2" xfId="4199"/>
    <cellStyle name="20% - Accent2 12 4 3 3" xfId="4200"/>
    <cellStyle name="20% - Accent2 12 4 4" xfId="4201"/>
    <cellStyle name="20% - Accent2 12 4 4 2" xfId="4202"/>
    <cellStyle name="20% - Accent2 12 4 4 2 2" xfId="4203"/>
    <cellStyle name="20% - Accent2 12 4 4 3" xfId="4204"/>
    <cellStyle name="20% - Accent2 12 4 5" xfId="4205"/>
    <cellStyle name="20% - Accent2 12 4 5 2" xfId="4206"/>
    <cellStyle name="20% - Accent2 12 4 6" xfId="4207"/>
    <cellStyle name="20% - Accent2 12 5" xfId="4208"/>
    <cellStyle name="20% - Accent2 12 5 2" xfId="4209"/>
    <cellStyle name="20% - Accent2 12 5 2 2" xfId="4210"/>
    <cellStyle name="20% - Accent2 12 5 2 2 2" xfId="4211"/>
    <cellStyle name="20% - Accent2 12 5 2 3" xfId="4212"/>
    <cellStyle name="20% - Accent2 12 5 3" xfId="4213"/>
    <cellStyle name="20% - Accent2 12 5 3 2" xfId="4214"/>
    <cellStyle name="20% - Accent2 12 5 3 2 2" xfId="4215"/>
    <cellStyle name="20% - Accent2 12 5 3 3" xfId="4216"/>
    <cellStyle name="20% - Accent2 12 5 4" xfId="4217"/>
    <cellStyle name="20% - Accent2 12 5 4 2" xfId="4218"/>
    <cellStyle name="20% - Accent2 12 5 4 2 2" xfId="4219"/>
    <cellStyle name="20% - Accent2 12 5 4 3" xfId="4220"/>
    <cellStyle name="20% - Accent2 12 5 5" xfId="4221"/>
    <cellStyle name="20% - Accent2 12 5 5 2" xfId="4222"/>
    <cellStyle name="20% - Accent2 12 5 6" xfId="4223"/>
    <cellStyle name="20% - Accent2 12 6" xfId="4224"/>
    <cellStyle name="20% - Accent2 12 6 2" xfId="4225"/>
    <cellStyle name="20% - Accent2 12 6 2 2" xfId="4226"/>
    <cellStyle name="20% - Accent2 12 6 3" xfId="4227"/>
    <cellStyle name="20% - Accent2 12 7" xfId="4228"/>
    <cellStyle name="20% - Accent2 12 7 2" xfId="4229"/>
    <cellStyle name="20% - Accent2 12 7 2 2" xfId="4230"/>
    <cellStyle name="20% - Accent2 12 7 3" xfId="4231"/>
    <cellStyle name="20% - Accent2 12 8" xfId="4232"/>
    <cellStyle name="20% - Accent2 12 8 2" xfId="4233"/>
    <cellStyle name="20% - Accent2 12 8 2 2" xfId="4234"/>
    <cellStyle name="20% - Accent2 12 8 3" xfId="4235"/>
    <cellStyle name="20% - Accent2 12 9" xfId="4236"/>
    <cellStyle name="20% - Accent2 12 9 2" xfId="4237"/>
    <cellStyle name="20% - Accent2 13" xfId="4238"/>
    <cellStyle name="20% - Accent2 13 10" xfId="4239"/>
    <cellStyle name="20% - Accent2 13 2" xfId="4240"/>
    <cellStyle name="20% - Accent2 13 2 2" xfId="4241"/>
    <cellStyle name="20% - Accent2 13 2 2 2" xfId="4242"/>
    <cellStyle name="20% - Accent2 13 2 2 2 2" xfId="4243"/>
    <cellStyle name="20% - Accent2 13 2 2 2 2 2" xfId="4244"/>
    <cellStyle name="20% - Accent2 13 2 2 2 3" xfId="4245"/>
    <cellStyle name="20% - Accent2 13 2 2 3" xfId="4246"/>
    <cellStyle name="20% - Accent2 13 2 2 3 2" xfId="4247"/>
    <cellStyle name="20% - Accent2 13 2 2 3 2 2" xfId="4248"/>
    <cellStyle name="20% - Accent2 13 2 2 3 3" xfId="4249"/>
    <cellStyle name="20% - Accent2 13 2 2 4" xfId="4250"/>
    <cellStyle name="20% - Accent2 13 2 2 4 2" xfId="4251"/>
    <cellStyle name="20% - Accent2 13 2 2 4 2 2" xfId="4252"/>
    <cellStyle name="20% - Accent2 13 2 2 4 3" xfId="4253"/>
    <cellStyle name="20% - Accent2 13 2 2 5" xfId="4254"/>
    <cellStyle name="20% - Accent2 13 2 2 5 2" xfId="4255"/>
    <cellStyle name="20% - Accent2 13 2 2 5 2 2" xfId="4256"/>
    <cellStyle name="20% - Accent2 13 2 2 5 3" xfId="4257"/>
    <cellStyle name="20% - Accent2 13 2 2 6" xfId="4258"/>
    <cellStyle name="20% - Accent2 13 2 2 6 2" xfId="4259"/>
    <cellStyle name="20% - Accent2 13 2 2 7" xfId="4260"/>
    <cellStyle name="20% - Accent2 13 2 3" xfId="4261"/>
    <cellStyle name="20% - Accent2 13 2 3 2" xfId="4262"/>
    <cellStyle name="20% - Accent2 13 2 3 2 2" xfId="4263"/>
    <cellStyle name="20% - Accent2 13 2 3 2 2 2" xfId="4264"/>
    <cellStyle name="20% - Accent2 13 2 3 2 3" xfId="4265"/>
    <cellStyle name="20% - Accent2 13 2 3 3" xfId="4266"/>
    <cellStyle name="20% - Accent2 13 2 3 3 2" xfId="4267"/>
    <cellStyle name="20% - Accent2 13 2 3 3 2 2" xfId="4268"/>
    <cellStyle name="20% - Accent2 13 2 3 3 3" xfId="4269"/>
    <cellStyle name="20% - Accent2 13 2 3 4" xfId="4270"/>
    <cellStyle name="20% - Accent2 13 2 3 4 2" xfId="4271"/>
    <cellStyle name="20% - Accent2 13 2 3 4 2 2" xfId="4272"/>
    <cellStyle name="20% - Accent2 13 2 3 4 3" xfId="4273"/>
    <cellStyle name="20% - Accent2 13 2 3 5" xfId="4274"/>
    <cellStyle name="20% - Accent2 13 2 3 5 2" xfId="4275"/>
    <cellStyle name="20% - Accent2 13 2 3 6" xfId="4276"/>
    <cellStyle name="20% - Accent2 13 2 4" xfId="4277"/>
    <cellStyle name="20% - Accent2 13 2 4 2" xfId="4278"/>
    <cellStyle name="20% - Accent2 13 2 4 2 2" xfId="4279"/>
    <cellStyle name="20% - Accent2 13 2 4 2 2 2" xfId="4280"/>
    <cellStyle name="20% - Accent2 13 2 4 2 3" xfId="4281"/>
    <cellStyle name="20% - Accent2 13 2 4 3" xfId="4282"/>
    <cellStyle name="20% - Accent2 13 2 4 3 2" xfId="4283"/>
    <cellStyle name="20% - Accent2 13 2 4 3 2 2" xfId="4284"/>
    <cellStyle name="20% - Accent2 13 2 4 3 3" xfId="4285"/>
    <cellStyle name="20% - Accent2 13 2 4 4" xfId="4286"/>
    <cellStyle name="20% - Accent2 13 2 4 4 2" xfId="4287"/>
    <cellStyle name="20% - Accent2 13 2 4 4 2 2" xfId="4288"/>
    <cellStyle name="20% - Accent2 13 2 4 4 3" xfId="4289"/>
    <cellStyle name="20% - Accent2 13 2 4 5" xfId="4290"/>
    <cellStyle name="20% - Accent2 13 2 4 5 2" xfId="4291"/>
    <cellStyle name="20% - Accent2 13 2 4 6" xfId="4292"/>
    <cellStyle name="20% - Accent2 13 2 5" xfId="4293"/>
    <cellStyle name="20% - Accent2 13 2 5 2" xfId="4294"/>
    <cellStyle name="20% - Accent2 13 2 5 2 2" xfId="4295"/>
    <cellStyle name="20% - Accent2 13 2 5 3" xfId="4296"/>
    <cellStyle name="20% - Accent2 13 2 6" xfId="4297"/>
    <cellStyle name="20% - Accent2 13 2 6 2" xfId="4298"/>
    <cellStyle name="20% - Accent2 13 2 6 2 2" xfId="4299"/>
    <cellStyle name="20% - Accent2 13 2 6 3" xfId="4300"/>
    <cellStyle name="20% - Accent2 13 2 7" xfId="4301"/>
    <cellStyle name="20% - Accent2 13 2 7 2" xfId="4302"/>
    <cellStyle name="20% - Accent2 13 2 7 2 2" xfId="4303"/>
    <cellStyle name="20% - Accent2 13 2 7 3" xfId="4304"/>
    <cellStyle name="20% - Accent2 13 2 8" xfId="4305"/>
    <cellStyle name="20% - Accent2 13 2 8 2" xfId="4306"/>
    <cellStyle name="20% - Accent2 13 2 9" xfId="4307"/>
    <cellStyle name="20% - Accent2 13 3" xfId="4308"/>
    <cellStyle name="20% - Accent2 13 3 2" xfId="4309"/>
    <cellStyle name="20% - Accent2 13 3 2 2" xfId="4310"/>
    <cellStyle name="20% - Accent2 13 3 2 2 2" xfId="4311"/>
    <cellStyle name="20% - Accent2 13 3 2 3" xfId="4312"/>
    <cellStyle name="20% - Accent2 13 3 3" xfId="4313"/>
    <cellStyle name="20% - Accent2 13 3 3 2" xfId="4314"/>
    <cellStyle name="20% - Accent2 13 3 3 2 2" xfId="4315"/>
    <cellStyle name="20% - Accent2 13 3 3 3" xfId="4316"/>
    <cellStyle name="20% - Accent2 13 3 4" xfId="4317"/>
    <cellStyle name="20% - Accent2 13 3 4 2" xfId="4318"/>
    <cellStyle name="20% - Accent2 13 3 4 2 2" xfId="4319"/>
    <cellStyle name="20% - Accent2 13 3 4 3" xfId="4320"/>
    <cellStyle name="20% - Accent2 13 3 5" xfId="4321"/>
    <cellStyle name="20% - Accent2 13 3 5 2" xfId="4322"/>
    <cellStyle name="20% - Accent2 13 3 5 2 2" xfId="4323"/>
    <cellStyle name="20% - Accent2 13 3 5 3" xfId="4324"/>
    <cellStyle name="20% - Accent2 13 3 6" xfId="4325"/>
    <cellStyle name="20% - Accent2 13 3 6 2" xfId="4326"/>
    <cellStyle name="20% - Accent2 13 3 7" xfId="4327"/>
    <cellStyle name="20% - Accent2 13 4" xfId="4328"/>
    <cellStyle name="20% - Accent2 13 4 2" xfId="4329"/>
    <cellStyle name="20% - Accent2 13 4 2 2" xfId="4330"/>
    <cellStyle name="20% - Accent2 13 4 2 2 2" xfId="4331"/>
    <cellStyle name="20% - Accent2 13 4 2 3" xfId="4332"/>
    <cellStyle name="20% - Accent2 13 4 3" xfId="4333"/>
    <cellStyle name="20% - Accent2 13 4 3 2" xfId="4334"/>
    <cellStyle name="20% - Accent2 13 4 3 2 2" xfId="4335"/>
    <cellStyle name="20% - Accent2 13 4 3 3" xfId="4336"/>
    <cellStyle name="20% - Accent2 13 4 4" xfId="4337"/>
    <cellStyle name="20% - Accent2 13 4 4 2" xfId="4338"/>
    <cellStyle name="20% - Accent2 13 4 4 2 2" xfId="4339"/>
    <cellStyle name="20% - Accent2 13 4 4 3" xfId="4340"/>
    <cellStyle name="20% - Accent2 13 4 5" xfId="4341"/>
    <cellStyle name="20% - Accent2 13 4 5 2" xfId="4342"/>
    <cellStyle name="20% - Accent2 13 4 6" xfId="4343"/>
    <cellStyle name="20% - Accent2 13 5" xfId="4344"/>
    <cellStyle name="20% - Accent2 13 5 2" xfId="4345"/>
    <cellStyle name="20% - Accent2 13 5 2 2" xfId="4346"/>
    <cellStyle name="20% - Accent2 13 5 2 2 2" xfId="4347"/>
    <cellStyle name="20% - Accent2 13 5 2 3" xfId="4348"/>
    <cellStyle name="20% - Accent2 13 5 3" xfId="4349"/>
    <cellStyle name="20% - Accent2 13 5 3 2" xfId="4350"/>
    <cellStyle name="20% - Accent2 13 5 3 2 2" xfId="4351"/>
    <cellStyle name="20% - Accent2 13 5 3 3" xfId="4352"/>
    <cellStyle name="20% - Accent2 13 5 4" xfId="4353"/>
    <cellStyle name="20% - Accent2 13 5 4 2" xfId="4354"/>
    <cellStyle name="20% - Accent2 13 5 4 2 2" xfId="4355"/>
    <cellStyle name="20% - Accent2 13 5 4 3" xfId="4356"/>
    <cellStyle name="20% - Accent2 13 5 5" xfId="4357"/>
    <cellStyle name="20% - Accent2 13 5 5 2" xfId="4358"/>
    <cellStyle name="20% - Accent2 13 5 6" xfId="4359"/>
    <cellStyle name="20% - Accent2 13 6" xfId="4360"/>
    <cellStyle name="20% - Accent2 13 6 2" xfId="4361"/>
    <cellStyle name="20% - Accent2 13 6 2 2" xfId="4362"/>
    <cellStyle name="20% - Accent2 13 6 3" xfId="4363"/>
    <cellStyle name="20% - Accent2 13 7" xfId="4364"/>
    <cellStyle name="20% - Accent2 13 7 2" xfId="4365"/>
    <cellStyle name="20% - Accent2 13 7 2 2" xfId="4366"/>
    <cellStyle name="20% - Accent2 13 7 3" xfId="4367"/>
    <cellStyle name="20% - Accent2 13 8" xfId="4368"/>
    <cellStyle name="20% - Accent2 13 8 2" xfId="4369"/>
    <cellStyle name="20% - Accent2 13 8 2 2" xfId="4370"/>
    <cellStyle name="20% - Accent2 13 8 3" xfId="4371"/>
    <cellStyle name="20% - Accent2 13 9" xfId="4372"/>
    <cellStyle name="20% - Accent2 13 9 2" xfId="4373"/>
    <cellStyle name="20% - Accent2 14" xfId="4374"/>
    <cellStyle name="20% - Accent2 14 10" xfId="4375"/>
    <cellStyle name="20% - Accent2 14 2" xfId="4376"/>
    <cellStyle name="20% - Accent2 14 2 2" xfId="4377"/>
    <cellStyle name="20% - Accent2 14 2 2 2" xfId="4378"/>
    <cellStyle name="20% - Accent2 14 2 2 2 2" xfId="4379"/>
    <cellStyle name="20% - Accent2 14 2 2 2 2 2" xfId="4380"/>
    <cellStyle name="20% - Accent2 14 2 2 2 3" xfId="4381"/>
    <cellStyle name="20% - Accent2 14 2 2 3" xfId="4382"/>
    <cellStyle name="20% - Accent2 14 2 2 3 2" xfId="4383"/>
    <cellStyle name="20% - Accent2 14 2 2 3 2 2" xfId="4384"/>
    <cellStyle name="20% - Accent2 14 2 2 3 3" xfId="4385"/>
    <cellStyle name="20% - Accent2 14 2 2 4" xfId="4386"/>
    <cellStyle name="20% - Accent2 14 2 2 4 2" xfId="4387"/>
    <cellStyle name="20% - Accent2 14 2 2 4 2 2" xfId="4388"/>
    <cellStyle name="20% - Accent2 14 2 2 4 3" xfId="4389"/>
    <cellStyle name="20% - Accent2 14 2 2 5" xfId="4390"/>
    <cellStyle name="20% - Accent2 14 2 2 5 2" xfId="4391"/>
    <cellStyle name="20% - Accent2 14 2 2 5 2 2" xfId="4392"/>
    <cellStyle name="20% - Accent2 14 2 2 5 3" xfId="4393"/>
    <cellStyle name="20% - Accent2 14 2 2 6" xfId="4394"/>
    <cellStyle name="20% - Accent2 14 2 2 6 2" xfId="4395"/>
    <cellStyle name="20% - Accent2 14 2 2 7" xfId="4396"/>
    <cellStyle name="20% - Accent2 14 2 3" xfId="4397"/>
    <cellStyle name="20% - Accent2 14 2 3 2" xfId="4398"/>
    <cellStyle name="20% - Accent2 14 2 3 2 2" xfId="4399"/>
    <cellStyle name="20% - Accent2 14 2 3 2 2 2" xfId="4400"/>
    <cellStyle name="20% - Accent2 14 2 3 2 3" xfId="4401"/>
    <cellStyle name="20% - Accent2 14 2 3 3" xfId="4402"/>
    <cellStyle name="20% - Accent2 14 2 3 3 2" xfId="4403"/>
    <cellStyle name="20% - Accent2 14 2 3 3 2 2" xfId="4404"/>
    <cellStyle name="20% - Accent2 14 2 3 3 3" xfId="4405"/>
    <cellStyle name="20% - Accent2 14 2 3 4" xfId="4406"/>
    <cellStyle name="20% - Accent2 14 2 3 4 2" xfId="4407"/>
    <cellStyle name="20% - Accent2 14 2 3 4 2 2" xfId="4408"/>
    <cellStyle name="20% - Accent2 14 2 3 4 3" xfId="4409"/>
    <cellStyle name="20% - Accent2 14 2 3 5" xfId="4410"/>
    <cellStyle name="20% - Accent2 14 2 3 5 2" xfId="4411"/>
    <cellStyle name="20% - Accent2 14 2 3 6" xfId="4412"/>
    <cellStyle name="20% - Accent2 14 2 4" xfId="4413"/>
    <cellStyle name="20% - Accent2 14 2 4 2" xfId="4414"/>
    <cellStyle name="20% - Accent2 14 2 4 2 2" xfId="4415"/>
    <cellStyle name="20% - Accent2 14 2 4 2 2 2" xfId="4416"/>
    <cellStyle name="20% - Accent2 14 2 4 2 3" xfId="4417"/>
    <cellStyle name="20% - Accent2 14 2 4 3" xfId="4418"/>
    <cellStyle name="20% - Accent2 14 2 4 3 2" xfId="4419"/>
    <cellStyle name="20% - Accent2 14 2 4 3 2 2" xfId="4420"/>
    <cellStyle name="20% - Accent2 14 2 4 3 3" xfId="4421"/>
    <cellStyle name="20% - Accent2 14 2 4 4" xfId="4422"/>
    <cellStyle name="20% - Accent2 14 2 4 4 2" xfId="4423"/>
    <cellStyle name="20% - Accent2 14 2 4 4 2 2" xfId="4424"/>
    <cellStyle name="20% - Accent2 14 2 4 4 3" xfId="4425"/>
    <cellStyle name="20% - Accent2 14 2 4 5" xfId="4426"/>
    <cellStyle name="20% - Accent2 14 2 4 5 2" xfId="4427"/>
    <cellStyle name="20% - Accent2 14 2 4 6" xfId="4428"/>
    <cellStyle name="20% - Accent2 14 2 5" xfId="4429"/>
    <cellStyle name="20% - Accent2 14 2 5 2" xfId="4430"/>
    <cellStyle name="20% - Accent2 14 2 5 2 2" xfId="4431"/>
    <cellStyle name="20% - Accent2 14 2 5 3" xfId="4432"/>
    <cellStyle name="20% - Accent2 14 2 6" xfId="4433"/>
    <cellStyle name="20% - Accent2 14 2 6 2" xfId="4434"/>
    <cellStyle name="20% - Accent2 14 2 6 2 2" xfId="4435"/>
    <cellStyle name="20% - Accent2 14 2 6 3" xfId="4436"/>
    <cellStyle name="20% - Accent2 14 2 7" xfId="4437"/>
    <cellStyle name="20% - Accent2 14 2 7 2" xfId="4438"/>
    <cellStyle name="20% - Accent2 14 2 7 2 2" xfId="4439"/>
    <cellStyle name="20% - Accent2 14 2 7 3" xfId="4440"/>
    <cellStyle name="20% - Accent2 14 2 8" xfId="4441"/>
    <cellStyle name="20% - Accent2 14 2 8 2" xfId="4442"/>
    <cellStyle name="20% - Accent2 14 2 9" xfId="4443"/>
    <cellStyle name="20% - Accent2 14 3" xfId="4444"/>
    <cellStyle name="20% - Accent2 14 3 2" xfId="4445"/>
    <cellStyle name="20% - Accent2 14 3 2 2" xfId="4446"/>
    <cellStyle name="20% - Accent2 14 3 2 2 2" xfId="4447"/>
    <cellStyle name="20% - Accent2 14 3 2 3" xfId="4448"/>
    <cellStyle name="20% - Accent2 14 3 3" xfId="4449"/>
    <cellStyle name="20% - Accent2 14 3 3 2" xfId="4450"/>
    <cellStyle name="20% - Accent2 14 3 3 2 2" xfId="4451"/>
    <cellStyle name="20% - Accent2 14 3 3 3" xfId="4452"/>
    <cellStyle name="20% - Accent2 14 3 4" xfId="4453"/>
    <cellStyle name="20% - Accent2 14 3 4 2" xfId="4454"/>
    <cellStyle name="20% - Accent2 14 3 4 2 2" xfId="4455"/>
    <cellStyle name="20% - Accent2 14 3 4 3" xfId="4456"/>
    <cellStyle name="20% - Accent2 14 3 5" xfId="4457"/>
    <cellStyle name="20% - Accent2 14 3 5 2" xfId="4458"/>
    <cellStyle name="20% - Accent2 14 3 5 2 2" xfId="4459"/>
    <cellStyle name="20% - Accent2 14 3 5 3" xfId="4460"/>
    <cellStyle name="20% - Accent2 14 3 6" xfId="4461"/>
    <cellStyle name="20% - Accent2 14 3 6 2" xfId="4462"/>
    <cellStyle name="20% - Accent2 14 3 7" xfId="4463"/>
    <cellStyle name="20% - Accent2 14 4" xfId="4464"/>
    <cellStyle name="20% - Accent2 14 4 2" xfId="4465"/>
    <cellStyle name="20% - Accent2 14 4 2 2" xfId="4466"/>
    <cellStyle name="20% - Accent2 14 4 2 2 2" xfId="4467"/>
    <cellStyle name="20% - Accent2 14 4 2 3" xfId="4468"/>
    <cellStyle name="20% - Accent2 14 4 3" xfId="4469"/>
    <cellStyle name="20% - Accent2 14 4 3 2" xfId="4470"/>
    <cellStyle name="20% - Accent2 14 4 3 2 2" xfId="4471"/>
    <cellStyle name="20% - Accent2 14 4 3 3" xfId="4472"/>
    <cellStyle name="20% - Accent2 14 4 4" xfId="4473"/>
    <cellStyle name="20% - Accent2 14 4 4 2" xfId="4474"/>
    <cellStyle name="20% - Accent2 14 4 4 2 2" xfId="4475"/>
    <cellStyle name="20% - Accent2 14 4 4 3" xfId="4476"/>
    <cellStyle name="20% - Accent2 14 4 5" xfId="4477"/>
    <cellStyle name="20% - Accent2 14 4 5 2" xfId="4478"/>
    <cellStyle name="20% - Accent2 14 4 6" xfId="4479"/>
    <cellStyle name="20% - Accent2 14 5" xfId="4480"/>
    <cellStyle name="20% - Accent2 14 5 2" xfId="4481"/>
    <cellStyle name="20% - Accent2 14 5 2 2" xfId="4482"/>
    <cellStyle name="20% - Accent2 14 5 2 2 2" xfId="4483"/>
    <cellStyle name="20% - Accent2 14 5 2 3" xfId="4484"/>
    <cellStyle name="20% - Accent2 14 5 3" xfId="4485"/>
    <cellStyle name="20% - Accent2 14 5 3 2" xfId="4486"/>
    <cellStyle name="20% - Accent2 14 5 3 2 2" xfId="4487"/>
    <cellStyle name="20% - Accent2 14 5 3 3" xfId="4488"/>
    <cellStyle name="20% - Accent2 14 5 4" xfId="4489"/>
    <cellStyle name="20% - Accent2 14 5 4 2" xfId="4490"/>
    <cellStyle name="20% - Accent2 14 5 4 2 2" xfId="4491"/>
    <cellStyle name="20% - Accent2 14 5 4 3" xfId="4492"/>
    <cellStyle name="20% - Accent2 14 5 5" xfId="4493"/>
    <cellStyle name="20% - Accent2 14 5 5 2" xfId="4494"/>
    <cellStyle name="20% - Accent2 14 5 6" xfId="4495"/>
    <cellStyle name="20% - Accent2 14 6" xfId="4496"/>
    <cellStyle name="20% - Accent2 14 6 2" xfId="4497"/>
    <cellStyle name="20% - Accent2 14 6 2 2" xfId="4498"/>
    <cellStyle name="20% - Accent2 14 6 3" xfId="4499"/>
    <cellStyle name="20% - Accent2 14 7" xfId="4500"/>
    <cellStyle name="20% - Accent2 14 7 2" xfId="4501"/>
    <cellStyle name="20% - Accent2 14 7 2 2" xfId="4502"/>
    <cellStyle name="20% - Accent2 14 7 3" xfId="4503"/>
    <cellStyle name="20% - Accent2 14 8" xfId="4504"/>
    <cellStyle name="20% - Accent2 14 8 2" xfId="4505"/>
    <cellStyle name="20% - Accent2 14 8 2 2" xfId="4506"/>
    <cellStyle name="20% - Accent2 14 8 3" xfId="4507"/>
    <cellStyle name="20% - Accent2 14 9" xfId="4508"/>
    <cellStyle name="20% - Accent2 14 9 2" xfId="4509"/>
    <cellStyle name="20% - Accent2 15" xfId="4510"/>
    <cellStyle name="20% - Accent2 15 10" xfId="4511"/>
    <cellStyle name="20% - Accent2 15 2" xfId="4512"/>
    <cellStyle name="20% - Accent2 15 2 2" xfId="4513"/>
    <cellStyle name="20% - Accent2 15 2 2 2" xfId="4514"/>
    <cellStyle name="20% - Accent2 15 2 2 2 2" xfId="4515"/>
    <cellStyle name="20% - Accent2 15 2 2 2 2 2" xfId="4516"/>
    <cellStyle name="20% - Accent2 15 2 2 2 3" xfId="4517"/>
    <cellStyle name="20% - Accent2 15 2 2 3" xfId="4518"/>
    <cellStyle name="20% - Accent2 15 2 2 3 2" xfId="4519"/>
    <cellStyle name="20% - Accent2 15 2 2 3 2 2" xfId="4520"/>
    <cellStyle name="20% - Accent2 15 2 2 3 3" xfId="4521"/>
    <cellStyle name="20% - Accent2 15 2 2 4" xfId="4522"/>
    <cellStyle name="20% - Accent2 15 2 2 4 2" xfId="4523"/>
    <cellStyle name="20% - Accent2 15 2 2 4 2 2" xfId="4524"/>
    <cellStyle name="20% - Accent2 15 2 2 4 3" xfId="4525"/>
    <cellStyle name="20% - Accent2 15 2 2 5" xfId="4526"/>
    <cellStyle name="20% - Accent2 15 2 2 5 2" xfId="4527"/>
    <cellStyle name="20% - Accent2 15 2 2 5 2 2" xfId="4528"/>
    <cellStyle name="20% - Accent2 15 2 2 5 3" xfId="4529"/>
    <cellStyle name="20% - Accent2 15 2 2 6" xfId="4530"/>
    <cellStyle name="20% - Accent2 15 2 2 6 2" xfId="4531"/>
    <cellStyle name="20% - Accent2 15 2 2 7" xfId="4532"/>
    <cellStyle name="20% - Accent2 15 2 3" xfId="4533"/>
    <cellStyle name="20% - Accent2 15 2 3 2" xfId="4534"/>
    <cellStyle name="20% - Accent2 15 2 3 2 2" xfId="4535"/>
    <cellStyle name="20% - Accent2 15 2 3 2 2 2" xfId="4536"/>
    <cellStyle name="20% - Accent2 15 2 3 2 3" xfId="4537"/>
    <cellStyle name="20% - Accent2 15 2 3 3" xfId="4538"/>
    <cellStyle name="20% - Accent2 15 2 3 3 2" xfId="4539"/>
    <cellStyle name="20% - Accent2 15 2 3 3 2 2" xfId="4540"/>
    <cellStyle name="20% - Accent2 15 2 3 3 3" xfId="4541"/>
    <cellStyle name="20% - Accent2 15 2 3 4" xfId="4542"/>
    <cellStyle name="20% - Accent2 15 2 3 4 2" xfId="4543"/>
    <cellStyle name="20% - Accent2 15 2 3 4 2 2" xfId="4544"/>
    <cellStyle name="20% - Accent2 15 2 3 4 3" xfId="4545"/>
    <cellStyle name="20% - Accent2 15 2 3 5" xfId="4546"/>
    <cellStyle name="20% - Accent2 15 2 3 5 2" xfId="4547"/>
    <cellStyle name="20% - Accent2 15 2 3 6" xfId="4548"/>
    <cellStyle name="20% - Accent2 15 2 4" xfId="4549"/>
    <cellStyle name="20% - Accent2 15 2 4 2" xfId="4550"/>
    <cellStyle name="20% - Accent2 15 2 4 2 2" xfId="4551"/>
    <cellStyle name="20% - Accent2 15 2 4 2 2 2" xfId="4552"/>
    <cellStyle name="20% - Accent2 15 2 4 2 3" xfId="4553"/>
    <cellStyle name="20% - Accent2 15 2 4 3" xfId="4554"/>
    <cellStyle name="20% - Accent2 15 2 4 3 2" xfId="4555"/>
    <cellStyle name="20% - Accent2 15 2 4 3 2 2" xfId="4556"/>
    <cellStyle name="20% - Accent2 15 2 4 3 3" xfId="4557"/>
    <cellStyle name="20% - Accent2 15 2 4 4" xfId="4558"/>
    <cellStyle name="20% - Accent2 15 2 4 4 2" xfId="4559"/>
    <cellStyle name="20% - Accent2 15 2 4 4 2 2" xfId="4560"/>
    <cellStyle name="20% - Accent2 15 2 4 4 3" xfId="4561"/>
    <cellStyle name="20% - Accent2 15 2 4 5" xfId="4562"/>
    <cellStyle name="20% - Accent2 15 2 4 5 2" xfId="4563"/>
    <cellStyle name="20% - Accent2 15 2 4 6" xfId="4564"/>
    <cellStyle name="20% - Accent2 15 2 5" xfId="4565"/>
    <cellStyle name="20% - Accent2 15 2 5 2" xfId="4566"/>
    <cellStyle name="20% - Accent2 15 2 5 2 2" xfId="4567"/>
    <cellStyle name="20% - Accent2 15 2 5 3" xfId="4568"/>
    <cellStyle name="20% - Accent2 15 2 6" xfId="4569"/>
    <cellStyle name="20% - Accent2 15 2 6 2" xfId="4570"/>
    <cellStyle name="20% - Accent2 15 2 6 2 2" xfId="4571"/>
    <cellStyle name="20% - Accent2 15 2 6 3" xfId="4572"/>
    <cellStyle name="20% - Accent2 15 2 7" xfId="4573"/>
    <cellStyle name="20% - Accent2 15 2 7 2" xfId="4574"/>
    <cellStyle name="20% - Accent2 15 2 7 2 2" xfId="4575"/>
    <cellStyle name="20% - Accent2 15 2 7 3" xfId="4576"/>
    <cellStyle name="20% - Accent2 15 2 8" xfId="4577"/>
    <cellStyle name="20% - Accent2 15 2 8 2" xfId="4578"/>
    <cellStyle name="20% - Accent2 15 2 9" xfId="4579"/>
    <cellStyle name="20% - Accent2 15 3" xfId="4580"/>
    <cellStyle name="20% - Accent2 15 3 2" xfId="4581"/>
    <cellStyle name="20% - Accent2 15 3 2 2" xfId="4582"/>
    <cellStyle name="20% - Accent2 15 3 2 2 2" xfId="4583"/>
    <cellStyle name="20% - Accent2 15 3 2 3" xfId="4584"/>
    <cellStyle name="20% - Accent2 15 3 3" xfId="4585"/>
    <cellStyle name="20% - Accent2 15 3 3 2" xfId="4586"/>
    <cellStyle name="20% - Accent2 15 3 3 2 2" xfId="4587"/>
    <cellStyle name="20% - Accent2 15 3 3 3" xfId="4588"/>
    <cellStyle name="20% - Accent2 15 3 4" xfId="4589"/>
    <cellStyle name="20% - Accent2 15 3 4 2" xfId="4590"/>
    <cellStyle name="20% - Accent2 15 3 4 2 2" xfId="4591"/>
    <cellStyle name="20% - Accent2 15 3 4 3" xfId="4592"/>
    <cellStyle name="20% - Accent2 15 3 5" xfId="4593"/>
    <cellStyle name="20% - Accent2 15 3 5 2" xfId="4594"/>
    <cellStyle name="20% - Accent2 15 3 5 2 2" xfId="4595"/>
    <cellStyle name="20% - Accent2 15 3 5 3" xfId="4596"/>
    <cellStyle name="20% - Accent2 15 3 6" xfId="4597"/>
    <cellStyle name="20% - Accent2 15 3 6 2" xfId="4598"/>
    <cellStyle name="20% - Accent2 15 3 7" xfId="4599"/>
    <cellStyle name="20% - Accent2 15 4" xfId="4600"/>
    <cellStyle name="20% - Accent2 15 4 2" xfId="4601"/>
    <cellStyle name="20% - Accent2 15 4 2 2" xfId="4602"/>
    <cellStyle name="20% - Accent2 15 4 2 2 2" xfId="4603"/>
    <cellStyle name="20% - Accent2 15 4 2 3" xfId="4604"/>
    <cellStyle name="20% - Accent2 15 4 3" xfId="4605"/>
    <cellStyle name="20% - Accent2 15 4 3 2" xfId="4606"/>
    <cellStyle name="20% - Accent2 15 4 3 2 2" xfId="4607"/>
    <cellStyle name="20% - Accent2 15 4 3 3" xfId="4608"/>
    <cellStyle name="20% - Accent2 15 4 4" xfId="4609"/>
    <cellStyle name="20% - Accent2 15 4 4 2" xfId="4610"/>
    <cellStyle name="20% - Accent2 15 4 4 2 2" xfId="4611"/>
    <cellStyle name="20% - Accent2 15 4 4 3" xfId="4612"/>
    <cellStyle name="20% - Accent2 15 4 5" xfId="4613"/>
    <cellStyle name="20% - Accent2 15 4 5 2" xfId="4614"/>
    <cellStyle name="20% - Accent2 15 4 6" xfId="4615"/>
    <cellStyle name="20% - Accent2 15 5" xfId="4616"/>
    <cellStyle name="20% - Accent2 15 5 2" xfId="4617"/>
    <cellStyle name="20% - Accent2 15 5 2 2" xfId="4618"/>
    <cellStyle name="20% - Accent2 15 5 2 2 2" xfId="4619"/>
    <cellStyle name="20% - Accent2 15 5 2 3" xfId="4620"/>
    <cellStyle name="20% - Accent2 15 5 3" xfId="4621"/>
    <cellStyle name="20% - Accent2 15 5 3 2" xfId="4622"/>
    <cellStyle name="20% - Accent2 15 5 3 2 2" xfId="4623"/>
    <cellStyle name="20% - Accent2 15 5 3 3" xfId="4624"/>
    <cellStyle name="20% - Accent2 15 5 4" xfId="4625"/>
    <cellStyle name="20% - Accent2 15 5 4 2" xfId="4626"/>
    <cellStyle name="20% - Accent2 15 5 4 2 2" xfId="4627"/>
    <cellStyle name="20% - Accent2 15 5 4 3" xfId="4628"/>
    <cellStyle name="20% - Accent2 15 5 5" xfId="4629"/>
    <cellStyle name="20% - Accent2 15 5 5 2" xfId="4630"/>
    <cellStyle name="20% - Accent2 15 5 6" xfId="4631"/>
    <cellStyle name="20% - Accent2 15 6" xfId="4632"/>
    <cellStyle name="20% - Accent2 15 6 2" xfId="4633"/>
    <cellStyle name="20% - Accent2 15 6 2 2" xfId="4634"/>
    <cellStyle name="20% - Accent2 15 6 3" xfId="4635"/>
    <cellStyle name="20% - Accent2 15 7" xfId="4636"/>
    <cellStyle name="20% - Accent2 15 7 2" xfId="4637"/>
    <cellStyle name="20% - Accent2 15 7 2 2" xfId="4638"/>
    <cellStyle name="20% - Accent2 15 7 3" xfId="4639"/>
    <cellStyle name="20% - Accent2 15 8" xfId="4640"/>
    <cellStyle name="20% - Accent2 15 8 2" xfId="4641"/>
    <cellStyle name="20% - Accent2 15 8 2 2" xfId="4642"/>
    <cellStyle name="20% - Accent2 15 8 3" xfId="4643"/>
    <cellStyle name="20% - Accent2 15 9" xfId="4644"/>
    <cellStyle name="20% - Accent2 15 9 2" xfId="4645"/>
    <cellStyle name="20% - Accent2 16" xfId="4646"/>
    <cellStyle name="20% - Accent2 16 10" xfId="4647"/>
    <cellStyle name="20% - Accent2 16 2" xfId="4648"/>
    <cellStyle name="20% - Accent2 16 2 2" xfId="4649"/>
    <cellStyle name="20% - Accent2 16 2 2 2" xfId="4650"/>
    <cellStyle name="20% - Accent2 16 2 2 2 2" xfId="4651"/>
    <cellStyle name="20% - Accent2 16 2 2 2 2 2" xfId="4652"/>
    <cellStyle name="20% - Accent2 16 2 2 2 3" xfId="4653"/>
    <cellStyle name="20% - Accent2 16 2 2 3" xfId="4654"/>
    <cellStyle name="20% - Accent2 16 2 2 3 2" xfId="4655"/>
    <cellStyle name="20% - Accent2 16 2 2 3 2 2" xfId="4656"/>
    <cellStyle name="20% - Accent2 16 2 2 3 3" xfId="4657"/>
    <cellStyle name="20% - Accent2 16 2 2 4" xfId="4658"/>
    <cellStyle name="20% - Accent2 16 2 2 4 2" xfId="4659"/>
    <cellStyle name="20% - Accent2 16 2 2 4 2 2" xfId="4660"/>
    <cellStyle name="20% - Accent2 16 2 2 4 3" xfId="4661"/>
    <cellStyle name="20% - Accent2 16 2 2 5" xfId="4662"/>
    <cellStyle name="20% - Accent2 16 2 2 5 2" xfId="4663"/>
    <cellStyle name="20% - Accent2 16 2 2 5 2 2" xfId="4664"/>
    <cellStyle name="20% - Accent2 16 2 2 5 3" xfId="4665"/>
    <cellStyle name="20% - Accent2 16 2 2 6" xfId="4666"/>
    <cellStyle name="20% - Accent2 16 2 2 6 2" xfId="4667"/>
    <cellStyle name="20% - Accent2 16 2 2 7" xfId="4668"/>
    <cellStyle name="20% - Accent2 16 2 3" xfId="4669"/>
    <cellStyle name="20% - Accent2 16 2 3 2" xfId="4670"/>
    <cellStyle name="20% - Accent2 16 2 3 2 2" xfId="4671"/>
    <cellStyle name="20% - Accent2 16 2 3 2 2 2" xfId="4672"/>
    <cellStyle name="20% - Accent2 16 2 3 2 3" xfId="4673"/>
    <cellStyle name="20% - Accent2 16 2 3 3" xfId="4674"/>
    <cellStyle name="20% - Accent2 16 2 3 3 2" xfId="4675"/>
    <cellStyle name="20% - Accent2 16 2 3 3 2 2" xfId="4676"/>
    <cellStyle name="20% - Accent2 16 2 3 3 3" xfId="4677"/>
    <cellStyle name="20% - Accent2 16 2 3 4" xfId="4678"/>
    <cellStyle name="20% - Accent2 16 2 3 4 2" xfId="4679"/>
    <cellStyle name="20% - Accent2 16 2 3 4 2 2" xfId="4680"/>
    <cellStyle name="20% - Accent2 16 2 3 4 3" xfId="4681"/>
    <cellStyle name="20% - Accent2 16 2 3 5" xfId="4682"/>
    <cellStyle name="20% - Accent2 16 2 3 5 2" xfId="4683"/>
    <cellStyle name="20% - Accent2 16 2 3 6" xfId="4684"/>
    <cellStyle name="20% - Accent2 16 2 4" xfId="4685"/>
    <cellStyle name="20% - Accent2 16 2 4 2" xfId="4686"/>
    <cellStyle name="20% - Accent2 16 2 4 2 2" xfId="4687"/>
    <cellStyle name="20% - Accent2 16 2 4 2 2 2" xfId="4688"/>
    <cellStyle name="20% - Accent2 16 2 4 2 3" xfId="4689"/>
    <cellStyle name="20% - Accent2 16 2 4 3" xfId="4690"/>
    <cellStyle name="20% - Accent2 16 2 4 3 2" xfId="4691"/>
    <cellStyle name="20% - Accent2 16 2 4 3 2 2" xfId="4692"/>
    <cellStyle name="20% - Accent2 16 2 4 3 3" xfId="4693"/>
    <cellStyle name="20% - Accent2 16 2 4 4" xfId="4694"/>
    <cellStyle name="20% - Accent2 16 2 4 4 2" xfId="4695"/>
    <cellStyle name="20% - Accent2 16 2 4 4 2 2" xfId="4696"/>
    <cellStyle name="20% - Accent2 16 2 4 4 3" xfId="4697"/>
    <cellStyle name="20% - Accent2 16 2 4 5" xfId="4698"/>
    <cellStyle name="20% - Accent2 16 2 4 5 2" xfId="4699"/>
    <cellStyle name="20% - Accent2 16 2 4 6" xfId="4700"/>
    <cellStyle name="20% - Accent2 16 2 5" xfId="4701"/>
    <cellStyle name="20% - Accent2 16 2 5 2" xfId="4702"/>
    <cellStyle name="20% - Accent2 16 2 5 2 2" xfId="4703"/>
    <cellStyle name="20% - Accent2 16 2 5 3" xfId="4704"/>
    <cellStyle name="20% - Accent2 16 2 6" xfId="4705"/>
    <cellStyle name="20% - Accent2 16 2 6 2" xfId="4706"/>
    <cellStyle name="20% - Accent2 16 2 6 2 2" xfId="4707"/>
    <cellStyle name="20% - Accent2 16 2 6 3" xfId="4708"/>
    <cellStyle name="20% - Accent2 16 2 7" xfId="4709"/>
    <cellStyle name="20% - Accent2 16 2 7 2" xfId="4710"/>
    <cellStyle name="20% - Accent2 16 2 7 2 2" xfId="4711"/>
    <cellStyle name="20% - Accent2 16 2 7 3" xfId="4712"/>
    <cellStyle name="20% - Accent2 16 2 8" xfId="4713"/>
    <cellStyle name="20% - Accent2 16 2 8 2" xfId="4714"/>
    <cellStyle name="20% - Accent2 16 2 9" xfId="4715"/>
    <cellStyle name="20% - Accent2 16 3" xfId="4716"/>
    <cellStyle name="20% - Accent2 16 3 2" xfId="4717"/>
    <cellStyle name="20% - Accent2 16 3 2 2" xfId="4718"/>
    <cellStyle name="20% - Accent2 16 3 2 2 2" xfId="4719"/>
    <cellStyle name="20% - Accent2 16 3 2 3" xfId="4720"/>
    <cellStyle name="20% - Accent2 16 3 3" xfId="4721"/>
    <cellStyle name="20% - Accent2 16 3 3 2" xfId="4722"/>
    <cellStyle name="20% - Accent2 16 3 3 2 2" xfId="4723"/>
    <cellStyle name="20% - Accent2 16 3 3 3" xfId="4724"/>
    <cellStyle name="20% - Accent2 16 3 4" xfId="4725"/>
    <cellStyle name="20% - Accent2 16 3 4 2" xfId="4726"/>
    <cellStyle name="20% - Accent2 16 3 4 2 2" xfId="4727"/>
    <cellStyle name="20% - Accent2 16 3 4 3" xfId="4728"/>
    <cellStyle name="20% - Accent2 16 3 5" xfId="4729"/>
    <cellStyle name="20% - Accent2 16 3 5 2" xfId="4730"/>
    <cellStyle name="20% - Accent2 16 3 5 2 2" xfId="4731"/>
    <cellStyle name="20% - Accent2 16 3 5 3" xfId="4732"/>
    <cellStyle name="20% - Accent2 16 3 6" xfId="4733"/>
    <cellStyle name="20% - Accent2 16 3 6 2" xfId="4734"/>
    <cellStyle name="20% - Accent2 16 3 7" xfId="4735"/>
    <cellStyle name="20% - Accent2 16 4" xfId="4736"/>
    <cellStyle name="20% - Accent2 16 4 2" xfId="4737"/>
    <cellStyle name="20% - Accent2 16 4 2 2" xfId="4738"/>
    <cellStyle name="20% - Accent2 16 4 2 2 2" xfId="4739"/>
    <cellStyle name="20% - Accent2 16 4 2 3" xfId="4740"/>
    <cellStyle name="20% - Accent2 16 4 3" xfId="4741"/>
    <cellStyle name="20% - Accent2 16 4 3 2" xfId="4742"/>
    <cellStyle name="20% - Accent2 16 4 3 2 2" xfId="4743"/>
    <cellStyle name="20% - Accent2 16 4 3 3" xfId="4744"/>
    <cellStyle name="20% - Accent2 16 4 4" xfId="4745"/>
    <cellStyle name="20% - Accent2 16 4 4 2" xfId="4746"/>
    <cellStyle name="20% - Accent2 16 4 4 2 2" xfId="4747"/>
    <cellStyle name="20% - Accent2 16 4 4 3" xfId="4748"/>
    <cellStyle name="20% - Accent2 16 4 5" xfId="4749"/>
    <cellStyle name="20% - Accent2 16 4 5 2" xfId="4750"/>
    <cellStyle name="20% - Accent2 16 4 6" xfId="4751"/>
    <cellStyle name="20% - Accent2 16 5" xfId="4752"/>
    <cellStyle name="20% - Accent2 16 5 2" xfId="4753"/>
    <cellStyle name="20% - Accent2 16 5 2 2" xfId="4754"/>
    <cellStyle name="20% - Accent2 16 5 2 2 2" xfId="4755"/>
    <cellStyle name="20% - Accent2 16 5 2 3" xfId="4756"/>
    <cellStyle name="20% - Accent2 16 5 3" xfId="4757"/>
    <cellStyle name="20% - Accent2 16 5 3 2" xfId="4758"/>
    <cellStyle name="20% - Accent2 16 5 3 2 2" xfId="4759"/>
    <cellStyle name="20% - Accent2 16 5 3 3" xfId="4760"/>
    <cellStyle name="20% - Accent2 16 5 4" xfId="4761"/>
    <cellStyle name="20% - Accent2 16 5 4 2" xfId="4762"/>
    <cellStyle name="20% - Accent2 16 5 4 2 2" xfId="4763"/>
    <cellStyle name="20% - Accent2 16 5 4 3" xfId="4764"/>
    <cellStyle name="20% - Accent2 16 5 5" xfId="4765"/>
    <cellStyle name="20% - Accent2 16 5 5 2" xfId="4766"/>
    <cellStyle name="20% - Accent2 16 5 6" xfId="4767"/>
    <cellStyle name="20% - Accent2 16 6" xfId="4768"/>
    <cellStyle name="20% - Accent2 16 6 2" xfId="4769"/>
    <cellStyle name="20% - Accent2 16 6 2 2" xfId="4770"/>
    <cellStyle name="20% - Accent2 16 6 3" xfId="4771"/>
    <cellStyle name="20% - Accent2 16 7" xfId="4772"/>
    <cellStyle name="20% - Accent2 16 7 2" xfId="4773"/>
    <cellStyle name="20% - Accent2 16 7 2 2" xfId="4774"/>
    <cellStyle name="20% - Accent2 16 7 3" xfId="4775"/>
    <cellStyle name="20% - Accent2 16 8" xfId="4776"/>
    <cellStyle name="20% - Accent2 16 8 2" xfId="4777"/>
    <cellStyle name="20% - Accent2 16 8 2 2" xfId="4778"/>
    <cellStyle name="20% - Accent2 16 8 3" xfId="4779"/>
    <cellStyle name="20% - Accent2 16 9" xfId="4780"/>
    <cellStyle name="20% - Accent2 16 9 2" xfId="4781"/>
    <cellStyle name="20% - Accent2 17" xfId="4782"/>
    <cellStyle name="20% - Accent2 17 10" xfId="4783"/>
    <cellStyle name="20% - Accent2 17 2" xfId="4784"/>
    <cellStyle name="20% - Accent2 17 2 2" xfId="4785"/>
    <cellStyle name="20% - Accent2 17 2 2 2" xfId="4786"/>
    <cellStyle name="20% - Accent2 17 2 2 2 2" xfId="4787"/>
    <cellStyle name="20% - Accent2 17 2 2 2 2 2" xfId="4788"/>
    <cellStyle name="20% - Accent2 17 2 2 2 3" xfId="4789"/>
    <cellStyle name="20% - Accent2 17 2 2 3" xfId="4790"/>
    <cellStyle name="20% - Accent2 17 2 2 3 2" xfId="4791"/>
    <cellStyle name="20% - Accent2 17 2 2 3 2 2" xfId="4792"/>
    <cellStyle name="20% - Accent2 17 2 2 3 3" xfId="4793"/>
    <cellStyle name="20% - Accent2 17 2 2 4" xfId="4794"/>
    <cellStyle name="20% - Accent2 17 2 2 4 2" xfId="4795"/>
    <cellStyle name="20% - Accent2 17 2 2 4 2 2" xfId="4796"/>
    <cellStyle name="20% - Accent2 17 2 2 4 3" xfId="4797"/>
    <cellStyle name="20% - Accent2 17 2 2 5" xfId="4798"/>
    <cellStyle name="20% - Accent2 17 2 2 5 2" xfId="4799"/>
    <cellStyle name="20% - Accent2 17 2 2 5 2 2" xfId="4800"/>
    <cellStyle name="20% - Accent2 17 2 2 5 3" xfId="4801"/>
    <cellStyle name="20% - Accent2 17 2 2 6" xfId="4802"/>
    <cellStyle name="20% - Accent2 17 2 2 6 2" xfId="4803"/>
    <cellStyle name="20% - Accent2 17 2 2 7" xfId="4804"/>
    <cellStyle name="20% - Accent2 17 2 3" xfId="4805"/>
    <cellStyle name="20% - Accent2 17 2 3 2" xfId="4806"/>
    <cellStyle name="20% - Accent2 17 2 3 2 2" xfId="4807"/>
    <cellStyle name="20% - Accent2 17 2 3 2 2 2" xfId="4808"/>
    <cellStyle name="20% - Accent2 17 2 3 2 3" xfId="4809"/>
    <cellStyle name="20% - Accent2 17 2 3 3" xfId="4810"/>
    <cellStyle name="20% - Accent2 17 2 3 3 2" xfId="4811"/>
    <cellStyle name="20% - Accent2 17 2 3 3 2 2" xfId="4812"/>
    <cellStyle name="20% - Accent2 17 2 3 3 3" xfId="4813"/>
    <cellStyle name="20% - Accent2 17 2 3 4" xfId="4814"/>
    <cellStyle name="20% - Accent2 17 2 3 4 2" xfId="4815"/>
    <cellStyle name="20% - Accent2 17 2 3 4 2 2" xfId="4816"/>
    <cellStyle name="20% - Accent2 17 2 3 4 3" xfId="4817"/>
    <cellStyle name="20% - Accent2 17 2 3 5" xfId="4818"/>
    <cellStyle name="20% - Accent2 17 2 3 5 2" xfId="4819"/>
    <cellStyle name="20% - Accent2 17 2 3 6" xfId="4820"/>
    <cellStyle name="20% - Accent2 17 2 4" xfId="4821"/>
    <cellStyle name="20% - Accent2 17 2 4 2" xfId="4822"/>
    <cellStyle name="20% - Accent2 17 2 4 2 2" xfId="4823"/>
    <cellStyle name="20% - Accent2 17 2 4 2 2 2" xfId="4824"/>
    <cellStyle name="20% - Accent2 17 2 4 2 3" xfId="4825"/>
    <cellStyle name="20% - Accent2 17 2 4 3" xfId="4826"/>
    <cellStyle name="20% - Accent2 17 2 4 3 2" xfId="4827"/>
    <cellStyle name="20% - Accent2 17 2 4 3 2 2" xfId="4828"/>
    <cellStyle name="20% - Accent2 17 2 4 3 3" xfId="4829"/>
    <cellStyle name="20% - Accent2 17 2 4 4" xfId="4830"/>
    <cellStyle name="20% - Accent2 17 2 4 4 2" xfId="4831"/>
    <cellStyle name="20% - Accent2 17 2 4 4 2 2" xfId="4832"/>
    <cellStyle name="20% - Accent2 17 2 4 4 3" xfId="4833"/>
    <cellStyle name="20% - Accent2 17 2 4 5" xfId="4834"/>
    <cellStyle name="20% - Accent2 17 2 4 5 2" xfId="4835"/>
    <cellStyle name="20% - Accent2 17 2 4 6" xfId="4836"/>
    <cellStyle name="20% - Accent2 17 2 5" xfId="4837"/>
    <cellStyle name="20% - Accent2 17 2 5 2" xfId="4838"/>
    <cellStyle name="20% - Accent2 17 2 5 2 2" xfId="4839"/>
    <cellStyle name="20% - Accent2 17 2 5 3" xfId="4840"/>
    <cellStyle name="20% - Accent2 17 2 6" xfId="4841"/>
    <cellStyle name="20% - Accent2 17 2 6 2" xfId="4842"/>
    <cellStyle name="20% - Accent2 17 2 6 2 2" xfId="4843"/>
    <cellStyle name="20% - Accent2 17 2 6 3" xfId="4844"/>
    <cellStyle name="20% - Accent2 17 2 7" xfId="4845"/>
    <cellStyle name="20% - Accent2 17 2 7 2" xfId="4846"/>
    <cellStyle name="20% - Accent2 17 2 7 2 2" xfId="4847"/>
    <cellStyle name="20% - Accent2 17 2 7 3" xfId="4848"/>
    <cellStyle name="20% - Accent2 17 2 8" xfId="4849"/>
    <cellStyle name="20% - Accent2 17 2 8 2" xfId="4850"/>
    <cellStyle name="20% - Accent2 17 2 9" xfId="4851"/>
    <cellStyle name="20% - Accent2 17 3" xfId="4852"/>
    <cellStyle name="20% - Accent2 17 3 2" xfId="4853"/>
    <cellStyle name="20% - Accent2 17 3 2 2" xfId="4854"/>
    <cellStyle name="20% - Accent2 17 3 2 2 2" xfId="4855"/>
    <cellStyle name="20% - Accent2 17 3 2 3" xfId="4856"/>
    <cellStyle name="20% - Accent2 17 3 3" xfId="4857"/>
    <cellStyle name="20% - Accent2 17 3 3 2" xfId="4858"/>
    <cellStyle name="20% - Accent2 17 3 3 2 2" xfId="4859"/>
    <cellStyle name="20% - Accent2 17 3 3 3" xfId="4860"/>
    <cellStyle name="20% - Accent2 17 3 4" xfId="4861"/>
    <cellStyle name="20% - Accent2 17 3 4 2" xfId="4862"/>
    <cellStyle name="20% - Accent2 17 3 4 2 2" xfId="4863"/>
    <cellStyle name="20% - Accent2 17 3 4 3" xfId="4864"/>
    <cellStyle name="20% - Accent2 17 3 5" xfId="4865"/>
    <cellStyle name="20% - Accent2 17 3 5 2" xfId="4866"/>
    <cellStyle name="20% - Accent2 17 3 5 2 2" xfId="4867"/>
    <cellStyle name="20% - Accent2 17 3 5 3" xfId="4868"/>
    <cellStyle name="20% - Accent2 17 3 6" xfId="4869"/>
    <cellStyle name="20% - Accent2 17 3 6 2" xfId="4870"/>
    <cellStyle name="20% - Accent2 17 3 7" xfId="4871"/>
    <cellStyle name="20% - Accent2 17 4" xfId="4872"/>
    <cellStyle name="20% - Accent2 17 4 2" xfId="4873"/>
    <cellStyle name="20% - Accent2 17 4 2 2" xfId="4874"/>
    <cellStyle name="20% - Accent2 17 4 2 2 2" xfId="4875"/>
    <cellStyle name="20% - Accent2 17 4 2 3" xfId="4876"/>
    <cellStyle name="20% - Accent2 17 4 3" xfId="4877"/>
    <cellStyle name="20% - Accent2 17 4 3 2" xfId="4878"/>
    <cellStyle name="20% - Accent2 17 4 3 2 2" xfId="4879"/>
    <cellStyle name="20% - Accent2 17 4 3 3" xfId="4880"/>
    <cellStyle name="20% - Accent2 17 4 4" xfId="4881"/>
    <cellStyle name="20% - Accent2 17 4 4 2" xfId="4882"/>
    <cellStyle name="20% - Accent2 17 4 4 2 2" xfId="4883"/>
    <cellStyle name="20% - Accent2 17 4 4 3" xfId="4884"/>
    <cellStyle name="20% - Accent2 17 4 5" xfId="4885"/>
    <cellStyle name="20% - Accent2 17 4 5 2" xfId="4886"/>
    <cellStyle name="20% - Accent2 17 4 6" xfId="4887"/>
    <cellStyle name="20% - Accent2 17 5" xfId="4888"/>
    <cellStyle name="20% - Accent2 17 5 2" xfId="4889"/>
    <cellStyle name="20% - Accent2 17 5 2 2" xfId="4890"/>
    <cellStyle name="20% - Accent2 17 5 2 2 2" xfId="4891"/>
    <cellStyle name="20% - Accent2 17 5 2 3" xfId="4892"/>
    <cellStyle name="20% - Accent2 17 5 3" xfId="4893"/>
    <cellStyle name="20% - Accent2 17 5 3 2" xfId="4894"/>
    <cellStyle name="20% - Accent2 17 5 3 2 2" xfId="4895"/>
    <cellStyle name="20% - Accent2 17 5 3 3" xfId="4896"/>
    <cellStyle name="20% - Accent2 17 5 4" xfId="4897"/>
    <cellStyle name="20% - Accent2 17 5 4 2" xfId="4898"/>
    <cellStyle name="20% - Accent2 17 5 4 2 2" xfId="4899"/>
    <cellStyle name="20% - Accent2 17 5 4 3" xfId="4900"/>
    <cellStyle name="20% - Accent2 17 5 5" xfId="4901"/>
    <cellStyle name="20% - Accent2 17 5 5 2" xfId="4902"/>
    <cellStyle name="20% - Accent2 17 5 6" xfId="4903"/>
    <cellStyle name="20% - Accent2 17 6" xfId="4904"/>
    <cellStyle name="20% - Accent2 17 6 2" xfId="4905"/>
    <cellStyle name="20% - Accent2 17 6 2 2" xfId="4906"/>
    <cellStyle name="20% - Accent2 17 6 3" xfId="4907"/>
    <cellStyle name="20% - Accent2 17 7" xfId="4908"/>
    <cellStyle name="20% - Accent2 17 7 2" xfId="4909"/>
    <cellStyle name="20% - Accent2 17 7 2 2" xfId="4910"/>
    <cellStyle name="20% - Accent2 17 7 3" xfId="4911"/>
    <cellStyle name="20% - Accent2 17 8" xfId="4912"/>
    <cellStyle name="20% - Accent2 17 8 2" xfId="4913"/>
    <cellStyle name="20% - Accent2 17 8 2 2" xfId="4914"/>
    <cellStyle name="20% - Accent2 17 8 3" xfId="4915"/>
    <cellStyle name="20% - Accent2 17 9" xfId="4916"/>
    <cellStyle name="20% - Accent2 17 9 2" xfId="4917"/>
    <cellStyle name="20% - Accent2 18" xfId="4918"/>
    <cellStyle name="20% - Accent2 18 10" xfId="4919"/>
    <cellStyle name="20% - Accent2 18 2" xfId="4920"/>
    <cellStyle name="20% - Accent2 18 2 2" xfId="4921"/>
    <cellStyle name="20% - Accent2 18 2 2 2" xfId="4922"/>
    <cellStyle name="20% - Accent2 18 2 2 2 2" xfId="4923"/>
    <cellStyle name="20% - Accent2 18 2 2 2 2 2" xfId="4924"/>
    <cellStyle name="20% - Accent2 18 2 2 2 3" xfId="4925"/>
    <cellStyle name="20% - Accent2 18 2 2 3" xfId="4926"/>
    <cellStyle name="20% - Accent2 18 2 2 3 2" xfId="4927"/>
    <cellStyle name="20% - Accent2 18 2 2 3 2 2" xfId="4928"/>
    <cellStyle name="20% - Accent2 18 2 2 3 3" xfId="4929"/>
    <cellStyle name="20% - Accent2 18 2 2 4" xfId="4930"/>
    <cellStyle name="20% - Accent2 18 2 2 4 2" xfId="4931"/>
    <cellStyle name="20% - Accent2 18 2 2 4 2 2" xfId="4932"/>
    <cellStyle name="20% - Accent2 18 2 2 4 3" xfId="4933"/>
    <cellStyle name="20% - Accent2 18 2 2 5" xfId="4934"/>
    <cellStyle name="20% - Accent2 18 2 2 5 2" xfId="4935"/>
    <cellStyle name="20% - Accent2 18 2 2 5 2 2" xfId="4936"/>
    <cellStyle name="20% - Accent2 18 2 2 5 3" xfId="4937"/>
    <cellStyle name="20% - Accent2 18 2 2 6" xfId="4938"/>
    <cellStyle name="20% - Accent2 18 2 2 6 2" xfId="4939"/>
    <cellStyle name="20% - Accent2 18 2 2 7" xfId="4940"/>
    <cellStyle name="20% - Accent2 18 2 3" xfId="4941"/>
    <cellStyle name="20% - Accent2 18 2 3 2" xfId="4942"/>
    <cellStyle name="20% - Accent2 18 2 3 2 2" xfId="4943"/>
    <cellStyle name="20% - Accent2 18 2 3 2 2 2" xfId="4944"/>
    <cellStyle name="20% - Accent2 18 2 3 2 3" xfId="4945"/>
    <cellStyle name="20% - Accent2 18 2 3 3" xfId="4946"/>
    <cellStyle name="20% - Accent2 18 2 3 3 2" xfId="4947"/>
    <cellStyle name="20% - Accent2 18 2 3 3 2 2" xfId="4948"/>
    <cellStyle name="20% - Accent2 18 2 3 3 3" xfId="4949"/>
    <cellStyle name="20% - Accent2 18 2 3 4" xfId="4950"/>
    <cellStyle name="20% - Accent2 18 2 3 4 2" xfId="4951"/>
    <cellStyle name="20% - Accent2 18 2 3 4 2 2" xfId="4952"/>
    <cellStyle name="20% - Accent2 18 2 3 4 3" xfId="4953"/>
    <cellStyle name="20% - Accent2 18 2 3 5" xfId="4954"/>
    <cellStyle name="20% - Accent2 18 2 3 5 2" xfId="4955"/>
    <cellStyle name="20% - Accent2 18 2 3 6" xfId="4956"/>
    <cellStyle name="20% - Accent2 18 2 4" xfId="4957"/>
    <cellStyle name="20% - Accent2 18 2 4 2" xfId="4958"/>
    <cellStyle name="20% - Accent2 18 2 4 2 2" xfId="4959"/>
    <cellStyle name="20% - Accent2 18 2 4 2 2 2" xfId="4960"/>
    <cellStyle name="20% - Accent2 18 2 4 2 3" xfId="4961"/>
    <cellStyle name="20% - Accent2 18 2 4 3" xfId="4962"/>
    <cellStyle name="20% - Accent2 18 2 4 3 2" xfId="4963"/>
    <cellStyle name="20% - Accent2 18 2 4 3 2 2" xfId="4964"/>
    <cellStyle name="20% - Accent2 18 2 4 3 3" xfId="4965"/>
    <cellStyle name="20% - Accent2 18 2 4 4" xfId="4966"/>
    <cellStyle name="20% - Accent2 18 2 4 4 2" xfId="4967"/>
    <cellStyle name="20% - Accent2 18 2 4 4 2 2" xfId="4968"/>
    <cellStyle name="20% - Accent2 18 2 4 4 3" xfId="4969"/>
    <cellStyle name="20% - Accent2 18 2 4 5" xfId="4970"/>
    <cellStyle name="20% - Accent2 18 2 4 5 2" xfId="4971"/>
    <cellStyle name="20% - Accent2 18 2 4 6" xfId="4972"/>
    <cellStyle name="20% - Accent2 18 2 5" xfId="4973"/>
    <cellStyle name="20% - Accent2 18 2 5 2" xfId="4974"/>
    <cellStyle name="20% - Accent2 18 2 5 2 2" xfId="4975"/>
    <cellStyle name="20% - Accent2 18 2 5 3" xfId="4976"/>
    <cellStyle name="20% - Accent2 18 2 6" xfId="4977"/>
    <cellStyle name="20% - Accent2 18 2 6 2" xfId="4978"/>
    <cellStyle name="20% - Accent2 18 2 6 2 2" xfId="4979"/>
    <cellStyle name="20% - Accent2 18 2 6 3" xfId="4980"/>
    <cellStyle name="20% - Accent2 18 2 7" xfId="4981"/>
    <cellStyle name="20% - Accent2 18 2 7 2" xfId="4982"/>
    <cellStyle name="20% - Accent2 18 2 7 2 2" xfId="4983"/>
    <cellStyle name="20% - Accent2 18 2 7 3" xfId="4984"/>
    <cellStyle name="20% - Accent2 18 2 8" xfId="4985"/>
    <cellStyle name="20% - Accent2 18 2 8 2" xfId="4986"/>
    <cellStyle name="20% - Accent2 18 2 9" xfId="4987"/>
    <cellStyle name="20% - Accent2 18 3" xfId="4988"/>
    <cellStyle name="20% - Accent2 18 3 2" xfId="4989"/>
    <cellStyle name="20% - Accent2 18 3 2 2" xfId="4990"/>
    <cellStyle name="20% - Accent2 18 3 2 2 2" xfId="4991"/>
    <cellStyle name="20% - Accent2 18 3 2 3" xfId="4992"/>
    <cellStyle name="20% - Accent2 18 3 3" xfId="4993"/>
    <cellStyle name="20% - Accent2 18 3 3 2" xfId="4994"/>
    <cellStyle name="20% - Accent2 18 3 3 2 2" xfId="4995"/>
    <cellStyle name="20% - Accent2 18 3 3 3" xfId="4996"/>
    <cellStyle name="20% - Accent2 18 3 4" xfId="4997"/>
    <cellStyle name="20% - Accent2 18 3 4 2" xfId="4998"/>
    <cellStyle name="20% - Accent2 18 3 4 2 2" xfId="4999"/>
    <cellStyle name="20% - Accent2 18 3 4 3" xfId="5000"/>
    <cellStyle name="20% - Accent2 18 3 5" xfId="5001"/>
    <cellStyle name="20% - Accent2 18 3 5 2" xfId="5002"/>
    <cellStyle name="20% - Accent2 18 3 5 2 2" xfId="5003"/>
    <cellStyle name="20% - Accent2 18 3 5 3" xfId="5004"/>
    <cellStyle name="20% - Accent2 18 3 6" xfId="5005"/>
    <cellStyle name="20% - Accent2 18 3 6 2" xfId="5006"/>
    <cellStyle name="20% - Accent2 18 3 7" xfId="5007"/>
    <cellStyle name="20% - Accent2 18 4" xfId="5008"/>
    <cellStyle name="20% - Accent2 18 4 2" xfId="5009"/>
    <cellStyle name="20% - Accent2 18 4 2 2" xfId="5010"/>
    <cellStyle name="20% - Accent2 18 4 2 2 2" xfId="5011"/>
    <cellStyle name="20% - Accent2 18 4 2 3" xfId="5012"/>
    <cellStyle name="20% - Accent2 18 4 3" xfId="5013"/>
    <cellStyle name="20% - Accent2 18 4 3 2" xfId="5014"/>
    <cellStyle name="20% - Accent2 18 4 3 2 2" xfId="5015"/>
    <cellStyle name="20% - Accent2 18 4 3 3" xfId="5016"/>
    <cellStyle name="20% - Accent2 18 4 4" xfId="5017"/>
    <cellStyle name="20% - Accent2 18 4 4 2" xfId="5018"/>
    <cellStyle name="20% - Accent2 18 4 4 2 2" xfId="5019"/>
    <cellStyle name="20% - Accent2 18 4 4 3" xfId="5020"/>
    <cellStyle name="20% - Accent2 18 4 5" xfId="5021"/>
    <cellStyle name="20% - Accent2 18 4 5 2" xfId="5022"/>
    <cellStyle name="20% - Accent2 18 4 6" xfId="5023"/>
    <cellStyle name="20% - Accent2 18 5" xfId="5024"/>
    <cellStyle name="20% - Accent2 18 5 2" xfId="5025"/>
    <cellStyle name="20% - Accent2 18 5 2 2" xfId="5026"/>
    <cellStyle name="20% - Accent2 18 5 2 2 2" xfId="5027"/>
    <cellStyle name="20% - Accent2 18 5 2 3" xfId="5028"/>
    <cellStyle name="20% - Accent2 18 5 3" xfId="5029"/>
    <cellStyle name="20% - Accent2 18 5 3 2" xfId="5030"/>
    <cellStyle name="20% - Accent2 18 5 3 2 2" xfId="5031"/>
    <cellStyle name="20% - Accent2 18 5 3 3" xfId="5032"/>
    <cellStyle name="20% - Accent2 18 5 4" xfId="5033"/>
    <cellStyle name="20% - Accent2 18 5 4 2" xfId="5034"/>
    <cellStyle name="20% - Accent2 18 5 4 2 2" xfId="5035"/>
    <cellStyle name="20% - Accent2 18 5 4 3" xfId="5036"/>
    <cellStyle name="20% - Accent2 18 5 5" xfId="5037"/>
    <cellStyle name="20% - Accent2 18 5 5 2" xfId="5038"/>
    <cellStyle name="20% - Accent2 18 5 6" xfId="5039"/>
    <cellStyle name="20% - Accent2 18 6" xfId="5040"/>
    <cellStyle name="20% - Accent2 18 6 2" xfId="5041"/>
    <cellStyle name="20% - Accent2 18 6 2 2" xfId="5042"/>
    <cellStyle name="20% - Accent2 18 6 3" xfId="5043"/>
    <cellStyle name="20% - Accent2 18 7" xfId="5044"/>
    <cellStyle name="20% - Accent2 18 7 2" xfId="5045"/>
    <cellStyle name="20% - Accent2 18 7 2 2" xfId="5046"/>
    <cellStyle name="20% - Accent2 18 7 3" xfId="5047"/>
    <cellStyle name="20% - Accent2 18 8" xfId="5048"/>
    <cellStyle name="20% - Accent2 18 8 2" xfId="5049"/>
    <cellStyle name="20% - Accent2 18 8 2 2" xfId="5050"/>
    <cellStyle name="20% - Accent2 18 8 3" xfId="5051"/>
    <cellStyle name="20% - Accent2 18 9" xfId="5052"/>
    <cellStyle name="20% - Accent2 18 9 2" xfId="5053"/>
    <cellStyle name="20% - Accent2 19" xfId="5054"/>
    <cellStyle name="20% - Accent2 19 10" xfId="5055"/>
    <cellStyle name="20% - Accent2 19 2" xfId="5056"/>
    <cellStyle name="20% - Accent2 19 2 2" xfId="5057"/>
    <cellStyle name="20% - Accent2 19 2 2 2" xfId="5058"/>
    <cellStyle name="20% - Accent2 19 2 2 2 2" xfId="5059"/>
    <cellStyle name="20% - Accent2 19 2 2 2 2 2" xfId="5060"/>
    <cellStyle name="20% - Accent2 19 2 2 2 3" xfId="5061"/>
    <cellStyle name="20% - Accent2 19 2 2 3" xfId="5062"/>
    <cellStyle name="20% - Accent2 19 2 2 3 2" xfId="5063"/>
    <cellStyle name="20% - Accent2 19 2 2 3 2 2" xfId="5064"/>
    <cellStyle name="20% - Accent2 19 2 2 3 3" xfId="5065"/>
    <cellStyle name="20% - Accent2 19 2 2 4" xfId="5066"/>
    <cellStyle name="20% - Accent2 19 2 2 4 2" xfId="5067"/>
    <cellStyle name="20% - Accent2 19 2 2 4 2 2" xfId="5068"/>
    <cellStyle name="20% - Accent2 19 2 2 4 3" xfId="5069"/>
    <cellStyle name="20% - Accent2 19 2 2 5" xfId="5070"/>
    <cellStyle name="20% - Accent2 19 2 2 5 2" xfId="5071"/>
    <cellStyle name="20% - Accent2 19 2 2 5 2 2" xfId="5072"/>
    <cellStyle name="20% - Accent2 19 2 2 5 3" xfId="5073"/>
    <cellStyle name="20% - Accent2 19 2 2 6" xfId="5074"/>
    <cellStyle name="20% - Accent2 19 2 2 6 2" xfId="5075"/>
    <cellStyle name="20% - Accent2 19 2 2 7" xfId="5076"/>
    <cellStyle name="20% - Accent2 19 2 3" xfId="5077"/>
    <cellStyle name="20% - Accent2 19 2 3 2" xfId="5078"/>
    <cellStyle name="20% - Accent2 19 2 3 2 2" xfId="5079"/>
    <cellStyle name="20% - Accent2 19 2 3 2 2 2" xfId="5080"/>
    <cellStyle name="20% - Accent2 19 2 3 2 3" xfId="5081"/>
    <cellStyle name="20% - Accent2 19 2 3 3" xfId="5082"/>
    <cellStyle name="20% - Accent2 19 2 3 3 2" xfId="5083"/>
    <cellStyle name="20% - Accent2 19 2 3 3 2 2" xfId="5084"/>
    <cellStyle name="20% - Accent2 19 2 3 3 3" xfId="5085"/>
    <cellStyle name="20% - Accent2 19 2 3 4" xfId="5086"/>
    <cellStyle name="20% - Accent2 19 2 3 4 2" xfId="5087"/>
    <cellStyle name="20% - Accent2 19 2 3 4 2 2" xfId="5088"/>
    <cellStyle name="20% - Accent2 19 2 3 4 3" xfId="5089"/>
    <cellStyle name="20% - Accent2 19 2 3 5" xfId="5090"/>
    <cellStyle name="20% - Accent2 19 2 3 5 2" xfId="5091"/>
    <cellStyle name="20% - Accent2 19 2 3 6" xfId="5092"/>
    <cellStyle name="20% - Accent2 19 2 4" xfId="5093"/>
    <cellStyle name="20% - Accent2 19 2 4 2" xfId="5094"/>
    <cellStyle name="20% - Accent2 19 2 4 2 2" xfId="5095"/>
    <cellStyle name="20% - Accent2 19 2 4 2 2 2" xfId="5096"/>
    <cellStyle name="20% - Accent2 19 2 4 2 3" xfId="5097"/>
    <cellStyle name="20% - Accent2 19 2 4 3" xfId="5098"/>
    <cellStyle name="20% - Accent2 19 2 4 3 2" xfId="5099"/>
    <cellStyle name="20% - Accent2 19 2 4 3 2 2" xfId="5100"/>
    <cellStyle name="20% - Accent2 19 2 4 3 3" xfId="5101"/>
    <cellStyle name="20% - Accent2 19 2 4 4" xfId="5102"/>
    <cellStyle name="20% - Accent2 19 2 4 4 2" xfId="5103"/>
    <cellStyle name="20% - Accent2 19 2 4 4 2 2" xfId="5104"/>
    <cellStyle name="20% - Accent2 19 2 4 4 3" xfId="5105"/>
    <cellStyle name="20% - Accent2 19 2 4 5" xfId="5106"/>
    <cellStyle name="20% - Accent2 19 2 4 5 2" xfId="5107"/>
    <cellStyle name="20% - Accent2 19 2 4 6" xfId="5108"/>
    <cellStyle name="20% - Accent2 19 2 5" xfId="5109"/>
    <cellStyle name="20% - Accent2 19 2 5 2" xfId="5110"/>
    <cellStyle name="20% - Accent2 19 2 5 2 2" xfId="5111"/>
    <cellStyle name="20% - Accent2 19 2 5 3" xfId="5112"/>
    <cellStyle name="20% - Accent2 19 2 6" xfId="5113"/>
    <cellStyle name="20% - Accent2 19 2 6 2" xfId="5114"/>
    <cellStyle name="20% - Accent2 19 2 6 2 2" xfId="5115"/>
    <cellStyle name="20% - Accent2 19 2 6 3" xfId="5116"/>
    <cellStyle name="20% - Accent2 19 2 7" xfId="5117"/>
    <cellStyle name="20% - Accent2 19 2 7 2" xfId="5118"/>
    <cellStyle name="20% - Accent2 19 2 7 2 2" xfId="5119"/>
    <cellStyle name="20% - Accent2 19 2 7 3" xfId="5120"/>
    <cellStyle name="20% - Accent2 19 2 8" xfId="5121"/>
    <cellStyle name="20% - Accent2 19 2 8 2" xfId="5122"/>
    <cellStyle name="20% - Accent2 19 2 9" xfId="5123"/>
    <cellStyle name="20% - Accent2 19 3" xfId="5124"/>
    <cellStyle name="20% - Accent2 19 3 2" xfId="5125"/>
    <cellStyle name="20% - Accent2 19 3 2 2" xfId="5126"/>
    <cellStyle name="20% - Accent2 19 3 2 2 2" xfId="5127"/>
    <cellStyle name="20% - Accent2 19 3 2 3" xfId="5128"/>
    <cellStyle name="20% - Accent2 19 3 3" xfId="5129"/>
    <cellStyle name="20% - Accent2 19 3 3 2" xfId="5130"/>
    <cellStyle name="20% - Accent2 19 3 3 2 2" xfId="5131"/>
    <cellStyle name="20% - Accent2 19 3 3 3" xfId="5132"/>
    <cellStyle name="20% - Accent2 19 3 4" xfId="5133"/>
    <cellStyle name="20% - Accent2 19 3 4 2" xfId="5134"/>
    <cellStyle name="20% - Accent2 19 3 4 2 2" xfId="5135"/>
    <cellStyle name="20% - Accent2 19 3 4 3" xfId="5136"/>
    <cellStyle name="20% - Accent2 19 3 5" xfId="5137"/>
    <cellStyle name="20% - Accent2 19 3 5 2" xfId="5138"/>
    <cellStyle name="20% - Accent2 19 3 5 2 2" xfId="5139"/>
    <cellStyle name="20% - Accent2 19 3 5 3" xfId="5140"/>
    <cellStyle name="20% - Accent2 19 3 6" xfId="5141"/>
    <cellStyle name="20% - Accent2 19 3 6 2" xfId="5142"/>
    <cellStyle name="20% - Accent2 19 3 7" xfId="5143"/>
    <cellStyle name="20% - Accent2 19 4" xfId="5144"/>
    <cellStyle name="20% - Accent2 19 4 2" xfId="5145"/>
    <cellStyle name="20% - Accent2 19 4 2 2" xfId="5146"/>
    <cellStyle name="20% - Accent2 19 4 2 2 2" xfId="5147"/>
    <cellStyle name="20% - Accent2 19 4 2 3" xfId="5148"/>
    <cellStyle name="20% - Accent2 19 4 3" xfId="5149"/>
    <cellStyle name="20% - Accent2 19 4 3 2" xfId="5150"/>
    <cellStyle name="20% - Accent2 19 4 3 2 2" xfId="5151"/>
    <cellStyle name="20% - Accent2 19 4 3 3" xfId="5152"/>
    <cellStyle name="20% - Accent2 19 4 4" xfId="5153"/>
    <cellStyle name="20% - Accent2 19 4 4 2" xfId="5154"/>
    <cellStyle name="20% - Accent2 19 4 4 2 2" xfId="5155"/>
    <cellStyle name="20% - Accent2 19 4 4 3" xfId="5156"/>
    <cellStyle name="20% - Accent2 19 4 5" xfId="5157"/>
    <cellStyle name="20% - Accent2 19 4 5 2" xfId="5158"/>
    <cellStyle name="20% - Accent2 19 4 6" xfId="5159"/>
    <cellStyle name="20% - Accent2 19 5" xfId="5160"/>
    <cellStyle name="20% - Accent2 19 5 2" xfId="5161"/>
    <cellStyle name="20% - Accent2 19 5 2 2" xfId="5162"/>
    <cellStyle name="20% - Accent2 19 5 2 2 2" xfId="5163"/>
    <cellStyle name="20% - Accent2 19 5 2 3" xfId="5164"/>
    <cellStyle name="20% - Accent2 19 5 3" xfId="5165"/>
    <cellStyle name="20% - Accent2 19 5 3 2" xfId="5166"/>
    <cellStyle name="20% - Accent2 19 5 3 2 2" xfId="5167"/>
    <cellStyle name="20% - Accent2 19 5 3 3" xfId="5168"/>
    <cellStyle name="20% - Accent2 19 5 4" xfId="5169"/>
    <cellStyle name="20% - Accent2 19 5 4 2" xfId="5170"/>
    <cellStyle name="20% - Accent2 19 5 4 2 2" xfId="5171"/>
    <cellStyle name="20% - Accent2 19 5 4 3" xfId="5172"/>
    <cellStyle name="20% - Accent2 19 5 5" xfId="5173"/>
    <cellStyle name="20% - Accent2 19 5 5 2" xfId="5174"/>
    <cellStyle name="20% - Accent2 19 5 6" xfId="5175"/>
    <cellStyle name="20% - Accent2 19 6" xfId="5176"/>
    <cellStyle name="20% - Accent2 19 6 2" xfId="5177"/>
    <cellStyle name="20% - Accent2 19 6 2 2" xfId="5178"/>
    <cellStyle name="20% - Accent2 19 6 3" xfId="5179"/>
    <cellStyle name="20% - Accent2 19 7" xfId="5180"/>
    <cellStyle name="20% - Accent2 19 7 2" xfId="5181"/>
    <cellStyle name="20% - Accent2 19 7 2 2" xfId="5182"/>
    <cellStyle name="20% - Accent2 19 7 3" xfId="5183"/>
    <cellStyle name="20% - Accent2 19 8" xfId="5184"/>
    <cellStyle name="20% - Accent2 19 8 2" xfId="5185"/>
    <cellStyle name="20% - Accent2 19 8 2 2" xfId="5186"/>
    <cellStyle name="20% - Accent2 19 8 3" xfId="5187"/>
    <cellStyle name="20% - Accent2 19 9" xfId="5188"/>
    <cellStyle name="20% - Accent2 19 9 2" xfId="5189"/>
    <cellStyle name="20% - Accent2 2" xfId="5190"/>
    <cellStyle name="20% - Accent2 2 2" xfId="5191"/>
    <cellStyle name="20% - Accent2 2 3" xfId="5192"/>
    <cellStyle name="20% - Accent2 2 4" xfId="5193"/>
    <cellStyle name="20% - Accent2 2 4 2" xfId="5194"/>
    <cellStyle name="20% - Accent2 2 4 2 2" xfId="5195"/>
    <cellStyle name="20% - Accent2 2 4 2 2 2" xfId="5196"/>
    <cellStyle name="20% - Accent2 2 4 2 2 2 2" xfId="5197"/>
    <cellStyle name="20% - Accent2 2 4 2 2 3" xfId="5198"/>
    <cellStyle name="20% - Accent2 2 4 2 3" xfId="5199"/>
    <cellStyle name="20% - Accent2 2 4 2 3 2" xfId="5200"/>
    <cellStyle name="20% - Accent2 2 4 2 3 2 2" xfId="5201"/>
    <cellStyle name="20% - Accent2 2 4 2 3 3" xfId="5202"/>
    <cellStyle name="20% - Accent2 2 4 2 4" xfId="5203"/>
    <cellStyle name="20% - Accent2 2 4 2 4 2" xfId="5204"/>
    <cellStyle name="20% - Accent2 2 4 2 4 2 2" xfId="5205"/>
    <cellStyle name="20% - Accent2 2 4 2 4 3" xfId="5206"/>
    <cellStyle name="20% - Accent2 2 4 2 5" xfId="5207"/>
    <cellStyle name="20% - Accent2 2 4 2 5 2" xfId="5208"/>
    <cellStyle name="20% - Accent2 2 4 2 5 2 2" xfId="5209"/>
    <cellStyle name="20% - Accent2 2 4 2 5 3" xfId="5210"/>
    <cellStyle name="20% - Accent2 2 4 2 6" xfId="5211"/>
    <cellStyle name="20% - Accent2 2 4 2 6 2" xfId="5212"/>
    <cellStyle name="20% - Accent2 2 4 2 7" xfId="5213"/>
    <cellStyle name="20% - Accent2 2 4 3" xfId="5214"/>
    <cellStyle name="20% - Accent2 2 4 3 2" xfId="5215"/>
    <cellStyle name="20% - Accent2 2 4 3 2 2" xfId="5216"/>
    <cellStyle name="20% - Accent2 2 4 3 2 2 2" xfId="5217"/>
    <cellStyle name="20% - Accent2 2 4 3 2 3" xfId="5218"/>
    <cellStyle name="20% - Accent2 2 4 3 3" xfId="5219"/>
    <cellStyle name="20% - Accent2 2 4 3 3 2" xfId="5220"/>
    <cellStyle name="20% - Accent2 2 4 3 3 2 2" xfId="5221"/>
    <cellStyle name="20% - Accent2 2 4 3 3 3" xfId="5222"/>
    <cellStyle name="20% - Accent2 2 4 3 4" xfId="5223"/>
    <cellStyle name="20% - Accent2 2 4 3 4 2" xfId="5224"/>
    <cellStyle name="20% - Accent2 2 4 3 4 2 2" xfId="5225"/>
    <cellStyle name="20% - Accent2 2 4 3 4 3" xfId="5226"/>
    <cellStyle name="20% - Accent2 2 4 3 5" xfId="5227"/>
    <cellStyle name="20% - Accent2 2 4 3 5 2" xfId="5228"/>
    <cellStyle name="20% - Accent2 2 4 3 6" xfId="5229"/>
    <cellStyle name="20% - Accent2 2 4 4" xfId="5230"/>
    <cellStyle name="20% - Accent2 2 4 4 2" xfId="5231"/>
    <cellStyle name="20% - Accent2 2 4 4 2 2" xfId="5232"/>
    <cellStyle name="20% - Accent2 2 4 4 2 2 2" xfId="5233"/>
    <cellStyle name="20% - Accent2 2 4 4 2 3" xfId="5234"/>
    <cellStyle name="20% - Accent2 2 4 4 3" xfId="5235"/>
    <cellStyle name="20% - Accent2 2 4 4 3 2" xfId="5236"/>
    <cellStyle name="20% - Accent2 2 4 4 3 2 2" xfId="5237"/>
    <cellStyle name="20% - Accent2 2 4 4 3 3" xfId="5238"/>
    <cellStyle name="20% - Accent2 2 4 4 4" xfId="5239"/>
    <cellStyle name="20% - Accent2 2 4 4 4 2" xfId="5240"/>
    <cellStyle name="20% - Accent2 2 4 4 4 2 2" xfId="5241"/>
    <cellStyle name="20% - Accent2 2 4 4 4 3" xfId="5242"/>
    <cellStyle name="20% - Accent2 2 4 4 5" xfId="5243"/>
    <cellStyle name="20% - Accent2 2 4 4 5 2" xfId="5244"/>
    <cellStyle name="20% - Accent2 2 4 4 6" xfId="5245"/>
    <cellStyle name="20% - Accent2 2 4 5" xfId="5246"/>
    <cellStyle name="20% - Accent2 2 4 5 2" xfId="5247"/>
    <cellStyle name="20% - Accent2 2 4 5 2 2" xfId="5248"/>
    <cellStyle name="20% - Accent2 2 4 5 3" xfId="5249"/>
    <cellStyle name="20% - Accent2 2 4 6" xfId="5250"/>
    <cellStyle name="20% - Accent2 2 4 6 2" xfId="5251"/>
    <cellStyle name="20% - Accent2 2 4 6 2 2" xfId="5252"/>
    <cellStyle name="20% - Accent2 2 4 6 3" xfId="5253"/>
    <cellStyle name="20% - Accent2 2 4 7" xfId="5254"/>
    <cellStyle name="20% - Accent2 2 4 7 2" xfId="5255"/>
    <cellStyle name="20% - Accent2 2 4 7 2 2" xfId="5256"/>
    <cellStyle name="20% - Accent2 2 4 7 3" xfId="5257"/>
    <cellStyle name="20% - Accent2 2 4 8" xfId="5258"/>
    <cellStyle name="20% - Accent2 2 4 8 2" xfId="5259"/>
    <cellStyle name="20% - Accent2 2 4 9" xfId="5260"/>
    <cellStyle name="20% - Accent2 2 5" xfId="5261"/>
    <cellStyle name="20% - Accent2 2 5 2" xfId="5262"/>
    <cellStyle name="20% - Accent2 2 5 2 2" xfId="5263"/>
    <cellStyle name="20% - Accent2 2 5 2 2 2" xfId="5264"/>
    <cellStyle name="20% - Accent2 2 5 2 2 2 2" xfId="5265"/>
    <cellStyle name="20% - Accent2 2 5 2 2 3" xfId="5266"/>
    <cellStyle name="20% - Accent2 2 5 2 3" xfId="5267"/>
    <cellStyle name="20% - Accent2 2 5 2 3 2" xfId="5268"/>
    <cellStyle name="20% - Accent2 2 5 2 3 2 2" xfId="5269"/>
    <cellStyle name="20% - Accent2 2 5 2 3 3" xfId="5270"/>
    <cellStyle name="20% - Accent2 2 5 2 4" xfId="5271"/>
    <cellStyle name="20% - Accent2 2 5 2 4 2" xfId="5272"/>
    <cellStyle name="20% - Accent2 2 5 2 4 2 2" xfId="5273"/>
    <cellStyle name="20% - Accent2 2 5 2 4 3" xfId="5274"/>
    <cellStyle name="20% - Accent2 2 5 2 5" xfId="5275"/>
    <cellStyle name="20% - Accent2 2 5 2 5 2" xfId="5276"/>
    <cellStyle name="20% - Accent2 2 5 2 6" xfId="5277"/>
    <cellStyle name="20% - Accent2 2 5 3" xfId="5278"/>
    <cellStyle name="20% - Accent2 2 5 3 2" xfId="5279"/>
    <cellStyle name="20% - Accent2 2 5 3 2 2" xfId="5280"/>
    <cellStyle name="20% - Accent2 2 5 3 2 2 2" xfId="5281"/>
    <cellStyle name="20% - Accent2 2 5 3 2 3" xfId="5282"/>
    <cellStyle name="20% - Accent2 2 5 3 3" xfId="5283"/>
    <cellStyle name="20% - Accent2 2 5 3 3 2" xfId="5284"/>
    <cellStyle name="20% - Accent2 2 5 3 3 2 2" xfId="5285"/>
    <cellStyle name="20% - Accent2 2 5 3 3 3" xfId="5286"/>
    <cellStyle name="20% - Accent2 2 5 3 4" xfId="5287"/>
    <cellStyle name="20% - Accent2 2 5 3 4 2" xfId="5288"/>
    <cellStyle name="20% - Accent2 2 5 3 4 2 2" xfId="5289"/>
    <cellStyle name="20% - Accent2 2 5 3 4 3" xfId="5290"/>
    <cellStyle name="20% - Accent2 2 5 3 5" xfId="5291"/>
    <cellStyle name="20% - Accent2 2 5 3 5 2" xfId="5292"/>
    <cellStyle name="20% - Accent2 2 5 3 6" xfId="5293"/>
    <cellStyle name="20% - Accent2 2 5 4" xfId="5294"/>
    <cellStyle name="20% - Accent2 2 5 4 2" xfId="5295"/>
    <cellStyle name="20% - Accent2 2 5 4 2 2" xfId="5296"/>
    <cellStyle name="20% - Accent2 2 5 4 3" xfId="5297"/>
    <cellStyle name="20% - Accent2 2 5 5" xfId="5298"/>
    <cellStyle name="20% - Accent2 2 5 5 2" xfId="5299"/>
    <cellStyle name="20% - Accent2 2 5 5 2 2" xfId="5300"/>
    <cellStyle name="20% - Accent2 2 5 5 3" xfId="5301"/>
    <cellStyle name="20% - Accent2 2 5 6" xfId="5302"/>
    <cellStyle name="20% - Accent2 2 5 6 2" xfId="5303"/>
    <cellStyle name="20% - Accent2 2 5 6 2 2" xfId="5304"/>
    <cellStyle name="20% - Accent2 2 5 6 3" xfId="5305"/>
    <cellStyle name="20% - Accent2 2 5 7" xfId="5306"/>
    <cellStyle name="20% - Accent2 2 5 7 2" xfId="5307"/>
    <cellStyle name="20% - Accent2 2 5 8" xfId="5308"/>
    <cellStyle name="20% - Accent2 2 6" xfId="5309"/>
    <cellStyle name="20% - Accent2 2 6 2" xfId="5310"/>
    <cellStyle name="20% - Accent2 2 6 2 2" xfId="5311"/>
    <cellStyle name="20% - Accent2 2 6 2 2 2" xfId="5312"/>
    <cellStyle name="20% - Accent2 2 6 2 3" xfId="5313"/>
    <cellStyle name="20% - Accent2 2 6 3" xfId="5314"/>
    <cellStyle name="20% - Accent2 2 6 3 2" xfId="5315"/>
    <cellStyle name="20% - Accent2 2 6 3 2 2" xfId="5316"/>
    <cellStyle name="20% - Accent2 2 6 3 3" xfId="5317"/>
    <cellStyle name="20% - Accent2 2 6 4" xfId="5318"/>
    <cellStyle name="20% - Accent2 2 6 4 2" xfId="5319"/>
    <cellStyle name="20% - Accent2 2 6 4 2 2" xfId="5320"/>
    <cellStyle name="20% - Accent2 2 6 4 3" xfId="5321"/>
    <cellStyle name="20% - Accent2 2 6 5" xfId="5322"/>
    <cellStyle name="20% - Accent2 2 6 5 2" xfId="5323"/>
    <cellStyle name="20% - Accent2 2 6 6" xfId="5324"/>
    <cellStyle name="20% - Accent2 2 7" xfId="5325"/>
    <cellStyle name="20% - Accent2 2 7 2" xfId="5326"/>
    <cellStyle name="20% - Accent2 2 7 2 2" xfId="5327"/>
    <cellStyle name="20% - Accent2 2 7 3" xfId="5328"/>
    <cellStyle name="20% - Accent2 2 8" xfId="5329"/>
    <cellStyle name="20% - Accent2 2 9" xfId="5330"/>
    <cellStyle name="20% - Accent2 20" xfId="5331"/>
    <cellStyle name="20% - Accent2 20 10" xfId="5332"/>
    <cellStyle name="20% - Accent2 20 2" xfId="5333"/>
    <cellStyle name="20% - Accent2 20 2 2" xfId="5334"/>
    <cellStyle name="20% - Accent2 20 2 2 2" xfId="5335"/>
    <cellStyle name="20% - Accent2 20 2 2 2 2" xfId="5336"/>
    <cellStyle name="20% - Accent2 20 2 2 2 2 2" xfId="5337"/>
    <cellStyle name="20% - Accent2 20 2 2 2 3" xfId="5338"/>
    <cellStyle name="20% - Accent2 20 2 2 3" xfId="5339"/>
    <cellStyle name="20% - Accent2 20 2 2 3 2" xfId="5340"/>
    <cellStyle name="20% - Accent2 20 2 2 3 2 2" xfId="5341"/>
    <cellStyle name="20% - Accent2 20 2 2 3 3" xfId="5342"/>
    <cellStyle name="20% - Accent2 20 2 2 4" xfId="5343"/>
    <cellStyle name="20% - Accent2 20 2 2 4 2" xfId="5344"/>
    <cellStyle name="20% - Accent2 20 2 2 4 2 2" xfId="5345"/>
    <cellStyle name="20% - Accent2 20 2 2 4 3" xfId="5346"/>
    <cellStyle name="20% - Accent2 20 2 2 5" xfId="5347"/>
    <cellStyle name="20% - Accent2 20 2 2 5 2" xfId="5348"/>
    <cellStyle name="20% - Accent2 20 2 2 5 2 2" xfId="5349"/>
    <cellStyle name="20% - Accent2 20 2 2 5 3" xfId="5350"/>
    <cellStyle name="20% - Accent2 20 2 2 6" xfId="5351"/>
    <cellStyle name="20% - Accent2 20 2 2 6 2" xfId="5352"/>
    <cellStyle name="20% - Accent2 20 2 2 7" xfId="5353"/>
    <cellStyle name="20% - Accent2 20 2 3" xfId="5354"/>
    <cellStyle name="20% - Accent2 20 2 3 2" xfId="5355"/>
    <cellStyle name="20% - Accent2 20 2 3 2 2" xfId="5356"/>
    <cellStyle name="20% - Accent2 20 2 3 2 2 2" xfId="5357"/>
    <cellStyle name="20% - Accent2 20 2 3 2 3" xfId="5358"/>
    <cellStyle name="20% - Accent2 20 2 3 3" xfId="5359"/>
    <cellStyle name="20% - Accent2 20 2 3 3 2" xfId="5360"/>
    <cellStyle name="20% - Accent2 20 2 3 3 2 2" xfId="5361"/>
    <cellStyle name="20% - Accent2 20 2 3 3 3" xfId="5362"/>
    <cellStyle name="20% - Accent2 20 2 3 4" xfId="5363"/>
    <cellStyle name="20% - Accent2 20 2 3 4 2" xfId="5364"/>
    <cellStyle name="20% - Accent2 20 2 3 4 2 2" xfId="5365"/>
    <cellStyle name="20% - Accent2 20 2 3 4 3" xfId="5366"/>
    <cellStyle name="20% - Accent2 20 2 3 5" xfId="5367"/>
    <cellStyle name="20% - Accent2 20 2 3 5 2" xfId="5368"/>
    <cellStyle name="20% - Accent2 20 2 3 6" xfId="5369"/>
    <cellStyle name="20% - Accent2 20 2 4" xfId="5370"/>
    <cellStyle name="20% - Accent2 20 2 4 2" xfId="5371"/>
    <cellStyle name="20% - Accent2 20 2 4 2 2" xfId="5372"/>
    <cellStyle name="20% - Accent2 20 2 4 2 2 2" xfId="5373"/>
    <cellStyle name="20% - Accent2 20 2 4 2 3" xfId="5374"/>
    <cellStyle name="20% - Accent2 20 2 4 3" xfId="5375"/>
    <cellStyle name="20% - Accent2 20 2 4 3 2" xfId="5376"/>
    <cellStyle name="20% - Accent2 20 2 4 3 2 2" xfId="5377"/>
    <cellStyle name="20% - Accent2 20 2 4 3 3" xfId="5378"/>
    <cellStyle name="20% - Accent2 20 2 4 4" xfId="5379"/>
    <cellStyle name="20% - Accent2 20 2 4 4 2" xfId="5380"/>
    <cellStyle name="20% - Accent2 20 2 4 4 2 2" xfId="5381"/>
    <cellStyle name="20% - Accent2 20 2 4 4 3" xfId="5382"/>
    <cellStyle name="20% - Accent2 20 2 4 5" xfId="5383"/>
    <cellStyle name="20% - Accent2 20 2 4 5 2" xfId="5384"/>
    <cellStyle name="20% - Accent2 20 2 4 6" xfId="5385"/>
    <cellStyle name="20% - Accent2 20 2 5" xfId="5386"/>
    <cellStyle name="20% - Accent2 20 2 5 2" xfId="5387"/>
    <cellStyle name="20% - Accent2 20 2 5 2 2" xfId="5388"/>
    <cellStyle name="20% - Accent2 20 2 5 3" xfId="5389"/>
    <cellStyle name="20% - Accent2 20 2 6" xfId="5390"/>
    <cellStyle name="20% - Accent2 20 2 6 2" xfId="5391"/>
    <cellStyle name="20% - Accent2 20 2 6 2 2" xfId="5392"/>
    <cellStyle name="20% - Accent2 20 2 6 3" xfId="5393"/>
    <cellStyle name="20% - Accent2 20 2 7" xfId="5394"/>
    <cellStyle name="20% - Accent2 20 2 7 2" xfId="5395"/>
    <cellStyle name="20% - Accent2 20 2 7 2 2" xfId="5396"/>
    <cellStyle name="20% - Accent2 20 2 7 3" xfId="5397"/>
    <cellStyle name="20% - Accent2 20 2 8" xfId="5398"/>
    <cellStyle name="20% - Accent2 20 2 8 2" xfId="5399"/>
    <cellStyle name="20% - Accent2 20 2 9" xfId="5400"/>
    <cellStyle name="20% - Accent2 20 3" xfId="5401"/>
    <cellStyle name="20% - Accent2 20 3 2" xfId="5402"/>
    <cellStyle name="20% - Accent2 20 3 2 2" xfId="5403"/>
    <cellStyle name="20% - Accent2 20 3 2 2 2" xfId="5404"/>
    <cellStyle name="20% - Accent2 20 3 2 3" xfId="5405"/>
    <cellStyle name="20% - Accent2 20 3 3" xfId="5406"/>
    <cellStyle name="20% - Accent2 20 3 3 2" xfId="5407"/>
    <cellStyle name="20% - Accent2 20 3 3 2 2" xfId="5408"/>
    <cellStyle name="20% - Accent2 20 3 3 3" xfId="5409"/>
    <cellStyle name="20% - Accent2 20 3 4" xfId="5410"/>
    <cellStyle name="20% - Accent2 20 3 4 2" xfId="5411"/>
    <cellStyle name="20% - Accent2 20 3 4 2 2" xfId="5412"/>
    <cellStyle name="20% - Accent2 20 3 4 3" xfId="5413"/>
    <cellStyle name="20% - Accent2 20 3 5" xfId="5414"/>
    <cellStyle name="20% - Accent2 20 3 5 2" xfId="5415"/>
    <cellStyle name="20% - Accent2 20 3 5 2 2" xfId="5416"/>
    <cellStyle name="20% - Accent2 20 3 5 3" xfId="5417"/>
    <cellStyle name="20% - Accent2 20 3 6" xfId="5418"/>
    <cellStyle name="20% - Accent2 20 3 6 2" xfId="5419"/>
    <cellStyle name="20% - Accent2 20 3 7" xfId="5420"/>
    <cellStyle name="20% - Accent2 20 4" xfId="5421"/>
    <cellStyle name="20% - Accent2 20 4 2" xfId="5422"/>
    <cellStyle name="20% - Accent2 20 4 2 2" xfId="5423"/>
    <cellStyle name="20% - Accent2 20 4 2 2 2" xfId="5424"/>
    <cellStyle name="20% - Accent2 20 4 2 3" xfId="5425"/>
    <cellStyle name="20% - Accent2 20 4 3" xfId="5426"/>
    <cellStyle name="20% - Accent2 20 4 3 2" xfId="5427"/>
    <cellStyle name="20% - Accent2 20 4 3 2 2" xfId="5428"/>
    <cellStyle name="20% - Accent2 20 4 3 3" xfId="5429"/>
    <cellStyle name="20% - Accent2 20 4 4" xfId="5430"/>
    <cellStyle name="20% - Accent2 20 4 4 2" xfId="5431"/>
    <cellStyle name="20% - Accent2 20 4 4 2 2" xfId="5432"/>
    <cellStyle name="20% - Accent2 20 4 4 3" xfId="5433"/>
    <cellStyle name="20% - Accent2 20 4 5" xfId="5434"/>
    <cellStyle name="20% - Accent2 20 4 5 2" xfId="5435"/>
    <cellStyle name="20% - Accent2 20 4 6" xfId="5436"/>
    <cellStyle name="20% - Accent2 20 5" xfId="5437"/>
    <cellStyle name="20% - Accent2 20 5 2" xfId="5438"/>
    <cellStyle name="20% - Accent2 20 5 2 2" xfId="5439"/>
    <cellStyle name="20% - Accent2 20 5 2 2 2" xfId="5440"/>
    <cellStyle name="20% - Accent2 20 5 2 3" xfId="5441"/>
    <cellStyle name="20% - Accent2 20 5 3" xfId="5442"/>
    <cellStyle name="20% - Accent2 20 5 3 2" xfId="5443"/>
    <cellStyle name="20% - Accent2 20 5 3 2 2" xfId="5444"/>
    <cellStyle name="20% - Accent2 20 5 3 3" xfId="5445"/>
    <cellStyle name="20% - Accent2 20 5 4" xfId="5446"/>
    <cellStyle name="20% - Accent2 20 5 4 2" xfId="5447"/>
    <cellStyle name="20% - Accent2 20 5 4 2 2" xfId="5448"/>
    <cellStyle name="20% - Accent2 20 5 4 3" xfId="5449"/>
    <cellStyle name="20% - Accent2 20 5 5" xfId="5450"/>
    <cellStyle name="20% - Accent2 20 5 5 2" xfId="5451"/>
    <cellStyle name="20% - Accent2 20 5 6" xfId="5452"/>
    <cellStyle name="20% - Accent2 20 6" xfId="5453"/>
    <cellStyle name="20% - Accent2 20 6 2" xfId="5454"/>
    <cellStyle name="20% - Accent2 20 6 2 2" xfId="5455"/>
    <cellStyle name="20% - Accent2 20 6 3" xfId="5456"/>
    <cellStyle name="20% - Accent2 20 7" xfId="5457"/>
    <cellStyle name="20% - Accent2 20 7 2" xfId="5458"/>
    <cellStyle name="20% - Accent2 20 7 2 2" xfId="5459"/>
    <cellStyle name="20% - Accent2 20 7 3" xfId="5460"/>
    <cellStyle name="20% - Accent2 20 8" xfId="5461"/>
    <cellStyle name="20% - Accent2 20 8 2" xfId="5462"/>
    <cellStyle name="20% - Accent2 20 8 2 2" xfId="5463"/>
    <cellStyle name="20% - Accent2 20 8 3" xfId="5464"/>
    <cellStyle name="20% - Accent2 20 9" xfId="5465"/>
    <cellStyle name="20% - Accent2 20 9 2" xfId="5466"/>
    <cellStyle name="20% - Accent2 21" xfId="5467"/>
    <cellStyle name="20% - Accent2 21 10" xfId="5468"/>
    <cellStyle name="20% - Accent2 21 2" xfId="5469"/>
    <cellStyle name="20% - Accent2 21 2 2" xfId="5470"/>
    <cellStyle name="20% - Accent2 21 2 2 2" xfId="5471"/>
    <cellStyle name="20% - Accent2 21 2 2 2 2" xfId="5472"/>
    <cellStyle name="20% - Accent2 21 2 2 2 2 2" xfId="5473"/>
    <cellStyle name="20% - Accent2 21 2 2 2 3" xfId="5474"/>
    <cellStyle name="20% - Accent2 21 2 2 3" xfId="5475"/>
    <cellStyle name="20% - Accent2 21 2 2 3 2" xfId="5476"/>
    <cellStyle name="20% - Accent2 21 2 2 3 2 2" xfId="5477"/>
    <cellStyle name="20% - Accent2 21 2 2 3 3" xfId="5478"/>
    <cellStyle name="20% - Accent2 21 2 2 4" xfId="5479"/>
    <cellStyle name="20% - Accent2 21 2 2 4 2" xfId="5480"/>
    <cellStyle name="20% - Accent2 21 2 2 4 2 2" xfId="5481"/>
    <cellStyle name="20% - Accent2 21 2 2 4 3" xfId="5482"/>
    <cellStyle name="20% - Accent2 21 2 2 5" xfId="5483"/>
    <cellStyle name="20% - Accent2 21 2 2 5 2" xfId="5484"/>
    <cellStyle name="20% - Accent2 21 2 2 5 2 2" xfId="5485"/>
    <cellStyle name="20% - Accent2 21 2 2 5 3" xfId="5486"/>
    <cellStyle name="20% - Accent2 21 2 2 6" xfId="5487"/>
    <cellStyle name="20% - Accent2 21 2 2 6 2" xfId="5488"/>
    <cellStyle name="20% - Accent2 21 2 2 7" xfId="5489"/>
    <cellStyle name="20% - Accent2 21 2 3" xfId="5490"/>
    <cellStyle name="20% - Accent2 21 2 3 2" xfId="5491"/>
    <cellStyle name="20% - Accent2 21 2 3 2 2" xfId="5492"/>
    <cellStyle name="20% - Accent2 21 2 3 2 2 2" xfId="5493"/>
    <cellStyle name="20% - Accent2 21 2 3 2 3" xfId="5494"/>
    <cellStyle name="20% - Accent2 21 2 3 3" xfId="5495"/>
    <cellStyle name="20% - Accent2 21 2 3 3 2" xfId="5496"/>
    <cellStyle name="20% - Accent2 21 2 3 3 2 2" xfId="5497"/>
    <cellStyle name="20% - Accent2 21 2 3 3 3" xfId="5498"/>
    <cellStyle name="20% - Accent2 21 2 3 4" xfId="5499"/>
    <cellStyle name="20% - Accent2 21 2 3 4 2" xfId="5500"/>
    <cellStyle name="20% - Accent2 21 2 3 4 2 2" xfId="5501"/>
    <cellStyle name="20% - Accent2 21 2 3 4 3" xfId="5502"/>
    <cellStyle name="20% - Accent2 21 2 3 5" xfId="5503"/>
    <cellStyle name="20% - Accent2 21 2 3 5 2" xfId="5504"/>
    <cellStyle name="20% - Accent2 21 2 3 6" xfId="5505"/>
    <cellStyle name="20% - Accent2 21 2 4" xfId="5506"/>
    <cellStyle name="20% - Accent2 21 2 4 2" xfId="5507"/>
    <cellStyle name="20% - Accent2 21 2 4 2 2" xfId="5508"/>
    <cellStyle name="20% - Accent2 21 2 4 2 2 2" xfId="5509"/>
    <cellStyle name="20% - Accent2 21 2 4 2 3" xfId="5510"/>
    <cellStyle name="20% - Accent2 21 2 4 3" xfId="5511"/>
    <cellStyle name="20% - Accent2 21 2 4 3 2" xfId="5512"/>
    <cellStyle name="20% - Accent2 21 2 4 3 2 2" xfId="5513"/>
    <cellStyle name="20% - Accent2 21 2 4 3 3" xfId="5514"/>
    <cellStyle name="20% - Accent2 21 2 4 4" xfId="5515"/>
    <cellStyle name="20% - Accent2 21 2 4 4 2" xfId="5516"/>
    <cellStyle name="20% - Accent2 21 2 4 4 2 2" xfId="5517"/>
    <cellStyle name="20% - Accent2 21 2 4 4 3" xfId="5518"/>
    <cellStyle name="20% - Accent2 21 2 4 5" xfId="5519"/>
    <cellStyle name="20% - Accent2 21 2 4 5 2" xfId="5520"/>
    <cellStyle name="20% - Accent2 21 2 4 6" xfId="5521"/>
    <cellStyle name="20% - Accent2 21 2 5" xfId="5522"/>
    <cellStyle name="20% - Accent2 21 2 5 2" xfId="5523"/>
    <cellStyle name="20% - Accent2 21 2 5 2 2" xfId="5524"/>
    <cellStyle name="20% - Accent2 21 2 5 3" xfId="5525"/>
    <cellStyle name="20% - Accent2 21 2 6" xfId="5526"/>
    <cellStyle name="20% - Accent2 21 2 6 2" xfId="5527"/>
    <cellStyle name="20% - Accent2 21 2 6 2 2" xfId="5528"/>
    <cellStyle name="20% - Accent2 21 2 6 3" xfId="5529"/>
    <cellStyle name="20% - Accent2 21 2 7" xfId="5530"/>
    <cellStyle name="20% - Accent2 21 2 7 2" xfId="5531"/>
    <cellStyle name="20% - Accent2 21 2 7 2 2" xfId="5532"/>
    <cellStyle name="20% - Accent2 21 2 7 3" xfId="5533"/>
    <cellStyle name="20% - Accent2 21 2 8" xfId="5534"/>
    <cellStyle name="20% - Accent2 21 2 8 2" xfId="5535"/>
    <cellStyle name="20% - Accent2 21 2 9" xfId="5536"/>
    <cellStyle name="20% - Accent2 21 3" xfId="5537"/>
    <cellStyle name="20% - Accent2 21 3 2" xfId="5538"/>
    <cellStyle name="20% - Accent2 21 3 2 2" xfId="5539"/>
    <cellStyle name="20% - Accent2 21 3 2 2 2" xfId="5540"/>
    <cellStyle name="20% - Accent2 21 3 2 3" xfId="5541"/>
    <cellStyle name="20% - Accent2 21 3 3" xfId="5542"/>
    <cellStyle name="20% - Accent2 21 3 3 2" xfId="5543"/>
    <cellStyle name="20% - Accent2 21 3 3 2 2" xfId="5544"/>
    <cellStyle name="20% - Accent2 21 3 3 3" xfId="5545"/>
    <cellStyle name="20% - Accent2 21 3 4" xfId="5546"/>
    <cellStyle name="20% - Accent2 21 3 4 2" xfId="5547"/>
    <cellStyle name="20% - Accent2 21 3 4 2 2" xfId="5548"/>
    <cellStyle name="20% - Accent2 21 3 4 3" xfId="5549"/>
    <cellStyle name="20% - Accent2 21 3 5" xfId="5550"/>
    <cellStyle name="20% - Accent2 21 3 5 2" xfId="5551"/>
    <cellStyle name="20% - Accent2 21 3 5 2 2" xfId="5552"/>
    <cellStyle name="20% - Accent2 21 3 5 3" xfId="5553"/>
    <cellStyle name="20% - Accent2 21 3 6" xfId="5554"/>
    <cellStyle name="20% - Accent2 21 3 6 2" xfId="5555"/>
    <cellStyle name="20% - Accent2 21 3 7" xfId="5556"/>
    <cellStyle name="20% - Accent2 21 4" xfId="5557"/>
    <cellStyle name="20% - Accent2 21 4 2" xfId="5558"/>
    <cellStyle name="20% - Accent2 21 4 2 2" xfId="5559"/>
    <cellStyle name="20% - Accent2 21 4 2 2 2" xfId="5560"/>
    <cellStyle name="20% - Accent2 21 4 2 3" xfId="5561"/>
    <cellStyle name="20% - Accent2 21 4 3" xfId="5562"/>
    <cellStyle name="20% - Accent2 21 4 3 2" xfId="5563"/>
    <cellStyle name="20% - Accent2 21 4 3 2 2" xfId="5564"/>
    <cellStyle name="20% - Accent2 21 4 3 3" xfId="5565"/>
    <cellStyle name="20% - Accent2 21 4 4" xfId="5566"/>
    <cellStyle name="20% - Accent2 21 4 4 2" xfId="5567"/>
    <cellStyle name="20% - Accent2 21 4 4 2 2" xfId="5568"/>
    <cellStyle name="20% - Accent2 21 4 4 3" xfId="5569"/>
    <cellStyle name="20% - Accent2 21 4 5" xfId="5570"/>
    <cellStyle name="20% - Accent2 21 4 5 2" xfId="5571"/>
    <cellStyle name="20% - Accent2 21 4 6" xfId="5572"/>
    <cellStyle name="20% - Accent2 21 5" xfId="5573"/>
    <cellStyle name="20% - Accent2 21 5 2" xfId="5574"/>
    <cellStyle name="20% - Accent2 21 5 2 2" xfId="5575"/>
    <cellStyle name="20% - Accent2 21 5 2 2 2" xfId="5576"/>
    <cellStyle name="20% - Accent2 21 5 2 3" xfId="5577"/>
    <cellStyle name="20% - Accent2 21 5 3" xfId="5578"/>
    <cellStyle name="20% - Accent2 21 5 3 2" xfId="5579"/>
    <cellStyle name="20% - Accent2 21 5 3 2 2" xfId="5580"/>
    <cellStyle name="20% - Accent2 21 5 3 3" xfId="5581"/>
    <cellStyle name="20% - Accent2 21 5 4" xfId="5582"/>
    <cellStyle name="20% - Accent2 21 5 4 2" xfId="5583"/>
    <cellStyle name="20% - Accent2 21 5 4 2 2" xfId="5584"/>
    <cellStyle name="20% - Accent2 21 5 4 3" xfId="5585"/>
    <cellStyle name="20% - Accent2 21 5 5" xfId="5586"/>
    <cellStyle name="20% - Accent2 21 5 5 2" xfId="5587"/>
    <cellStyle name="20% - Accent2 21 5 6" xfId="5588"/>
    <cellStyle name="20% - Accent2 21 6" xfId="5589"/>
    <cellStyle name="20% - Accent2 21 6 2" xfId="5590"/>
    <cellStyle name="20% - Accent2 21 6 2 2" xfId="5591"/>
    <cellStyle name="20% - Accent2 21 6 3" xfId="5592"/>
    <cellStyle name="20% - Accent2 21 7" xfId="5593"/>
    <cellStyle name="20% - Accent2 21 7 2" xfId="5594"/>
    <cellStyle name="20% - Accent2 21 7 2 2" xfId="5595"/>
    <cellStyle name="20% - Accent2 21 7 3" xfId="5596"/>
    <cellStyle name="20% - Accent2 21 8" xfId="5597"/>
    <cellStyle name="20% - Accent2 21 8 2" xfId="5598"/>
    <cellStyle name="20% - Accent2 21 8 2 2" xfId="5599"/>
    <cellStyle name="20% - Accent2 21 8 3" xfId="5600"/>
    <cellStyle name="20% - Accent2 21 9" xfId="5601"/>
    <cellStyle name="20% - Accent2 21 9 2" xfId="5602"/>
    <cellStyle name="20% - Accent2 22" xfId="5603"/>
    <cellStyle name="20% - Accent2 22 10" xfId="5604"/>
    <cellStyle name="20% - Accent2 22 2" xfId="5605"/>
    <cellStyle name="20% - Accent2 22 2 2" xfId="5606"/>
    <cellStyle name="20% - Accent2 22 2 2 2" xfId="5607"/>
    <cellStyle name="20% - Accent2 22 2 2 2 2" xfId="5608"/>
    <cellStyle name="20% - Accent2 22 2 2 2 2 2" xfId="5609"/>
    <cellStyle name="20% - Accent2 22 2 2 2 3" xfId="5610"/>
    <cellStyle name="20% - Accent2 22 2 2 3" xfId="5611"/>
    <cellStyle name="20% - Accent2 22 2 2 3 2" xfId="5612"/>
    <cellStyle name="20% - Accent2 22 2 2 3 2 2" xfId="5613"/>
    <cellStyle name="20% - Accent2 22 2 2 3 3" xfId="5614"/>
    <cellStyle name="20% - Accent2 22 2 2 4" xfId="5615"/>
    <cellStyle name="20% - Accent2 22 2 2 4 2" xfId="5616"/>
    <cellStyle name="20% - Accent2 22 2 2 4 2 2" xfId="5617"/>
    <cellStyle name="20% - Accent2 22 2 2 4 3" xfId="5618"/>
    <cellStyle name="20% - Accent2 22 2 2 5" xfId="5619"/>
    <cellStyle name="20% - Accent2 22 2 2 5 2" xfId="5620"/>
    <cellStyle name="20% - Accent2 22 2 2 5 2 2" xfId="5621"/>
    <cellStyle name="20% - Accent2 22 2 2 5 3" xfId="5622"/>
    <cellStyle name="20% - Accent2 22 2 2 6" xfId="5623"/>
    <cellStyle name="20% - Accent2 22 2 2 6 2" xfId="5624"/>
    <cellStyle name="20% - Accent2 22 2 2 7" xfId="5625"/>
    <cellStyle name="20% - Accent2 22 2 3" xfId="5626"/>
    <cellStyle name="20% - Accent2 22 2 3 2" xfId="5627"/>
    <cellStyle name="20% - Accent2 22 2 3 2 2" xfId="5628"/>
    <cellStyle name="20% - Accent2 22 2 3 2 2 2" xfId="5629"/>
    <cellStyle name="20% - Accent2 22 2 3 2 3" xfId="5630"/>
    <cellStyle name="20% - Accent2 22 2 3 3" xfId="5631"/>
    <cellStyle name="20% - Accent2 22 2 3 3 2" xfId="5632"/>
    <cellStyle name="20% - Accent2 22 2 3 3 2 2" xfId="5633"/>
    <cellStyle name="20% - Accent2 22 2 3 3 3" xfId="5634"/>
    <cellStyle name="20% - Accent2 22 2 3 4" xfId="5635"/>
    <cellStyle name="20% - Accent2 22 2 3 4 2" xfId="5636"/>
    <cellStyle name="20% - Accent2 22 2 3 4 2 2" xfId="5637"/>
    <cellStyle name="20% - Accent2 22 2 3 4 3" xfId="5638"/>
    <cellStyle name="20% - Accent2 22 2 3 5" xfId="5639"/>
    <cellStyle name="20% - Accent2 22 2 3 5 2" xfId="5640"/>
    <cellStyle name="20% - Accent2 22 2 3 6" xfId="5641"/>
    <cellStyle name="20% - Accent2 22 2 4" xfId="5642"/>
    <cellStyle name="20% - Accent2 22 2 4 2" xfId="5643"/>
    <cellStyle name="20% - Accent2 22 2 4 2 2" xfId="5644"/>
    <cellStyle name="20% - Accent2 22 2 4 2 2 2" xfId="5645"/>
    <cellStyle name="20% - Accent2 22 2 4 2 3" xfId="5646"/>
    <cellStyle name="20% - Accent2 22 2 4 3" xfId="5647"/>
    <cellStyle name="20% - Accent2 22 2 4 3 2" xfId="5648"/>
    <cellStyle name="20% - Accent2 22 2 4 3 2 2" xfId="5649"/>
    <cellStyle name="20% - Accent2 22 2 4 3 3" xfId="5650"/>
    <cellStyle name="20% - Accent2 22 2 4 4" xfId="5651"/>
    <cellStyle name="20% - Accent2 22 2 4 4 2" xfId="5652"/>
    <cellStyle name="20% - Accent2 22 2 4 4 2 2" xfId="5653"/>
    <cellStyle name="20% - Accent2 22 2 4 4 3" xfId="5654"/>
    <cellStyle name="20% - Accent2 22 2 4 5" xfId="5655"/>
    <cellStyle name="20% - Accent2 22 2 4 5 2" xfId="5656"/>
    <cellStyle name="20% - Accent2 22 2 4 6" xfId="5657"/>
    <cellStyle name="20% - Accent2 22 2 5" xfId="5658"/>
    <cellStyle name="20% - Accent2 22 2 5 2" xfId="5659"/>
    <cellStyle name="20% - Accent2 22 2 5 2 2" xfId="5660"/>
    <cellStyle name="20% - Accent2 22 2 5 3" xfId="5661"/>
    <cellStyle name="20% - Accent2 22 2 6" xfId="5662"/>
    <cellStyle name="20% - Accent2 22 2 6 2" xfId="5663"/>
    <cellStyle name="20% - Accent2 22 2 6 2 2" xfId="5664"/>
    <cellStyle name="20% - Accent2 22 2 6 3" xfId="5665"/>
    <cellStyle name="20% - Accent2 22 2 7" xfId="5666"/>
    <cellStyle name="20% - Accent2 22 2 7 2" xfId="5667"/>
    <cellStyle name="20% - Accent2 22 2 7 2 2" xfId="5668"/>
    <cellStyle name="20% - Accent2 22 2 7 3" xfId="5669"/>
    <cellStyle name="20% - Accent2 22 2 8" xfId="5670"/>
    <cellStyle name="20% - Accent2 22 2 8 2" xfId="5671"/>
    <cellStyle name="20% - Accent2 22 2 9" xfId="5672"/>
    <cellStyle name="20% - Accent2 22 3" xfId="5673"/>
    <cellStyle name="20% - Accent2 22 3 2" xfId="5674"/>
    <cellStyle name="20% - Accent2 22 3 2 2" xfId="5675"/>
    <cellStyle name="20% - Accent2 22 3 2 2 2" xfId="5676"/>
    <cellStyle name="20% - Accent2 22 3 2 3" xfId="5677"/>
    <cellStyle name="20% - Accent2 22 3 3" xfId="5678"/>
    <cellStyle name="20% - Accent2 22 3 3 2" xfId="5679"/>
    <cellStyle name="20% - Accent2 22 3 3 2 2" xfId="5680"/>
    <cellStyle name="20% - Accent2 22 3 3 3" xfId="5681"/>
    <cellStyle name="20% - Accent2 22 3 4" xfId="5682"/>
    <cellStyle name="20% - Accent2 22 3 4 2" xfId="5683"/>
    <cellStyle name="20% - Accent2 22 3 4 2 2" xfId="5684"/>
    <cellStyle name="20% - Accent2 22 3 4 3" xfId="5685"/>
    <cellStyle name="20% - Accent2 22 3 5" xfId="5686"/>
    <cellStyle name="20% - Accent2 22 3 5 2" xfId="5687"/>
    <cellStyle name="20% - Accent2 22 3 5 2 2" xfId="5688"/>
    <cellStyle name="20% - Accent2 22 3 5 3" xfId="5689"/>
    <cellStyle name="20% - Accent2 22 3 6" xfId="5690"/>
    <cellStyle name="20% - Accent2 22 3 6 2" xfId="5691"/>
    <cellStyle name="20% - Accent2 22 3 7" xfId="5692"/>
    <cellStyle name="20% - Accent2 22 4" xfId="5693"/>
    <cellStyle name="20% - Accent2 22 4 2" xfId="5694"/>
    <cellStyle name="20% - Accent2 22 4 2 2" xfId="5695"/>
    <cellStyle name="20% - Accent2 22 4 2 2 2" xfId="5696"/>
    <cellStyle name="20% - Accent2 22 4 2 3" xfId="5697"/>
    <cellStyle name="20% - Accent2 22 4 3" xfId="5698"/>
    <cellStyle name="20% - Accent2 22 4 3 2" xfId="5699"/>
    <cellStyle name="20% - Accent2 22 4 3 2 2" xfId="5700"/>
    <cellStyle name="20% - Accent2 22 4 3 3" xfId="5701"/>
    <cellStyle name="20% - Accent2 22 4 4" xfId="5702"/>
    <cellStyle name="20% - Accent2 22 4 4 2" xfId="5703"/>
    <cellStyle name="20% - Accent2 22 4 4 2 2" xfId="5704"/>
    <cellStyle name="20% - Accent2 22 4 4 3" xfId="5705"/>
    <cellStyle name="20% - Accent2 22 4 5" xfId="5706"/>
    <cellStyle name="20% - Accent2 22 4 5 2" xfId="5707"/>
    <cellStyle name="20% - Accent2 22 4 6" xfId="5708"/>
    <cellStyle name="20% - Accent2 22 5" xfId="5709"/>
    <cellStyle name="20% - Accent2 22 5 2" xfId="5710"/>
    <cellStyle name="20% - Accent2 22 5 2 2" xfId="5711"/>
    <cellStyle name="20% - Accent2 22 5 2 2 2" xfId="5712"/>
    <cellStyle name="20% - Accent2 22 5 2 3" xfId="5713"/>
    <cellStyle name="20% - Accent2 22 5 3" xfId="5714"/>
    <cellStyle name="20% - Accent2 22 5 3 2" xfId="5715"/>
    <cellStyle name="20% - Accent2 22 5 3 2 2" xfId="5716"/>
    <cellStyle name="20% - Accent2 22 5 3 3" xfId="5717"/>
    <cellStyle name="20% - Accent2 22 5 4" xfId="5718"/>
    <cellStyle name="20% - Accent2 22 5 4 2" xfId="5719"/>
    <cellStyle name="20% - Accent2 22 5 4 2 2" xfId="5720"/>
    <cellStyle name="20% - Accent2 22 5 4 3" xfId="5721"/>
    <cellStyle name="20% - Accent2 22 5 5" xfId="5722"/>
    <cellStyle name="20% - Accent2 22 5 5 2" xfId="5723"/>
    <cellStyle name="20% - Accent2 22 5 6" xfId="5724"/>
    <cellStyle name="20% - Accent2 22 6" xfId="5725"/>
    <cellStyle name="20% - Accent2 22 6 2" xfId="5726"/>
    <cellStyle name="20% - Accent2 22 6 2 2" xfId="5727"/>
    <cellStyle name="20% - Accent2 22 6 3" xfId="5728"/>
    <cellStyle name="20% - Accent2 22 7" xfId="5729"/>
    <cellStyle name="20% - Accent2 22 7 2" xfId="5730"/>
    <cellStyle name="20% - Accent2 22 7 2 2" xfId="5731"/>
    <cellStyle name="20% - Accent2 22 7 3" xfId="5732"/>
    <cellStyle name="20% - Accent2 22 8" xfId="5733"/>
    <cellStyle name="20% - Accent2 22 8 2" xfId="5734"/>
    <cellStyle name="20% - Accent2 22 8 2 2" xfId="5735"/>
    <cellStyle name="20% - Accent2 22 8 3" xfId="5736"/>
    <cellStyle name="20% - Accent2 22 9" xfId="5737"/>
    <cellStyle name="20% - Accent2 22 9 2" xfId="5738"/>
    <cellStyle name="20% - Accent2 23" xfId="5739"/>
    <cellStyle name="20% - Accent2 23 10" xfId="5740"/>
    <cellStyle name="20% - Accent2 23 2" xfId="5741"/>
    <cellStyle name="20% - Accent2 23 2 2" xfId="5742"/>
    <cellStyle name="20% - Accent2 23 2 2 2" xfId="5743"/>
    <cellStyle name="20% - Accent2 23 2 2 2 2" xfId="5744"/>
    <cellStyle name="20% - Accent2 23 2 2 2 2 2" xfId="5745"/>
    <cellStyle name="20% - Accent2 23 2 2 2 3" xfId="5746"/>
    <cellStyle name="20% - Accent2 23 2 2 3" xfId="5747"/>
    <cellStyle name="20% - Accent2 23 2 2 3 2" xfId="5748"/>
    <cellStyle name="20% - Accent2 23 2 2 3 2 2" xfId="5749"/>
    <cellStyle name="20% - Accent2 23 2 2 3 3" xfId="5750"/>
    <cellStyle name="20% - Accent2 23 2 2 4" xfId="5751"/>
    <cellStyle name="20% - Accent2 23 2 2 4 2" xfId="5752"/>
    <cellStyle name="20% - Accent2 23 2 2 4 2 2" xfId="5753"/>
    <cellStyle name="20% - Accent2 23 2 2 4 3" xfId="5754"/>
    <cellStyle name="20% - Accent2 23 2 2 5" xfId="5755"/>
    <cellStyle name="20% - Accent2 23 2 2 5 2" xfId="5756"/>
    <cellStyle name="20% - Accent2 23 2 2 5 2 2" xfId="5757"/>
    <cellStyle name="20% - Accent2 23 2 2 5 3" xfId="5758"/>
    <cellStyle name="20% - Accent2 23 2 2 6" xfId="5759"/>
    <cellStyle name="20% - Accent2 23 2 2 6 2" xfId="5760"/>
    <cellStyle name="20% - Accent2 23 2 2 7" xfId="5761"/>
    <cellStyle name="20% - Accent2 23 2 3" xfId="5762"/>
    <cellStyle name="20% - Accent2 23 2 3 2" xfId="5763"/>
    <cellStyle name="20% - Accent2 23 2 3 2 2" xfId="5764"/>
    <cellStyle name="20% - Accent2 23 2 3 2 2 2" xfId="5765"/>
    <cellStyle name="20% - Accent2 23 2 3 2 3" xfId="5766"/>
    <cellStyle name="20% - Accent2 23 2 3 3" xfId="5767"/>
    <cellStyle name="20% - Accent2 23 2 3 3 2" xfId="5768"/>
    <cellStyle name="20% - Accent2 23 2 3 3 2 2" xfId="5769"/>
    <cellStyle name="20% - Accent2 23 2 3 3 3" xfId="5770"/>
    <cellStyle name="20% - Accent2 23 2 3 4" xfId="5771"/>
    <cellStyle name="20% - Accent2 23 2 3 4 2" xfId="5772"/>
    <cellStyle name="20% - Accent2 23 2 3 4 2 2" xfId="5773"/>
    <cellStyle name="20% - Accent2 23 2 3 4 3" xfId="5774"/>
    <cellStyle name="20% - Accent2 23 2 3 5" xfId="5775"/>
    <cellStyle name="20% - Accent2 23 2 3 5 2" xfId="5776"/>
    <cellStyle name="20% - Accent2 23 2 3 6" xfId="5777"/>
    <cellStyle name="20% - Accent2 23 2 4" xfId="5778"/>
    <cellStyle name="20% - Accent2 23 2 4 2" xfId="5779"/>
    <cellStyle name="20% - Accent2 23 2 4 2 2" xfId="5780"/>
    <cellStyle name="20% - Accent2 23 2 4 2 2 2" xfId="5781"/>
    <cellStyle name="20% - Accent2 23 2 4 2 3" xfId="5782"/>
    <cellStyle name="20% - Accent2 23 2 4 3" xfId="5783"/>
    <cellStyle name="20% - Accent2 23 2 4 3 2" xfId="5784"/>
    <cellStyle name="20% - Accent2 23 2 4 3 2 2" xfId="5785"/>
    <cellStyle name="20% - Accent2 23 2 4 3 3" xfId="5786"/>
    <cellStyle name="20% - Accent2 23 2 4 4" xfId="5787"/>
    <cellStyle name="20% - Accent2 23 2 4 4 2" xfId="5788"/>
    <cellStyle name="20% - Accent2 23 2 4 4 2 2" xfId="5789"/>
    <cellStyle name="20% - Accent2 23 2 4 4 3" xfId="5790"/>
    <cellStyle name="20% - Accent2 23 2 4 5" xfId="5791"/>
    <cellStyle name="20% - Accent2 23 2 4 5 2" xfId="5792"/>
    <cellStyle name="20% - Accent2 23 2 4 6" xfId="5793"/>
    <cellStyle name="20% - Accent2 23 2 5" xfId="5794"/>
    <cellStyle name="20% - Accent2 23 2 5 2" xfId="5795"/>
    <cellStyle name="20% - Accent2 23 2 5 2 2" xfId="5796"/>
    <cellStyle name="20% - Accent2 23 2 5 3" xfId="5797"/>
    <cellStyle name="20% - Accent2 23 2 6" xfId="5798"/>
    <cellStyle name="20% - Accent2 23 2 6 2" xfId="5799"/>
    <cellStyle name="20% - Accent2 23 2 6 2 2" xfId="5800"/>
    <cellStyle name="20% - Accent2 23 2 6 3" xfId="5801"/>
    <cellStyle name="20% - Accent2 23 2 7" xfId="5802"/>
    <cellStyle name="20% - Accent2 23 2 7 2" xfId="5803"/>
    <cellStyle name="20% - Accent2 23 2 7 2 2" xfId="5804"/>
    <cellStyle name="20% - Accent2 23 2 7 3" xfId="5805"/>
    <cellStyle name="20% - Accent2 23 2 8" xfId="5806"/>
    <cellStyle name="20% - Accent2 23 2 8 2" xfId="5807"/>
    <cellStyle name="20% - Accent2 23 2 9" xfId="5808"/>
    <cellStyle name="20% - Accent2 23 3" xfId="5809"/>
    <cellStyle name="20% - Accent2 23 3 2" xfId="5810"/>
    <cellStyle name="20% - Accent2 23 3 2 2" xfId="5811"/>
    <cellStyle name="20% - Accent2 23 3 2 2 2" xfId="5812"/>
    <cellStyle name="20% - Accent2 23 3 2 3" xfId="5813"/>
    <cellStyle name="20% - Accent2 23 3 3" xfId="5814"/>
    <cellStyle name="20% - Accent2 23 3 3 2" xfId="5815"/>
    <cellStyle name="20% - Accent2 23 3 3 2 2" xfId="5816"/>
    <cellStyle name="20% - Accent2 23 3 3 3" xfId="5817"/>
    <cellStyle name="20% - Accent2 23 3 4" xfId="5818"/>
    <cellStyle name="20% - Accent2 23 3 4 2" xfId="5819"/>
    <cellStyle name="20% - Accent2 23 3 4 2 2" xfId="5820"/>
    <cellStyle name="20% - Accent2 23 3 4 3" xfId="5821"/>
    <cellStyle name="20% - Accent2 23 3 5" xfId="5822"/>
    <cellStyle name="20% - Accent2 23 3 5 2" xfId="5823"/>
    <cellStyle name="20% - Accent2 23 3 5 2 2" xfId="5824"/>
    <cellStyle name="20% - Accent2 23 3 5 3" xfId="5825"/>
    <cellStyle name="20% - Accent2 23 3 6" xfId="5826"/>
    <cellStyle name="20% - Accent2 23 3 6 2" xfId="5827"/>
    <cellStyle name="20% - Accent2 23 3 7" xfId="5828"/>
    <cellStyle name="20% - Accent2 23 4" xfId="5829"/>
    <cellStyle name="20% - Accent2 23 4 2" xfId="5830"/>
    <cellStyle name="20% - Accent2 23 4 2 2" xfId="5831"/>
    <cellStyle name="20% - Accent2 23 4 2 2 2" xfId="5832"/>
    <cellStyle name="20% - Accent2 23 4 2 3" xfId="5833"/>
    <cellStyle name="20% - Accent2 23 4 3" xfId="5834"/>
    <cellStyle name="20% - Accent2 23 4 3 2" xfId="5835"/>
    <cellStyle name="20% - Accent2 23 4 3 2 2" xfId="5836"/>
    <cellStyle name="20% - Accent2 23 4 3 3" xfId="5837"/>
    <cellStyle name="20% - Accent2 23 4 4" xfId="5838"/>
    <cellStyle name="20% - Accent2 23 4 4 2" xfId="5839"/>
    <cellStyle name="20% - Accent2 23 4 4 2 2" xfId="5840"/>
    <cellStyle name="20% - Accent2 23 4 4 3" xfId="5841"/>
    <cellStyle name="20% - Accent2 23 4 5" xfId="5842"/>
    <cellStyle name="20% - Accent2 23 4 5 2" xfId="5843"/>
    <cellStyle name="20% - Accent2 23 4 6" xfId="5844"/>
    <cellStyle name="20% - Accent2 23 5" xfId="5845"/>
    <cellStyle name="20% - Accent2 23 5 2" xfId="5846"/>
    <cellStyle name="20% - Accent2 23 5 2 2" xfId="5847"/>
    <cellStyle name="20% - Accent2 23 5 2 2 2" xfId="5848"/>
    <cellStyle name="20% - Accent2 23 5 2 3" xfId="5849"/>
    <cellStyle name="20% - Accent2 23 5 3" xfId="5850"/>
    <cellStyle name="20% - Accent2 23 5 3 2" xfId="5851"/>
    <cellStyle name="20% - Accent2 23 5 3 2 2" xfId="5852"/>
    <cellStyle name="20% - Accent2 23 5 3 3" xfId="5853"/>
    <cellStyle name="20% - Accent2 23 5 4" xfId="5854"/>
    <cellStyle name="20% - Accent2 23 5 4 2" xfId="5855"/>
    <cellStyle name="20% - Accent2 23 5 4 2 2" xfId="5856"/>
    <cellStyle name="20% - Accent2 23 5 4 3" xfId="5857"/>
    <cellStyle name="20% - Accent2 23 5 5" xfId="5858"/>
    <cellStyle name="20% - Accent2 23 5 5 2" xfId="5859"/>
    <cellStyle name="20% - Accent2 23 5 6" xfId="5860"/>
    <cellStyle name="20% - Accent2 23 6" xfId="5861"/>
    <cellStyle name="20% - Accent2 23 6 2" xfId="5862"/>
    <cellStyle name="20% - Accent2 23 6 2 2" xfId="5863"/>
    <cellStyle name="20% - Accent2 23 6 3" xfId="5864"/>
    <cellStyle name="20% - Accent2 23 7" xfId="5865"/>
    <cellStyle name="20% - Accent2 23 7 2" xfId="5866"/>
    <cellStyle name="20% - Accent2 23 7 2 2" xfId="5867"/>
    <cellStyle name="20% - Accent2 23 7 3" xfId="5868"/>
    <cellStyle name="20% - Accent2 23 8" xfId="5869"/>
    <cellStyle name="20% - Accent2 23 8 2" xfId="5870"/>
    <cellStyle name="20% - Accent2 23 8 2 2" xfId="5871"/>
    <cellStyle name="20% - Accent2 23 8 3" xfId="5872"/>
    <cellStyle name="20% - Accent2 23 9" xfId="5873"/>
    <cellStyle name="20% - Accent2 23 9 2" xfId="5874"/>
    <cellStyle name="20% - Accent2 24" xfId="5875"/>
    <cellStyle name="20% - Accent2 24 10" xfId="5876"/>
    <cellStyle name="20% - Accent2 24 2" xfId="5877"/>
    <cellStyle name="20% - Accent2 24 2 2" xfId="5878"/>
    <cellStyle name="20% - Accent2 24 2 2 2" xfId="5879"/>
    <cellStyle name="20% - Accent2 24 2 2 2 2" xfId="5880"/>
    <cellStyle name="20% - Accent2 24 2 2 2 2 2" xfId="5881"/>
    <cellStyle name="20% - Accent2 24 2 2 2 3" xfId="5882"/>
    <cellStyle name="20% - Accent2 24 2 2 3" xfId="5883"/>
    <cellStyle name="20% - Accent2 24 2 2 3 2" xfId="5884"/>
    <cellStyle name="20% - Accent2 24 2 2 3 2 2" xfId="5885"/>
    <cellStyle name="20% - Accent2 24 2 2 3 3" xfId="5886"/>
    <cellStyle name="20% - Accent2 24 2 2 4" xfId="5887"/>
    <cellStyle name="20% - Accent2 24 2 2 4 2" xfId="5888"/>
    <cellStyle name="20% - Accent2 24 2 2 4 2 2" xfId="5889"/>
    <cellStyle name="20% - Accent2 24 2 2 4 3" xfId="5890"/>
    <cellStyle name="20% - Accent2 24 2 2 5" xfId="5891"/>
    <cellStyle name="20% - Accent2 24 2 2 5 2" xfId="5892"/>
    <cellStyle name="20% - Accent2 24 2 2 5 2 2" xfId="5893"/>
    <cellStyle name="20% - Accent2 24 2 2 5 3" xfId="5894"/>
    <cellStyle name="20% - Accent2 24 2 2 6" xfId="5895"/>
    <cellStyle name="20% - Accent2 24 2 2 6 2" xfId="5896"/>
    <cellStyle name="20% - Accent2 24 2 2 7" xfId="5897"/>
    <cellStyle name="20% - Accent2 24 2 3" xfId="5898"/>
    <cellStyle name="20% - Accent2 24 2 3 2" xfId="5899"/>
    <cellStyle name="20% - Accent2 24 2 3 2 2" xfId="5900"/>
    <cellStyle name="20% - Accent2 24 2 3 2 2 2" xfId="5901"/>
    <cellStyle name="20% - Accent2 24 2 3 2 3" xfId="5902"/>
    <cellStyle name="20% - Accent2 24 2 3 3" xfId="5903"/>
    <cellStyle name="20% - Accent2 24 2 3 3 2" xfId="5904"/>
    <cellStyle name="20% - Accent2 24 2 3 3 2 2" xfId="5905"/>
    <cellStyle name="20% - Accent2 24 2 3 3 3" xfId="5906"/>
    <cellStyle name="20% - Accent2 24 2 3 4" xfId="5907"/>
    <cellStyle name="20% - Accent2 24 2 3 4 2" xfId="5908"/>
    <cellStyle name="20% - Accent2 24 2 3 4 2 2" xfId="5909"/>
    <cellStyle name="20% - Accent2 24 2 3 4 3" xfId="5910"/>
    <cellStyle name="20% - Accent2 24 2 3 5" xfId="5911"/>
    <cellStyle name="20% - Accent2 24 2 3 5 2" xfId="5912"/>
    <cellStyle name="20% - Accent2 24 2 3 6" xfId="5913"/>
    <cellStyle name="20% - Accent2 24 2 4" xfId="5914"/>
    <cellStyle name="20% - Accent2 24 2 4 2" xfId="5915"/>
    <cellStyle name="20% - Accent2 24 2 4 2 2" xfId="5916"/>
    <cellStyle name="20% - Accent2 24 2 4 2 2 2" xfId="5917"/>
    <cellStyle name="20% - Accent2 24 2 4 2 3" xfId="5918"/>
    <cellStyle name="20% - Accent2 24 2 4 3" xfId="5919"/>
    <cellStyle name="20% - Accent2 24 2 4 3 2" xfId="5920"/>
    <cellStyle name="20% - Accent2 24 2 4 3 2 2" xfId="5921"/>
    <cellStyle name="20% - Accent2 24 2 4 3 3" xfId="5922"/>
    <cellStyle name="20% - Accent2 24 2 4 4" xfId="5923"/>
    <cellStyle name="20% - Accent2 24 2 4 4 2" xfId="5924"/>
    <cellStyle name="20% - Accent2 24 2 4 4 2 2" xfId="5925"/>
    <cellStyle name="20% - Accent2 24 2 4 4 3" xfId="5926"/>
    <cellStyle name="20% - Accent2 24 2 4 5" xfId="5927"/>
    <cellStyle name="20% - Accent2 24 2 4 5 2" xfId="5928"/>
    <cellStyle name="20% - Accent2 24 2 4 6" xfId="5929"/>
    <cellStyle name="20% - Accent2 24 2 5" xfId="5930"/>
    <cellStyle name="20% - Accent2 24 2 5 2" xfId="5931"/>
    <cellStyle name="20% - Accent2 24 2 5 2 2" xfId="5932"/>
    <cellStyle name="20% - Accent2 24 2 5 3" xfId="5933"/>
    <cellStyle name="20% - Accent2 24 2 6" xfId="5934"/>
    <cellStyle name="20% - Accent2 24 2 6 2" xfId="5935"/>
    <cellStyle name="20% - Accent2 24 2 6 2 2" xfId="5936"/>
    <cellStyle name="20% - Accent2 24 2 6 3" xfId="5937"/>
    <cellStyle name="20% - Accent2 24 2 7" xfId="5938"/>
    <cellStyle name="20% - Accent2 24 2 7 2" xfId="5939"/>
    <cellStyle name="20% - Accent2 24 2 7 2 2" xfId="5940"/>
    <cellStyle name="20% - Accent2 24 2 7 3" xfId="5941"/>
    <cellStyle name="20% - Accent2 24 2 8" xfId="5942"/>
    <cellStyle name="20% - Accent2 24 2 8 2" xfId="5943"/>
    <cellStyle name="20% - Accent2 24 2 9" xfId="5944"/>
    <cellStyle name="20% - Accent2 24 3" xfId="5945"/>
    <cellStyle name="20% - Accent2 24 3 2" xfId="5946"/>
    <cellStyle name="20% - Accent2 24 3 2 2" xfId="5947"/>
    <cellStyle name="20% - Accent2 24 3 2 2 2" xfId="5948"/>
    <cellStyle name="20% - Accent2 24 3 2 3" xfId="5949"/>
    <cellStyle name="20% - Accent2 24 3 3" xfId="5950"/>
    <cellStyle name="20% - Accent2 24 3 3 2" xfId="5951"/>
    <cellStyle name="20% - Accent2 24 3 3 2 2" xfId="5952"/>
    <cellStyle name="20% - Accent2 24 3 3 3" xfId="5953"/>
    <cellStyle name="20% - Accent2 24 3 4" xfId="5954"/>
    <cellStyle name="20% - Accent2 24 3 4 2" xfId="5955"/>
    <cellStyle name="20% - Accent2 24 3 4 2 2" xfId="5956"/>
    <cellStyle name="20% - Accent2 24 3 4 3" xfId="5957"/>
    <cellStyle name="20% - Accent2 24 3 5" xfId="5958"/>
    <cellStyle name="20% - Accent2 24 3 5 2" xfId="5959"/>
    <cellStyle name="20% - Accent2 24 3 5 2 2" xfId="5960"/>
    <cellStyle name="20% - Accent2 24 3 5 3" xfId="5961"/>
    <cellStyle name="20% - Accent2 24 3 6" xfId="5962"/>
    <cellStyle name="20% - Accent2 24 3 6 2" xfId="5963"/>
    <cellStyle name="20% - Accent2 24 3 7" xfId="5964"/>
    <cellStyle name="20% - Accent2 24 4" xfId="5965"/>
    <cellStyle name="20% - Accent2 24 4 2" xfId="5966"/>
    <cellStyle name="20% - Accent2 24 4 2 2" xfId="5967"/>
    <cellStyle name="20% - Accent2 24 4 2 2 2" xfId="5968"/>
    <cellStyle name="20% - Accent2 24 4 2 3" xfId="5969"/>
    <cellStyle name="20% - Accent2 24 4 3" xfId="5970"/>
    <cellStyle name="20% - Accent2 24 4 3 2" xfId="5971"/>
    <cellStyle name="20% - Accent2 24 4 3 2 2" xfId="5972"/>
    <cellStyle name="20% - Accent2 24 4 3 3" xfId="5973"/>
    <cellStyle name="20% - Accent2 24 4 4" xfId="5974"/>
    <cellStyle name="20% - Accent2 24 4 4 2" xfId="5975"/>
    <cellStyle name="20% - Accent2 24 4 4 2 2" xfId="5976"/>
    <cellStyle name="20% - Accent2 24 4 4 3" xfId="5977"/>
    <cellStyle name="20% - Accent2 24 4 5" xfId="5978"/>
    <cellStyle name="20% - Accent2 24 4 5 2" xfId="5979"/>
    <cellStyle name="20% - Accent2 24 4 6" xfId="5980"/>
    <cellStyle name="20% - Accent2 24 5" xfId="5981"/>
    <cellStyle name="20% - Accent2 24 5 2" xfId="5982"/>
    <cellStyle name="20% - Accent2 24 5 2 2" xfId="5983"/>
    <cellStyle name="20% - Accent2 24 5 2 2 2" xfId="5984"/>
    <cellStyle name="20% - Accent2 24 5 2 3" xfId="5985"/>
    <cellStyle name="20% - Accent2 24 5 3" xfId="5986"/>
    <cellStyle name="20% - Accent2 24 5 3 2" xfId="5987"/>
    <cellStyle name="20% - Accent2 24 5 3 2 2" xfId="5988"/>
    <cellStyle name="20% - Accent2 24 5 3 3" xfId="5989"/>
    <cellStyle name="20% - Accent2 24 5 4" xfId="5990"/>
    <cellStyle name="20% - Accent2 24 5 4 2" xfId="5991"/>
    <cellStyle name="20% - Accent2 24 5 4 2 2" xfId="5992"/>
    <cellStyle name="20% - Accent2 24 5 4 3" xfId="5993"/>
    <cellStyle name="20% - Accent2 24 5 5" xfId="5994"/>
    <cellStyle name="20% - Accent2 24 5 5 2" xfId="5995"/>
    <cellStyle name="20% - Accent2 24 5 6" xfId="5996"/>
    <cellStyle name="20% - Accent2 24 6" xfId="5997"/>
    <cellStyle name="20% - Accent2 24 6 2" xfId="5998"/>
    <cellStyle name="20% - Accent2 24 6 2 2" xfId="5999"/>
    <cellStyle name="20% - Accent2 24 6 3" xfId="6000"/>
    <cellStyle name="20% - Accent2 24 7" xfId="6001"/>
    <cellStyle name="20% - Accent2 24 7 2" xfId="6002"/>
    <cellStyle name="20% - Accent2 24 7 2 2" xfId="6003"/>
    <cellStyle name="20% - Accent2 24 7 3" xfId="6004"/>
    <cellStyle name="20% - Accent2 24 8" xfId="6005"/>
    <cellStyle name="20% - Accent2 24 8 2" xfId="6006"/>
    <cellStyle name="20% - Accent2 24 8 2 2" xfId="6007"/>
    <cellStyle name="20% - Accent2 24 8 3" xfId="6008"/>
    <cellStyle name="20% - Accent2 24 9" xfId="6009"/>
    <cellStyle name="20% - Accent2 24 9 2" xfId="6010"/>
    <cellStyle name="20% - Accent2 25" xfId="6011"/>
    <cellStyle name="20% - Accent2 25 10" xfId="6012"/>
    <cellStyle name="20% - Accent2 25 2" xfId="6013"/>
    <cellStyle name="20% - Accent2 25 2 2" xfId="6014"/>
    <cellStyle name="20% - Accent2 25 2 2 2" xfId="6015"/>
    <cellStyle name="20% - Accent2 25 2 2 2 2" xfId="6016"/>
    <cellStyle name="20% - Accent2 25 2 2 2 2 2" xfId="6017"/>
    <cellStyle name="20% - Accent2 25 2 2 2 3" xfId="6018"/>
    <cellStyle name="20% - Accent2 25 2 2 3" xfId="6019"/>
    <cellStyle name="20% - Accent2 25 2 2 3 2" xfId="6020"/>
    <cellStyle name="20% - Accent2 25 2 2 3 2 2" xfId="6021"/>
    <cellStyle name="20% - Accent2 25 2 2 3 3" xfId="6022"/>
    <cellStyle name="20% - Accent2 25 2 2 4" xfId="6023"/>
    <cellStyle name="20% - Accent2 25 2 2 4 2" xfId="6024"/>
    <cellStyle name="20% - Accent2 25 2 2 4 2 2" xfId="6025"/>
    <cellStyle name="20% - Accent2 25 2 2 4 3" xfId="6026"/>
    <cellStyle name="20% - Accent2 25 2 2 5" xfId="6027"/>
    <cellStyle name="20% - Accent2 25 2 2 5 2" xfId="6028"/>
    <cellStyle name="20% - Accent2 25 2 2 5 2 2" xfId="6029"/>
    <cellStyle name="20% - Accent2 25 2 2 5 3" xfId="6030"/>
    <cellStyle name="20% - Accent2 25 2 2 6" xfId="6031"/>
    <cellStyle name="20% - Accent2 25 2 2 6 2" xfId="6032"/>
    <cellStyle name="20% - Accent2 25 2 2 7" xfId="6033"/>
    <cellStyle name="20% - Accent2 25 2 3" xfId="6034"/>
    <cellStyle name="20% - Accent2 25 2 3 2" xfId="6035"/>
    <cellStyle name="20% - Accent2 25 2 3 2 2" xfId="6036"/>
    <cellStyle name="20% - Accent2 25 2 3 2 2 2" xfId="6037"/>
    <cellStyle name="20% - Accent2 25 2 3 2 3" xfId="6038"/>
    <cellStyle name="20% - Accent2 25 2 3 3" xfId="6039"/>
    <cellStyle name="20% - Accent2 25 2 3 3 2" xfId="6040"/>
    <cellStyle name="20% - Accent2 25 2 3 3 2 2" xfId="6041"/>
    <cellStyle name="20% - Accent2 25 2 3 3 3" xfId="6042"/>
    <cellStyle name="20% - Accent2 25 2 3 4" xfId="6043"/>
    <cellStyle name="20% - Accent2 25 2 3 4 2" xfId="6044"/>
    <cellStyle name="20% - Accent2 25 2 3 4 2 2" xfId="6045"/>
    <cellStyle name="20% - Accent2 25 2 3 4 3" xfId="6046"/>
    <cellStyle name="20% - Accent2 25 2 3 5" xfId="6047"/>
    <cellStyle name="20% - Accent2 25 2 3 5 2" xfId="6048"/>
    <cellStyle name="20% - Accent2 25 2 3 6" xfId="6049"/>
    <cellStyle name="20% - Accent2 25 2 4" xfId="6050"/>
    <cellStyle name="20% - Accent2 25 2 4 2" xfId="6051"/>
    <cellStyle name="20% - Accent2 25 2 4 2 2" xfId="6052"/>
    <cellStyle name="20% - Accent2 25 2 4 2 2 2" xfId="6053"/>
    <cellStyle name="20% - Accent2 25 2 4 2 3" xfId="6054"/>
    <cellStyle name="20% - Accent2 25 2 4 3" xfId="6055"/>
    <cellStyle name="20% - Accent2 25 2 4 3 2" xfId="6056"/>
    <cellStyle name="20% - Accent2 25 2 4 3 2 2" xfId="6057"/>
    <cellStyle name="20% - Accent2 25 2 4 3 3" xfId="6058"/>
    <cellStyle name="20% - Accent2 25 2 4 4" xfId="6059"/>
    <cellStyle name="20% - Accent2 25 2 4 4 2" xfId="6060"/>
    <cellStyle name="20% - Accent2 25 2 4 4 2 2" xfId="6061"/>
    <cellStyle name="20% - Accent2 25 2 4 4 3" xfId="6062"/>
    <cellStyle name="20% - Accent2 25 2 4 5" xfId="6063"/>
    <cellStyle name="20% - Accent2 25 2 4 5 2" xfId="6064"/>
    <cellStyle name="20% - Accent2 25 2 4 6" xfId="6065"/>
    <cellStyle name="20% - Accent2 25 2 5" xfId="6066"/>
    <cellStyle name="20% - Accent2 25 2 5 2" xfId="6067"/>
    <cellStyle name="20% - Accent2 25 2 5 2 2" xfId="6068"/>
    <cellStyle name="20% - Accent2 25 2 5 3" xfId="6069"/>
    <cellStyle name="20% - Accent2 25 2 6" xfId="6070"/>
    <cellStyle name="20% - Accent2 25 2 6 2" xfId="6071"/>
    <cellStyle name="20% - Accent2 25 2 6 2 2" xfId="6072"/>
    <cellStyle name="20% - Accent2 25 2 6 3" xfId="6073"/>
    <cellStyle name="20% - Accent2 25 2 7" xfId="6074"/>
    <cellStyle name="20% - Accent2 25 2 7 2" xfId="6075"/>
    <cellStyle name="20% - Accent2 25 2 7 2 2" xfId="6076"/>
    <cellStyle name="20% - Accent2 25 2 7 3" xfId="6077"/>
    <cellStyle name="20% - Accent2 25 2 8" xfId="6078"/>
    <cellStyle name="20% - Accent2 25 2 8 2" xfId="6079"/>
    <cellStyle name="20% - Accent2 25 2 9" xfId="6080"/>
    <cellStyle name="20% - Accent2 25 3" xfId="6081"/>
    <cellStyle name="20% - Accent2 25 3 2" xfId="6082"/>
    <cellStyle name="20% - Accent2 25 3 2 2" xfId="6083"/>
    <cellStyle name="20% - Accent2 25 3 2 2 2" xfId="6084"/>
    <cellStyle name="20% - Accent2 25 3 2 3" xfId="6085"/>
    <cellStyle name="20% - Accent2 25 3 3" xfId="6086"/>
    <cellStyle name="20% - Accent2 25 3 3 2" xfId="6087"/>
    <cellStyle name="20% - Accent2 25 3 3 2 2" xfId="6088"/>
    <cellStyle name="20% - Accent2 25 3 3 3" xfId="6089"/>
    <cellStyle name="20% - Accent2 25 3 4" xfId="6090"/>
    <cellStyle name="20% - Accent2 25 3 4 2" xfId="6091"/>
    <cellStyle name="20% - Accent2 25 3 4 2 2" xfId="6092"/>
    <cellStyle name="20% - Accent2 25 3 4 3" xfId="6093"/>
    <cellStyle name="20% - Accent2 25 3 5" xfId="6094"/>
    <cellStyle name="20% - Accent2 25 3 5 2" xfId="6095"/>
    <cellStyle name="20% - Accent2 25 3 5 2 2" xfId="6096"/>
    <cellStyle name="20% - Accent2 25 3 5 3" xfId="6097"/>
    <cellStyle name="20% - Accent2 25 3 6" xfId="6098"/>
    <cellStyle name="20% - Accent2 25 3 6 2" xfId="6099"/>
    <cellStyle name="20% - Accent2 25 3 7" xfId="6100"/>
    <cellStyle name="20% - Accent2 25 4" xfId="6101"/>
    <cellStyle name="20% - Accent2 25 4 2" xfId="6102"/>
    <cellStyle name="20% - Accent2 25 4 2 2" xfId="6103"/>
    <cellStyle name="20% - Accent2 25 4 2 2 2" xfId="6104"/>
    <cellStyle name="20% - Accent2 25 4 2 3" xfId="6105"/>
    <cellStyle name="20% - Accent2 25 4 3" xfId="6106"/>
    <cellStyle name="20% - Accent2 25 4 3 2" xfId="6107"/>
    <cellStyle name="20% - Accent2 25 4 3 2 2" xfId="6108"/>
    <cellStyle name="20% - Accent2 25 4 3 3" xfId="6109"/>
    <cellStyle name="20% - Accent2 25 4 4" xfId="6110"/>
    <cellStyle name="20% - Accent2 25 4 4 2" xfId="6111"/>
    <cellStyle name="20% - Accent2 25 4 4 2 2" xfId="6112"/>
    <cellStyle name="20% - Accent2 25 4 4 3" xfId="6113"/>
    <cellStyle name="20% - Accent2 25 4 5" xfId="6114"/>
    <cellStyle name="20% - Accent2 25 4 5 2" xfId="6115"/>
    <cellStyle name="20% - Accent2 25 4 6" xfId="6116"/>
    <cellStyle name="20% - Accent2 25 5" xfId="6117"/>
    <cellStyle name="20% - Accent2 25 5 2" xfId="6118"/>
    <cellStyle name="20% - Accent2 25 5 2 2" xfId="6119"/>
    <cellStyle name="20% - Accent2 25 5 2 2 2" xfId="6120"/>
    <cellStyle name="20% - Accent2 25 5 2 3" xfId="6121"/>
    <cellStyle name="20% - Accent2 25 5 3" xfId="6122"/>
    <cellStyle name="20% - Accent2 25 5 3 2" xfId="6123"/>
    <cellStyle name="20% - Accent2 25 5 3 2 2" xfId="6124"/>
    <cellStyle name="20% - Accent2 25 5 3 3" xfId="6125"/>
    <cellStyle name="20% - Accent2 25 5 4" xfId="6126"/>
    <cellStyle name="20% - Accent2 25 5 4 2" xfId="6127"/>
    <cellStyle name="20% - Accent2 25 5 4 2 2" xfId="6128"/>
    <cellStyle name="20% - Accent2 25 5 4 3" xfId="6129"/>
    <cellStyle name="20% - Accent2 25 5 5" xfId="6130"/>
    <cellStyle name="20% - Accent2 25 5 5 2" xfId="6131"/>
    <cellStyle name="20% - Accent2 25 5 6" xfId="6132"/>
    <cellStyle name="20% - Accent2 25 6" xfId="6133"/>
    <cellStyle name="20% - Accent2 25 6 2" xfId="6134"/>
    <cellStyle name="20% - Accent2 25 6 2 2" xfId="6135"/>
    <cellStyle name="20% - Accent2 25 6 3" xfId="6136"/>
    <cellStyle name="20% - Accent2 25 7" xfId="6137"/>
    <cellStyle name="20% - Accent2 25 7 2" xfId="6138"/>
    <cellStyle name="20% - Accent2 25 7 2 2" xfId="6139"/>
    <cellStyle name="20% - Accent2 25 7 3" xfId="6140"/>
    <cellStyle name="20% - Accent2 25 8" xfId="6141"/>
    <cellStyle name="20% - Accent2 25 8 2" xfId="6142"/>
    <cellStyle name="20% - Accent2 25 8 2 2" xfId="6143"/>
    <cellStyle name="20% - Accent2 25 8 3" xfId="6144"/>
    <cellStyle name="20% - Accent2 25 9" xfId="6145"/>
    <cellStyle name="20% - Accent2 25 9 2" xfId="6146"/>
    <cellStyle name="20% - Accent2 26" xfId="6147"/>
    <cellStyle name="20% - Accent2 26 10" xfId="6148"/>
    <cellStyle name="20% - Accent2 26 2" xfId="6149"/>
    <cellStyle name="20% - Accent2 26 2 2" xfId="6150"/>
    <cellStyle name="20% - Accent2 26 2 2 2" xfId="6151"/>
    <cellStyle name="20% - Accent2 26 2 2 2 2" xfId="6152"/>
    <cellStyle name="20% - Accent2 26 2 2 2 2 2" xfId="6153"/>
    <cellStyle name="20% - Accent2 26 2 2 2 3" xfId="6154"/>
    <cellStyle name="20% - Accent2 26 2 2 3" xfId="6155"/>
    <cellStyle name="20% - Accent2 26 2 2 3 2" xfId="6156"/>
    <cellStyle name="20% - Accent2 26 2 2 3 2 2" xfId="6157"/>
    <cellStyle name="20% - Accent2 26 2 2 3 3" xfId="6158"/>
    <cellStyle name="20% - Accent2 26 2 2 4" xfId="6159"/>
    <cellStyle name="20% - Accent2 26 2 2 4 2" xfId="6160"/>
    <cellStyle name="20% - Accent2 26 2 2 4 2 2" xfId="6161"/>
    <cellStyle name="20% - Accent2 26 2 2 4 3" xfId="6162"/>
    <cellStyle name="20% - Accent2 26 2 2 5" xfId="6163"/>
    <cellStyle name="20% - Accent2 26 2 2 5 2" xfId="6164"/>
    <cellStyle name="20% - Accent2 26 2 2 5 2 2" xfId="6165"/>
    <cellStyle name="20% - Accent2 26 2 2 5 3" xfId="6166"/>
    <cellStyle name="20% - Accent2 26 2 2 6" xfId="6167"/>
    <cellStyle name="20% - Accent2 26 2 2 6 2" xfId="6168"/>
    <cellStyle name="20% - Accent2 26 2 2 7" xfId="6169"/>
    <cellStyle name="20% - Accent2 26 2 3" xfId="6170"/>
    <cellStyle name="20% - Accent2 26 2 3 2" xfId="6171"/>
    <cellStyle name="20% - Accent2 26 2 3 2 2" xfId="6172"/>
    <cellStyle name="20% - Accent2 26 2 3 2 2 2" xfId="6173"/>
    <cellStyle name="20% - Accent2 26 2 3 2 3" xfId="6174"/>
    <cellStyle name="20% - Accent2 26 2 3 3" xfId="6175"/>
    <cellStyle name="20% - Accent2 26 2 3 3 2" xfId="6176"/>
    <cellStyle name="20% - Accent2 26 2 3 3 2 2" xfId="6177"/>
    <cellStyle name="20% - Accent2 26 2 3 3 3" xfId="6178"/>
    <cellStyle name="20% - Accent2 26 2 3 4" xfId="6179"/>
    <cellStyle name="20% - Accent2 26 2 3 4 2" xfId="6180"/>
    <cellStyle name="20% - Accent2 26 2 3 4 2 2" xfId="6181"/>
    <cellStyle name="20% - Accent2 26 2 3 4 3" xfId="6182"/>
    <cellStyle name="20% - Accent2 26 2 3 5" xfId="6183"/>
    <cellStyle name="20% - Accent2 26 2 3 5 2" xfId="6184"/>
    <cellStyle name="20% - Accent2 26 2 3 6" xfId="6185"/>
    <cellStyle name="20% - Accent2 26 2 4" xfId="6186"/>
    <cellStyle name="20% - Accent2 26 2 4 2" xfId="6187"/>
    <cellStyle name="20% - Accent2 26 2 4 2 2" xfId="6188"/>
    <cellStyle name="20% - Accent2 26 2 4 2 2 2" xfId="6189"/>
    <cellStyle name="20% - Accent2 26 2 4 2 3" xfId="6190"/>
    <cellStyle name="20% - Accent2 26 2 4 3" xfId="6191"/>
    <cellStyle name="20% - Accent2 26 2 4 3 2" xfId="6192"/>
    <cellStyle name="20% - Accent2 26 2 4 3 2 2" xfId="6193"/>
    <cellStyle name="20% - Accent2 26 2 4 3 3" xfId="6194"/>
    <cellStyle name="20% - Accent2 26 2 4 4" xfId="6195"/>
    <cellStyle name="20% - Accent2 26 2 4 4 2" xfId="6196"/>
    <cellStyle name="20% - Accent2 26 2 4 4 2 2" xfId="6197"/>
    <cellStyle name="20% - Accent2 26 2 4 4 3" xfId="6198"/>
    <cellStyle name="20% - Accent2 26 2 4 5" xfId="6199"/>
    <cellStyle name="20% - Accent2 26 2 4 5 2" xfId="6200"/>
    <cellStyle name="20% - Accent2 26 2 4 6" xfId="6201"/>
    <cellStyle name="20% - Accent2 26 2 5" xfId="6202"/>
    <cellStyle name="20% - Accent2 26 2 5 2" xfId="6203"/>
    <cellStyle name="20% - Accent2 26 2 5 2 2" xfId="6204"/>
    <cellStyle name="20% - Accent2 26 2 5 3" xfId="6205"/>
    <cellStyle name="20% - Accent2 26 2 6" xfId="6206"/>
    <cellStyle name="20% - Accent2 26 2 6 2" xfId="6207"/>
    <cellStyle name="20% - Accent2 26 2 6 2 2" xfId="6208"/>
    <cellStyle name="20% - Accent2 26 2 6 3" xfId="6209"/>
    <cellStyle name="20% - Accent2 26 2 7" xfId="6210"/>
    <cellStyle name="20% - Accent2 26 2 7 2" xfId="6211"/>
    <cellStyle name="20% - Accent2 26 2 7 2 2" xfId="6212"/>
    <cellStyle name="20% - Accent2 26 2 7 3" xfId="6213"/>
    <cellStyle name="20% - Accent2 26 2 8" xfId="6214"/>
    <cellStyle name="20% - Accent2 26 2 8 2" xfId="6215"/>
    <cellStyle name="20% - Accent2 26 2 9" xfId="6216"/>
    <cellStyle name="20% - Accent2 26 3" xfId="6217"/>
    <cellStyle name="20% - Accent2 26 3 2" xfId="6218"/>
    <cellStyle name="20% - Accent2 26 3 2 2" xfId="6219"/>
    <cellStyle name="20% - Accent2 26 3 2 2 2" xfId="6220"/>
    <cellStyle name="20% - Accent2 26 3 2 3" xfId="6221"/>
    <cellStyle name="20% - Accent2 26 3 3" xfId="6222"/>
    <cellStyle name="20% - Accent2 26 3 3 2" xfId="6223"/>
    <cellStyle name="20% - Accent2 26 3 3 2 2" xfId="6224"/>
    <cellStyle name="20% - Accent2 26 3 3 3" xfId="6225"/>
    <cellStyle name="20% - Accent2 26 3 4" xfId="6226"/>
    <cellStyle name="20% - Accent2 26 3 4 2" xfId="6227"/>
    <cellStyle name="20% - Accent2 26 3 4 2 2" xfId="6228"/>
    <cellStyle name="20% - Accent2 26 3 4 3" xfId="6229"/>
    <cellStyle name="20% - Accent2 26 3 5" xfId="6230"/>
    <cellStyle name="20% - Accent2 26 3 5 2" xfId="6231"/>
    <cellStyle name="20% - Accent2 26 3 5 2 2" xfId="6232"/>
    <cellStyle name="20% - Accent2 26 3 5 3" xfId="6233"/>
    <cellStyle name="20% - Accent2 26 3 6" xfId="6234"/>
    <cellStyle name="20% - Accent2 26 3 6 2" xfId="6235"/>
    <cellStyle name="20% - Accent2 26 3 7" xfId="6236"/>
    <cellStyle name="20% - Accent2 26 4" xfId="6237"/>
    <cellStyle name="20% - Accent2 26 4 2" xfId="6238"/>
    <cellStyle name="20% - Accent2 26 4 2 2" xfId="6239"/>
    <cellStyle name="20% - Accent2 26 4 2 2 2" xfId="6240"/>
    <cellStyle name="20% - Accent2 26 4 2 3" xfId="6241"/>
    <cellStyle name="20% - Accent2 26 4 3" xfId="6242"/>
    <cellStyle name="20% - Accent2 26 4 3 2" xfId="6243"/>
    <cellStyle name="20% - Accent2 26 4 3 2 2" xfId="6244"/>
    <cellStyle name="20% - Accent2 26 4 3 3" xfId="6245"/>
    <cellStyle name="20% - Accent2 26 4 4" xfId="6246"/>
    <cellStyle name="20% - Accent2 26 4 4 2" xfId="6247"/>
    <cellStyle name="20% - Accent2 26 4 4 2 2" xfId="6248"/>
    <cellStyle name="20% - Accent2 26 4 4 3" xfId="6249"/>
    <cellStyle name="20% - Accent2 26 4 5" xfId="6250"/>
    <cellStyle name="20% - Accent2 26 4 5 2" xfId="6251"/>
    <cellStyle name="20% - Accent2 26 4 6" xfId="6252"/>
    <cellStyle name="20% - Accent2 26 5" xfId="6253"/>
    <cellStyle name="20% - Accent2 26 5 2" xfId="6254"/>
    <cellStyle name="20% - Accent2 26 5 2 2" xfId="6255"/>
    <cellStyle name="20% - Accent2 26 5 2 2 2" xfId="6256"/>
    <cellStyle name="20% - Accent2 26 5 2 3" xfId="6257"/>
    <cellStyle name="20% - Accent2 26 5 3" xfId="6258"/>
    <cellStyle name="20% - Accent2 26 5 3 2" xfId="6259"/>
    <cellStyle name="20% - Accent2 26 5 3 2 2" xfId="6260"/>
    <cellStyle name="20% - Accent2 26 5 3 3" xfId="6261"/>
    <cellStyle name="20% - Accent2 26 5 4" xfId="6262"/>
    <cellStyle name="20% - Accent2 26 5 4 2" xfId="6263"/>
    <cellStyle name="20% - Accent2 26 5 4 2 2" xfId="6264"/>
    <cellStyle name="20% - Accent2 26 5 4 3" xfId="6265"/>
    <cellStyle name="20% - Accent2 26 5 5" xfId="6266"/>
    <cellStyle name="20% - Accent2 26 5 5 2" xfId="6267"/>
    <cellStyle name="20% - Accent2 26 5 6" xfId="6268"/>
    <cellStyle name="20% - Accent2 26 6" xfId="6269"/>
    <cellStyle name="20% - Accent2 26 6 2" xfId="6270"/>
    <cellStyle name="20% - Accent2 26 6 2 2" xfId="6271"/>
    <cellStyle name="20% - Accent2 26 6 3" xfId="6272"/>
    <cellStyle name="20% - Accent2 26 7" xfId="6273"/>
    <cellStyle name="20% - Accent2 26 7 2" xfId="6274"/>
    <cellStyle name="20% - Accent2 26 7 2 2" xfId="6275"/>
    <cellStyle name="20% - Accent2 26 7 3" xfId="6276"/>
    <cellStyle name="20% - Accent2 26 8" xfId="6277"/>
    <cellStyle name="20% - Accent2 26 8 2" xfId="6278"/>
    <cellStyle name="20% - Accent2 26 8 2 2" xfId="6279"/>
    <cellStyle name="20% - Accent2 26 8 3" xfId="6280"/>
    <cellStyle name="20% - Accent2 26 9" xfId="6281"/>
    <cellStyle name="20% - Accent2 26 9 2" xfId="6282"/>
    <cellStyle name="20% - Accent2 27" xfId="6283"/>
    <cellStyle name="20% - Accent2 27 10" xfId="6284"/>
    <cellStyle name="20% - Accent2 27 2" xfId="6285"/>
    <cellStyle name="20% - Accent2 27 2 2" xfId="6286"/>
    <cellStyle name="20% - Accent2 27 2 2 2" xfId="6287"/>
    <cellStyle name="20% - Accent2 27 2 2 2 2" xfId="6288"/>
    <cellStyle name="20% - Accent2 27 2 2 2 2 2" xfId="6289"/>
    <cellStyle name="20% - Accent2 27 2 2 2 3" xfId="6290"/>
    <cellStyle name="20% - Accent2 27 2 2 3" xfId="6291"/>
    <cellStyle name="20% - Accent2 27 2 2 3 2" xfId="6292"/>
    <cellStyle name="20% - Accent2 27 2 2 3 2 2" xfId="6293"/>
    <cellStyle name="20% - Accent2 27 2 2 3 3" xfId="6294"/>
    <cellStyle name="20% - Accent2 27 2 2 4" xfId="6295"/>
    <cellStyle name="20% - Accent2 27 2 2 4 2" xfId="6296"/>
    <cellStyle name="20% - Accent2 27 2 2 4 2 2" xfId="6297"/>
    <cellStyle name="20% - Accent2 27 2 2 4 3" xfId="6298"/>
    <cellStyle name="20% - Accent2 27 2 2 5" xfId="6299"/>
    <cellStyle name="20% - Accent2 27 2 2 5 2" xfId="6300"/>
    <cellStyle name="20% - Accent2 27 2 2 5 2 2" xfId="6301"/>
    <cellStyle name="20% - Accent2 27 2 2 5 3" xfId="6302"/>
    <cellStyle name="20% - Accent2 27 2 2 6" xfId="6303"/>
    <cellStyle name="20% - Accent2 27 2 2 6 2" xfId="6304"/>
    <cellStyle name="20% - Accent2 27 2 2 7" xfId="6305"/>
    <cellStyle name="20% - Accent2 27 2 3" xfId="6306"/>
    <cellStyle name="20% - Accent2 27 2 3 2" xfId="6307"/>
    <cellStyle name="20% - Accent2 27 2 3 2 2" xfId="6308"/>
    <cellStyle name="20% - Accent2 27 2 3 2 2 2" xfId="6309"/>
    <cellStyle name="20% - Accent2 27 2 3 2 3" xfId="6310"/>
    <cellStyle name="20% - Accent2 27 2 3 3" xfId="6311"/>
    <cellStyle name="20% - Accent2 27 2 3 3 2" xfId="6312"/>
    <cellStyle name="20% - Accent2 27 2 3 3 2 2" xfId="6313"/>
    <cellStyle name="20% - Accent2 27 2 3 3 3" xfId="6314"/>
    <cellStyle name="20% - Accent2 27 2 3 4" xfId="6315"/>
    <cellStyle name="20% - Accent2 27 2 3 4 2" xfId="6316"/>
    <cellStyle name="20% - Accent2 27 2 3 4 2 2" xfId="6317"/>
    <cellStyle name="20% - Accent2 27 2 3 4 3" xfId="6318"/>
    <cellStyle name="20% - Accent2 27 2 3 5" xfId="6319"/>
    <cellStyle name="20% - Accent2 27 2 3 5 2" xfId="6320"/>
    <cellStyle name="20% - Accent2 27 2 3 6" xfId="6321"/>
    <cellStyle name="20% - Accent2 27 2 4" xfId="6322"/>
    <cellStyle name="20% - Accent2 27 2 4 2" xfId="6323"/>
    <cellStyle name="20% - Accent2 27 2 4 2 2" xfId="6324"/>
    <cellStyle name="20% - Accent2 27 2 4 2 2 2" xfId="6325"/>
    <cellStyle name="20% - Accent2 27 2 4 2 3" xfId="6326"/>
    <cellStyle name="20% - Accent2 27 2 4 3" xfId="6327"/>
    <cellStyle name="20% - Accent2 27 2 4 3 2" xfId="6328"/>
    <cellStyle name="20% - Accent2 27 2 4 3 2 2" xfId="6329"/>
    <cellStyle name="20% - Accent2 27 2 4 3 3" xfId="6330"/>
    <cellStyle name="20% - Accent2 27 2 4 4" xfId="6331"/>
    <cellStyle name="20% - Accent2 27 2 4 4 2" xfId="6332"/>
    <cellStyle name="20% - Accent2 27 2 4 4 2 2" xfId="6333"/>
    <cellStyle name="20% - Accent2 27 2 4 4 3" xfId="6334"/>
    <cellStyle name="20% - Accent2 27 2 4 5" xfId="6335"/>
    <cellStyle name="20% - Accent2 27 2 4 5 2" xfId="6336"/>
    <cellStyle name="20% - Accent2 27 2 4 6" xfId="6337"/>
    <cellStyle name="20% - Accent2 27 2 5" xfId="6338"/>
    <cellStyle name="20% - Accent2 27 2 5 2" xfId="6339"/>
    <cellStyle name="20% - Accent2 27 2 5 2 2" xfId="6340"/>
    <cellStyle name="20% - Accent2 27 2 5 3" xfId="6341"/>
    <cellStyle name="20% - Accent2 27 2 6" xfId="6342"/>
    <cellStyle name="20% - Accent2 27 2 6 2" xfId="6343"/>
    <cellStyle name="20% - Accent2 27 2 6 2 2" xfId="6344"/>
    <cellStyle name="20% - Accent2 27 2 6 3" xfId="6345"/>
    <cellStyle name="20% - Accent2 27 2 7" xfId="6346"/>
    <cellStyle name="20% - Accent2 27 2 7 2" xfId="6347"/>
    <cellStyle name="20% - Accent2 27 2 7 2 2" xfId="6348"/>
    <cellStyle name="20% - Accent2 27 2 7 3" xfId="6349"/>
    <cellStyle name="20% - Accent2 27 2 8" xfId="6350"/>
    <cellStyle name="20% - Accent2 27 2 8 2" xfId="6351"/>
    <cellStyle name="20% - Accent2 27 2 9" xfId="6352"/>
    <cellStyle name="20% - Accent2 27 3" xfId="6353"/>
    <cellStyle name="20% - Accent2 27 3 2" xfId="6354"/>
    <cellStyle name="20% - Accent2 27 3 2 2" xfId="6355"/>
    <cellStyle name="20% - Accent2 27 3 2 2 2" xfId="6356"/>
    <cellStyle name="20% - Accent2 27 3 2 3" xfId="6357"/>
    <cellStyle name="20% - Accent2 27 3 3" xfId="6358"/>
    <cellStyle name="20% - Accent2 27 3 3 2" xfId="6359"/>
    <cellStyle name="20% - Accent2 27 3 3 2 2" xfId="6360"/>
    <cellStyle name="20% - Accent2 27 3 3 3" xfId="6361"/>
    <cellStyle name="20% - Accent2 27 3 4" xfId="6362"/>
    <cellStyle name="20% - Accent2 27 3 4 2" xfId="6363"/>
    <cellStyle name="20% - Accent2 27 3 4 2 2" xfId="6364"/>
    <cellStyle name="20% - Accent2 27 3 4 3" xfId="6365"/>
    <cellStyle name="20% - Accent2 27 3 5" xfId="6366"/>
    <cellStyle name="20% - Accent2 27 3 5 2" xfId="6367"/>
    <cellStyle name="20% - Accent2 27 3 5 2 2" xfId="6368"/>
    <cellStyle name="20% - Accent2 27 3 5 3" xfId="6369"/>
    <cellStyle name="20% - Accent2 27 3 6" xfId="6370"/>
    <cellStyle name="20% - Accent2 27 3 6 2" xfId="6371"/>
    <cellStyle name="20% - Accent2 27 3 7" xfId="6372"/>
    <cellStyle name="20% - Accent2 27 4" xfId="6373"/>
    <cellStyle name="20% - Accent2 27 4 2" xfId="6374"/>
    <cellStyle name="20% - Accent2 27 4 2 2" xfId="6375"/>
    <cellStyle name="20% - Accent2 27 4 2 2 2" xfId="6376"/>
    <cellStyle name="20% - Accent2 27 4 2 3" xfId="6377"/>
    <cellStyle name="20% - Accent2 27 4 3" xfId="6378"/>
    <cellStyle name="20% - Accent2 27 4 3 2" xfId="6379"/>
    <cellStyle name="20% - Accent2 27 4 3 2 2" xfId="6380"/>
    <cellStyle name="20% - Accent2 27 4 3 3" xfId="6381"/>
    <cellStyle name="20% - Accent2 27 4 4" xfId="6382"/>
    <cellStyle name="20% - Accent2 27 4 4 2" xfId="6383"/>
    <cellStyle name="20% - Accent2 27 4 4 2 2" xfId="6384"/>
    <cellStyle name="20% - Accent2 27 4 4 3" xfId="6385"/>
    <cellStyle name="20% - Accent2 27 4 5" xfId="6386"/>
    <cellStyle name="20% - Accent2 27 4 5 2" xfId="6387"/>
    <cellStyle name="20% - Accent2 27 4 6" xfId="6388"/>
    <cellStyle name="20% - Accent2 27 5" xfId="6389"/>
    <cellStyle name="20% - Accent2 27 5 2" xfId="6390"/>
    <cellStyle name="20% - Accent2 27 5 2 2" xfId="6391"/>
    <cellStyle name="20% - Accent2 27 5 2 2 2" xfId="6392"/>
    <cellStyle name="20% - Accent2 27 5 2 3" xfId="6393"/>
    <cellStyle name="20% - Accent2 27 5 3" xfId="6394"/>
    <cellStyle name="20% - Accent2 27 5 3 2" xfId="6395"/>
    <cellStyle name="20% - Accent2 27 5 3 2 2" xfId="6396"/>
    <cellStyle name="20% - Accent2 27 5 3 3" xfId="6397"/>
    <cellStyle name="20% - Accent2 27 5 4" xfId="6398"/>
    <cellStyle name="20% - Accent2 27 5 4 2" xfId="6399"/>
    <cellStyle name="20% - Accent2 27 5 4 2 2" xfId="6400"/>
    <cellStyle name="20% - Accent2 27 5 4 3" xfId="6401"/>
    <cellStyle name="20% - Accent2 27 5 5" xfId="6402"/>
    <cellStyle name="20% - Accent2 27 5 5 2" xfId="6403"/>
    <cellStyle name="20% - Accent2 27 5 6" xfId="6404"/>
    <cellStyle name="20% - Accent2 27 6" xfId="6405"/>
    <cellStyle name="20% - Accent2 27 6 2" xfId="6406"/>
    <cellStyle name="20% - Accent2 27 6 2 2" xfId="6407"/>
    <cellStyle name="20% - Accent2 27 6 3" xfId="6408"/>
    <cellStyle name="20% - Accent2 27 7" xfId="6409"/>
    <cellStyle name="20% - Accent2 27 7 2" xfId="6410"/>
    <cellStyle name="20% - Accent2 27 7 2 2" xfId="6411"/>
    <cellStyle name="20% - Accent2 27 7 3" xfId="6412"/>
    <cellStyle name="20% - Accent2 27 8" xfId="6413"/>
    <cellStyle name="20% - Accent2 27 8 2" xfId="6414"/>
    <cellStyle name="20% - Accent2 27 8 2 2" xfId="6415"/>
    <cellStyle name="20% - Accent2 27 8 3" xfId="6416"/>
    <cellStyle name="20% - Accent2 27 9" xfId="6417"/>
    <cellStyle name="20% - Accent2 27 9 2" xfId="6418"/>
    <cellStyle name="20% - Accent2 28" xfId="6419"/>
    <cellStyle name="20% - Accent2 28 10" xfId="6420"/>
    <cellStyle name="20% - Accent2 28 2" xfId="6421"/>
    <cellStyle name="20% - Accent2 28 2 2" xfId="6422"/>
    <cellStyle name="20% - Accent2 28 2 2 2" xfId="6423"/>
    <cellStyle name="20% - Accent2 28 2 2 2 2" xfId="6424"/>
    <cellStyle name="20% - Accent2 28 2 2 2 2 2" xfId="6425"/>
    <cellStyle name="20% - Accent2 28 2 2 2 3" xfId="6426"/>
    <cellStyle name="20% - Accent2 28 2 2 3" xfId="6427"/>
    <cellStyle name="20% - Accent2 28 2 2 3 2" xfId="6428"/>
    <cellStyle name="20% - Accent2 28 2 2 3 2 2" xfId="6429"/>
    <cellStyle name="20% - Accent2 28 2 2 3 3" xfId="6430"/>
    <cellStyle name="20% - Accent2 28 2 2 4" xfId="6431"/>
    <cellStyle name="20% - Accent2 28 2 2 4 2" xfId="6432"/>
    <cellStyle name="20% - Accent2 28 2 2 4 2 2" xfId="6433"/>
    <cellStyle name="20% - Accent2 28 2 2 4 3" xfId="6434"/>
    <cellStyle name="20% - Accent2 28 2 2 5" xfId="6435"/>
    <cellStyle name="20% - Accent2 28 2 2 5 2" xfId="6436"/>
    <cellStyle name="20% - Accent2 28 2 2 5 2 2" xfId="6437"/>
    <cellStyle name="20% - Accent2 28 2 2 5 3" xfId="6438"/>
    <cellStyle name="20% - Accent2 28 2 2 6" xfId="6439"/>
    <cellStyle name="20% - Accent2 28 2 2 6 2" xfId="6440"/>
    <cellStyle name="20% - Accent2 28 2 2 7" xfId="6441"/>
    <cellStyle name="20% - Accent2 28 2 3" xfId="6442"/>
    <cellStyle name="20% - Accent2 28 2 3 2" xfId="6443"/>
    <cellStyle name="20% - Accent2 28 2 3 2 2" xfId="6444"/>
    <cellStyle name="20% - Accent2 28 2 3 2 2 2" xfId="6445"/>
    <cellStyle name="20% - Accent2 28 2 3 2 3" xfId="6446"/>
    <cellStyle name="20% - Accent2 28 2 3 3" xfId="6447"/>
    <cellStyle name="20% - Accent2 28 2 3 3 2" xfId="6448"/>
    <cellStyle name="20% - Accent2 28 2 3 3 2 2" xfId="6449"/>
    <cellStyle name="20% - Accent2 28 2 3 3 3" xfId="6450"/>
    <cellStyle name="20% - Accent2 28 2 3 4" xfId="6451"/>
    <cellStyle name="20% - Accent2 28 2 3 4 2" xfId="6452"/>
    <cellStyle name="20% - Accent2 28 2 3 4 2 2" xfId="6453"/>
    <cellStyle name="20% - Accent2 28 2 3 4 3" xfId="6454"/>
    <cellStyle name="20% - Accent2 28 2 3 5" xfId="6455"/>
    <cellStyle name="20% - Accent2 28 2 3 5 2" xfId="6456"/>
    <cellStyle name="20% - Accent2 28 2 3 6" xfId="6457"/>
    <cellStyle name="20% - Accent2 28 2 4" xfId="6458"/>
    <cellStyle name="20% - Accent2 28 2 4 2" xfId="6459"/>
    <cellStyle name="20% - Accent2 28 2 4 2 2" xfId="6460"/>
    <cellStyle name="20% - Accent2 28 2 4 2 2 2" xfId="6461"/>
    <cellStyle name="20% - Accent2 28 2 4 2 3" xfId="6462"/>
    <cellStyle name="20% - Accent2 28 2 4 3" xfId="6463"/>
    <cellStyle name="20% - Accent2 28 2 4 3 2" xfId="6464"/>
    <cellStyle name="20% - Accent2 28 2 4 3 2 2" xfId="6465"/>
    <cellStyle name="20% - Accent2 28 2 4 3 3" xfId="6466"/>
    <cellStyle name="20% - Accent2 28 2 4 4" xfId="6467"/>
    <cellStyle name="20% - Accent2 28 2 4 4 2" xfId="6468"/>
    <cellStyle name="20% - Accent2 28 2 4 4 2 2" xfId="6469"/>
    <cellStyle name="20% - Accent2 28 2 4 4 3" xfId="6470"/>
    <cellStyle name="20% - Accent2 28 2 4 5" xfId="6471"/>
    <cellStyle name="20% - Accent2 28 2 4 5 2" xfId="6472"/>
    <cellStyle name="20% - Accent2 28 2 4 6" xfId="6473"/>
    <cellStyle name="20% - Accent2 28 2 5" xfId="6474"/>
    <cellStyle name="20% - Accent2 28 2 5 2" xfId="6475"/>
    <cellStyle name="20% - Accent2 28 2 5 2 2" xfId="6476"/>
    <cellStyle name="20% - Accent2 28 2 5 3" xfId="6477"/>
    <cellStyle name="20% - Accent2 28 2 6" xfId="6478"/>
    <cellStyle name="20% - Accent2 28 2 6 2" xfId="6479"/>
    <cellStyle name="20% - Accent2 28 2 6 2 2" xfId="6480"/>
    <cellStyle name="20% - Accent2 28 2 6 3" xfId="6481"/>
    <cellStyle name="20% - Accent2 28 2 7" xfId="6482"/>
    <cellStyle name="20% - Accent2 28 2 7 2" xfId="6483"/>
    <cellStyle name="20% - Accent2 28 2 7 2 2" xfId="6484"/>
    <cellStyle name="20% - Accent2 28 2 7 3" xfId="6485"/>
    <cellStyle name="20% - Accent2 28 2 8" xfId="6486"/>
    <cellStyle name="20% - Accent2 28 2 8 2" xfId="6487"/>
    <cellStyle name="20% - Accent2 28 2 9" xfId="6488"/>
    <cellStyle name="20% - Accent2 28 3" xfId="6489"/>
    <cellStyle name="20% - Accent2 28 3 2" xfId="6490"/>
    <cellStyle name="20% - Accent2 28 3 2 2" xfId="6491"/>
    <cellStyle name="20% - Accent2 28 3 2 2 2" xfId="6492"/>
    <cellStyle name="20% - Accent2 28 3 2 3" xfId="6493"/>
    <cellStyle name="20% - Accent2 28 3 3" xfId="6494"/>
    <cellStyle name="20% - Accent2 28 3 3 2" xfId="6495"/>
    <cellStyle name="20% - Accent2 28 3 3 2 2" xfId="6496"/>
    <cellStyle name="20% - Accent2 28 3 3 3" xfId="6497"/>
    <cellStyle name="20% - Accent2 28 3 4" xfId="6498"/>
    <cellStyle name="20% - Accent2 28 3 4 2" xfId="6499"/>
    <cellStyle name="20% - Accent2 28 3 4 2 2" xfId="6500"/>
    <cellStyle name="20% - Accent2 28 3 4 3" xfId="6501"/>
    <cellStyle name="20% - Accent2 28 3 5" xfId="6502"/>
    <cellStyle name="20% - Accent2 28 3 5 2" xfId="6503"/>
    <cellStyle name="20% - Accent2 28 3 5 2 2" xfId="6504"/>
    <cellStyle name="20% - Accent2 28 3 5 3" xfId="6505"/>
    <cellStyle name="20% - Accent2 28 3 6" xfId="6506"/>
    <cellStyle name="20% - Accent2 28 3 6 2" xfId="6507"/>
    <cellStyle name="20% - Accent2 28 3 7" xfId="6508"/>
    <cellStyle name="20% - Accent2 28 4" xfId="6509"/>
    <cellStyle name="20% - Accent2 28 4 2" xfId="6510"/>
    <cellStyle name="20% - Accent2 28 4 2 2" xfId="6511"/>
    <cellStyle name="20% - Accent2 28 4 2 2 2" xfId="6512"/>
    <cellStyle name="20% - Accent2 28 4 2 3" xfId="6513"/>
    <cellStyle name="20% - Accent2 28 4 3" xfId="6514"/>
    <cellStyle name="20% - Accent2 28 4 3 2" xfId="6515"/>
    <cellStyle name="20% - Accent2 28 4 3 2 2" xfId="6516"/>
    <cellStyle name="20% - Accent2 28 4 3 3" xfId="6517"/>
    <cellStyle name="20% - Accent2 28 4 4" xfId="6518"/>
    <cellStyle name="20% - Accent2 28 4 4 2" xfId="6519"/>
    <cellStyle name="20% - Accent2 28 4 4 2 2" xfId="6520"/>
    <cellStyle name="20% - Accent2 28 4 4 3" xfId="6521"/>
    <cellStyle name="20% - Accent2 28 4 5" xfId="6522"/>
    <cellStyle name="20% - Accent2 28 4 5 2" xfId="6523"/>
    <cellStyle name="20% - Accent2 28 4 6" xfId="6524"/>
    <cellStyle name="20% - Accent2 28 5" xfId="6525"/>
    <cellStyle name="20% - Accent2 28 5 2" xfId="6526"/>
    <cellStyle name="20% - Accent2 28 5 2 2" xfId="6527"/>
    <cellStyle name="20% - Accent2 28 5 2 2 2" xfId="6528"/>
    <cellStyle name="20% - Accent2 28 5 2 3" xfId="6529"/>
    <cellStyle name="20% - Accent2 28 5 3" xfId="6530"/>
    <cellStyle name="20% - Accent2 28 5 3 2" xfId="6531"/>
    <cellStyle name="20% - Accent2 28 5 3 2 2" xfId="6532"/>
    <cellStyle name="20% - Accent2 28 5 3 3" xfId="6533"/>
    <cellStyle name="20% - Accent2 28 5 4" xfId="6534"/>
    <cellStyle name="20% - Accent2 28 5 4 2" xfId="6535"/>
    <cellStyle name="20% - Accent2 28 5 4 2 2" xfId="6536"/>
    <cellStyle name="20% - Accent2 28 5 4 3" xfId="6537"/>
    <cellStyle name="20% - Accent2 28 5 5" xfId="6538"/>
    <cellStyle name="20% - Accent2 28 5 5 2" xfId="6539"/>
    <cellStyle name="20% - Accent2 28 5 6" xfId="6540"/>
    <cellStyle name="20% - Accent2 28 6" xfId="6541"/>
    <cellStyle name="20% - Accent2 28 6 2" xfId="6542"/>
    <cellStyle name="20% - Accent2 28 6 2 2" xfId="6543"/>
    <cellStyle name="20% - Accent2 28 6 3" xfId="6544"/>
    <cellStyle name="20% - Accent2 28 7" xfId="6545"/>
    <cellStyle name="20% - Accent2 28 7 2" xfId="6546"/>
    <cellStyle name="20% - Accent2 28 7 2 2" xfId="6547"/>
    <cellStyle name="20% - Accent2 28 7 3" xfId="6548"/>
    <cellStyle name="20% - Accent2 28 8" xfId="6549"/>
    <cellStyle name="20% - Accent2 28 8 2" xfId="6550"/>
    <cellStyle name="20% - Accent2 28 8 2 2" xfId="6551"/>
    <cellStyle name="20% - Accent2 28 8 3" xfId="6552"/>
    <cellStyle name="20% - Accent2 28 9" xfId="6553"/>
    <cellStyle name="20% - Accent2 28 9 2" xfId="6554"/>
    <cellStyle name="20% - Accent2 29" xfId="6555"/>
    <cellStyle name="20% - Accent2 3" xfId="6556"/>
    <cellStyle name="20% - Accent2 3 2" xfId="6557"/>
    <cellStyle name="20% - Accent2 3 3" xfId="6558"/>
    <cellStyle name="20% - Accent2 3 3 2" xfId="6559"/>
    <cellStyle name="20% - Accent2 3 3 2 2" xfId="6560"/>
    <cellStyle name="20% - Accent2 3 3 2 2 2" xfId="6561"/>
    <cellStyle name="20% - Accent2 3 3 2 2 2 2" xfId="6562"/>
    <cellStyle name="20% - Accent2 3 3 2 2 3" xfId="6563"/>
    <cellStyle name="20% - Accent2 3 3 2 3" xfId="6564"/>
    <cellStyle name="20% - Accent2 3 3 2 3 2" xfId="6565"/>
    <cellStyle name="20% - Accent2 3 3 2 3 2 2" xfId="6566"/>
    <cellStyle name="20% - Accent2 3 3 2 3 3" xfId="6567"/>
    <cellStyle name="20% - Accent2 3 3 2 4" xfId="6568"/>
    <cellStyle name="20% - Accent2 3 3 2 4 2" xfId="6569"/>
    <cellStyle name="20% - Accent2 3 3 2 4 2 2" xfId="6570"/>
    <cellStyle name="20% - Accent2 3 3 2 4 3" xfId="6571"/>
    <cellStyle name="20% - Accent2 3 3 2 5" xfId="6572"/>
    <cellStyle name="20% - Accent2 3 3 2 5 2" xfId="6573"/>
    <cellStyle name="20% - Accent2 3 3 2 5 2 2" xfId="6574"/>
    <cellStyle name="20% - Accent2 3 3 2 5 3" xfId="6575"/>
    <cellStyle name="20% - Accent2 3 3 2 6" xfId="6576"/>
    <cellStyle name="20% - Accent2 3 3 2 6 2" xfId="6577"/>
    <cellStyle name="20% - Accent2 3 3 2 7" xfId="6578"/>
    <cellStyle name="20% - Accent2 3 3 3" xfId="6579"/>
    <cellStyle name="20% - Accent2 3 3 3 2" xfId="6580"/>
    <cellStyle name="20% - Accent2 3 3 3 2 2" xfId="6581"/>
    <cellStyle name="20% - Accent2 3 3 3 2 2 2" xfId="6582"/>
    <cellStyle name="20% - Accent2 3 3 3 2 3" xfId="6583"/>
    <cellStyle name="20% - Accent2 3 3 3 3" xfId="6584"/>
    <cellStyle name="20% - Accent2 3 3 3 3 2" xfId="6585"/>
    <cellStyle name="20% - Accent2 3 3 3 3 2 2" xfId="6586"/>
    <cellStyle name="20% - Accent2 3 3 3 3 3" xfId="6587"/>
    <cellStyle name="20% - Accent2 3 3 3 4" xfId="6588"/>
    <cellStyle name="20% - Accent2 3 3 3 4 2" xfId="6589"/>
    <cellStyle name="20% - Accent2 3 3 3 4 2 2" xfId="6590"/>
    <cellStyle name="20% - Accent2 3 3 3 4 3" xfId="6591"/>
    <cellStyle name="20% - Accent2 3 3 3 5" xfId="6592"/>
    <cellStyle name="20% - Accent2 3 3 3 5 2" xfId="6593"/>
    <cellStyle name="20% - Accent2 3 3 3 6" xfId="6594"/>
    <cellStyle name="20% - Accent2 3 3 4" xfId="6595"/>
    <cellStyle name="20% - Accent2 3 3 4 2" xfId="6596"/>
    <cellStyle name="20% - Accent2 3 3 4 2 2" xfId="6597"/>
    <cellStyle name="20% - Accent2 3 3 4 2 2 2" xfId="6598"/>
    <cellStyle name="20% - Accent2 3 3 4 2 3" xfId="6599"/>
    <cellStyle name="20% - Accent2 3 3 4 3" xfId="6600"/>
    <cellStyle name="20% - Accent2 3 3 4 3 2" xfId="6601"/>
    <cellStyle name="20% - Accent2 3 3 4 3 2 2" xfId="6602"/>
    <cellStyle name="20% - Accent2 3 3 4 3 3" xfId="6603"/>
    <cellStyle name="20% - Accent2 3 3 4 4" xfId="6604"/>
    <cellStyle name="20% - Accent2 3 3 4 4 2" xfId="6605"/>
    <cellStyle name="20% - Accent2 3 3 4 4 2 2" xfId="6606"/>
    <cellStyle name="20% - Accent2 3 3 4 4 3" xfId="6607"/>
    <cellStyle name="20% - Accent2 3 3 4 5" xfId="6608"/>
    <cellStyle name="20% - Accent2 3 3 4 5 2" xfId="6609"/>
    <cellStyle name="20% - Accent2 3 3 4 6" xfId="6610"/>
    <cellStyle name="20% - Accent2 3 3 5" xfId="6611"/>
    <cellStyle name="20% - Accent2 3 3 5 2" xfId="6612"/>
    <cellStyle name="20% - Accent2 3 3 5 2 2" xfId="6613"/>
    <cellStyle name="20% - Accent2 3 3 5 3" xfId="6614"/>
    <cellStyle name="20% - Accent2 3 3 6" xfId="6615"/>
    <cellStyle name="20% - Accent2 3 3 6 2" xfId="6616"/>
    <cellStyle name="20% - Accent2 3 3 6 2 2" xfId="6617"/>
    <cellStyle name="20% - Accent2 3 3 6 3" xfId="6618"/>
    <cellStyle name="20% - Accent2 3 3 7" xfId="6619"/>
    <cellStyle name="20% - Accent2 3 3 7 2" xfId="6620"/>
    <cellStyle name="20% - Accent2 3 3 7 2 2" xfId="6621"/>
    <cellStyle name="20% - Accent2 3 3 7 3" xfId="6622"/>
    <cellStyle name="20% - Accent2 3 3 8" xfId="6623"/>
    <cellStyle name="20% - Accent2 3 3 8 2" xfId="6624"/>
    <cellStyle name="20% - Accent2 3 3 9" xfId="6625"/>
    <cellStyle name="20% - Accent2 3 4" xfId="6626"/>
    <cellStyle name="20% - Accent2 3 4 2" xfId="6627"/>
    <cellStyle name="20% - Accent2 3 4 2 2" xfId="6628"/>
    <cellStyle name="20% - Accent2 3 4 2 2 2" xfId="6629"/>
    <cellStyle name="20% - Accent2 3 4 2 2 2 2" xfId="6630"/>
    <cellStyle name="20% - Accent2 3 4 2 2 3" xfId="6631"/>
    <cellStyle name="20% - Accent2 3 4 2 3" xfId="6632"/>
    <cellStyle name="20% - Accent2 3 4 2 3 2" xfId="6633"/>
    <cellStyle name="20% - Accent2 3 4 2 3 2 2" xfId="6634"/>
    <cellStyle name="20% - Accent2 3 4 2 3 3" xfId="6635"/>
    <cellStyle name="20% - Accent2 3 4 2 4" xfId="6636"/>
    <cellStyle name="20% - Accent2 3 4 2 4 2" xfId="6637"/>
    <cellStyle name="20% - Accent2 3 4 2 4 2 2" xfId="6638"/>
    <cellStyle name="20% - Accent2 3 4 2 4 3" xfId="6639"/>
    <cellStyle name="20% - Accent2 3 4 2 5" xfId="6640"/>
    <cellStyle name="20% - Accent2 3 4 2 5 2" xfId="6641"/>
    <cellStyle name="20% - Accent2 3 4 2 6" xfId="6642"/>
    <cellStyle name="20% - Accent2 3 4 3" xfId="6643"/>
    <cellStyle name="20% - Accent2 3 4 3 2" xfId="6644"/>
    <cellStyle name="20% - Accent2 3 4 3 2 2" xfId="6645"/>
    <cellStyle name="20% - Accent2 3 4 3 2 2 2" xfId="6646"/>
    <cellStyle name="20% - Accent2 3 4 3 2 3" xfId="6647"/>
    <cellStyle name="20% - Accent2 3 4 3 3" xfId="6648"/>
    <cellStyle name="20% - Accent2 3 4 3 3 2" xfId="6649"/>
    <cellStyle name="20% - Accent2 3 4 3 3 2 2" xfId="6650"/>
    <cellStyle name="20% - Accent2 3 4 3 3 3" xfId="6651"/>
    <cellStyle name="20% - Accent2 3 4 3 4" xfId="6652"/>
    <cellStyle name="20% - Accent2 3 4 3 4 2" xfId="6653"/>
    <cellStyle name="20% - Accent2 3 4 3 4 2 2" xfId="6654"/>
    <cellStyle name="20% - Accent2 3 4 3 4 3" xfId="6655"/>
    <cellStyle name="20% - Accent2 3 4 3 5" xfId="6656"/>
    <cellStyle name="20% - Accent2 3 4 3 5 2" xfId="6657"/>
    <cellStyle name="20% - Accent2 3 4 3 6" xfId="6658"/>
    <cellStyle name="20% - Accent2 3 4 4" xfId="6659"/>
    <cellStyle name="20% - Accent2 3 4 4 2" xfId="6660"/>
    <cellStyle name="20% - Accent2 3 4 4 2 2" xfId="6661"/>
    <cellStyle name="20% - Accent2 3 4 4 3" xfId="6662"/>
    <cellStyle name="20% - Accent2 3 4 5" xfId="6663"/>
    <cellStyle name="20% - Accent2 3 4 5 2" xfId="6664"/>
    <cellStyle name="20% - Accent2 3 4 5 2 2" xfId="6665"/>
    <cellStyle name="20% - Accent2 3 4 5 3" xfId="6666"/>
    <cellStyle name="20% - Accent2 3 4 6" xfId="6667"/>
    <cellStyle name="20% - Accent2 3 4 6 2" xfId="6668"/>
    <cellStyle name="20% - Accent2 3 4 6 2 2" xfId="6669"/>
    <cellStyle name="20% - Accent2 3 4 6 3" xfId="6670"/>
    <cellStyle name="20% - Accent2 3 4 7" xfId="6671"/>
    <cellStyle name="20% - Accent2 3 4 7 2" xfId="6672"/>
    <cellStyle name="20% - Accent2 3 4 8" xfId="6673"/>
    <cellStyle name="20% - Accent2 3 5" xfId="6674"/>
    <cellStyle name="20% - Accent2 3 5 2" xfId="6675"/>
    <cellStyle name="20% - Accent2 3 5 2 2" xfId="6676"/>
    <cellStyle name="20% - Accent2 3 5 2 2 2" xfId="6677"/>
    <cellStyle name="20% - Accent2 3 5 2 3" xfId="6678"/>
    <cellStyle name="20% - Accent2 3 5 3" xfId="6679"/>
    <cellStyle name="20% - Accent2 3 5 3 2" xfId="6680"/>
    <cellStyle name="20% - Accent2 3 5 3 2 2" xfId="6681"/>
    <cellStyle name="20% - Accent2 3 5 3 3" xfId="6682"/>
    <cellStyle name="20% - Accent2 3 5 4" xfId="6683"/>
    <cellStyle name="20% - Accent2 3 5 4 2" xfId="6684"/>
    <cellStyle name="20% - Accent2 3 5 4 2 2" xfId="6685"/>
    <cellStyle name="20% - Accent2 3 5 4 3" xfId="6686"/>
    <cellStyle name="20% - Accent2 3 5 5" xfId="6687"/>
    <cellStyle name="20% - Accent2 3 5 5 2" xfId="6688"/>
    <cellStyle name="20% - Accent2 3 5 6" xfId="6689"/>
    <cellStyle name="20% - Accent2 3 6" xfId="6690"/>
    <cellStyle name="20% - Accent2 3 6 2" xfId="6691"/>
    <cellStyle name="20% - Accent2 3 6 2 2" xfId="6692"/>
    <cellStyle name="20% - Accent2 3 6 3" xfId="6693"/>
    <cellStyle name="20% - Accent2 3 7" xfId="6694"/>
    <cellStyle name="20% - Accent2 3 8" xfId="6695"/>
    <cellStyle name="20% - Accent2 30" xfId="6696"/>
    <cellStyle name="20% - Accent2 31" xfId="6697"/>
    <cellStyle name="20% - Accent2 31 2" xfId="6698"/>
    <cellStyle name="20% - Accent2 31 2 2" xfId="6699"/>
    <cellStyle name="20% - Accent2 31 2 2 2" xfId="6700"/>
    <cellStyle name="20% - Accent2 31 2 2 2 2" xfId="6701"/>
    <cellStyle name="20% - Accent2 31 2 2 3" xfId="6702"/>
    <cellStyle name="20% - Accent2 31 2 3" xfId="6703"/>
    <cellStyle name="20% - Accent2 31 2 3 2" xfId="6704"/>
    <cellStyle name="20% - Accent2 31 2 3 2 2" xfId="6705"/>
    <cellStyle name="20% - Accent2 31 2 3 3" xfId="6706"/>
    <cellStyle name="20% - Accent2 31 2 4" xfId="6707"/>
    <cellStyle name="20% - Accent2 31 2 4 2" xfId="6708"/>
    <cellStyle name="20% - Accent2 31 2 4 2 2" xfId="6709"/>
    <cellStyle name="20% - Accent2 31 2 4 3" xfId="6710"/>
    <cellStyle name="20% - Accent2 31 2 5" xfId="6711"/>
    <cellStyle name="20% - Accent2 31 2 5 2" xfId="6712"/>
    <cellStyle name="20% - Accent2 31 2 6" xfId="6713"/>
    <cellStyle name="20% - Accent2 31 3" xfId="6714"/>
    <cellStyle name="20% - Accent2 31 3 2" xfId="6715"/>
    <cellStyle name="20% - Accent2 31 3 2 2" xfId="6716"/>
    <cellStyle name="20% - Accent2 31 3 2 2 2" xfId="6717"/>
    <cellStyle name="20% - Accent2 31 3 2 3" xfId="6718"/>
    <cellStyle name="20% - Accent2 31 3 3" xfId="6719"/>
    <cellStyle name="20% - Accent2 31 3 3 2" xfId="6720"/>
    <cellStyle name="20% - Accent2 31 3 3 2 2" xfId="6721"/>
    <cellStyle name="20% - Accent2 31 3 3 3" xfId="6722"/>
    <cellStyle name="20% - Accent2 31 3 4" xfId="6723"/>
    <cellStyle name="20% - Accent2 31 3 4 2" xfId="6724"/>
    <cellStyle name="20% - Accent2 31 3 4 2 2" xfId="6725"/>
    <cellStyle name="20% - Accent2 31 3 4 3" xfId="6726"/>
    <cellStyle name="20% - Accent2 31 3 5" xfId="6727"/>
    <cellStyle name="20% - Accent2 31 3 5 2" xfId="6728"/>
    <cellStyle name="20% - Accent2 31 3 6" xfId="6729"/>
    <cellStyle name="20% - Accent2 31 4" xfId="6730"/>
    <cellStyle name="20% - Accent2 31 4 2" xfId="6731"/>
    <cellStyle name="20% - Accent2 31 4 2 2" xfId="6732"/>
    <cellStyle name="20% - Accent2 31 4 3" xfId="6733"/>
    <cellStyle name="20% - Accent2 31 5" xfId="6734"/>
    <cellStyle name="20% - Accent2 31 5 2" xfId="6735"/>
    <cellStyle name="20% - Accent2 31 5 2 2" xfId="6736"/>
    <cellStyle name="20% - Accent2 31 5 3" xfId="6737"/>
    <cellStyle name="20% - Accent2 31 6" xfId="6738"/>
    <cellStyle name="20% - Accent2 31 6 2" xfId="6739"/>
    <cellStyle name="20% - Accent2 31 6 2 2" xfId="6740"/>
    <cellStyle name="20% - Accent2 31 6 3" xfId="6741"/>
    <cellStyle name="20% - Accent2 31 7" xfId="6742"/>
    <cellStyle name="20% - Accent2 31 7 2" xfId="6743"/>
    <cellStyle name="20% - Accent2 31 8" xfId="6744"/>
    <cellStyle name="20% - Accent2 32" xfId="6745"/>
    <cellStyle name="20% - Accent2 32 2" xfId="6746"/>
    <cellStyle name="20% - Accent2 32 2 2" xfId="6747"/>
    <cellStyle name="20% - Accent2 32 2 2 2" xfId="6748"/>
    <cellStyle name="20% - Accent2 32 2 2 2 2" xfId="6749"/>
    <cellStyle name="20% - Accent2 32 2 2 3" xfId="6750"/>
    <cellStyle name="20% - Accent2 32 2 3" xfId="6751"/>
    <cellStyle name="20% - Accent2 32 2 3 2" xfId="6752"/>
    <cellStyle name="20% - Accent2 32 2 3 2 2" xfId="6753"/>
    <cellStyle name="20% - Accent2 32 2 3 3" xfId="6754"/>
    <cellStyle name="20% - Accent2 32 2 4" xfId="6755"/>
    <cellStyle name="20% - Accent2 32 2 4 2" xfId="6756"/>
    <cellStyle name="20% - Accent2 32 2 4 2 2" xfId="6757"/>
    <cellStyle name="20% - Accent2 32 2 4 3" xfId="6758"/>
    <cellStyle name="20% - Accent2 32 2 5" xfId="6759"/>
    <cellStyle name="20% - Accent2 32 2 5 2" xfId="6760"/>
    <cellStyle name="20% - Accent2 32 2 6" xfId="6761"/>
    <cellStyle name="20% - Accent2 32 3" xfId="6762"/>
    <cellStyle name="20% - Accent2 32 3 2" xfId="6763"/>
    <cellStyle name="20% - Accent2 32 3 2 2" xfId="6764"/>
    <cellStyle name="20% - Accent2 32 3 3" xfId="6765"/>
    <cellStyle name="20% - Accent2 32 4" xfId="6766"/>
    <cellStyle name="20% - Accent2 32 4 2" xfId="6767"/>
    <cellStyle name="20% - Accent2 32 4 2 2" xfId="6768"/>
    <cellStyle name="20% - Accent2 32 4 3" xfId="6769"/>
    <cellStyle name="20% - Accent2 32 5" xfId="6770"/>
    <cellStyle name="20% - Accent2 32 5 2" xfId="6771"/>
    <cellStyle name="20% - Accent2 32 5 2 2" xfId="6772"/>
    <cellStyle name="20% - Accent2 32 5 3" xfId="6773"/>
    <cellStyle name="20% - Accent2 32 6" xfId="6774"/>
    <cellStyle name="20% - Accent2 32 6 2" xfId="6775"/>
    <cellStyle name="20% - Accent2 32 7" xfId="6776"/>
    <cellStyle name="20% - Accent2 33" xfId="6777"/>
    <cellStyle name="20% - Accent2 33 2" xfId="6778"/>
    <cellStyle name="20% - Accent2 33 2 2" xfId="6779"/>
    <cellStyle name="20% - Accent2 33 2 2 2" xfId="6780"/>
    <cellStyle name="20% - Accent2 33 2 2 2 2" xfId="6781"/>
    <cellStyle name="20% - Accent2 33 2 2 3" xfId="6782"/>
    <cellStyle name="20% - Accent2 33 2 3" xfId="6783"/>
    <cellStyle name="20% - Accent2 33 2 3 2" xfId="6784"/>
    <cellStyle name="20% - Accent2 33 2 3 2 2" xfId="6785"/>
    <cellStyle name="20% - Accent2 33 2 3 3" xfId="6786"/>
    <cellStyle name="20% - Accent2 33 2 4" xfId="6787"/>
    <cellStyle name="20% - Accent2 33 2 4 2" xfId="6788"/>
    <cellStyle name="20% - Accent2 33 2 4 2 2" xfId="6789"/>
    <cellStyle name="20% - Accent2 33 2 4 3" xfId="6790"/>
    <cellStyle name="20% - Accent2 33 2 5" xfId="6791"/>
    <cellStyle name="20% - Accent2 33 2 5 2" xfId="6792"/>
    <cellStyle name="20% - Accent2 33 2 6" xfId="6793"/>
    <cellStyle name="20% - Accent2 33 3" xfId="6794"/>
    <cellStyle name="20% - Accent2 33 3 2" xfId="6795"/>
    <cellStyle name="20% - Accent2 33 3 2 2" xfId="6796"/>
    <cellStyle name="20% - Accent2 33 3 3" xfId="6797"/>
    <cellStyle name="20% - Accent2 33 4" xfId="6798"/>
    <cellStyle name="20% - Accent2 33 4 2" xfId="6799"/>
    <cellStyle name="20% - Accent2 33 4 2 2" xfId="6800"/>
    <cellStyle name="20% - Accent2 33 4 3" xfId="6801"/>
    <cellStyle name="20% - Accent2 33 5" xfId="6802"/>
    <cellStyle name="20% - Accent2 33 5 2" xfId="6803"/>
    <cellStyle name="20% - Accent2 33 5 2 2" xfId="6804"/>
    <cellStyle name="20% - Accent2 33 5 3" xfId="6805"/>
    <cellStyle name="20% - Accent2 33 6" xfId="6806"/>
    <cellStyle name="20% - Accent2 33 6 2" xfId="6807"/>
    <cellStyle name="20% - Accent2 33 7" xfId="6808"/>
    <cellStyle name="20% - Accent2 34" xfId="6809"/>
    <cellStyle name="20% - Accent2 34 2" xfId="6810"/>
    <cellStyle name="20% - Accent2 34 2 2" xfId="6811"/>
    <cellStyle name="20% - Accent2 34 2 2 2" xfId="6812"/>
    <cellStyle name="20% - Accent2 34 2 3" xfId="6813"/>
    <cellStyle name="20% - Accent2 34 3" xfId="6814"/>
    <cellStyle name="20% - Accent2 34 3 2" xfId="6815"/>
    <cellStyle name="20% - Accent2 34 3 2 2" xfId="6816"/>
    <cellStyle name="20% - Accent2 34 3 3" xfId="6817"/>
    <cellStyle name="20% - Accent2 34 4" xfId="6818"/>
    <cellStyle name="20% - Accent2 34 4 2" xfId="6819"/>
    <cellStyle name="20% - Accent2 34 4 2 2" xfId="6820"/>
    <cellStyle name="20% - Accent2 34 4 3" xfId="6821"/>
    <cellStyle name="20% - Accent2 34 5" xfId="6822"/>
    <cellStyle name="20% - Accent2 34 5 2" xfId="6823"/>
    <cellStyle name="20% - Accent2 34 6" xfId="6824"/>
    <cellStyle name="20% - Accent2 35" xfId="6825"/>
    <cellStyle name="20% - Accent2 35 2" xfId="6826"/>
    <cellStyle name="20% - Accent2 35 2 2" xfId="6827"/>
    <cellStyle name="20% - Accent2 35 3" xfId="6828"/>
    <cellStyle name="20% - Accent2 36" xfId="6829"/>
    <cellStyle name="20% - Accent2 37" xfId="6830"/>
    <cellStyle name="20% - Accent2 4" xfId="6831"/>
    <cellStyle name="20% - Accent2 4 2" xfId="6832"/>
    <cellStyle name="20% - Accent2 4 3" xfId="6833"/>
    <cellStyle name="20% - Accent2 4 3 2" xfId="6834"/>
    <cellStyle name="20% - Accent2 4 3 2 2" xfId="6835"/>
    <cellStyle name="20% - Accent2 4 3 2 2 2" xfId="6836"/>
    <cellStyle name="20% - Accent2 4 3 2 2 2 2" xfId="6837"/>
    <cellStyle name="20% - Accent2 4 3 2 2 3" xfId="6838"/>
    <cellStyle name="20% - Accent2 4 3 2 3" xfId="6839"/>
    <cellStyle name="20% - Accent2 4 3 2 3 2" xfId="6840"/>
    <cellStyle name="20% - Accent2 4 3 2 3 2 2" xfId="6841"/>
    <cellStyle name="20% - Accent2 4 3 2 3 3" xfId="6842"/>
    <cellStyle name="20% - Accent2 4 3 2 4" xfId="6843"/>
    <cellStyle name="20% - Accent2 4 3 2 4 2" xfId="6844"/>
    <cellStyle name="20% - Accent2 4 3 2 4 2 2" xfId="6845"/>
    <cellStyle name="20% - Accent2 4 3 2 4 3" xfId="6846"/>
    <cellStyle name="20% - Accent2 4 3 2 5" xfId="6847"/>
    <cellStyle name="20% - Accent2 4 3 2 5 2" xfId="6848"/>
    <cellStyle name="20% - Accent2 4 3 2 5 2 2" xfId="6849"/>
    <cellStyle name="20% - Accent2 4 3 2 5 3" xfId="6850"/>
    <cellStyle name="20% - Accent2 4 3 2 6" xfId="6851"/>
    <cellStyle name="20% - Accent2 4 3 2 6 2" xfId="6852"/>
    <cellStyle name="20% - Accent2 4 3 2 7" xfId="6853"/>
    <cellStyle name="20% - Accent2 4 3 3" xfId="6854"/>
    <cellStyle name="20% - Accent2 4 3 3 2" xfId="6855"/>
    <cellStyle name="20% - Accent2 4 3 3 2 2" xfId="6856"/>
    <cellStyle name="20% - Accent2 4 3 3 2 2 2" xfId="6857"/>
    <cellStyle name="20% - Accent2 4 3 3 2 3" xfId="6858"/>
    <cellStyle name="20% - Accent2 4 3 3 3" xfId="6859"/>
    <cellStyle name="20% - Accent2 4 3 3 3 2" xfId="6860"/>
    <cellStyle name="20% - Accent2 4 3 3 3 2 2" xfId="6861"/>
    <cellStyle name="20% - Accent2 4 3 3 3 3" xfId="6862"/>
    <cellStyle name="20% - Accent2 4 3 3 4" xfId="6863"/>
    <cellStyle name="20% - Accent2 4 3 3 4 2" xfId="6864"/>
    <cellStyle name="20% - Accent2 4 3 3 4 2 2" xfId="6865"/>
    <cellStyle name="20% - Accent2 4 3 3 4 3" xfId="6866"/>
    <cellStyle name="20% - Accent2 4 3 3 5" xfId="6867"/>
    <cellStyle name="20% - Accent2 4 3 3 5 2" xfId="6868"/>
    <cellStyle name="20% - Accent2 4 3 3 6" xfId="6869"/>
    <cellStyle name="20% - Accent2 4 3 4" xfId="6870"/>
    <cellStyle name="20% - Accent2 4 3 4 2" xfId="6871"/>
    <cellStyle name="20% - Accent2 4 3 4 2 2" xfId="6872"/>
    <cellStyle name="20% - Accent2 4 3 4 2 2 2" xfId="6873"/>
    <cellStyle name="20% - Accent2 4 3 4 2 3" xfId="6874"/>
    <cellStyle name="20% - Accent2 4 3 4 3" xfId="6875"/>
    <cellStyle name="20% - Accent2 4 3 4 3 2" xfId="6876"/>
    <cellStyle name="20% - Accent2 4 3 4 3 2 2" xfId="6877"/>
    <cellStyle name="20% - Accent2 4 3 4 3 3" xfId="6878"/>
    <cellStyle name="20% - Accent2 4 3 4 4" xfId="6879"/>
    <cellStyle name="20% - Accent2 4 3 4 4 2" xfId="6880"/>
    <cellStyle name="20% - Accent2 4 3 4 4 2 2" xfId="6881"/>
    <cellStyle name="20% - Accent2 4 3 4 4 3" xfId="6882"/>
    <cellStyle name="20% - Accent2 4 3 4 5" xfId="6883"/>
    <cellStyle name="20% - Accent2 4 3 4 5 2" xfId="6884"/>
    <cellStyle name="20% - Accent2 4 3 4 6" xfId="6885"/>
    <cellStyle name="20% - Accent2 4 3 5" xfId="6886"/>
    <cellStyle name="20% - Accent2 4 3 5 2" xfId="6887"/>
    <cellStyle name="20% - Accent2 4 3 5 2 2" xfId="6888"/>
    <cellStyle name="20% - Accent2 4 3 5 3" xfId="6889"/>
    <cellStyle name="20% - Accent2 4 3 6" xfId="6890"/>
    <cellStyle name="20% - Accent2 4 3 6 2" xfId="6891"/>
    <cellStyle name="20% - Accent2 4 3 6 2 2" xfId="6892"/>
    <cellStyle name="20% - Accent2 4 3 6 3" xfId="6893"/>
    <cellStyle name="20% - Accent2 4 3 7" xfId="6894"/>
    <cellStyle name="20% - Accent2 4 3 7 2" xfId="6895"/>
    <cellStyle name="20% - Accent2 4 3 7 2 2" xfId="6896"/>
    <cellStyle name="20% - Accent2 4 3 7 3" xfId="6897"/>
    <cellStyle name="20% - Accent2 4 3 8" xfId="6898"/>
    <cellStyle name="20% - Accent2 4 3 8 2" xfId="6899"/>
    <cellStyle name="20% - Accent2 4 3 9" xfId="6900"/>
    <cellStyle name="20% - Accent2 4 4" xfId="6901"/>
    <cellStyle name="20% - Accent2 4 4 2" xfId="6902"/>
    <cellStyle name="20% - Accent2 4 4 2 2" xfId="6903"/>
    <cellStyle name="20% - Accent2 4 4 2 2 2" xfId="6904"/>
    <cellStyle name="20% - Accent2 4 4 2 2 2 2" xfId="6905"/>
    <cellStyle name="20% - Accent2 4 4 2 2 3" xfId="6906"/>
    <cellStyle name="20% - Accent2 4 4 2 3" xfId="6907"/>
    <cellStyle name="20% - Accent2 4 4 2 3 2" xfId="6908"/>
    <cellStyle name="20% - Accent2 4 4 2 3 2 2" xfId="6909"/>
    <cellStyle name="20% - Accent2 4 4 2 3 3" xfId="6910"/>
    <cellStyle name="20% - Accent2 4 4 2 4" xfId="6911"/>
    <cellStyle name="20% - Accent2 4 4 2 4 2" xfId="6912"/>
    <cellStyle name="20% - Accent2 4 4 2 4 2 2" xfId="6913"/>
    <cellStyle name="20% - Accent2 4 4 2 4 3" xfId="6914"/>
    <cellStyle name="20% - Accent2 4 4 2 5" xfId="6915"/>
    <cellStyle name="20% - Accent2 4 4 2 5 2" xfId="6916"/>
    <cellStyle name="20% - Accent2 4 4 2 6" xfId="6917"/>
    <cellStyle name="20% - Accent2 4 4 3" xfId="6918"/>
    <cellStyle name="20% - Accent2 4 4 3 2" xfId="6919"/>
    <cellStyle name="20% - Accent2 4 4 3 2 2" xfId="6920"/>
    <cellStyle name="20% - Accent2 4 4 3 2 2 2" xfId="6921"/>
    <cellStyle name="20% - Accent2 4 4 3 2 3" xfId="6922"/>
    <cellStyle name="20% - Accent2 4 4 3 3" xfId="6923"/>
    <cellStyle name="20% - Accent2 4 4 3 3 2" xfId="6924"/>
    <cellStyle name="20% - Accent2 4 4 3 3 2 2" xfId="6925"/>
    <cellStyle name="20% - Accent2 4 4 3 3 3" xfId="6926"/>
    <cellStyle name="20% - Accent2 4 4 3 4" xfId="6927"/>
    <cellStyle name="20% - Accent2 4 4 3 4 2" xfId="6928"/>
    <cellStyle name="20% - Accent2 4 4 3 4 2 2" xfId="6929"/>
    <cellStyle name="20% - Accent2 4 4 3 4 3" xfId="6930"/>
    <cellStyle name="20% - Accent2 4 4 3 5" xfId="6931"/>
    <cellStyle name="20% - Accent2 4 4 3 5 2" xfId="6932"/>
    <cellStyle name="20% - Accent2 4 4 3 6" xfId="6933"/>
    <cellStyle name="20% - Accent2 4 4 4" xfId="6934"/>
    <cellStyle name="20% - Accent2 4 4 4 2" xfId="6935"/>
    <cellStyle name="20% - Accent2 4 4 4 2 2" xfId="6936"/>
    <cellStyle name="20% - Accent2 4 4 4 3" xfId="6937"/>
    <cellStyle name="20% - Accent2 4 4 5" xfId="6938"/>
    <cellStyle name="20% - Accent2 4 4 5 2" xfId="6939"/>
    <cellStyle name="20% - Accent2 4 4 5 2 2" xfId="6940"/>
    <cellStyle name="20% - Accent2 4 4 5 3" xfId="6941"/>
    <cellStyle name="20% - Accent2 4 4 6" xfId="6942"/>
    <cellStyle name="20% - Accent2 4 4 6 2" xfId="6943"/>
    <cellStyle name="20% - Accent2 4 4 6 2 2" xfId="6944"/>
    <cellStyle name="20% - Accent2 4 4 6 3" xfId="6945"/>
    <cellStyle name="20% - Accent2 4 4 7" xfId="6946"/>
    <cellStyle name="20% - Accent2 4 4 7 2" xfId="6947"/>
    <cellStyle name="20% - Accent2 4 4 8" xfId="6948"/>
    <cellStyle name="20% - Accent2 4 5" xfId="6949"/>
    <cellStyle name="20% - Accent2 4 5 2" xfId="6950"/>
    <cellStyle name="20% - Accent2 4 5 2 2" xfId="6951"/>
    <cellStyle name="20% - Accent2 4 5 2 2 2" xfId="6952"/>
    <cellStyle name="20% - Accent2 4 5 2 3" xfId="6953"/>
    <cellStyle name="20% - Accent2 4 5 3" xfId="6954"/>
    <cellStyle name="20% - Accent2 4 5 3 2" xfId="6955"/>
    <cellStyle name="20% - Accent2 4 5 3 2 2" xfId="6956"/>
    <cellStyle name="20% - Accent2 4 5 3 3" xfId="6957"/>
    <cellStyle name="20% - Accent2 4 5 4" xfId="6958"/>
    <cellStyle name="20% - Accent2 4 5 4 2" xfId="6959"/>
    <cellStyle name="20% - Accent2 4 5 4 2 2" xfId="6960"/>
    <cellStyle name="20% - Accent2 4 5 4 3" xfId="6961"/>
    <cellStyle name="20% - Accent2 4 5 5" xfId="6962"/>
    <cellStyle name="20% - Accent2 4 5 5 2" xfId="6963"/>
    <cellStyle name="20% - Accent2 4 5 6" xfId="6964"/>
    <cellStyle name="20% - Accent2 4 6" xfId="6965"/>
    <cellStyle name="20% - Accent2 4 6 2" xfId="6966"/>
    <cellStyle name="20% - Accent2 4 6 2 2" xfId="6967"/>
    <cellStyle name="20% - Accent2 4 6 3" xfId="6968"/>
    <cellStyle name="20% - Accent2 4 7" xfId="6969"/>
    <cellStyle name="20% - Accent2 4 8" xfId="6970"/>
    <cellStyle name="20% - Accent2 5" xfId="6971"/>
    <cellStyle name="20% - Accent2 5 10" xfId="6972"/>
    <cellStyle name="20% - Accent2 5 2" xfId="6973"/>
    <cellStyle name="20% - Accent2 5 2 2" xfId="6974"/>
    <cellStyle name="20% - Accent2 5 2 2 2" xfId="6975"/>
    <cellStyle name="20% - Accent2 5 2 2 2 2" xfId="6976"/>
    <cellStyle name="20% - Accent2 5 2 2 2 2 2" xfId="6977"/>
    <cellStyle name="20% - Accent2 5 2 2 2 3" xfId="6978"/>
    <cellStyle name="20% - Accent2 5 2 2 3" xfId="6979"/>
    <cellStyle name="20% - Accent2 5 2 2 3 2" xfId="6980"/>
    <cellStyle name="20% - Accent2 5 2 2 3 2 2" xfId="6981"/>
    <cellStyle name="20% - Accent2 5 2 2 3 3" xfId="6982"/>
    <cellStyle name="20% - Accent2 5 2 2 4" xfId="6983"/>
    <cellStyle name="20% - Accent2 5 2 2 4 2" xfId="6984"/>
    <cellStyle name="20% - Accent2 5 2 2 4 2 2" xfId="6985"/>
    <cellStyle name="20% - Accent2 5 2 2 4 3" xfId="6986"/>
    <cellStyle name="20% - Accent2 5 2 2 5" xfId="6987"/>
    <cellStyle name="20% - Accent2 5 2 2 5 2" xfId="6988"/>
    <cellStyle name="20% - Accent2 5 2 2 5 2 2" xfId="6989"/>
    <cellStyle name="20% - Accent2 5 2 2 5 3" xfId="6990"/>
    <cellStyle name="20% - Accent2 5 2 2 6" xfId="6991"/>
    <cellStyle name="20% - Accent2 5 2 2 6 2" xfId="6992"/>
    <cellStyle name="20% - Accent2 5 2 2 7" xfId="6993"/>
    <cellStyle name="20% - Accent2 5 2 3" xfId="6994"/>
    <cellStyle name="20% - Accent2 5 2 3 2" xfId="6995"/>
    <cellStyle name="20% - Accent2 5 2 3 2 2" xfId="6996"/>
    <cellStyle name="20% - Accent2 5 2 3 2 2 2" xfId="6997"/>
    <cellStyle name="20% - Accent2 5 2 3 2 3" xfId="6998"/>
    <cellStyle name="20% - Accent2 5 2 3 3" xfId="6999"/>
    <cellStyle name="20% - Accent2 5 2 3 3 2" xfId="7000"/>
    <cellStyle name="20% - Accent2 5 2 3 3 2 2" xfId="7001"/>
    <cellStyle name="20% - Accent2 5 2 3 3 3" xfId="7002"/>
    <cellStyle name="20% - Accent2 5 2 3 4" xfId="7003"/>
    <cellStyle name="20% - Accent2 5 2 3 4 2" xfId="7004"/>
    <cellStyle name="20% - Accent2 5 2 3 4 2 2" xfId="7005"/>
    <cellStyle name="20% - Accent2 5 2 3 4 3" xfId="7006"/>
    <cellStyle name="20% - Accent2 5 2 3 5" xfId="7007"/>
    <cellStyle name="20% - Accent2 5 2 3 5 2" xfId="7008"/>
    <cellStyle name="20% - Accent2 5 2 3 6" xfId="7009"/>
    <cellStyle name="20% - Accent2 5 2 4" xfId="7010"/>
    <cellStyle name="20% - Accent2 5 2 4 2" xfId="7011"/>
    <cellStyle name="20% - Accent2 5 2 4 2 2" xfId="7012"/>
    <cellStyle name="20% - Accent2 5 2 4 2 2 2" xfId="7013"/>
    <cellStyle name="20% - Accent2 5 2 4 2 3" xfId="7014"/>
    <cellStyle name="20% - Accent2 5 2 4 3" xfId="7015"/>
    <cellStyle name="20% - Accent2 5 2 4 3 2" xfId="7016"/>
    <cellStyle name="20% - Accent2 5 2 4 3 2 2" xfId="7017"/>
    <cellStyle name="20% - Accent2 5 2 4 3 3" xfId="7018"/>
    <cellStyle name="20% - Accent2 5 2 4 4" xfId="7019"/>
    <cellStyle name="20% - Accent2 5 2 4 4 2" xfId="7020"/>
    <cellStyle name="20% - Accent2 5 2 4 4 2 2" xfId="7021"/>
    <cellStyle name="20% - Accent2 5 2 4 4 3" xfId="7022"/>
    <cellStyle name="20% - Accent2 5 2 4 5" xfId="7023"/>
    <cellStyle name="20% - Accent2 5 2 4 5 2" xfId="7024"/>
    <cellStyle name="20% - Accent2 5 2 4 6" xfId="7025"/>
    <cellStyle name="20% - Accent2 5 2 5" xfId="7026"/>
    <cellStyle name="20% - Accent2 5 2 5 2" xfId="7027"/>
    <cellStyle name="20% - Accent2 5 2 5 2 2" xfId="7028"/>
    <cellStyle name="20% - Accent2 5 2 5 3" xfId="7029"/>
    <cellStyle name="20% - Accent2 5 2 6" xfId="7030"/>
    <cellStyle name="20% - Accent2 5 2 6 2" xfId="7031"/>
    <cellStyle name="20% - Accent2 5 2 6 2 2" xfId="7032"/>
    <cellStyle name="20% - Accent2 5 2 6 3" xfId="7033"/>
    <cellStyle name="20% - Accent2 5 2 7" xfId="7034"/>
    <cellStyle name="20% - Accent2 5 2 7 2" xfId="7035"/>
    <cellStyle name="20% - Accent2 5 2 7 2 2" xfId="7036"/>
    <cellStyle name="20% - Accent2 5 2 7 3" xfId="7037"/>
    <cellStyle name="20% - Accent2 5 2 8" xfId="7038"/>
    <cellStyle name="20% - Accent2 5 2 8 2" xfId="7039"/>
    <cellStyle name="20% - Accent2 5 2 9" xfId="7040"/>
    <cellStyle name="20% - Accent2 5 3" xfId="7041"/>
    <cellStyle name="20% - Accent2 5 3 2" xfId="7042"/>
    <cellStyle name="20% - Accent2 5 3 2 2" xfId="7043"/>
    <cellStyle name="20% - Accent2 5 3 2 2 2" xfId="7044"/>
    <cellStyle name="20% - Accent2 5 3 2 3" xfId="7045"/>
    <cellStyle name="20% - Accent2 5 3 3" xfId="7046"/>
    <cellStyle name="20% - Accent2 5 3 3 2" xfId="7047"/>
    <cellStyle name="20% - Accent2 5 3 3 2 2" xfId="7048"/>
    <cellStyle name="20% - Accent2 5 3 3 3" xfId="7049"/>
    <cellStyle name="20% - Accent2 5 3 4" xfId="7050"/>
    <cellStyle name="20% - Accent2 5 3 4 2" xfId="7051"/>
    <cellStyle name="20% - Accent2 5 3 4 2 2" xfId="7052"/>
    <cellStyle name="20% - Accent2 5 3 4 3" xfId="7053"/>
    <cellStyle name="20% - Accent2 5 3 5" xfId="7054"/>
    <cellStyle name="20% - Accent2 5 3 5 2" xfId="7055"/>
    <cellStyle name="20% - Accent2 5 3 5 2 2" xfId="7056"/>
    <cellStyle name="20% - Accent2 5 3 5 3" xfId="7057"/>
    <cellStyle name="20% - Accent2 5 3 6" xfId="7058"/>
    <cellStyle name="20% - Accent2 5 3 6 2" xfId="7059"/>
    <cellStyle name="20% - Accent2 5 3 7" xfId="7060"/>
    <cellStyle name="20% - Accent2 5 4" xfId="7061"/>
    <cellStyle name="20% - Accent2 5 4 2" xfId="7062"/>
    <cellStyle name="20% - Accent2 5 4 2 2" xfId="7063"/>
    <cellStyle name="20% - Accent2 5 4 2 2 2" xfId="7064"/>
    <cellStyle name="20% - Accent2 5 4 2 3" xfId="7065"/>
    <cellStyle name="20% - Accent2 5 4 3" xfId="7066"/>
    <cellStyle name="20% - Accent2 5 4 3 2" xfId="7067"/>
    <cellStyle name="20% - Accent2 5 4 3 2 2" xfId="7068"/>
    <cellStyle name="20% - Accent2 5 4 3 3" xfId="7069"/>
    <cellStyle name="20% - Accent2 5 4 4" xfId="7070"/>
    <cellStyle name="20% - Accent2 5 4 4 2" xfId="7071"/>
    <cellStyle name="20% - Accent2 5 4 4 2 2" xfId="7072"/>
    <cellStyle name="20% - Accent2 5 4 4 3" xfId="7073"/>
    <cellStyle name="20% - Accent2 5 4 5" xfId="7074"/>
    <cellStyle name="20% - Accent2 5 4 5 2" xfId="7075"/>
    <cellStyle name="20% - Accent2 5 4 6" xfId="7076"/>
    <cellStyle name="20% - Accent2 5 5" xfId="7077"/>
    <cellStyle name="20% - Accent2 5 5 2" xfId="7078"/>
    <cellStyle name="20% - Accent2 5 5 2 2" xfId="7079"/>
    <cellStyle name="20% - Accent2 5 5 2 2 2" xfId="7080"/>
    <cellStyle name="20% - Accent2 5 5 2 3" xfId="7081"/>
    <cellStyle name="20% - Accent2 5 5 3" xfId="7082"/>
    <cellStyle name="20% - Accent2 5 5 3 2" xfId="7083"/>
    <cellStyle name="20% - Accent2 5 5 3 2 2" xfId="7084"/>
    <cellStyle name="20% - Accent2 5 5 3 3" xfId="7085"/>
    <cellStyle name="20% - Accent2 5 5 4" xfId="7086"/>
    <cellStyle name="20% - Accent2 5 5 4 2" xfId="7087"/>
    <cellStyle name="20% - Accent2 5 5 4 2 2" xfId="7088"/>
    <cellStyle name="20% - Accent2 5 5 4 3" xfId="7089"/>
    <cellStyle name="20% - Accent2 5 5 5" xfId="7090"/>
    <cellStyle name="20% - Accent2 5 5 5 2" xfId="7091"/>
    <cellStyle name="20% - Accent2 5 5 6" xfId="7092"/>
    <cellStyle name="20% - Accent2 5 6" xfId="7093"/>
    <cellStyle name="20% - Accent2 5 6 2" xfId="7094"/>
    <cellStyle name="20% - Accent2 5 6 2 2" xfId="7095"/>
    <cellStyle name="20% - Accent2 5 6 3" xfId="7096"/>
    <cellStyle name="20% - Accent2 5 7" xfId="7097"/>
    <cellStyle name="20% - Accent2 5 7 2" xfId="7098"/>
    <cellStyle name="20% - Accent2 5 7 2 2" xfId="7099"/>
    <cellStyle name="20% - Accent2 5 7 3" xfId="7100"/>
    <cellStyle name="20% - Accent2 5 8" xfId="7101"/>
    <cellStyle name="20% - Accent2 5 8 2" xfId="7102"/>
    <cellStyle name="20% - Accent2 5 8 2 2" xfId="7103"/>
    <cellStyle name="20% - Accent2 5 8 3" xfId="7104"/>
    <cellStyle name="20% - Accent2 5 9" xfId="7105"/>
    <cellStyle name="20% - Accent2 5 9 2" xfId="7106"/>
    <cellStyle name="20% - Accent2 6" xfId="7107"/>
    <cellStyle name="20% - Accent2 6 10" xfId="7108"/>
    <cellStyle name="20% - Accent2 6 2" xfId="7109"/>
    <cellStyle name="20% - Accent2 6 2 2" xfId="7110"/>
    <cellStyle name="20% - Accent2 6 2 2 2" xfId="7111"/>
    <cellStyle name="20% - Accent2 6 2 2 2 2" xfId="7112"/>
    <cellStyle name="20% - Accent2 6 2 2 2 2 2" xfId="7113"/>
    <cellStyle name="20% - Accent2 6 2 2 2 3" xfId="7114"/>
    <cellStyle name="20% - Accent2 6 2 2 3" xfId="7115"/>
    <cellStyle name="20% - Accent2 6 2 2 3 2" xfId="7116"/>
    <cellStyle name="20% - Accent2 6 2 2 3 2 2" xfId="7117"/>
    <cellStyle name="20% - Accent2 6 2 2 3 3" xfId="7118"/>
    <cellStyle name="20% - Accent2 6 2 2 4" xfId="7119"/>
    <cellStyle name="20% - Accent2 6 2 2 4 2" xfId="7120"/>
    <cellStyle name="20% - Accent2 6 2 2 4 2 2" xfId="7121"/>
    <cellStyle name="20% - Accent2 6 2 2 4 3" xfId="7122"/>
    <cellStyle name="20% - Accent2 6 2 2 5" xfId="7123"/>
    <cellStyle name="20% - Accent2 6 2 2 5 2" xfId="7124"/>
    <cellStyle name="20% - Accent2 6 2 2 5 2 2" xfId="7125"/>
    <cellStyle name="20% - Accent2 6 2 2 5 3" xfId="7126"/>
    <cellStyle name="20% - Accent2 6 2 2 6" xfId="7127"/>
    <cellStyle name="20% - Accent2 6 2 2 6 2" xfId="7128"/>
    <cellStyle name="20% - Accent2 6 2 2 7" xfId="7129"/>
    <cellStyle name="20% - Accent2 6 2 3" xfId="7130"/>
    <cellStyle name="20% - Accent2 6 2 3 2" xfId="7131"/>
    <cellStyle name="20% - Accent2 6 2 3 2 2" xfId="7132"/>
    <cellStyle name="20% - Accent2 6 2 3 2 2 2" xfId="7133"/>
    <cellStyle name="20% - Accent2 6 2 3 2 3" xfId="7134"/>
    <cellStyle name="20% - Accent2 6 2 3 3" xfId="7135"/>
    <cellStyle name="20% - Accent2 6 2 3 3 2" xfId="7136"/>
    <cellStyle name="20% - Accent2 6 2 3 3 2 2" xfId="7137"/>
    <cellStyle name="20% - Accent2 6 2 3 3 3" xfId="7138"/>
    <cellStyle name="20% - Accent2 6 2 3 4" xfId="7139"/>
    <cellStyle name="20% - Accent2 6 2 3 4 2" xfId="7140"/>
    <cellStyle name="20% - Accent2 6 2 3 4 2 2" xfId="7141"/>
    <cellStyle name="20% - Accent2 6 2 3 4 3" xfId="7142"/>
    <cellStyle name="20% - Accent2 6 2 3 5" xfId="7143"/>
    <cellStyle name="20% - Accent2 6 2 3 5 2" xfId="7144"/>
    <cellStyle name="20% - Accent2 6 2 3 6" xfId="7145"/>
    <cellStyle name="20% - Accent2 6 2 4" xfId="7146"/>
    <cellStyle name="20% - Accent2 6 2 4 2" xfId="7147"/>
    <cellStyle name="20% - Accent2 6 2 4 2 2" xfId="7148"/>
    <cellStyle name="20% - Accent2 6 2 4 2 2 2" xfId="7149"/>
    <cellStyle name="20% - Accent2 6 2 4 2 3" xfId="7150"/>
    <cellStyle name="20% - Accent2 6 2 4 3" xfId="7151"/>
    <cellStyle name="20% - Accent2 6 2 4 3 2" xfId="7152"/>
    <cellStyle name="20% - Accent2 6 2 4 3 2 2" xfId="7153"/>
    <cellStyle name="20% - Accent2 6 2 4 3 3" xfId="7154"/>
    <cellStyle name="20% - Accent2 6 2 4 4" xfId="7155"/>
    <cellStyle name="20% - Accent2 6 2 4 4 2" xfId="7156"/>
    <cellStyle name="20% - Accent2 6 2 4 4 2 2" xfId="7157"/>
    <cellStyle name="20% - Accent2 6 2 4 4 3" xfId="7158"/>
    <cellStyle name="20% - Accent2 6 2 4 5" xfId="7159"/>
    <cellStyle name="20% - Accent2 6 2 4 5 2" xfId="7160"/>
    <cellStyle name="20% - Accent2 6 2 4 6" xfId="7161"/>
    <cellStyle name="20% - Accent2 6 2 5" xfId="7162"/>
    <cellStyle name="20% - Accent2 6 2 5 2" xfId="7163"/>
    <cellStyle name="20% - Accent2 6 2 5 2 2" xfId="7164"/>
    <cellStyle name="20% - Accent2 6 2 5 3" xfId="7165"/>
    <cellStyle name="20% - Accent2 6 2 6" xfId="7166"/>
    <cellStyle name="20% - Accent2 6 2 6 2" xfId="7167"/>
    <cellStyle name="20% - Accent2 6 2 6 2 2" xfId="7168"/>
    <cellStyle name="20% - Accent2 6 2 6 3" xfId="7169"/>
    <cellStyle name="20% - Accent2 6 2 7" xfId="7170"/>
    <cellStyle name="20% - Accent2 6 2 7 2" xfId="7171"/>
    <cellStyle name="20% - Accent2 6 2 7 2 2" xfId="7172"/>
    <cellStyle name="20% - Accent2 6 2 7 3" xfId="7173"/>
    <cellStyle name="20% - Accent2 6 2 8" xfId="7174"/>
    <cellStyle name="20% - Accent2 6 2 8 2" xfId="7175"/>
    <cellStyle name="20% - Accent2 6 2 9" xfId="7176"/>
    <cellStyle name="20% - Accent2 6 3" xfId="7177"/>
    <cellStyle name="20% - Accent2 6 3 2" xfId="7178"/>
    <cellStyle name="20% - Accent2 6 3 2 2" xfId="7179"/>
    <cellStyle name="20% - Accent2 6 3 2 2 2" xfId="7180"/>
    <cellStyle name="20% - Accent2 6 3 2 3" xfId="7181"/>
    <cellStyle name="20% - Accent2 6 3 3" xfId="7182"/>
    <cellStyle name="20% - Accent2 6 3 3 2" xfId="7183"/>
    <cellStyle name="20% - Accent2 6 3 3 2 2" xfId="7184"/>
    <cellStyle name="20% - Accent2 6 3 3 3" xfId="7185"/>
    <cellStyle name="20% - Accent2 6 3 4" xfId="7186"/>
    <cellStyle name="20% - Accent2 6 3 4 2" xfId="7187"/>
    <cellStyle name="20% - Accent2 6 3 4 2 2" xfId="7188"/>
    <cellStyle name="20% - Accent2 6 3 4 3" xfId="7189"/>
    <cellStyle name="20% - Accent2 6 3 5" xfId="7190"/>
    <cellStyle name="20% - Accent2 6 3 5 2" xfId="7191"/>
    <cellStyle name="20% - Accent2 6 3 5 2 2" xfId="7192"/>
    <cellStyle name="20% - Accent2 6 3 5 3" xfId="7193"/>
    <cellStyle name="20% - Accent2 6 3 6" xfId="7194"/>
    <cellStyle name="20% - Accent2 6 3 6 2" xfId="7195"/>
    <cellStyle name="20% - Accent2 6 3 7" xfId="7196"/>
    <cellStyle name="20% - Accent2 6 4" xfId="7197"/>
    <cellStyle name="20% - Accent2 6 4 2" xfId="7198"/>
    <cellStyle name="20% - Accent2 6 4 2 2" xfId="7199"/>
    <cellStyle name="20% - Accent2 6 4 2 2 2" xfId="7200"/>
    <cellStyle name="20% - Accent2 6 4 2 3" xfId="7201"/>
    <cellStyle name="20% - Accent2 6 4 3" xfId="7202"/>
    <cellStyle name="20% - Accent2 6 4 3 2" xfId="7203"/>
    <cellStyle name="20% - Accent2 6 4 3 2 2" xfId="7204"/>
    <cellStyle name="20% - Accent2 6 4 3 3" xfId="7205"/>
    <cellStyle name="20% - Accent2 6 4 4" xfId="7206"/>
    <cellStyle name="20% - Accent2 6 4 4 2" xfId="7207"/>
    <cellStyle name="20% - Accent2 6 4 4 2 2" xfId="7208"/>
    <cellStyle name="20% - Accent2 6 4 4 3" xfId="7209"/>
    <cellStyle name="20% - Accent2 6 4 5" xfId="7210"/>
    <cellStyle name="20% - Accent2 6 4 5 2" xfId="7211"/>
    <cellStyle name="20% - Accent2 6 4 6" xfId="7212"/>
    <cellStyle name="20% - Accent2 6 5" xfId="7213"/>
    <cellStyle name="20% - Accent2 6 5 2" xfId="7214"/>
    <cellStyle name="20% - Accent2 6 5 2 2" xfId="7215"/>
    <cellStyle name="20% - Accent2 6 5 2 2 2" xfId="7216"/>
    <cellStyle name="20% - Accent2 6 5 2 3" xfId="7217"/>
    <cellStyle name="20% - Accent2 6 5 3" xfId="7218"/>
    <cellStyle name="20% - Accent2 6 5 3 2" xfId="7219"/>
    <cellStyle name="20% - Accent2 6 5 3 2 2" xfId="7220"/>
    <cellStyle name="20% - Accent2 6 5 3 3" xfId="7221"/>
    <cellStyle name="20% - Accent2 6 5 4" xfId="7222"/>
    <cellStyle name="20% - Accent2 6 5 4 2" xfId="7223"/>
    <cellStyle name="20% - Accent2 6 5 4 2 2" xfId="7224"/>
    <cellStyle name="20% - Accent2 6 5 4 3" xfId="7225"/>
    <cellStyle name="20% - Accent2 6 5 5" xfId="7226"/>
    <cellStyle name="20% - Accent2 6 5 5 2" xfId="7227"/>
    <cellStyle name="20% - Accent2 6 5 6" xfId="7228"/>
    <cellStyle name="20% - Accent2 6 6" xfId="7229"/>
    <cellStyle name="20% - Accent2 6 6 2" xfId="7230"/>
    <cellStyle name="20% - Accent2 6 6 2 2" xfId="7231"/>
    <cellStyle name="20% - Accent2 6 6 3" xfId="7232"/>
    <cellStyle name="20% - Accent2 6 7" xfId="7233"/>
    <cellStyle name="20% - Accent2 6 7 2" xfId="7234"/>
    <cellStyle name="20% - Accent2 6 7 2 2" xfId="7235"/>
    <cellStyle name="20% - Accent2 6 7 3" xfId="7236"/>
    <cellStyle name="20% - Accent2 6 8" xfId="7237"/>
    <cellStyle name="20% - Accent2 6 8 2" xfId="7238"/>
    <cellStyle name="20% - Accent2 6 8 2 2" xfId="7239"/>
    <cellStyle name="20% - Accent2 6 8 3" xfId="7240"/>
    <cellStyle name="20% - Accent2 6 9" xfId="7241"/>
    <cellStyle name="20% - Accent2 6 9 2" xfId="7242"/>
    <cellStyle name="20% - Accent2 7" xfId="7243"/>
    <cellStyle name="20% - Accent2 7 10" xfId="7244"/>
    <cellStyle name="20% - Accent2 7 2" xfId="7245"/>
    <cellStyle name="20% - Accent2 7 2 2" xfId="7246"/>
    <cellStyle name="20% - Accent2 7 2 2 2" xfId="7247"/>
    <cellStyle name="20% - Accent2 7 2 2 2 2" xfId="7248"/>
    <cellStyle name="20% - Accent2 7 2 2 2 2 2" xfId="7249"/>
    <cellStyle name="20% - Accent2 7 2 2 2 3" xfId="7250"/>
    <cellStyle name="20% - Accent2 7 2 2 3" xfId="7251"/>
    <cellStyle name="20% - Accent2 7 2 2 3 2" xfId="7252"/>
    <cellStyle name="20% - Accent2 7 2 2 3 2 2" xfId="7253"/>
    <cellStyle name="20% - Accent2 7 2 2 3 3" xfId="7254"/>
    <cellStyle name="20% - Accent2 7 2 2 4" xfId="7255"/>
    <cellStyle name="20% - Accent2 7 2 2 4 2" xfId="7256"/>
    <cellStyle name="20% - Accent2 7 2 2 4 2 2" xfId="7257"/>
    <cellStyle name="20% - Accent2 7 2 2 4 3" xfId="7258"/>
    <cellStyle name="20% - Accent2 7 2 2 5" xfId="7259"/>
    <cellStyle name="20% - Accent2 7 2 2 5 2" xfId="7260"/>
    <cellStyle name="20% - Accent2 7 2 2 5 2 2" xfId="7261"/>
    <cellStyle name="20% - Accent2 7 2 2 5 3" xfId="7262"/>
    <cellStyle name="20% - Accent2 7 2 2 6" xfId="7263"/>
    <cellStyle name="20% - Accent2 7 2 2 6 2" xfId="7264"/>
    <cellStyle name="20% - Accent2 7 2 2 7" xfId="7265"/>
    <cellStyle name="20% - Accent2 7 2 3" xfId="7266"/>
    <cellStyle name="20% - Accent2 7 2 3 2" xfId="7267"/>
    <cellStyle name="20% - Accent2 7 2 3 2 2" xfId="7268"/>
    <cellStyle name="20% - Accent2 7 2 3 2 2 2" xfId="7269"/>
    <cellStyle name="20% - Accent2 7 2 3 2 3" xfId="7270"/>
    <cellStyle name="20% - Accent2 7 2 3 3" xfId="7271"/>
    <cellStyle name="20% - Accent2 7 2 3 3 2" xfId="7272"/>
    <cellStyle name="20% - Accent2 7 2 3 3 2 2" xfId="7273"/>
    <cellStyle name="20% - Accent2 7 2 3 3 3" xfId="7274"/>
    <cellStyle name="20% - Accent2 7 2 3 4" xfId="7275"/>
    <cellStyle name="20% - Accent2 7 2 3 4 2" xfId="7276"/>
    <cellStyle name="20% - Accent2 7 2 3 4 2 2" xfId="7277"/>
    <cellStyle name="20% - Accent2 7 2 3 4 3" xfId="7278"/>
    <cellStyle name="20% - Accent2 7 2 3 5" xfId="7279"/>
    <cellStyle name="20% - Accent2 7 2 3 5 2" xfId="7280"/>
    <cellStyle name="20% - Accent2 7 2 3 6" xfId="7281"/>
    <cellStyle name="20% - Accent2 7 2 4" xfId="7282"/>
    <cellStyle name="20% - Accent2 7 2 4 2" xfId="7283"/>
    <cellStyle name="20% - Accent2 7 2 4 2 2" xfId="7284"/>
    <cellStyle name="20% - Accent2 7 2 4 2 2 2" xfId="7285"/>
    <cellStyle name="20% - Accent2 7 2 4 2 3" xfId="7286"/>
    <cellStyle name="20% - Accent2 7 2 4 3" xfId="7287"/>
    <cellStyle name="20% - Accent2 7 2 4 3 2" xfId="7288"/>
    <cellStyle name="20% - Accent2 7 2 4 3 2 2" xfId="7289"/>
    <cellStyle name="20% - Accent2 7 2 4 3 3" xfId="7290"/>
    <cellStyle name="20% - Accent2 7 2 4 4" xfId="7291"/>
    <cellStyle name="20% - Accent2 7 2 4 4 2" xfId="7292"/>
    <cellStyle name="20% - Accent2 7 2 4 4 2 2" xfId="7293"/>
    <cellStyle name="20% - Accent2 7 2 4 4 3" xfId="7294"/>
    <cellStyle name="20% - Accent2 7 2 4 5" xfId="7295"/>
    <cellStyle name="20% - Accent2 7 2 4 5 2" xfId="7296"/>
    <cellStyle name="20% - Accent2 7 2 4 6" xfId="7297"/>
    <cellStyle name="20% - Accent2 7 2 5" xfId="7298"/>
    <cellStyle name="20% - Accent2 7 2 5 2" xfId="7299"/>
    <cellStyle name="20% - Accent2 7 2 5 2 2" xfId="7300"/>
    <cellStyle name="20% - Accent2 7 2 5 3" xfId="7301"/>
    <cellStyle name="20% - Accent2 7 2 6" xfId="7302"/>
    <cellStyle name="20% - Accent2 7 2 6 2" xfId="7303"/>
    <cellStyle name="20% - Accent2 7 2 6 2 2" xfId="7304"/>
    <cellStyle name="20% - Accent2 7 2 6 3" xfId="7305"/>
    <cellStyle name="20% - Accent2 7 2 7" xfId="7306"/>
    <cellStyle name="20% - Accent2 7 2 7 2" xfId="7307"/>
    <cellStyle name="20% - Accent2 7 2 7 2 2" xfId="7308"/>
    <cellStyle name="20% - Accent2 7 2 7 3" xfId="7309"/>
    <cellStyle name="20% - Accent2 7 2 8" xfId="7310"/>
    <cellStyle name="20% - Accent2 7 2 8 2" xfId="7311"/>
    <cellStyle name="20% - Accent2 7 2 9" xfId="7312"/>
    <cellStyle name="20% - Accent2 7 3" xfId="7313"/>
    <cellStyle name="20% - Accent2 7 3 2" xfId="7314"/>
    <cellStyle name="20% - Accent2 7 3 2 2" xfId="7315"/>
    <cellStyle name="20% - Accent2 7 3 2 2 2" xfId="7316"/>
    <cellStyle name="20% - Accent2 7 3 2 3" xfId="7317"/>
    <cellStyle name="20% - Accent2 7 3 3" xfId="7318"/>
    <cellStyle name="20% - Accent2 7 3 3 2" xfId="7319"/>
    <cellStyle name="20% - Accent2 7 3 3 2 2" xfId="7320"/>
    <cellStyle name="20% - Accent2 7 3 3 3" xfId="7321"/>
    <cellStyle name="20% - Accent2 7 3 4" xfId="7322"/>
    <cellStyle name="20% - Accent2 7 3 4 2" xfId="7323"/>
    <cellStyle name="20% - Accent2 7 3 4 2 2" xfId="7324"/>
    <cellStyle name="20% - Accent2 7 3 4 3" xfId="7325"/>
    <cellStyle name="20% - Accent2 7 3 5" xfId="7326"/>
    <cellStyle name="20% - Accent2 7 3 5 2" xfId="7327"/>
    <cellStyle name="20% - Accent2 7 3 5 2 2" xfId="7328"/>
    <cellStyle name="20% - Accent2 7 3 5 3" xfId="7329"/>
    <cellStyle name="20% - Accent2 7 3 6" xfId="7330"/>
    <cellStyle name="20% - Accent2 7 3 6 2" xfId="7331"/>
    <cellStyle name="20% - Accent2 7 3 7" xfId="7332"/>
    <cellStyle name="20% - Accent2 7 4" xfId="7333"/>
    <cellStyle name="20% - Accent2 7 4 2" xfId="7334"/>
    <cellStyle name="20% - Accent2 7 4 2 2" xfId="7335"/>
    <cellStyle name="20% - Accent2 7 4 2 2 2" xfId="7336"/>
    <cellStyle name="20% - Accent2 7 4 2 3" xfId="7337"/>
    <cellStyle name="20% - Accent2 7 4 3" xfId="7338"/>
    <cellStyle name="20% - Accent2 7 4 3 2" xfId="7339"/>
    <cellStyle name="20% - Accent2 7 4 3 2 2" xfId="7340"/>
    <cellStyle name="20% - Accent2 7 4 3 3" xfId="7341"/>
    <cellStyle name="20% - Accent2 7 4 4" xfId="7342"/>
    <cellStyle name="20% - Accent2 7 4 4 2" xfId="7343"/>
    <cellStyle name="20% - Accent2 7 4 4 2 2" xfId="7344"/>
    <cellStyle name="20% - Accent2 7 4 4 3" xfId="7345"/>
    <cellStyle name="20% - Accent2 7 4 5" xfId="7346"/>
    <cellStyle name="20% - Accent2 7 4 5 2" xfId="7347"/>
    <cellStyle name="20% - Accent2 7 4 6" xfId="7348"/>
    <cellStyle name="20% - Accent2 7 5" xfId="7349"/>
    <cellStyle name="20% - Accent2 7 5 2" xfId="7350"/>
    <cellStyle name="20% - Accent2 7 5 2 2" xfId="7351"/>
    <cellStyle name="20% - Accent2 7 5 2 2 2" xfId="7352"/>
    <cellStyle name="20% - Accent2 7 5 2 3" xfId="7353"/>
    <cellStyle name="20% - Accent2 7 5 3" xfId="7354"/>
    <cellStyle name="20% - Accent2 7 5 3 2" xfId="7355"/>
    <cellStyle name="20% - Accent2 7 5 3 2 2" xfId="7356"/>
    <cellStyle name="20% - Accent2 7 5 3 3" xfId="7357"/>
    <cellStyle name="20% - Accent2 7 5 4" xfId="7358"/>
    <cellStyle name="20% - Accent2 7 5 4 2" xfId="7359"/>
    <cellStyle name="20% - Accent2 7 5 4 2 2" xfId="7360"/>
    <cellStyle name="20% - Accent2 7 5 4 3" xfId="7361"/>
    <cellStyle name="20% - Accent2 7 5 5" xfId="7362"/>
    <cellStyle name="20% - Accent2 7 5 5 2" xfId="7363"/>
    <cellStyle name="20% - Accent2 7 5 6" xfId="7364"/>
    <cellStyle name="20% - Accent2 7 6" xfId="7365"/>
    <cellStyle name="20% - Accent2 7 6 2" xfId="7366"/>
    <cellStyle name="20% - Accent2 7 6 2 2" xfId="7367"/>
    <cellStyle name="20% - Accent2 7 6 3" xfId="7368"/>
    <cellStyle name="20% - Accent2 7 7" xfId="7369"/>
    <cellStyle name="20% - Accent2 7 7 2" xfId="7370"/>
    <cellStyle name="20% - Accent2 7 7 2 2" xfId="7371"/>
    <cellStyle name="20% - Accent2 7 7 3" xfId="7372"/>
    <cellStyle name="20% - Accent2 7 8" xfId="7373"/>
    <cellStyle name="20% - Accent2 7 8 2" xfId="7374"/>
    <cellStyle name="20% - Accent2 7 8 2 2" xfId="7375"/>
    <cellStyle name="20% - Accent2 7 8 3" xfId="7376"/>
    <cellStyle name="20% - Accent2 7 9" xfId="7377"/>
    <cellStyle name="20% - Accent2 7 9 2" xfId="7378"/>
    <cellStyle name="20% - Accent2 8" xfId="7379"/>
    <cellStyle name="20% - Accent2 8 10" xfId="7380"/>
    <cellStyle name="20% - Accent2 8 2" xfId="7381"/>
    <cellStyle name="20% - Accent2 8 2 2" xfId="7382"/>
    <cellStyle name="20% - Accent2 8 2 2 2" xfId="7383"/>
    <cellStyle name="20% - Accent2 8 2 2 2 2" xfId="7384"/>
    <cellStyle name="20% - Accent2 8 2 2 2 2 2" xfId="7385"/>
    <cellStyle name="20% - Accent2 8 2 2 2 3" xfId="7386"/>
    <cellStyle name="20% - Accent2 8 2 2 3" xfId="7387"/>
    <cellStyle name="20% - Accent2 8 2 2 3 2" xfId="7388"/>
    <cellStyle name="20% - Accent2 8 2 2 3 2 2" xfId="7389"/>
    <cellStyle name="20% - Accent2 8 2 2 3 3" xfId="7390"/>
    <cellStyle name="20% - Accent2 8 2 2 4" xfId="7391"/>
    <cellStyle name="20% - Accent2 8 2 2 4 2" xfId="7392"/>
    <cellStyle name="20% - Accent2 8 2 2 4 2 2" xfId="7393"/>
    <cellStyle name="20% - Accent2 8 2 2 4 3" xfId="7394"/>
    <cellStyle name="20% - Accent2 8 2 2 5" xfId="7395"/>
    <cellStyle name="20% - Accent2 8 2 2 5 2" xfId="7396"/>
    <cellStyle name="20% - Accent2 8 2 2 5 2 2" xfId="7397"/>
    <cellStyle name="20% - Accent2 8 2 2 5 3" xfId="7398"/>
    <cellStyle name="20% - Accent2 8 2 2 6" xfId="7399"/>
    <cellStyle name="20% - Accent2 8 2 2 6 2" xfId="7400"/>
    <cellStyle name="20% - Accent2 8 2 2 7" xfId="7401"/>
    <cellStyle name="20% - Accent2 8 2 3" xfId="7402"/>
    <cellStyle name="20% - Accent2 8 2 3 2" xfId="7403"/>
    <cellStyle name="20% - Accent2 8 2 3 2 2" xfId="7404"/>
    <cellStyle name="20% - Accent2 8 2 3 2 2 2" xfId="7405"/>
    <cellStyle name="20% - Accent2 8 2 3 2 3" xfId="7406"/>
    <cellStyle name="20% - Accent2 8 2 3 3" xfId="7407"/>
    <cellStyle name="20% - Accent2 8 2 3 3 2" xfId="7408"/>
    <cellStyle name="20% - Accent2 8 2 3 3 2 2" xfId="7409"/>
    <cellStyle name="20% - Accent2 8 2 3 3 3" xfId="7410"/>
    <cellStyle name="20% - Accent2 8 2 3 4" xfId="7411"/>
    <cellStyle name="20% - Accent2 8 2 3 4 2" xfId="7412"/>
    <cellStyle name="20% - Accent2 8 2 3 4 2 2" xfId="7413"/>
    <cellStyle name="20% - Accent2 8 2 3 4 3" xfId="7414"/>
    <cellStyle name="20% - Accent2 8 2 3 5" xfId="7415"/>
    <cellStyle name="20% - Accent2 8 2 3 5 2" xfId="7416"/>
    <cellStyle name="20% - Accent2 8 2 3 6" xfId="7417"/>
    <cellStyle name="20% - Accent2 8 2 4" xfId="7418"/>
    <cellStyle name="20% - Accent2 8 2 4 2" xfId="7419"/>
    <cellStyle name="20% - Accent2 8 2 4 2 2" xfId="7420"/>
    <cellStyle name="20% - Accent2 8 2 4 2 2 2" xfId="7421"/>
    <cellStyle name="20% - Accent2 8 2 4 2 3" xfId="7422"/>
    <cellStyle name="20% - Accent2 8 2 4 3" xfId="7423"/>
    <cellStyle name="20% - Accent2 8 2 4 3 2" xfId="7424"/>
    <cellStyle name="20% - Accent2 8 2 4 3 2 2" xfId="7425"/>
    <cellStyle name="20% - Accent2 8 2 4 3 3" xfId="7426"/>
    <cellStyle name="20% - Accent2 8 2 4 4" xfId="7427"/>
    <cellStyle name="20% - Accent2 8 2 4 4 2" xfId="7428"/>
    <cellStyle name="20% - Accent2 8 2 4 4 2 2" xfId="7429"/>
    <cellStyle name="20% - Accent2 8 2 4 4 3" xfId="7430"/>
    <cellStyle name="20% - Accent2 8 2 4 5" xfId="7431"/>
    <cellStyle name="20% - Accent2 8 2 4 5 2" xfId="7432"/>
    <cellStyle name="20% - Accent2 8 2 4 6" xfId="7433"/>
    <cellStyle name="20% - Accent2 8 2 5" xfId="7434"/>
    <cellStyle name="20% - Accent2 8 2 5 2" xfId="7435"/>
    <cellStyle name="20% - Accent2 8 2 5 2 2" xfId="7436"/>
    <cellStyle name="20% - Accent2 8 2 5 3" xfId="7437"/>
    <cellStyle name="20% - Accent2 8 2 6" xfId="7438"/>
    <cellStyle name="20% - Accent2 8 2 6 2" xfId="7439"/>
    <cellStyle name="20% - Accent2 8 2 6 2 2" xfId="7440"/>
    <cellStyle name="20% - Accent2 8 2 6 3" xfId="7441"/>
    <cellStyle name="20% - Accent2 8 2 7" xfId="7442"/>
    <cellStyle name="20% - Accent2 8 2 7 2" xfId="7443"/>
    <cellStyle name="20% - Accent2 8 2 7 2 2" xfId="7444"/>
    <cellStyle name="20% - Accent2 8 2 7 3" xfId="7445"/>
    <cellStyle name="20% - Accent2 8 2 8" xfId="7446"/>
    <cellStyle name="20% - Accent2 8 2 8 2" xfId="7447"/>
    <cellStyle name="20% - Accent2 8 2 9" xfId="7448"/>
    <cellStyle name="20% - Accent2 8 3" xfId="7449"/>
    <cellStyle name="20% - Accent2 8 3 2" xfId="7450"/>
    <cellStyle name="20% - Accent2 8 3 2 2" xfId="7451"/>
    <cellStyle name="20% - Accent2 8 3 2 2 2" xfId="7452"/>
    <cellStyle name="20% - Accent2 8 3 2 3" xfId="7453"/>
    <cellStyle name="20% - Accent2 8 3 3" xfId="7454"/>
    <cellStyle name="20% - Accent2 8 3 3 2" xfId="7455"/>
    <cellStyle name="20% - Accent2 8 3 3 2 2" xfId="7456"/>
    <cellStyle name="20% - Accent2 8 3 3 3" xfId="7457"/>
    <cellStyle name="20% - Accent2 8 3 4" xfId="7458"/>
    <cellStyle name="20% - Accent2 8 3 4 2" xfId="7459"/>
    <cellStyle name="20% - Accent2 8 3 4 2 2" xfId="7460"/>
    <cellStyle name="20% - Accent2 8 3 4 3" xfId="7461"/>
    <cellStyle name="20% - Accent2 8 3 5" xfId="7462"/>
    <cellStyle name="20% - Accent2 8 3 5 2" xfId="7463"/>
    <cellStyle name="20% - Accent2 8 3 5 2 2" xfId="7464"/>
    <cellStyle name="20% - Accent2 8 3 5 3" xfId="7465"/>
    <cellStyle name="20% - Accent2 8 3 6" xfId="7466"/>
    <cellStyle name="20% - Accent2 8 3 6 2" xfId="7467"/>
    <cellStyle name="20% - Accent2 8 3 7" xfId="7468"/>
    <cellStyle name="20% - Accent2 8 4" xfId="7469"/>
    <cellStyle name="20% - Accent2 8 4 2" xfId="7470"/>
    <cellStyle name="20% - Accent2 8 4 2 2" xfId="7471"/>
    <cellStyle name="20% - Accent2 8 4 2 2 2" xfId="7472"/>
    <cellStyle name="20% - Accent2 8 4 2 3" xfId="7473"/>
    <cellStyle name="20% - Accent2 8 4 3" xfId="7474"/>
    <cellStyle name="20% - Accent2 8 4 3 2" xfId="7475"/>
    <cellStyle name="20% - Accent2 8 4 3 2 2" xfId="7476"/>
    <cellStyle name="20% - Accent2 8 4 3 3" xfId="7477"/>
    <cellStyle name="20% - Accent2 8 4 4" xfId="7478"/>
    <cellStyle name="20% - Accent2 8 4 4 2" xfId="7479"/>
    <cellStyle name="20% - Accent2 8 4 4 2 2" xfId="7480"/>
    <cellStyle name="20% - Accent2 8 4 4 3" xfId="7481"/>
    <cellStyle name="20% - Accent2 8 4 5" xfId="7482"/>
    <cellStyle name="20% - Accent2 8 4 5 2" xfId="7483"/>
    <cellStyle name="20% - Accent2 8 4 6" xfId="7484"/>
    <cellStyle name="20% - Accent2 8 5" xfId="7485"/>
    <cellStyle name="20% - Accent2 8 5 2" xfId="7486"/>
    <cellStyle name="20% - Accent2 8 5 2 2" xfId="7487"/>
    <cellStyle name="20% - Accent2 8 5 2 2 2" xfId="7488"/>
    <cellStyle name="20% - Accent2 8 5 2 3" xfId="7489"/>
    <cellStyle name="20% - Accent2 8 5 3" xfId="7490"/>
    <cellStyle name="20% - Accent2 8 5 3 2" xfId="7491"/>
    <cellStyle name="20% - Accent2 8 5 3 2 2" xfId="7492"/>
    <cellStyle name="20% - Accent2 8 5 3 3" xfId="7493"/>
    <cellStyle name="20% - Accent2 8 5 4" xfId="7494"/>
    <cellStyle name="20% - Accent2 8 5 4 2" xfId="7495"/>
    <cellStyle name="20% - Accent2 8 5 4 2 2" xfId="7496"/>
    <cellStyle name="20% - Accent2 8 5 4 3" xfId="7497"/>
    <cellStyle name="20% - Accent2 8 5 5" xfId="7498"/>
    <cellStyle name="20% - Accent2 8 5 5 2" xfId="7499"/>
    <cellStyle name="20% - Accent2 8 5 6" xfId="7500"/>
    <cellStyle name="20% - Accent2 8 6" xfId="7501"/>
    <cellStyle name="20% - Accent2 8 6 2" xfId="7502"/>
    <cellStyle name="20% - Accent2 8 6 2 2" xfId="7503"/>
    <cellStyle name="20% - Accent2 8 6 3" xfId="7504"/>
    <cellStyle name="20% - Accent2 8 7" xfId="7505"/>
    <cellStyle name="20% - Accent2 8 7 2" xfId="7506"/>
    <cellStyle name="20% - Accent2 8 7 2 2" xfId="7507"/>
    <cellStyle name="20% - Accent2 8 7 3" xfId="7508"/>
    <cellStyle name="20% - Accent2 8 8" xfId="7509"/>
    <cellStyle name="20% - Accent2 8 8 2" xfId="7510"/>
    <cellStyle name="20% - Accent2 8 8 2 2" xfId="7511"/>
    <cellStyle name="20% - Accent2 8 8 3" xfId="7512"/>
    <cellStyle name="20% - Accent2 8 9" xfId="7513"/>
    <cellStyle name="20% - Accent2 8 9 2" xfId="7514"/>
    <cellStyle name="20% - Accent2 9" xfId="7515"/>
    <cellStyle name="20% - Accent2 9 10" xfId="7516"/>
    <cellStyle name="20% - Accent2 9 2" xfId="7517"/>
    <cellStyle name="20% - Accent2 9 2 2" xfId="7518"/>
    <cellStyle name="20% - Accent2 9 2 2 2" xfId="7519"/>
    <cellStyle name="20% - Accent2 9 2 2 2 2" xfId="7520"/>
    <cellStyle name="20% - Accent2 9 2 2 2 2 2" xfId="7521"/>
    <cellStyle name="20% - Accent2 9 2 2 2 3" xfId="7522"/>
    <cellStyle name="20% - Accent2 9 2 2 3" xfId="7523"/>
    <cellStyle name="20% - Accent2 9 2 2 3 2" xfId="7524"/>
    <cellStyle name="20% - Accent2 9 2 2 3 2 2" xfId="7525"/>
    <cellStyle name="20% - Accent2 9 2 2 3 3" xfId="7526"/>
    <cellStyle name="20% - Accent2 9 2 2 4" xfId="7527"/>
    <cellStyle name="20% - Accent2 9 2 2 4 2" xfId="7528"/>
    <cellStyle name="20% - Accent2 9 2 2 4 2 2" xfId="7529"/>
    <cellStyle name="20% - Accent2 9 2 2 4 3" xfId="7530"/>
    <cellStyle name="20% - Accent2 9 2 2 5" xfId="7531"/>
    <cellStyle name="20% - Accent2 9 2 2 5 2" xfId="7532"/>
    <cellStyle name="20% - Accent2 9 2 2 5 2 2" xfId="7533"/>
    <cellStyle name="20% - Accent2 9 2 2 5 3" xfId="7534"/>
    <cellStyle name="20% - Accent2 9 2 2 6" xfId="7535"/>
    <cellStyle name="20% - Accent2 9 2 2 6 2" xfId="7536"/>
    <cellStyle name="20% - Accent2 9 2 2 7" xfId="7537"/>
    <cellStyle name="20% - Accent2 9 2 3" xfId="7538"/>
    <cellStyle name="20% - Accent2 9 2 3 2" xfId="7539"/>
    <cellStyle name="20% - Accent2 9 2 3 2 2" xfId="7540"/>
    <cellStyle name="20% - Accent2 9 2 3 2 2 2" xfId="7541"/>
    <cellStyle name="20% - Accent2 9 2 3 2 3" xfId="7542"/>
    <cellStyle name="20% - Accent2 9 2 3 3" xfId="7543"/>
    <cellStyle name="20% - Accent2 9 2 3 3 2" xfId="7544"/>
    <cellStyle name="20% - Accent2 9 2 3 3 2 2" xfId="7545"/>
    <cellStyle name="20% - Accent2 9 2 3 3 3" xfId="7546"/>
    <cellStyle name="20% - Accent2 9 2 3 4" xfId="7547"/>
    <cellStyle name="20% - Accent2 9 2 3 4 2" xfId="7548"/>
    <cellStyle name="20% - Accent2 9 2 3 4 2 2" xfId="7549"/>
    <cellStyle name="20% - Accent2 9 2 3 4 3" xfId="7550"/>
    <cellStyle name="20% - Accent2 9 2 3 5" xfId="7551"/>
    <cellStyle name="20% - Accent2 9 2 3 5 2" xfId="7552"/>
    <cellStyle name="20% - Accent2 9 2 3 6" xfId="7553"/>
    <cellStyle name="20% - Accent2 9 2 4" xfId="7554"/>
    <cellStyle name="20% - Accent2 9 2 4 2" xfId="7555"/>
    <cellStyle name="20% - Accent2 9 2 4 2 2" xfId="7556"/>
    <cellStyle name="20% - Accent2 9 2 4 2 2 2" xfId="7557"/>
    <cellStyle name="20% - Accent2 9 2 4 2 3" xfId="7558"/>
    <cellStyle name="20% - Accent2 9 2 4 3" xfId="7559"/>
    <cellStyle name="20% - Accent2 9 2 4 3 2" xfId="7560"/>
    <cellStyle name="20% - Accent2 9 2 4 3 2 2" xfId="7561"/>
    <cellStyle name="20% - Accent2 9 2 4 3 3" xfId="7562"/>
    <cellStyle name="20% - Accent2 9 2 4 4" xfId="7563"/>
    <cellStyle name="20% - Accent2 9 2 4 4 2" xfId="7564"/>
    <cellStyle name="20% - Accent2 9 2 4 4 2 2" xfId="7565"/>
    <cellStyle name="20% - Accent2 9 2 4 4 3" xfId="7566"/>
    <cellStyle name="20% - Accent2 9 2 4 5" xfId="7567"/>
    <cellStyle name="20% - Accent2 9 2 4 5 2" xfId="7568"/>
    <cellStyle name="20% - Accent2 9 2 4 6" xfId="7569"/>
    <cellStyle name="20% - Accent2 9 2 5" xfId="7570"/>
    <cellStyle name="20% - Accent2 9 2 5 2" xfId="7571"/>
    <cellStyle name="20% - Accent2 9 2 5 2 2" xfId="7572"/>
    <cellStyle name="20% - Accent2 9 2 5 3" xfId="7573"/>
    <cellStyle name="20% - Accent2 9 2 6" xfId="7574"/>
    <cellStyle name="20% - Accent2 9 2 6 2" xfId="7575"/>
    <cellStyle name="20% - Accent2 9 2 6 2 2" xfId="7576"/>
    <cellStyle name="20% - Accent2 9 2 6 3" xfId="7577"/>
    <cellStyle name="20% - Accent2 9 2 7" xfId="7578"/>
    <cellStyle name="20% - Accent2 9 2 7 2" xfId="7579"/>
    <cellStyle name="20% - Accent2 9 2 7 2 2" xfId="7580"/>
    <cellStyle name="20% - Accent2 9 2 7 3" xfId="7581"/>
    <cellStyle name="20% - Accent2 9 2 8" xfId="7582"/>
    <cellStyle name="20% - Accent2 9 2 8 2" xfId="7583"/>
    <cellStyle name="20% - Accent2 9 2 9" xfId="7584"/>
    <cellStyle name="20% - Accent2 9 3" xfId="7585"/>
    <cellStyle name="20% - Accent2 9 3 2" xfId="7586"/>
    <cellStyle name="20% - Accent2 9 3 2 2" xfId="7587"/>
    <cellStyle name="20% - Accent2 9 3 2 2 2" xfId="7588"/>
    <cellStyle name="20% - Accent2 9 3 2 3" xfId="7589"/>
    <cellStyle name="20% - Accent2 9 3 3" xfId="7590"/>
    <cellStyle name="20% - Accent2 9 3 3 2" xfId="7591"/>
    <cellStyle name="20% - Accent2 9 3 3 2 2" xfId="7592"/>
    <cellStyle name="20% - Accent2 9 3 3 3" xfId="7593"/>
    <cellStyle name="20% - Accent2 9 3 4" xfId="7594"/>
    <cellStyle name="20% - Accent2 9 3 4 2" xfId="7595"/>
    <cellStyle name="20% - Accent2 9 3 4 2 2" xfId="7596"/>
    <cellStyle name="20% - Accent2 9 3 4 3" xfId="7597"/>
    <cellStyle name="20% - Accent2 9 3 5" xfId="7598"/>
    <cellStyle name="20% - Accent2 9 3 5 2" xfId="7599"/>
    <cellStyle name="20% - Accent2 9 3 5 2 2" xfId="7600"/>
    <cellStyle name="20% - Accent2 9 3 5 3" xfId="7601"/>
    <cellStyle name="20% - Accent2 9 3 6" xfId="7602"/>
    <cellStyle name="20% - Accent2 9 3 6 2" xfId="7603"/>
    <cellStyle name="20% - Accent2 9 3 7" xfId="7604"/>
    <cellStyle name="20% - Accent2 9 4" xfId="7605"/>
    <cellStyle name="20% - Accent2 9 4 2" xfId="7606"/>
    <cellStyle name="20% - Accent2 9 4 2 2" xfId="7607"/>
    <cellStyle name="20% - Accent2 9 4 2 2 2" xfId="7608"/>
    <cellStyle name="20% - Accent2 9 4 2 3" xfId="7609"/>
    <cellStyle name="20% - Accent2 9 4 3" xfId="7610"/>
    <cellStyle name="20% - Accent2 9 4 3 2" xfId="7611"/>
    <cellStyle name="20% - Accent2 9 4 3 2 2" xfId="7612"/>
    <cellStyle name="20% - Accent2 9 4 3 3" xfId="7613"/>
    <cellStyle name="20% - Accent2 9 4 4" xfId="7614"/>
    <cellStyle name="20% - Accent2 9 4 4 2" xfId="7615"/>
    <cellStyle name="20% - Accent2 9 4 4 2 2" xfId="7616"/>
    <cellStyle name="20% - Accent2 9 4 4 3" xfId="7617"/>
    <cellStyle name="20% - Accent2 9 4 5" xfId="7618"/>
    <cellStyle name="20% - Accent2 9 4 5 2" xfId="7619"/>
    <cellStyle name="20% - Accent2 9 4 6" xfId="7620"/>
    <cellStyle name="20% - Accent2 9 5" xfId="7621"/>
    <cellStyle name="20% - Accent2 9 5 2" xfId="7622"/>
    <cellStyle name="20% - Accent2 9 5 2 2" xfId="7623"/>
    <cellStyle name="20% - Accent2 9 5 2 2 2" xfId="7624"/>
    <cellStyle name="20% - Accent2 9 5 2 3" xfId="7625"/>
    <cellStyle name="20% - Accent2 9 5 3" xfId="7626"/>
    <cellStyle name="20% - Accent2 9 5 3 2" xfId="7627"/>
    <cellStyle name="20% - Accent2 9 5 3 2 2" xfId="7628"/>
    <cellStyle name="20% - Accent2 9 5 3 3" xfId="7629"/>
    <cellStyle name="20% - Accent2 9 5 4" xfId="7630"/>
    <cellStyle name="20% - Accent2 9 5 4 2" xfId="7631"/>
    <cellStyle name="20% - Accent2 9 5 4 2 2" xfId="7632"/>
    <cellStyle name="20% - Accent2 9 5 4 3" xfId="7633"/>
    <cellStyle name="20% - Accent2 9 5 5" xfId="7634"/>
    <cellStyle name="20% - Accent2 9 5 5 2" xfId="7635"/>
    <cellStyle name="20% - Accent2 9 5 6" xfId="7636"/>
    <cellStyle name="20% - Accent2 9 6" xfId="7637"/>
    <cellStyle name="20% - Accent2 9 6 2" xfId="7638"/>
    <cellStyle name="20% - Accent2 9 6 2 2" xfId="7639"/>
    <cellStyle name="20% - Accent2 9 6 3" xfId="7640"/>
    <cellStyle name="20% - Accent2 9 7" xfId="7641"/>
    <cellStyle name="20% - Accent2 9 7 2" xfId="7642"/>
    <cellStyle name="20% - Accent2 9 7 2 2" xfId="7643"/>
    <cellStyle name="20% - Accent2 9 7 3" xfId="7644"/>
    <cellStyle name="20% - Accent2 9 8" xfId="7645"/>
    <cellStyle name="20% - Accent2 9 8 2" xfId="7646"/>
    <cellStyle name="20% - Accent2 9 8 2 2" xfId="7647"/>
    <cellStyle name="20% - Accent2 9 8 3" xfId="7648"/>
    <cellStyle name="20% - Accent2 9 9" xfId="7649"/>
    <cellStyle name="20% - Accent2 9 9 2" xfId="7650"/>
    <cellStyle name="20% - Accent3 10" xfId="7651"/>
    <cellStyle name="20% - Accent3 10 10" xfId="7652"/>
    <cellStyle name="20% - Accent3 10 2" xfId="7653"/>
    <cellStyle name="20% - Accent3 10 2 2" xfId="7654"/>
    <cellStyle name="20% - Accent3 10 2 2 2" xfId="7655"/>
    <cellStyle name="20% - Accent3 10 2 2 2 2" xfId="7656"/>
    <cellStyle name="20% - Accent3 10 2 2 2 2 2" xfId="7657"/>
    <cellStyle name="20% - Accent3 10 2 2 2 3" xfId="7658"/>
    <cellStyle name="20% - Accent3 10 2 2 3" xfId="7659"/>
    <cellStyle name="20% - Accent3 10 2 2 3 2" xfId="7660"/>
    <cellStyle name="20% - Accent3 10 2 2 3 2 2" xfId="7661"/>
    <cellStyle name="20% - Accent3 10 2 2 3 3" xfId="7662"/>
    <cellStyle name="20% - Accent3 10 2 2 4" xfId="7663"/>
    <cellStyle name="20% - Accent3 10 2 2 4 2" xfId="7664"/>
    <cellStyle name="20% - Accent3 10 2 2 4 2 2" xfId="7665"/>
    <cellStyle name="20% - Accent3 10 2 2 4 3" xfId="7666"/>
    <cellStyle name="20% - Accent3 10 2 2 5" xfId="7667"/>
    <cellStyle name="20% - Accent3 10 2 2 5 2" xfId="7668"/>
    <cellStyle name="20% - Accent3 10 2 2 5 2 2" xfId="7669"/>
    <cellStyle name="20% - Accent3 10 2 2 5 3" xfId="7670"/>
    <cellStyle name="20% - Accent3 10 2 2 6" xfId="7671"/>
    <cellStyle name="20% - Accent3 10 2 2 6 2" xfId="7672"/>
    <cellStyle name="20% - Accent3 10 2 2 7" xfId="7673"/>
    <cellStyle name="20% - Accent3 10 2 3" xfId="7674"/>
    <cellStyle name="20% - Accent3 10 2 3 2" xfId="7675"/>
    <cellStyle name="20% - Accent3 10 2 3 2 2" xfId="7676"/>
    <cellStyle name="20% - Accent3 10 2 3 2 2 2" xfId="7677"/>
    <cellStyle name="20% - Accent3 10 2 3 2 3" xfId="7678"/>
    <cellStyle name="20% - Accent3 10 2 3 3" xfId="7679"/>
    <cellStyle name="20% - Accent3 10 2 3 3 2" xfId="7680"/>
    <cellStyle name="20% - Accent3 10 2 3 3 2 2" xfId="7681"/>
    <cellStyle name="20% - Accent3 10 2 3 3 3" xfId="7682"/>
    <cellStyle name="20% - Accent3 10 2 3 4" xfId="7683"/>
    <cellStyle name="20% - Accent3 10 2 3 4 2" xfId="7684"/>
    <cellStyle name="20% - Accent3 10 2 3 4 2 2" xfId="7685"/>
    <cellStyle name="20% - Accent3 10 2 3 4 3" xfId="7686"/>
    <cellStyle name="20% - Accent3 10 2 3 5" xfId="7687"/>
    <cellStyle name="20% - Accent3 10 2 3 5 2" xfId="7688"/>
    <cellStyle name="20% - Accent3 10 2 3 6" xfId="7689"/>
    <cellStyle name="20% - Accent3 10 2 4" xfId="7690"/>
    <cellStyle name="20% - Accent3 10 2 4 2" xfId="7691"/>
    <cellStyle name="20% - Accent3 10 2 4 2 2" xfId="7692"/>
    <cellStyle name="20% - Accent3 10 2 4 2 2 2" xfId="7693"/>
    <cellStyle name="20% - Accent3 10 2 4 2 3" xfId="7694"/>
    <cellStyle name="20% - Accent3 10 2 4 3" xfId="7695"/>
    <cellStyle name="20% - Accent3 10 2 4 3 2" xfId="7696"/>
    <cellStyle name="20% - Accent3 10 2 4 3 2 2" xfId="7697"/>
    <cellStyle name="20% - Accent3 10 2 4 3 3" xfId="7698"/>
    <cellStyle name="20% - Accent3 10 2 4 4" xfId="7699"/>
    <cellStyle name="20% - Accent3 10 2 4 4 2" xfId="7700"/>
    <cellStyle name="20% - Accent3 10 2 4 4 2 2" xfId="7701"/>
    <cellStyle name="20% - Accent3 10 2 4 4 3" xfId="7702"/>
    <cellStyle name="20% - Accent3 10 2 4 5" xfId="7703"/>
    <cellStyle name="20% - Accent3 10 2 4 5 2" xfId="7704"/>
    <cellStyle name="20% - Accent3 10 2 4 6" xfId="7705"/>
    <cellStyle name="20% - Accent3 10 2 5" xfId="7706"/>
    <cellStyle name="20% - Accent3 10 2 5 2" xfId="7707"/>
    <cellStyle name="20% - Accent3 10 2 5 2 2" xfId="7708"/>
    <cellStyle name="20% - Accent3 10 2 5 3" xfId="7709"/>
    <cellStyle name="20% - Accent3 10 2 6" xfId="7710"/>
    <cellStyle name="20% - Accent3 10 2 6 2" xfId="7711"/>
    <cellStyle name="20% - Accent3 10 2 6 2 2" xfId="7712"/>
    <cellStyle name="20% - Accent3 10 2 6 3" xfId="7713"/>
    <cellStyle name="20% - Accent3 10 2 7" xfId="7714"/>
    <cellStyle name="20% - Accent3 10 2 7 2" xfId="7715"/>
    <cellStyle name="20% - Accent3 10 2 7 2 2" xfId="7716"/>
    <cellStyle name="20% - Accent3 10 2 7 3" xfId="7717"/>
    <cellStyle name="20% - Accent3 10 2 8" xfId="7718"/>
    <cellStyle name="20% - Accent3 10 2 8 2" xfId="7719"/>
    <cellStyle name="20% - Accent3 10 2 9" xfId="7720"/>
    <cellStyle name="20% - Accent3 10 3" xfId="7721"/>
    <cellStyle name="20% - Accent3 10 3 2" xfId="7722"/>
    <cellStyle name="20% - Accent3 10 3 2 2" xfId="7723"/>
    <cellStyle name="20% - Accent3 10 3 2 2 2" xfId="7724"/>
    <cellStyle name="20% - Accent3 10 3 2 3" xfId="7725"/>
    <cellStyle name="20% - Accent3 10 3 3" xfId="7726"/>
    <cellStyle name="20% - Accent3 10 3 3 2" xfId="7727"/>
    <cellStyle name="20% - Accent3 10 3 3 2 2" xfId="7728"/>
    <cellStyle name="20% - Accent3 10 3 3 3" xfId="7729"/>
    <cellStyle name="20% - Accent3 10 3 4" xfId="7730"/>
    <cellStyle name="20% - Accent3 10 3 4 2" xfId="7731"/>
    <cellStyle name="20% - Accent3 10 3 4 2 2" xfId="7732"/>
    <cellStyle name="20% - Accent3 10 3 4 3" xfId="7733"/>
    <cellStyle name="20% - Accent3 10 3 5" xfId="7734"/>
    <cellStyle name="20% - Accent3 10 3 5 2" xfId="7735"/>
    <cellStyle name="20% - Accent3 10 3 5 2 2" xfId="7736"/>
    <cellStyle name="20% - Accent3 10 3 5 3" xfId="7737"/>
    <cellStyle name="20% - Accent3 10 3 6" xfId="7738"/>
    <cellStyle name="20% - Accent3 10 3 6 2" xfId="7739"/>
    <cellStyle name="20% - Accent3 10 3 7" xfId="7740"/>
    <cellStyle name="20% - Accent3 10 4" xfId="7741"/>
    <cellStyle name="20% - Accent3 10 4 2" xfId="7742"/>
    <cellStyle name="20% - Accent3 10 4 2 2" xfId="7743"/>
    <cellStyle name="20% - Accent3 10 4 2 2 2" xfId="7744"/>
    <cellStyle name="20% - Accent3 10 4 2 3" xfId="7745"/>
    <cellStyle name="20% - Accent3 10 4 3" xfId="7746"/>
    <cellStyle name="20% - Accent3 10 4 3 2" xfId="7747"/>
    <cellStyle name="20% - Accent3 10 4 3 2 2" xfId="7748"/>
    <cellStyle name="20% - Accent3 10 4 3 3" xfId="7749"/>
    <cellStyle name="20% - Accent3 10 4 4" xfId="7750"/>
    <cellStyle name="20% - Accent3 10 4 4 2" xfId="7751"/>
    <cellStyle name="20% - Accent3 10 4 4 2 2" xfId="7752"/>
    <cellStyle name="20% - Accent3 10 4 4 3" xfId="7753"/>
    <cellStyle name="20% - Accent3 10 4 5" xfId="7754"/>
    <cellStyle name="20% - Accent3 10 4 5 2" xfId="7755"/>
    <cellStyle name="20% - Accent3 10 4 6" xfId="7756"/>
    <cellStyle name="20% - Accent3 10 5" xfId="7757"/>
    <cellStyle name="20% - Accent3 10 5 2" xfId="7758"/>
    <cellStyle name="20% - Accent3 10 5 2 2" xfId="7759"/>
    <cellStyle name="20% - Accent3 10 5 2 2 2" xfId="7760"/>
    <cellStyle name="20% - Accent3 10 5 2 3" xfId="7761"/>
    <cellStyle name="20% - Accent3 10 5 3" xfId="7762"/>
    <cellStyle name="20% - Accent3 10 5 3 2" xfId="7763"/>
    <cellStyle name="20% - Accent3 10 5 3 2 2" xfId="7764"/>
    <cellStyle name="20% - Accent3 10 5 3 3" xfId="7765"/>
    <cellStyle name="20% - Accent3 10 5 4" xfId="7766"/>
    <cellStyle name="20% - Accent3 10 5 4 2" xfId="7767"/>
    <cellStyle name="20% - Accent3 10 5 4 2 2" xfId="7768"/>
    <cellStyle name="20% - Accent3 10 5 4 3" xfId="7769"/>
    <cellStyle name="20% - Accent3 10 5 5" xfId="7770"/>
    <cellStyle name="20% - Accent3 10 5 5 2" xfId="7771"/>
    <cellStyle name="20% - Accent3 10 5 6" xfId="7772"/>
    <cellStyle name="20% - Accent3 10 6" xfId="7773"/>
    <cellStyle name="20% - Accent3 10 6 2" xfId="7774"/>
    <cellStyle name="20% - Accent3 10 6 2 2" xfId="7775"/>
    <cellStyle name="20% - Accent3 10 6 3" xfId="7776"/>
    <cellStyle name="20% - Accent3 10 7" xfId="7777"/>
    <cellStyle name="20% - Accent3 10 7 2" xfId="7778"/>
    <cellStyle name="20% - Accent3 10 7 2 2" xfId="7779"/>
    <cellStyle name="20% - Accent3 10 7 3" xfId="7780"/>
    <cellStyle name="20% - Accent3 10 8" xfId="7781"/>
    <cellStyle name="20% - Accent3 10 8 2" xfId="7782"/>
    <cellStyle name="20% - Accent3 10 8 2 2" xfId="7783"/>
    <cellStyle name="20% - Accent3 10 8 3" xfId="7784"/>
    <cellStyle name="20% - Accent3 10 9" xfId="7785"/>
    <cellStyle name="20% - Accent3 10 9 2" xfId="7786"/>
    <cellStyle name="20% - Accent3 11" xfId="7787"/>
    <cellStyle name="20% - Accent3 11 10" xfId="7788"/>
    <cellStyle name="20% - Accent3 11 2" xfId="7789"/>
    <cellStyle name="20% - Accent3 11 2 2" xfId="7790"/>
    <cellStyle name="20% - Accent3 11 2 2 2" xfId="7791"/>
    <cellStyle name="20% - Accent3 11 2 2 2 2" xfId="7792"/>
    <cellStyle name="20% - Accent3 11 2 2 2 2 2" xfId="7793"/>
    <cellStyle name="20% - Accent3 11 2 2 2 3" xfId="7794"/>
    <cellStyle name="20% - Accent3 11 2 2 3" xfId="7795"/>
    <cellStyle name="20% - Accent3 11 2 2 3 2" xfId="7796"/>
    <cellStyle name="20% - Accent3 11 2 2 3 2 2" xfId="7797"/>
    <cellStyle name="20% - Accent3 11 2 2 3 3" xfId="7798"/>
    <cellStyle name="20% - Accent3 11 2 2 4" xfId="7799"/>
    <cellStyle name="20% - Accent3 11 2 2 4 2" xfId="7800"/>
    <cellStyle name="20% - Accent3 11 2 2 4 2 2" xfId="7801"/>
    <cellStyle name="20% - Accent3 11 2 2 4 3" xfId="7802"/>
    <cellStyle name="20% - Accent3 11 2 2 5" xfId="7803"/>
    <cellStyle name="20% - Accent3 11 2 2 5 2" xfId="7804"/>
    <cellStyle name="20% - Accent3 11 2 2 5 2 2" xfId="7805"/>
    <cellStyle name="20% - Accent3 11 2 2 5 3" xfId="7806"/>
    <cellStyle name="20% - Accent3 11 2 2 6" xfId="7807"/>
    <cellStyle name="20% - Accent3 11 2 2 6 2" xfId="7808"/>
    <cellStyle name="20% - Accent3 11 2 2 7" xfId="7809"/>
    <cellStyle name="20% - Accent3 11 2 3" xfId="7810"/>
    <cellStyle name="20% - Accent3 11 2 3 2" xfId="7811"/>
    <cellStyle name="20% - Accent3 11 2 3 2 2" xfId="7812"/>
    <cellStyle name="20% - Accent3 11 2 3 2 2 2" xfId="7813"/>
    <cellStyle name="20% - Accent3 11 2 3 2 3" xfId="7814"/>
    <cellStyle name="20% - Accent3 11 2 3 3" xfId="7815"/>
    <cellStyle name="20% - Accent3 11 2 3 3 2" xfId="7816"/>
    <cellStyle name="20% - Accent3 11 2 3 3 2 2" xfId="7817"/>
    <cellStyle name="20% - Accent3 11 2 3 3 3" xfId="7818"/>
    <cellStyle name="20% - Accent3 11 2 3 4" xfId="7819"/>
    <cellStyle name="20% - Accent3 11 2 3 4 2" xfId="7820"/>
    <cellStyle name="20% - Accent3 11 2 3 4 2 2" xfId="7821"/>
    <cellStyle name="20% - Accent3 11 2 3 4 3" xfId="7822"/>
    <cellStyle name="20% - Accent3 11 2 3 5" xfId="7823"/>
    <cellStyle name="20% - Accent3 11 2 3 5 2" xfId="7824"/>
    <cellStyle name="20% - Accent3 11 2 3 6" xfId="7825"/>
    <cellStyle name="20% - Accent3 11 2 4" xfId="7826"/>
    <cellStyle name="20% - Accent3 11 2 4 2" xfId="7827"/>
    <cellStyle name="20% - Accent3 11 2 4 2 2" xfId="7828"/>
    <cellStyle name="20% - Accent3 11 2 4 2 2 2" xfId="7829"/>
    <cellStyle name="20% - Accent3 11 2 4 2 3" xfId="7830"/>
    <cellStyle name="20% - Accent3 11 2 4 3" xfId="7831"/>
    <cellStyle name="20% - Accent3 11 2 4 3 2" xfId="7832"/>
    <cellStyle name="20% - Accent3 11 2 4 3 2 2" xfId="7833"/>
    <cellStyle name="20% - Accent3 11 2 4 3 3" xfId="7834"/>
    <cellStyle name="20% - Accent3 11 2 4 4" xfId="7835"/>
    <cellStyle name="20% - Accent3 11 2 4 4 2" xfId="7836"/>
    <cellStyle name="20% - Accent3 11 2 4 4 2 2" xfId="7837"/>
    <cellStyle name="20% - Accent3 11 2 4 4 3" xfId="7838"/>
    <cellStyle name="20% - Accent3 11 2 4 5" xfId="7839"/>
    <cellStyle name="20% - Accent3 11 2 4 5 2" xfId="7840"/>
    <cellStyle name="20% - Accent3 11 2 4 6" xfId="7841"/>
    <cellStyle name="20% - Accent3 11 2 5" xfId="7842"/>
    <cellStyle name="20% - Accent3 11 2 5 2" xfId="7843"/>
    <cellStyle name="20% - Accent3 11 2 5 2 2" xfId="7844"/>
    <cellStyle name="20% - Accent3 11 2 5 3" xfId="7845"/>
    <cellStyle name="20% - Accent3 11 2 6" xfId="7846"/>
    <cellStyle name="20% - Accent3 11 2 6 2" xfId="7847"/>
    <cellStyle name="20% - Accent3 11 2 6 2 2" xfId="7848"/>
    <cellStyle name="20% - Accent3 11 2 6 3" xfId="7849"/>
    <cellStyle name="20% - Accent3 11 2 7" xfId="7850"/>
    <cellStyle name="20% - Accent3 11 2 7 2" xfId="7851"/>
    <cellStyle name="20% - Accent3 11 2 7 2 2" xfId="7852"/>
    <cellStyle name="20% - Accent3 11 2 7 3" xfId="7853"/>
    <cellStyle name="20% - Accent3 11 2 8" xfId="7854"/>
    <cellStyle name="20% - Accent3 11 2 8 2" xfId="7855"/>
    <cellStyle name="20% - Accent3 11 2 9" xfId="7856"/>
    <cellStyle name="20% - Accent3 11 3" xfId="7857"/>
    <cellStyle name="20% - Accent3 11 3 2" xfId="7858"/>
    <cellStyle name="20% - Accent3 11 3 2 2" xfId="7859"/>
    <cellStyle name="20% - Accent3 11 3 2 2 2" xfId="7860"/>
    <cellStyle name="20% - Accent3 11 3 2 3" xfId="7861"/>
    <cellStyle name="20% - Accent3 11 3 3" xfId="7862"/>
    <cellStyle name="20% - Accent3 11 3 3 2" xfId="7863"/>
    <cellStyle name="20% - Accent3 11 3 3 2 2" xfId="7864"/>
    <cellStyle name="20% - Accent3 11 3 3 3" xfId="7865"/>
    <cellStyle name="20% - Accent3 11 3 4" xfId="7866"/>
    <cellStyle name="20% - Accent3 11 3 4 2" xfId="7867"/>
    <cellStyle name="20% - Accent3 11 3 4 2 2" xfId="7868"/>
    <cellStyle name="20% - Accent3 11 3 4 3" xfId="7869"/>
    <cellStyle name="20% - Accent3 11 3 5" xfId="7870"/>
    <cellStyle name="20% - Accent3 11 3 5 2" xfId="7871"/>
    <cellStyle name="20% - Accent3 11 3 5 2 2" xfId="7872"/>
    <cellStyle name="20% - Accent3 11 3 5 3" xfId="7873"/>
    <cellStyle name="20% - Accent3 11 3 6" xfId="7874"/>
    <cellStyle name="20% - Accent3 11 3 6 2" xfId="7875"/>
    <cellStyle name="20% - Accent3 11 3 7" xfId="7876"/>
    <cellStyle name="20% - Accent3 11 4" xfId="7877"/>
    <cellStyle name="20% - Accent3 11 4 2" xfId="7878"/>
    <cellStyle name="20% - Accent3 11 4 2 2" xfId="7879"/>
    <cellStyle name="20% - Accent3 11 4 2 2 2" xfId="7880"/>
    <cellStyle name="20% - Accent3 11 4 2 3" xfId="7881"/>
    <cellStyle name="20% - Accent3 11 4 3" xfId="7882"/>
    <cellStyle name="20% - Accent3 11 4 3 2" xfId="7883"/>
    <cellStyle name="20% - Accent3 11 4 3 2 2" xfId="7884"/>
    <cellStyle name="20% - Accent3 11 4 3 3" xfId="7885"/>
    <cellStyle name="20% - Accent3 11 4 4" xfId="7886"/>
    <cellStyle name="20% - Accent3 11 4 4 2" xfId="7887"/>
    <cellStyle name="20% - Accent3 11 4 4 2 2" xfId="7888"/>
    <cellStyle name="20% - Accent3 11 4 4 3" xfId="7889"/>
    <cellStyle name="20% - Accent3 11 4 5" xfId="7890"/>
    <cellStyle name="20% - Accent3 11 4 5 2" xfId="7891"/>
    <cellStyle name="20% - Accent3 11 4 6" xfId="7892"/>
    <cellStyle name="20% - Accent3 11 5" xfId="7893"/>
    <cellStyle name="20% - Accent3 11 5 2" xfId="7894"/>
    <cellStyle name="20% - Accent3 11 5 2 2" xfId="7895"/>
    <cellStyle name="20% - Accent3 11 5 2 2 2" xfId="7896"/>
    <cellStyle name="20% - Accent3 11 5 2 3" xfId="7897"/>
    <cellStyle name="20% - Accent3 11 5 3" xfId="7898"/>
    <cellStyle name="20% - Accent3 11 5 3 2" xfId="7899"/>
    <cellStyle name="20% - Accent3 11 5 3 2 2" xfId="7900"/>
    <cellStyle name="20% - Accent3 11 5 3 3" xfId="7901"/>
    <cellStyle name="20% - Accent3 11 5 4" xfId="7902"/>
    <cellStyle name="20% - Accent3 11 5 4 2" xfId="7903"/>
    <cellStyle name="20% - Accent3 11 5 4 2 2" xfId="7904"/>
    <cellStyle name="20% - Accent3 11 5 4 3" xfId="7905"/>
    <cellStyle name="20% - Accent3 11 5 5" xfId="7906"/>
    <cellStyle name="20% - Accent3 11 5 5 2" xfId="7907"/>
    <cellStyle name="20% - Accent3 11 5 6" xfId="7908"/>
    <cellStyle name="20% - Accent3 11 6" xfId="7909"/>
    <cellStyle name="20% - Accent3 11 6 2" xfId="7910"/>
    <cellStyle name="20% - Accent3 11 6 2 2" xfId="7911"/>
    <cellStyle name="20% - Accent3 11 6 3" xfId="7912"/>
    <cellStyle name="20% - Accent3 11 7" xfId="7913"/>
    <cellStyle name="20% - Accent3 11 7 2" xfId="7914"/>
    <cellStyle name="20% - Accent3 11 7 2 2" xfId="7915"/>
    <cellStyle name="20% - Accent3 11 7 3" xfId="7916"/>
    <cellStyle name="20% - Accent3 11 8" xfId="7917"/>
    <cellStyle name="20% - Accent3 11 8 2" xfId="7918"/>
    <cellStyle name="20% - Accent3 11 8 2 2" xfId="7919"/>
    <cellStyle name="20% - Accent3 11 8 3" xfId="7920"/>
    <cellStyle name="20% - Accent3 11 9" xfId="7921"/>
    <cellStyle name="20% - Accent3 11 9 2" xfId="7922"/>
    <cellStyle name="20% - Accent3 12" xfId="7923"/>
    <cellStyle name="20% - Accent3 12 10" xfId="7924"/>
    <cellStyle name="20% - Accent3 12 2" xfId="7925"/>
    <cellStyle name="20% - Accent3 12 2 2" xfId="7926"/>
    <cellStyle name="20% - Accent3 12 2 2 2" xfId="7927"/>
    <cellStyle name="20% - Accent3 12 2 2 2 2" xfId="7928"/>
    <cellStyle name="20% - Accent3 12 2 2 2 2 2" xfId="7929"/>
    <cellStyle name="20% - Accent3 12 2 2 2 3" xfId="7930"/>
    <cellStyle name="20% - Accent3 12 2 2 3" xfId="7931"/>
    <cellStyle name="20% - Accent3 12 2 2 3 2" xfId="7932"/>
    <cellStyle name="20% - Accent3 12 2 2 3 2 2" xfId="7933"/>
    <cellStyle name="20% - Accent3 12 2 2 3 3" xfId="7934"/>
    <cellStyle name="20% - Accent3 12 2 2 4" xfId="7935"/>
    <cellStyle name="20% - Accent3 12 2 2 4 2" xfId="7936"/>
    <cellStyle name="20% - Accent3 12 2 2 4 2 2" xfId="7937"/>
    <cellStyle name="20% - Accent3 12 2 2 4 3" xfId="7938"/>
    <cellStyle name="20% - Accent3 12 2 2 5" xfId="7939"/>
    <cellStyle name="20% - Accent3 12 2 2 5 2" xfId="7940"/>
    <cellStyle name="20% - Accent3 12 2 2 5 2 2" xfId="7941"/>
    <cellStyle name="20% - Accent3 12 2 2 5 3" xfId="7942"/>
    <cellStyle name="20% - Accent3 12 2 2 6" xfId="7943"/>
    <cellStyle name="20% - Accent3 12 2 2 6 2" xfId="7944"/>
    <cellStyle name="20% - Accent3 12 2 2 7" xfId="7945"/>
    <cellStyle name="20% - Accent3 12 2 3" xfId="7946"/>
    <cellStyle name="20% - Accent3 12 2 3 2" xfId="7947"/>
    <cellStyle name="20% - Accent3 12 2 3 2 2" xfId="7948"/>
    <cellStyle name="20% - Accent3 12 2 3 2 2 2" xfId="7949"/>
    <cellStyle name="20% - Accent3 12 2 3 2 3" xfId="7950"/>
    <cellStyle name="20% - Accent3 12 2 3 3" xfId="7951"/>
    <cellStyle name="20% - Accent3 12 2 3 3 2" xfId="7952"/>
    <cellStyle name="20% - Accent3 12 2 3 3 2 2" xfId="7953"/>
    <cellStyle name="20% - Accent3 12 2 3 3 3" xfId="7954"/>
    <cellStyle name="20% - Accent3 12 2 3 4" xfId="7955"/>
    <cellStyle name="20% - Accent3 12 2 3 4 2" xfId="7956"/>
    <cellStyle name="20% - Accent3 12 2 3 4 2 2" xfId="7957"/>
    <cellStyle name="20% - Accent3 12 2 3 4 3" xfId="7958"/>
    <cellStyle name="20% - Accent3 12 2 3 5" xfId="7959"/>
    <cellStyle name="20% - Accent3 12 2 3 5 2" xfId="7960"/>
    <cellStyle name="20% - Accent3 12 2 3 6" xfId="7961"/>
    <cellStyle name="20% - Accent3 12 2 4" xfId="7962"/>
    <cellStyle name="20% - Accent3 12 2 4 2" xfId="7963"/>
    <cellStyle name="20% - Accent3 12 2 4 2 2" xfId="7964"/>
    <cellStyle name="20% - Accent3 12 2 4 2 2 2" xfId="7965"/>
    <cellStyle name="20% - Accent3 12 2 4 2 3" xfId="7966"/>
    <cellStyle name="20% - Accent3 12 2 4 3" xfId="7967"/>
    <cellStyle name="20% - Accent3 12 2 4 3 2" xfId="7968"/>
    <cellStyle name="20% - Accent3 12 2 4 3 2 2" xfId="7969"/>
    <cellStyle name="20% - Accent3 12 2 4 3 3" xfId="7970"/>
    <cellStyle name="20% - Accent3 12 2 4 4" xfId="7971"/>
    <cellStyle name="20% - Accent3 12 2 4 4 2" xfId="7972"/>
    <cellStyle name="20% - Accent3 12 2 4 4 2 2" xfId="7973"/>
    <cellStyle name="20% - Accent3 12 2 4 4 3" xfId="7974"/>
    <cellStyle name="20% - Accent3 12 2 4 5" xfId="7975"/>
    <cellStyle name="20% - Accent3 12 2 4 5 2" xfId="7976"/>
    <cellStyle name="20% - Accent3 12 2 4 6" xfId="7977"/>
    <cellStyle name="20% - Accent3 12 2 5" xfId="7978"/>
    <cellStyle name="20% - Accent3 12 2 5 2" xfId="7979"/>
    <cellStyle name="20% - Accent3 12 2 5 2 2" xfId="7980"/>
    <cellStyle name="20% - Accent3 12 2 5 3" xfId="7981"/>
    <cellStyle name="20% - Accent3 12 2 6" xfId="7982"/>
    <cellStyle name="20% - Accent3 12 2 6 2" xfId="7983"/>
    <cellStyle name="20% - Accent3 12 2 6 2 2" xfId="7984"/>
    <cellStyle name="20% - Accent3 12 2 6 3" xfId="7985"/>
    <cellStyle name="20% - Accent3 12 2 7" xfId="7986"/>
    <cellStyle name="20% - Accent3 12 2 7 2" xfId="7987"/>
    <cellStyle name="20% - Accent3 12 2 7 2 2" xfId="7988"/>
    <cellStyle name="20% - Accent3 12 2 7 3" xfId="7989"/>
    <cellStyle name="20% - Accent3 12 2 8" xfId="7990"/>
    <cellStyle name="20% - Accent3 12 2 8 2" xfId="7991"/>
    <cellStyle name="20% - Accent3 12 2 9" xfId="7992"/>
    <cellStyle name="20% - Accent3 12 3" xfId="7993"/>
    <cellStyle name="20% - Accent3 12 3 2" xfId="7994"/>
    <cellStyle name="20% - Accent3 12 3 2 2" xfId="7995"/>
    <cellStyle name="20% - Accent3 12 3 2 2 2" xfId="7996"/>
    <cellStyle name="20% - Accent3 12 3 2 3" xfId="7997"/>
    <cellStyle name="20% - Accent3 12 3 3" xfId="7998"/>
    <cellStyle name="20% - Accent3 12 3 3 2" xfId="7999"/>
    <cellStyle name="20% - Accent3 12 3 3 2 2" xfId="8000"/>
    <cellStyle name="20% - Accent3 12 3 3 3" xfId="8001"/>
    <cellStyle name="20% - Accent3 12 3 4" xfId="8002"/>
    <cellStyle name="20% - Accent3 12 3 4 2" xfId="8003"/>
    <cellStyle name="20% - Accent3 12 3 4 2 2" xfId="8004"/>
    <cellStyle name="20% - Accent3 12 3 4 3" xfId="8005"/>
    <cellStyle name="20% - Accent3 12 3 5" xfId="8006"/>
    <cellStyle name="20% - Accent3 12 3 5 2" xfId="8007"/>
    <cellStyle name="20% - Accent3 12 3 5 2 2" xfId="8008"/>
    <cellStyle name="20% - Accent3 12 3 5 3" xfId="8009"/>
    <cellStyle name="20% - Accent3 12 3 6" xfId="8010"/>
    <cellStyle name="20% - Accent3 12 3 6 2" xfId="8011"/>
    <cellStyle name="20% - Accent3 12 3 7" xfId="8012"/>
    <cellStyle name="20% - Accent3 12 4" xfId="8013"/>
    <cellStyle name="20% - Accent3 12 4 2" xfId="8014"/>
    <cellStyle name="20% - Accent3 12 4 2 2" xfId="8015"/>
    <cellStyle name="20% - Accent3 12 4 2 2 2" xfId="8016"/>
    <cellStyle name="20% - Accent3 12 4 2 3" xfId="8017"/>
    <cellStyle name="20% - Accent3 12 4 3" xfId="8018"/>
    <cellStyle name="20% - Accent3 12 4 3 2" xfId="8019"/>
    <cellStyle name="20% - Accent3 12 4 3 2 2" xfId="8020"/>
    <cellStyle name="20% - Accent3 12 4 3 3" xfId="8021"/>
    <cellStyle name="20% - Accent3 12 4 4" xfId="8022"/>
    <cellStyle name="20% - Accent3 12 4 4 2" xfId="8023"/>
    <cellStyle name="20% - Accent3 12 4 4 2 2" xfId="8024"/>
    <cellStyle name="20% - Accent3 12 4 4 3" xfId="8025"/>
    <cellStyle name="20% - Accent3 12 4 5" xfId="8026"/>
    <cellStyle name="20% - Accent3 12 4 5 2" xfId="8027"/>
    <cellStyle name="20% - Accent3 12 4 6" xfId="8028"/>
    <cellStyle name="20% - Accent3 12 5" xfId="8029"/>
    <cellStyle name="20% - Accent3 12 5 2" xfId="8030"/>
    <cellStyle name="20% - Accent3 12 5 2 2" xfId="8031"/>
    <cellStyle name="20% - Accent3 12 5 2 2 2" xfId="8032"/>
    <cellStyle name="20% - Accent3 12 5 2 3" xfId="8033"/>
    <cellStyle name="20% - Accent3 12 5 3" xfId="8034"/>
    <cellStyle name="20% - Accent3 12 5 3 2" xfId="8035"/>
    <cellStyle name="20% - Accent3 12 5 3 2 2" xfId="8036"/>
    <cellStyle name="20% - Accent3 12 5 3 3" xfId="8037"/>
    <cellStyle name="20% - Accent3 12 5 4" xfId="8038"/>
    <cellStyle name="20% - Accent3 12 5 4 2" xfId="8039"/>
    <cellStyle name="20% - Accent3 12 5 4 2 2" xfId="8040"/>
    <cellStyle name="20% - Accent3 12 5 4 3" xfId="8041"/>
    <cellStyle name="20% - Accent3 12 5 5" xfId="8042"/>
    <cellStyle name="20% - Accent3 12 5 5 2" xfId="8043"/>
    <cellStyle name="20% - Accent3 12 5 6" xfId="8044"/>
    <cellStyle name="20% - Accent3 12 6" xfId="8045"/>
    <cellStyle name="20% - Accent3 12 6 2" xfId="8046"/>
    <cellStyle name="20% - Accent3 12 6 2 2" xfId="8047"/>
    <cellStyle name="20% - Accent3 12 6 3" xfId="8048"/>
    <cellStyle name="20% - Accent3 12 7" xfId="8049"/>
    <cellStyle name="20% - Accent3 12 7 2" xfId="8050"/>
    <cellStyle name="20% - Accent3 12 7 2 2" xfId="8051"/>
    <cellStyle name="20% - Accent3 12 7 3" xfId="8052"/>
    <cellStyle name="20% - Accent3 12 8" xfId="8053"/>
    <cellStyle name="20% - Accent3 12 8 2" xfId="8054"/>
    <cellStyle name="20% - Accent3 12 8 2 2" xfId="8055"/>
    <cellStyle name="20% - Accent3 12 8 3" xfId="8056"/>
    <cellStyle name="20% - Accent3 12 9" xfId="8057"/>
    <cellStyle name="20% - Accent3 12 9 2" xfId="8058"/>
    <cellStyle name="20% - Accent3 13" xfId="8059"/>
    <cellStyle name="20% - Accent3 13 10" xfId="8060"/>
    <cellStyle name="20% - Accent3 13 2" xfId="8061"/>
    <cellStyle name="20% - Accent3 13 2 2" xfId="8062"/>
    <cellStyle name="20% - Accent3 13 2 2 2" xfId="8063"/>
    <cellStyle name="20% - Accent3 13 2 2 2 2" xfId="8064"/>
    <cellStyle name="20% - Accent3 13 2 2 2 2 2" xfId="8065"/>
    <cellStyle name="20% - Accent3 13 2 2 2 3" xfId="8066"/>
    <cellStyle name="20% - Accent3 13 2 2 3" xfId="8067"/>
    <cellStyle name="20% - Accent3 13 2 2 3 2" xfId="8068"/>
    <cellStyle name="20% - Accent3 13 2 2 3 2 2" xfId="8069"/>
    <cellStyle name="20% - Accent3 13 2 2 3 3" xfId="8070"/>
    <cellStyle name="20% - Accent3 13 2 2 4" xfId="8071"/>
    <cellStyle name="20% - Accent3 13 2 2 4 2" xfId="8072"/>
    <cellStyle name="20% - Accent3 13 2 2 4 2 2" xfId="8073"/>
    <cellStyle name="20% - Accent3 13 2 2 4 3" xfId="8074"/>
    <cellStyle name="20% - Accent3 13 2 2 5" xfId="8075"/>
    <cellStyle name="20% - Accent3 13 2 2 5 2" xfId="8076"/>
    <cellStyle name="20% - Accent3 13 2 2 5 2 2" xfId="8077"/>
    <cellStyle name="20% - Accent3 13 2 2 5 3" xfId="8078"/>
    <cellStyle name="20% - Accent3 13 2 2 6" xfId="8079"/>
    <cellStyle name="20% - Accent3 13 2 2 6 2" xfId="8080"/>
    <cellStyle name="20% - Accent3 13 2 2 7" xfId="8081"/>
    <cellStyle name="20% - Accent3 13 2 3" xfId="8082"/>
    <cellStyle name="20% - Accent3 13 2 3 2" xfId="8083"/>
    <cellStyle name="20% - Accent3 13 2 3 2 2" xfId="8084"/>
    <cellStyle name="20% - Accent3 13 2 3 2 2 2" xfId="8085"/>
    <cellStyle name="20% - Accent3 13 2 3 2 3" xfId="8086"/>
    <cellStyle name="20% - Accent3 13 2 3 3" xfId="8087"/>
    <cellStyle name="20% - Accent3 13 2 3 3 2" xfId="8088"/>
    <cellStyle name="20% - Accent3 13 2 3 3 2 2" xfId="8089"/>
    <cellStyle name="20% - Accent3 13 2 3 3 3" xfId="8090"/>
    <cellStyle name="20% - Accent3 13 2 3 4" xfId="8091"/>
    <cellStyle name="20% - Accent3 13 2 3 4 2" xfId="8092"/>
    <cellStyle name="20% - Accent3 13 2 3 4 2 2" xfId="8093"/>
    <cellStyle name="20% - Accent3 13 2 3 4 3" xfId="8094"/>
    <cellStyle name="20% - Accent3 13 2 3 5" xfId="8095"/>
    <cellStyle name="20% - Accent3 13 2 3 5 2" xfId="8096"/>
    <cellStyle name="20% - Accent3 13 2 3 6" xfId="8097"/>
    <cellStyle name="20% - Accent3 13 2 4" xfId="8098"/>
    <cellStyle name="20% - Accent3 13 2 4 2" xfId="8099"/>
    <cellStyle name="20% - Accent3 13 2 4 2 2" xfId="8100"/>
    <cellStyle name="20% - Accent3 13 2 4 2 2 2" xfId="8101"/>
    <cellStyle name="20% - Accent3 13 2 4 2 3" xfId="8102"/>
    <cellStyle name="20% - Accent3 13 2 4 3" xfId="8103"/>
    <cellStyle name="20% - Accent3 13 2 4 3 2" xfId="8104"/>
    <cellStyle name="20% - Accent3 13 2 4 3 2 2" xfId="8105"/>
    <cellStyle name="20% - Accent3 13 2 4 3 3" xfId="8106"/>
    <cellStyle name="20% - Accent3 13 2 4 4" xfId="8107"/>
    <cellStyle name="20% - Accent3 13 2 4 4 2" xfId="8108"/>
    <cellStyle name="20% - Accent3 13 2 4 4 2 2" xfId="8109"/>
    <cellStyle name="20% - Accent3 13 2 4 4 3" xfId="8110"/>
    <cellStyle name="20% - Accent3 13 2 4 5" xfId="8111"/>
    <cellStyle name="20% - Accent3 13 2 4 5 2" xfId="8112"/>
    <cellStyle name="20% - Accent3 13 2 4 6" xfId="8113"/>
    <cellStyle name="20% - Accent3 13 2 5" xfId="8114"/>
    <cellStyle name="20% - Accent3 13 2 5 2" xfId="8115"/>
    <cellStyle name="20% - Accent3 13 2 5 2 2" xfId="8116"/>
    <cellStyle name="20% - Accent3 13 2 5 3" xfId="8117"/>
    <cellStyle name="20% - Accent3 13 2 6" xfId="8118"/>
    <cellStyle name="20% - Accent3 13 2 6 2" xfId="8119"/>
    <cellStyle name="20% - Accent3 13 2 6 2 2" xfId="8120"/>
    <cellStyle name="20% - Accent3 13 2 6 3" xfId="8121"/>
    <cellStyle name="20% - Accent3 13 2 7" xfId="8122"/>
    <cellStyle name="20% - Accent3 13 2 7 2" xfId="8123"/>
    <cellStyle name="20% - Accent3 13 2 7 2 2" xfId="8124"/>
    <cellStyle name="20% - Accent3 13 2 7 3" xfId="8125"/>
    <cellStyle name="20% - Accent3 13 2 8" xfId="8126"/>
    <cellStyle name="20% - Accent3 13 2 8 2" xfId="8127"/>
    <cellStyle name="20% - Accent3 13 2 9" xfId="8128"/>
    <cellStyle name="20% - Accent3 13 3" xfId="8129"/>
    <cellStyle name="20% - Accent3 13 3 2" xfId="8130"/>
    <cellStyle name="20% - Accent3 13 3 2 2" xfId="8131"/>
    <cellStyle name="20% - Accent3 13 3 2 2 2" xfId="8132"/>
    <cellStyle name="20% - Accent3 13 3 2 3" xfId="8133"/>
    <cellStyle name="20% - Accent3 13 3 3" xfId="8134"/>
    <cellStyle name="20% - Accent3 13 3 3 2" xfId="8135"/>
    <cellStyle name="20% - Accent3 13 3 3 2 2" xfId="8136"/>
    <cellStyle name="20% - Accent3 13 3 3 3" xfId="8137"/>
    <cellStyle name="20% - Accent3 13 3 4" xfId="8138"/>
    <cellStyle name="20% - Accent3 13 3 4 2" xfId="8139"/>
    <cellStyle name="20% - Accent3 13 3 4 2 2" xfId="8140"/>
    <cellStyle name="20% - Accent3 13 3 4 3" xfId="8141"/>
    <cellStyle name="20% - Accent3 13 3 5" xfId="8142"/>
    <cellStyle name="20% - Accent3 13 3 5 2" xfId="8143"/>
    <cellStyle name="20% - Accent3 13 3 5 2 2" xfId="8144"/>
    <cellStyle name="20% - Accent3 13 3 5 3" xfId="8145"/>
    <cellStyle name="20% - Accent3 13 3 6" xfId="8146"/>
    <cellStyle name="20% - Accent3 13 3 6 2" xfId="8147"/>
    <cellStyle name="20% - Accent3 13 3 7" xfId="8148"/>
    <cellStyle name="20% - Accent3 13 4" xfId="8149"/>
    <cellStyle name="20% - Accent3 13 4 2" xfId="8150"/>
    <cellStyle name="20% - Accent3 13 4 2 2" xfId="8151"/>
    <cellStyle name="20% - Accent3 13 4 2 2 2" xfId="8152"/>
    <cellStyle name="20% - Accent3 13 4 2 3" xfId="8153"/>
    <cellStyle name="20% - Accent3 13 4 3" xfId="8154"/>
    <cellStyle name="20% - Accent3 13 4 3 2" xfId="8155"/>
    <cellStyle name="20% - Accent3 13 4 3 2 2" xfId="8156"/>
    <cellStyle name="20% - Accent3 13 4 3 3" xfId="8157"/>
    <cellStyle name="20% - Accent3 13 4 4" xfId="8158"/>
    <cellStyle name="20% - Accent3 13 4 4 2" xfId="8159"/>
    <cellStyle name="20% - Accent3 13 4 4 2 2" xfId="8160"/>
    <cellStyle name="20% - Accent3 13 4 4 3" xfId="8161"/>
    <cellStyle name="20% - Accent3 13 4 5" xfId="8162"/>
    <cellStyle name="20% - Accent3 13 4 5 2" xfId="8163"/>
    <cellStyle name="20% - Accent3 13 4 6" xfId="8164"/>
    <cellStyle name="20% - Accent3 13 5" xfId="8165"/>
    <cellStyle name="20% - Accent3 13 5 2" xfId="8166"/>
    <cellStyle name="20% - Accent3 13 5 2 2" xfId="8167"/>
    <cellStyle name="20% - Accent3 13 5 2 2 2" xfId="8168"/>
    <cellStyle name="20% - Accent3 13 5 2 3" xfId="8169"/>
    <cellStyle name="20% - Accent3 13 5 3" xfId="8170"/>
    <cellStyle name="20% - Accent3 13 5 3 2" xfId="8171"/>
    <cellStyle name="20% - Accent3 13 5 3 2 2" xfId="8172"/>
    <cellStyle name="20% - Accent3 13 5 3 3" xfId="8173"/>
    <cellStyle name="20% - Accent3 13 5 4" xfId="8174"/>
    <cellStyle name="20% - Accent3 13 5 4 2" xfId="8175"/>
    <cellStyle name="20% - Accent3 13 5 4 2 2" xfId="8176"/>
    <cellStyle name="20% - Accent3 13 5 4 3" xfId="8177"/>
    <cellStyle name="20% - Accent3 13 5 5" xfId="8178"/>
    <cellStyle name="20% - Accent3 13 5 5 2" xfId="8179"/>
    <cellStyle name="20% - Accent3 13 5 6" xfId="8180"/>
    <cellStyle name="20% - Accent3 13 6" xfId="8181"/>
    <cellStyle name="20% - Accent3 13 6 2" xfId="8182"/>
    <cellStyle name="20% - Accent3 13 6 2 2" xfId="8183"/>
    <cellStyle name="20% - Accent3 13 6 3" xfId="8184"/>
    <cellStyle name="20% - Accent3 13 7" xfId="8185"/>
    <cellStyle name="20% - Accent3 13 7 2" xfId="8186"/>
    <cellStyle name="20% - Accent3 13 7 2 2" xfId="8187"/>
    <cellStyle name="20% - Accent3 13 7 3" xfId="8188"/>
    <cellStyle name="20% - Accent3 13 8" xfId="8189"/>
    <cellStyle name="20% - Accent3 13 8 2" xfId="8190"/>
    <cellStyle name="20% - Accent3 13 8 2 2" xfId="8191"/>
    <cellStyle name="20% - Accent3 13 8 3" xfId="8192"/>
    <cellStyle name="20% - Accent3 13 9" xfId="8193"/>
    <cellStyle name="20% - Accent3 13 9 2" xfId="8194"/>
    <cellStyle name="20% - Accent3 14" xfId="8195"/>
    <cellStyle name="20% - Accent3 14 10" xfId="8196"/>
    <cellStyle name="20% - Accent3 14 2" xfId="8197"/>
    <cellStyle name="20% - Accent3 14 2 2" xfId="8198"/>
    <cellStyle name="20% - Accent3 14 2 2 2" xfId="8199"/>
    <cellStyle name="20% - Accent3 14 2 2 2 2" xfId="8200"/>
    <cellStyle name="20% - Accent3 14 2 2 2 2 2" xfId="8201"/>
    <cellStyle name="20% - Accent3 14 2 2 2 3" xfId="8202"/>
    <cellStyle name="20% - Accent3 14 2 2 3" xfId="8203"/>
    <cellStyle name="20% - Accent3 14 2 2 3 2" xfId="8204"/>
    <cellStyle name="20% - Accent3 14 2 2 3 2 2" xfId="8205"/>
    <cellStyle name="20% - Accent3 14 2 2 3 3" xfId="8206"/>
    <cellStyle name="20% - Accent3 14 2 2 4" xfId="8207"/>
    <cellStyle name="20% - Accent3 14 2 2 4 2" xfId="8208"/>
    <cellStyle name="20% - Accent3 14 2 2 4 2 2" xfId="8209"/>
    <cellStyle name="20% - Accent3 14 2 2 4 3" xfId="8210"/>
    <cellStyle name="20% - Accent3 14 2 2 5" xfId="8211"/>
    <cellStyle name="20% - Accent3 14 2 2 5 2" xfId="8212"/>
    <cellStyle name="20% - Accent3 14 2 2 5 2 2" xfId="8213"/>
    <cellStyle name="20% - Accent3 14 2 2 5 3" xfId="8214"/>
    <cellStyle name="20% - Accent3 14 2 2 6" xfId="8215"/>
    <cellStyle name="20% - Accent3 14 2 2 6 2" xfId="8216"/>
    <cellStyle name="20% - Accent3 14 2 2 7" xfId="8217"/>
    <cellStyle name="20% - Accent3 14 2 3" xfId="8218"/>
    <cellStyle name="20% - Accent3 14 2 3 2" xfId="8219"/>
    <cellStyle name="20% - Accent3 14 2 3 2 2" xfId="8220"/>
    <cellStyle name="20% - Accent3 14 2 3 2 2 2" xfId="8221"/>
    <cellStyle name="20% - Accent3 14 2 3 2 3" xfId="8222"/>
    <cellStyle name="20% - Accent3 14 2 3 3" xfId="8223"/>
    <cellStyle name="20% - Accent3 14 2 3 3 2" xfId="8224"/>
    <cellStyle name="20% - Accent3 14 2 3 3 2 2" xfId="8225"/>
    <cellStyle name="20% - Accent3 14 2 3 3 3" xfId="8226"/>
    <cellStyle name="20% - Accent3 14 2 3 4" xfId="8227"/>
    <cellStyle name="20% - Accent3 14 2 3 4 2" xfId="8228"/>
    <cellStyle name="20% - Accent3 14 2 3 4 2 2" xfId="8229"/>
    <cellStyle name="20% - Accent3 14 2 3 4 3" xfId="8230"/>
    <cellStyle name="20% - Accent3 14 2 3 5" xfId="8231"/>
    <cellStyle name="20% - Accent3 14 2 3 5 2" xfId="8232"/>
    <cellStyle name="20% - Accent3 14 2 3 6" xfId="8233"/>
    <cellStyle name="20% - Accent3 14 2 4" xfId="8234"/>
    <cellStyle name="20% - Accent3 14 2 4 2" xfId="8235"/>
    <cellStyle name="20% - Accent3 14 2 4 2 2" xfId="8236"/>
    <cellStyle name="20% - Accent3 14 2 4 2 2 2" xfId="8237"/>
    <cellStyle name="20% - Accent3 14 2 4 2 3" xfId="8238"/>
    <cellStyle name="20% - Accent3 14 2 4 3" xfId="8239"/>
    <cellStyle name="20% - Accent3 14 2 4 3 2" xfId="8240"/>
    <cellStyle name="20% - Accent3 14 2 4 3 2 2" xfId="8241"/>
    <cellStyle name="20% - Accent3 14 2 4 3 3" xfId="8242"/>
    <cellStyle name="20% - Accent3 14 2 4 4" xfId="8243"/>
    <cellStyle name="20% - Accent3 14 2 4 4 2" xfId="8244"/>
    <cellStyle name="20% - Accent3 14 2 4 4 2 2" xfId="8245"/>
    <cellStyle name="20% - Accent3 14 2 4 4 3" xfId="8246"/>
    <cellStyle name="20% - Accent3 14 2 4 5" xfId="8247"/>
    <cellStyle name="20% - Accent3 14 2 4 5 2" xfId="8248"/>
    <cellStyle name="20% - Accent3 14 2 4 6" xfId="8249"/>
    <cellStyle name="20% - Accent3 14 2 5" xfId="8250"/>
    <cellStyle name="20% - Accent3 14 2 5 2" xfId="8251"/>
    <cellStyle name="20% - Accent3 14 2 5 2 2" xfId="8252"/>
    <cellStyle name="20% - Accent3 14 2 5 3" xfId="8253"/>
    <cellStyle name="20% - Accent3 14 2 6" xfId="8254"/>
    <cellStyle name="20% - Accent3 14 2 6 2" xfId="8255"/>
    <cellStyle name="20% - Accent3 14 2 6 2 2" xfId="8256"/>
    <cellStyle name="20% - Accent3 14 2 6 3" xfId="8257"/>
    <cellStyle name="20% - Accent3 14 2 7" xfId="8258"/>
    <cellStyle name="20% - Accent3 14 2 7 2" xfId="8259"/>
    <cellStyle name="20% - Accent3 14 2 7 2 2" xfId="8260"/>
    <cellStyle name="20% - Accent3 14 2 7 3" xfId="8261"/>
    <cellStyle name="20% - Accent3 14 2 8" xfId="8262"/>
    <cellStyle name="20% - Accent3 14 2 8 2" xfId="8263"/>
    <cellStyle name="20% - Accent3 14 2 9" xfId="8264"/>
    <cellStyle name="20% - Accent3 14 3" xfId="8265"/>
    <cellStyle name="20% - Accent3 14 3 2" xfId="8266"/>
    <cellStyle name="20% - Accent3 14 3 2 2" xfId="8267"/>
    <cellStyle name="20% - Accent3 14 3 2 2 2" xfId="8268"/>
    <cellStyle name="20% - Accent3 14 3 2 3" xfId="8269"/>
    <cellStyle name="20% - Accent3 14 3 3" xfId="8270"/>
    <cellStyle name="20% - Accent3 14 3 3 2" xfId="8271"/>
    <cellStyle name="20% - Accent3 14 3 3 2 2" xfId="8272"/>
    <cellStyle name="20% - Accent3 14 3 3 3" xfId="8273"/>
    <cellStyle name="20% - Accent3 14 3 4" xfId="8274"/>
    <cellStyle name="20% - Accent3 14 3 4 2" xfId="8275"/>
    <cellStyle name="20% - Accent3 14 3 4 2 2" xfId="8276"/>
    <cellStyle name="20% - Accent3 14 3 4 3" xfId="8277"/>
    <cellStyle name="20% - Accent3 14 3 5" xfId="8278"/>
    <cellStyle name="20% - Accent3 14 3 5 2" xfId="8279"/>
    <cellStyle name="20% - Accent3 14 3 5 2 2" xfId="8280"/>
    <cellStyle name="20% - Accent3 14 3 5 3" xfId="8281"/>
    <cellStyle name="20% - Accent3 14 3 6" xfId="8282"/>
    <cellStyle name="20% - Accent3 14 3 6 2" xfId="8283"/>
    <cellStyle name="20% - Accent3 14 3 7" xfId="8284"/>
    <cellStyle name="20% - Accent3 14 4" xfId="8285"/>
    <cellStyle name="20% - Accent3 14 4 2" xfId="8286"/>
    <cellStyle name="20% - Accent3 14 4 2 2" xfId="8287"/>
    <cellStyle name="20% - Accent3 14 4 2 2 2" xfId="8288"/>
    <cellStyle name="20% - Accent3 14 4 2 3" xfId="8289"/>
    <cellStyle name="20% - Accent3 14 4 3" xfId="8290"/>
    <cellStyle name="20% - Accent3 14 4 3 2" xfId="8291"/>
    <cellStyle name="20% - Accent3 14 4 3 2 2" xfId="8292"/>
    <cellStyle name="20% - Accent3 14 4 3 3" xfId="8293"/>
    <cellStyle name="20% - Accent3 14 4 4" xfId="8294"/>
    <cellStyle name="20% - Accent3 14 4 4 2" xfId="8295"/>
    <cellStyle name="20% - Accent3 14 4 4 2 2" xfId="8296"/>
    <cellStyle name="20% - Accent3 14 4 4 3" xfId="8297"/>
    <cellStyle name="20% - Accent3 14 4 5" xfId="8298"/>
    <cellStyle name="20% - Accent3 14 4 5 2" xfId="8299"/>
    <cellStyle name="20% - Accent3 14 4 6" xfId="8300"/>
    <cellStyle name="20% - Accent3 14 5" xfId="8301"/>
    <cellStyle name="20% - Accent3 14 5 2" xfId="8302"/>
    <cellStyle name="20% - Accent3 14 5 2 2" xfId="8303"/>
    <cellStyle name="20% - Accent3 14 5 2 2 2" xfId="8304"/>
    <cellStyle name="20% - Accent3 14 5 2 3" xfId="8305"/>
    <cellStyle name="20% - Accent3 14 5 3" xfId="8306"/>
    <cellStyle name="20% - Accent3 14 5 3 2" xfId="8307"/>
    <cellStyle name="20% - Accent3 14 5 3 2 2" xfId="8308"/>
    <cellStyle name="20% - Accent3 14 5 3 3" xfId="8309"/>
    <cellStyle name="20% - Accent3 14 5 4" xfId="8310"/>
    <cellStyle name="20% - Accent3 14 5 4 2" xfId="8311"/>
    <cellStyle name="20% - Accent3 14 5 4 2 2" xfId="8312"/>
    <cellStyle name="20% - Accent3 14 5 4 3" xfId="8313"/>
    <cellStyle name="20% - Accent3 14 5 5" xfId="8314"/>
    <cellStyle name="20% - Accent3 14 5 5 2" xfId="8315"/>
    <cellStyle name="20% - Accent3 14 5 6" xfId="8316"/>
    <cellStyle name="20% - Accent3 14 6" xfId="8317"/>
    <cellStyle name="20% - Accent3 14 6 2" xfId="8318"/>
    <cellStyle name="20% - Accent3 14 6 2 2" xfId="8319"/>
    <cellStyle name="20% - Accent3 14 6 3" xfId="8320"/>
    <cellStyle name="20% - Accent3 14 7" xfId="8321"/>
    <cellStyle name="20% - Accent3 14 7 2" xfId="8322"/>
    <cellStyle name="20% - Accent3 14 7 2 2" xfId="8323"/>
    <cellStyle name="20% - Accent3 14 7 3" xfId="8324"/>
    <cellStyle name="20% - Accent3 14 8" xfId="8325"/>
    <cellStyle name="20% - Accent3 14 8 2" xfId="8326"/>
    <cellStyle name="20% - Accent3 14 8 2 2" xfId="8327"/>
    <cellStyle name="20% - Accent3 14 8 3" xfId="8328"/>
    <cellStyle name="20% - Accent3 14 9" xfId="8329"/>
    <cellStyle name="20% - Accent3 14 9 2" xfId="8330"/>
    <cellStyle name="20% - Accent3 15" xfId="8331"/>
    <cellStyle name="20% - Accent3 15 10" xfId="8332"/>
    <cellStyle name="20% - Accent3 15 2" xfId="8333"/>
    <cellStyle name="20% - Accent3 15 2 2" xfId="8334"/>
    <cellStyle name="20% - Accent3 15 2 2 2" xfId="8335"/>
    <cellStyle name="20% - Accent3 15 2 2 2 2" xfId="8336"/>
    <cellStyle name="20% - Accent3 15 2 2 2 2 2" xfId="8337"/>
    <cellStyle name="20% - Accent3 15 2 2 2 3" xfId="8338"/>
    <cellStyle name="20% - Accent3 15 2 2 3" xfId="8339"/>
    <cellStyle name="20% - Accent3 15 2 2 3 2" xfId="8340"/>
    <cellStyle name="20% - Accent3 15 2 2 3 2 2" xfId="8341"/>
    <cellStyle name="20% - Accent3 15 2 2 3 3" xfId="8342"/>
    <cellStyle name="20% - Accent3 15 2 2 4" xfId="8343"/>
    <cellStyle name="20% - Accent3 15 2 2 4 2" xfId="8344"/>
    <cellStyle name="20% - Accent3 15 2 2 4 2 2" xfId="8345"/>
    <cellStyle name="20% - Accent3 15 2 2 4 3" xfId="8346"/>
    <cellStyle name="20% - Accent3 15 2 2 5" xfId="8347"/>
    <cellStyle name="20% - Accent3 15 2 2 5 2" xfId="8348"/>
    <cellStyle name="20% - Accent3 15 2 2 5 2 2" xfId="8349"/>
    <cellStyle name="20% - Accent3 15 2 2 5 3" xfId="8350"/>
    <cellStyle name="20% - Accent3 15 2 2 6" xfId="8351"/>
    <cellStyle name="20% - Accent3 15 2 2 6 2" xfId="8352"/>
    <cellStyle name="20% - Accent3 15 2 2 7" xfId="8353"/>
    <cellStyle name="20% - Accent3 15 2 3" xfId="8354"/>
    <cellStyle name="20% - Accent3 15 2 3 2" xfId="8355"/>
    <cellStyle name="20% - Accent3 15 2 3 2 2" xfId="8356"/>
    <cellStyle name="20% - Accent3 15 2 3 2 2 2" xfId="8357"/>
    <cellStyle name="20% - Accent3 15 2 3 2 3" xfId="8358"/>
    <cellStyle name="20% - Accent3 15 2 3 3" xfId="8359"/>
    <cellStyle name="20% - Accent3 15 2 3 3 2" xfId="8360"/>
    <cellStyle name="20% - Accent3 15 2 3 3 2 2" xfId="8361"/>
    <cellStyle name="20% - Accent3 15 2 3 3 3" xfId="8362"/>
    <cellStyle name="20% - Accent3 15 2 3 4" xfId="8363"/>
    <cellStyle name="20% - Accent3 15 2 3 4 2" xfId="8364"/>
    <cellStyle name="20% - Accent3 15 2 3 4 2 2" xfId="8365"/>
    <cellStyle name="20% - Accent3 15 2 3 4 3" xfId="8366"/>
    <cellStyle name="20% - Accent3 15 2 3 5" xfId="8367"/>
    <cellStyle name="20% - Accent3 15 2 3 5 2" xfId="8368"/>
    <cellStyle name="20% - Accent3 15 2 3 6" xfId="8369"/>
    <cellStyle name="20% - Accent3 15 2 4" xfId="8370"/>
    <cellStyle name="20% - Accent3 15 2 4 2" xfId="8371"/>
    <cellStyle name="20% - Accent3 15 2 4 2 2" xfId="8372"/>
    <cellStyle name="20% - Accent3 15 2 4 2 2 2" xfId="8373"/>
    <cellStyle name="20% - Accent3 15 2 4 2 3" xfId="8374"/>
    <cellStyle name="20% - Accent3 15 2 4 3" xfId="8375"/>
    <cellStyle name="20% - Accent3 15 2 4 3 2" xfId="8376"/>
    <cellStyle name="20% - Accent3 15 2 4 3 2 2" xfId="8377"/>
    <cellStyle name="20% - Accent3 15 2 4 3 3" xfId="8378"/>
    <cellStyle name="20% - Accent3 15 2 4 4" xfId="8379"/>
    <cellStyle name="20% - Accent3 15 2 4 4 2" xfId="8380"/>
    <cellStyle name="20% - Accent3 15 2 4 4 2 2" xfId="8381"/>
    <cellStyle name="20% - Accent3 15 2 4 4 3" xfId="8382"/>
    <cellStyle name="20% - Accent3 15 2 4 5" xfId="8383"/>
    <cellStyle name="20% - Accent3 15 2 4 5 2" xfId="8384"/>
    <cellStyle name="20% - Accent3 15 2 4 6" xfId="8385"/>
    <cellStyle name="20% - Accent3 15 2 5" xfId="8386"/>
    <cellStyle name="20% - Accent3 15 2 5 2" xfId="8387"/>
    <cellStyle name="20% - Accent3 15 2 5 2 2" xfId="8388"/>
    <cellStyle name="20% - Accent3 15 2 5 3" xfId="8389"/>
    <cellStyle name="20% - Accent3 15 2 6" xfId="8390"/>
    <cellStyle name="20% - Accent3 15 2 6 2" xfId="8391"/>
    <cellStyle name="20% - Accent3 15 2 6 2 2" xfId="8392"/>
    <cellStyle name="20% - Accent3 15 2 6 3" xfId="8393"/>
    <cellStyle name="20% - Accent3 15 2 7" xfId="8394"/>
    <cellStyle name="20% - Accent3 15 2 7 2" xfId="8395"/>
    <cellStyle name="20% - Accent3 15 2 7 2 2" xfId="8396"/>
    <cellStyle name="20% - Accent3 15 2 7 3" xfId="8397"/>
    <cellStyle name="20% - Accent3 15 2 8" xfId="8398"/>
    <cellStyle name="20% - Accent3 15 2 8 2" xfId="8399"/>
    <cellStyle name="20% - Accent3 15 2 9" xfId="8400"/>
    <cellStyle name="20% - Accent3 15 3" xfId="8401"/>
    <cellStyle name="20% - Accent3 15 3 2" xfId="8402"/>
    <cellStyle name="20% - Accent3 15 3 2 2" xfId="8403"/>
    <cellStyle name="20% - Accent3 15 3 2 2 2" xfId="8404"/>
    <cellStyle name="20% - Accent3 15 3 2 3" xfId="8405"/>
    <cellStyle name="20% - Accent3 15 3 3" xfId="8406"/>
    <cellStyle name="20% - Accent3 15 3 3 2" xfId="8407"/>
    <cellStyle name="20% - Accent3 15 3 3 2 2" xfId="8408"/>
    <cellStyle name="20% - Accent3 15 3 3 3" xfId="8409"/>
    <cellStyle name="20% - Accent3 15 3 4" xfId="8410"/>
    <cellStyle name="20% - Accent3 15 3 4 2" xfId="8411"/>
    <cellStyle name="20% - Accent3 15 3 4 2 2" xfId="8412"/>
    <cellStyle name="20% - Accent3 15 3 4 3" xfId="8413"/>
    <cellStyle name="20% - Accent3 15 3 5" xfId="8414"/>
    <cellStyle name="20% - Accent3 15 3 5 2" xfId="8415"/>
    <cellStyle name="20% - Accent3 15 3 5 2 2" xfId="8416"/>
    <cellStyle name="20% - Accent3 15 3 5 3" xfId="8417"/>
    <cellStyle name="20% - Accent3 15 3 6" xfId="8418"/>
    <cellStyle name="20% - Accent3 15 3 6 2" xfId="8419"/>
    <cellStyle name="20% - Accent3 15 3 7" xfId="8420"/>
    <cellStyle name="20% - Accent3 15 4" xfId="8421"/>
    <cellStyle name="20% - Accent3 15 4 2" xfId="8422"/>
    <cellStyle name="20% - Accent3 15 4 2 2" xfId="8423"/>
    <cellStyle name="20% - Accent3 15 4 2 2 2" xfId="8424"/>
    <cellStyle name="20% - Accent3 15 4 2 3" xfId="8425"/>
    <cellStyle name="20% - Accent3 15 4 3" xfId="8426"/>
    <cellStyle name="20% - Accent3 15 4 3 2" xfId="8427"/>
    <cellStyle name="20% - Accent3 15 4 3 2 2" xfId="8428"/>
    <cellStyle name="20% - Accent3 15 4 3 3" xfId="8429"/>
    <cellStyle name="20% - Accent3 15 4 4" xfId="8430"/>
    <cellStyle name="20% - Accent3 15 4 4 2" xfId="8431"/>
    <cellStyle name="20% - Accent3 15 4 4 2 2" xfId="8432"/>
    <cellStyle name="20% - Accent3 15 4 4 3" xfId="8433"/>
    <cellStyle name="20% - Accent3 15 4 5" xfId="8434"/>
    <cellStyle name="20% - Accent3 15 4 5 2" xfId="8435"/>
    <cellStyle name="20% - Accent3 15 4 6" xfId="8436"/>
    <cellStyle name="20% - Accent3 15 5" xfId="8437"/>
    <cellStyle name="20% - Accent3 15 5 2" xfId="8438"/>
    <cellStyle name="20% - Accent3 15 5 2 2" xfId="8439"/>
    <cellStyle name="20% - Accent3 15 5 2 2 2" xfId="8440"/>
    <cellStyle name="20% - Accent3 15 5 2 3" xfId="8441"/>
    <cellStyle name="20% - Accent3 15 5 3" xfId="8442"/>
    <cellStyle name="20% - Accent3 15 5 3 2" xfId="8443"/>
    <cellStyle name="20% - Accent3 15 5 3 2 2" xfId="8444"/>
    <cellStyle name="20% - Accent3 15 5 3 3" xfId="8445"/>
    <cellStyle name="20% - Accent3 15 5 4" xfId="8446"/>
    <cellStyle name="20% - Accent3 15 5 4 2" xfId="8447"/>
    <cellStyle name="20% - Accent3 15 5 4 2 2" xfId="8448"/>
    <cellStyle name="20% - Accent3 15 5 4 3" xfId="8449"/>
    <cellStyle name="20% - Accent3 15 5 5" xfId="8450"/>
    <cellStyle name="20% - Accent3 15 5 5 2" xfId="8451"/>
    <cellStyle name="20% - Accent3 15 5 6" xfId="8452"/>
    <cellStyle name="20% - Accent3 15 6" xfId="8453"/>
    <cellStyle name="20% - Accent3 15 6 2" xfId="8454"/>
    <cellStyle name="20% - Accent3 15 6 2 2" xfId="8455"/>
    <cellStyle name="20% - Accent3 15 6 3" xfId="8456"/>
    <cellStyle name="20% - Accent3 15 7" xfId="8457"/>
    <cellStyle name="20% - Accent3 15 7 2" xfId="8458"/>
    <cellStyle name="20% - Accent3 15 7 2 2" xfId="8459"/>
    <cellStyle name="20% - Accent3 15 7 3" xfId="8460"/>
    <cellStyle name="20% - Accent3 15 8" xfId="8461"/>
    <cellStyle name="20% - Accent3 15 8 2" xfId="8462"/>
    <cellStyle name="20% - Accent3 15 8 2 2" xfId="8463"/>
    <cellStyle name="20% - Accent3 15 8 3" xfId="8464"/>
    <cellStyle name="20% - Accent3 15 9" xfId="8465"/>
    <cellStyle name="20% - Accent3 15 9 2" xfId="8466"/>
    <cellStyle name="20% - Accent3 16" xfId="8467"/>
    <cellStyle name="20% - Accent3 16 10" xfId="8468"/>
    <cellStyle name="20% - Accent3 16 2" xfId="8469"/>
    <cellStyle name="20% - Accent3 16 2 2" xfId="8470"/>
    <cellStyle name="20% - Accent3 16 2 2 2" xfId="8471"/>
    <cellStyle name="20% - Accent3 16 2 2 2 2" xfId="8472"/>
    <cellStyle name="20% - Accent3 16 2 2 2 2 2" xfId="8473"/>
    <cellStyle name="20% - Accent3 16 2 2 2 3" xfId="8474"/>
    <cellStyle name="20% - Accent3 16 2 2 3" xfId="8475"/>
    <cellStyle name="20% - Accent3 16 2 2 3 2" xfId="8476"/>
    <cellStyle name="20% - Accent3 16 2 2 3 2 2" xfId="8477"/>
    <cellStyle name="20% - Accent3 16 2 2 3 3" xfId="8478"/>
    <cellStyle name="20% - Accent3 16 2 2 4" xfId="8479"/>
    <cellStyle name="20% - Accent3 16 2 2 4 2" xfId="8480"/>
    <cellStyle name="20% - Accent3 16 2 2 4 2 2" xfId="8481"/>
    <cellStyle name="20% - Accent3 16 2 2 4 3" xfId="8482"/>
    <cellStyle name="20% - Accent3 16 2 2 5" xfId="8483"/>
    <cellStyle name="20% - Accent3 16 2 2 5 2" xfId="8484"/>
    <cellStyle name="20% - Accent3 16 2 2 5 2 2" xfId="8485"/>
    <cellStyle name="20% - Accent3 16 2 2 5 3" xfId="8486"/>
    <cellStyle name="20% - Accent3 16 2 2 6" xfId="8487"/>
    <cellStyle name="20% - Accent3 16 2 2 6 2" xfId="8488"/>
    <cellStyle name="20% - Accent3 16 2 2 7" xfId="8489"/>
    <cellStyle name="20% - Accent3 16 2 3" xfId="8490"/>
    <cellStyle name="20% - Accent3 16 2 3 2" xfId="8491"/>
    <cellStyle name="20% - Accent3 16 2 3 2 2" xfId="8492"/>
    <cellStyle name="20% - Accent3 16 2 3 2 2 2" xfId="8493"/>
    <cellStyle name="20% - Accent3 16 2 3 2 3" xfId="8494"/>
    <cellStyle name="20% - Accent3 16 2 3 3" xfId="8495"/>
    <cellStyle name="20% - Accent3 16 2 3 3 2" xfId="8496"/>
    <cellStyle name="20% - Accent3 16 2 3 3 2 2" xfId="8497"/>
    <cellStyle name="20% - Accent3 16 2 3 3 3" xfId="8498"/>
    <cellStyle name="20% - Accent3 16 2 3 4" xfId="8499"/>
    <cellStyle name="20% - Accent3 16 2 3 4 2" xfId="8500"/>
    <cellStyle name="20% - Accent3 16 2 3 4 2 2" xfId="8501"/>
    <cellStyle name="20% - Accent3 16 2 3 4 3" xfId="8502"/>
    <cellStyle name="20% - Accent3 16 2 3 5" xfId="8503"/>
    <cellStyle name="20% - Accent3 16 2 3 5 2" xfId="8504"/>
    <cellStyle name="20% - Accent3 16 2 3 6" xfId="8505"/>
    <cellStyle name="20% - Accent3 16 2 4" xfId="8506"/>
    <cellStyle name="20% - Accent3 16 2 4 2" xfId="8507"/>
    <cellStyle name="20% - Accent3 16 2 4 2 2" xfId="8508"/>
    <cellStyle name="20% - Accent3 16 2 4 2 2 2" xfId="8509"/>
    <cellStyle name="20% - Accent3 16 2 4 2 3" xfId="8510"/>
    <cellStyle name="20% - Accent3 16 2 4 3" xfId="8511"/>
    <cellStyle name="20% - Accent3 16 2 4 3 2" xfId="8512"/>
    <cellStyle name="20% - Accent3 16 2 4 3 2 2" xfId="8513"/>
    <cellStyle name="20% - Accent3 16 2 4 3 3" xfId="8514"/>
    <cellStyle name="20% - Accent3 16 2 4 4" xfId="8515"/>
    <cellStyle name="20% - Accent3 16 2 4 4 2" xfId="8516"/>
    <cellStyle name="20% - Accent3 16 2 4 4 2 2" xfId="8517"/>
    <cellStyle name="20% - Accent3 16 2 4 4 3" xfId="8518"/>
    <cellStyle name="20% - Accent3 16 2 4 5" xfId="8519"/>
    <cellStyle name="20% - Accent3 16 2 4 5 2" xfId="8520"/>
    <cellStyle name="20% - Accent3 16 2 4 6" xfId="8521"/>
    <cellStyle name="20% - Accent3 16 2 5" xfId="8522"/>
    <cellStyle name="20% - Accent3 16 2 5 2" xfId="8523"/>
    <cellStyle name="20% - Accent3 16 2 5 2 2" xfId="8524"/>
    <cellStyle name="20% - Accent3 16 2 5 3" xfId="8525"/>
    <cellStyle name="20% - Accent3 16 2 6" xfId="8526"/>
    <cellStyle name="20% - Accent3 16 2 6 2" xfId="8527"/>
    <cellStyle name="20% - Accent3 16 2 6 2 2" xfId="8528"/>
    <cellStyle name="20% - Accent3 16 2 6 3" xfId="8529"/>
    <cellStyle name="20% - Accent3 16 2 7" xfId="8530"/>
    <cellStyle name="20% - Accent3 16 2 7 2" xfId="8531"/>
    <cellStyle name="20% - Accent3 16 2 7 2 2" xfId="8532"/>
    <cellStyle name="20% - Accent3 16 2 7 3" xfId="8533"/>
    <cellStyle name="20% - Accent3 16 2 8" xfId="8534"/>
    <cellStyle name="20% - Accent3 16 2 8 2" xfId="8535"/>
    <cellStyle name="20% - Accent3 16 2 9" xfId="8536"/>
    <cellStyle name="20% - Accent3 16 3" xfId="8537"/>
    <cellStyle name="20% - Accent3 16 3 2" xfId="8538"/>
    <cellStyle name="20% - Accent3 16 3 2 2" xfId="8539"/>
    <cellStyle name="20% - Accent3 16 3 2 2 2" xfId="8540"/>
    <cellStyle name="20% - Accent3 16 3 2 3" xfId="8541"/>
    <cellStyle name="20% - Accent3 16 3 3" xfId="8542"/>
    <cellStyle name="20% - Accent3 16 3 3 2" xfId="8543"/>
    <cellStyle name="20% - Accent3 16 3 3 2 2" xfId="8544"/>
    <cellStyle name="20% - Accent3 16 3 3 3" xfId="8545"/>
    <cellStyle name="20% - Accent3 16 3 4" xfId="8546"/>
    <cellStyle name="20% - Accent3 16 3 4 2" xfId="8547"/>
    <cellStyle name="20% - Accent3 16 3 4 2 2" xfId="8548"/>
    <cellStyle name="20% - Accent3 16 3 4 3" xfId="8549"/>
    <cellStyle name="20% - Accent3 16 3 5" xfId="8550"/>
    <cellStyle name="20% - Accent3 16 3 5 2" xfId="8551"/>
    <cellStyle name="20% - Accent3 16 3 5 2 2" xfId="8552"/>
    <cellStyle name="20% - Accent3 16 3 5 3" xfId="8553"/>
    <cellStyle name="20% - Accent3 16 3 6" xfId="8554"/>
    <cellStyle name="20% - Accent3 16 3 6 2" xfId="8555"/>
    <cellStyle name="20% - Accent3 16 3 7" xfId="8556"/>
    <cellStyle name="20% - Accent3 16 4" xfId="8557"/>
    <cellStyle name="20% - Accent3 16 4 2" xfId="8558"/>
    <cellStyle name="20% - Accent3 16 4 2 2" xfId="8559"/>
    <cellStyle name="20% - Accent3 16 4 2 2 2" xfId="8560"/>
    <cellStyle name="20% - Accent3 16 4 2 3" xfId="8561"/>
    <cellStyle name="20% - Accent3 16 4 3" xfId="8562"/>
    <cellStyle name="20% - Accent3 16 4 3 2" xfId="8563"/>
    <cellStyle name="20% - Accent3 16 4 3 2 2" xfId="8564"/>
    <cellStyle name="20% - Accent3 16 4 3 3" xfId="8565"/>
    <cellStyle name="20% - Accent3 16 4 4" xfId="8566"/>
    <cellStyle name="20% - Accent3 16 4 4 2" xfId="8567"/>
    <cellStyle name="20% - Accent3 16 4 4 2 2" xfId="8568"/>
    <cellStyle name="20% - Accent3 16 4 4 3" xfId="8569"/>
    <cellStyle name="20% - Accent3 16 4 5" xfId="8570"/>
    <cellStyle name="20% - Accent3 16 4 5 2" xfId="8571"/>
    <cellStyle name="20% - Accent3 16 4 6" xfId="8572"/>
    <cellStyle name="20% - Accent3 16 5" xfId="8573"/>
    <cellStyle name="20% - Accent3 16 5 2" xfId="8574"/>
    <cellStyle name="20% - Accent3 16 5 2 2" xfId="8575"/>
    <cellStyle name="20% - Accent3 16 5 2 2 2" xfId="8576"/>
    <cellStyle name="20% - Accent3 16 5 2 3" xfId="8577"/>
    <cellStyle name="20% - Accent3 16 5 3" xfId="8578"/>
    <cellStyle name="20% - Accent3 16 5 3 2" xfId="8579"/>
    <cellStyle name="20% - Accent3 16 5 3 2 2" xfId="8580"/>
    <cellStyle name="20% - Accent3 16 5 3 3" xfId="8581"/>
    <cellStyle name="20% - Accent3 16 5 4" xfId="8582"/>
    <cellStyle name="20% - Accent3 16 5 4 2" xfId="8583"/>
    <cellStyle name="20% - Accent3 16 5 4 2 2" xfId="8584"/>
    <cellStyle name="20% - Accent3 16 5 4 3" xfId="8585"/>
    <cellStyle name="20% - Accent3 16 5 5" xfId="8586"/>
    <cellStyle name="20% - Accent3 16 5 5 2" xfId="8587"/>
    <cellStyle name="20% - Accent3 16 5 6" xfId="8588"/>
    <cellStyle name="20% - Accent3 16 6" xfId="8589"/>
    <cellStyle name="20% - Accent3 16 6 2" xfId="8590"/>
    <cellStyle name="20% - Accent3 16 6 2 2" xfId="8591"/>
    <cellStyle name="20% - Accent3 16 6 3" xfId="8592"/>
    <cellStyle name="20% - Accent3 16 7" xfId="8593"/>
    <cellStyle name="20% - Accent3 16 7 2" xfId="8594"/>
    <cellStyle name="20% - Accent3 16 7 2 2" xfId="8595"/>
    <cellStyle name="20% - Accent3 16 7 3" xfId="8596"/>
    <cellStyle name="20% - Accent3 16 8" xfId="8597"/>
    <cellStyle name="20% - Accent3 16 8 2" xfId="8598"/>
    <cellStyle name="20% - Accent3 16 8 2 2" xfId="8599"/>
    <cellStyle name="20% - Accent3 16 8 3" xfId="8600"/>
    <cellStyle name="20% - Accent3 16 9" xfId="8601"/>
    <cellStyle name="20% - Accent3 16 9 2" xfId="8602"/>
    <cellStyle name="20% - Accent3 17" xfId="8603"/>
    <cellStyle name="20% - Accent3 17 10" xfId="8604"/>
    <cellStyle name="20% - Accent3 17 2" xfId="8605"/>
    <cellStyle name="20% - Accent3 17 2 2" xfId="8606"/>
    <cellStyle name="20% - Accent3 17 2 2 2" xfId="8607"/>
    <cellStyle name="20% - Accent3 17 2 2 2 2" xfId="8608"/>
    <cellStyle name="20% - Accent3 17 2 2 2 2 2" xfId="8609"/>
    <cellStyle name="20% - Accent3 17 2 2 2 3" xfId="8610"/>
    <cellStyle name="20% - Accent3 17 2 2 3" xfId="8611"/>
    <cellStyle name="20% - Accent3 17 2 2 3 2" xfId="8612"/>
    <cellStyle name="20% - Accent3 17 2 2 3 2 2" xfId="8613"/>
    <cellStyle name="20% - Accent3 17 2 2 3 3" xfId="8614"/>
    <cellStyle name="20% - Accent3 17 2 2 4" xfId="8615"/>
    <cellStyle name="20% - Accent3 17 2 2 4 2" xfId="8616"/>
    <cellStyle name="20% - Accent3 17 2 2 4 2 2" xfId="8617"/>
    <cellStyle name="20% - Accent3 17 2 2 4 3" xfId="8618"/>
    <cellStyle name="20% - Accent3 17 2 2 5" xfId="8619"/>
    <cellStyle name="20% - Accent3 17 2 2 5 2" xfId="8620"/>
    <cellStyle name="20% - Accent3 17 2 2 5 2 2" xfId="8621"/>
    <cellStyle name="20% - Accent3 17 2 2 5 3" xfId="8622"/>
    <cellStyle name="20% - Accent3 17 2 2 6" xfId="8623"/>
    <cellStyle name="20% - Accent3 17 2 2 6 2" xfId="8624"/>
    <cellStyle name="20% - Accent3 17 2 2 7" xfId="8625"/>
    <cellStyle name="20% - Accent3 17 2 3" xfId="8626"/>
    <cellStyle name="20% - Accent3 17 2 3 2" xfId="8627"/>
    <cellStyle name="20% - Accent3 17 2 3 2 2" xfId="8628"/>
    <cellStyle name="20% - Accent3 17 2 3 2 2 2" xfId="8629"/>
    <cellStyle name="20% - Accent3 17 2 3 2 3" xfId="8630"/>
    <cellStyle name="20% - Accent3 17 2 3 3" xfId="8631"/>
    <cellStyle name="20% - Accent3 17 2 3 3 2" xfId="8632"/>
    <cellStyle name="20% - Accent3 17 2 3 3 2 2" xfId="8633"/>
    <cellStyle name="20% - Accent3 17 2 3 3 3" xfId="8634"/>
    <cellStyle name="20% - Accent3 17 2 3 4" xfId="8635"/>
    <cellStyle name="20% - Accent3 17 2 3 4 2" xfId="8636"/>
    <cellStyle name="20% - Accent3 17 2 3 4 2 2" xfId="8637"/>
    <cellStyle name="20% - Accent3 17 2 3 4 3" xfId="8638"/>
    <cellStyle name="20% - Accent3 17 2 3 5" xfId="8639"/>
    <cellStyle name="20% - Accent3 17 2 3 5 2" xfId="8640"/>
    <cellStyle name="20% - Accent3 17 2 3 6" xfId="8641"/>
    <cellStyle name="20% - Accent3 17 2 4" xfId="8642"/>
    <cellStyle name="20% - Accent3 17 2 4 2" xfId="8643"/>
    <cellStyle name="20% - Accent3 17 2 4 2 2" xfId="8644"/>
    <cellStyle name="20% - Accent3 17 2 4 2 2 2" xfId="8645"/>
    <cellStyle name="20% - Accent3 17 2 4 2 3" xfId="8646"/>
    <cellStyle name="20% - Accent3 17 2 4 3" xfId="8647"/>
    <cellStyle name="20% - Accent3 17 2 4 3 2" xfId="8648"/>
    <cellStyle name="20% - Accent3 17 2 4 3 2 2" xfId="8649"/>
    <cellStyle name="20% - Accent3 17 2 4 3 3" xfId="8650"/>
    <cellStyle name="20% - Accent3 17 2 4 4" xfId="8651"/>
    <cellStyle name="20% - Accent3 17 2 4 4 2" xfId="8652"/>
    <cellStyle name="20% - Accent3 17 2 4 4 2 2" xfId="8653"/>
    <cellStyle name="20% - Accent3 17 2 4 4 3" xfId="8654"/>
    <cellStyle name="20% - Accent3 17 2 4 5" xfId="8655"/>
    <cellStyle name="20% - Accent3 17 2 4 5 2" xfId="8656"/>
    <cellStyle name="20% - Accent3 17 2 4 6" xfId="8657"/>
    <cellStyle name="20% - Accent3 17 2 5" xfId="8658"/>
    <cellStyle name="20% - Accent3 17 2 5 2" xfId="8659"/>
    <cellStyle name="20% - Accent3 17 2 5 2 2" xfId="8660"/>
    <cellStyle name="20% - Accent3 17 2 5 3" xfId="8661"/>
    <cellStyle name="20% - Accent3 17 2 6" xfId="8662"/>
    <cellStyle name="20% - Accent3 17 2 6 2" xfId="8663"/>
    <cellStyle name="20% - Accent3 17 2 6 2 2" xfId="8664"/>
    <cellStyle name="20% - Accent3 17 2 6 3" xfId="8665"/>
    <cellStyle name="20% - Accent3 17 2 7" xfId="8666"/>
    <cellStyle name="20% - Accent3 17 2 7 2" xfId="8667"/>
    <cellStyle name="20% - Accent3 17 2 7 2 2" xfId="8668"/>
    <cellStyle name="20% - Accent3 17 2 7 3" xfId="8669"/>
    <cellStyle name="20% - Accent3 17 2 8" xfId="8670"/>
    <cellStyle name="20% - Accent3 17 2 8 2" xfId="8671"/>
    <cellStyle name="20% - Accent3 17 2 9" xfId="8672"/>
    <cellStyle name="20% - Accent3 17 3" xfId="8673"/>
    <cellStyle name="20% - Accent3 17 3 2" xfId="8674"/>
    <cellStyle name="20% - Accent3 17 3 2 2" xfId="8675"/>
    <cellStyle name="20% - Accent3 17 3 2 2 2" xfId="8676"/>
    <cellStyle name="20% - Accent3 17 3 2 3" xfId="8677"/>
    <cellStyle name="20% - Accent3 17 3 3" xfId="8678"/>
    <cellStyle name="20% - Accent3 17 3 3 2" xfId="8679"/>
    <cellStyle name="20% - Accent3 17 3 3 2 2" xfId="8680"/>
    <cellStyle name="20% - Accent3 17 3 3 3" xfId="8681"/>
    <cellStyle name="20% - Accent3 17 3 4" xfId="8682"/>
    <cellStyle name="20% - Accent3 17 3 4 2" xfId="8683"/>
    <cellStyle name="20% - Accent3 17 3 4 2 2" xfId="8684"/>
    <cellStyle name="20% - Accent3 17 3 4 3" xfId="8685"/>
    <cellStyle name="20% - Accent3 17 3 5" xfId="8686"/>
    <cellStyle name="20% - Accent3 17 3 5 2" xfId="8687"/>
    <cellStyle name="20% - Accent3 17 3 5 2 2" xfId="8688"/>
    <cellStyle name="20% - Accent3 17 3 5 3" xfId="8689"/>
    <cellStyle name="20% - Accent3 17 3 6" xfId="8690"/>
    <cellStyle name="20% - Accent3 17 3 6 2" xfId="8691"/>
    <cellStyle name="20% - Accent3 17 3 7" xfId="8692"/>
    <cellStyle name="20% - Accent3 17 4" xfId="8693"/>
    <cellStyle name="20% - Accent3 17 4 2" xfId="8694"/>
    <cellStyle name="20% - Accent3 17 4 2 2" xfId="8695"/>
    <cellStyle name="20% - Accent3 17 4 2 2 2" xfId="8696"/>
    <cellStyle name="20% - Accent3 17 4 2 3" xfId="8697"/>
    <cellStyle name="20% - Accent3 17 4 3" xfId="8698"/>
    <cellStyle name="20% - Accent3 17 4 3 2" xfId="8699"/>
    <cellStyle name="20% - Accent3 17 4 3 2 2" xfId="8700"/>
    <cellStyle name="20% - Accent3 17 4 3 3" xfId="8701"/>
    <cellStyle name="20% - Accent3 17 4 4" xfId="8702"/>
    <cellStyle name="20% - Accent3 17 4 4 2" xfId="8703"/>
    <cellStyle name="20% - Accent3 17 4 4 2 2" xfId="8704"/>
    <cellStyle name="20% - Accent3 17 4 4 3" xfId="8705"/>
    <cellStyle name="20% - Accent3 17 4 5" xfId="8706"/>
    <cellStyle name="20% - Accent3 17 4 5 2" xfId="8707"/>
    <cellStyle name="20% - Accent3 17 4 6" xfId="8708"/>
    <cellStyle name="20% - Accent3 17 5" xfId="8709"/>
    <cellStyle name="20% - Accent3 17 5 2" xfId="8710"/>
    <cellStyle name="20% - Accent3 17 5 2 2" xfId="8711"/>
    <cellStyle name="20% - Accent3 17 5 2 2 2" xfId="8712"/>
    <cellStyle name="20% - Accent3 17 5 2 3" xfId="8713"/>
    <cellStyle name="20% - Accent3 17 5 3" xfId="8714"/>
    <cellStyle name="20% - Accent3 17 5 3 2" xfId="8715"/>
    <cellStyle name="20% - Accent3 17 5 3 2 2" xfId="8716"/>
    <cellStyle name="20% - Accent3 17 5 3 3" xfId="8717"/>
    <cellStyle name="20% - Accent3 17 5 4" xfId="8718"/>
    <cellStyle name="20% - Accent3 17 5 4 2" xfId="8719"/>
    <cellStyle name="20% - Accent3 17 5 4 2 2" xfId="8720"/>
    <cellStyle name="20% - Accent3 17 5 4 3" xfId="8721"/>
    <cellStyle name="20% - Accent3 17 5 5" xfId="8722"/>
    <cellStyle name="20% - Accent3 17 5 5 2" xfId="8723"/>
    <cellStyle name="20% - Accent3 17 5 6" xfId="8724"/>
    <cellStyle name="20% - Accent3 17 6" xfId="8725"/>
    <cellStyle name="20% - Accent3 17 6 2" xfId="8726"/>
    <cellStyle name="20% - Accent3 17 6 2 2" xfId="8727"/>
    <cellStyle name="20% - Accent3 17 6 3" xfId="8728"/>
    <cellStyle name="20% - Accent3 17 7" xfId="8729"/>
    <cellStyle name="20% - Accent3 17 7 2" xfId="8730"/>
    <cellStyle name="20% - Accent3 17 7 2 2" xfId="8731"/>
    <cellStyle name="20% - Accent3 17 7 3" xfId="8732"/>
    <cellStyle name="20% - Accent3 17 8" xfId="8733"/>
    <cellStyle name="20% - Accent3 17 8 2" xfId="8734"/>
    <cellStyle name="20% - Accent3 17 8 2 2" xfId="8735"/>
    <cellStyle name="20% - Accent3 17 8 3" xfId="8736"/>
    <cellStyle name="20% - Accent3 17 9" xfId="8737"/>
    <cellStyle name="20% - Accent3 17 9 2" xfId="8738"/>
    <cellStyle name="20% - Accent3 18" xfId="8739"/>
    <cellStyle name="20% - Accent3 18 10" xfId="8740"/>
    <cellStyle name="20% - Accent3 18 2" xfId="8741"/>
    <cellStyle name="20% - Accent3 18 2 2" xfId="8742"/>
    <cellStyle name="20% - Accent3 18 2 2 2" xfId="8743"/>
    <cellStyle name="20% - Accent3 18 2 2 2 2" xfId="8744"/>
    <cellStyle name="20% - Accent3 18 2 2 2 2 2" xfId="8745"/>
    <cellStyle name="20% - Accent3 18 2 2 2 3" xfId="8746"/>
    <cellStyle name="20% - Accent3 18 2 2 3" xfId="8747"/>
    <cellStyle name="20% - Accent3 18 2 2 3 2" xfId="8748"/>
    <cellStyle name="20% - Accent3 18 2 2 3 2 2" xfId="8749"/>
    <cellStyle name="20% - Accent3 18 2 2 3 3" xfId="8750"/>
    <cellStyle name="20% - Accent3 18 2 2 4" xfId="8751"/>
    <cellStyle name="20% - Accent3 18 2 2 4 2" xfId="8752"/>
    <cellStyle name="20% - Accent3 18 2 2 4 2 2" xfId="8753"/>
    <cellStyle name="20% - Accent3 18 2 2 4 3" xfId="8754"/>
    <cellStyle name="20% - Accent3 18 2 2 5" xfId="8755"/>
    <cellStyle name="20% - Accent3 18 2 2 5 2" xfId="8756"/>
    <cellStyle name="20% - Accent3 18 2 2 5 2 2" xfId="8757"/>
    <cellStyle name="20% - Accent3 18 2 2 5 3" xfId="8758"/>
    <cellStyle name="20% - Accent3 18 2 2 6" xfId="8759"/>
    <cellStyle name="20% - Accent3 18 2 2 6 2" xfId="8760"/>
    <cellStyle name="20% - Accent3 18 2 2 7" xfId="8761"/>
    <cellStyle name="20% - Accent3 18 2 3" xfId="8762"/>
    <cellStyle name="20% - Accent3 18 2 3 2" xfId="8763"/>
    <cellStyle name="20% - Accent3 18 2 3 2 2" xfId="8764"/>
    <cellStyle name="20% - Accent3 18 2 3 2 2 2" xfId="8765"/>
    <cellStyle name="20% - Accent3 18 2 3 2 3" xfId="8766"/>
    <cellStyle name="20% - Accent3 18 2 3 3" xfId="8767"/>
    <cellStyle name="20% - Accent3 18 2 3 3 2" xfId="8768"/>
    <cellStyle name="20% - Accent3 18 2 3 3 2 2" xfId="8769"/>
    <cellStyle name="20% - Accent3 18 2 3 3 3" xfId="8770"/>
    <cellStyle name="20% - Accent3 18 2 3 4" xfId="8771"/>
    <cellStyle name="20% - Accent3 18 2 3 4 2" xfId="8772"/>
    <cellStyle name="20% - Accent3 18 2 3 4 2 2" xfId="8773"/>
    <cellStyle name="20% - Accent3 18 2 3 4 3" xfId="8774"/>
    <cellStyle name="20% - Accent3 18 2 3 5" xfId="8775"/>
    <cellStyle name="20% - Accent3 18 2 3 5 2" xfId="8776"/>
    <cellStyle name="20% - Accent3 18 2 3 6" xfId="8777"/>
    <cellStyle name="20% - Accent3 18 2 4" xfId="8778"/>
    <cellStyle name="20% - Accent3 18 2 4 2" xfId="8779"/>
    <cellStyle name="20% - Accent3 18 2 4 2 2" xfId="8780"/>
    <cellStyle name="20% - Accent3 18 2 4 2 2 2" xfId="8781"/>
    <cellStyle name="20% - Accent3 18 2 4 2 3" xfId="8782"/>
    <cellStyle name="20% - Accent3 18 2 4 3" xfId="8783"/>
    <cellStyle name="20% - Accent3 18 2 4 3 2" xfId="8784"/>
    <cellStyle name="20% - Accent3 18 2 4 3 2 2" xfId="8785"/>
    <cellStyle name="20% - Accent3 18 2 4 3 3" xfId="8786"/>
    <cellStyle name="20% - Accent3 18 2 4 4" xfId="8787"/>
    <cellStyle name="20% - Accent3 18 2 4 4 2" xfId="8788"/>
    <cellStyle name="20% - Accent3 18 2 4 4 2 2" xfId="8789"/>
    <cellStyle name="20% - Accent3 18 2 4 4 3" xfId="8790"/>
    <cellStyle name="20% - Accent3 18 2 4 5" xfId="8791"/>
    <cellStyle name="20% - Accent3 18 2 4 5 2" xfId="8792"/>
    <cellStyle name="20% - Accent3 18 2 4 6" xfId="8793"/>
    <cellStyle name="20% - Accent3 18 2 5" xfId="8794"/>
    <cellStyle name="20% - Accent3 18 2 5 2" xfId="8795"/>
    <cellStyle name="20% - Accent3 18 2 5 2 2" xfId="8796"/>
    <cellStyle name="20% - Accent3 18 2 5 3" xfId="8797"/>
    <cellStyle name="20% - Accent3 18 2 6" xfId="8798"/>
    <cellStyle name="20% - Accent3 18 2 6 2" xfId="8799"/>
    <cellStyle name="20% - Accent3 18 2 6 2 2" xfId="8800"/>
    <cellStyle name="20% - Accent3 18 2 6 3" xfId="8801"/>
    <cellStyle name="20% - Accent3 18 2 7" xfId="8802"/>
    <cellStyle name="20% - Accent3 18 2 7 2" xfId="8803"/>
    <cellStyle name="20% - Accent3 18 2 7 2 2" xfId="8804"/>
    <cellStyle name="20% - Accent3 18 2 7 3" xfId="8805"/>
    <cellStyle name="20% - Accent3 18 2 8" xfId="8806"/>
    <cellStyle name="20% - Accent3 18 2 8 2" xfId="8807"/>
    <cellStyle name="20% - Accent3 18 2 9" xfId="8808"/>
    <cellStyle name="20% - Accent3 18 3" xfId="8809"/>
    <cellStyle name="20% - Accent3 18 3 2" xfId="8810"/>
    <cellStyle name="20% - Accent3 18 3 2 2" xfId="8811"/>
    <cellStyle name="20% - Accent3 18 3 2 2 2" xfId="8812"/>
    <cellStyle name="20% - Accent3 18 3 2 3" xfId="8813"/>
    <cellStyle name="20% - Accent3 18 3 3" xfId="8814"/>
    <cellStyle name="20% - Accent3 18 3 3 2" xfId="8815"/>
    <cellStyle name="20% - Accent3 18 3 3 2 2" xfId="8816"/>
    <cellStyle name="20% - Accent3 18 3 3 3" xfId="8817"/>
    <cellStyle name="20% - Accent3 18 3 4" xfId="8818"/>
    <cellStyle name="20% - Accent3 18 3 4 2" xfId="8819"/>
    <cellStyle name="20% - Accent3 18 3 4 2 2" xfId="8820"/>
    <cellStyle name="20% - Accent3 18 3 4 3" xfId="8821"/>
    <cellStyle name="20% - Accent3 18 3 5" xfId="8822"/>
    <cellStyle name="20% - Accent3 18 3 5 2" xfId="8823"/>
    <cellStyle name="20% - Accent3 18 3 5 2 2" xfId="8824"/>
    <cellStyle name="20% - Accent3 18 3 5 3" xfId="8825"/>
    <cellStyle name="20% - Accent3 18 3 6" xfId="8826"/>
    <cellStyle name="20% - Accent3 18 3 6 2" xfId="8827"/>
    <cellStyle name="20% - Accent3 18 3 7" xfId="8828"/>
    <cellStyle name="20% - Accent3 18 4" xfId="8829"/>
    <cellStyle name="20% - Accent3 18 4 2" xfId="8830"/>
    <cellStyle name="20% - Accent3 18 4 2 2" xfId="8831"/>
    <cellStyle name="20% - Accent3 18 4 2 2 2" xfId="8832"/>
    <cellStyle name="20% - Accent3 18 4 2 3" xfId="8833"/>
    <cellStyle name="20% - Accent3 18 4 3" xfId="8834"/>
    <cellStyle name="20% - Accent3 18 4 3 2" xfId="8835"/>
    <cellStyle name="20% - Accent3 18 4 3 2 2" xfId="8836"/>
    <cellStyle name="20% - Accent3 18 4 3 3" xfId="8837"/>
    <cellStyle name="20% - Accent3 18 4 4" xfId="8838"/>
    <cellStyle name="20% - Accent3 18 4 4 2" xfId="8839"/>
    <cellStyle name="20% - Accent3 18 4 4 2 2" xfId="8840"/>
    <cellStyle name="20% - Accent3 18 4 4 3" xfId="8841"/>
    <cellStyle name="20% - Accent3 18 4 5" xfId="8842"/>
    <cellStyle name="20% - Accent3 18 4 5 2" xfId="8843"/>
    <cellStyle name="20% - Accent3 18 4 6" xfId="8844"/>
    <cellStyle name="20% - Accent3 18 5" xfId="8845"/>
    <cellStyle name="20% - Accent3 18 5 2" xfId="8846"/>
    <cellStyle name="20% - Accent3 18 5 2 2" xfId="8847"/>
    <cellStyle name="20% - Accent3 18 5 2 2 2" xfId="8848"/>
    <cellStyle name="20% - Accent3 18 5 2 3" xfId="8849"/>
    <cellStyle name="20% - Accent3 18 5 3" xfId="8850"/>
    <cellStyle name="20% - Accent3 18 5 3 2" xfId="8851"/>
    <cellStyle name="20% - Accent3 18 5 3 2 2" xfId="8852"/>
    <cellStyle name="20% - Accent3 18 5 3 3" xfId="8853"/>
    <cellStyle name="20% - Accent3 18 5 4" xfId="8854"/>
    <cellStyle name="20% - Accent3 18 5 4 2" xfId="8855"/>
    <cellStyle name="20% - Accent3 18 5 4 2 2" xfId="8856"/>
    <cellStyle name="20% - Accent3 18 5 4 3" xfId="8857"/>
    <cellStyle name="20% - Accent3 18 5 5" xfId="8858"/>
    <cellStyle name="20% - Accent3 18 5 5 2" xfId="8859"/>
    <cellStyle name="20% - Accent3 18 5 6" xfId="8860"/>
    <cellStyle name="20% - Accent3 18 6" xfId="8861"/>
    <cellStyle name="20% - Accent3 18 6 2" xfId="8862"/>
    <cellStyle name="20% - Accent3 18 6 2 2" xfId="8863"/>
    <cellStyle name="20% - Accent3 18 6 3" xfId="8864"/>
    <cellStyle name="20% - Accent3 18 7" xfId="8865"/>
    <cellStyle name="20% - Accent3 18 7 2" xfId="8866"/>
    <cellStyle name="20% - Accent3 18 7 2 2" xfId="8867"/>
    <cellStyle name="20% - Accent3 18 7 3" xfId="8868"/>
    <cellStyle name="20% - Accent3 18 8" xfId="8869"/>
    <cellStyle name="20% - Accent3 18 8 2" xfId="8870"/>
    <cellStyle name="20% - Accent3 18 8 2 2" xfId="8871"/>
    <cellStyle name="20% - Accent3 18 8 3" xfId="8872"/>
    <cellStyle name="20% - Accent3 18 9" xfId="8873"/>
    <cellStyle name="20% - Accent3 18 9 2" xfId="8874"/>
    <cellStyle name="20% - Accent3 19" xfId="8875"/>
    <cellStyle name="20% - Accent3 19 10" xfId="8876"/>
    <cellStyle name="20% - Accent3 19 2" xfId="8877"/>
    <cellStyle name="20% - Accent3 19 2 2" xfId="8878"/>
    <cellStyle name="20% - Accent3 19 2 2 2" xfId="8879"/>
    <cellStyle name="20% - Accent3 19 2 2 2 2" xfId="8880"/>
    <cellStyle name="20% - Accent3 19 2 2 2 2 2" xfId="8881"/>
    <cellStyle name="20% - Accent3 19 2 2 2 3" xfId="8882"/>
    <cellStyle name="20% - Accent3 19 2 2 3" xfId="8883"/>
    <cellStyle name="20% - Accent3 19 2 2 3 2" xfId="8884"/>
    <cellStyle name="20% - Accent3 19 2 2 3 2 2" xfId="8885"/>
    <cellStyle name="20% - Accent3 19 2 2 3 3" xfId="8886"/>
    <cellStyle name="20% - Accent3 19 2 2 4" xfId="8887"/>
    <cellStyle name="20% - Accent3 19 2 2 4 2" xfId="8888"/>
    <cellStyle name="20% - Accent3 19 2 2 4 2 2" xfId="8889"/>
    <cellStyle name="20% - Accent3 19 2 2 4 3" xfId="8890"/>
    <cellStyle name="20% - Accent3 19 2 2 5" xfId="8891"/>
    <cellStyle name="20% - Accent3 19 2 2 5 2" xfId="8892"/>
    <cellStyle name="20% - Accent3 19 2 2 5 2 2" xfId="8893"/>
    <cellStyle name="20% - Accent3 19 2 2 5 3" xfId="8894"/>
    <cellStyle name="20% - Accent3 19 2 2 6" xfId="8895"/>
    <cellStyle name="20% - Accent3 19 2 2 6 2" xfId="8896"/>
    <cellStyle name="20% - Accent3 19 2 2 7" xfId="8897"/>
    <cellStyle name="20% - Accent3 19 2 3" xfId="8898"/>
    <cellStyle name="20% - Accent3 19 2 3 2" xfId="8899"/>
    <cellStyle name="20% - Accent3 19 2 3 2 2" xfId="8900"/>
    <cellStyle name="20% - Accent3 19 2 3 2 2 2" xfId="8901"/>
    <cellStyle name="20% - Accent3 19 2 3 2 3" xfId="8902"/>
    <cellStyle name="20% - Accent3 19 2 3 3" xfId="8903"/>
    <cellStyle name="20% - Accent3 19 2 3 3 2" xfId="8904"/>
    <cellStyle name="20% - Accent3 19 2 3 3 2 2" xfId="8905"/>
    <cellStyle name="20% - Accent3 19 2 3 3 3" xfId="8906"/>
    <cellStyle name="20% - Accent3 19 2 3 4" xfId="8907"/>
    <cellStyle name="20% - Accent3 19 2 3 4 2" xfId="8908"/>
    <cellStyle name="20% - Accent3 19 2 3 4 2 2" xfId="8909"/>
    <cellStyle name="20% - Accent3 19 2 3 4 3" xfId="8910"/>
    <cellStyle name="20% - Accent3 19 2 3 5" xfId="8911"/>
    <cellStyle name="20% - Accent3 19 2 3 5 2" xfId="8912"/>
    <cellStyle name="20% - Accent3 19 2 3 6" xfId="8913"/>
    <cellStyle name="20% - Accent3 19 2 4" xfId="8914"/>
    <cellStyle name="20% - Accent3 19 2 4 2" xfId="8915"/>
    <cellStyle name="20% - Accent3 19 2 4 2 2" xfId="8916"/>
    <cellStyle name="20% - Accent3 19 2 4 2 2 2" xfId="8917"/>
    <cellStyle name="20% - Accent3 19 2 4 2 3" xfId="8918"/>
    <cellStyle name="20% - Accent3 19 2 4 3" xfId="8919"/>
    <cellStyle name="20% - Accent3 19 2 4 3 2" xfId="8920"/>
    <cellStyle name="20% - Accent3 19 2 4 3 2 2" xfId="8921"/>
    <cellStyle name="20% - Accent3 19 2 4 3 3" xfId="8922"/>
    <cellStyle name="20% - Accent3 19 2 4 4" xfId="8923"/>
    <cellStyle name="20% - Accent3 19 2 4 4 2" xfId="8924"/>
    <cellStyle name="20% - Accent3 19 2 4 4 2 2" xfId="8925"/>
    <cellStyle name="20% - Accent3 19 2 4 4 3" xfId="8926"/>
    <cellStyle name="20% - Accent3 19 2 4 5" xfId="8927"/>
    <cellStyle name="20% - Accent3 19 2 4 5 2" xfId="8928"/>
    <cellStyle name="20% - Accent3 19 2 4 6" xfId="8929"/>
    <cellStyle name="20% - Accent3 19 2 5" xfId="8930"/>
    <cellStyle name="20% - Accent3 19 2 5 2" xfId="8931"/>
    <cellStyle name="20% - Accent3 19 2 5 2 2" xfId="8932"/>
    <cellStyle name="20% - Accent3 19 2 5 3" xfId="8933"/>
    <cellStyle name="20% - Accent3 19 2 6" xfId="8934"/>
    <cellStyle name="20% - Accent3 19 2 6 2" xfId="8935"/>
    <cellStyle name="20% - Accent3 19 2 6 2 2" xfId="8936"/>
    <cellStyle name="20% - Accent3 19 2 6 3" xfId="8937"/>
    <cellStyle name="20% - Accent3 19 2 7" xfId="8938"/>
    <cellStyle name="20% - Accent3 19 2 7 2" xfId="8939"/>
    <cellStyle name="20% - Accent3 19 2 7 2 2" xfId="8940"/>
    <cellStyle name="20% - Accent3 19 2 7 3" xfId="8941"/>
    <cellStyle name="20% - Accent3 19 2 8" xfId="8942"/>
    <cellStyle name="20% - Accent3 19 2 8 2" xfId="8943"/>
    <cellStyle name="20% - Accent3 19 2 9" xfId="8944"/>
    <cellStyle name="20% - Accent3 19 3" xfId="8945"/>
    <cellStyle name="20% - Accent3 19 3 2" xfId="8946"/>
    <cellStyle name="20% - Accent3 19 3 2 2" xfId="8947"/>
    <cellStyle name="20% - Accent3 19 3 2 2 2" xfId="8948"/>
    <cellStyle name="20% - Accent3 19 3 2 3" xfId="8949"/>
    <cellStyle name="20% - Accent3 19 3 3" xfId="8950"/>
    <cellStyle name="20% - Accent3 19 3 3 2" xfId="8951"/>
    <cellStyle name="20% - Accent3 19 3 3 2 2" xfId="8952"/>
    <cellStyle name="20% - Accent3 19 3 3 3" xfId="8953"/>
    <cellStyle name="20% - Accent3 19 3 4" xfId="8954"/>
    <cellStyle name="20% - Accent3 19 3 4 2" xfId="8955"/>
    <cellStyle name="20% - Accent3 19 3 4 2 2" xfId="8956"/>
    <cellStyle name="20% - Accent3 19 3 4 3" xfId="8957"/>
    <cellStyle name="20% - Accent3 19 3 5" xfId="8958"/>
    <cellStyle name="20% - Accent3 19 3 5 2" xfId="8959"/>
    <cellStyle name="20% - Accent3 19 3 5 2 2" xfId="8960"/>
    <cellStyle name="20% - Accent3 19 3 5 3" xfId="8961"/>
    <cellStyle name="20% - Accent3 19 3 6" xfId="8962"/>
    <cellStyle name="20% - Accent3 19 3 6 2" xfId="8963"/>
    <cellStyle name="20% - Accent3 19 3 7" xfId="8964"/>
    <cellStyle name="20% - Accent3 19 4" xfId="8965"/>
    <cellStyle name="20% - Accent3 19 4 2" xfId="8966"/>
    <cellStyle name="20% - Accent3 19 4 2 2" xfId="8967"/>
    <cellStyle name="20% - Accent3 19 4 2 2 2" xfId="8968"/>
    <cellStyle name="20% - Accent3 19 4 2 3" xfId="8969"/>
    <cellStyle name="20% - Accent3 19 4 3" xfId="8970"/>
    <cellStyle name="20% - Accent3 19 4 3 2" xfId="8971"/>
    <cellStyle name="20% - Accent3 19 4 3 2 2" xfId="8972"/>
    <cellStyle name="20% - Accent3 19 4 3 3" xfId="8973"/>
    <cellStyle name="20% - Accent3 19 4 4" xfId="8974"/>
    <cellStyle name="20% - Accent3 19 4 4 2" xfId="8975"/>
    <cellStyle name="20% - Accent3 19 4 4 2 2" xfId="8976"/>
    <cellStyle name="20% - Accent3 19 4 4 3" xfId="8977"/>
    <cellStyle name="20% - Accent3 19 4 5" xfId="8978"/>
    <cellStyle name="20% - Accent3 19 4 5 2" xfId="8979"/>
    <cellStyle name="20% - Accent3 19 4 6" xfId="8980"/>
    <cellStyle name="20% - Accent3 19 5" xfId="8981"/>
    <cellStyle name="20% - Accent3 19 5 2" xfId="8982"/>
    <cellStyle name="20% - Accent3 19 5 2 2" xfId="8983"/>
    <cellStyle name="20% - Accent3 19 5 2 2 2" xfId="8984"/>
    <cellStyle name="20% - Accent3 19 5 2 3" xfId="8985"/>
    <cellStyle name="20% - Accent3 19 5 3" xfId="8986"/>
    <cellStyle name="20% - Accent3 19 5 3 2" xfId="8987"/>
    <cellStyle name="20% - Accent3 19 5 3 2 2" xfId="8988"/>
    <cellStyle name="20% - Accent3 19 5 3 3" xfId="8989"/>
    <cellStyle name="20% - Accent3 19 5 4" xfId="8990"/>
    <cellStyle name="20% - Accent3 19 5 4 2" xfId="8991"/>
    <cellStyle name="20% - Accent3 19 5 4 2 2" xfId="8992"/>
    <cellStyle name="20% - Accent3 19 5 4 3" xfId="8993"/>
    <cellStyle name="20% - Accent3 19 5 5" xfId="8994"/>
    <cellStyle name="20% - Accent3 19 5 5 2" xfId="8995"/>
    <cellStyle name="20% - Accent3 19 5 6" xfId="8996"/>
    <cellStyle name="20% - Accent3 19 6" xfId="8997"/>
    <cellStyle name="20% - Accent3 19 6 2" xfId="8998"/>
    <cellStyle name="20% - Accent3 19 6 2 2" xfId="8999"/>
    <cellStyle name="20% - Accent3 19 6 3" xfId="9000"/>
    <cellStyle name="20% - Accent3 19 7" xfId="9001"/>
    <cellStyle name="20% - Accent3 19 7 2" xfId="9002"/>
    <cellStyle name="20% - Accent3 19 7 2 2" xfId="9003"/>
    <cellStyle name="20% - Accent3 19 7 3" xfId="9004"/>
    <cellStyle name="20% - Accent3 19 8" xfId="9005"/>
    <cellStyle name="20% - Accent3 19 8 2" xfId="9006"/>
    <cellStyle name="20% - Accent3 19 8 2 2" xfId="9007"/>
    <cellStyle name="20% - Accent3 19 8 3" xfId="9008"/>
    <cellStyle name="20% - Accent3 19 9" xfId="9009"/>
    <cellStyle name="20% - Accent3 19 9 2" xfId="9010"/>
    <cellStyle name="20% - Accent3 2" xfId="9011"/>
    <cellStyle name="20% - Accent3 2 2" xfId="9012"/>
    <cellStyle name="20% - Accent3 2 3" xfId="9013"/>
    <cellStyle name="20% - Accent3 2 4" xfId="9014"/>
    <cellStyle name="20% - Accent3 2 4 2" xfId="9015"/>
    <cellStyle name="20% - Accent3 2 4 2 2" xfId="9016"/>
    <cellStyle name="20% - Accent3 2 4 2 2 2" xfId="9017"/>
    <cellStyle name="20% - Accent3 2 4 2 2 2 2" xfId="9018"/>
    <cellStyle name="20% - Accent3 2 4 2 2 3" xfId="9019"/>
    <cellStyle name="20% - Accent3 2 4 2 3" xfId="9020"/>
    <cellStyle name="20% - Accent3 2 4 2 3 2" xfId="9021"/>
    <cellStyle name="20% - Accent3 2 4 2 3 2 2" xfId="9022"/>
    <cellStyle name="20% - Accent3 2 4 2 3 3" xfId="9023"/>
    <cellStyle name="20% - Accent3 2 4 2 4" xfId="9024"/>
    <cellStyle name="20% - Accent3 2 4 2 4 2" xfId="9025"/>
    <cellStyle name="20% - Accent3 2 4 2 4 2 2" xfId="9026"/>
    <cellStyle name="20% - Accent3 2 4 2 4 3" xfId="9027"/>
    <cellStyle name="20% - Accent3 2 4 2 5" xfId="9028"/>
    <cellStyle name="20% - Accent3 2 4 2 5 2" xfId="9029"/>
    <cellStyle name="20% - Accent3 2 4 2 5 2 2" xfId="9030"/>
    <cellStyle name="20% - Accent3 2 4 2 5 3" xfId="9031"/>
    <cellStyle name="20% - Accent3 2 4 2 6" xfId="9032"/>
    <cellStyle name="20% - Accent3 2 4 2 6 2" xfId="9033"/>
    <cellStyle name="20% - Accent3 2 4 2 7" xfId="9034"/>
    <cellStyle name="20% - Accent3 2 4 3" xfId="9035"/>
    <cellStyle name="20% - Accent3 2 4 3 2" xfId="9036"/>
    <cellStyle name="20% - Accent3 2 4 3 2 2" xfId="9037"/>
    <cellStyle name="20% - Accent3 2 4 3 2 2 2" xfId="9038"/>
    <cellStyle name="20% - Accent3 2 4 3 2 3" xfId="9039"/>
    <cellStyle name="20% - Accent3 2 4 3 3" xfId="9040"/>
    <cellStyle name="20% - Accent3 2 4 3 3 2" xfId="9041"/>
    <cellStyle name="20% - Accent3 2 4 3 3 2 2" xfId="9042"/>
    <cellStyle name="20% - Accent3 2 4 3 3 3" xfId="9043"/>
    <cellStyle name="20% - Accent3 2 4 3 4" xfId="9044"/>
    <cellStyle name="20% - Accent3 2 4 3 4 2" xfId="9045"/>
    <cellStyle name="20% - Accent3 2 4 3 4 2 2" xfId="9046"/>
    <cellStyle name="20% - Accent3 2 4 3 4 3" xfId="9047"/>
    <cellStyle name="20% - Accent3 2 4 3 5" xfId="9048"/>
    <cellStyle name="20% - Accent3 2 4 3 5 2" xfId="9049"/>
    <cellStyle name="20% - Accent3 2 4 3 6" xfId="9050"/>
    <cellStyle name="20% - Accent3 2 4 4" xfId="9051"/>
    <cellStyle name="20% - Accent3 2 4 4 2" xfId="9052"/>
    <cellStyle name="20% - Accent3 2 4 4 2 2" xfId="9053"/>
    <cellStyle name="20% - Accent3 2 4 4 2 2 2" xfId="9054"/>
    <cellStyle name="20% - Accent3 2 4 4 2 3" xfId="9055"/>
    <cellStyle name="20% - Accent3 2 4 4 3" xfId="9056"/>
    <cellStyle name="20% - Accent3 2 4 4 3 2" xfId="9057"/>
    <cellStyle name="20% - Accent3 2 4 4 3 2 2" xfId="9058"/>
    <cellStyle name="20% - Accent3 2 4 4 3 3" xfId="9059"/>
    <cellStyle name="20% - Accent3 2 4 4 4" xfId="9060"/>
    <cellStyle name="20% - Accent3 2 4 4 4 2" xfId="9061"/>
    <cellStyle name="20% - Accent3 2 4 4 4 2 2" xfId="9062"/>
    <cellStyle name="20% - Accent3 2 4 4 4 3" xfId="9063"/>
    <cellStyle name="20% - Accent3 2 4 4 5" xfId="9064"/>
    <cellStyle name="20% - Accent3 2 4 4 5 2" xfId="9065"/>
    <cellStyle name="20% - Accent3 2 4 4 6" xfId="9066"/>
    <cellStyle name="20% - Accent3 2 4 5" xfId="9067"/>
    <cellStyle name="20% - Accent3 2 4 5 2" xfId="9068"/>
    <cellStyle name="20% - Accent3 2 4 5 2 2" xfId="9069"/>
    <cellStyle name="20% - Accent3 2 4 5 3" xfId="9070"/>
    <cellStyle name="20% - Accent3 2 4 6" xfId="9071"/>
    <cellStyle name="20% - Accent3 2 4 6 2" xfId="9072"/>
    <cellStyle name="20% - Accent3 2 4 6 2 2" xfId="9073"/>
    <cellStyle name="20% - Accent3 2 4 6 3" xfId="9074"/>
    <cellStyle name="20% - Accent3 2 4 7" xfId="9075"/>
    <cellStyle name="20% - Accent3 2 4 7 2" xfId="9076"/>
    <cellStyle name="20% - Accent3 2 4 7 2 2" xfId="9077"/>
    <cellStyle name="20% - Accent3 2 4 7 3" xfId="9078"/>
    <cellStyle name="20% - Accent3 2 4 8" xfId="9079"/>
    <cellStyle name="20% - Accent3 2 4 8 2" xfId="9080"/>
    <cellStyle name="20% - Accent3 2 4 9" xfId="9081"/>
    <cellStyle name="20% - Accent3 2 5" xfId="9082"/>
    <cellStyle name="20% - Accent3 2 5 2" xfId="9083"/>
    <cellStyle name="20% - Accent3 2 5 2 2" xfId="9084"/>
    <cellStyle name="20% - Accent3 2 5 2 2 2" xfId="9085"/>
    <cellStyle name="20% - Accent3 2 5 2 2 2 2" xfId="9086"/>
    <cellStyle name="20% - Accent3 2 5 2 2 3" xfId="9087"/>
    <cellStyle name="20% - Accent3 2 5 2 3" xfId="9088"/>
    <cellStyle name="20% - Accent3 2 5 2 3 2" xfId="9089"/>
    <cellStyle name="20% - Accent3 2 5 2 3 2 2" xfId="9090"/>
    <cellStyle name="20% - Accent3 2 5 2 3 3" xfId="9091"/>
    <cellStyle name="20% - Accent3 2 5 2 4" xfId="9092"/>
    <cellStyle name="20% - Accent3 2 5 2 4 2" xfId="9093"/>
    <cellStyle name="20% - Accent3 2 5 2 4 2 2" xfId="9094"/>
    <cellStyle name="20% - Accent3 2 5 2 4 3" xfId="9095"/>
    <cellStyle name="20% - Accent3 2 5 2 5" xfId="9096"/>
    <cellStyle name="20% - Accent3 2 5 2 5 2" xfId="9097"/>
    <cellStyle name="20% - Accent3 2 5 2 6" xfId="9098"/>
    <cellStyle name="20% - Accent3 2 5 3" xfId="9099"/>
    <cellStyle name="20% - Accent3 2 5 3 2" xfId="9100"/>
    <cellStyle name="20% - Accent3 2 5 3 2 2" xfId="9101"/>
    <cellStyle name="20% - Accent3 2 5 3 2 2 2" xfId="9102"/>
    <cellStyle name="20% - Accent3 2 5 3 2 3" xfId="9103"/>
    <cellStyle name="20% - Accent3 2 5 3 3" xfId="9104"/>
    <cellStyle name="20% - Accent3 2 5 3 3 2" xfId="9105"/>
    <cellStyle name="20% - Accent3 2 5 3 3 2 2" xfId="9106"/>
    <cellStyle name="20% - Accent3 2 5 3 3 3" xfId="9107"/>
    <cellStyle name="20% - Accent3 2 5 3 4" xfId="9108"/>
    <cellStyle name="20% - Accent3 2 5 3 4 2" xfId="9109"/>
    <cellStyle name="20% - Accent3 2 5 3 4 2 2" xfId="9110"/>
    <cellStyle name="20% - Accent3 2 5 3 4 3" xfId="9111"/>
    <cellStyle name="20% - Accent3 2 5 3 5" xfId="9112"/>
    <cellStyle name="20% - Accent3 2 5 3 5 2" xfId="9113"/>
    <cellStyle name="20% - Accent3 2 5 3 6" xfId="9114"/>
    <cellStyle name="20% - Accent3 2 5 4" xfId="9115"/>
    <cellStyle name="20% - Accent3 2 5 4 2" xfId="9116"/>
    <cellStyle name="20% - Accent3 2 5 4 2 2" xfId="9117"/>
    <cellStyle name="20% - Accent3 2 5 4 3" xfId="9118"/>
    <cellStyle name="20% - Accent3 2 5 5" xfId="9119"/>
    <cellStyle name="20% - Accent3 2 5 5 2" xfId="9120"/>
    <cellStyle name="20% - Accent3 2 5 5 2 2" xfId="9121"/>
    <cellStyle name="20% - Accent3 2 5 5 3" xfId="9122"/>
    <cellStyle name="20% - Accent3 2 5 6" xfId="9123"/>
    <cellStyle name="20% - Accent3 2 5 6 2" xfId="9124"/>
    <cellStyle name="20% - Accent3 2 5 6 2 2" xfId="9125"/>
    <cellStyle name="20% - Accent3 2 5 6 3" xfId="9126"/>
    <cellStyle name="20% - Accent3 2 5 7" xfId="9127"/>
    <cellStyle name="20% - Accent3 2 5 7 2" xfId="9128"/>
    <cellStyle name="20% - Accent3 2 5 8" xfId="9129"/>
    <cellStyle name="20% - Accent3 2 6" xfId="9130"/>
    <cellStyle name="20% - Accent3 2 6 2" xfId="9131"/>
    <cellStyle name="20% - Accent3 2 6 2 2" xfId="9132"/>
    <cellStyle name="20% - Accent3 2 6 2 2 2" xfId="9133"/>
    <cellStyle name="20% - Accent3 2 6 2 3" xfId="9134"/>
    <cellStyle name="20% - Accent3 2 6 3" xfId="9135"/>
    <cellStyle name="20% - Accent3 2 6 3 2" xfId="9136"/>
    <cellStyle name="20% - Accent3 2 6 3 2 2" xfId="9137"/>
    <cellStyle name="20% - Accent3 2 6 3 3" xfId="9138"/>
    <cellStyle name="20% - Accent3 2 6 4" xfId="9139"/>
    <cellStyle name="20% - Accent3 2 6 4 2" xfId="9140"/>
    <cellStyle name="20% - Accent3 2 6 4 2 2" xfId="9141"/>
    <cellStyle name="20% - Accent3 2 6 4 3" xfId="9142"/>
    <cellStyle name="20% - Accent3 2 6 5" xfId="9143"/>
    <cellStyle name="20% - Accent3 2 6 5 2" xfId="9144"/>
    <cellStyle name="20% - Accent3 2 6 6" xfId="9145"/>
    <cellStyle name="20% - Accent3 2 7" xfId="9146"/>
    <cellStyle name="20% - Accent3 2 7 2" xfId="9147"/>
    <cellStyle name="20% - Accent3 2 7 2 2" xfId="9148"/>
    <cellStyle name="20% - Accent3 2 7 3" xfId="9149"/>
    <cellStyle name="20% - Accent3 2 8" xfId="9150"/>
    <cellStyle name="20% - Accent3 2 9" xfId="9151"/>
    <cellStyle name="20% - Accent3 20" xfId="9152"/>
    <cellStyle name="20% - Accent3 20 10" xfId="9153"/>
    <cellStyle name="20% - Accent3 20 2" xfId="9154"/>
    <cellStyle name="20% - Accent3 20 2 2" xfId="9155"/>
    <cellStyle name="20% - Accent3 20 2 2 2" xfId="9156"/>
    <cellStyle name="20% - Accent3 20 2 2 2 2" xfId="9157"/>
    <cellStyle name="20% - Accent3 20 2 2 2 2 2" xfId="9158"/>
    <cellStyle name="20% - Accent3 20 2 2 2 3" xfId="9159"/>
    <cellStyle name="20% - Accent3 20 2 2 3" xfId="9160"/>
    <cellStyle name="20% - Accent3 20 2 2 3 2" xfId="9161"/>
    <cellStyle name="20% - Accent3 20 2 2 3 2 2" xfId="9162"/>
    <cellStyle name="20% - Accent3 20 2 2 3 3" xfId="9163"/>
    <cellStyle name="20% - Accent3 20 2 2 4" xfId="9164"/>
    <cellStyle name="20% - Accent3 20 2 2 4 2" xfId="9165"/>
    <cellStyle name="20% - Accent3 20 2 2 4 2 2" xfId="9166"/>
    <cellStyle name="20% - Accent3 20 2 2 4 3" xfId="9167"/>
    <cellStyle name="20% - Accent3 20 2 2 5" xfId="9168"/>
    <cellStyle name="20% - Accent3 20 2 2 5 2" xfId="9169"/>
    <cellStyle name="20% - Accent3 20 2 2 5 2 2" xfId="9170"/>
    <cellStyle name="20% - Accent3 20 2 2 5 3" xfId="9171"/>
    <cellStyle name="20% - Accent3 20 2 2 6" xfId="9172"/>
    <cellStyle name="20% - Accent3 20 2 2 6 2" xfId="9173"/>
    <cellStyle name="20% - Accent3 20 2 2 7" xfId="9174"/>
    <cellStyle name="20% - Accent3 20 2 3" xfId="9175"/>
    <cellStyle name="20% - Accent3 20 2 3 2" xfId="9176"/>
    <cellStyle name="20% - Accent3 20 2 3 2 2" xfId="9177"/>
    <cellStyle name="20% - Accent3 20 2 3 2 2 2" xfId="9178"/>
    <cellStyle name="20% - Accent3 20 2 3 2 3" xfId="9179"/>
    <cellStyle name="20% - Accent3 20 2 3 3" xfId="9180"/>
    <cellStyle name="20% - Accent3 20 2 3 3 2" xfId="9181"/>
    <cellStyle name="20% - Accent3 20 2 3 3 2 2" xfId="9182"/>
    <cellStyle name="20% - Accent3 20 2 3 3 3" xfId="9183"/>
    <cellStyle name="20% - Accent3 20 2 3 4" xfId="9184"/>
    <cellStyle name="20% - Accent3 20 2 3 4 2" xfId="9185"/>
    <cellStyle name="20% - Accent3 20 2 3 4 2 2" xfId="9186"/>
    <cellStyle name="20% - Accent3 20 2 3 4 3" xfId="9187"/>
    <cellStyle name="20% - Accent3 20 2 3 5" xfId="9188"/>
    <cellStyle name="20% - Accent3 20 2 3 5 2" xfId="9189"/>
    <cellStyle name="20% - Accent3 20 2 3 6" xfId="9190"/>
    <cellStyle name="20% - Accent3 20 2 4" xfId="9191"/>
    <cellStyle name="20% - Accent3 20 2 4 2" xfId="9192"/>
    <cellStyle name="20% - Accent3 20 2 4 2 2" xfId="9193"/>
    <cellStyle name="20% - Accent3 20 2 4 2 2 2" xfId="9194"/>
    <cellStyle name="20% - Accent3 20 2 4 2 3" xfId="9195"/>
    <cellStyle name="20% - Accent3 20 2 4 3" xfId="9196"/>
    <cellStyle name="20% - Accent3 20 2 4 3 2" xfId="9197"/>
    <cellStyle name="20% - Accent3 20 2 4 3 2 2" xfId="9198"/>
    <cellStyle name="20% - Accent3 20 2 4 3 3" xfId="9199"/>
    <cellStyle name="20% - Accent3 20 2 4 4" xfId="9200"/>
    <cellStyle name="20% - Accent3 20 2 4 4 2" xfId="9201"/>
    <cellStyle name="20% - Accent3 20 2 4 4 2 2" xfId="9202"/>
    <cellStyle name="20% - Accent3 20 2 4 4 3" xfId="9203"/>
    <cellStyle name="20% - Accent3 20 2 4 5" xfId="9204"/>
    <cellStyle name="20% - Accent3 20 2 4 5 2" xfId="9205"/>
    <cellStyle name="20% - Accent3 20 2 4 6" xfId="9206"/>
    <cellStyle name="20% - Accent3 20 2 5" xfId="9207"/>
    <cellStyle name="20% - Accent3 20 2 5 2" xfId="9208"/>
    <cellStyle name="20% - Accent3 20 2 5 2 2" xfId="9209"/>
    <cellStyle name="20% - Accent3 20 2 5 3" xfId="9210"/>
    <cellStyle name="20% - Accent3 20 2 6" xfId="9211"/>
    <cellStyle name="20% - Accent3 20 2 6 2" xfId="9212"/>
    <cellStyle name="20% - Accent3 20 2 6 2 2" xfId="9213"/>
    <cellStyle name="20% - Accent3 20 2 6 3" xfId="9214"/>
    <cellStyle name="20% - Accent3 20 2 7" xfId="9215"/>
    <cellStyle name="20% - Accent3 20 2 7 2" xfId="9216"/>
    <cellStyle name="20% - Accent3 20 2 7 2 2" xfId="9217"/>
    <cellStyle name="20% - Accent3 20 2 7 3" xfId="9218"/>
    <cellStyle name="20% - Accent3 20 2 8" xfId="9219"/>
    <cellStyle name="20% - Accent3 20 2 8 2" xfId="9220"/>
    <cellStyle name="20% - Accent3 20 2 9" xfId="9221"/>
    <cellStyle name="20% - Accent3 20 3" xfId="9222"/>
    <cellStyle name="20% - Accent3 20 3 2" xfId="9223"/>
    <cellStyle name="20% - Accent3 20 3 2 2" xfId="9224"/>
    <cellStyle name="20% - Accent3 20 3 2 2 2" xfId="9225"/>
    <cellStyle name="20% - Accent3 20 3 2 3" xfId="9226"/>
    <cellStyle name="20% - Accent3 20 3 3" xfId="9227"/>
    <cellStyle name="20% - Accent3 20 3 3 2" xfId="9228"/>
    <cellStyle name="20% - Accent3 20 3 3 2 2" xfId="9229"/>
    <cellStyle name="20% - Accent3 20 3 3 3" xfId="9230"/>
    <cellStyle name="20% - Accent3 20 3 4" xfId="9231"/>
    <cellStyle name="20% - Accent3 20 3 4 2" xfId="9232"/>
    <cellStyle name="20% - Accent3 20 3 4 2 2" xfId="9233"/>
    <cellStyle name="20% - Accent3 20 3 4 3" xfId="9234"/>
    <cellStyle name="20% - Accent3 20 3 5" xfId="9235"/>
    <cellStyle name="20% - Accent3 20 3 5 2" xfId="9236"/>
    <cellStyle name="20% - Accent3 20 3 5 2 2" xfId="9237"/>
    <cellStyle name="20% - Accent3 20 3 5 3" xfId="9238"/>
    <cellStyle name="20% - Accent3 20 3 6" xfId="9239"/>
    <cellStyle name="20% - Accent3 20 3 6 2" xfId="9240"/>
    <cellStyle name="20% - Accent3 20 3 7" xfId="9241"/>
    <cellStyle name="20% - Accent3 20 4" xfId="9242"/>
    <cellStyle name="20% - Accent3 20 4 2" xfId="9243"/>
    <cellStyle name="20% - Accent3 20 4 2 2" xfId="9244"/>
    <cellStyle name="20% - Accent3 20 4 2 2 2" xfId="9245"/>
    <cellStyle name="20% - Accent3 20 4 2 3" xfId="9246"/>
    <cellStyle name="20% - Accent3 20 4 3" xfId="9247"/>
    <cellStyle name="20% - Accent3 20 4 3 2" xfId="9248"/>
    <cellStyle name="20% - Accent3 20 4 3 2 2" xfId="9249"/>
    <cellStyle name="20% - Accent3 20 4 3 3" xfId="9250"/>
    <cellStyle name="20% - Accent3 20 4 4" xfId="9251"/>
    <cellStyle name="20% - Accent3 20 4 4 2" xfId="9252"/>
    <cellStyle name="20% - Accent3 20 4 4 2 2" xfId="9253"/>
    <cellStyle name="20% - Accent3 20 4 4 3" xfId="9254"/>
    <cellStyle name="20% - Accent3 20 4 5" xfId="9255"/>
    <cellStyle name="20% - Accent3 20 4 5 2" xfId="9256"/>
    <cellStyle name="20% - Accent3 20 4 6" xfId="9257"/>
    <cellStyle name="20% - Accent3 20 5" xfId="9258"/>
    <cellStyle name="20% - Accent3 20 5 2" xfId="9259"/>
    <cellStyle name="20% - Accent3 20 5 2 2" xfId="9260"/>
    <cellStyle name="20% - Accent3 20 5 2 2 2" xfId="9261"/>
    <cellStyle name="20% - Accent3 20 5 2 3" xfId="9262"/>
    <cellStyle name="20% - Accent3 20 5 3" xfId="9263"/>
    <cellStyle name="20% - Accent3 20 5 3 2" xfId="9264"/>
    <cellStyle name="20% - Accent3 20 5 3 2 2" xfId="9265"/>
    <cellStyle name="20% - Accent3 20 5 3 3" xfId="9266"/>
    <cellStyle name="20% - Accent3 20 5 4" xfId="9267"/>
    <cellStyle name="20% - Accent3 20 5 4 2" xfId="9268"/>
    <cellStyle name="20% - Accent3 20 5 4 2 2" xfId="9269"/>
    <cellStyle name="20% - Accent3 20 5 4 3" xfId="9270"/>
    <cellStyle name="20% - Accent3 20 5 5" xfId="9271"/>
    <cellStyle name="20% - Accent3 20 5 5 2" xfId="9272"/>
    <cellStyle name="20% - Accent3 20 5 6" xfId="9273"/>
    <cellStyle name="20% - Accent3 20 6" xfId="9274"/>
    <cellStyle name="20% - Accent3 20 6 2" xfId="9275"/>
    <cellStyle name="20% - Accent3 20 6 2 2" xfId="9276"/>
    <cellStyle name="20% - Accent3 20 6 3" xfId="9277"/>
    <cellStyle name="20% - Accent3 20 7" xfId="9278"/>
    <cellStyle name="20% - Accent3 20 7 2" xfId="9279"/>
    <cellStyle name="20% - Accent3 20 7 2 2" xfId="9280"/>
    <cellStyle name="20% - Accent3 20 7 3" xfId="9281"/>
    <cellStyle name="20% - Accent3 20 8" xfId="9282"/>
    <cellStyle name="20% - Accent3 20 8 2" xfId="9283"/>
    <cellStyle name="20% - Accent3 20 8 2 2" xfId="9284"/>
    <cellStyle name="20% - Accent3 20 8 3" xfId="9285"/>
    <cellStyle name="20% - Accent3 20 9" xfId="9286"/>
    <cellStyle name="20% - Accent3 20 9 2" xfId="9287"/>
    <cellStyle name="20% - Accent3 21" xfId="9288"/>
    <cellStyle name="20% - Accent3 21 10" xfId="9289"/>
    <cellStyle name="20% - Accent3 21 2" xfId="9290"/>
    <cellStyle name="20% - Accent3 21 2 2" xfId="9291"/>
    <cellStyle name="20% - Accent3 21 2 2 2" xfId="9292"/>
    <cellStyle name="20% - Accent3 21 2 2 2 2" xfId="9293"/>
    <cellStyle name="20% - Accent3 21 2 2 2 2 2" xfId="9294"/>
    <cellStyle name="20% - Accent3 21 2 2 2 3" xfId="9295"/>
    <cellStyle name="20% - Accent3 21 2 2 3" xfId="9296"/>
    <cellStyle name="20% - Accent3 21 2 2 3 2" xfId="9297"/>
    <cellStyle name="20% - Accent3 21 2 2 3 2 2" xfId="9298"/>
    <cellStyle name="20% - Accent3 21 2 2 3 3" xfId="9299"/>
    <cellStyle name="20% - Accent3 21 2 2 4" xfId="9300"/>
    <cellStyle name="20% - Accent3 21 2 2 4 2" xfId="9301"/>
    <cellStyle name="20% - Accent3 21 2 2 4 2 2" xfId="9302"/>
    <cellStyle name="20% - Accent3 21 2 2 4 3" xfId="9303"/>
    <cellStyle name="20% - Accent3 21 2 2 5" xfId="9304"/>
    <cellStyle name="20% - Accent3 21 2 2 5 2" xfId="9305"/>
    <cellStyle name="20% - Accent3 21 2 2 5 2 2" xfId="9306"/>
    <cellStyle name="20% - Accent3 21 2 2 5 3" xfId="9307"/>
    <cellStyle name="20% - Accent3 21 2 2 6" xfId="9308"/>
    <cellStyle name="20% - Accent3 21 2 2 6 2" xfId="9309"/>
    <cellStyle name="20% - Accent3 21 2 2 7" xfId="9310"/>
    <cellStyle name="20% - Accent3 21 2 3" xfId="9311"/>
    <cellStyle name="20% - Accent3 21 2 3 2" xfId="9312"/>
    <cellStyle name="20% - Accent3 21 2 3 2 2" xfId="9313"/>
    <cellStyle name="20% - Accent3 21 2 3 2 2 2" xfId="9314"/>
    <cellStyle name="20% - Accent3 21 2 3 2 3" xfId="9315"/>
    <cellStyle name="20% - Accent3 21 2 3 3" xfId="9316"/>
    <cellStyle name="20% - Accent3 21 2 3 3 2" xfId="9317"/>
    <cellStyle name="20% - Accent3 21 2 3 3 2 2" xfId="9318"/>
    <cellStyle name="20% - Accent3 21 2 3 3 3" xfId="9319"/>
    <cellStyle name="20% - Accent3 21 2 3 4" xfId="9320"/>
    <cellStyle name="20% - Accent3 21 2 3 4 2" xfId="9321"/>
    <cellStyle name="20% - Accent3 21 2 3 4 2 2" xfId="9322"/>
    <cellStyle name="20% - Accent3 21 2 3 4 3" xfId="9323"/>
    <cellStyle name="20% - Accent3 21 2 3 5" xfId="9324"/>
    <cellStyle name="20% - Accent3 21 2 3 5 2" xfId="9325"/>
    <cellStyle name="20% - Accent3 21 2 3 6" xfId="9326"/>
    <cellStyle name="20% - Accent3 21 2 4" xfId="9327"/>
    <cellStyle name="20% - Accent3 21 2 4 2" xfId="9328"/>
    <cellStyle name="20% - Accent3 21 2 4 2 2" xfId="9329"/>
    <cellStyle name="20% - Accent3 21 2 4 2 2 2" xfId="9330"/>
    <cellStyle name="20% - Accent3 21 2 4 2 3" xfId="9331"/>
    <cellStyle name="20% - Accent3 21 2 4 3" xfId="9332"/>
    <cellStyle name="20% - Accent3 21 2 4 3 2" xfId="9333"/>
    <cellStyle name="20% - Accent3 21 2 4 3 2 2" xfId="9334"/>
    <cellStyle name="20% - Accent3 21 2 4 3 3" xfId="9335"/>
    <cellStyle name="20% - Accent3 21 2 4 4" xfId="9336"/>
    <cellStyle name="20% - Accent3 21 2 4 4 2" xfId="9337"/>
    <cellStyle name="20% - Accent3 21 2 4 4 2 2" xfId="9338"/>
    <cellStyle name="20% - Accent3 21 2 4 4 3" xfId="9339"/>
    <cellStyle name="20% - Accent3 21 2 4 5" xfId="9340"/>
    <cellStyle name="20% - Accent3 21 2 4 5 2" xfId="9341"/>
    <cellStyle name="20% - Accent3 21 2 4 6" xfId="9342"/>
    <cellStyle name="20% - Accent3 21 2 5" xfId="9343"/>
    <cellStyle name="20% - Accent3 21 2 5 2" xfId="9344"/>
    <cellStyle name="20% - Accent3 21 2 5 2 2" xfId="9345"/>
    <cellStyle name="20% - Accent3 21 2 5 3" xfId="9346"/>
    <cellStyle name="20% - Accent3 21 2 6" xfId="9347"/>
    <cellStyle name="20% - Accent3 21 2 6 2" xfId="9348"/>
    <cellStyle name="20% - Accent3 21 2 6 2 2" xfId="9349"/>
    <cellStyle name="20% - Accent3 21 2 6 3" xfId="9350"/>
    <cellStyle name="20% - Accent3 21 2 7" xfId="9351"/>
    <cellStyle name="20% - Accent3 21 2 7 2" xfId="9352"/>
    <cellStyle name="20% - Accent3 21 2 7 2 2" xfId="9353"/>
    <cellStyle name="20% - Accent3 21 2 7 3" xfId="9354"/>
    <cellStyle name="20% - Accent3 21 2 8" xfId="9355"/>
    <cellStyle name="20% - Accent3 21 2 8 2" xfId="9356"/>
    <cellStyle name="20% - Accent3 21 2 9" xfId="9357"/>
    <cellStyle name="20% - Accent3 21 3" xfId="9358"/>
    <cellStyle name="20% - Accent3 21 3 2" xfId="9359"/>
    <cellStyle name="20% - Accent3 21 3 2 2" xfId="9360"/>
    <cellStyle name="20% - Accent3 21 3 2 2 2" xfId="9361"/>
    <cellStyle name="20% - Accent3 21 3 2 3" xfId="9362"/>
    <cellStyle name="20% - Accent3 21 3 3" xfId="9363"/>
    <cellStyle name="20% - Accent3 21 3 3 2" xfId="9364"/>
    <cellStyle name="20% - Accent3 21 3 3 2 2" xfId="9365"/>
    <cellStyle name="20% - Accent3 21 3 3 3" xfId="9366"/>
    <cellStyle name="20% - Accent3 21 3 4" xfId="9367"/>
    <cellStyle name="20% - Accent3 21 3 4 2" xfId="9368"/>
    <cellStyle name="20% - Accent3 21 3 4 2 2" xfId="9369"/>
    <cellStyle name="20% - Accent3 21 3 4 3" xfId="9370"/>
    <cellStyle name="20% - Accent3 21 3 5" xfId="9371"/>
    <cellStyle name="20% - Accent3 21 3 5 2" xfId="9372"/>
    <cellStyle name="20% - Accent3 21 3 5 2 2" xfId="9373"/>
    <cellStyle name="20% - Accent3 21 3 5 3" xfId="9374"/>
    <cellStyle name="20% - Accent3 21 3 6" xfId="9375"/>
    <cellStyle name="20% - Accent3 21 3 6 2" xfId="9376"/>
    <cellStyle name="20% - Accent3 21 3 7" xfId="9377"/>
    <cellStyle name="20% - Accent3 21 4" xfId="9378"/>
    <cellStyle name="20% - Accent3 21 4 2" xfId="9379"/>
    <cellStyle name="20% - Accent3 21 4 2 2" xfId="9380"/>
    <cellStyle name="20% - Accent3 21 4 2 2 2" xfId="9381"/>
    <cellStyle name="20% - Accent3 21 4 2 3" xfId="9382"/>
    <cellStyle name="20% - Accent3 21 4 3" xfId="9383"/>
    <cellStyle name="20% - Accent3 21 4 3 2" xfId="9384"/>
    <cellStyle name="20% - Accent3 21 4 3 2 2" xfId="9385"/>
    <cellStyle name="20% - Accent3 21 4 3 3" xfId="9386"/>
    <cellStyle name="20% - Accent3 21 4 4" xfId="9387"/>
    <cellStyle name="20% - Accent3 21 4 4 2" xfId="9388"/>
    <cellStyle name="20% - Accent3 21 4 4 2 2" xfId="9389"/>
    <cellStyle name="20% - Accent3 21 4 4 3" xfId="9390"/>
    <cellStyle name="20% - Accent3 21 4 5" xfId="9391"/>
    <cellStyle name="20% - Accent3 21 4 5 2" xfId="9392"/>
    <cellStyle name="20% - Accent3 21 4 6" xfId="9393"/>
    <cellStyle name="20% - Accent3 21 5" xfId="9394"/>
    <cellStyle name="20% - Accent3 21 5 2" xfId="9395"/>
    <cellStyle name="20% - Accent3 21 5 2 2" xfId="9396"/>
    <cellStyle name="20% - Accent3 21 5 2 2 2" xfId="9397"/>
    <cellStyle name="20% - Accent3 21 5 2 3" xfId="9398"/>
    <cellStyle name="20% - Accent3 21 5 3" xfId="9399"/>
    <cellStyle name="20% - Accent3 21 5 3 2" xfId="9400"/>
    <cellStyle name="20% - Accent3 21 5 3 2 2" xfId="9401"/>
    <cellStyle name="20% - Accent3 21 5 3 3" xfId="9402"/>
    <cellStyle name="20% - Accent3 21 5 4" xfId="9403"/>
    <cellStyle name="20% - Accent3 21 5 4 2" xfId="9404"/>
    <cellStyle name="20% - Accent3 21 5 4 2 2" xfId="9405"/>
    <cellStyle name="20% - Accent3 21 5 4 3" xfId="9406"/>
    <cellStyle name="20% - Accent3 21 5 5" xfId="9407"/>
    <cellStyle name="20% - Accent3 21 5 5 2" xfId="9408"/>
    <cellStyle name="20% - Accent3 21 5 6" xfId="9409"/>
    <cellStyle name="20% - Accent3 21 6" xfId="9410"/>
    <cellStyle name="20% - Accent3 21 6 2" xfId="9411"/>
    <cellStyle name="20% - Accent3 21 6 2 2" xfId="9412"/>
    <cellStyle name="20% - Accent3 21 6 3" xfId="9413"/>
    <cellStyle name="20% - Accent3 21 7" xfId="9414"/>
    <cellStyle name="20% - Accent3 21 7 2" xfId="9415"/>
    <cellStyle name="20% - Accent3 21 7 2 2" xfId="9416"/>
    <cellStyle name="20% - Accent3 21 7 3" xfId="9417"/>
    <cellStyle name="20% - Accent3 21 8" xfId="9418"/>
    <cellStyle name="20% - Accent3 21 8 2" xfId="9419"/>
    <cellStyle name="20% - Accent3 21 8 2 2" xfId="9420"/>
    <cellStyle name="20% - Accent3 21 8 3" xfId="9421"/>
    <cellStyle name="20% - Accent3 21 9" xfId="9422"/>
    <cellStyle name="20% - Accent3 21 9 2" xfId="9423"/>
    <cellStyle name="20% - Accent3 22" xfId="9424"/>
    <cellStyle name="20% - Accent3 22 10" xfId="9425"/>
    <cellStyle name="20% - Accent3 22 2" xfId="9426"/>
    <cellStyle name="20% - Accent3 22 2 2" xfId="9427"/>
    <cellStyle name="20% - Accent3 22 2 2 2" xfId="9428"/>
    <cellStyle name="20% - Accent3 22 2 2 2 2" xfId="9429"/>
    <cellStyle name="20% - Accent3 22 2 2 2 2 2" xfId="9430"/>
    <cellStyle name="20% - Accent3 22 2 2 2 3" xfId="9431"/>
    <cellStyle name="20% - Accent3 22 2 2 3" xfId="9432"/>
    <cellStyle name="20% - Accent3 22 2 2 3 2" xfId="9433"/>
    <cellStyle name="20% - Accent3 22 2 2 3 2 2" xfId="9434"/>
    <cellStyle name="20% - Accent3 22 2 2 3 3" xfId="9435"/>
    <cellStyle name="20% - Accent3 22 2 2 4" xfId="9436"/>
    <cellStyle name="20% - Accent3 22 2 2 4 2" xfId="9437"/>
    <cellStyle name="20% - Accent3 22 2 2 4 2 2" xfId="9438"/>
    <cellStyle name="20% - Accent3 22 2 2 4 3" xfId="9439"/>
    <cellStyle name="20% - Accent3 22 2 2 5" xfId="9440"/>
    <cellStyle name="20% - Accent3 22 2 2 5 2" xfId="9441"/>
    <cellStyle name="20% - Accent3 22 2 2 5 2 2" xfId="9442"/>
    <cellStyle name="20% - Accent3 22 2 2 5 3" xfId="9443"/>
    <cellStyle name="20% - Accent3 22 2 2 6" xfId="9444"/>
    <cellStyle name="20% - Accent3 22 2 2 6 2" xfId="9445"/>
    <cellStyle name="20% - Accent3 22 2 2 7" xfId="9446"/>
    <cellStyle name="20% - Accent3 22 2 3" xfId="9447"/>
    <cellStyle name="20% - Accent3 22 2 3 2" xfId="9448"/>
    <cellStyle name="20% - Accent3 22 2 3 2 2" xfId="9449"/>
    <cellStyle name="20% - Accent3 22 2 3 2 2 2" xfId="9450"/>
    <cellStyle name="20% - Accent3 22 2 3 2 3" xfId="9451"/>
    <cellStyle name="20% - Accent3 22 2 3 3" xfId="9452"/>
    <cellStyle name="20% - Accent3 22 2 3 3 2" xfId="9453"/>
    <cellStyle name="20% - Accent3 22 2 3 3 2 2" xfId="9454"/>
    <cellStyle name="20% - Accent3 22 2 3 3 3" xfId="9455"/>
    <cellStyle name="20% - Accent3 22 2 3 4" xfId="9456"/>
    <cellStyle name="20% - Accent3 22 2 3 4 2" xfId="9457"/>
    <cellStyle name="20% - Accent3 22 2 3 4 2 2" xfId="9458"/>
    <cellStyle name="20% - Accent3 22 2 3 4 3" xfId="9459"/>
    <cellStyle name="20% - Accent3 22 2 3 5" xfId="9460"/>
    <cellStyle name="20% - Accent3 22 2 3 5 2" xfId="9461"/>
    <cellStyle name="20% - Accent3 22 2 3 6" xfId="9462"/>
    <cellStyle name="20% - Accent3 22 2 4" xfId="9463"/>
    <cellStyle name="20% - Accent3 22 2 4 2" xfId="9464"/>
    <cellStyle name="20% - Accent3 22 2 4 2 2" xfId="9465"/>
    <cellStyle name="20% - Accent3 22 2 4 2 2 2" xfId="9466"/>
    <cellStyle name="20% - Accent3 22 2 4 2 3" xfId="9467"/>
    <cellStyle name="20% - Accent3 22 2 4 3" xfId="9468"/>
    <cellStyle name="20% - Accent3 22 2 4 3 2" xfId="9469"/>
    <cellStyle name="20% - Accent3 22 2 4 3 2 2" xfId="9470"/>
    <cellStyle name="20% - Accent3 22 2 4 3 3" xfId="9471"/>
    <cellStyle name="20% - Accent3 22 2 4 4" xfId="9472"/>
    <cellStyle name="20% - Accent3 22 2 4 4 2" xfId="9473"/>
    <cellStyle name="20% - Accent3 22 2 4 4 2 2" xfId="9474"/>
    <cellStyle name="20% - Accent3 22 2 4 4 3" xfId="9475"/>
    <cellStyle name="20% - Accent3 22 2 4 5" xfId="9476"/>
    <cellStyle name="20% - Accent3 22 2 4 5 2" xfId="9477"/>
    <cellStyle name="20% - Accent3 22 2 4 6" xfId="9478"/>
    <cellStyle name="20% - Accent3 22 2 5" xfId="9479"/>
    <cellStyle name="20% - Accent3 22 2 5 2" xfId="9480"/>
    <cellStyle name="20% - Accent3 22 2 5 2 2" xfId="9481"/>
    <cellStyle name="20% - Accent3 22 2 5 3" xfId="9482"/>
    <cellStyle name="20% - Accent3 22 2 6" xfId="9483"/>
    <cellStyle name="20% - Accent3 22 2 6 2" xfId="9484"/>
    <cellStyle name="20% - Accent3 22 2 6 2 2" xfId="9485"/>
    <cellStyle name="20% - Accent3 22 2 6 3" xfId="9486"/>
    <cellStyle name="20% - Accent3 22 2 7" xfId="9487"/>
    <cellStyle name="20% - Accent3 22 2 7 2" xfId="9488"/>
    <cellStyle name="20% - Accent3 22 2 7 2 2" xfId="9489"/>
    <cellStyle name="20% - Accent3 22 2 7 3" xfId="9490"/>
    <cellStyle name="20% - Accent3 22 2 8" xfId="9491"/>
    <cellStyle name="20% - Accent3 22 2 8 2" xfId="9492"/>
    <cellStyle name="20% - Accent3 22 2 9" xfId="9493"/>
    <cellStyle name="20% - Accent3 22 3" xfId="9494"/>
    <cellStyle name="20% - Accent3 22 3 2" xfId="9495"/>
    <cellStyle name="20% - Accent3 22 3 2 2" xfId="9496"/>
    <cellStyle name="20% - Accent3 22 3 2 2 2" xfId="9497"/>
    <cellStyle name="20% - Accent3 22 3 2 3" xfId="9498"/>
    <cellStyle name="20% - Accent3 22 3 3" xfId="9499"/>
    <cellStyle name="20% - Accent3 22 3 3 2" xfId="9500"/>
    <cellStyle name="20% - Accent3 22 3 3 2 2" xfId="9501"/>
    <cellStyle name="20% - Accent3 22 3 3 3" xfId="9502"/>
    <cellStyle name="20% - Accent3 22 3 4" xfId="9503"/>
    <cellStyle name="20% - Accent3 22 3 4 2" xfId="9504"/>
    <cellStyle name="20% - Accent3 22 3 4 2 2" xfId="9505"/>
    <cellStyle name="20% - Accent3 22 3 4 3" xfId="9506"/>
    <cellStyle name="20% - Accent3 22 3 5" xfId="9507"/>
    <cellStyle name="20% - Accent3 22 3 5 2" xfId="9508"/>
    <cellStyle name="20% - Accent3 22 3 5 2 2" xfId="9509"/>
    <cellStyle name="20% - Accent3 22 3 5 3" xfId="9510"/>
    <cellStyle name="20% - Accent3 22 3 6" xfId="9511"/>
    <cellStyle name="20% - Accent3 22 3 6 2" xfId="9512"/>
    <cellStyle name="20% - Accent3 22 3 7" xfId="9513"/>
    <cellStyle name="20% - Accent3 22 4" xfId="9514"/>
    <cellStyle name="20% - Accent3 22 4 2" xfId="9515"/>
    <cellStyle name="20% - Accent3 22 4 2 2" xfId="9516"/>
    <cellStyle name="20% - Accent3 22 4 2 2 2" xfId="9517"/>
    <cellStyle name="20% - Accent3 22 4 2 3" xfId="9518"/>
    <cellStyle name="20% - Accent3 22 4 3" xfId="9519"/>
    <cellStyle name="20% - Accent3 22 4 3 2" xfId="9520"/>
    <cellStyle name="20% - Accent3 22 4 3 2 2" xfId="9521"/>
    <cellStyle name="20% - Accent3 22 4 3 3" xfId="9522"/>
    <cellStyle name="20% - Accent3 22 4 4" xfId="9523"/>
    <cellStyle name="20% - Accent3 22 4 4 2" xfId="9524"/>
    <cellStyle name="20% - Accent3 22 4 4 2 2" xfId="9525"/>
    <cellStyle name="20% - Accent3 22 4 4 3" xfId="9526"/>
    <cellStyle name="20% - Accent3 22 4 5" xfId="9527"/>
    <cellStyle name="20% - Accent3 22 4 5 2" xfId="9528"/>
    <cellStyle name="20% - Accent3 22 4 6" xfId="9529"/>
    <cellStyle name="20% - Accent3 22 5" xfId="9530"/>
    <cellStyle name="20% - Accent3 22 5 2" xfId="9531"/>
    <cellStyle name="20% - Accent3 22 5 2 2" xfId="9532"/>
    <cellStyle name="20% - Accent3 22 5 2 2 2" xfId="9533"/>
    <cellStyle name="20% - Accent3 22 5 2 3" xfId="9534"/>
    <cellStyle name="20% - Accent3 22 5 3" xfId="9535"/>
    <cellStyle name="20% - Accent3 22 5 3 2" xfId="9536"/>
    <cellStyle name="20% - Accent3 22 5 3 2 2" xfId="9537"/>
    <cellStyle name="20% - Accent3 22 5 3 3" xfId="9538"/>
    <cellStyle name="20% - Accent3 22 5 4" xfId="9539"/>
    <cellStyle name="20% - Accent3 22 5 4 2" xfId="9540"/>
    <cellStyle name="20% - Accent3 22 5 4 2 2" xfId="9541"/>
    <cellStyle name="20% - Accent3 22 5 4 3" xfId="9542"/>
    <cellStyle name="20% - Accent3 22 5 5" xfId="9543"/>
    <cellStyle name="20% - Accent3 22 5 5 2" xfId="9544"/>
    <cellStyle name="20% - Accent3 22 5 6" xfId="9545"/>
    <cellStyle name="20% - Accent3 22 6" xfId="9546"/>
    <cellStyle name="20% - Accent3 22 6 2" xfId="9547"/>
    <cellStyle name="20% - Accent3 22 6 2 2" xfId="9548"/>
    <cellStyle name="20% - Accent3 22 6 3" xfId="9549"/>
    <cellStyle name="20% - Accent3 22 7" xfId="9550"/>
    <cellStyle name="20% - Accent3 22 7 2" xfId="9551"/>
    <cellStyle name="20% - Accent3 22 7 2 2" xfId="9552"/>
    <cellStyle name="20% - Accent3 22 7 3" xfId="9553"/>
    <cellStyle name="20% - Accent3 22 8" xfId="9554"/>
    <cellStyle name="20% - Accent3 22 8 2" xfId="9555"/>
    <cellStyle name="20% - Accent3 22 8 2 2" xfId="9556"/>
    <cellStyle name="20% - Accent3 22 8 3" xfId="9557"/>
    <cellStyle name="20% - Accent3 22 9" xfId="9558"/>
    <cellStyle name="20% - Accent3 22 9 2" xfId="9559"/>
    <cellStyle name="20% - Accent3 23" xfId="9560"/>
    <cellStyle name="20% - Accent3 23 10" xfId="9561"/>
    <cellStyle name="20% - Accent3 23 2" xfId="9562"/>
    <cellStyle name="20% - Accent3 23 2 2" xfId="9563"/>
    <cellStyle name="20% - Accent3 23 2 2 2" xfId="9564"/>
    <cellStyle name="20% - Accent3 23 2 2 2 2" xfId="9565"/>
    <cellStyle name="20% - Accent3 23 2 2 2 2 2" xfId="9566"/>
    <cellStyle name="20% - Accent3 23 2 2 2 3" xfId="9567"/>
    <cellStyle name="20% - Accent3 23 2 2 3" xfId="9568"/>
    <cellStyle name="20% - Accent3 23 2 2 3 2" xfId="9569"/>
    <cellStyle name="20% - Accent3 23 2 2 3 2 2" xfId="9570"/>
    <cellStyle name="20% - Accent3 23 2 2 3 3" xfId="9571"/>
    <cellStyle name="20% - Accent3 23 2 2 4" xfId="9572"/>
    <cellStyle name="20% - Accent3 23 2 2 4 2" xfId="9573"/>
    <cellStyle name="20% - Accent3 23 2 2 4 2 2" xfId="9574"/>
    <cellStyle name="20% - Accent3 23 2 2 4 3" xfId="9575"/>
    <cellStyle name="20% - Accent3 23 2 2 5" xfId="9576"/>
    <cellStyle name="20% - Accent3 23 2 2 5 2" xfId="9577"/>
    <cellStyle name="20% - Accent3 23 2 2 5 2 2" xfId="9578"/>
    <cellStyle name="20% - Accent3 23 2 2 5 3" xfId="9579"/>
    <cellStyle name="20% - Accent3 23 2 2 6" xfId="9580"/>
    <cellStyle name="20% - Accent3 23 2 2 6 2" xfId="9581"/>
    <cellStyle name="20% - Accent3 23 2 2 7" xfId="9582"/>
    <cellStyle name="20% - Accent3 23 2 3" xfId="9583"/>
    <cellStyle name="20% - Accent3 23 2 3 2" xfId="9584"/>
    <cellStyle name="20% - Accent3 23 2 3 2 2" xfId="9585"/>
    <cellStyle name="20% - Accent3 23 2 3 2 2 2" xfId="9586"/>
    <cellStyle name="20% - Accent3 23 2 3 2 3" xfId="9587"/>
    <cellStyle name="20% - Accent3 23 2 3 3" xfId="9588"/>
    <cellStyle name="20% - Accent3 23 2 3 3 2" xfId="9589"/>
    <cellStyle name="20% - Accent3 23 2 3 3 2 2" xfId="9590"/>
    <cellStyle name="20% - Accent3 23 2 3 3 3" xfId="9591"/>
    <cellStyle name="20% - Accent3 23 2 3 4" xfId="9592"/>
    <cellStyle name="20% - Accent3 23 2 3 4 2" xfId="9593"/>
    <cellStyle name="20% - Accent3 23 2 3 4 2 2" xfId="9594"/>
    <cellStyle name="20% - Accent3 23 2 3 4 3" xfId="9595"/>
    <cellStyle name="20% - Accent3 23 2 3 5" xfId="9596"/>
    <cellStyle name="20% - Accent3 23 2 3 5 2" xfId="9597"/>
    <cellStyle name="20% - Accent3 23 2 3 6" xfId="9598"/>
    <cellStyle name="20% - Accent3 23 2 4" xfId="9599"/>
    <cellStyle name="20% - Accent3 23 2 4 2" xfId="9600"/>
    <cellStyle name="20% - Accent3 23 2 4 2 2" xfId="9601"/>
    <cellStyle name="20% - Accent3 23 2 4 2 2 2" xfId="9602"/>
    <cellStyle name="20% - Accent3 23 2 4 2 3" xfId="9603"/>
    <cellStyle name="20% - Accent3 23 2 4 3" xfId="9604"/>
    <cellStyle name="20% - Accent3 23 2 4 3 2" xfId="9605"/>
    <cellStyle name="20% - Accent3 23 2 4 3 2 2" xfId="9606"/>
    <cellStyle name="20% - Accent3 23 2 4 3 3" xfId="9607"/>
    <cellStyle name="20% - Accent3 23 2 4 4" xfId="9608"/>
    <cellStyle name="20% - Accent3 23 2 4 4 2" xfId="9609"/>
    <cellStyle name="20% - Accent3 23 2 4 4 2 2" xfId="9610"/>
    <cellStyle name="20% - Accent3 23 2 4 4 3" xfId="9611"/>
    <cellStyle name="20% - Accent3 23 2 4 5" xfId="9612"/>
    <cellStyle name="20% - Accent3 23 2 4 5 2" xfId="9613"/>
    <cellStyle name="20% - Accent3 23 2 4 6" xfId="9614"/>
    <cellStyle name="20% - Accent3 23 2 5" xfId="9615"/>
    <cellStyle name="20% - Accent3 23 2 5 2" xfId="9616"/>
    <cellStyle name="20% - Accent3 23 2 5 2 2" xfId="9617"/>
    <cellStyle name="20% - Accent3 23 2 5 3" xfId="9618"/>
    <cellStyle name="20% - Accent3 23 2 6" xfId="9619"/>
    <cellStyle name="20% - Accent3 23 2 6 2" xfId="9620"/>
    <cellStyle name="20% - Accent3 23 2 6 2 2" xfId="9621"/>
    <cellStyle name="20% - Accent3 23 2 6 3" xfId="9622"/>
    <cellStyle name="20% - Accent3 23 2 7" xfId="9623"/>
    <cellStyle name="20% - Accent3 23 2 7 2" xfId="9624"/>
    <cellStyle name="20% - Accent3 23 2 7 2 2" xfId="9625"/>
    <cellStyle name="20% - Accent3 23 2 7 3" xfId="9626"/>
    <cellStyle name="20% - Accent3 23 2 8" xfId="9627"/>
    <cellStyle name="20% - Accent3 23 2 8 2" xfId="9628"/>
    <cellStyle name="20% - Accent3 23 2 9" xfId="9629"/>
    <cellStyle name="20% - Accent3 23 3" xfId="9630"/>
    <cellStyle name="20% - Accent3 23 3 2" xfId="9631"/>
    <cellStyle name="20% - Accent3 23 3 2 2" xfId="9632"/>
    <cellStyle name="20% - Accent3 23 3 2 2 2" xfId="9633"/>
    <cellStyle name="20% - Accent3 23 3 2 3" xfId="9634"/>
    <cellStyle name="20% - Accent3 23 3 3" xfId="9635"/>
    <cellStyle name="20% - Accent3 23 3 3 2" xfId="9636"/>
    <cellStyle name="20% - Accent3 23 3 3 2 2" xfId="9637"/>
    <cellStyle name="20% - Accent3 23 3 3 3" xfId="9638"/>
    <cellStyle name="20% - Accent3 23 3 4" xfId="9639"/>
    <cellStyle name="20% - Accent3 23 3 4 2" xfId="9640"/>
    <cellStyle name="20% - Accent3 23 3 4 2 2" xfId="9641"/>
    <cellStyle name="20% - Accent3 23 3 4 3" xfId="9642"/>
    <cellStyle name="20% - Accent3 23 3 5" xfId="9643"/>
    <cellStyle name="20% - Accent3 23 3 5 2" xfId="9644"/>
    <cellStyle name="20% - Accent3 23 3 5 2 2" xfId="9645"/>
    <cellStyle name="20% - Accent3 23 3 5 3" xfId="9646"/>
    <cellStyle name="20% - Accent3 23 3 6" xfId="9647"/>
    <cellStyle name="20% - Accent3 23 3 6 2" xfId="9648"/>
    <cellStyle name="20% - Accent3 23 3 7" xfId="9649"/>
    <cellStyle name="20% - Accent3 23 4" xfId="9650"/>
    <cellStyle name="20% - Accent3 23 4 2" xfId="9651"/>
    <cellStyle name="20% - Accent3 23 4 2 2" xfId="9652"/>
    <cellStyle name="20% - Accent3 23 4 2 2 2" xfId="9653"/>
    <cellStyle name="20% - Accent3 23 4 2 3" xfId="9654"/>
    <cellStyle name="20% - Accent3 23 4 3" xfId="9655"/>
    <cellStyle name="20% - Accent3 23 4 3 2" xfId="9656"/>
    <cellStyle name="20% - Accent3 23 4 3 2 2" xfId="9657"/>
    <cellStyle name="20% - Accent3 23 4 3 3" xfId="9658"/>
    <cellStyle name="20% - Accent3 23 4 4" xfId="9659"/>
    <cellStyle name="20% - Accent3 23 4 4 2" xfId="9660"/>
    <cellStyle name="20% - Accent3 23 4 4 2 2" xfId="9661"/>
    <cellStyle name="20% - Accent3 23 4 4 3" xfId="9662"/>
    <cellStyle name="20% - Accent3 23 4 5" xfId="9663"/>
    <cellStyle name="20% - Accent3 23 4 5 2" xfId="9664"/>
    <cellStyle name="20% - Accent3 23 4 6" xfId="9665"/>
    <cellStyle name="20% - Accent3 23 5" xfId="9666"/>
    <cellStyle name="20% - Accent3 23 5 2" xfId="9667"/>
    <cellStyle name="20% - Accent3 23 5 2 2" xfId="9668"/>
    <cellStyle name="20% - Accent3 23 5 2 2 2" xfId="9669"/>
    <cellStyle name="20% - Accent3 23 5 2 3" xfId="9670"/>
    <cellStyle name="20% - Accent3 23 5 3" xfId="9671"/>
    <cellStyle name="20% - Accent3 23 5 3 2" xfId="9672"/>
    <cellStyle name="20% - Accent3 23 5 3 2 2" xfId="9673"/>
    <cellStyle name="20% - Accent3 23 5 3 3" xfId="9674"/>
    <cellStyle name="20% - Accent3 23 5 4" xfId="9675"/>
    <cellStyle name="20% - Accent3 23 5 4 2" xfId="9676"/>
    <cellStyle name="20% - Accent3 23 5 4 2 2" xfId="9677"/>
    <cellStyle name="20% - Accent3 23 5 4 3" xfId="9678"/>
    <cellStyle name="20% - Accent3 23 5 5" xfId="9679"/>
    <cellStyle name="20% - Accent3 23 5 5 2" xfId="9680"/>
    <cellStyle name="20% - Accent3 23 5 6" xfId="9681"/>
    <cellStyle name="20% - Accent3 23 6" xfId="9682"/>
    <cellStyle name="20% - Accent3 23 6 2" xfId="9683"/>
    <cellStyle name="20% - Accent3 23 6 2 2" xfId="9684"/>
    <cellStyle name="20% - Accent3 23 6 3" xfId="9685"/>
    <cellStyle name="20% - Accent3 23 7" xfId="9686"/>
    <cellStyle name="20% - Accent3 23 7 2" xfId="9687"/>
    <cellStyle name="20% - Accent3 23 7 2 2" xfId="9688"/>
    <cellStyle name="20% - Accent3 23 7 3" xfId="9689"/>
    <cellStyle name="20% - Accent3 23 8" xfId="9690"/>
    <cellStyle name="20% - Accent3 23 8 2" xfId="9691"/>
    <cellStyle name="20% - Accent3 23 8 2 2" xfId="9692"/>
    <cellStyle name="20% - Accent3 23 8 3" xfId="9693"/>
    <cellStyle name="20% - Accent3 23 9" xfId="9694"/>
    <cellStyle name="20% - Accent3 23 9 2" xfId="9695"/>
    <cellStyle name="20% - Accent3 24" xfId="9696"/>
    <cellStyle name="20% - Accent3 24 10" xfId="9697"/>
    <cellStyle name="20% - Accent3 24 2" xfId="9698"/>
    <cellStyle name="20% - Accent3 24 2 2" xfId="9699"/>
    <cellStyle name="20% - Accent3 24 2 2 2" xfId="9700"/>
    <cellStyle name="20% - Accent3 24 2 2 2 2" xfId="9701"/>
    <cellStyle name="20% - Accent3 24 2 2 2 2 2" xfId="9702"/>
    <cellStyle name="20% - Accent3 24 2 2 2 3" xfId="9703"/>
    <cellStyle name="20% - Accent3 24 2 2 3" xfId="9704"/>
    <cellStyle name="20% - Accent3 24 2 2 3 2" xfId="9705"/>
    <cellStyle name="20% - Accent3 24 2 2 3 2 2" xfId="9706"/>
    <cellStyle name="20% - Accent3 24 2 2 3 3" xfId="9707"/>
    <cellStyle name="20% - Accent3 24 2 2 4" xfId="9708"/>
    <cellStyle name="20% - Accent3 24 2 2 4 2" xfId="9709"/>
    <cellStyle name="20% - Accent3 24 2 2 4 2 2" xfId="9710"/>
    <cellStyle name="20% - Accent3 24 2 2 4 3" xfId="9711"/>
    <cellStyle name="20% - Accent3 24 2 2 5" xfId="9712"/>
    <cellStyle name="20% - Accent3 24 2 2 5 2" xfId="9713"/>
    <cellStyle name="20% - Accent3 24 2 2 5 2 2" xfId="9714"/>
    <cellStyle name="20% - Accent3 24 2 2 5 3" xfId="9715"/>
    <cellStyle name="20% - Accent3 24 2 2 6" xfId="9716"/>
    <cellStyle name="20% - Accent3 24 2 2 6 2" xfId="9717"/>
    <cellStyle name="20% - Accent3 24 2 2 7" xfId="9718"/>
    <cellStyle name="20% - Accent3 24 2 3" xfId="9719"/>
    <cellStyle name="20% - Accent3 24 2 3 2" xfId="9720"/>
    <cellStyle name="20% - Accent3 24 2 3 2 2" xfId="9721"/>
    <cellStyle name="20% - Accent3 24 2 3 2 2 2" xfId="9722"/>
    <cellStyle name="20% - Accent3 24 2 3 2 3" xfId="9723"/>
    <cellStyle name="20% - Accent3 24 2 3 3" xfId="9724"/>
    <cellStyle name="20% - Accent3 24 2 3 3 2" xfId="9725"/>
    <cellStyle name="20% - Accent3 24 2 3 3 2 2" xfId="9726"/>
    <cellStyle name="20% - Accent3 24 2 3 3 3" xfId="9727"/>
    <cellStyle name="20% - Accent3 24 2 3 4" xfId="9728"/>
    <cellStyle name="20% - Accent3 24 2 3 4 2" xfId="9729"/>
    <cellStyle name="20% - Accent3 24 2 3 4 2 2" xfId="9730"/>
    <cellStyle name="20% - Accent3 24 2 3 4 3" xfId="9731"/>
    <cellStyle name="20% - Accent3 24 2 3 5" xfId="9732"/>
    <cellStyle name="20% - Accent3 24 2 3 5 2" xfId="9733"/>
    <cellStyle name="20% - Accent3 24 2 3 6" xfId="9734"/>
    <cellStyle name="20% - Accent3 24 2 4" xfId="9735"/>
    <cellStyle name="20% - Accent3 24 2 4 2" xfId="9736"/>
    <cellStyle name="20% - Accent3 24 2 4 2 2" xfId="9737"/>
    <cellStyle name="20% - Accent3 24 2 4 2 2 2" xfId="9738"/>
    <cellStyle name="20% - Accent3 24 2 4 2 3" xfId="9739"/>
    <cellStyle name="20% - Accent3 24 2 4 3" xfId="9740"/>
    <cellStyle name="20% - Accent3 24 2 4 3 2" xfId="9741"/>
    <cellStyle name="20% - Accent3 24 2 4 3 2 2" xfId="9742"/>
    <cellStyle name="20% - Accent3 24 2 4 3 3" xfId="9743"/>
    <cellStyle name="20% - Accent3 24 2 4 4" xfId="9744"/>
    <cellStyle name="20% - Accent3 24 2 4 4 2" xfId="9745"/>
    <cellStyle name="20% - Accent3 24 2 4 4 2 2" xfId="9746"/>
    <cellStyle name="20% - Accent3 24 2 4 4 3" xfId="9747"/>
    <cellStyle name="20% - Accent3 24 2 4 5" xfId="9748"/>
    <cellStyle name="20% - Accent3 24 2 4 5 2" xfId="9749"/>
    <cellStyle name="20% - Accent3 24 2 4 6" xfId="9750"/>
    <cellStyle name="20% - Accent3 24 2 5" xfId="9751"/>
    <cellStyle name="20% - Accent3 24 2 5 2" xfId="9752"/>
    <cellStyle name="20% - Accent3 24 2 5 2 2" xfId="9753"/>
    <cellStyle name="20% - Accent3 24 2 5 3" xfId="9754"/>
    <cellStyle name="20% - Accent3 24 2 6" xfId="9755"/>
    <cellStyle name="20% - Accent3 24 2 6 2" xfId="9756"/>
    <cellStyle name="20% - Accent3 24 2 6 2 2" xfId="9757"/>
    <cellStyle name="20% - Accent3 24 2 6 3" xfId="9758"/>
    <cellStyle name="20% - Accent3 24 2 7" xfId="9759"/>
    <cellStyle name="20% - Accent3 24 2 7 2" xfId="9760"/>
    <cellStyle name="20% - Accent3 24 2 7 2 2" xfId="9761"/>
    <cellStyle name="20% - Accent3 24 2 7 3" xfId="9762"/>
    <cellStyle name="20% - Accent3 24 2 8" xfId="9763"/>
    <cellStyle name="20% - Accent3 24 2 8 2" xfId="9764"/>
    <cellStyle name="20% - Accent3 24 2 9" xfId="9765"/>
    <cellStyle name="20% - Accent3 24 3" xfId="9766"/>
    <cellStyle name="20% - Accent3 24 3 2" xfId="9767"/>
    <cellStyle name="20% - Accent3 24 3 2 2" xfId="9768"/>
    <cellStyle name="20% - Accent3 24 3 2 2 2" xfId="9769"/>
    <cellStyle name="20% - Accent3 24 3 2 3" xfId="9770"/>
    <cellStyle name="20% - Accent3 24 3 3" xfId="9771"/>
    <cellStyle name="20% - Accent3 24 3 3 2" xfId="9772"/>
    <cellStyle name="20% - Accent3 24 3 3 2 2" xfId="9773"/>
    <cellStyle name="20% - Accent3 24 3 3 3" xfId="9774"/>
    <cellStyle name="20% - Accent3 24 3 4" xfId="9775"/>
    <cellStyle name="20% - Accent3 24 3 4 2" xfId="9776"/>
    <cellStyle name="20% - Accent3 24 3 4 2 2" xfId="9777"/>
    <cellStyle name="20% - Accent3 24 3 4 3" xfId="9778"/>
    <cellStyle name="20% - Accent3 24 3 5" xfId="9779"/>
    <cellStyle name="20% - Accent3 24 3 5 2" xfId="9780"/>
    <cellStyle name="20% - Accent3 24 3 5 2 2" xfId="9781"/>
    <cellStyle name="20% - Accent3 24 3 5 3" xfId="9782"/>
    <cellStyle name="20% - Accent3 24 3 6" xfId="9783"/>
    <cellStyle name="20% - Accent3 24 3 6 2" xfId="9784"/>
    <cellStyle name="20% - Accent3 24 3 7" xfId="9785"/>
    <cellStyle name="20% - Accent3 24 4" xfId="9786"/>
    <cellStyle name="20% - Accent3 24 4 2" xfId="9787"/>
    <cellStyle name="20% - Accent3 24 4 2 2" xfId="9788"/>
    <cellStyle name="20% - Accent3 24 4 2 2 2" xfId="9789"/>
    <cellStyle name="20% - Accent3 24 4 2 3" xfId="9790"/>
    <cellStyle name="20% - Accent3 24 4 3" xfId="9791"/>
    <cellStyle name="20% - Accent3 24 4 3 2" xfId="9792"/>
    <cellStyle name="20% - Accent3 24 4 3 2 2" xfId="9793"/>
    <cellStyle name="20% - Accent3 24 4 3 3" xfId="9794"/>
    <cellStyle name="20% - Accent3 24 4 4" xfId="9795"/>
    <cellStyle name="20% - Accent3 24 4 4 2" xfId="9796"/>
    <cellStyle name="20% - Accent3 24 4 4 2 2" xfId="9797"/>
    <cellStyle name="20% - Accent3 24 4 4 3" xfId="9798"/>
    <cellStyle name="20% - Accent3 24 4 5" xfId="9799"/>
    <cellStyle name="20% - Accent3 24 4 5 2" xfId="9800"/>
    <cellStyle name="20% - Accent3 24 4 6" xfId="9801"/>
    <cellStyle name="20% - Accent3 24 5" xfId="9802"/>
    <cellStyle name="20% - Accent3 24 5 2" xfId="9803"/>
    <cellStyle name="20% - Accent3 24 5 2 2" xfId="9804"/>
    <cellStyle name="20% - Accent3 24 5 2 2 2" xfId="9805"/>
    <cellStyle name="20% - Accent3 24 5 2 3" xfId="9806"/>
    <cellStyle name="20% - Accent3 24 5 3" xfId="9807"/>
    <cellStyle name="20% - Accent3 24 5 3 2" xfId="9808"/>
    <cellStyle name="20% - Accent3 24 5 3 2 2" xfId="9809"/>
    <cellStyle name="20% - Accent3 24 5 3 3" xfId="9810"/>
    <cellStyle name="20% - Accent3 24 5 4" xfId="9811"/>
    <cellStyle name="20% - Accent3 24 5 4 2" xfId="9812"/>
    <cellStyle name="20% - Accent3 24 5 4 2 2" xfId="9813"/>
    <cellStyle name="20% - Accent3 24 5 4 3" xfId="9814"/>
    <cellStyle name="20% - Accent3 24 5 5" xfId="9815"/>
    <cellStyle name="20% - Accent3 24 5 5 2" xfId="9816"/>
    <cellStyle name="20% - Accent3 24 5 6" xfId="9817"/>
    <cellStyle name="20% - Accent3 24 6" xfId="9818"/>
    <cellStyle name="20% - Accent3 24 6 2" xfId="9819"/>
    <cellStyle name="20% - Accent3 24 6 2 2" xfId="9820"/>
    <cellStyle name="20% - Accent3 24 6 3" xfId="9821"/>
    <cellStyle name="20% - Accent3 24 7" xfId="9822"/>
    <cellStyle name="20% - Accent3 24 7 2" xfId="9823"/>
    <cellStyle name="20% - Accent3 24 7 2 2" xfId="9824"/>
    <cellStyle name="20% - Accent3 24 7 3" xfId="9825"/>
    <cellStyle name="20% - Accent3 24 8" xfId="9826"/>
    <cellStyle name="20% - Accent3 24 8 2" xfId="9827"/>
    <cellStyle name="20% - Accent3 24 8 2 2" xfId="9828"/>
    <cellStyle name="20% - Accent3 24 8 3" xfId="9829"/>
    <cellStyle name="20% - Accent3 24 9" xfId="9830"/>
    <cellStyle name="20% - Accent3 24 9 2" xfId="9831"/>
    <cellStyle name="20% - Accent3 25" xfId="9832"/>
    <cellStyle name="20% - Accent3 25 10" xfId="9833"/>
    <cellStyle name="20% - Accent3 25 2" xfId="9834"/>
    <cellStyle name="20% - Accent3 25 2 2" xfId="9835"/>
    <cellStyle name="20% - Accent3 25 2 2 2" xfId="9836"/>
    <cellStyle name="20% - Accent3 25 2 2 2 2" xfId="9837"/>
    <cellStyle name="20% - Accent3 25 2 2 2 2 2" xfId="9838"/>
    <cellStyle name="20% - Accent3 25 2 2 2 3" xfId="9839"/>
    <cellStyle name="20% - Accent3 25 2 2 3" xfId="9840"/>
    <cellStyle name="20% - Accent3 25 2 2 3 2" xfId="9841"/>
    <cellStyle name="20% - Accent3 25 2 2 3 2 2" xfId="9842"/>
    <cellStyle name="20% - Accent3 25 2 2 3 3" xfId="9843"/>
    <cellStyle name="20% - Accent3 25 2 2 4" xfId="9844"/>
    <cellStyle name="20% - Accent3 25 2 2 4 2" xfId="9845"/>
    <cellStyle name="20% - Accent3 25 2 2 4 2 2" xfId="9846"/>
    <cellStyle name="20% - Accent3 25 2 2 4 3" xfId="9847"/>
    <cellStyle name="20% - Accent3 25 2 2 5" xfId="9848"/>
    <cellStyle name="20% - Accent3 25 2 2 5 2" xfId="9849"/>
    <cellStyle name="20% - Accent3 25 2 2 5 2 2" xfId="9850"/>
    <cellStyle name="20% - Accent3 25 2 2 5 3" xfId="9851"/>
    <cellStyle name="20% - Accent3 25 2 2 6" xfId="9852"/>
    <cellStyle name="20% - Accent3 25 2 2 6 2" xfId="9853"/>
    <cellStyle name="20% - Accent3 25 2 2 7" xfId="9854"/>
    <cellStyle name="20% - Accent3 25 2 3" xfId="9855"/>
    <cellStyle name="20% - Accent3 25 2 3 2" xfId="9856"/>
    <cellStyle name="20% - Accent3 25 2 3 2 2" xfId="9857"/>
    <cellStyle name="20% - Accent3 25 2 3 2 2 2" xfId="9858"/>
    <cellStyle name="20% - Accent3 25 2 3 2 3" xfId="9859"/>
    <cellStyle name="20% - Accent3 25 2 3 3" xfId="9860"/>
    <cellStyle name="20% - Accent3 25 2 3 3 2" xfId="9861"/>
    <cellStyle name="20% - Accent3 25 2 3 3 2 2" xfId="9862"/>
    <cellStyle name="20% - Accent3 25 2 3 3 3" xfId="9863"/>
    <cellStyle name="20% - Accent3 25 2 3 4" xfId="9864"/>
    <cellStyle name="20% - Accent3 25 2 3 4 2" xfId="9865"/>
    <cellStyle name="20% - Accent3 25 2 3 4 2 2" xfId="9866"/>
    <cellStyle name="20% - Accent3 25 2 3 4 3" xfId="9867"/>
    <cellStyle name="20% - Accent3 25 2 3 5" xfId="9868"/>
    <cellStyle name="20% - Accent3 25 2 3 5 2" xfId="9869"/>
    <cellStyle name="20% - Accent3 25 2 3 6" xfId="9870"/>
    <cellStyle name="20% - Accent3 25 2 4" xfId="9871"/>
    <cellStyle name="20% - Accent3 25 2 4 2" xfId="9872"/>
    <cellStyle name="20% - Accent3 25 2 4 2 2" xfId="9873"/>
    <cellStyle name="20% - Accent3 25 2 4 2 2 2" xfId="9874"/>
    <cellStyle name="20% - Accent3 25 2 4 2 3" xfId="9875"/>
    <cellStyle name="20% - Accent3 25 2 4 3" xfId="9876"/>
    <cellStyle name="20% - Accent3 25 2 4 3 2" xfId="9877"/>
    <cellStyle name="20% - Accent3 25 2 4 3 2 2" xfId="9878"/>
    <cellStyle name="20% - Accent3 25 2 4 3 3" xfId="9879"/>
    <cellStyle name="20% - Accent3 25 2 4 4" xfId="9880"/>
    <cellStyle name="20% - Accent3 25 2 4 4 2" xfId="9881"/>
    <cellStyle name="20% - Accent3 25 2 4 4 2 2" xfId="9882"/>
    <cellStyle name="20% - Accent3 25 2 4 4 3" xfId="9883"/>
    <cellStyle name="20% - Accent3 25 2 4 5" xfId="9884"/>
    <cellStyle name="20% - Accent3 25 2 4 5 2" xfId="9885"/>
    <cellStyle name="20% - Accent3 25 2 4 6" xfId="9886"/>
    <cellStyle name="20% - Accent3 25 2 5" xfId="9887"/>
    <cellStyle name="20% - Accent3 25 2 5 2" xfId="9888"/>
    <cellStyle name="20% - Accent3 25 2 5 2 2" xfId="9889"/>
    <cellStyle name="20% - Accent3 25 2 5 3" xfId="9890"/>
    <cellStyle name="20% - Accent3 25 2 6" xfId="9891"/>
    <cellStyle name="20% - Accent3 25 2 6 2" xfId="9892"/>
    <cellStyle name="20% - Accent3 25 2 6 2 2" xfId="9893"/>
    <cellStyle name="20% - Accent3 25 2 6 3" xfId="9894"/>
    <cellStyle name="20% - Accent3 25 2 7" xfId="9895"/>
    <cellStyle name="20% - Accent3 25 2 7 2" xfId="9896"/>
    <cellStyle name="20% - Accent3 25 2 7 2 2" xfId="9897"/>
    <cellStyle name="20% - Accent3 25 2 7 3" xfId="9898"/>
    <cellStyle name="20% - Accent3 25 2 8" xfId="9899"/>
    <cellStyle name="20% - Accent3 25 2 8 2" xfId="9900"/>
    <cellStyle name="20% - Accent3 25 2 9" xfId="9901"/>
    <cellStyle name="20% - Accent3 25 3" xfId="9902"/>
    <cellStyle name="20% - Accent3 25 3 2" xfId="9903"/>
    <cellStyle name="20% - Accent3 25 3 2 2" xfId="9904"/>
    <cellStyle name="20% - Accent3 25 3 2 2 2" xfId="9905"/>
    <cellStyle name="20% - Accent3 25 3 2 3" xfId="9906"/>
    <cellStyle name="20% - Accent3 25 3 3" xfId="9907"/>
    <cellStyle name="20% - Accent3 25 3 3 2" xfId="9908"/>
    <cellStyle name="20% - Accent3 25 3 3 2 2" xfId="9909"/>
    <cellStyle name="20% - Accent3 25 3 3 3" xfId="9910"/>
    <cellStyle name="20% - Accent3 25 3 4" xfId="9911"/>
    <cellStyle name="20% - Accent3 25 3 4 2" xfId="9912"/>
    <cellStyle name="20% - Accent3 25 3 4 2 2" xfId="9913"/>
    <cellStyle name="20% - Accent3 25 3 4 3" xfId="9914"/>
    <cellStyle name="20% - Accent3 25 3 5" xfId="9915"/>
    <cellStyle name="20% - Accent3 25 3 5 2" xfId="9916"/>
    <cellStyle name="20% - Accent3 25 3 5 2 2" xfId="9917"/>
    <cellStyle name="20% - Accent3 25 3 5 3" xfId="9918"/>
    <cellStyle name="20% - Accent3 25 3 6" xfId="9919"/>
    <cellStyle name="20% - Accent3 25 3 6 2" xfId="9920"/>
    <cellStyle name="20% - Accent3 25 3 7" xfId="9921"/>
    <cellStyle name="20% - Accent3 25 4" xfId="9922"/>
    <cellStyle name="20% - Accent3 25 4 2" xfId="9923"/>
    <cellStyle name="20% - Accent3 25 4 2 2" xfId="9924"/>
    <cellStyle name="20% - Accent3 25 4 2 2 2" xfId="9925"/>
    <cellStyle name="20% - Accent3 25 4 2 3" xfId="9926"/>
    <cellStyle name="20% - Accent3 25 4 3" xfId="9927"/>
    <cellStyle name="20% - Accent3 25 4 3 2" xfId="9928"/>
    <cellStyle name="20% - Accent3 25 4 3 2 2" xfId="9929"/>
    <cellStyle name="20% - Accent3 25 4 3 3" xfId="9930"/>
    <cellStyle name="20% - Accent3 25 4 4" xfId="9931"/>
    <cellStyle name="20% - Accent3 25 4 4 2" xfId="9932"/>
    <cellStyle name="20% - Accent3 25 4 4 2 2" xfId="9933"/>
    <cellStyle name="20% - Accent3 25 4 4 3" xfId="9934"/>
    <cellStyle name="20% - Accent3 25 4 5" xfId="9935"/>
    <cellStyle name="20% - Accent3 25 4 5 2" xfId="9936"/>
    <cellStyle name="20% - Accent3 25 4 6" xfId="9937"/>
    <cellStyle name="20% - Accent3 25 5" xfId="9938"/>
    <cellStyle name="20% - Accent3 25 5 2" xfId="9939"/>
    <cellStyle name="20% - Accent3 25 5 2 2" xfId="9940"/>
    <cellStyle name="20% - Accent3 25 5 2 2 2" xfId="9941"/>
    <cellStyle name="20% - Accent3 25 5 2 3" xfId="9942"/>
    <cellStyle name="20% - Accent3 25 5 3" xfId="9943"/>
    <cellStyle name="20% - Accent3 25 5 3 2" xfId="9944"/>
    <cellStyle name="20% - Accent3 25 5 3 2 2" xfId="9945"/>
    <cellStyle name="20% - Accent3 25 5 3 3" xfId="9946"/>
    <cellStyle name="20% - Accent3 25 5 4" xfId="9947"/>
    <cellStyle name="20% - Accent3 25 5 4 2" xfId="9948"/>
    <cellStyle name="20% - Accent3 25 5 4 2 2" xfId="9949"/>
    <cellStyle name="20% - Accent3 25 5 4 3" xfId="9950"/>
    <cellStyle name="20% - Accent3 25 5 5" xfId="9951"/>
    <cellStyle name="20% - Accent3 25 5 5 2" xfId="9952"/>
    <cellStyle name="20% - Accent3 25 5 6" xfId="9953"/>
    <cellStyle name="20% - Accent3 25 6" xfId="9954"/>
    <cellStyle name="20% - Accent3 25 6 2" xfId="9955"/>
    <cellStyle name="20% - Accent3 25 6 2 2" xfId="9956"/>
    <cellStyle name="20% - Accent3 25 6 3" xfId="9957"/>
    <cellStyle name="20% - Accent3 25 7" xfId="9958"/>
    <cellStyle name="20% - Accent3 25 7 2" xfId="9959"/>
    <cellStyle name="20% - Accent3 25 7 2 2" xfId="9960"/>
    <cellStyle name="20% - Accent3 25 7 3" xfId="9961"/>
    <cellStyle name="20% - Accent3 25 8" xfId="9962"/>
    <cellStyle name="20% - Accent3 25 8 2" xfId="9963"/>
    <cellStyle name="20% - Accent3 25 8 2 2" xfId="9964"/>
    <cellStyle name="20% - Accent3 25 8 3" xfId="9965"/>
    <cellStyle name="20% - Accent3 25 9" xfId="9966"/>
    <cellStyle name="20% - Accent3 25 9 2" xfId="9967"/>
    <cellStyle name="20% - Accent3 26" xfId="9968"/>
    <cellStyle name="20% - Accent3 26 10" xfId="9969"/>
    <cellStyle name="20% - Accent3 26 2" xfId="9970"/>
    <cellStyle name="20% - Accent3 26 2 2" xfId="9971"/>
    <cellStyle name="20% - Accent3 26 2 2 2" xfId="9972"/>
    <cellStyle name="20% - Accent3 26 2 2 2 2" xfId="9973"/>
    <cellStyle name="20% - Accent3 26 2 2 2 2 2" xfId="9974"/>
    <cellStyle name="20% - Accent3 26 2 2 2 3" xfId="9975"/>
    <cellStyle name="20% - Accent3 26 2 2 3" xfId="9976"/>
    <cellStyle name="20% - Accent3 26 2 2 3 2" xfId="9977"/>
    <cellStyle name="20% - Accent3 26 2 2 3 2 2" xfId="9978"/>
    <cellStyle name="20% - Accent3 26 2 2 3 3" xfId="9979"/>
    <cellStyle name="20% - Accent3 26 2 2 4" xfId="9980"/>
    <cellStyle name="20% - Accent3 26 2 2 4 2" xfId="9981"/>
    <cellStyle name="20% - Accent3 26 2 2 4 2 2" xfId="9982"/>
    <cellStyle name="20% - Accent3 26 2 2 4 3" xfId="9983"/>
    <cellStyle name="20% - Accent3 26 2 2 5" xfId="9984"/>
    <cellStyle name="20% - Accent3 26 2 2 5 2" xfId="9985"/>
    <cellStyle name="20% - Accent3 26 2 2 5 2 2" xfId="9986"/>
    <cellStyle name="20% - Accent3 26 2 2 5 3" xfId="9987"/>
    <cellStyle name="20% - Accent3 26 2 2 6" xfId="9988"/>
    <cellStyle name="20% - Accent3 26 2 2 6 2" xfId="9989"/>
    <cellStyle name="20% - Accent3 26 2 2 7" xfId="9990"/>
    <cellStyle name="20% - Accent3 26 2 3" xfId="9991"/>
    <cellStyle name="20% - Accent3 26 2 3 2" xfId="9992"/>
    <cellStyle name="20% - Accent3 26 2 3 2 2" xfId="9993"/>
    <cellStyle name="20% - Accent3 26 2 3 2 2 2" xfId="9994"/>
    <cellStyle name="20% - Accent3 26 2 3 2 3" xfId="9995"/>
    <cellStyle name="20% - Accent3 26 2 3 3" xfId="9996"/>
    <cellStyle name="20% - Accent3 26 2 3 3 2" xfId="9997"/>
    <cellStyle name="20% - Accent3 26 2 3 3 2 2" xfId="9998"/>
    <cellStyle name="20% - Accent3 26 2 3 3 3" xfId="9999"/>
    <cellStyle name="20% - Accent3 26 2 3 4" xfId="10000"/>
    <cellStyle name="20% - Accent3 26 2 3 4 2" xfId="10001"/>
    <cellStyle name="20% - Accent3 26 2 3 4 2 2" xfId="10002"/>
    <cellStyle name="20% - Accent3 26 2 3 4 3" xfId="10003"/>
    <cellStyle name="20% - Accent3 26 2 3 5" xfId="10004"/>
    <cellStyle name="20% - Accent3 26 2 3 5 2" xfId="10005"/>
    <cellStyle name="20% - Accent3 26 2 3 6" xfId="10006"/>
    <cellStyle name="20% - Accent3 26 2 4" xfId="10007"/>
    <cellStyle name="20% - Accent3 26 2 4 2" xfId="10008"/>
    <cellStyle name="20% - Accent3 26 2 4 2 2" xfId="10009"/>
    <cellStyle name="20% - Accent3 26 2 4 2 2 2" xfId="10010"/>
    <cellStyle name="20% - Accent3 26 2 4 2 3" xfId="10011"/>
    <cellStyle name="20% - Accent3 26 2 4 3" xfId="10012"/>
    <cellStyle name="20% - Accent3 26 2 4 3 2" xfId="10013"/>
    <cellStyle name="20% - Accent3 26 2 4 3 2 2" xfId="10014"/>
    <cellStyle name="20% - Accent3 26 2 4 3 3" xfId="10015"/>
    <cellStyle name="20% - Accent3 26 2 4 4" xfId="10016"/>
    <cellStyle name="20% - Accent3 26 2 4 4 2" xfId="10017"/>
    <cellStyle name="20% - Accent3 26 2 4 4 2 2" xfId="10018"/>
    <cellStyle name="20% - Accent3 26 2 4 4 3" xfId="10019"/>
    <cellStyle name="20% - Accent3 26 2 4 5" xfId="10020"/>
    <cellStyle name="20% - Accent3 26 2 4 5 2" xfId="10021"/>
    <cellStyle name="20% - Accent3 26 2 4 6" xfId="10022"/>
    <cellStyle name="20% - Accent3 26 2 5" xfId="10023"/>
    <cellStyle name="20% - Accent3 26 2 5 2" xfId="10024"/>
    <cellStyle name="20% - Accent3 26 2 5 2 2" xfId="10025"/>
    <cellStyle name="20% - Accent3 26 2 5 3" xfId="10026"/>
    <cellStyle name="20% - Accent3 26 2 6" xfId="10027"/>
    <cellStyle name="20% - Accent3 26 2 6 2" xfId="10028"/>
    <cellStyle name="20% - Accent3 26 2 6 2 2" xfId="10029"/>
    <cellStyle name="20% - Accent3 26 2 6 3" xfId="10030"/>
    <cellStyle name="20% - Accent3 26 2 7" xfId="10031"/>
    <cellStyle name="20% - Accent3 26 2 7 2" xfId="10032"/>
    <cellStyle name="20% - Accent3 26 2 7 2 2" xfId="10033"/>
    <cellStyle name="20% - Accent3 26 2 7 3" xfId="10034"/>
    <cellStyle name="20% - Accent3 26 2 8" xfId="10035"/>
    <cellStyle name="20% - Accent3 26 2 8 2" xfId="10036"/>
    <cellStyle name="20% - Accent3 26 2 9" xfId="10037"/>
    <cellStyle name="20% - Accent3 26 3" xfId="10038"/>
    <cellStyle name="20% - Accent3 26 3 2" xfId="10039"/>
    <cellStyle name="20% - Accent3 26 3 2 2" xfId="10040"/>
    <cellStyle name="20% - Accent3 26 3 2 2 2" xfId="10041"/>
    <cellStyle name="20% - Accent3 26 3 2 3" xfId="10042"/>
    <cellStyle name="20% - Accent3 26 3 3" xfId="10043"/>
    <cellStyle name="20% - Accent3 26 3 3 2" xfId="10044"/>
    <cellStyle name="20% - Accent3 26 3 3 2 2" xfId="10045"/>
    <cellStyle name="20% - Accent3 26 3 3 3" xfId="10046"/>
    <cellStyle name="20% - Accent3 26 3 4" xfId="10047"/>
    <cellStyle name="20% - Accent3 26 3 4 2" xfId="10048"/>
    <cellStyle name="20% - Accent3 26 3 4 2 2" xfId="10049"/>
    <cellStyle name="20% - Accent3 26 3 4 3" xfId="10050"/>
    <cellStyle name="20% - Accent3 26 3 5" xfId="10051"/>
    <cellStyle name="20% - Accent3 26 3 5 2" xfId="10052"/>
    <cellStyle name="20% - Accent3 26 3 5 2 2" xfId="10053"/>
    <cellStyle name="20% - Accent3 26 3 5 3" xfId="10054"/>
    <cellStyle name="20% - Accent3 26 3 6" xfId="10055"/>
    <cellStyle name="20% - Accent3 26 3 6 2" xfId="10056"/>
    <cellStyle name="20% - Accent3 26 3 7" xfId="10057"/>
    <cellStyle name="20% - Accent3 26 4" xfId="10058"/>
    <cellStyle name="20% - Accent3 26 4 2" xfId="10059"/>
    <cellStyle name="20% - Accent3 26 4 2 2" xfId="10060"/>
    <cellStyle name="20% - Accent3 26 4 2 2 2" xfId="10061"/>
    <cellStyle name="20% - Accent3 26 4 2 3" xfId="10062"/>
    <cellStyle name="20% - Accent3 26 4 3" xfId="10063"/>
    <cellStyle name="20% - Accent3 26 4 3 2" xfId="10064"/>
    <cellStyle name="20% - Accent3 26 4 3 2 2" xfId="10065"/>
    <cellStyle name="20% - Accent3 26 4 3 3" xfId="10066"/>
    <cellStyle name="20% - Accent3 26 4 4" xfId="10067"/>
    <cellStyle name="20% - Accent3 26 4 4 2" xfId="10068"/>
    <cellStyle name="20% - Accent3 26 4 4 2 2" xfId="10069"/>
    <cellStyle name="20% - Accent3 26 4 4 3" xfId="10070"/>
    <cellStyle name="20% - Accent3 26 4 5" xfId="10071"/>
    <cellStyle name="20% - Accent3 26 4 5 2" xfId="10072"/>
    <cellStyle name="20% - Accent3 26 4 6" xfId="10073"/>
    <cellStyle name="20% - Accent3 26 5" xfId="10074"/>
    <cellStyle name="20% - Accent3 26 5 2" xfId="10075"/>
    <cellStyle name="20% - Accent3 26 5 2 2" xfId="10076"/>
    <cellStyle name="20% - Accent3 26 5 2 2 2" xfId="10077"/>
    <cellStyle name="20% - Accent3 26 5 2 3" xfId="10078"/>
    <cellStyle name="20% - Accent3 26 5 3" xfId="10079"/>
    <cellStyle name="20% - Accent3 26 5 3 2" xfId="10080"/>
    <cellStyle name="20% - Accent3 26 5 3 2 2" xfId="10081"/>
    <cellStyle name="20% - Accent3 26 5 3 3" xfId="10082"/>
    <cellStyle name="20% - Accent3 26 5 4" xfId="10083"/>
    <cellStyle name="20% - Accent3 26 5 4 2" xfId="10084"/>
    <cellStyle name="20% - Accent3 26 5 4 2 2" xfId="10085"/>
    <cellStyle name="20% - Accent3 26 5 4 3" xfId="10086"/>
    <cellStyle name="20% - Accent3 26 5 5" xfId="10087"/>
    <cellStyle name="20% - Accent3 26 5 5 2" xfId="10088"/>
    <cellStyle name="20% - Accent3 26 5 6" xfId="10089"/>
    <cellStyle name="20% - Accent3 26 6" xfId="10090"/>
    <cellStyle name="20% - Accent3 26 6 2" xfId="10091"/>
    <cellStyle name="20% - Accent3 26 6 2 2" xfId="10092"/>
    <cellStyle name="20% - Accent3 26 6 3" xfId="10093"/>
    <cellStyle name="20% - Accent3 26 7" xfId="10094"/>
    <cellStyle name="20% - Accent3 26 7 2" xfId="10095"/>
    <cellStyle name="20% - Accent3 26 7 2 2" xfId="10096"/>
    <cellStyle name="20% - Accent3 26 7 3" xfId="10097"/>
    <cellStyle name="20% - Accent3 26 8" xfId="10098"/>
    <cellStyle name="20% - Accent3 26 8 2" xfId="10099"/>
    <cellStyle name="20% - Accent3 26 8 2 2" xfId="10100"/>
    <cellStyle name="20% - Accent3 26 8 3" xfId="10101"/>
    <cellStyle name="20% - Accent3 26 9" xfId="10102"/>
    <cellStyle name="20% - Accent3 26 9 2" xfId="10103"/>
    <cellStyle name="20% - Accent3 27" xfId="10104"/>
    <cellStyle name="20% - Accent3 27 10" xfId="10105"/>
    <cellStyle name="20% - Accent3 27 2" xfId="10106"/>
    <cellStyle name="20% - Accent3 27 2 2" xfId="10107"/>
    <cellStyle name="20% - Accent3 27 2 2 2" xfId="10108"/>
    <cellStyle name="20% - Accent3 27 2 2 2 2" xfId="10109"/>
    <cellStyle name="20% - Accent3 27 2 2 2 2 2" xfId="10110"/>
    <cellStyle name="20% - Accent3 27 2 2 2 3" xfId="10111"/>
    <cellStyle name="20% - Accent3 27 2 2 3" xfId="10112"/>
    <cellStyle name="20% - Accent3 27 2 2 3 2" xfId="10113"/>
    <cellStyle name="20% - Accent3 27 2 2 3 2 2" xfId="10114"/>
    <cellStyle name="20% - Accent3 27 2 2 3 3" xfId="10115"/>
    <cellStyle name="20% - Accent3 27 2 2 4" xfId="10116"/>
    <cellStyle name="20% - Accent3 27 2 2 4 2" xfId="10117"/>
    <cellStyle name="20% - Accent3 27 2 2 4 2 2" xfId="10118"/>
    <cellStyle name="20% - Accent3 27 2 2 4 3" xfId="10119"/>
    <cellStyle name="20% - Accent3 27 2 2 5" xfId="10120"/>
    <cellStyle name="20% - Accent3 27 2 2 5 2" xfId="10121"/>
    <cellStyle name="20% - Accent3 27 2 2 5 2 2" xfId="10122"/>
    <cellStyle name="20% - Accent3 27 2 2 5 3" xfId="10123"/>
    <cellStyle name="20% - Accent3 27 2 2 6" xfId="10124"/>
    <cellStyle name="20% - Accent3 27 2 2 6 2" xfId="10125"/>
    <cellStyle name="20% - Accent3 27 2 2 7" xfId="10126"/>
    <cellStyle name="20% - Accent3 27 2 3" xfId="10127"/>
    <cellStyle name="20% - Accent3 27 2 3 2" xfId="10128"/>
    <cellStyle name="20% - Accent3 27 2 3 2 2" xfId="10129"/>
    <cellStyle name="20% - Accent3 27 2 3 2 2 2" xfId="10130"/>
    <cellStyle name="20% - Accent3 27 2 3 2 3" xfId="10131"/>
    <cellStyle name="20% - Accent3 27 2 3 3" xfId="10132"/>
    <cellStyle name="20% - Accent3 27 2 3 3 2" xfId="10133"/>
    <cellStyle name="20% - Accent3 27 2 3 3 2 2" xfId="10134"/>
    <cellStyle name="20% - Accent3 27 2 3 3 3" xfId="10135"/>
    <cellStyle name="20% - Accent3 27 2 3 4" xfId="10136"/>
    <cellStyle name="20% - Accent3 27 2 3 4 2" xfId="10137"/>
    <cellStyle name="20% - Accent3 27 2 3 4 2 2" xfId="10138"/>
    <cellStyle name="20% - Accent3 27 2 3 4 3" xfId="10139"/>
    <cellStyle name="20% - Accent3 27 2 3 5" xfId="10140"/>
    <cellStyle name="20% - Accent3 27 2 3 5 2" xfId="10141"/>
    <cellStyle name="20% - Accent3 27 2 3 6" xfId="10142"/>
    <cellStyle name="20% - Accent3 27 2 4" xfId="10143"/>
    <cellStyle name="20% - Accent3 27 2 4 2" xfId="10144"/>
    <cellStyle name="20% - Accent3 27 2 4 2 2" xfId="10145"/>
    <cellStyle name="20% - Accent3 27 2 4 2 2 2" xfId="10146"/>
    <cellStyle name="20% - Accent3 27 2 4 2 3" xfId="10147"/>
    <cellStyle name="20% - Accent3 27 2 4 3" xfId="10148"/>
    <cellStyle name="20% - Accent3 27 2 4 3 2" xfId="10149"/>
    <cellStyle name="20% - Accent3 27 2 4 3 2 2" xfId="10150"/>
    <cellStyle name="20% - Accent3 27 2 4 3 3" xfId="10151"/>
    <cellStyle name="20% - Accent3 27 2 4 4" xfId="10152"/>
    <cellStyle name="20% - Accent3 27 2 4 4 2" xfId="10153"/>
    <cellStyle name="20% - Accent3 27 2 4 4 2 2" xfId="10154"/>
    <cellStyle name="20% - Accent3 27 2 4 4 3" xfId="10155"/>
    <cellStyle name="20% - Accent3 27 2 4 5" xfId="10156"/>
    <cellStyle name="20% - Accent3 27 2 4 5 2" xfId="10157"/>
    <cellStyle name="20% - Accent3 27 2 4 6" xfId="10158"/>
    <cellStyle name="20% - Accent3 27 2 5" xfId="10159"/>
    <cellStyle name="20% - Accent3 27 2 5 2" xfId="10160"/>
    <cellStyle name="20% - Accent3 27 2 5 2 2" xfId="10161"/>
    <cellStyle name="20% - Accent3 27 2 5 3" xfId="10162"/>
    <cellStyle name="20% - Accent3 27 2 6" xfId="10163"/>
    <cellStyle name="20% - Accent3 27 2 6 2" xfId="10164"/>
    <cellStyle name="20% - Accent3 27 2 6 2 2" xfId="10165"/>
    <cellStyle name="20% - Accent3 27 2 6 3" xfId="10166"/>
    <cellStyle name="20% - Accent3 27 2 7" xfId="10167"/>
    <cellStyle name="20% - Accent3 27 2 7 2" xfId="10168"/>
    <cellStyle name="20% - Accent3 27 2 7 2 2" xfId="10169"/>
    <cellStyle name="20% - Accent3 27 2 7 3" xfId="10170"/>
    <cellStyle name="20% - Accent3 27 2 8" xfId="10171"/>
    <cellStyle name="20% - Accent3 27 2 8 2" xfId="10172"/>
    <cellStyle name="20% - Accent3 27 2 9" xfId="10173"/>
    <cellStyle name="20% - Accent3 27 3" xfId="10174"/>
    <cellStyle name="20% - Accent3 27 3 2" xfId="10175"/>
    <cellStyle name="20% - Accent3 27 3 2 2" xfId="10176"/>
    <cellStyle name="20% - Accent3 27 3 2 2 2" xfId="10177"/>
    <cellStyle name="20% - Accent3 27 3 2 3" xfId="10178"/>
    <cellStyle name="20% - Accent3 27 3 3" xfId="10179"/>
    <cellStyle name="20% - Accent3 27 3 3 2" xfId="10180"/>
    <cellStyle name="20% - Accent3 27 3 3 2 2" xfId="10181"/>
    <cellStyle name="20% - Accent3 27 3 3 3" xfId="10182"/>
    <cellStyle name="20% - Accent3 27 3 4" xfId="10183"/>
    <cellStyle name="20% - Accent3 27 3 4 2" xfId="10184"/>
    <cellStyle name="20% - Accent3 27 3 4 2 2" xfId="10185"/>
    <cellStyle name="20% - Accent3 27 3 4 3" xfId="10186"/>
    <cellStyle name="20% - Accent3 27 3 5" xfId="10187"/>
    <cellStyle name="20% - Accent3 27 3 5 2" xfId="10188"/>
    <cellStyle name="20% - Accent3 27 3 5 2 2" xfId="10189"/>
    <cellStyle name="20% - Accent3 27 3 5 3" xfId="10190"/>
    <cellStyle name="20% - Accent3 27 3 6" xfId="10191"/>
    <cellStyle name="20% - Accent3 27 3 6 2" xfId="10192"/>
    <cellStyle name="20% - Accent3 27 3 7" xfId="10193"/>
    <cellStyle name="20% - Accent3 27 4" xfId="10194"/>
    <cellStyle name="20% - Accent3 27 4 2" xfId="10195"/>
    <cellStyle name="20% - Accent3 27 4 2 2" xfId="10196"/>
    <cellStyle name="20% - Accent3 27 4 2 2 2" xfId="10197"/>
    <cellStyle name="20% - Accent3 27 4 2 3" xfId="10198"/>
    <cellStyle name="20% - Accent3 27 4 3" xfId="10199"/>
    <cellStyle name="20% - Accent3 27 4 3 2" xfId="10200"/>
    <cellStyle name="20% - Accent3 27 4 3 2 2" xfId="10201"/>
    <cellStyle name="20% - Accent3 27 4 3 3" xfId="10202"/>
    <cellStyle name="20% - Accent3 27 4 4" xfId="10203"/>
    <cellStyle name="20% - Accent3 27 4 4 2" xfId="10204"/>
    <cellStyle name="20% - Accent3 27 4 4 2 2" xfId="10205"/>
    <cellStyle name="20% - Accent3 27 4 4 3" xfId="10206"/>
    <cellStyle name="20% - Accent3 27 4 5" xfId="10207"/>
    <cellStyle name="20% - Accent3 27 4 5 2" xfId="10208"/>
    <cellStyle name="20% - Accent3 27 4 6" xfId="10209"/>
    <cellStyle name="20% - Accent3 27 5" xfId="10210"/>
    <cellStyle name="20% - Accent3 27 5 2" xfId="10211"/>
    <cellStyle name="20% - Accent3 27 5 2 2" xfId="10212"/>
    <cellStyle name="20% - Accent3 27 5 2 2 2" xfId="10213"/>
    <cellStyle name="20% - Accent3 27 5 2 3" xfId="10214"/>
    <cellStyle name="20% - Accent3 27 5 3" xfId="10215"/>
    <cellStyle name="20% - Accent3 27 5 3 2" xfId="10216"/>
    <cellStyle name="20% - Accent3 27 5 3 2 2" xfId="10217"/>
    <cellStyle name="20% - Accent3 27 5 3 3" xfId="10218"/>
    <cellStyle name="20% - Accent3 27 5 4" xfId="10219"/>
    <cellStyle name="20% - Accent3 27 5 4 2" xfId="10220"/>
    <cellStyle name="20% - Accent3 27 5 4 2 2" xfId="10221"/>
    <cellStyle name="20% - Accent3 27 5 4 3" xfId="10222"/>
    <cellStyle name="20% - Accent3 27 5 5" xfId="10223"/>
    <cellStyle name="20% - Accent3 27 5 5 2" xfId="10224"/>
    <cellStyle name="20% - Accent3 27 5 6" xfId="10225"/>
    <cellStyle name="20% - Accent3 27 6" xfId="10226"/>
    <cellStyle name="20% - Accent3 27 6 2" xfId="10227"/>
    <cellStyle name="20% - Accent3 27 6 2 2" xfId="10228"/>
    <cellStyle name="20% - Accent3 27 6 3" xfId="10229"/>
    <cellStyle name="20% - Accent3 27 7" xfId="10230"/>
    <cellStyle name="20% - Accent3 27 7 2" xfId="10231"/>
    <cellStyle name="20% - Accent3 27 7 2 2" xfId="10232"/>
    <cellStyle name="20% - Accent3 27 7 3" xfId="10233"/>
    <cellStyle name="20% - Accent3 27 8" xfId="10234"/>
    <cellStyle name="20% - Accent3 27 8 2" xfId="10235"/>
    <cellStyle name="20% - Accent3 27 8 2 2" xfId="10236"/>
    <cellStyle name="20% - Accent3 27 8 3" xfId="10237"/>
    <cellStyle name="20% - Accent3 27 9" xfId="10238"/>
    <cellStyle name="20% - Accent3 27 9 2" xfId="10239"/>
    <cellStyle name="20% - Accent3 28" xfId="10240"/>
    <cellStyle name="20% - Accent3 28 10" xfId="10241"/>
    <cellStyle name="20% - Accent3 28 2" xfId="10242"/>
    <cellStyle name="20% - Accent3 28 2 2" xfId="10243"/>
    <cellStyle name="20% - Accent3 28 2 2 2" xfId="10244"/>
    <cellStyle name="20% - Accent3 28 2 2 2 2" xfId="10245"/>
    <cellStyle name="20% - Accent3 28 2 2 2 2 2" xfId="10246"/>
    <cellStyle name="20% - Accent3 28 2 2 2 3" xfId="10247"/>
    <cellStyle name="20% - Accent3 28 2 2 3" xfId="10248"/>
    <cellStyle name="20% - Accent3 28 2 2 3 2" xfId="10249"/>
    <cellStyle name="20% - Accent3 28 2 2 3 2 2" xfId="10250"/>
    <cellStyle name="20% - Accent3 28 2 2 3 3" xfId="10251"/>
    <cellStyle name="20% - Accent3 28 2 2 4" xfId="10252"/>
    <cellStyle name="20% - Accent3 28 2 2 4 2" xfId="10253"/>
    <cellStyle name="20% - Accent3 28 2 2 4 2 2" xfId="10254"/>
    <cellStyle name="20% - Accent3 28 2 2 4 3" xfId="10255"/>
    <cellStyle name="20% - Accent3 28 2 2 5" xfId="10256"/>
    <cellStyle name="20% - Accent3 28 2 2 5 2" xfId="10257"/>
    <cellStyle name="20% - Accent3 28 2 2 5 2 2" xfId="10258"/>
    <cellStyle name="20% - Accent3 28 2 2 5 3" xfId="10259"/>
    <cellStyle name="20% - Accent3 28 2 2 6" xfId="10260"/>
    <cellStyle name="20% - Accent3 28 2 2 6 2" xfId="10261"/>
    <cellStyle name="20% - Accent3 28 2 2 7" xfId="10262"/>
    <cellStyle name="20% - Accent3 28 2 3" xfId="10263"/>
    <cellStyle name="20% - Accent3 28 2 3 2" xfId="10264"/>
    <cellStyle name="20% - Accent3 28 2 3 2 2" xfId="10265"/>
    <cellStyle name="20% - Accent3 28 2 3 2 2 2" xfId="10266"/>
    <cellStyle name="20% - Accent3 28 2 3 2 3" xfId="10267"/>
    <cellStyle name="20% - Accent3 28 2 3 3" xfId="10268"/>
    <cellStyle name="20% - Accent3 28 2 3 3 2" xfId="10269"/>
    <cellStyle name="20% - Accent3 28 2 3 3 2 2" xfId="10270"/>
    <cellStyle name="20% - Accent3 28 2 3 3 3" xfId="10271"/>
    <cellStyle name="20% - Accent3 28 2 3 4" xfId="10272"/>
    <cellStyle name="20% - Accent3 28 2 3 4 2" xfId="10273"/>
    <cellStyle name="20% - Accent3 28 2 3 4 2 2" xfId="10274"/>
    <cellStyle name="20% - Accent3 28 2 3 4 3" xfId="10275"/>
    <cellStyle name="20% - Accent3 28 2 3 5" xfId="10276"/>
    <cellStyle name="20% - Accent3 28 2 3 5 2" xfId="10277"/>
    <cellStyle name="20% - Accent3 28 2 3 6" xfId="10278"/>
    <cellStyle name="20% - Accent3 28 2 4" xfId="10279"/>
    <cellStyle name="20% - Accent3 28 2 4 2" xfId="10280"/>
    <cellStyle name="20% - Accent3 28 2 4 2 2" xfId="10281"/>
    <cellStyle name="20% - Accent3 28 2 4 2 2 2" xfId="10282"/>
    <cellStyle name="20% - Accent3 28 2 4 2 3" xfId="10283"/>
    <cellStyle name="20% - Accent3 28 2 4 3" xfId="10284"/>
    <cellStyle name="20% - Accent3 28 2 4 3 2" xfId="10285"/>
    <cellStyle name="20% - Accent3 28 2 4 3 2 2" xfId="10286"/>
    <cellStyle name="20% - Accent3 28 2 4 3 3" xfId="10287"/>
    <cellStyle name="20% - Accent3 28 2 4 4" xfId="10288"/>
    <cellStyle name="20% - Accent3 28 2 4 4 2" xfId="10289"/>
    <cellStyle name="20% - Accent3 28 2 4 4 2 2" xfId="10290"/>
    <cellStyle name="20% - Accent3 28 2 4 4 3" xfId="10291"/>
    <cellStyle name="20% - Accent3 28 2 4 5" xfId="10292"/>
    <cellStyle name="20% - Accent3 28 2 4 5 2" xfId="10293"/>
    <cellStyle name="20% - Accent3 28 2 4 6" xfId="10294"/>
    <cellStyle name="20% - Accent3 28 2 5" xfId="10295"/>
    <cellStyle name="20% - Accent3 28 2 5 2" xfId="10296"/>
    <cellStyle name="20% - Accent3 28 2 5 2 2" xfId="10297"/>
    <cellStyle name="20% - Accent3 28 2 5 3" xfId="10298"/>
    <cellStyle name="20% - Accent3 28 2 6" xfId="10299"/>
    <cellStyle name="20% - Accent3 28 2 6 2" xfId="10300"/>
    <cellStyle name="20% - Accent3 28 2 6 2 2" xfId="10301"/>
    <cellStyle name="20% - Accent3 28 2 6 3" xfId="10302"/>
    <cellStyle name="20% - Accent3 28 2 7" xfId="10303"/>
    <cellStyle name="20% - Accent3 28 2 7 2" xfId="10304"/>
    <cellStyle name="20% - Accent3 28 2 7 2 2" xfId="10305"/>
    <cellStyle name="20% - Accent3 28 2 7 3" xfId="10306"/>
    <cellStyle name="20% - Accent3 28 2 8" xfId="10307"/>
    <cellStyle name="20% - Accent3 28 2 8 2" xfId="10308"/>
    <cellStyle name="20% - Accent3 28 2 9" xfId="10309"/>
    <cellStyle name="20% - Accent3 28 3" xfId="10310"/>
    <cellStyle name="20% - Accent3 28 3 2" xfId="10311"/>
    <cellStyle name="20% - Accent3 28 3 2 2" xfId="10312"/>
    <cellStyle name="20% - Accent3 28 3 2 2 2" xfId="10313"/>
    <cellStyle name="20% - Accent3 28 3 2 3" xfId="10314"/>
    <cellStyle name="20% - Accent3 28 3 3" xfId="10315"/>
    <cellStyle name="20% - Accent3 28 3 3 2" xfId="10316"/>
    <cellStyle name="20% - Accent3 28 3 3 2 2" xfId="10317"/>
    <cellStyle name="20% - Accent3 28 3 3 3" xfId="10318"/>
    <cellStyle name="20% - Accent3 28 3 4" xfId="10319"/>
    <cellStyle name="20% - Accent3 28 3 4 2" xfId="10320"/>
    <cellStyle name="20% - Accent3 28 3 4 2 2" xfId="10321"/>
    <cellStyle name="20% - Accent3 28 3 4 3" xfId="10322"/>
    <cellStyle name="20% - Accent3 28 3 5" xfId="10323"/>
    <cellStyle name="20% - Accent3 28 3 5 2" xfId="10324"/>
    <cellStyle name="20% - Accent3 28 3 5 2 2" xfId="10325"/>
    <cellStyle name="20% - Accent3 28 3 5 3" xfId="10326"/>
    <cellStyle name="20% - Accent3 28 3 6" xfId="10327"/>
    <cellStyle name="20% - Accent3 28 3 6 2" xfId="10328"/>
    <cellStyle name="20% - Accent3 28 3 7" xfId="10329"/>
    <cellStyle name="20% - Accent3 28 4" xfId="10330"/>
    <cellStyle name="20% - Accent3 28 4 2" xfId="10331"/>
    <cellStyle name="20% - Accent3 28 4 2 2" xfId="10332"/>
    <cellStyle name="20% - Accent3 28 4 2 2 2" xfId="10333"/>
    <cellStyle name="20% - Accent3 28 4 2 3" xfId="10334"/>
    <cellStyle name="20% - Accent3 28 4 3" xfId="10335"/>
    <cellStyle name="20% - Accent3 28 4 3 2" xfId="10336"/>
    <cellStyle name="20% - Accent3 28 4 3 2 2" xfId="10337"/>
    <cellStyle name="20% - Accent3 28 4 3 3" xfId="10338"/>
    <cellStyle name="20% - Accent3 28 4 4" xfId="10339"/>
    <cellStyle name="20% - Accent3 28 4 4 2" xfId="10340"/>
    <cellStyle name="20% - Accent3 28 4 4 2 2" xfId="10341"/>
    <cellStyle name="20% - Accent3 28 4 4 3" xfId="10342"/>
    <cellStyle name="20% - Accent3 28 4 5" xfId="10343"/>
    <cellStyle name="20% - Accent3 28 4 5 2" xfId="10344"/>
    <cellStyle name="20% - Accent3 28 4 6" xfId="10345"/>
    <cellStyle name="20% - Accent3 28 5" xfId="10346"/>
    <cellStyle name="20% - Accent3 28 5 2" xfId="10347"/>
    <cellStyle name="20% - Accent3 28 5 2 2" xfId="10348"/>
    <cellStyle name="20% - Accent3 28 5 2 2 2" xfId="10349"/>
    <cellStyle name="20% - Accent3 28 5 2 3" xfId="10350"/>
    <cellStyle name="20% - Accent3 28 5 3" xfId="10351"/>
    <cellStyle name="20% - Accent3 28 5 3 2" xfId="10352"/>
    <cellStyle name="20% - Accent3 28 5 3 2 2" xfId="10353"/>
    <cellStyle name="20% - Accent3 28 5 3 3" xfId="10354"/>
    <cellStyle name="20% - Accent3 28 5 4" xfId="10355"/>
    <cellStyle name="20% - Accent3 28 5 4 2" xfId="10356"/>
    <cellStyle name="20% - Accent3 28 5 4 2 2" xfId="10357"/>
    <cellStyle name="20% - Accent3 28 5 4 3" xfId="10358"/>
    <cellStyle name="20% - Accent3 28 5 5" xfId="10359"/>
    <cellStyle name="20% - Accent3 28 5 5 2" xfId="10360"/>
    <cellStyle name="20% - Accent3 28 5 6" xfId="10361"/>
    <cellStyle name="20% - Accent3 28 6" xfId="10362"/>
    <cellStyle name="20% - Accent3 28 6 2" xfId="10363"/>
    <cellStyle name="20% - Accent3 28 6 2 2" xfId="10364"/>
    <cellStyle name="20% - Accent3 28 6 3" xfId="10365"/>
    <cellStyle name="20% - Accent3 28 7" xfId="10366"/>
    <cellStyle name="20% - Accent3 28 7 2" xfId="10367"/>
    <cellStyle name="20% - Accent3 28 7 2 2" xfId="10368"/>
    <cellStyle name="20% - Accent3 28 7 3" xfId="10369"/>
    <cellStyle name="20% - Accent3 28 8" xfId="10370"/>
    <cellStyle name="20% - Accent3 28 8 2" xfId="10371"/>
    <cellStyle name="20% - Accent3 28 8 2 2" xfId="10372"/>
    <cellStyle name="20% - Accent3 28 8 3" xfId="10373"/>
    <cellStyle name="20% - Accent3 28 9" xfId="10374"/>
    <cellStyle name="20% - Accent3 28 9 2" xfId="10375"/>
    <cellStyle name="20% - Accent3 29" xfId="10376"/>
    <cellStyle name="20% - Accent3 3" xfId="10377"/>
    <cellStyle name="20% - Accent3 3 2" xfId="10378"/>
    <cellStyle name="20% - Accent3 3 3" xfId="10379"/>
    <cellStyle name="20% - Accent3 3 3 2" xfId="10380"/>
    <cellStyle name="20% - Accent3 3 3 2 2" xfId="10381"/>
    <cellStyle name="20% - Accent3 3 3 2 2 2" xfId="10382"/>
    <cellStyle name="20% - Accent3 3 3 2 2 2 2" xfId="10383"/>
    <cellStyle name="20% - Accent3 3 3 2 2 3" xfId="10384"/>
    <cellStyle name="20% - Accent3 3 3 2 3" xfId="10385"/>
    <cellStyle name="20% - Accent3 3 3 2 3 2" xfId="10386"/>
    <cellStyle name="20% - Accent3 3 3 2 3 2 2" xfId="10387"/>
    <cellStyle name="20% - Accent3 3 3 2 3 3" xfId="10388"/>
    <cellStyle name="20% - Accent3 3 3 2 4" xfId="10389"/>
    <cellStyle name="20% - Accent3 3 3 2 4 2" xfId="10390"/>
    <cellStyle name="20% - Accent3 3 3 2 4 2 2" xfId="10391"/>
    <cellStyle name="20% - Accent3 3 3 2 4 3" xfId="10392"/>
    <cellStyle name="20% - Accent3 3 3 2 5" xfId="10393"/>
    <cellStyle name="20% - Accent3 3 3 2 5 2" xfId="10394"/>
    <cellStyle name="20% - Accent3 3 3 2 5 2 2" xfId="10395"/>
    <cellStyle name="20% - Accent3 3 3 2 5 3" xfId="10396"/>
    <cellStyle name="20% - Accent3 3 3 2 6" xfId="10397"/>
    <cellStyle name="20% - Accent3 3 3 2 6 2" xfId="10398"/>
    <cellStyle name="20% - Accent3 3 3 2 7" xfId="10399"/>
    <cellStyle name="20% - Accent3 3 3 3" xfId="10400"/>
    <cellStyle name="20% - Accent3 3 3 3 2" xfId="10401"/>
    <cellStyle name="20% - Accent3 3 3 3 2 2" xfId="10402"/>
    <cellStyle name="20% - Accent3 3 3 3 2 2 2" xfId="10403"/>
    <cellStyle name="20% - Accent3 3 3 3 2 3" xfId="10404"/>
    <cellStyle name="20% - Accent3 3 3 3 3" xfId="10405"/>
    <cellStyle name="20% - Accent3 3 3 3 3 2" xfId="10406"/>
    <cellStyle name="20% - Accent3 3 3 3 3 2 2" xfId="10407"/>
    <cellStyle name="20% - Accent3 3 3 3 3 3" xfId="10408"/>
    <cellStyle name="20% - Accent3 3 3 3 4" xfId="10409"/>
    <cellStyle name="20% - Accent3 3 3 3 4 2" xfId="10410"/>
    <cellStyle name="20% - Accent3 3 3 3 4 2 2" xfId="10411"/>
    <cellStyle name="20% - Accent3 3 3 3 4 3" xfId="10412"/>
    <cellStyle name="20% - Accent3 3 3 3 5" xfId="10413"/>
    <cellStyle name="20% - Accent3 3 3 3 5 2" xfId="10414"/>
    <cellStyle name="20% - Accent3 3 3 3 6" xfId="10415"/>
    <cellStyle name="20% - Accent3 3 3 4" xfId="10416"/>
    <cellStyle name="20% - Accent3 3 3 4 2" xfId="10417"/>
    <cellStyle name="20% - Accent3 3 3 4 2 2" xfId="10418"/>
    <cellStyle name="20% - Accent3 3 3 4 2 2 2" xfId="10419"/>
    <cellStyle name="20% - Accent3 3 3 4 2 3" xfId="10420"/>
    <cellStyle name="20% - Accent3 3 3 4 3" xfId="10421"/>
    <cellStyle name="20% - Accent3 3 3 4 3 2" xfId="10422"/>
    <cellStyle name="20% - Accent3 3 3 4 3 2 2" xfId="10423"/>
    <cellStyle name="20% - Accent3 3 3 4 3 3" xfId="10424"/>
    <cellStyle name="20% - Accent3 3 3 4 4" xfId="10425"/>
    <cellStyle name="20% - Accent3 3 3 4 4 2" xfId="10426"/>
    <cellStyle name="20% - Accent3 3 3 4 4 2 2" xfId="10427"/>
    <cellStyle name="20% - Accent3 3 3 4 4 3" xfId="10428"/>
    <cellStyle name="20% - Accent3 3 3 4 5" xfId="10429"/>
    <cellStyle name="20% - Accent3 3 3 4 5 2" xfId="10430"/>
    <cellStyle name="20% - Accent3 3 3 4 6" xfId="10431"/>
    <cellStyle name="20% - Accent3 3 3 5" xfId="10432"/>
    <cellStyle name="20% - Accent3 3 3 5 2" xfId="10433"/>
    <cellStyle name="20% - Accent3 3 3 5 2 2" xfId="10434"/>
    <cellStyle name="20% - Accent3 3 3 5 3" xfId="10435"/>
    <cellStyle name="20% - Accent3 3 3 6" xfId="10436"/>
    <cellStyle name="20% - Accent3 3 3 6 2" xfId="10437"/>
    <cellStyle name="20% - Accent3 3 3 6 2 2" xfId="10438"/>
    <cellStyle name="20% - Accent3 3 3 6 3" xfId="10439"/>
    <cellStyle name="20% - Accent3 3 3 7" xfId="10440"/>
    <cellStyle name="20% - Accent3 3 3 7 2" xfId="10441"/>
    <cellStyle name="20% - Accent3 3 3 7 2 2" xfId="10442"/>
    <cellStyle name="20% - Accent3 3 3 7 3" xfId="10443"/>
    <cellStyle name="20% - Accent3 3 3 8" xfId="10444"/>
    <cellStyle name="20% - Accent3 3 3 8 2" xfId="10445"/>
    <cellStyle name="20% - Accent3 3 3 9" xfId="10446"/>
    <cellStyle name="20% - Accent3 3 4" xfId="10447"/>
    <cellStyle name="20% - Accent3 3 4 2" xfId="10448"/>
    <cellStyle name="20% - Accent3 3 4 2 2" xfId="10449"/>
    <cellStyle name="20% - Accent3 3 4 2 2 2" xfId="10450"/>
    <cellStyle name="20% - Accent3 3 4 2 2 2 2" xfId="10451"/>
    <cellStyle name="20% - Accent3 3 4 2 2 3" xfId="10452"/>
    <cellStyle name="20% - Accent3 3 4 2 3" xfId="10453"/>
    <cellStyle name="20% - Accent3 3 4 2 3 2" xfId="10454"/>
    <cellStyle name="20% - Accent3 3 4 2 3 2 2" xfId="10455"/>
    <cellStyle name="20% - Accent3 3 4 2 3 3" xfId="10456"/>
    <cellStyle name="20% - Accent3 3 4 2 4" xfId="10457"/>
    <cellStyle name="20% - Accent3 3 4 2 4 2" xfId="10458"/>
    <cellStyle name="20% - Accent3 3 4 2 4 2 2" xfId="10459"/>
    <cellStyle name="20% - Accent3 3 4 2 4 3" xfId="10460"/>
    <cellStyle name="20% - Accent3 3 4 2 5" xfId="10461"/>
    <cellStyle name="20% - Accent3 3 4 2 5 2" xfId="10462"/>
    <cellStyle name="20% - Accent3 3 4 2 6" xfId="10463"/>
    <cellStyle name="20% - Accent3 3 4 3" xfId="10464"/>
    <cellStyle name="20% - Accent3 3 4 3 2" xfId="10465"/>
    <cellStyle name="20% - Accent3 3 4 3 2 2" xfId="10466"/>
    <cellStyle name="20% - Accent3 3 4 3 2 2 2" xfId="10467"/>
    <cellStyle name="20% - Accent3 3 4 3 2 3" xfId="10468"/>
    <cellStyle name="20% - Accent3 3 4 3 3" xfId="10469"/>
    <cellStyle name="20% - Accent3 3 4 3 3 2" xfId="10470"/>
    <cellStyle name="20% - Accent3 3 4 3 3 2 2" xfId="10471"/>
    <cellStyle name="20% - Accent3 3 4 3 3 3" xfId="10472"/>
    <cellStyle name="20% - Accent3 3 4 3 4" xfId="10473"/>
    <cellStyle name="20% - Accent3 3 4 3 4 2" xfId="10474"/>
    <cellStyle name="20% - Accent3 3 4 3 4 2 2" xfId="10475"/>
    <cellStyle name="20% - Accent3 3 4 3 4 3" xfId="10476"/>
    <cellStyle name="20% - Accent3 3 4 3 5" xfId="10477"/>
    <cellStyle name="20% - Accent3 3 4 3 5 2" xfId="10478"/>
    <cellStyle name="20% - Accent3 3 4 3 6" xfId="10479"/>
    <cellStyle name="20% - Accent3 3 4 4" xfId="10480"/>
    <cellStyle name="20% - Accent3 3 4 4 2" xfId="10481"/>
    <cellStyle name="20% - Accent3 3 4 4 2 2" xfId="10482"/>
    <cellStyle name="20% - Accent3 3 4 4 3" xfId="10483"/>
    <cellStyle name="20% - Accent3 3 4 5" xfId="10484"/>
    <cellStyle name="20% - Accent3 3 4 5 2" xfId="10485"/>
    <cellStyle name="20% - Accent3 3 4 5 2 2" xfId="10486"/>
    <cellStyle name="20% - Accent3 3 4 5 3" xfId="10487"/>
    <cellStyle name="20% - Accent3 3 4 6" xfId="10488"/>
    <cellStyle name="20% - Accent3 3 4 6 2" xfId="10489"/>
    <cellStyle name="20% - Accent3 3 4 6 2 2" xfId="10490"/>
    <cellStyle name="20% - Accent3 3 4 6 3" xfId="10491"/>
    <cellStyle name="20% - Accent3 3 4 7" xfId="10492"/>
    <cellStyle name="20% - Accent3 3 4 7 2" xfId="10493"/>
    <cellStyle name="20% - Accent3 3 4 8" xfId="10494"/>
    <cellStyle name="20% - Accent3 3 5" xfId="10495"/>
    <cellStyle name="20% - Accent3 3 5 2" xfId="10496"/>
    <cellStyle name="20% - Accent3 3 5 2 2" xfId="10497"/>
    <cellStyle name="20% - Accent3 3 5 2 2 2" xfId="10498"/>
    <cellStyle name="20% - Accent3 3 5 2 3" xfId="10499"/>
    <cellStyle name="20% - Accent3 3 5 3" xfId="10500"/>
    <cellStyle name="20% - Accent3 3 5 3 2" xfId="10501"/>
    <cellStyle name="20% - Accent3 3 5 3 2 2" xfId="10502"/>
    <cellStyle name="20% - Accent3 3 5 3 3" xfId="10503"/>
    <cellStyle name="20% - Accent3 3 5 4" xfId="10504"/>
    <cellStyle name="20% - Accent3 3 5 4 2" xfId="10505"/>
    <cellStyle name="20% - Accent3 3 5 4 2 2" xfId="10506"/>
    <cellStyle name="20% - Accent3 3 5 4 3" xfId="10507"/>
    <cellStyle name="20% - Accent3 3 5 5" xfId="10508"/>
    <cellStyle name="20% - Accent3 3 5 5 2" xfId="10509"/>
    <cellStyle name="20% - Accent3 3 5 6" xfId="10510"/>
    <cellStyle name="20% - Accent3 3 6" xfId="10511"/>
    <cellStyle name="20% - Accent3 3 6 2" xfId="10512"/>
    <cellStyle name="20% - Accent3 3 6 2 2" xfId="10513"/>
    <cellStyle name="20% - Accent3 3 6 3" xfId="10514"/>
    <cellStyle name="20% - Accent3 3 7" xfId="10515"/>
    <cellStyle name="20% - Accent3 3 8" xfId="10516"/>
    <cellStyle name="20% - Accent3 30" xfId="10517"/>
    <cellStyle name="20% - Accent3 31" xfId="10518"/>
    <cellStyle name="20% - Accent3 31 2" xfId="10519"/>
    <cellStyle name="20% - Accent3 31 2 2" xfId="10520"/>
    <cellStyle name="20% - Accent3 31 2 2 2" xfId="10521"/>
    <cellStyle name="20% - Accent3 31 2 2 2 2" xfId="10522"/>
    <cellStyle name="20% - Accent3 31 2 2 3" xfId="10523"/>
    <cellStyle name="20% - Accent3 31 2 3" xfId="10524"/>
    <cellStyle name="20% - Accent3 31 2 3 2" xfId="10525"/>
    <cellStyle name="20% - Accent3 31 2 3 2 2" xfId="10526"/>
    <cellStyle name="20% - Accent3 31 2 3 3" xfId="10527"/>
    <cellStyle name="20% - Accent3 31 2 4" xfId="10528"/>
    <cellStyle name="20% - Accent3 31 2 4 2" xfId="10529"/>
    <cellStyle name="20% - Accent3 31 2 4 2 2" xfId="10530"/>
    <cellStyle name="20% - Accent3 31 2 4 3" xfId="10531"/>
    <cellStyle name="20% - Accent3 31 2 5" xfId="10532"/>
    <cellStyle name="20% - Accent3 31 2 5 2" xfId="10533"/>
    <cellStyle name="20% - Accent3 31 2 6" xfId="10534"/>
    <cellStyle name="20% - Accent3 31 3" xfId="10535"/>
    <cellStyle name="20% - Accent3 31 3 2" xfId="10536"/>
    <cellStyle name="20% - Accent3 31 3 2 2" xfId="10537"/>
    <cellStyle name="20% - Accent3 31 3 2 2 2" xfId="10538"/>
    <cellStyle name="20% - Accent3 31 3 2 3" xfId="10539"/>
    <cellStyle name="20% - Accent3 31 3 3" xfId="10540"/>
    <cellStyle name="20% - Accent3 31 3 3 2" xfId="10541"/>
    <cellStyle name="20% - Accent3 31 3 3 2 2" xfId="10542"/>
    <cellStyle name="20% - Accent3 31 3 3 3" xfId="10543"/>
    <cellStyle name="20% - Accent3 31 3 4" xfId="10544"/>
    <cellStyle name="20% - Accent3 31 3 4 2" xfId="10545"/>
    <cellStyle name="20% - Accent3 31 3 4 2 2" xfId="10546"/>
    <cellStyle name="20% - Accent3 31 3 4 3" xfId="10547"/>
    <cellStyle name="20% - Accent3 31 3 5" xfId="10548"/>
    <cellStyle name="20% - Accent3 31 3 5 2" xfId="10549"/>
    <cellStyle name="20% - Accent3 31 3 6" xfId="10550"/>
    <cellStyle name="20% - Accent3 31 4" xfId="10551"/>
    <cellStyle name="20% - Accent3 31 4 2" xfId="10552"/>
    <cellStyle name="20% - Accent3 31 4 2 2" xfId="10553"/>
    <cellStyle name="20% - Accent3 31 4 3" xfId="10554"/>
    <cellStyle name="20% - Accent3 31 5" xfId="10555"/>
    <cellStyle name="20% - Accent3 31 5 2" xfId="10556"/>
    <cellStyle name="20% - Accent3 31 5 2 2" xfId="10557"/>
    <cellStyle name="20% - Accent3 31 5 3" xfId="10558"/>
    <cellStyle name="20% - Accent3 31 6" xfId="10559"/>
    <cellStyle name="20% - Accent3 31 6 2" xfId="10560"/>
    <cellStyle name="20% - Accent3 31 6 2 2" xfId="10561"/>
    <cellStyle name="20% - Accent3 31 6 3" xfId="10562"/>
    <cellStyle name="20% - Accent3 31 7" xfId="10563"/>
    <cellStyle name="20% - Accent3 31 7 2" xfId="10564"/>
    <cellStyle name="20% - Accent3 31 8" xfId="10565"/>
    <cellStyle name="20% - Accent3 32" xfId="10566"/>
    <cellStyle name="20% - Accent3 32 2" xfId="10567"/>
    <cellStyle name="20% - Accent3 32 2 2" xfId="10568"/>
    <cellStyle name="20% - Accent3 32 2 2 2" xfId="10569"/>
    <cellStyle name="20% - Accent3 32 2 2 2 2" xfId="10570"/>
    <cellStyle name="20% - Accent3 32 2 2 3" xfId="10571"/>
    <cellStyle name="20% - Accent3 32 2 3" xfId="10572"/>
    <cellStyle name="20% - Accent3 32 2 3 2" xfId="10573"/>
    <cellStyle name="20% - Accent3 32 2 3 2 2" xfId="10574"/>
    <cellStyle name="20% - Accent3 32 2 3 3" xfId="10575"/>
    <cellStyle name="20% - Accent3 32 2 4" xfId="10576"/>
    <cellStyle name="20% - Accent3 32 2 4 2" xfId="10577"/>
    <cellStyle name="20% - Accent3 32 2 4 2 2" xfId="10578"/>
    <cellStyle name="20% - Accent3 32 2 4 3" xfId="10579"/>
    <cellStyle name="20% - Accent3 32 2 5" xfId="10580"/>
    <cellStyle name="20% - Accent3 32 2 5 2" xfId="10581"/>
    <cellStyle name="20% - Accent3 32 2 6" xfId="10582"/>
    <cellStyle name="20% - Accent3 32 3" xfId="10583"/>
    <cellStyle name="20% - Accent3 32 3 2" xfId="10584"/>
    <cellStyle name="20% - Accent3 32 3 2 2" xfId="10585"/>
    <cellStyle name="20% - Accent3 32 3 3" xfId="10586"/>
    <cellStyle name="20% - Accent3 32 4" xfId="10587"/>
    <cellStyle name="20% - Accent3 32 4 2" xfId="10588"/>
    <cellStyle name="20% - Accent3 32 4 2 2" xfId="10589"/>
    <cellStyle name="20% - Accent3 32 4 3" xfId="10590"/>
    <cellStyle name="20% - Accent3 32 5" xfId="10591"/>
    <cellStyle name="20% - Accent3 32 5 2" xfId="10592"/>
    <cellStyle name="20% - Accent3 32 5 2 2" xfId="10593"/>
    <cellStyle name="20% - Accent3 32 5 3" xfId="10594"/>
    <cellStyle name="20% - Accent3 32 6" xfId="10595"/>
    <cellStyle name="20% - Accent3 32 6 2" xfId="10596"/>
    <cellStyle name="20% - Accent3 32 7" xfId="10597"/>
    <cellStyle name="20% - Accent3 33" xfId="10598"/>
    <cellStyle name="20% - Accent3 33 2" xfId="10599"/>
    <cellStyle name="20% - Accent3 33 2 2" xfId="10600"/>
    <cellStyle name="20% - Accent3 33 2 2 2" xfId="10601"/>
    <cellStyle name="20% - Accent3 33 2 2 2 2" xfId="10602"/>
    <cellStyle name="20% - Accent3 33 2 2 3" xfId="10603"/>
    <cellStyle name="20% - Accent3 33 2 3" xfId="10604"/>
    <cellStyle name="20% - Accent3 33 2 3 2" xfId="10605"/>
    <cellStyle name="20% - Accent3 33 2 3 2 2" xfId="10606"/>
    <cellStyle name="20% - Accent3 33 2 3 3" xfId="10607"/>
    <cellStyle name="20% - Accent3 33 2 4" xfId="10608"/>
    <cellStyle name="20% - Accent3 33 2 4 2" xfId="10609"/>
    <cellStyle name="20% - Accent3 33 2 4 2 2" xfId="10610"/>
    <cellStyle name="20% - Accent3 33 2 4 3" xfId="10611"/>
    <cellStyle name="20% - Accent3 33 2 5" xfId="10612"/>
    <cellStyle name="20% - Accent3 33 2 5 2" xfId="10613"/>
    <cellStyle name="20% - Accent3 33 2 6" xfId="10614"/>
    <cellStyle name="20% - Accent3 33 3" xfId="10615"/>
    <cellStyle name="20% - Accent3 33 3 2" xfId="10616"/>
    <cellStyle name="20% - Accent3 33 3 2 2" xfId="10617"/>
    <cellStyle name="20% - Accent3 33 3 3" xfId="10618"/>
    <cellStyle name="20% - Accent3 33 4" xfId="10619"/>
    <cellStyle name="20% - Accent3 33 4 2" xfId="10620"/>
    <cellStyle name="20% - Accent3 33 4 2 2" xfId="10621"/>
    <cellStyle name="20% - Accent3 33 4 3" xfId="10622"/>
    <cellStyle name="20% - Accent3 33 5" xfId="10623"/>
    <cellStyle name="20% - Accent3 33 5 2" xfId="10624"/>
    <cellStyle name="20% - Accent3 33 5 2 2" xfId="10625"/>
    <cellStyle name="20% - Accent3 33 5 3" xfId="10626"/>
    <cellStyle name="20% - Accent3 33 6" xfId="10627"/>
    <cellStyle name="20% - Accent3 33 6 2" xfId="10628"/>
    <cellStyle name="20% - Accent3 33 7" xfId="10629"/>
    <cellStyle name="20% - Accent3 34" xfId="10630"/>
    <cellStyle name="20% - Accent3 34 2" xfId="10631"/>
    <cellStyle name="20% - Accent3 34 2 2" xfId="10632"/>
    <cellStyle name="20% - Accent3 34 2 2 2" xfId="10633"/>
    <cellStyle name="20% - Accent3 34 2 3" xfId="10634"/>
    <cellStyle name="20% - Accent3 34 3" xfId="10635"/>
    <cellStyle name="20% - Accent3 34 3 2" xfId="10636"/>
    <cellStyle name="20% - Accent3 34 3 2 2" xfId="10637"/>
    <cellStyle name="20% - Accent3 34 3 3" xfId="10638"/>
    <cellStyle name="20% - Accent3 34 4" xfId="10639"/>
    <cellStyle name="20% - Accent3 34 4 2" xfId="10640"/>
    <cellStyle name="20% - Accent3 34 4 2 2" xfId="10641"/>
    <cellStyle name="20% - Accent3 34 4 3" xfId="10642"/>
    <cellStyle name="20% - Accent3 34 5" xfId="10643"/>
    <cellStyle name="20% - Accent3 34 5 2" xfId="10644"/>
    <cellStyle name="20% - Accent3 34 6" xfId="10645"/>
    <cellStyle name="20% - Accent3 35" xfId="10646"/>
    <cellStyle name="20% - Accent3 35 2" xfId="10647"/>
    <cellStyle name="20% - Accent3 35 2 2" xfId="10648"/>
    <cellStyle name="20% - Accent3 35 3" xfId="10649"/>
    <cellStyle name="20% - Accent3 36" xfId="10650"/>
    <cellStyle name="20% - Accent3 37" xfId="10651"/>
    <cellStyle name="20% - Accent3 4" xfId="10652"/>
    <cellStyle name="20% - Accent3 4 2" xfId="10653"/>
    <cellStyle name="20% - Accent3 4 3" xfId="10654"/>
    <cellStyle name="20% - Accent3 4 3 2" xfId="10655"/>
    <cellStyle name="20% - Accent3 4 3 2 2" xfId="10656"/>
    <cellStyle name="20% - Accent3 4 3 2 2 2" xfId="10657"/>
    <cellStyle name="20% - Accent3 4 3 2 2 2 2" xfId="10658"/>
    <cellStyle name="20% - Accent3 4 3 2 2 3" xfId="10659"/>
    <cellStyle name="20% - Accent3 4 3 2 3" xfId="10660"/>
    <cellStyle name="20% - Accent3 4 3 2 3 2" xfId="10661"/>
    <cellStyle name="20% - Accent3 4 3 2 3 2 2" xfId="10662"/>
    <cellStyle name="20% - Accent3 4 3 2 3 3" xfId="10663"/>
    <cellStyle name="20% - Accent3 4 3 2 4" xfId="10664"/>
    <cellStyle name="20% - Accent3 4 3 2 4 2" xfId="10665"/>
    <cellStyle name="20% - Accent3 4 3 2 4 2 2" xfId="10666"/>
    <cellStyle name="20% - Accent3 4 3 2 4 3" xfId="10667"/>
    <cellStyle name="20% - Accent3 4 3 2 5" xfId="10668"/>
    <cellStyle name="20% - Accent3 4 3 2 5 2" xfId="10669"/>
    <cellStyle name="20% - Accent3 4 3 2 5 2 2" xfId="10670"/>
    <cellStyle name="20% - Accent3 4 3 2 5 3" xfId="10671"/>
    <cellStyle name="20% - Accent3 4 3 2 6" xfId="10672"/>
    <cellStyle name="20% - Accent3 4 3 2 6 2" xfId="10673"/>
    <cellStyle name="20% - Accent3 4 3 2 7" xfId="10674"/>
    <cellStyle name="20% - Accent3 4 3 3" xfId="10675"/>
    <cellStyle name="20% - Accent3 4 3 3 2" xfId="10676"/>
    <cellStyle name="20% - Accent3 4 3 3 2 2" xfId="10677"/>
    <cellStyle name="20% - Accent3 4 3 3 2 2 2" xfId="10678"/>
    <cellStyle name="20% - Accent3 4 3 3 2 3" xfId="10679"/>
    <cellStyle name="20% - Accent3 4 3 3 3" xfId="10680"/>
    <cellStyle name="20% - Accent3 4 3 3 3 2" xfId="10681"/>
    <cellStyle name="20% - Accent3 4 3 3 3 2 2" xfId="10682"/>
    <cellStyle name="20% - Accent3 4 3 3 3 3" xfId="10683"/>
    <cellStyle name="20% - Accent3 4 3 3 4" xfId="10684"/>
    <cellStyle name="20% - Accent3 4 3 3 4 2" xfId="10685"/>
    <cellStyle name="20% - Accent3 4 3 3 4 2 2" xfId="10686"/>
    <cellStyle name="20% - Accent3 4 3 3 4 3" xfId="10687"/>
    <cellStyle name="20% - Accent3 4 3 3 5" xfId="10688"/>
    <cellStyle name="20% - Accent3 4 3 3 5 2" xfId="10689"/>
    <cellStyle name="20% - Accent3 4 3 3 6" xfId="10690"/>
    <cellStyle name="20% - Accent3 4 3 4" xfId="10691"/>
    <cellStyle name="20% - Accent3 4 3 4 2" xfId="10692"/>
    <cellStyle name="20% - Accent3 4 3 4 2 2" xfId="10693"/>
    <cellStyle name="20% - Accent3 4 3 4 2 2 2" xfId="10694"/>
    <cellStyle name="20% - Accent3 4 3 4 2 3" xfId="10695"/>
    <cellStyle name="20% - Accent3 4 3 4 3" xfId="10696"/>
    <cellStyle name="20% - Accent3 4 3 4 3 2" xfId="10697"/>
    <cellStyle name="20% - Accent3 4 3 4 3 2 2" xfId="10698"/>
    <cellStyle name="20% - Accent3 4 3 4 3 3" xfId="10699"/>
    <cellStyle name="20% - Accent3 4 3 4 4" xfId="10700"/>
    <cellStyle name="20% - Accent3 4 3 4 4 2" xfId="10701"/>
    <cellStyle name="20% - Accent3 4 3 4 4 2 2" xfId="10702"/>
    <cellStyle name="20% - Accent3 4 3 4 4 3" xfId="10703"/>
    <cellStyle name="20% - Accent3 4 3 4 5" xfId="10704"/>
    <cellStyle name="20% - Accent3 4 3 4 5 2" xfId="10705"/>
    <cellStyle name="20% - Accent3 4 3 4 6" xfId="10706"/>
    <cellStyle name="20% - Accent3 4 3 5" xfId="10707"/>
    <cellStyle name="20% - Accent3 4 3 5 2" xfId="10708"/>
    <cellStyle name="20% - Accent3 4 3 5 2 2" xfId="10709"/>
    <cellStyle name="20% - Accent3 4 3 5 3" xfId="10710"/>
    <cellStyle name="20% - Accent3 4 3 6" xfId="10711"/>
    <cellStyle name="20% - Accent3 4 3 6 2" xfId="10712"/>
    <cellStyle name="20% - Accent3 4 3 6 2 2" xfId="10713"/>
    <cellStyle name="20% - Accent3 4 3 6 3" xfId="10714"/>
    <cellStyle name="20% - Accent3 4 3 7" xfId="10715"/>
    <cellStyle name="20% - Accent3 4 3 7 2" xfId="10716"/>
    <cellStyle name="20% - Accent3 4 3 7 2 2" xfId="10717"/>
    <cellStyle name="20% - Accent3 4 3 7 3" xfId="10718"/>
    <cellStyle name="20% - Accent3 4 3 8" xfId="10719"/>
    <cellStyle name="20% - Accent3 4 3 8 2" xfId="10720"/>
    <cellStyle name="20% - Accent3 4 3 9" xfId="10721"/>
    <cellStyle name="20% - Accent3 4 4" xfId="10722"/>
    <cellStyle name="20% - Accent3 4 4 2" xfId="10723"/>
    <cellStyle name="20% - Accent3 4 4 2 2" xfId="10724"/>
    <cellStyle name="20% - Accent3 4 4 2 2 2" xfId="10725"/>
    <cellStyle name="20% - Accent3 4 4 2 2 2 2" xfId="10726"/>
    <cellStyle name="20% - Accent3 4 4 2 2 3" xfId="10727"/>
    <cellStyle name="20% - Accent3 4 4 2 3" xfId="10728"/>
    <cellStyle name="20% - Accent3 4 4 2 3 2" xfId="10729"/>
    <cellStyle name="20% - Accent3 4 4 2 3 2 2" xfId="10730"/>
    <cellStyle name="20% - Accent3 4 4 2 3 3" xfId="10731"/>
    <cellStyle name="20% - Accent3 4 4 2 4" xfId="10732"/>
    <cellStyle name="20% - Accent3 4 4 2 4 2" xfId="10733"/>
    <cellStyle name="20% - Accent3 4 4 2 4 2 2" xfId="10734"/>
    <cellStyle name="20% - Accent3 4 4 2 4 3" xfId="10735"/>
    <cellStyle name="20% - Accent3 4 4 2 5" xfId="10736"/>
    <cellStyle name="20% - Accent3 4 4 2 5 2" xfId="10737"/>
    <cellStyle name="20% - Accent3 4 4 2 6" xfId="10738"/>
    <cellStyle name="20% - Accent3 4 4 3" xfId="10739"/>
    <cellStyle name="20% - Accent3 4 4 3 2" xfId="10740"/>
    <cellStyle name="20% - Accent3 4 4 3 2 2" xfId="10741"/>
    <cellStyle name="20% - Accent3 4 4 3 2 2 2" xfId="10742"/>
    <cellStyle name="20% - Accent3 4 4 3 2 3" xfId="10743"/>
    <cellStyle name="20% - Accent3 4 4 3 3" xfId="10744"/>
    <cellStyle name="20% - Accent3 4 4 3 3 2" xfId="10745"/>
    <cellStyle name="20% - Accent3 4 4 3 3 2 2" xfId="10746"/>
    <cellStyle name="20% - Accent3 4 4 3 3 3" xfId="10747"/>
    <cellStyle name="20% - Accent3 4 4 3 4" xfId="10748"/>
    <cellStyle name="20% - Accent3 4 4 3 4 2" xfId="10749"/>
    <cellStyle name="20% - Accent3 4 4 3 4 2 2" xfId="10750"/>
    <cellStyle name="20% - Accent3 4 4 3 4 3" xfId="10751"/>
    <cellStyle name="20% - Accent3 4 4 3 5" xfId="10752"/>
    <cellStyle name="20% - Accent3 4 4 3 5 2" xfId="10753"/>
    <cellStyle name="20% - Accent3 4 4 3 6" xfId="10754"/>
    <cellStyle name="20% - Accent3 4 4 4" xfId="10755"/>
    <cellStyle name="20% - Accent3 4 4 4 2" xfId="10756"/>
    <cellStyle name="20% - Accent3 4 4 4 2 2" xfId="10757"/>
    <cellStyle name="20% - Accent3 4 4 4 3" xfId="10758"/>
    <cellStyle name="20% - Accent3 4 4 5" xfId="10759"/>
    <cellStyle name="20% - Accent3 4 4 5 2" xfId="10760"/>
    <cellStyle name="20% - Accent3 4 4 5 2 2" xfId="10761"/>
    <cellStyle name="20% - Accent3 4 4 5 3" xfId="10762"/>
    <cellStyle name="20% - Accent3 4 4 6" xfId="10763"/>
    <cellStyle name="20% - Accent3 4 4 6 2" xfId="10764"/>
    <cellStyle name="20% - Accent3 4 4 6 2 2" xfId="10765"/>
    <cellStyle name="20% - Accent3 4 4 6 3" xfId="10766"/>
    <cellStyle name="20% - Accent3 4 4 7" xfId="10767"/>
    <cellStyle name="20% - Accent3 4 4 7 2" xfId="10768"/>
    <cellStyle name="20% - Accent3 4 4 8" xfId="10769"/>
    <cellStyle name="20% - Accent3 4 5" xfId="10770"/>
    <cellStyle name="20% - Accent3 4 5 2" xfId="10771"/>
    <cellStyle name="20% - Accent3 4 5 2 2" xfId="10772"/>
    <cellStyle name="20% - Accent3 4 5 2 2 2" xfId="10773"/>
    <cellStyle name="20% - Accent3 4 5 2 3" xfId="10774"/>
    <cellStyle name="20% - Accent3 4 5 3" xfId="10775"/>
    <cellStyle name="20% - Accent3 4 5 3 2" xfId="10776"/>
    <cellStyle name="20% - Accent3 4 5 3 2 2" xfId="10777"/>
    <cellStyle name="20% - Accent3 4 5 3 3" xfId="10778"/>
    <cellStyle name="20% - Accent3 4 5 4" xfId="10779"/>
    <cellStyle name="20% - Accent3 4 5 4 2" xfId="10780"/>
    <cellStyle name="20% - Accent3 4 5 4 2 2" xfId="10781"/>
    <cellStyle name="20% - Accent3 4 5 4 3" xfId="10782"/>
    <cellStyle name="20% - Accent3 4 5 5" xfId="10783"/>
    <cellStyle name="20% - Accent3 4 5 5 2" xfId="10784"/>
    <cellStyle name="20% - Accent3 4 5 6" xfId="10785"/>
    <cellStyle name="20% - Accent3 4 6" xfId="10786"/>
    <cellStyle name="20% - Accent3 4 6 2" xfId="10787"/>
    <cellStyle name="20% - Accent3 4 6 2 2" xfId="10788"/>
    <cellStyle name="20% - Accent3 4 6 3" xfId="10789"/>
    <cellStyle name="20% - Accent3 4 7" xfId="10790"/>
    <cellStyle name="20% - Accent3 4 8" xfId="10791"/>
    <cellStyle name="20% - Accent3 5" xfId="10792"/>
    <cellStyle name="20% - Accent3 5 10" xfId="10793"/>
    <cellStyle name="20% - Accent3 5 2" xfId="10794"/>
    <cellStyle name="20% - Accent3 5 2 2" xfId="10795"/>
    <cellStyle name="20% - Accent3 5 2 2 2" xfId="10796"/>
    <cellStyle name="20% - Accent3 5 2 2 2 2" xfId="10797"/>
    <cellStyle name="20% - Accent3 5 2 2 2 2 2" xfId="10798"/>
    <cellStyle name="20% - Accent3 5 2 2 2 3" xfId="10799"/>
    <cellStyle name="20% - Accent3 5 2 2 3" xfId="10800"/>
    <cellStyle name="20% - Accent3 5 2 2 3 2" xfId="10801"/>
    <cellStyle name="20% - Accent3 5 2 2 3 2 2" xfId="10802"/>
    <cellStyle name="20% - Accent3 5 2 2 3 3" xfId="10803"/>
    <cellStyle name="20% - Accent3 5 2 2 4" xfId="10804"/>
    <cellStyle name="20% - Accent3 5 2 2 4 2" xfId="10805"/>
    <cellStyle name="20% - Accent3 5 2 2 4 2 2" xfId="10806"/>
    <cellStyle name="20% - Accent3 5 2 2 4 3" xfId="10807"/>
    <cellStyle name="20% - Accent3 5 2 2 5" xfId="10808"/>
    <cellStyle name="20% - Accent3 5 2 2 5 2" xfId="10809"/>
    <cellStyle name="20% - Accent3 5 2 2 5 2 2" xfId="10810"/>
    <cellStyle name="20% - Accent3 5 2 2 5 3" xfId="10811"/>
    <cellStyle name="20% - Accent3 5 2 2 6" xfId="10812"/>
    <cellStyle name="20% - Accent3 5 2 2 6 2" xfId="10813"/>
    <cellStyle name="20% - Accent3 5 2 2 7" xfId="10814"/>
    <cellStyle name="20% - Accent3 5 2 3" xfId="10815"/>
    <cellStyle name="20% - Accent3 5 2 3 2" xfId="10816"/>
    <cellStyle name="20% - Accent3 5 2 3 2 2" xfId="10817"/>
    <cellStyle name="20% - Accent3 5 2 3 2 2 2" xfId="10818"/>
    <cellStyle name="20% - Accent3 5 2 3 2 3" xfId="10819"/>
    <cellStyle name="20% - Accent3 5 2 3 3" xfId="10820"/>
    <cellStyle name="20% - Accent3 5 2 3 3 2" xfId="10821"/>
    <cellStyle name="20% - Accent3 5 2 3 3 2 2" xfId="10822"/>
    <cellStyle name="20% - Accent3 5 2 3 3 3" xfId="10823"/>
    <cellStyle name="20% - Accent3 5 2 3 4" xfId="10824"/>
    <cellStyle name="20% - Accent3 5 2 3 4 2" xfId="10825"/>
    <cellStyle name="20% - Accent3 5 2 3 4 2 2" xfId="10826"/>
    <cellStyle name="20% - Accent3 5 2 3 4 3" xfId="10827"/>
    <cellStyle name="20% - Accent3 5 2 3 5" xfId="10828"/>
    <cellStyle name="20% - Accent3 5 2 3 5 2" xfId="10829"/>
    <cellStyle name="20% - Accent3 5 2 3 6" xfId="10830"/>
    <cellStyle name="20% - Accent3 5 2 4" xfId="10831"/>
    <cellStyle name="20% - Accent3 5 2 4 2" xfId="10832"/>
    <cellStyle name="20% - Accent3 5 2 4 2 2" xfId="10833"/>
    <cellStyle name="20% - Accent3 5 2 4 2 2 2" xfId="10834"/>
    <cellStyle name="20% - Accent3 5 2 4 2 3" xfId="10835"/>
    <cellStyle name="20% - Accent3 5 2 4 3" xfId="10836"/>
    <cellStyle name="20% - Accent3 5 2 4 3 2" xfId="10837"/>
    <cellStyle name="20% - Accent3 5 2 4 3 2 2" xfId="10838"/>
    <cellStyle name="20% - Accent3 5 2 4 3 3" xfId="10839"/>
    <cellStyle name="20% - Accent3 5 2 4 4" xfId="10840"/>
    <cellStyle name="20% - Accent3 5 2 4 4 2" xfId="10841"/>
    <cellStyle name="20% - Accent3 5 2 4 4 2 2" xfId="10842"/>
    <cellStyle name="20% - Accent3 5 2 4 4 3" xfId="10843"/>
    <cellStyle name="20% - Accent3 5 2 4 5" xfId="10844"/>
    <cellStyle name="20% - Accent3 5 2 4 5 2" xfId="10845"/>
    <cellStyle name="20% - Accent3 5 2 4 6" xfId="10846"/>
    <cellStyle name="20% - Accent3 5 2 5" xfId="10847"/>
    <cellStyle name="20% - Accent3 5 2 5 2" xfId="10848"/>
    <cellStyle name="20% - Accent3 5 2 5 2 2" xfId="10849"/>
    <cellStyle name="20% - Accent3 5 2 5 3" xfId="10850"/>
    <cellStyle name="20% - Accent3 5 2 6" xfId="10851"/>
    <cellStyle name="20% - Accent3 5 2 6 2" xfId="10852"/>
    <cellStyle name="20% - Accent3 5 2 6 2 2" xfId="10853"/>
    <cellStyle name="20% - Accent3 5 2 6 3" xfId="10854"/>
    <cellStyle name="20% - Accent3 5 2 7" xfId="10855"/>
    <cellStyle name="20% - Accent3 5 2 7 2" xfId="10856"/>
    <cellStyle name="20% - Accent3 5 2 7 2 2" xfId="10857"/>
    <cellStyle name="20% - Accent3 5 2 7 3" xfId="10858"/>
    <cellStyle name="20% - Accent3 5 2 8" xfId="10859"/>
    <cellStyle name="20% - Accent3 5 2 8 2" xfId="10860"/>
    <cellStyle name="20% - Accent3 5 2 9" xfId="10861"/>
    <cellStyle name="20% - Accent3 5 3" xfId="10862"/>
    <cellStyle name="20% - Accent3 5 3 2" xfId="10863"/>
    <cellStyle name="20% - Accent3 5 3 2 2" xfId="10864"/>
    <cellStyle name="20% - Accent3 5 3 2 2 2" xfId="10865"/>
    <cellStyle name="20% - Accent3 5 3 2 3" xfId="10866"/>
    <cellStyle name="20% - Accent3 5 3 3" xfId="10867"/>
    <cellStyle name="20% - Accent3 5 3 3 2" xfId="10868"/>
    <cellStyle name="20% - Accent3 5 3 3 2 2" xfId="10869"/>
    <cellStyle name="20% - Accent3 5 3 3 3" xfId="10870"/>
    <cellStyle name="20% - Accent3 5 3 4" xfId="10871"/>
    <cellStyle name="20% - Accent3 5 3 4 2" xfId="10872"/>
    <cellStyle name="20% - Accent3 5 3 4 2 2" xfId="10873"/>
    <cellStyle name="20% - Accent3 5 3 4 3" xfId="10874"/>
    <cellStyle name="20% - Accent3 5 3 5" xfId="10875"/>
    <cellStyle name="20% - Accent3 5 3 5 2" xfId="10876"/>
    <cellStyle name="20% - Accent3 5 3 5 2 2" xfId="10877"/>
    <cellStyle name="20% - Accent3 5 3 5 3" xfId="10878"/>
    <cellStyle name="20% - Accent3 5 3 6" xfId="10879"/>
    <cellStyle name="20% - Accent3 5 3 6 2" xfId="10880"/>
    <cellStyle name="20% - Accent3 5 3 7" xfId="10881"/>
    <cellStyle name="20% - Accent3 5 4" xfId="10882"/>
    <cellStyle name="20% - Accent3 5 4 2" xfId="10883"/>
    <cellStyle name="20% - Accent3 5 4 2 2" xfId="10884"/>
    <cellStyle name="20% - Accent3 5 4 2 2 2" xfId="10885"/>
    <cellStyle name="20% - Accent3 5 4 2 3" xfId="10886"/>
    <cellStyle name="20% - Accent3 5 4 3" xfId="10887"/>
    <cellStyle name="20% - Accent3 5 4 3 2" xfId="10888"/>
    <cellStyle name="20% - Accent3 5 4 3 2 2" xfId="10889"/>
    <cellStyle name="20% - Accent3 5 4 3 3" xfId="10890"/>
    <cellStyle name="20% - Accent3 5 4 4" xfId="10891"/>
    <cellStyle name="20% - Accent3 5 4 4 2" xfId="10892"/>
    <cellStyle name="20% - Accent3 5 4 4 2 2" xfId="10893"/>
    <cellStyle name="20% - Accent3 5 4 4 3" xfId="10894"/>
    <cellStyle name="20% - Accent3 5 4 5" xfId="10895"/>
    <cellStyle name="20% - Accent3 5 4 5 2" xfId="10896"/>
    <cellStyle name="20% - Accent3 5 4 6" xfId="10897"/>
    <cellStyle name="20% - Accent3 5 5" xfId="10898"/>
    <cellStyle name="20% - Accent3 5 5 2" xfId="10899"/>
    <cellStyle name="20% - Accent3 5 5 2 2" xfId="10900"/>
    <cellStyle name="20% - Accent3 5 5 2 2 2" xfId="10901"/>
    <cellStyle name="20% - Accent3 5 5 2 3" xfId="10902"/>
    <cellStyle name="20% - Accent3 5 5 3" xfId="10903"/>
    <cellStyle name="20% - Accent3 5 5 3 2" xfId="10904"/>
    <cellStyle name="20% - Accent3 5 5 3 2 2" xfId="10905"/>
    <cellStyle name="20% - Accent3 5 5 3 3" xfId="10906"/>
    <cellStyle name="20% - Accent3 5 5 4" xfId="10907"/>
    <cellStyle name="20% - Accent3 5 5 4 2" xfId="10908"/>
    <cellStyle name="20% - Accent3 5 5 4 2 2" xfId="10909"/>
    <cellStyle name="20% - Accent3 5 5 4 3" xfId="10910"/>
    <cellStyle name="20% - Accent3 5 5 5" xfId="10911"/>
    <cellStyle name="20% - Accent3 5 5 5 2" xfId="10912"/>
    <cellStyle name="20% - Accent3 5 5 6" xfId="10913"/>
    <cellStyle name="20% - Accent3 5 6" xfId="10914"/>
    <cellStyle name="20% - Accent3 5 6 2" xfId="10915"/>
    <cellStyle name="20% - Accent3 5 6 2 2" xfId="10916"/>
    <cellStyle name="20% - Accent3 5 6 3" xfId="10917"/>
    <cellStyle name="20% - Accent3 5 7" xfId="10918"/>
    <cellStyle name="20% - Accent3 5 7 2" xfId="10919"/>
    <cellStyle name="20% - Accent3 5 7 2 2" xfId="10920"/>
    <cellStyle name="20% - Accent3 5 7 3" xfId="10921"/>
    <cellStyle name="20% - Accent3 5 8" xfId="10922"/>
    <cellStyle name="20% - Accent3 5 8 2" xfId="10923"/>
    <cellStyle name="20% - Accent3 5 8 2 2" xfId="10924"/>
    <cellStyle name="20% - Accent3 5 8 3" xfId="10925"/>
    <cellStyle name="20% - Accent3 5 9" xfId="10926"/>
    <cellStyle name="20% - Accent3 5 9 2" xfId="10927"/>
    <cellStyle name="20% - Accent3 6" xfId="10928"/>
    <cellStyle name="20% - Accent3 6 10" xfId="10929"/>
    <cellStyle name="20% - Accent3 6 2" xfId="10930"/>
    <cellStyle name="20% - Accent3 6 2 2" xfId="10931"/>
    <cellStyle name="20% - Accent3 6 2 2 2" xfId="10932"/>
    <cellStyle name="20% - Accent3 6 2 2 2 2" xfId="10933"/>
    <cellStyle name="20% - Accent3 6 2 2 2 2 2" xfId="10934"/>
    <cellStyle name="20% - Accent3 6 2 2 2 3" xfId="10935"/>
    <cellStyle name="20% - Accent3 6 2 2 3" xfId="10936"/>
    <cellStyle name="20% - Accent3 6 2 2 3 2" xfId="10937"/>
    <cellStyle name="20% - Accent3 6 2 2 3 2 2" xfId="10938"/>
    <cellStyle name="20% - Accent3 6 2 2 3 3" xfId="10939"/>
    <cellStyle name="20% - Accent3 6 2 2 4" xfId="10940"/>
    <cellStyle name="20% - Accent3 6 2 2 4 2" xfId="10941"/>
    <cellStyle name="20% - Accent3 6 2 2 4 2 2" xfId="10942"/>
    <cellStyle name="20% - Accent3 6 2 2 4 3" xfId="10943"/>
    <cellStyle name="20% - Accent3 6 2 2 5" xfId="10944"/>
    <cellStyle name="20% - Accent3 6 2 2 5 2" xfId="10945"/>
    <cellStyle name="20% - Accent3 6 2 2 5 2 2" xfId="10946"/>
    <cellStyle name="20% - Accent3 6 2 2 5 3" xfId="10947"/>
    <cellStyle name="20% - Accent3 6 2 2 6" xfId="10948"/>
    <cellStyle name="20% - Accent3 6 2 2 6 2" xfId="10949"/>
    <cellStyle name="20% - Accent3 6 2 2 7" xfId="10950"/>
    <cellStyle name="20% - Accent3 6 2 3" xfId="10951"/>
    <cellStyle name="20% - Accent3 6 2 3 2" xfId="10952"/>
    <cellStyle name="20% - Accent3 6 2 3 2 2" xfId="10953"/>
    <cellStyle name="20% - Accent3 6 2 3 2 2 2" xfId="10954"/>
    <cellStyle name="20% - Accent3 6 2 3 2 3" xfId="10955"/>
    <cellStyle name="20% - Accent3 6 2 3 3" xfId="10956"/>
    <cellStyle name="20% - Accent3 6 2 3 3 2" xfId="10957"/>
    <cellStyle name="20% - Accent3 6 2 3 3 2 2" xfId="10958"/>
    <cellStyle name="20% - Accent3 6 2 3 3 3" xfId="10959"/>
    <cellStyle name="20% - Accent3 6 2 3 4" xfId="10960"/>
    <cellStyle name="20% - Accent3 6 2 3 4 2" xfId="10961"/>
    <cellStyle name="20% - Accent3 6 2 3 4 2 2" xfId="10962"/>
    <cellStyle name="20% - Accent3 6 2 3 4 3" xfId="10963"/>
    <cellStyle name="20% - Accent3 6 2 3 5" xfId="10964"/>
    <cellStyle name="20% - Accent3 6 2 3 5 2" xfId="10965"/>
    <cellStyle name="20% - Accent3 6 2 3 6" xfId="10966"/>
    <cellStyle name="20% - Accent3 6 2 4" xfId="10967"/>
    <cellStyle name="20% - Accent3 6 2 4 2" xfId="10968"/>
    <cellStyle name="20% - Accent3 6 2 4 2 2" xfId="10969"/>
    <cellStyle name="20% - Accent3 6 2 4 2 2 2" xfId="10970"/>
    <cellStyle name="20% - Accent3 6 2 4 2 3" xfId="10971"/>
    <cellStyle name="20% - Accent3 6 2 4 3" xfId="10972"/>
    <cellStyle name="20% - Accent3 6 2 4 3 2" xfId="10973"/>
    <cellStyle name="20% - Accent3 6 2 4 3 2 2" xfId="10974"/>
    <cellStyle name="20% - Accent3 6 2 4 3 3" xfId="10975"/>
    <cellStyle name="20% - Accent3 6 2 4 4" xfId="10976"/>
    <cellStyle name="20% - Accent3 6 2 4 4 2" xfId="10977"/>
    <cellStyle name="20% - Accent3 6 2 4 4 2 2" xfId="10978"/>
    <cellStyle name="20% - Accent3 6 2 4 4 3" xfId="10979"/>
    <cellStyle name="20% - Accent3 6 2 4 5" xfId="10980"/>
    <cellStyle name="20% - Accent3 6 2 4 5 2" xfId="10981"/>
    <cellStyle name="20% - Accent3 6 2 4 6" xfId="10982"/>
    <cellStyle name="20% - Accent3 6 2 5" xfId="10983"/>
    <cellStyle name="20% - Accent3 6 2 5 2" xfId="10984"/>
    <cellStyle name="20% - Accent3 6 2 5 2 2" xfId="10985"/>
    <cellStyle name="20% - Accent3 6 2 5 3" xfId="10986"/>
    <cellStyle name="20% - Accent3 6 2 6" xfId="10987"/>
    <cellStyle name="20% - Accent3 6 2 6 2" xfId="10988"/>
    <cellStyle name="20% - Accent3 6 2 6 2 2" xfId="10989"/>
    <cellStyle name="20% - Accent3 6 2 6 3" xfId="10990"/>
    <cellStyle name="20% - Accent3 6 2 7" xfId="10991"/>
    <cellStyle name="20% - Accent3 6 2 7 2" xfId="10992"/>
    <cellStyle name="20% - Accent3 6 2 7 2 2" xfId="10993"/>
    <cellStyle name="20% - Accent3 6 2 7 3" xfId="10994"/>
    <cellStyle name="20% - Accent3 6 2 8" xfId="10995"/>
    <cellStyle name="20% - Accent3 6 2 8 2" xfId="10996"/>
    <cellStyle name="20% - Accent3 6 2 9" xfId="10997"/>
    <cellStyle name="20% - Accent3 6 3" xfId="10998"/>
    <cellStyle name="20% - Accent3 6 3 2" xfId="10999"/>
    <cellStyle name="20% - Accent3 6 3 2 2" xfId="11000"/>
    <cellStyle name="20% - Accent3 6 3 2 2 2" xfId="11001"/>
    <cellStyle name="20% - Accent3 6 3 2 3" xfId="11002"/>
    <cellStyle name="20% - Accent3 6 3 3" xfId="11003"/>
    <cellStyle name="20% - Accent3 6 3 3 2" xfId="11004"/>
    <cellStyle name="20% - Accent3 6 3 3 2 2" xfId="11005"/>
    <cellStyle name="20% - Accent3 6 3 3 3" xfId="11006"/>
    <cellStyle name="20% - Accent3 6 3 4" xfId="11007"/>
    <cellStyle name="20% - Accent3 6 3 4 2" xfId="11008"/>
    <cellStyle name="20% - Accent3 6 3 4 2 2" xfId="11009"/>
    <cellStyle name="20% - Accent3 6 3 4 3" xfId="11010"/>
    <cellStyle name="20% - Accent3 6 3 5" xfId="11011"/>
    <cellStyle name="20% - Accent3 6 3 5 2" xfId="11012"/>
    <cellStyle name="20% - Accent3 6 3 5 2 2" xfId="11013"/>
    <cellStyle name="20% - Accent3 6 3 5 3" xfId="11014"/>
    <cellStyle name="20% - Accent3 6 3 6" xfId="11015"/>
    <cellStyle name="20% - Accent3 6 3 6 2" xfId="11016"/>
    <cellStyle name="20% - Accent3 6 3 7" xfId="11017"/>
    <cellStyle name="20% - Accent3 6 4" xfId="11018"/>
    <cellStyle name="20% - Accent3 6 4 2" xfId="11019"/>
    <cellStyle name="20% - Accent3 6 4 2 2" xfId="11020"/>
    <cellStyle name="20% - Accent3 6 4 2 2 2" xfId="11021"/>
    <cellStyle name="20% - Accent3 6 4 2 3" xfId="11022"/>
    <cellStyle name="20% - Accent3 6 4 3" xfId="11023"/>
    <cellStyle name="20% - Accent3 6 4 3 2" xfId="11024"/>
    <cellStyle name="20% - Accent3 6 4 3 2 2" xfId="11025"/>
    <cellStyle name="20% - Accent3 6 4 3 3" xfId="11026"/>
    <cellStyle name="20% - Accent3 6 4 4" xfId="11027"/>
    <cellStyle name="20% - Accent3 6 4 4 2" xfId="11028"/>
    <cellStyle name="20% - Accent3 6 4 4 2 2" xfId="11029"/>
    <cellStyle name="20% - Accent3 6 4 4 3" xfId="11030"/>
    <cellStyle name="20% - Accent3 6 4 5" xfId="11031"/>
    <cellStyle name="20% - Accent3 6 4 5 2" xfId="11032"/>
    <cellStyle name="20% - Accent3 6 4 6" xfId="11033"/>
    <cellStyle name="20% - Accent3 6 5" xfId="11034"/>
    <cellStyle name="20% - Accent3 6 5 2" xfId="11035"/>
    <cellStyle name="20% - Accent3 6 5 2 2" xfId="11036"/>
    <cellStyle name="20% - Accent3 6 5 2 2 2" xfId="11037"/>
    <cellStyle name="20% - Accent3 6 5 2 3" xfId="11038"/>
    <cellStyle name="20% - Accent3 6 5 3" xfId="11039"/>
    <cellStyle name="20% - Accent3 6 5 3 2" xfId="11040"/>
    <cellStyle name="20% - Accent3 6 5 3 2 2" xfId="11041"/>
    <cellStyle name="20% - Accent3 6 5 3 3" xfId="11042"/>
    <cellStyle name="20% - Accent3 6 5 4" xfId="11043"/>
    <cellStyle name="20% - Accent3 6 5 4 2" xfId="11044"/>
    <cellStyle name="20% - Accent3 6 5 4 2 2" xfId="11045"/>
    <cellStyle name="20% - Accent3 6 5 4 3" xfId="11046"/>
    <cellStyle name="20% - Accent3 6 5 5" xfId="11047"/>
    <cellStyle name="20% - Accent3 6 5 5 2" xfId="11048"/>
    <cellStyle name="20% - Accent3 6 5 6" xfId="11049"/>
    <cellStyle name="20% - Accent3 6 6" xfId="11050"/>
    <cellStyle name="20% - Accent3 6 6 2" xfId="11051"/>
    <cellStyle name="20% - Accent3 6 6 2 2" xfId="11052"/>
    <cellStyle name="20% - Accent3 6 6 3" xfId="11053"/>
    <cellStyle name="20% - Accent3 6 7" xfId="11054"/>
    <cellStyle name="20% - Accent3 6 7 2" xfId="11055"/>
    <cellStyle name="20% - Accent3 6 7 2 2" xfId="11056"/>
    <cellStyle name="20% - Accent3 6 7 3" xfId="11057"/>
    <cellStyle name="20% - Accent3 6 8" xfId="11058"/>
    <cellStyle name="20% - Accent3 6 8 2" xfId="11059"/>
    <cellStyle name="20% - Accent3 6 8 2 2" xfId="11060"/>
    <cellStyle name="20% - Accent3 6 8 3" xfId="11061"/>
    <cellStyle name="20% - Accent3 6 9" xfId="11062"/>
    <cellStyle name="20% - Accent3 6 9 2" xfId="11063"/>
    <cellStyle name="20% - Accent3 7" xfId="11064"/>
    <cellStyle name="20% - Accent3 7 10" xfId="11065"/>
    <cellStyle name="20% - Accent3 7 2" xfId="11066"/>
    <cellStyle name="20% - Accent3 7 2 2" xfId="11067"/>
    <cellStyle name="20% - Accent3 7 2 2 2" xfId="11068"/>
    <cellStyle name="20% - Accent3 7 2 2 2 2" xfId="11069"/>
    <cellStyle name="20% - Accent3 7 2 2 2 2 2" xfId="11070"/>
    <cellStyle name="20% - Accent3 7 2 2 2 3" xfId="11071"/>
    <cellStyle name="20% - Accent3 7 2 2 3" xfId="11072"/>
    <cellStyle name="20% - Accent3 7 2 2 3 2" xfId="11073"/>
    <cellStyle name="20% - Accent3 7 2 2 3 2 2" xfId="11074"/>
    <cellStyle name="20% - Accent3 7 2 2 3 3" xfId="11075"/>
    <cellStyle name="20% - Accent3 7 2 2 4" xfId="11076"/>
    <cellStyle name="20% - Accent3 7 2 2 4 2" xfId="11077"/>
    <cellStyle name="20% - Accent3 7 2 2 4 2 2" xfId="11078"/>
    <cellStyle name="20% - Accent3 7 2 2 4 3" xfId="11079"/>
    <cellStyle name="20% - Accent3 7 2 2 5" xfId="11080"/>
    <cellStyle name="20% - Accent3 7 2 2 5 2" xfId="11081"/>
    <cellStyle name="20% - Accent3 7 2 2 5 2 2" xfId="11082"/>
    <cellStyle name="20% - Accent3 7 2 2 5 3" xfId="11083"/>
    <cellStyle name="20% - Accent3 7 2 2 6" xfId="11084"/>
    <cellStyle name="20% - Accent3 7 2 2 6 2" xfId="11085"/>
    <cellStyle name="20% - Accent3 7 2 2 7" xfId="11086"/>
    <cellStyle name="20% - Accent3 7 2 3" xfId="11087"/>
    <cellStyle name="20% - Accent3 7 2 3 2" xfId="11088"/>
    <cellStyle name="20% - Accent3 7 2 3 2 2" xfId="11089"/>
    <cellStyle name="20% - Accent3 7 2 3 2 2 2" xfId="11090"/>
    <cellStyle name="20% - Accent3 7 2 3 2 3" xfId="11091"/>
    <cellStyle name="20% - Accent3 7 2 3 3" xfId="11092"/>
    <cellStyle name="20% - Accent3 7 2 3 3 2" xfId="11093"/>
    <cellStyle name="20% - Accent3 7 2 3 3 2 2" xfId="11094"/>
    <cellStyle name="20% - Accent3 7 2 3 3 3" xfId="11095"/>
    <cellStyle name="20% - Accent3 7 2 3 4" xfId="11096"/>
    <cellStyle name="20% - Accent3 7 2 3 4 2" xfId="11097"/>
    <cellStyle name="20% - Accent3 7 2 3 4 2 2" xfId="11098"/>
    <cellStyle name="20% - Accent3 7 2 3 4 3" xfId="11099"/>
    <cellStyle name="20% - Accent3 7 2 3 5" xfId="11100"/>
    <cellStyle name="20% - Accent3 7 2 3 5 2" xfId="11101"/>
    <cellStyle name="20% - Accent3 7 2 3 6" xfId="11102"/>
    <cellStyle name="20% - Accent3 7 2 4" xfId="11103"/>
    <cellStyle name="20% - Accent3 7 2 4 2" xfId="11104"/>
    <cellStyle name="20% - Accent3 7 2 4 2 2" xfId="11105"/>
    <cellStyle name="20% - Accent3 7 2 4 2 2 2" xfId="11106"/>
    <cellStyle name="20% - Accent3 7 2 4 2 3" xfId="11107"/>
    <cellStyle name="20% - Accent3 7 2 4 3" xfId="11108"/>
    <cellStyle name="20% - Accent3 7 2 4 3 2" xfId="11109"/>
    <cellStyle name="20% - Accent3 7 2 4 3 2 2" xfId="11110"/>
    <cellStyle name="20% - Accent3 7 2 4 3 3" xfId="11111"/>
    <cellStyle name="20% - Accent3 7 2 4 4" xfId="11112"/>
    <cellStyle name="20% - Accent3 7 2 4 4 2" xfId="11113"/>
    <cellStyle name="20% - Accent3 7 2 4 4 2 2" xfId="11114"/>
    <cellStyle name="20% - Accent3 7 2 4 4 3" xfId="11115"/>
    <cellStyle name="20% - Accent3 7 2 4 5" xfId="11116"/>
    <cellStyle name="20% - Accent3 7 2 4 5 2" xfId="11117"/>
    <cellStyle name="20% - Accent3 7 2 4 6" xfId="11118"/>
    <cellStyle name="20% - Accent3 7 2 5" xfId="11119"/>
    <cellStyle name="20% - Accent3 7 2 5 2" xfId="11120"/>
    <cellStyle name="20% - Accent3 7 2 5 2 2" xfId="11121"/>
    <cellStyle name="20% - Accent3 7 2 5 3" xfId="11122"/>
    <cellStyle name="20% - Accent3 7 2 6" xfId="11123"/>
    <cellStyle name="20% - Accent3 7 2 6 2" xfId="11124"/>
    <cellStyle name="20% - Accent3 7 2 6 2 2" xfId="11125"/>
    <cellStyle name="20% - Accent3 7 2 6 3" xfId="11126"/>
    <cellStyle name="20% - Accent3 7 2 7" xfId="11127"/>
    <cellStyle name="20% - Accent3 7 2 7 2" xfId="11128"/>
    <cellStyle name="20% - Accent3 7 2 7 2 2" xfId="11129"/>
    <cellStyle name="20% - Accent3 7 2 7 3" xfId="11130"/>
    <cellStyle name="20% - Accent3 7 2 8" xfId="11131"/>
    <cellStyle name="20% - Accent3 7 2 8 2" xfId="11132"/>
    <cellStyle name="20% - Accent3 7 2 9" xfId="11133"/>
    <cellStyle name="20% - Accent3 7 3" xfId="11134"/>
    <cellStyle name="20% - Accent3 7 3 2" xfId="11135"/>
    <cellStyle name="20% - Accent3 7 3 2 2" xfId="11136"/>
    <cellStyle name="20% - Accent3 7 3 2 2 2" xfId="11137"/>
    <cellStyle name="20% - Accent3 7 3 2 3" xfId="11138"/>
    <cellStyle name="20% - Accent3 7 3 3" xfId="11139"/>
    <cellStyle name="20% - Accent3 7 3 3 2" xfId="11140"/>
    <cellStyle name="20% - Accent3 7 3 3 2 2" xfId="11141"/>
    <cellStyle name="20% - Accent3 7 3 3 3" xfId="11142"/>
    <cellStyle name="20% - Accent3 7 3 4" xfId="11143"/>
    <cellStyle name="20% - Accent3 7 3 4 2" xfId="11144"/>
    <cellStyle name="20% - Accent3 7 3 4 2 2" xfId="11145"/>
    <cellStyle name="20% - Accent3 7 3 4 3" xfId="11146"/>
    <cellStyle name="20% - Accent3 7 3 5" xfId="11147"/>
    <cellStyle name="20% - Accent3 7 3 5 2" xfId="11148"/>
    <cellStyle name="20% - Accent3 7 3 5 2 2" xfId="11149"/>
    <cellStyle name="20% - Accent3 7 3 5 3" xfId="11150"/>
    <cellStyle name="20% - Accent3 7 3 6" xfId="11151"/>
    <cellStyle name="20% - Accent3 7 3 6 2" xfId="11152"/>
    <cellStyle name="20% - Accent3 7 3 7" xfId="11153"/>
    <cellStyle name="20% - Accent3 7 4" xfId="11154"/>
    <cellStyle name="20% - Accent3 7 4 2" xfId="11155"/>
    <cellStyle name="20% - Accent3 7 4 2 2" xfId="11156"/>
    <cellStyle name="20% - Accent3 7 4 2 2 2" xfId="11157"/>
    <cellStyle name="20% - Accent3 7 4 2 3" xfId="11158"/>
    <cellStyle name="20% - Accent3 7 4 3" xfId="11159"/>
    <cellStyle name="20% - Accent3 7 4 3 2" xfId="11160"/>
    <cellStyle name="20% - Accent3 7 4 3 2 2" xfId="11161"/>
    <cellStyle name="20% - Accent3 7 4 3 3" xfId="11162"/>
    <cellStyle name="20% - Accent3 7 4 4" xfId="11163"/>
    <cellStyle name="20% - Accent3 7 4 4 2" xfId="11164"/>
    <cellStyle name="20% - Accent3 7 4 4 2 2" xfId="11165"/>
    <cellStyle name="20% - Accent3 7 4 4 3" xfId="11166"/>
    <cellStyle name="20% - Accent3 7 4 5" xfId="11167"/>
    <cellStyle name="20% - Accent3 7 4 5 2" xfId="11168"/>
    <cellStyle name="20% - Accent3 7 4 6" xfId="11169"/>
    <cellStyle name="20% - Accent3 7 5" xfId="11170"/>
    <cellStyle name="20% - Accent3 7 5 2" xfId="11171"/>
    <cellStyle name="20% - Accent3 7 5 2 2" xfId="11172"/>
    <cellStyle name="20% - Accent3 7 5 2 2 2" xfId="11173"/>
    <cellStyle name="20% - Accent3 7 5 2 3" xfId="11174"/>
    <cellStyle name="20% - Accent3 7 5 3" xfId="11175"/>
    <cellStyle name="20% - Accent3 7 5 3 2" xfId="11176"/>
    <cellStyle name="20% - Accent3 7 5 3 2 2" xfId="11177"/>
    <cellStyle name="20% - Accent3 7 5 3 3" xfId="11178"/>
    <cellStyle name="20% - Accent3 7 5 4" xfId="11179"/>
    <cellStyle name="20% - Accent3 7 5 4 2" xfId="11180"/>
    <cellStyle name="20% - Accent3 7 5 4 2 2" xfId="11181"/>
    <cellStyle name="20% - Accent3 7 5 4 3" xfId="11182"/>
    <cellStyle name="20% - Accent3 7 5 5" xfId="11183"/>
    <cellStyle name="20% - Accent3 7 5 5 2" xfId="11184"/>
    <cellStyle name="20% - Accent3 7 5 6" xfId="11185"/>
    <cellStyle name="20% - Accent3 7 6" xfId="11186"/>
    <cellStyle name="20% - Accent3 7 6 2" xfId="11187"/>
    <cellStyle name="20% - Accent3 7 6 2 2" xfId="11188"/>
    <cellStyle name="20% - Accent3 7 6 3" xfId="11189"/>
    <cellStyle name="20% - Accent3 7 7" xfId="11190"/>
    <cellStyle name="20% - Accent3 7 7 2" xfId="11191"/>
    <cellStyle name="20% - Accent3 7 7 2 2" xfId="11192"/>
    <cellStyle name="20% - Accent3 7 7 3" xfId="11193"/>
    <cellStyle name="20% - Accent3 7 8" xfId="11194"/>
    <cellStyle name="20% - Accent3 7 8 2" xfId="11195"/>
    <cellStyle name="20% - Accent3 7 8 2 2" xfId="11196"/>
    <cellStyle name="20% - Accent3 7 8 3" xfId="11197"/>
    <cellStyle name="20% - Accent3 7 9" xfId="11198"/>
    <cellStyle name="20% - Accent3 7 9 2" xfId="11199"/>
    <cellStyle name="20% - Accent3 8" xfId="11200"/>
    <cellStyle name="20% - Accent3 8 10" xfId="11201"/>
    <cellStyle name="20% - Accent3 8 2" xfId="11202"/>
    <cellStyle name="20% - Accent3 8 2 2" xfId="11203"/>
    <cellStyle name="20% - Accent3 8 2 2 2" xfId="11204"/>
    <cellStyle name="20% - Accent3 8 2 2 2 2" xfId="11205"/>
    <cellStyle name="20% - Accent3 8 2 2 2 2 2" xfId="11206"/>
    <cellStyle name="20% - Accent3 8 2 2 2 3" xfId="11207"/>
    <cellStyle name="20% - Accent3 8 2 2 3" xfId="11208"/>
    <cellStyle name="20% - Accent3 8 2 2 3 2" xfId="11209"/>
    <cellStyle name="20% - Accent3 8 2 2 3 2 2" xfId="11210"/>
    <cellStyle name="20% - Accent3 8 2 2 3 3" xfId="11211"/>
    <cellStyle name="20% - Accent3 8 2 2 4" xfId="11212"/>
    <cellStyle name="20% - Accent3 8 2 2 4 2" xfId="11213"/>
    <cellStyle name="20% - Accent3 8 2 2 4 2 2" xfId="11214"/>
    <cellStyle name="20% - Accent3 8 2 2 4 3" xfId="11215"/>
    <cellStyle name="20% - Accent3 8 2 2 5" xfId="11216"/>
    <cellStyle name="20% - Accent3 8 2 2 5 2" xfId="11217"/>
    <cellStyle name="20% - Accent3 8 2 2 5 2 2" xfId="11218"/>
    <cellStyle name="20% - Accent3 8 2 2 5 3" xfId="11219"/>
    <cellStyle name="20% - Accent3 8 2 2 6" xfId="11220"/>
    <cellStyle name="20% - Accent3 8 2 2 6 2" xfId="11221"/>
    <cellStyle name="20% - Accent3 8 2 2 7" xfId="11222"/>
    <cellStyle name="20% - Accent3 8 2 3" xfId="11223"/>
    <cellStyle name="20% - Accent3 8 2 3 2" xfId="11224"/>
    <cellStyle name="20% - Accent3 8 2 3 2 2" xfId="11225"/>
    <cellStyle name="20% - Accent3 8 2 3 2 2 2" xfId="11226"/>
    <cellStyle name="20% - Accent3 8 2 3 2 3" xfId="11227"/>
    <cellStyle name="20% - Accent3 8 2 3 3" xfId="11228"/>
    <cellStyle name="20% - Accent3 8 2 3 3 2" xfId="11229"/>
    <cellStyle name="20% - Accent3 8 2 3 3 2 2" xfId="11230"/>
    <cellStyle name="20% - Accent3 8 2 3 3 3" xfId="11231"/>
    <cellStyle name="20% - Accent3 8 2 3 4" xfId="11232"/>
    <cellStyle name="20% - Accent3 8 2 3 4 2" xfId="11233"/>
    <cellStyle name="20% - Accent3 8 2 3 4 2 2" xfId="11234"/>
    <cellStyle name="20% - Accent3 8 2 3 4 3" xfId="11235"/>
    <cellStyle name="20% - Accent3 8 2 3 5" xfId="11236"/>
    <cellStyle name="20% - Accent3 8 2 3 5 2" xfId="11237"/>
    <cellStyle name="20% - Accent3 8 2 3 6" xfId="11238"/>
    <cellStyle name="20% - Accent3 8 2 4" xfId="11239"/>
    <cellStyle name="20% - Accent3 8 2 4 2" xfId="11240"/>
    <cellStyle name="20% - Accent3 8 2 4 2 2" xfId="11241"/>
    <cellStyle name="20% - Accent3 8 2 4 2 2 2" xfId="11242"/>
    <cellStyle name="20% - Accent3 8 2 4 2 3" xfId="11243"/>
    <cellStyle name="20% - Accent3 8 2 4 3" xfId="11244"/>
    <cellStyle name="20% - Accent3 8 2 4 3 2" xfId="11245"/>
    <cellStyle name="20% - Accent3 8 2 4 3 2 2" xfId="11246"/>
    <cellStyle name="20% - Accent3 8 2 4 3 3" xfId="11247"/>
    <cellStyle name="20% - Accent3 8 2 4 4" xfId="11248"/>
    <cellStyle name="20% - Accent3 8 2 4 4 2" xfId="11249"/>
    <cellStyle name="20% - Accent3 8 2 4 4 2 2" xfId="11250"/>
    <cellStyle name="20% - Accent3 8 2 4 4 3" xfId="11251"/>
    <cellStyle name="20% - Accent3 8 2 4 5" xfId="11252"/>
    <cellStyle name="20% - Accent3 8 2 4 5 2" xfId="11253"/>
    <cellStyle name="20% - Accent3 8 2 4 6" xfId="11254"/>
    <cellStyle name="20% - Accent3 8 2 5" xfId="11255"/>
    <cellStyle name="20% - Accent3 8 2 5 2" xfId="11256"/>
    <cellStyle name="20% - Accent3 8 2 5 2 2" xfId="11257"/>
    <cellStyle name="20% - Accent3 8 2 5 3" xfId="11258"/>
    <cellStyle name="20% - Accent3 8 2 6" xfId="11259"/>
    <cellStyle name="20% - Accent3 8 2 6 2" xfId="11260"/>
    <cellStyle name="20% - Accent3 8 2 6 2 2" xfId="11261"/>
    <cellStyle name="20% - Accent3 8 2 6 3" xfId="11262"/>
    <cellStyle name="20% - Accent3 8 2 7" xfId="11263"/>
    <cellStyle name="20% - Accent3 8 2 7 2" xfId="11264"/>
    <cellStyle name="20% - Accent3 8 2 7 2 2" xfId="11265"/>
    <cellStyle name="20% - Accent3 8 2 7 3" xfId="11266"/>
    <cellStyle name="20% - Accent3 8 2 8" xfId="11267"/>
    <cellStyle name="20% - Accent3 8 2 8 2" xfId="11268"/>
    <cellStyle name="20% - Accent3 8 2 9" xfId="11269"/>
    <cellStyle name="20% - Accent3 8 3" xfId="11270"/>
    <cellStyle name="20% - Accent3 8 3 2" xfId="11271"/>
    <cellStyle name="20% - Accent3 8 3 2 2" xfId="11272"/>
    <cellStyle name="20% - Accent3 8 3 2 2 2" xfId="11273"/>
    <cellStyle name="20% - Accent3 8 3 2 3" xfId="11274"/>
    <cellStyle name="20% - Accent3 8 3 3" xfId="11275"/>
    <cellStyle name="20% - Accent3 8 3 3 2" xfId="11276"/>
    <cellStyle name="20% - Accent3 8 3 3 2 2" xfId="11277"/>
    <cellStyle name="20% - Accent3 8 3 3 3" xfId="11278"/>
    <cellStyle name="20% - Accent3 8 3 4" xfId="11279"/>
    <cellStyle name="20% - Accent3 8 3 4 2" xfId="11280"/>
    <cellStyle name="20% - Accent3 8 3 4 2 2" xfId="11281"/>
    <cellStyle name="20% - Accent3 8 3 4 3" xfId="11282"/>
    <cellStyle name="20% - Accent3 8 3 5" xfId="11283"/>
    <cellStyle name="20% - Accent3 8 3 5 2" xfId="11284"/>
    <cellStyle name="20% - Accent3 8 3 5 2 2" xfId="11285"/>
    <cellStyle name="20% - Accent3 8 3 5 3" xfId="11286"/>
    <cellStyle name="20% - Accent3 8 3 6" xfId="11287"/>
    <cellStyle name="20% - Accent3 8 3 6 2" xfId="11288"/>
    <cellStyle name="20% - Accent3 8 3 7" xfId="11289"/>
    <cellStyle name="20% - Accent3 8 4" xfId="11290"/>
    <cellStyle name="20% - Accent3 8 4 2" xfId="11291"/>
    <cellStyle name="20% - Accent3 8 4 2 2" xfId="11292"/>
    <cellStyle name="20% - Accent3 8 4 2 2 2" xfId="11293"/>
    <cellStyle name="20% - Accent3 8 4 2 3" xfId="11294"/>
    <cellStyle name="20% - Accent3 8 4 3" xfId="11295"/>
    <cellStyle name="20% - Accent3 8 4 3 2" xfId="11296"/>
    <cellStyle name="20% - Accent3 8 4 3 2 2" xfId="11297"/>
    <cellStyle name="20% - Accent3 8 4 3 3" xfId="11298"/>
    <cellStyle name="20% - Accent3 8 4 4" xfId="11299"/>
    <cellStyle name="20% - Accent3 8 4 4 2" xfId="11300"/>
    <cellStyle name="20% - Accent3 8 4 4 2 2" xfId="11301"/>
    <cellStyle name="20% - Accent3 8 4 4 3" xfId="11302"/>
    <cellStyle name="20% - Accent3 8 4 5" xfId="11303"/>
    <cellStyle name="20% - Accent3 8 4 5 2" xfId="11304"/>
    <cellStyle name="20% - Accent3 8 4 6" xfId="11305"/>
    <cellStyle name="20% - Accent3 8 5" xfId="11306"/>
    <cellStyle name="20% - Accent3 8 5 2" xfId="11307"/>
    <cellStyle name="20% - Accent3 8 5 2 2" xfId="11308"/>
    <cellStyle name="20% - Accent3 8 5 2 2 2" xfId="11309"/>
    <cellStyle name="20% - Accent3 8 5 2 3" xfId="11310"/>
    <cellStyle name="20% - Accent3 8 5 3" xfId="11311"/>
    <cellStyle name="20% - Accent3 8 5 3 2" xfId="11312"/>
    <cellStyle name="20% - Accent3 8 5 3 2 2" xfId="11313"/>
    <cellStyle name="20% - Accent3 8 5 3 3" xfId="11314"/>
    <cellStyle name="20% - Accent3 8 5 4" xfId="11315"/>
    <cellStyle name="20% - Accent3 8 5 4 2" xfId="11316"/>
    <cellStyle name="20% - Accent3 8 5 4 2 2" xfId="11317"/>
    <cellStyle name="20% - Accent3 8 5 4 3" xfId="11318"/>
    <cellStyle name="20% - Accent3 8 5 5" xfId="11319"/>
    <cellStyle name="20% - Accent3 8 5 5 2" xfId="11320"/>
    <cellStyle name="20% - Accent3 8 5 6" xfId="11321"/>
    <cellStyle name="20% - Accent3 8 6" xfId="11322"/>
    <cellStyle name="20% - Accent3 8 6 2" xfId="11323"/>
    <cellStyle name="20% - Accent3 8 6 2 2" xfId="11324"/>
    <cellStyle name="20% - Accent3 8 6 3" xfId="11325"/>
    <cellStyle name="20% - Accent3 8 7" xfId="11326"/>
    <cellStyle name="20% - Accent3 8 7 2" xfId="11327"/>
    <cellStyle name="20% - Accent3 8 7 2 2" xfId="11328"/>
    <cellStyle name="20% - Accent3 8 7 3" xfId="11329"/>
    <cellStyle name="20% - Accent3 8 8" xfId="11330"/>
    <cellStyle name="20% - Accent3 8 8 2" xfId="11331"/>
    <cellStyle name="20% - Accent3 8 8 2 2" xfId="11332"/>
    <cellStyle name="20% - Accent3 8 8 3" xfId="11333"/>
    <cellStyle name="20% - Accent3 8 9" xfId="11334"/>
    <cellStyle name="20% - Accent3 8 9 2" xfId="11335"/>
    <cellStyle name="20% - Accent3 9" xfId="11336"/>
    <cellStyle name="20% - Accent3 9 10" xfId="11337"/>
    <cellStyle name="20% - Accent3 9 2" xfId="11338"/>
    <cellStyle name="20% - Accent3 9 2 2" xfId="11339"/>
    <cellStyle name="20% - Accent3 9 2 2 2" xfId="11340"/>
    <cellStyle name="20% - Accent3 9 2 2 2 2" xfId="11341"/>
    <cellStyle name="20% - Accent3 9 2 2 2 2 2" xfId="11342"/>
    <cellStyle name="20% - Accent3 9 2 2 2 3" xfId="11343"/>
    <cellStyle name="20% - Accent3 9 2 2 3" xfId="11344"/>
    <cellStyle name="20% - Accent3 9 2 2 3 2" xfId="11345"/>
    <cellStyle name="20% - Accent3 9 2 2 3 2 2" xfId="11346"/>
    <cellStyle name="20% - Accent3 9 2 2 3 3" xfId="11347"/>
    <cellStyle name="20% - Accent3 9 2 2 4" xfId="11348"/>
    <cellStyle name="20% - Accent3 9 2 2 4 2" xfId="11349"/>
    <cellStyle name="20% - Accent3 9 2 2 4 2 2" xfId="11350"/>
    <cellStyle name="20% - Accent3 9 2 2 4 3" xfId="11351"/>
    <cellStyle name="20% - Accent3 9 2 2 5" xfId="11352"/>
    <cellStyle name="20% - Accent3 9 2 2 5 2" xfId="11353"/>
    <cellStyle name="20% - Accent3 9 2 2 5 2 2" xfId="11354"/>
    <cellStyle name="20% - Accent3 9 2 2 5 3" xfId="11355"/>
    <cellStyle name="20% - Accent3 9 2 2 6" xfId="11356"/>
    <cellStyle name="20% - Accent3 9 2 2 6 2" xfId="11357"/>
    <cellStyle name="20% - Accent3 9 2 2 7" xfId="11358"/>
    <cellStyle name="20% - Accent3 9 2 3" xfId="11359"/>
    <cellStyle name="20% - Accent3 9 2 3 2" xfId="11360"/>
    <cellStyle name="20% - Accent3 9 2 3 2 2" xfId="11361"/>
    <cellStyle name="20% - Accent3 9 2 3 2 2 2" xfId="11362"/>
    <cellStyle name="20% - Accent3 9 2 3 2 3" xfId="11363"/>
    <cellStyle name="20% - Accent3 9 2 3 3" xfId="11364"/>
    <cellStyle name="20% - Accent3 9 2 3 3 2" xfId="11365"/>
    <cellStyle name="20% - Accent3 9 2 3 3 2 2" xfId="11366"/>
    <cellStyle name="20% - Accent3 9 2 3 3 3" xfId="11367"/>
    <cellStyle name="20% - Accent3 9 2 3 4" xfId="11368"/>
    <cellStyle name="20% - Accent3 9 2 3 4 2" xfId="11369"/>
    <cellStyle name="20% - Accent3 9 2 3 4 2 2" xfId="11370"/>
    <cellStyle name="20% - Accent3 9 2 3 4 3" xfId="11371"/>
    <cellStyle name="20% - Accent3 9 2 3 5" xfId="11372"/>
    <cellStyle name="20% - Accent3 9 2 3 5 2" xfId="11373"/>
    <cellStyle name="20% - Accent3 9 2 3 6" xfId="11374"/>
    <cellStyle name="20% - Accent3 9 2 4" xfId="11375"/>
    <cellStyle name="20% - Accent3 9 2 4 2" xfId="11376"/>
    <cellStyle name="20% - Accent3 9 2 4 2 2" xfId="11377"/>
    <cellStyle name="20% - Accent3 9 2 4 2 2 2" xfId="11378"/>
    <cellStyle name="20% - Accent3 9 2 4 2 3" xfId="11379"/>
    <cellStyle name="20% - Accent3 9 2 4 3" xfId="11380"/>
    <cellStyle name="20% - Accent3 9 2 4 3 2" xfId="11381"/>
    <cellStyle name="20% - Accent3 9 2 4 3 2 2" xfId="11382"/>
    <cellStyle name="20% - Accent3 9 2 4 3 3" xfId="11383"/>
    <cellStyle name="20% - Accent3 9 2 4 4" xfId="11384"/>
    <cellStyle name="20% - Accent3 9 2 4 4 2" xfId="11385"/>
    <cellStyle name="20% - Accent3 9 2 4 4 2 2" xfId="11386"/>
    <cellStyle name="20% - Accent3 9 2 4 4 3" xfId="11387"/>
    <cellStyle name="20% - Accent3 9 2 4 5" xfId="11388"/>
    <cellStyle name="20% - Accent3 9 2 4 5 2" xfId="11389"/>
    <cellStyle name="20% - Accent3 9 2 4 6" xfId="11390"/>
    <cellStyle name="20% - Accent3 9 2 5" xfId="11391"/>
    <cellStyle name="20% - Accent3 9 2 5 2" xfId="11392"/>
    <cellStyle name="20% - Accent3 9 2 5 2 2" xfId="11393"/>
    <cellStyle name="20% - Accent3 9 2 5 3" xfId="11394"/>
    <cellStyle name="20% - Accent3 9 2 6" xfId="11395"/>
    <cellStyle name="20% - Accent3 9 2 6 2" xfId="11396"/>
    <cellStyle name="20% - Accent3 9 2 6 2 2" xfId="11397"/>
    <cellStyle name="20% - Accent3 9 2 6 3" xfId="11398"/>
    <cellStyle name="20% - Accent3 9 2 7" xfId="11399"/>
    <cellStyle name="20% - Accent3 9 2 7 2" xfId="11400"/>
    <cellStyle name="20% - Accent3 9 2 7 2 2" xfId="11401"/>
    <cellStyle name="20% - Accent3 9 2 7 3" xfId="11402"/>
    <cellStyle name="20% - Accent3 9 2 8" xfId="11403"/>
    <cellStyle name="20% - Accent3 9 2 8 2" xfId="11404"/>
    <cellStyle name="20% - Accent3 9 2 9" xfId="11405"/>
    <cellStyle name="20% - Accent3 9 3" xfId="11406"/>
    <cellStyle name="20% - Accent3 9 3 2" xfId="11407"/>
    <cellStyle name="20% - Accent3 9 3 2 2" xfId="11408"/>
    <cellStyle name="20% - Accent3 9 3 2 2 2" xfId="11409"/>
    <cellStyle name="20% - Accent3 9 3 2 3" xfId="11410"/>
    <cellStyle name="20% - Accent3 9 3 3" xfId="11411"/>
    <cellStyle name="20% - Accent3 9 3 3 2" xfId="11412"/>
    <cellStyle name="20% - Accent3 9 3 3 2 2" xfId="11413"/>
    <cellStyle name="20% - Accent3 9 3 3 3" xfId="11414"/>
    <cellStyle name="20% - Accent3 9 3 4" xfId="11415"/>
    <cellStyle name="20% - Accent3 9 3 4 2" xfId="11416"/>
    <cellStyle name="20% - Accent3 9 3 4 2 2" xfId="11417"/>
    <cellStyle name="20% - Accent3 9 3 4 3" xfId="11418"/>
    <cellStyle name="20% - Accent3 9 3 5" xfId="11419"/>
    <cellStyle name="20% - Accent3 9 3 5 2" xfId="11420"/>
    <cellStyle name="20% - Accent3 9 3 5 2 2" xfId="11421"/>
    <cellStyle name="20% - Accent3 9 3 5 3" xfId="11422"/>
    <cellStyle name="20% - Accent3 9 3 6" xfId="11423"/>
    <cellStyle name="20% - Accent3 9 3 6 2" xfId="11424"/>
    <cellStyle name="20% - Accent3 9 3 7" xfId="11425"/>
    <cellStyle name="20% - Accent3 9 4" xfId="11426"/>
    <cellStyle name="20% - Accent3 9 4 2" xfId="11427"/>
    <cellStyle name="20% - Accent3 9 4 2 2" xfId="11428"/>
    <cellStyle name="20% - Accent3 9 4 2 2 2" xfId="11429"/>
    <cellStyle name="20% - Accent3 9 4 2 3" xfId="11430"/>
    <cellStyle name="20% - Accent3 9 4 3" xfId="11431"/>
    <cellStyle name="20% - Accent3 9 4 3 2" xfId="11432"/>
    <cellStyle name="20% - Accent3 9 4 3 2 2" xfId="11433"/>
    <cellStyle name="20% - Accent3 9 4 3 3" xfId="11434"/>
    <cellStyle name="20% - Accent3 9 4 4" xfId="11435"/>
    <cellStyle name="20% - Accent3 9 4 4 2" xfId="11436"/>
    <cellStyle name="20% - Accent3 9 4 4 2 2" xfId="11437"/>
    <cellStyle name="20% - Accent3 9 4 4 3" xfId="11438"/>
    <cellStyle name="20% - Accent3 9 4 5" xfId="11439"/>
    <cellStyle name="20% - Accent3 9 4 5 2" xfId="11440"/>
    <cellStyle name="20% - Accent3 9 4 6" xfId="11441"/>
    <cellStyle name="20% - Accent3 9 5" xfId="11442"/>
    <cellStyle name="20% - Accent3 9 5 2" xfId="11443"/>
    <cellStyle name="20% - Accent3 9 5 2 2" xfId="11444"/>
    <cellStyle name="20% - Accent3 9 5 2 2 2" xfId="11445"/>
    <cellStyle name="20% - Accent3 9 5 2 3" xfId="11446"/>
    <cellStyle name="20% - Accent3 9 5 3" xfId="11447"/>
    <cellStyle name="20% - Accent3 9 5 3 2" xfId="11448"/>
    <cellStyle name="20% - Accent3 9 5 3 2 2" xfId="11449"/>
    <cellStyle name="20% - Accent3 9 5 3 3" xfId="11450"/>
    <cellStyle name="20% - Accent3 9 5 4" xfId="11451"/>
    <cellStyle name="20% - Accent3 9 5 4 2" xfId="11452"/>
    <cellStyle name="20% - Accent3 9 5 4 2 2" xfId="11453"/>
    <cellStyle name="20% - Accent3 9 5 4 3" xfId="11454"/>
    <cellStyle name="20% - Accent3 9 5 5" xfId="11455"/>
    <cellStyle name="20% - Accent3 9 5 5 2" xfId="11456"/>
    <cellStyle name="20% - Accent3 9 5 6" xfId="11457"/>
    <cellStyle name="20% - Accent3 9 6" xfId="11458"/>
    <cellStyle name="20% - Accent3 9 6 2" xfId="11459"/>
    <cellStyle name="20% - Accent3 9 6 2 2" xfId="11460"/>
    <cellStyle name="20% - Accent3 9 6 3" xfId="11461"/>
    <cellStyle name="20% - Accent3 9 7" xfId="11462"/>
    <cellStyle name="20% - Accent3 9 7 2" xfId="11463"/>
    <cellStyle name="20% - Accent3 9 7 2 2" xfId="11464"/>
    <cellStyle name="20% - Accent3 9 7 3" xfId="11465"/>
    <cellStyle name="20% - Accent3 9 8" xfId="11466"/>
    <cellStyle name="20% - Accent3 9 8 2" xfId="11467"/>
    <cellStyle name="20% - Accent3 9 8 2 2" xfId="11468"/>
    <cellStyle name="20% - Accent3 9 8 3" xfId="11469"/>
    <cellStyle name="20% - Accent3 9 9" xfId="11470"/>
    <cellStyle name="20% - Accent3 9 9 2" xfId="11471"/>
    <cellStyle name="20% - Accent4 10" xfId="11472"/>
    <cellStyle name="20% - Accent4 10 10" xfId="11473"/>
    <cellStyle name="20% - Accent4 10 2" xfId="11474"/>
    <cellStyle name="20% - Accent4 10 2 2" xfId="11475"/>
    <cellStyle name="20% - Accent4 10 2 2 2" xfId="11476"/>
    <cellStyle name="20% - Accent4 10 2 2 2 2" xfId="11477"/>
    <cellStyle name="20% - Accent4 10 2 2 2 2 2" xfId="11478"/>
    <cellStyle name="20% - Accent4 10 2 2 2 3" xfId="11479"/>
    <cellStyle name="20% - Accent4 10 2 2 3" xfId="11480"/>
    <cellStyle name="20% - Accent4 10 2 2 3 2" xfId="11481"/>
    <cellStyle name="20% - Accent4 10 2 2 3 2 2" xfId="11482"/>
    <cellStyle name="20% - Accent4 10 2 2 3 3" xfId="11483"/>
    <cellStyle name="20% - Accent4 10 2 2 4" xfId="11484"/>
    <cellStyle name="20% - Accent4 10 2 2 4 2" xfId="11485"/>
    <cellStyle name="20% - Accent4 10 2 2 4 2 2" xfId="11486"/>
    <cellStyle name="20% - Accent4 10 2 2 4 3" xfId="11487"/>
    <cellStyle name="20% - Accent4 10 2 2 5" xfId="11488"/>
    <cellStyle name="20% - Accent4 10 2 2 5 2" xfId="11489"/>
    <cellStyle name="20% - Accent4 10 2 2 5 2 2" xfId="11490"/>
    <cellStyle name="20% - Accent4 10 2 2 5 3" xfId="11491"/>
    <cellStyle name="20% - Accent4 10 2 2 6" xfId="11492"/>
    <cellStyle name="20% - Accent4 10 2 2 6 2" xfId="11493"/>
    <cellStyle name="20% - Accent4 10 2 2 7" xfId="11494"/>
    <cellStyle name="20% - Accent4 10 2 3" xfId="11495"/>
    <cellStyle name="20% - Accent4 10 2 3 2" xfId="11496"/>
    <cellStyle name="20% - Accent4 10 2 3 2 2" xfId="11497"/>
    <cellStyle name="20% - Accent4 10 2 3 2 2 2" xfId="11498"/>
    <cellStyle name="20% - Accent4 10 2 3 2 3" xfId="11499"/>
    <cellStyle name="20% - Accent4 10 2 3 3" xfId="11500"/>
    <cellStyle name="20% - Accent4 10 2 3 3 2" xfId="11501"/>
    <cellStyle name="20% - Accent4 10 2 3 3 2 2" xfId="11502"/>
    <cellStyle name="20% - Accent4 10 2 3 3 3" xfId="11503"/>
    <cellStyle name="20% - Accent4 10 2 3 4" xfId="11504"/>
    <cellStyle name="20% - Accent4 10 2 3 4 2" xfId="11505"/>
    <cellStyle name="20% - Accent4 10 2 3 4 2 2" xfId="11506"/>
    <cellStyle name="20% - Accent4 10 2 3 4 3" xfId="11507"/>
    <cellStyle name="20% - Accent4 10 2 3 5" xfId="11508"/>
    <cellStyle name="20% - Accent4 10 2 3 5 2" xfId="11509"/>
    <cellStyle name="20% - Accent4 10 2 3 6" xfId="11510"/>
    <cellStyle name="20% - Accent4 10 2 4" xfId="11511"/>
    <cellStyle name="20% - Accent4 10 2 4 2" xfId="11512"/>
    <cellStyle name="20% - Accent4 10 2 4 2 2" xfId="11513"/>
    <cellStyle name="20% - Accent4 10 2 4 2 2 2" xfId="11514"/>
    <cellStyle name="20% - Accent4 10 2 4 2 3" xfId="11515"/>
    <cellStyle name="20% - Accent4 10 2 4 3" xfId="11516"/>
    <cellStyle name="20% - Accent4 10 2 4 3 2" xfId="11517"/>
    <cellStyle name="20% - Accent4 10 2 4 3 2 2" xfId="11518"/>
    <cellStyle name="20% - Accent4 10 2 4 3 3" xfId="11519"/>
    <cellStyle name="20% - Accent4 10 2 4 4" xfId="11520"/>
    <cellStyle name="20% - Accent4 10 2 4 4 2" xfId="11521"/>
    <cellStyle name="20% - Accent4 10 2 4 4 2 2" xfId="11522"/>
    <cellStyle name="20% - Accent4 10 2 4 4 3" xfId="11523"/>
    <cellStyle name="20% - Accent4 10 2 4 5" xfId="11524"/>
    <cellStyle name="20% - Accent4 10 2 4 5 2" xfId="11525"/>
    <cellStyle name="20% - Accent4 10 2 4 6" xfId="11526"/>
    <cellStyle name="20% - Accent4 10 2 5" xfId="11527"/>
    <cellStyle name="20% - Accent4 10 2 5 2" xfId="11528"/>
    <cellStyle name="20% - Accent4 10 2 5 2 2" xfId="11529"/>
    <cellStyle name="20% - Accent4 10 2 5 3" xfId="11530"/>
    <cellStyle name="20% - Accent4 10 2 6" xfId="11531"/>
    <cellStyle name="20% - Accent4 10 2 6 2" xfId="11532"/>
    <cellStyle name="20% - Accent4 10 2 6 2 2" xfId="11533"/>
    <cellStyle name="20% - Accent4 10 2 6 3" xfId="11534"/>
    <cellStyle name="20% - Accent4 10 2 7" xfId="11535"/>
    <cellStyle name="20% - Accent4 10 2 7 2" xfId="11536"/>
    <cellStyle name="20% - Accent4 10 2 7 2 2" xfId="11537"/>
    <cellStyle name="20% - Accent4 10 2 7 3" xfId="11538"/>
    <cellStyle name="20% - Accent4 10 2 8" xfId="11539"/>
    <cellStyle name="20% - Accent4 10 2 8 2" xfId="11540"/>
    <cellStyle name="20% - Accent4 10 2 9" xfId="11541"/>
    <cellStyle name="20% - Accent4 10 3" xfId="11542"/>
    <cellStyle name="20% - Accent4 10 3 2" xfId="11543"/>
    <cellStyle name="20% - Accent4 10 3 2 2" xfId="11544"/>
    <cellStyle name="20% - Accent4 10 3 2 2 2" xfId="11545"/>
    <cellStyle name="20% - Accent4 10 3 2 3" xfId="11546"/>
    <cellStyle name="20% - Accent4 10 3 3" xfId="11547"/>
    <cellStyle name="20% - Accent4 10 3 3 2" xfId="11548"/>
    <cellStyle name="20% - Accent4 10 3 3 2 2" xfId="11549"/>
    <cellStyle name="20% - Accent4 10 3 3 3" xfId="11550"/>
    <cellStyle name="20% - Accent4 10 3 4" xfId="11551"/>
    <cellStyle name="20% - Accent4 10 3 4 2" xfId="11552"/>
    <cellStyle name="20% - Accent4 10 3 4 2 2" xfId="11553"/>
    <cellStyle name="20% - Accent4 10 3 4 3" xfId="11554"/>
    <cellStyle name="20% - Accent4 10 3 5" xfId="11555"/>
    <cellStyle name="20% - Accent4 10 3 5 2" xfId="11556"/>
    <cellStyle name="20% - Accent4 10 3 5 2 2" xfId="11557"/>
    <cellStyle name="20% - Accent4 10 3 5 3" xfId="11558"/>
    <cellStyle name="20% - Accent4 10 3 6" xfId="11559"/>
    <cellStyle name="20% - Accent4 10 3 6 2" xfId="11560"/>
    <cellStyle name="20% - Accent4 10 3 7" xfId="11561"/>
    <cellStyle name="20% - Accent4 10 4" xfId="11562"/>
    <cellStyle name="20% - Accent4 10 4 2" xfId="11563"/>
    <cellStyle name="20% - Accent4 10 4 2 2" xfId="11564"/>
    <cellStyle name="20% - Accent4 10 4 2 2 2" xfId="11565"/>
    <cellStyle name="20% - Accent4 10 4 2 3" xfId="11566"/>
    <cellStyle name="20% - Accent4 10 4 3" xfId="11567"/>
    <cellStyle name="20% - Accent4 10 4 3 2" xfId="11568"/>
    <cellStyle name="20% - Accent4 10 4 3 2 2" xfId="11569"/>
    <cellStyle name="20% - Accent4 10 4 3 3" xfId="11570"/>
    <cellStyle name="20% - Accent4 10 4 4" xfId="11571"/>
    <cellStyle name="20% - Accent4 10 4 4 2" xfId="11572"/>
    <cellStyle name="20% - Accent4 10 4 4 2 2" xfId="11573"/>
    <cellStyle name="20% - Accent4 10 4 4 3" xfId="11574"/>
    <cellStyle name="20% - Accent4 10 4 5" xfId="11575"/>
    <cellStyle name="20% - Accent4 10 4 5 2" xfId="11576"/>
    <cellStyle name="20% - Accent4 10 4 6" xfId="11577"/>
    <cellStyle name="20% - Accent4 10 5" xfId="11578"/>
    <cellStyle name="20% - Accent4 10 5 2" xfId="11579"/>
    <cellStyle name="20% - Accent4 10 5 2 2" xfId="11580"/>
    <cellStyle name="20% - Accent4 10 5 2 2 2" xfId="11581"/>
    <cellStyle name="20% - Accent4 10 5 2 3" xfId="11582"/>
    <cellStyle name="20% - Accent4 10 5 3" xfId="11583"/>
    <cellStyle name="20% - Accent4 10 5 3 2" xfId="11584"/>
    <cellStyle name="20% - Accent4 10 5 3 2 2" xfId="11585"/>
    <cellStyle name="20% - Accent4 10 5 3 3" xfId="11586"/>
    <cellStyle name="20% - Accent4 10 5 4" xfId="11587"/>
    <cellStyle name="20% - Accent4 10 5 4 2" xfId="11588"/>
    <cellStyle name="20% - Accent4 10 5 4 2 2" xfId="11589"/>
    <cellStyle name="20% - Accent4 10 5 4 3" xfId="11590"/>
    <cellStyle name="20% - Accent4 10 5 5" xfId="11591"/>
    <cellStyle name="20% - Accent4 10 5 5 2" xfId="11592"/>
    <cellStyle name="20% - Accent4 10 5 6" xfId="11593"/>
    <cellStyle name="20% - Accent4 10 6" xfId="11594"/>
    <cellStyle name="20% - Accent4 10 6 2" xfId="11595"/>
    <cellStyle name="20% - Accent4 10 6 2 2" xfId="11596"/>
    <cellStyle name="20% - Accent4 10 6 3" xfId="11597"/>
    <cellStyle name="20% - Accent4 10 7" xfId="11598"/>
    <cellStyle name="20% - Accent4 10 7 2" xfId="11599"/>
    <cellStyle name="20% - Accent4 10 7 2 2" xfId="11600"/>
    <cellStyle name="20% - Accent4 10 7 3" xfId="11601"/>
    <cellStyle name="20% - Accent4 10 8" xfId="11602"/>
    <cellStyle name="20% - Accent4 10 8 2" xfId="11603"/>
    <cellStyle name="20% - Accent4 10 8 2 2" xfId="11604"/>
    <cellStyle name="20% - Accent4 10 8 3" xfId="11605"/>
    <cellStyle name="20% - Accent4 10 9" xfId="11606"/>
    <cellStyle name="20% - Accent4 10 9 2" xfId="11607"/>
    <cellStyle name="20% - Accent4 11" xfId="11608"/>
    <cellStyle name="20% - Accent4 11 10" xfId="11609"/>
    <cellStyle name="20% - Accent4 11 2" xfId="11610"/>
    <cellStyle name="20% - Accent4 11 2 2" xfId="11611"/>
    <cellStyle name="20% - Accent4 11 2 2 2" xfId="11612"/>
    <cellStyle name="20% - Accent4 11 2 2 2 2" xfId="11613"/>
    <cellStyle name="20% - Accent4 11 2 2 2 2 2" xfId="11614"/>
    <cellStyle name="20% - Accent4 11 2 2 2 3" xfId="11615"/>
    <cellStyle name="20% - Accent4 11 2 2 3" xfId="11616"/>
    <cellStyle name="20% - Accent4 11 2 2 3 2" xfId="11617"/>
    <cellStyle name="20% - Accent4 11 2 2 3 2 2" xfId="11618"/>
    <cellStyle name="20% - Accent4 11 2 2 3 3" xfId="11619"/>
    <cellStyle name="20% - Accent4 11 2 2 4" xfId="11620"/>
    <cellStyle name="20% - Accent4 11 2 2 4 2" xfId="11621"/>
    <cellStyle name="20% - Accent4 11 2 2 4 2 2" xfId="11622"/>
    <cellStyle name="20% - Accent4 11 2 2 4 3" xfId="11623"/>
    <cellStyle name="20% - Accent4 11 2 2 5" xfId="11624"/>
    <cellStyle name="20% - Accent4 11 2 2 5 2" xfId="11625"/>
    <cellStyle name="20% - Accent4 11 2 2 5 2 2" xfId="11626"/>
    <cellStyle name="20% - Accent4 11 2 2 5 3" xfId="11627"/>
    <cellStyle name="20% - Accent4 11 2 2 6" xfId="11628"/>
    <cellStyle name="20% - Accent4 11 2 2 6 2" xfId="11629"/>
    <cellStyle name="20% - Accent4 11 2 2 7" xfId="11630"/>
    <cellStyle name="20% - Accent4 11 2 3" xfId="11631"/>
    <cellStyle name="20% - Accent4 11 2 3 2" xfId="11632"/>
    <cellStyle name="20% - Accent4 11 2 3 2 2" xfId="11633"/>
    <cellStyle name="20% - Accent4 11 2 3 2 2 2" xfId="11634"/>
    <cellStyle name="20% - Accent4 11 2 3 2 3" xfId="11635"/>
    <cellStyle name="20% - Accent4 11 2 3 3" xfId="11636"/>
    <cellStyle name="20% - Accent4 11 2 3 3 2" xfId="11637"/>
    <cellStyle name="20% - Accent4 11 2 3 3 2 2" xfId="11638"/>
    <cellStyle name="20% - Accent4 11 2 3 3 3" xfId="11639"/>
    <cellStyle name="20% - Accent4 11 2 3 4" xfId="11640"/>
    <cellStyle name="20% - Accent4 11 2 3 4 2" xfId="11641"/>
    <cellStyle name="20% - Accent4 11 2 3 4 2 2" xfId="11642"/>
    <cellStyle name="20% - Accent4 11 2 3 4 3" xfId="11643"/>
    <cellStyle name="20% - Accent4 11 2 3 5" xfId="11644"/>
    <cellStyle name="20% - Accent4 11 2 3 5 2" xfId="11645"/>
    <cellStyle name="20% - Accent4 11 2 3 6" xfId="11646"/>
    <cellStyle name="20% - Accent4 11 2 4" xfId="11647"/>
    <cellStyle name="20% - Accent4 11 2 4 2" xfId="11648"/>
    <cellStyle name="20% - Accent4 11 2 4 2 2" xfId="11649"/>
    <cellStyle name="20% - Accent4 11 2 4 2 2 2" xfId="11650"/>
    <cellStyle name="20% - Accent4 11 2 4 2 3" xfId="11651"/>
    <cellStyle name="20% - Accent4 11 2 4 3" xfId="11652"/>
    <cellStyle name="20% - Accent4 11 2 4 3 2" xfId="11653"/>
    <cellStyle name="20% - Accent4 11 2 4 3 2 2" xfId="11654"/>
    <cellStyle name="20% - Accent4 11 2 4 3 3" xfId="11655"/>
    <cellStyle name="20% - Accent4 11 2 4 4" xfId="11656"/>
    <cellStyle name="20% - Accent4 11 2 4 4 2" xfId="11657"/>
    <cellStyle name="20% - Accent4 11 2 4 4 2 2" xfId="11658"/>
    <cellStyle name="20% - Accent4 11 2 4 4 3" xfId="11659"/>
    <cellStyle name="20% - Accent4 11 2 4 5" xfId="11660"/>
    <cellStyle name="20% - Accent4 11 2 4 5 2" xfId="11661"/>
    <cellStyle name="20% - Accent4 11 2 4 6" xfId="11662"/>
    <cellStyle name="20% - Accent4 11 2 5" xfId="11663"/>
    <cellStyle name="20% - Accent4 11 2 5 2" xfId="11664"/>
    <cellStyle name="20% - Accent4 11 2 5 2 2" xfId="11665"/>
    <cellStyle name="20% - Accent4 11 2 5 3" xfId="11666"/>
    <cellStyle name="20% - Accent4 11 2 6" xfId="11667"/>
    <cellStyle name="20% - Accent4 11 2 6 2" xfId="11668"/>
    <cellStyle name="20% - Accent4 11 2 6 2 2" xfId="11669"/>
    <cellStyle name="20% - Accent4 11 2 6 3" xfId="11670"/>
    <cellStyle name="20% - Accent4 11 2 7" xfId="11671"/>
    <cellStyle name="20% - Accent4 11 2 7 2" xfId="11672"/>
    <cellStyle name="20% - Accent4 11 2 7 2 2" xfId="11673"/>
    <cellStyle name="20% - Accent4 11 2 7 3" xfId="11674"/>
    <cellStyle name="20% - Accent4 11 2 8" xfId="11675"/>
    <cellStyle name="20% - Accent4 11 2 8 2" xfId="11676"/>
    <cellStyle name="20% - Accent4 11 2 9" xfId="11677"/>
    <cellStyle name="20% - Accent4 11 3" xfId="11678"/>
    <cellStyle name="20% - Accent4 11 3 2" xfId="11679"/>
    <cellStyle name="20% - Accent4 11 3 2 2" xfId="11680"/>
    <cellStyle name="20% - Accent4 11 3 2 2 2" xfId="11681"/>
    <cellStyle name="20% - Accent4 11 3 2 3" xfId="11682"/>
    <cellStyle name="20% - Accent4 11 3 3" xfId="11683"/>
    <cellStyle name="20% - Accent4 11 3 3 2" xfId="11684"/>
    <cellStyle name="20% - Accent4 11 3 3 2 2" xfId="11685"/>
    <cellStyle name="20% - Accent4 11 3 3 3" xfId="11686"/>
    <cellStyle name="20% - Accent4 11 3 4" xfId="11687"/>
    <cellStyle name="20% - Accent4 11 3 4 2" xfId="11688"/>
    <cellStyle name="20% - Accent4 11 3 4 2 2" xfId="11689"/>
    <cellStyle name="20% - Accent4 11 3 4 3" xfId="11690"/>
    <cellStyle name="20% - Accent4 11 3 5" xfId="11691"/>
    <cellStyle name="20% - Accent4 11 3 5 2" xfId="11692"/>
    <cellStyle name="20% - Accent4 11 3 5 2 2" xfId="11693"/>
    <cellStyle name="20% - Accent4 11 3 5 3" xfId="11694"/>
    <cellStyle name="20% - Accent4 11 3 6" xfId="11695"/>
    <cellStyle name="20% - Accent4 11 3 6 2" xfId="11696"/>
    <cellStyle name="20% - Accent4 11 3 7" xfId="11697"/>
    <cellStyle name="20% - Accent4 11 4" xfId="11698"/>
    <cellStyle name="20% - Accent4 11 4 2" xfId="11699"/>
    <cellStyle name="20% - Accent4 11 4 2 2" xfId="11700"/>
    <cellStyle name="20% - Accent4 11 4 2 2 2" xfId="11701"/>
    <cellStyle name="20% - Accent4 11 4 2 3" xfId="11702"/>
    <cellStyle name="20% - Accent4 11 4 3" xfId="11703"/>
    <cellStyle name="20% - Accent4 11 4 3 2" xfId="11704"/>
    <cellStyle name="20% - Accent4 11 4 3 2 2" xfId="11705"/>
    <cellStyle name="20% - Accent4 11 4 3 3" xfId="11706"/>
    <cellStyle name="20% - Accent4 11 4 4" xfId="11707"/>
    <cellStyle name="20% - Accent4 11 4 4 2" xfId="11708"/>
    <cellStyle name="20% - Accent4 11 4 4 2 2" xfId="11709"/>
    <cellStyle name="20% - Accent4 11 4 4 3" xfId="11710"/>
    <cellStyle name="20% - Accent4 11 4 5" xfId="11711"/>
    <cellStyle name="20% - Accent4 11 4 5 2" xfId="11712"/>
    <cellStyle name="20% - Accent4 11 4 6" xfId="11713"/>
    <cellStyle name="20% - Accent4 11 5" xfId="11714"/>
    <cellStyle name="20% - Accent4 11 5 2" xfId="11715"/>
    <cellStyle name="20% - Accent4 11 5 2 2" xfId="11716"/>
    <cellStyle name="20% - Accent4 11 5 2 2 2" xfId="11717"/>
    <cellStyle name="20% - Accent4 11 5 2 3" xfId="11718"/>
    <cellStyle name="20% - Accent4 11 5 3" xfId="11719"/>
    <cellStyle name="20% - Accent4 11 5 3 2" xfId="11720"/>
    <cellStyle name="20% - Accent4 11 5 3 2 2" xfId="11721"/>
    <cellStyle name="20% - Accent4 11 5 3 3" xfId="11722"/>
    <cellStyle name="20% - Accent4 11 5 4" xfId="11723"/>
    <cellStyle name="20% - Accent4 11 5 4 2" xfId="11724"/>
    <cellStyle name="20% - Accent4 11 5 4 2 2" xfId="11725"/>
    <cellStyle name="20% - Accent4 11 5 4 3" xfId="11726"/>
    <cellStyle name="20% - Accent4 11 5 5" xfId="11727"/>
    <cellStyle name="20% - Accent4 11 5 5 2" xfId="11728"/>
    <cellStyle name="20% - Accent4 11 5 6" xfId="11729"/>
    <cellStyle name="20% - Accent4 11 6" xfId="11730"/>
    <cellStyle name="20% - Accent4 11 6 2" xfId="11731"/>
    <cellStyle name="20% - Accent4 11 6 2 2" xfId="11732"/>
    <cellStyle name="20% - Accent4 11 6 3" xfId="11733"/>
    <cellStyle name="20% - Accent4 11 7" xfId="11734"/>
    <cellStyle name="20% - Accent4 11 7 2" xfId="11735"/>
    <cellStyle name="20% - Accent4 11 7 2 2" xfId="11736"/>
    <cellStyle name="20% - Accent4 11 7 3" xfId="11737"/>
    <cellStyle name="20% - Accent4 11 8" xfId="11738"/>
    <cellStyle name="20% - Accent4 11 8 2" xfId="11739"/>
    <cellStyle name="20% - Accent4 11 8 2 2" xfId="11740"/>
    <cellStyle name="20% - Accent4 11 8 3" xfId="11741"/>
    <cellStyle name="20% - Accent4 11 9" xfId="11742"/>
    <cellStyle name="20% - Accent4 11 9 2" xfId="11743"/>
    <cellStyle name="20% - Accent4 12" xfId="11744"/>
    <cellStyle name="20% - Accent4 12 10" xfId="11745"/>
    <cellStyle name="20% - Accent4 12 2" xfId="11746"/>
    <cellStyle name="20% - Accent4 12 2 2" xfId="11747"/>
    <cellStyle name="20% - Accent4 12 2 2 2" xfId="11748"/>
    <cellStyle name="20% - Accent4 12 2 2 2 2" xfId="11749"/>
    <cellStyle name="20% - Accent4 12 2 2 2 2 2" xfId="11750"/>
    <cellStyle name="20% - Accent4 12 2 2 2 3" xfId="11751"/>
    <cellStyle name="20% - Accent4 12 2 2 3" xfId="11752"/>
    <cellStyle name="20% - Accent4 12 2 2 3 2" xfId="11753"/>
    <cellStyle name="20% - Accent4 12 2 2 3 2 2" xfId="11754"/>
    <cellStyle name="20% - Accent4 12 2 2 3 3" xfId="11755"/>
    <cellStyle name="20% - Accent4 12 2 2 4" xfId="11756"/>
    <cellStyle name="20% - Accent4 12 2 2 4 2" xfId="11757"/>
    <cellStyle name="20% - Accent4 12 2 2 4 2 2" xfId="11758"/>
    <cellStyle name="20% - Accent4 12 2 2 4 3" xfId="11759"/>
    <cellStyle name="20% - Accent4 12 2 2 5" xfId="11760"/>
    <cellStyle name="20% - Accent4 12 2 2 5 2" xfId="11761"/>
    <cellStyle name="20% - Accent4 12 2 2 5 2 2" xfId="11762"/>
    <cellStyle name="20% - Accent4 12 2 2 5 3" xfId="11763"/>
    <cellStyle name="20% - Accent4 12 2 2 6" xfId="11764"/>
    <cellStyle name="20% - Accent4 12 2 2 6 2" xfId="11765"/>
    <cellStyle name="20% - Accent4 12 2 2 7" xfId="11766"/>
    <cellStyle name="20% - Accent4 12 2 3" xfId="11767"/>
    <cellStyle name="20% - Accent4 12 2 3 2" xfId="11768"/>
    <cellStyle name="20% - Accent4 12 2 3 2 2" xfId="11769"/>
    <cellStyle name="20% - Accent4 12 2 3 2 2 2" xfId="11770"/>
    <cellStyle name="20% - Accent4 12 2 3 2 3" xfId="11771"/>
    <cellStyle name="20% - Accent4 12 2 3 3" xfId="11772"/>
    <cellStyle name="20% - Accent4 12 2 3 3 2" xfId="11773"/>
    <cellStyle name="20% - Accent4 12 2 3 3 2 2" xfId="11774"/>
    <cellStyle name="20% - Accent4 12 2 3 3 3" xfId="11775"/>
    <cellStyle name="20% - Accent4 12 2 3 4" xfId="11776"/>
    <cellStyle name="20% - Accent4 12 2 3 4 2" xfId="11777"/>
    <cellStyle name="20% - Accent4 12 2 3 4 2 2" xfId="11778"/>
    <cellStyle name="20% - Accent4 12 2 3 4 3" xfId="11779"/>
    <cellStyle name="20% - Accent4 12 2 3 5" xfId="11780"/>
    <cellStyle name="20% - Accent4 12 2 3 5 2" xfId="11781"/>
    <cellStyle name="20% - Accent4 12 2 3 6" xfId="11782"/>
    <cellStyle name="20% - Accent4 12 2 4" xfId="11783"/>
    <cellStyle name="20% - Accent4 12 2 4 2" xfId="11784"/>
    <cellStyle name="20% - Accent4 12 2 4 2 2" xfId="11785"/>
    <cellStyle name="20% - Accent4 12 2 4 2 2 2" xfId="11786"/>
    <cellStyle name="20% - Accent4 12 2 4 2 3" xfId="11787"/>
    <cellStyle name="20% - Accent4 12 2 4 3" xfId="11788"/>
    <cellStyle name="20% - Accent4 12 2 4 3 2" xfId="11789"/>
    <cellStyle name="20% - Accent4 12 2 4 3 2 2" xfId="11790"/>
    <cellStyle name="20% - Accent4 12 2 4 3 3" xfId="11791"/>
    <cellStyle name="20% - Accent4 12 2 4 4" xfId="11792"/>
    <cellStyle name="20% - Accent4 12 2 4 4 2" xfId="11793"/>
    <cellStyle name="20% - Accent4 12 2 4 4 2 2" xfId="11794"/>
    <cellStyle name="20% - Accent4 12 2 4 4 3" xfId="11795"/>
    <cellStyle name="20% - Accent4 12 2 4 5" xfId="11796"/>
    <cellStyle name="20% - Accent4 12 2 4 5 2" xfId="11797"/>
    <cellStyle name="20% - Accent4 12 2 4 6" xfId="11798"/>
    <cellStyle name="20% - Accent4 12 2 5" xfId="11799"/>
    <cellStyle name="20% - Accent4 12 2 5 2" xfId="11800"/>
    <cellStyle name="20% - Accent4 12 2 5 2 2" xfId="11801"/>
    <cellStyle name="20% - Accent4 12 2 5 3" xfId="11802"/>
    <cellStyle name="20% - Accent4 12 2 6" xfId="11803"/>
    <cellStyle name="20% - Accent4 12 2 6 2" xfId="11804"/>
    <cellStyle name="20% - Accent4 12 2 6 2 2" xfId="11805"/>
    <cellStyle name="20% - Accent4 12 2 6 3" xfId="11806"/>
    <cellStyle name="20% - Accent4 12 2 7" xfId="11807"/>
    <cellStyle name="20% - Accent4 12 2 7 2" xfId="11808"/>
    <cellStyle name="20% - Accent4 12 2 7 2 2" xfId="11809"/>
    <cellStyle name="20% - Accent4 12 2 7 3" xfId="11810"/>
    <cellStyle name="20% - Accent4 12 2 8" xfId="11811"/>
    <cellStyle name="20% - Accent4 12 2 8 2" xfId="11812"/>
    <cellStyle name="20% - Accent4 12 2 9" xfId="11813"/>
    <cellStyle name="20% - Accent4 12 3" xfId="11814"/>
    <cellStyle name="20% - Accent4 12 3 2" xfId="11815"/>
    <cellStyle name="20% - Accent4 12 3 2 2" xfId="11816"/>
    <cellStyle name="20% - Accent4 12 3 2 2 2" xfId="11817"/>
    <cellStyle name="20% - Accent4 12 3 2 3" xfId="11818"/>
    <cellStyle name="20% - Accent4 12 3 3" xfId="11819"/>
    <cellStyle name="20% - Accent4 12 3 3 2" xfId="11820"/>
    <cellStyle name="20% - Accent4 12 3 3 2 2" xfId="11821"/>
    <cellStyle name="20% - Accent4 12 3 3 3" xfId="11822"/>
    <cellStyle name="20% - Accent4 12 3 4" xfId="11823"/>
    <cellStyle name="20% - Accent4 12 3 4 2" xfId="11824"/>
    <cellStyle name="20% - Accent4 12 3 4 2 2" xfId="11825"/>
    <cellStyle name="20% - Accent4 12 3 4 3" xfId="11826"/>
    <cellStyle name="20% - Accent4 12 3 5" xfId="11827"/>
    <cellStyle name="20% - Accent4 12 3 5 2" xfId="11828"/>
    <cellStyle name="20% - Accent4 12 3 5 2 2" xfId="11829"/>
    <cellStyle name="20% - Accent4 12 3 5 3" xfId="11830"/>
    <cellStyle name="20% - Accent4 12 3 6" xfId="11831"/>
    <cellStyle name="20% - Accent4 12 3 6 2" xfId="11832"/>
    <cellStyle name="20% - Accent4 12 3 7" xfId="11833"/>
    <cellStyle name="20% - Accent4 12 4" xfId="11834"/>
    <cellStyle name="20% - Accent4 12 4 2" xfId="11835"/>
    <cellStyle name="20% - Accent4 12 4 2 2" xfId="11836"/>
    <cellStyle name="20% - Accent4 12 4 2 2 2" xfId="11837"/>
    <cellStyle name="20% - Accent4 12 4 2 3" xfId="11838"/>
    <cellStyle name="20% - Accent4 12 4 3" xfId="11839"/>
    <cellStyle name="20% - Accent4 12 4 3 2" xfId="11840"/>
    <cellStyle name="20% - Accent4 12 4 3 2 2" xfId="11841"/>
    <cellStyle name="20% - Accent4 12 4 3 3" xfId="11842"/>
    <cellStyle name="20% - Accent4 12 4 4" xfId="11843"/>
    <cellStyle name="20% - Accent4 12 4 4 2" xfId="11844"/>
    <cellStyle name="20% - Accent4 12 4 4 2 2" xfId="11845"/>
    <cellStyle name="20% - Accent4 12 4 4 3" xfId="11846"/>
    <cellStyle name="20% - Accent4 12 4 5" xfId="11847"/>
    <cellStyle name="20% - Accent4 12 4 5 2" xfId="11848"/>
    <cellStyle name="20% - Accent4 12 4 6" xfId="11849"/>
    <cellStyle name="20% - Accent4 12 5" xfId="11850"/>
    <cellStyle name="20% - Accent4 12 5 2" xfId="11851"/>
    <cellStyle name="20% - Accent4 12 5 2 2" xfId="11852"/>
    <cellStyle name="20% - Accent4 12 5 2 2 2" xfId="11853"/>
    <cellStyle name="20% - Accent4 12 5 2 3" xfId="11854"/>
    <cellStyle name="20% - Accent4 12 5 3" xfId="11855"/>
    <cellStyle name="20% - Accent4 12 5 3 2" xfId="11856"/>
    <cellStyle name="20% - Accent4 12 5 3 2 2" xfId="11857"/>
    <cellStyle name="20% - Accent4 12 5 3 3" xfId="11858"/>
    <cellStyle name="20% - Accent4 12 5 4" xfId="11859"/>
    <cellStyle name="20% - Accent4 12 5 4 2" xfId="11860"/>
    <cellStyle name="20% - Accent4 12 5 4 2 2" xfId="11861"/>
    <cellStyle name="20% - Accent4 12 5 4 3" xfId="11862"/>
    <cellStyle name="20% - Accent4 12 5 5" xfId="11863"/>
    <cellStyle name="20% - Accent4 12 5 5 2" xfId="11864"/>
    <cellStyle name="20% - Accent4 12 5 6" xfId="11865"/>
    <cellStyle name="20% - Accent4 12 6" xfId="11866"/>
    <cellStyle name="20% - Accent4 12 6 2" xfId="11867"/>
    <cellStyle name="20% - Accent4 12 6 2 2" xfId="11868"/>
    <cellStyle name="20% - Accent4 12 6 3" xfId="11869"/>
    <cellStyle name="20% - Accent4 12 7" xfId="11870"/>
    <cellStyle name="20% - Accent4 12 7 2" xfId="11871"/>
    <cellStyle name="20% - Accent4 12 7 2 2" xfId="11872"/>
    <cellStyle name="20% - Accent4 12 7 3" xfId="11873"/>
    <cellStyle name="20% - Accent4 12 8" xfId="11874"/>
    <cellStyle name="20% - Accent4 12 8 2" xfId="11875"/>
    <cellStyle name="20% - Accent4 12 8 2 2" xfId="11876"/>
    <cellStyle name="20% - Accent4 12 8 3" xfId="11877"/>
    <cellStyle name="20% - Accent4 12 9" xfId="11878"/>
    <cellStyle name="20% - Accent4 12 9 2" xfId="11879"/>
    <cellStyle name="20% - Accent4 13" xfId="11880"/>
    <cellStyle name="20% - Accent4 13 10" xfId="11881"/>
    <cellStyle name="20% - Accent4 13 2" xfId="11882"/>
    <cellStyle name="20% - Accent4 13 2 2" xfId="11883"/>
    <cellStyle name="20% - Accent4 13 2 2 2" xfId="11884"/>
    <cellStyle name="20% - Accent4 13 2 2 2 2" xfId="11885"/>
    <cellStyle name="20% - Accent4 13 2 2 2 2 2" xfId="11886"/>
    <cellStyle name="20% - Accent4 13 2 2 2 3" xfId="11887"/>
    <cellStyle name="20% - Accent4 13 2 2 3" xfId="11888"/>
    <cellStyle name="20% - Accent4 13 2 2 3 2" xfId="11889"/>
    <cellStyle name="20% - Accent4 13 2 2 3 2 2" xfId="11890"/>
    <cellStyle name="20% - Accent4 13 2 2 3 3" xfId="11891"/>
    <cellStyle name="20% - Accent4 13 2 2 4" xfId="11892"/>
    <cellStyle name="20% - Accent4 13 2 2 4 2" xfId="11893"/>
    <cellStyle name="20% - Accent4 13 2 2 4 2 2" xfId="11894"/>
    <cellStyle name="20% - Accent4 13 2 2 4 3" xfId="11895"/>
    <cellStyle name="20% - Accent4 13 2 2 5" xfId="11896"/>
    <cellStyle name="20% - Accent4 13 2 2 5 2" xfId="11897"/>
    <cellStyle name="20% - Accent4 13 2 2 5 2 2" xfId="11898"/>
    <cellStyle name="20% - Accent4 13 2 2 5 3" xfId="11899"/>
    <cellStyle name="20% - Accent4 13 2 2 6" xfId="11900"/>
    <cellStyle name="20% - Accent4 13 2 2 6 2" xfId="11901"/>
    <cellStyle name="20% - Accent4 13 2 2 7" xfId="11902"/>
    <cellStyle name="20% - Accent4 13 2 3" xfId="11903"/>
    <cellStyle name="20% - Accent4 13 2 3 2" xfId="11904"/>
    <cellStyle name="20% - Accent4 13 2 3 2 2" xfId="11905"/>
    <cellStyle name="20% - Accent4 13 2 3 2 2 2" xfId="11906"/>
    <cellStyle name="20% - Accent4 13 2 3 2 3" xfId="11907"/>
    <cellStyle name="20% - Accent4 13 2 3 3" xfId="11908"/>
    <cellStyle name="20% - Accent4 13 2 3 3 2" xfId="11909"/>
    <cellStyle name="20% - Accent4 13 2 3 3 2 2" xfId="11910"/>
    <cellStyle name="20% - Accent4 13 2 3 3 3" xfId="11911"/>
    <cellStyle name="20% - Accent4 13 2 3 4" xfId="11912"/>
    <cellStyle name="20% - Accent4 13 2 3 4 2" xfId="11913"/>
    <cellStyle name="20% - Accent4 13 2 3 4 2 2" xfId="11914"/>
    <cellStyle name="20% - Accent4 13 2 3 4 3" xfId="11915"/>
    <cellStyle name="20% - Accent4 13 2 3 5" xfId="11916"/>
    <cellStyle name="20% - Accent4 13 2 3 5 2" xfId="11917"/>
    <cellStyle name="20% - Accent4 13 2 3 6" xfId="11918"/>
    <cellStyle name="20% - Accent4 13 2 4" xfId="11919"/>
    <cellStyle name="20% - Accent4 13 2 4 2" xfId="11920"/>
    <cellStyle name="20% - Accent4 13 2 4 2 2" xfId="11921"/>
    <cellStyle name="20% - Accent4 13 2 4 2 2 2" xfId="11922"/>
    <cellStyle name="20% - Accent4 13 2 4 2 3" xfId="11923"/>
    <cellStyle name="20% - Accent4 13 2 4 3" xfId="11924"/>
    <cellStyle name="20% - Accent4 13 2 4 3 2" xfId="11925"/>
    <cellStyle name="20% - Accent4 13 2 4 3 2 2" xfId="11926"/>
    <cellStyle name="20% - Accent4 13 2 4 3 3" xfId="11927"/>
    <cellStyle name="20% - Accent4 13 2 4 4" xfId="11928"/>
    <cellStyle name="20% - Accent4 13 2 4 4 2" xfId="11929"/>
    <cellStyle name="20% - Accent4 13 2 4 4 2 2" xfId="11930"/>
    <cellStyle name="20% - Accent4 13 2 4 4 3" xfId="11931"/>
    <cellStyle name="20% - Accent4 13 2 4 5" xfId="11932"/>
    <cellStyle name="20% - Accent4 13 2 4 5 2" xfId="11933"/>
    <cellStyle name="20% - Accent4 13 2 4 6" xfId="11934"/>
    <cellStyle name="20% - Accent4 13 2 5" xfId="11935"/>
    <cellStyle name="20% - Accent4 13 2 5 2" xfId="11936"/>
    <cellStyle name="20% - Accent4 13 2 5 2 2" xfId="11937"/>
    <cellStyle name="20% - Accent4 13 2 5 3" xfId="11938"/>
    <cellStyle name="20% - Accent4 13 2 6" xfId="11939"/>
    <cellStyle name="20% - Accent4 13 2 6 2" xfId="11940"/>
    <cellStyle name="20% - Accent4 13 2 6 2 2" xfId="11941"/>
    <cellStyle name="20% - Accent4 13 2 6 3" xfId="11942"/>
    <cellStyle name="20% - Accent4 13 2 7" xfId="11943"/>
    <cellStyle name="20% - Accent4 13 2 7 2" xfId="11944"/>
    <cellStyle name="20% - Accent4 13 2 7 2 2" xfId="11945"/>
    <cellStyle name="20% - Accent4 13 2 7 3" xfId="11946"/>
    <cellStyle name="20% - Accent4 13 2 8" xfId="11947"/>
    <cellStyle name="20% - Accent4 13 2 8 2" xfId="11948"/>
    <cellStyle name="20% - Accent4 13 2 9" xfId="11949"/>
    <cellStyle name="20% - Accent4 13 3" xfId="11950"/>
    <cellStyle name="20% - Accent4 13 3 2" xfId="11951"/>
    <cellStyle name="20% - Accent4 13 3 2 2" xfId="11952"/>
    <cellStyle name="20% - Accent4 13 3 2 2 2" xfId="11953"/>
    <cellStyle name="20% - Accent4 13 3 2 3" xfId="11954"/>
    <cellStyle name="20% - Accent4 13 3 3" xfId="11955"/>
    <cellStyle name="20% - Accent4 13 3 3 2" xfId="11956"/>
    <cellStyle name="20% - Accent4 13 3 3 2 2" xfId="11957"/>
    <cellStyle name="20% - Accent4 13 3 3 3" xfId="11958"/>
    <cellStyle name="20% - Accent4 13 3 4" xfId="11959"/>
    <cellStyle name="20% - Accent4 13 3 4 2" xfId="11960"/>
    <cellStyle name="20% - Accent4 13 3 4 2 2" xfId="11961"/>
    <cellStyle name="20% - Accent4 13 3 4 3" xfId="11962"/>
    <cellStyle name="20% - Accent4 13 3 5" xfId="11963"/>
    <cellStyle name="20% - Accent4 13 3 5 2" xfId="11964"/>
    <cellStyle name="20% - Accent4 13 3 5 2 2" xfId="11965"/>
    <cellStyle name="20% - Accent4 13 3 5 3" xfId="11966"/>
    <cellStyle name="20% - Accent4 13 3 6" xfId="11967"/>
    <cellStyle name="20% - Accent4 13 3 6 2" xfId="11968"/>
    <cellStyle name="20% - Accent4 13 3 7" xfId="11969"/>
    <cellStyle name="20% - Accent4 13 4" xfId="11970"/>
    <cellStyle name="20% - Accent4 13 4 2" xfId="11971"/>
    <cellStyle name="20% - Accent4 13 4 2 2" xfId="11972"/>
    <cellStyle name="20% - Accent4 13 4 2 2 2" xfId="11973"/>
    <cellStyle name="20% - Accent4 13 4 2 3" xfId="11974"/>
    <cellStyle name="20% - Accent4 13 4 3" xfId="11975"/>
    <cellStyle name="20% - Accent4 13 4 3 2" xfId="11976"/>
    <cellStyle name="20% - Accent4 13 4 3 2 2" xfId="11977"/>
    <cellStyle name="20% - Accent4 13 4 3 3" xfId="11978"/>
    <cellStyle name="20% - Accent4 13 4 4" xfId="11979"/>
    <cellStyle name="20% - Accent4 13 4 4 2" xfId="11980"/>
    <cellStyle name="20% - Accent4 13 4 4 2 2" xfId="11981"/>
    <cellStyle name="20% - Accent4 13 4 4 3" xfId="11982"/>
    <cellStyle name="20% - Accent4 13 4 5" xfId="11983"/>
    <cellStyle name="20% - Accent4 13 4 5 2" xfId="11984"/>
    <cellStyle name="20% - Accent4 13 4 6" xfId="11985"/>
    <cellStyle name="20% - Accent4 13 5" xfId="11986"/>
    <cellStyle name="20% - Accent4 13 5 2" xfId="11987"/>
    <cellStyle name="20% - Accent4 13 5 2 2" xfId="11988"/>
    <cellStyle name="20% - Accent4 13 5 2 2 2" xfId="11989"/>
    <cellStyle name="20% - Accent4 13 5 2 3" xfId="11990"/>
    <cellStyle name="20% - Accent4 13 5 3" xfId="11991"/>
    <cellStyle name="20% - Accent4 13 5 3 2" xfId="11992"/>
    <cellStyle name="20% - Accent4 13 5 3 2 2" xfId="11993"/>
    <cellStyle name="20% - Accent4 13 5 3 3" xfId="11994"/>
    <cellStyle name="20% - Accent4 13 5 4" xfId="11995"/>
    <cellStyle name="20% - Accent4 13 5 4 2" xfId="11996"/>
    <cellStyle name="20% - Accent4 13 5 4 2 2" xfId="11997"/>
    <cellStyle name="20% - Accent4 13 5 4 3" xfId="11998"/>
    <cellStyle name="20% - Accent4 13 5 5" xfId="11999"/>
    <cellStyle name="20% - Accent4 13 5 5 2" xfId="12000"/>
    <cellStyle name="20% - Accent4 13 5 6" xfId="12001"/>
    <cellStyle name="20% - Accent4 13 6" xfId="12002"/>
    <cellStyle name="20% - Accent4 13 6 2" xfId="12003"/>
    <cellStyle name="20% - Accent4 13 6 2 2" xfId="12004"/>
    <cellStyle name="20% - Accent4 13 6 3" xfId="12005"/>
    <cellStyle name="20% - Accent4 13 7" xfId="12006"/>
    <cellStyle name="20% - Accent4 13 7 2" xfId="12007"/>
    <cellStyle name="20% - Accent4 13 7 2 2" xfId="12008"/>
    <cellStyle name="20% - Accent4 13 7 3" xfId="12009"/>
    <cellStyle name="20% - Accent4 13 8" xfId="12010"/>
    <cellStyle name="20% - Accent4 13 8 2" xfId="12011"/>
    <cellStyle name="20% - Accent4 13 8 2 2" xfId="12012"/>
    <cellStyle name="20% - Accent4 13 8 3" xfId="12013"/>
    <cellStyle name="20% - Accent4 13 9" xfId="12014"/>
    <cellStyle name="20% - Accent4 13 9 2" xfId="12015"/>
    <cellStyle name="20% - Accent4 14" xfId="12016"/>
    <cellStyle name="20% - Accent4 14 10" xfId="12017"/>
    <cellStyle name="20% - Accent4 14 2" xfId="12018"/>
    <cellStyle name="20% - Accent4 14 2 2" xfId="12019"/>
    <cellStyle name="20% - Accent4 14 2 2 2" xfId="12020"/>
    <cellStyle name="20% - Accent4 14 2 2 2 2" xfId="12021"/>
    <cellStyle name="20% - Accent4 14 2 2 2 2 2" xfId="12022"/>
    <cellStyle name="20% - Accent4 14 2 2 2 3" xfId="12023"/>
    <cellStyle name="20% - Accent4 14 2 2 3" xfId="12024"/>
    <cellStyle name="20% - Accent4 14 2 2 3 2" xfId="12025"/>
    <cellStyle name="20% - Accent4 14 2 2 3 2 2" xfId="12026"/>
    <cellStyle name="20% - Accent4 14 2 2 3 3" xfId="12027"/>
    <cellStyle name="20% - Accent4 14 2 2 4" xfId="12028"/>
    <cellStyle name="20% - Accent4 14 2 2 4 2" xfId="12029"/>
    <cellStyle name="20% - Accent4 14 2 2 4 2 2" xfId="12030"/>
    <cellStyle name="20% - Accent4 14 2 2 4 3" xfId="12031"/>
    <cellStyle name="20% - Accent4 14 2 2 5" xfId="12032"/>
    <cellStyle name="20% - Accent4 14 2 2 5 2" xfId="12033"/>
    <cellStyle name="20% - Accent4 14 2 2 5 2 2" xfId="12034"/>
    <cellStyle name="20% - Accent4 14 2 2 5 3" xfId="12035"/>
    <cellStyle name="20% - Accent4 14 2 2 6" xfId="12036"/>
    <cellStyle name="20% - Accent4 14 2 2 6 2" xfId="12037"/>
    <cellStyle name="20% - Accent4 14 2 2 7" xfId="12038"/>
    <cellStyle name="20% - Accent4 14 2 3" xfId="12039"/>
    <cellStyle name="20% - Accent4 14 2 3 2" xfId="12040"/>
    <cellStyle name="20% - Accent4 14 2 3 2 2" xfId="12041"/>
    <cellStyle name="20% - Accent4 14 2 3 2 2 2" xfId="12042"/>
    <cellStyle name="20% - Accent4 14 2 3 2 3" xfId="12043"/>
    <cellStyle name="20% - Accent4 14 2 3 3" xfId="12044"/>
    <cellStyle name="20% - Accent4 14 2 3 3 2" xfId="12045"/>
    <cellStyle name="20% - Accent4 14 2 3 3 2 2" xfId="12046"/>
    <cellStyle name="20% - Accent4 14 2 3 3 3" xfId="12047"/>
    <cellStyle name="20% - Accent4 14 2 3 4" xfId="12048"/>
    <cellStyle name="20% - Accent4 14 2 3 4 2" xfId="12049"/>
    <cellStyle name="20% - Accent4 14 2 3 4 2 2" xfId="12050"/>
    <cellStyle name="20% - Accent4 14 2 3 4 3" xfId="12051"/>
    <cellStyle name="20% - Accent4 14 2 3 5" xfId="12052"/>
    <cellStyle name="20% - Accent4 14 2 3 5 2" xfId="12053"/>
    <cellStyle name="20% - Accent4 14 2 3 6" xfId="12054"/>
    <cellStyle name="20% - Accent4 14 2 4" xfId="12055"/>
    <cellStyle name="20% - Accent4 14 2 4 2" xfId="12056"/>
    <cellStyle name="20% - Accent4 14 2 4 2 2" xfId="12057"/>
    <cellStyle name="20% - Accent4 14 2 4 2 2 2" xfId="12058"/>
    <cellStyle name="20% - Accent4 14 2 4 2 3" xfId="12059"/>
    <cellStyle name="20% - Accent4 14 2 4 3" xfId="12060"/>
    <cellStyle name="20% - Accent4 14 2 4 3 2" xfId="12061"/>
    <cellStyle name="20% - Accent4 14 2 4 3 2 2" xfId="12062"/>
    <cellStyle name="20% - Accent4 14 2 4 3 3" xfId="12063"/>
    <cellStyle name="20% - Accent4 14 2 4 4" xfId="12064"/>
    <cellStyle name="20% - Accent4 14 2 4 4 2" xfId="12065"/>
    <cellStyle name="20% - Accent4 14 2 4 4 2 2" xfId="12066"/>
    <cellStyle name="20% - Accent4 14 2 4 4 3" xfId="12067"/>
    <cellStyle name="20% - Accent4 14 2 4 5" xfId="12068"/>
    <cellStyle name="20% - Accent4 14 2 4 5 2" xfId="12069"/>
    <cellStyle name="20% - Accent4 14 2 4 6" xfId="12070"/>
    <cellStyle name="20% - Accent4 14 2 5" xfId="12071"/>
    <cellStyle name="20% - Accent4 14 2 5 2" xfId="12072"/>
    <cellStyle name="20% - Accent4 14 2 5 2 2" xfId="12073"/>
    <cellStyle name="20% - Accent4 14 2 5 3" xfId="12074"/>
    <cellStyle name="20% - Accent4 14 2 6" xfId="12075"/>
    <cellStyle name="20% - Accent4 14 2 6 2" xfId="12076"/>
    <cellStyle name="20% - Accent4 14 2 6 2 2" xfId="12077"/>
    <cellStyle name="20% - Accent4 14 2 6 3" xfId="12078"/>
    <cellStyle name="20% - Accent4 14 2 7" xfId="12079"/>
    <cellStyle name="20% - Accent4 14 2 7 2" xfId="12080"/>
    <cellStyle name="20% - Accent4 14 2 7 2 2" xfId="12081"/>
    <cellStyle name="20% - Accent4 14 2 7 3" xfId="12082"/>
    <cellStyle name="20% - Accent4 14 2 8" xfId="12083"/>
    <cellStyle name="20% - Accent4 14 2 8 2" xfId="12084"/>
    <cellStyle name="20% - Accent4 14 2 9" xfId="12085"/>
    <cellStyle name="20% - Accent4 14 3" xfId="12086"/>
    <cellStyle name="20% - Accent4 14 3 2" xfId="12087"/>
    <cellStyle name="20% - Accent4 14 3 2 2" xfId="12088"/>
    <cellStyle name="20% - Accent4 14 3 2 2 2" xfId="12089"/>
    <cellStyle name="20% - Accent4 14 3 2 3" xfId="12090"/>
    <cellStyle name="20% - Accent4 14 3 3" xfId="12091"/>
    <cellStyle name="20% - Accent4 14 3 3 2" xfId="12092"/>
    <cellStyle name="20% - Accent4 14 3 3 2 2" xfId="12093"/>
    <cellStyle name="20% - Accent4 14 3 3 3" xfId="12094"/>
    <cellStyle name="20% - Accent4 14 3 4" xfId="12095"/>
    <cellStyle name="20% - Accent4 14 3 4 2" xfId="12096"/>
    <cellStyle name="20% - Accent4 14 3 4 2 2" xfId="12097"/>
    <cellStyle name="20% - Accent4 14 3 4 3" xfId="12098"/>
    <cellStyle name="20% - Accent4 14 3 5" xfId="12099"/>
    <cellStyle name="20% - Accent4 14 3 5 2" xfId="12100"/>
    <cellStyle name="20% - Accent4 14 3 5 2 2" xfId="12101"/>
    <cellStyle name="20% - Accent4 14 3 5 3" xfId="12102"/>
    <cellStyle name="20% - Accent4 14 3 6" xfId="12103"/>
    <cellStyle name="20% - Accent4 14 3 6 2" xfId="12104"/>
    <cellStyle name="20% - Accent4 14 3 7" xfId="12105"/>
    <cellStyle name="20% - Accent4 14 4" xfId="12106"/>
    <cellStyle name="20% - Accent4 14 4 2" xfId="12107"/>
    <cellStyle name="20% - Accent4 14 4 2 2" xfId="12108"/>
    <cellStyle name="20% - Accent4 14 4 2 2 2" xfId="12109"/>
    <cellStyle name="20% - Accent4 14 4 2 3" xfId="12110"/>
    <cellStyle name="20% - Accent4 14 4 3" xfId="12111"/>
    <cellStyle name="20% - Accent4 14 4 3 2" xfId="12112"/>
    <cellStyle name="20% - Accent4 14 4 3 2 2" xfId="12113"/>
    <cellStyle name="20% - Accent4 14 4 3 3" xfId="12114"/>
    <cellStyle name="20% - Accent4 14 4 4" xfId="12115"/>
    <cellStyle name="20% - Accent4 14 4 4 2" xfId="12116"/>
    <cellStyle name="20% - Accent4 14 4 4 2 2" xfId="12117"/>
    <cellStyle name="20% - Accent4 14 4 4 3" xfId="12118"/>
    <cellStyle name="20% - Accent4 14 4 5" xfId="12119"/>
    <cellStyle name="20% - Accent4 14 4 5 2" xfId="12120"/>
    <cellStyle name="20% - Accent4 14 4 6" xfId="12121"/>
    <cellStyle name="20% - Accent4 14 5" xfId="12122"/>
    <cellStyle name="20% - Accent4 14 5 2" xfId="12123"/>
    <cellStyle name="20% - Accent4 14 5 2 2" xfId="12124"/>
    <cellStyle name="20% - Accent4 14 5 2 2 2" xfId="12125"/>
    <cellStyle name="20% - Accent4 14 5 2 3" xfId="12126"/>
    <cellStyle name="20% - Accent4 14 5 3" xfId="12127"/>
    <cellStyle name="20% - Accent4 14 5 3 2" xfId="12128"/>
    <cellStyle name="20% - Accent4 14 5 3 2 2" xfId="12129"/>
    <cellStyle name="20% - Accent4 14 5 3 3" xfId="12130"/>
    <cellStyle name="20% - Accent4 14 5 4" xfId="12131"/>
    <cellStyle name="20% - Accent4 14 5 4 2" xfId="12132"/>
    <cellStyle name="20% - Accent4 14 5 4 2 2" xfId="12133"/>
    <cellStyle name="20% - Accent4 14 5 4 3" xfId="12134"/>
    <cellStyle name="20% - Accent4 14 5 5" xfId="12135"/>
    <cellStyle name="20% - Accent4 14 5 5 2" xfId="12136"/>
    <cellStyle name="20% - Accent4 14 5 6" xfId="12137"/>
    <cellStyle name="20% - Accent4 14 6" xfId="12138"/>
    <cellStyle name="20% - Accent4 14 6 2" xfId="12139"/>
    <cellStyle name="20% - Accent4 14 6 2 2" xfId="12140"/>
    <cellStyle name="20% - Accent4 14 6 3" xfId="12141"/>
    <cellStyle name="20% - Accent4 14 7" xfId="12142"/>
    <cellStyle name="20% - Accent4 14 7 2" xfId="12143"/>
    <cellStyle name="20% - Accent4 14 7 2 2" xfId="12144"/>
    <cellStyle name="20% - Accent4 14 7 3" xfId="12145"/>
    <cellStyle name="20% - Accent4 14 8" xfId="12146"/>
    <cellStyle name="20% - Accent4 14 8 2" xfId="12147"/>
    <cellStyle name="20% - Accent4 14 8 2 2" xfId="12148"/>
    <cellStyle name="20% - Accent4 14 8 3" xfId="12149"/>
    <cellStyle name="20% - Accent4 14 9" xfId="12150"/>
    <cellStyle name="20% - Accent4 14 9 2" xfId="12151"/>
    <cellStyle name="20% - Accent4 15" xfId="12152"/>
    <cellStyle name="20% - Accent4 15 10" xfId="12153"/>
    <cellStyle name="20% - Accent4 15 2" xfId="12154"/>
    <cellStyle name="20% - Accent4 15 2 2" xfId="12155"/>
    <cellStyle name="20% - Accent4 15 2 2 2" xfId="12156"/>
    <cellStyle name="20% - Accent4 15 2 2 2 2" xfId="12157"/>
    <cellStyle name="20% - Accent4 15 2 2 2 2 2" xfId="12158"/>
    <cellStyle name="20% - Accent4 15 2 2 2 3" xfId="12159"/>
    <cellStyle name="20% - Accent4 15 2 2 3" xfId="12160"/>
    <cellStyle name="20% - Accent4 15 2 2 3 2" xfId="12161"/>
    <cellStyle name="20% - Accent4 15 2 2 3 2 2" xfId="12162"/>
    <cellStyle name="20% - Accent4 15 2 2 3 3" xfId="12163"/>
    <cellStyle name="20% - Accent4 15 2 2 4" xfId="12164"/>
    <cellStyle name="20% - Accent4 15 2 2 4 2" xfId="12165"/>
    <cellStyle name="20% - Accent4 15 2 2 4 2 2" xfId="12166"/>
    <cellStyle name="20% - Accent4 15 2 2 4 3" xfId="12167"/>
    <cellStyle name="20% - Accent4 15 2 2 5" xfId="12168"/>
    <cellStyle name="20% - Accent4 15 2 2 5 2" xfId="12169"/>
    <cellStyle name="20% - Accent4 15 2 2 5 2 2" xfId="12170"/>
    <cellStyle name="20% - Accent4 15 2 2 5 3" xfId="12171"/>
    <cellStyle name="20% - Accent4 15 2 2 6" xfId="12172"/>
    <cellStyle name="20% - Accent4 15 2 2 6 2" xfId="12173"/>
    <cellStyle name="20% - Accent4 15 2 2 7" xfId="12174"/>
    <cellStyle name="20% - Accent4 15 2 3" xfId="12175"/>
    <cellStyle name="20% - Accent4 15 2 3 2" xfId="12176"/>
    <cellStyle name="20% - Accent4 15 2 3 2 2" xfId="12177"/>
    <cellStyle name="20% - Accent4 15 2 3 2 2 2" xfId="12178"/>
    <cellStyle name="20% - Accent4 15 2 3 2 3" xfId="12179"/>
    <cellStyle name="20% - Accent4 15 2 3 3" xfId="12180"/>
    <cellStyle name="20% - Accent4 15 2 3 3 2" xfId="12181"/>
    <cellStyle name="20% - Accent4 15 2 3 3 2 2" xfId="12182"/>
    <cellStyle name="20% - Accent4 15 2 3 3 3" xfId="12183"/>
    <cellStyle name="20% - Accent4 15 2 3 4" xfId="12184"/>
    <cellStyle name="20% - Accent4 15 2 3 4 2" xfId="12185"/>
    <cellStyle name="20% - Accent4 15 2 3 4 2 2" xfId="12186"/>
    <cellStyle name="20% - Accent4 15 2 3 4 3" xfId="12187"/>
    <cellStyle name="20% - Accent4 15 2 3 5" xfId="12188"/>
    <cellStyle name="20% - Accent4 15 2 3 5 2" xfId="12189"/>
    <cellStyle name="20% - Accent4 15 2 3 6" xfId="12190"/>
    <cellStyle name="20% - Accent4 15 2 4" xfId="12191"/>
    <cellStyle name="20% - Accent4 15 2 4 2" xfId="12192"/>
    <cellStyle name="20% - Accent4 15 2 4 2 2" xfId="12193"/>
    <cellStyle name="20% - Accent4 15 2 4 2 2 2" xfId="12194"/>
    <cellStyle name="20% - Accent4 15 2 4 2 3" xfId="12195"/>
    <cellStyle name="20% - Accent4 15 2 4 3" xfId="12196"/>
    <cellStyle name="20% - Accent4 15 2 4 3 2" xfId="12197"/>
    <cellStyle name="20% - Accent4 15 2 4 3 2 2" xfId="12198"/>
    <cellStyle name="20% - Accent4 15 2 4 3 3" xfId="12199"/>
    <cellStyle name="20% - Accent4 15 2 4 4" xfId="12200"/>
    <cellStyle name="20% - Accent4 15 2 4 4 2" xfId="12201"/>
    <cellStyle name="20% - Accent4 15 2 4 4 2 2" xfId="12202"/>
    <cellStyle name="20% - Accent4 15 2 4 4 3" xfId="12203"/>
    <cellStyle name="20% - Accent4 15 2 4 5" xfId="12204"/>
    <cellStyle name="20% - Accent4 15 2 4 5 2" xfId="12205"/>
    <cellStyle name="20% - Accent4 15 2 4 6" xfId="12206"/>
    <cellStyle name="20% - Accent4 15 2 5" xfId="12207"/>
    <cellStyle name="20% - Accent4 15 2 5 2" xfId="12208"/>
    <cellStyle name="20% - Accent4 15 2 5 2 2" xfId="12209"/>
    <cellStyle name="20% - Accent4 15 2 5 3" xfId="12210"/>
    <cellStyle name="20% - Accent4 15 2 6" xfId="12211"/>
    <cellStyle name="20% - Accent4 15 2 6 2" xfId="12212"/>
    <cellStyle name="20% - Accent4 15 2 6 2 2" xfId="12213"/>
    <cellStyle name="20% - Accent4 15 2 6 3" xfId="12214"/>
    <cellStyle name="20% - Accent4 15 2 7" xfId="12215"/>
    <cellStyle name="20% - Accent4 15 2 7 2" xfId="12216"/>
    <cellStyle name="20% - Accent4 15 2 7 2 2" xfId="12217"/>
    <cellStyle name="20% - Accent4 15 2 7 3" xfId="12218"/>
    <cellStyle name="20% - Accent4 15 2 8" xfId="12219"/>
    <cellStyle name="20% - Accent4 15 2 8 2" xfId="12220"/>
    <cellStyle name="20% - Accent4 15 2 9" xfId="12221"/>
    <cellStyle name="20% - Accent4 15 3" xfId="12222"/>
    <cellStyle name="20% - Accent4 15 3 2" xfId="12223"/>
    <cellStyle name="20% - Accent4 15 3 2 2" xfId="12224"/>
    <cellStyle name="20% - Accent4 15 3 2 2 2" xfId="12225"/>
    <cellStyle name="20% - Accent4 15 3 2 3" xfId="12226"/>
    <cellStyle name="20% - Accent4 15 3 3" xfId="12227"/>
    <cellStyle name="20% - Accent4 15 3 3 2" xfId="12228"/>
    <cellStyle name="20% - Accent4 15 3 3 2 2" xfId="12229"/>
    <cellStyle name="20% - Accent4 15 3 3 3" xfId="12230"/>
    <cellStyle name="20% - Accent4 15 3 4" xfId="12231"/>
    <cellStyle name="20% - Accent4 15 3 4 2" xfId="12232"/>
    <cellStyle name="20% - Accent4 15 3 4 2 2" xfId="12233"/>
    <cellStyle name="20% - Accent4 15 3 4 3" xfId="12234"/>
    <cellStyle name="20% - Accent4 15 3 5" xfId="12235"/>
    <cellStyle name="20% - Accent4 15 3 5 2" xfId="12236"/>
    <cellStyle name="20% - Accent4 15 3 5 2 2" xfId="12237"/>
    <cellStyle name="20% - Accent4 15 3 5 3" xfId="12238"/>
    <cellStyle name="20% - Accent4 15 3 6" xfId="12239"/>
    <cellStyle name="20% - Accent4 15 3 6 2" xfId="12240"/>
    <cellStyle name="20% - Accent4 15 3 7" xfId="12241"/>
    <cellStyle name="20% - Accent4 15 4" xfId="12242"/>
    <cellStyle name="20% - Accent4 15 4 2" xfId="12243"/>
    <cellStyle name="20% - Accent4 15 4 2 2" xfId="12244"/>
    <cellStyle name="20% - Accent4 15 4 2 2 2" xfId="12245"/>
    <cellStyle name="20% - Accent4 15 4 2 3" xfId="12246"/>
    <cellStyle name="20% - Accent4 15 4 3" xfId="12247"/>
    <cellStyle name="20% - Accent4 15 4 3 2" xfId="12248"/>
    <cellStyle name="20% - Accent4 15 4 3 2 2" xfId="12249"/>
    <cellStyle name="20% - Accent4 15 4 3 3" xfId="12250"/>
    <cellStyle name="20% - Accent4 15 4 4" xfId="12251"/>
    <cellStyle name="20% - Accent4 15 4 4 2" xfId="12252"/>
    <cellStyle name="20% - Accent4 15 4 4 2 2" xfId="12253"/>
    <cellStyle name="20% - Accent4 15 4 4 3" xfId="12254"/>
    <cellStyle name="20% - Accent4 15 4 5" xfId="12255"/>
    <cellStyle name="20% - Accent4 15 4 5 2" xfId="12256"/>
    <cellStyle name="20% - Accent4 15 4 6" xfId="12257"/>
    <cellStyle name="20% - Accent4 15 5" xfId="12258"/>
    <cellStyle name="20% - Accent4 15 5 2" xfId="12259"/>
    <cellStyle name="20% - Accent4 15 5 2 2" xfId="12260"/>
    <cellStyle name="20% - Accent4 15 5 2 2 2" xfId="12261"/>
    <cellStyle name="20% - Accent4 15 5 2 3" xfId="12262"/>
    <cellStyle name="20% - Accent4 15 5 3" xfId="12263"/>
    <cellStyle name="20% - Accent4 15 5 3 2" xfId="12264"/>
    <cellStyle name="20% - Accent4 15 5 3 2 2" xfId="12265"/>
    <cellStyle name="20% - Accent4 15 5 3 3" xfId="12266"/>
    <cellStyle name="20% - Accent4 15 5 4" xfId="12267"/>
    <cellStyle name="20% - Accent4 15 5 4 2" xfId="12268"/>
    <cellStyle name="20% - Accent4 15 5 4 2 2" xfId="12269"/>
    <cellStyle name="20% - Accent4 15 5 4 3" xfId="12270"/>
    <cellStyle name="20% - Accent4 15 5 5" xfId="12271"/>
    <cellStyle name="20% - Accent4 15 5 5 2" xfId="12272"/>
    <cellStyle name="20% - Accent4 15 5 6" xfId="12273"/>
    <cellStyle name="20% - Accent4 15 6" xfId="12274"/>
    <cellStyle name="20% - Accent4 15 6 2" xfId="12275"/>
    <cellStyle name="20% - Accent4 15 6 2 2" xfId="12276"/>
    <cellStyle name="20% - Accent4 15 6 3" xfId="12277"/>
    <cellStyle name="20% - Accent4 15 7" xfId="12278"/>
    <cellStyle name="20% - Accent4 15 7 2" xfId="12279"/>
    <cellStyle name="20% - Accent4 15 7 2 2" xfId="12280"/>
    <cellStyle name="20% - Accent4 15 7 3" xfId="12281"/>
    <cellStyle name="20% - Accent4 15 8" xfId="12282"/>
    <cellStyle name="20% - Accent4 15 8 2" xfId="12283"/>
    <cellStyle name="20% - Accent4 15 8 2 2" xfId="12284"/>
    <cellStyle name="20% - Accent4 15 8 3" xfId="12285"/>
    <cellStyle name="20% - Accent4 15 9" xfId="12286"/>
    <cellStyle name="20% - Accent4 15 9 2" xfId="12287"/>
    <cellStyle name="20% - Accent4 16" xfId="12288"/>
    <cellStyle name="20% - Accent4 16 10" xfId="12289"/>
    <cellStyle name="20% - Accent4 16 2" xfId="12290"/>
    <cellStyle name="20% - Accent4 16 2 2" xfId="12291"/>
    <cellStyle name="20% - Accent4 16 2 2 2" xfId="12292"/>
    <cellStyle name="20% - Accent4 16 2 2 2 2" xfId="12293"/>
    <cellStyle name="20% - Accent4 16 2 2 2 2 2" xfId="12294"/>
    <cellStyle name="20% - Accent4 16 2 2 2 3" xfId="12295"/>
    <cellStyle name="20% - Accent4 16 2 2 3" xfId="12296"/>
    <cellStyle name="20% - Accent4 16 2 2 3 2" xfId="12297"/>
    <cellStyle name="20% - Accent4 16 2 2 3 2 2" xfId="12298"/>
    <cellStyle name="20% - Accent4 16 2 2 3 3" xfId="12299"/>
    <cellStyle name="20% - Accent4 16 2 2 4" xfId="12300"/>
    <cellStyle name="20% - Accent4 16 2 2 4 2" xfId="12301"/>
    <cellStyle name="20% - Accent4 16 2 2 4 2 2" xfId="12302"/>
    <cellStyle name="20% - Accent4 16 2 2 4 3" xfId="12303"/>
    <cellStyle name="20% - Accent4 16 2 2 5" xfId="12304"/>
    <cellStyle name="20% - Accent4 16 2 2 5 2" xfId="12305"/>
    <cellStyle name="20% - Accent4 16 2 2 5 2 2" xfId="12306"/>
    <cellStyle name="20% - Accent4 16 2 2 5 3" xfId="12307"/>
    <cellStyle name="20% - Accent4 16 2 2 6" xfId="12308"/>
    <cellStyle name="20% - Accent4 16 2 2 6 2" xfId="12309"/>
    <cellStyle name="20% - Accent4 16 2 2 7" xfId="12310"/>
    <cellStyle name="20% - Accent4 16 2 3" xfId="12311"/>
    <cellStyle name="20% - Accent4 16 2 3 2" xfId="12312"/>
    <cellStyle name="20% - Accent4 16 2 3 2 2" xfId="12313"/>
    <cellStyle name="20% - Accent4 16 2 3 2 2 2" xfId="12314"/>
    <cellStyle name="20% - Accent4 16 2 3 2 3" xfId="12315"/>
    <cellStyle name="20% - Accent4 16 2 3 3" xfId="12316"/>
    <cellStyle name="20% - Accent4 16 2 3 3 2" xfId="12317"/>
    <cellStyle name="20% - Accent4 16 2 3 3 2 2" xfId="12318"/>
    <cellStyle name="20% - Accent4 16 2 3 3 3" xfId="12319"/>
    <cellStyle name="20% - Accent4 16 2 3 4" xfId="12320"/>
    <cellStyle name="20% - Accent4 16 2 3 4 2" xfId="12321"/>
    <cellStyle name="20% - Accent4 16 2 3 4 2 2" xfId="12322"/>
    <cellStyle name="20% - Accent4 16 2 3 4 3" xfId="12323"/>
    <cellStyle name="20% - Accent4 16 2 3 5" xfId="12324"/>
    <cellStyle name="20% - Accent4 16 2 3 5 2" xfId="12325"/>
    <cellStyle name="20% - Accent4 16 2 3 6" xfId="12326"/>
    <cellStyle name="20% - Accent4 16 2 4" xfId="12327"/>
    <cellStyle name="20% - Accent4 16 2 4 2" xfId="12328"/>
    <cellStyle name="20% - Accent4 16 2 4 2 2" xfId="12329"/>
    <cellStyle name="20% - Accent4 16 2 4 2 2 2" xfId="12330"/>
    <cellStyle name="20% - Accent4 16 2 4 2 3" xfId="12331"/>
    <cellStyle name="20% - Accent4 16 2 4 3" xfId="12332"/>
    <cellStyle name="20% - Accent4 16 2 4 3 2" xfId="12333"/>
    <cellStyle name="20% - Accent4 16 2 4 3 2 2" xfId="12334"/>
    <cellStyle name="20% - Accent4 16 2 4 3 3" xfId="12335"/>
    <cellStyle name="20% - Accent4 16 2 4 4" xfId="12336"/>
    <cellStyle name="20% - Accent4 16 2 4 4 2" xfId="12337"/>
    <cellStyle name="20% - Accent4 16 2 4 4 2 2" xfId="12338"/>
    <cellStyle name="20% - Accent4 16 2 4 4 3" xfId="12339"/>
    <cellStyle name="20% - Accent4 16 2 4 5" xfId="12340"/>
    <cellStyle name="20% - Accent4 16 2 4 5 2" xfId="12341"/>
    <cellStyle name="20% - Accent4 16 2 4 6" xfId="12342"/>
    <cellStyle name="20% - Accent4 16 2 5" xfId="12343"/>
    <cellStyle name="20% - Accent4 16 2 5 2" xfId="12344"/>
    <cellStyle name="20% - Accent4 16 2 5 2 2" xfId="12345"/>
    <cellStyle name="20% - Accent4 16 2 5 3" xfId="12346"/>
    <cellStyle name="20% - Accent4 16 2 6" xfId="12347"/>
    <cellStyle name="20% - Accent4 16 2 6 2" xfId="12348"/>
    <cellStyle name="20% - Accent4 16 2 6 2 2" xfId="12349"/>
    <cellStyle name="20% - Accent4 16 2 6 3" xfId="12350"/>
    <cellStyle name="20% - Accent4 16 2 7" xfId="12351"/>
    <cellStyle name="20% - Accent4 16 2 7 2" xfId="12352"/>
    <cellStyle name="20% - Accent4 16 2 7 2 2" xfId="12353"/>
    <cellStyle name="20% - Accent4 16 2 7 3" xfId="12354"/>
    <cellStyle name="20% - Accent4 16 2 8" xfId="12355"/>
    <cellStyle name="20% - Accent4 16 2 8 2" xfId="12356"/>
    <cellStyle name="20% - Accent4 16 2 9" xfId="12357"/>
    <cellStyle name="20% - Accent4 16 3" xfId="12358"/>
    <cellStyle name="20% - Accent4 16 3 2" xfId="12359"/>
    <cellStyle name="20% - Accent4 16 3 2 2" xfId="12360"/>
    <cellStyle name="20% - Accent4 16 3 2 2 2" xfId="12361"/>
    <cellStyle name="20% - Accent4 16 3 2 3" xfId="12362"/>
    <cellStyle name="20% - Accent4 16 3 3" xfId="12363"/>
    <cellStyle name="20% - Accent4 16 3 3 2" xfId="12364"/>
    <cellStyle name="20% - Accent4 16 3 3 2 2" xfId="12365"/>
    <cellStyle name="20% - Accent4 16 3 3 3" xfId="12366"/>
    <cellStyle name="20% - Accent4 16 3 4" xfId="12367"/>
    <cellStyle name="20% - Accent4 16 3 4 2" xfId="12368"/>
    <cellStyle name="20% - Accent4 16 3 4 2 2" xfId="12369"/>
    <cellStyle name="20% - Accent4 16 3 4 3" xfId="12370"/>
    <cellStyle name="20% - Accent4 16 3 5" xfId="12371"/>
    <cellStyle name="20% - Accent4 16 3 5 2" xfId="12372"/>
    <cellStyle name="20% - Accent4 16 3 5 2 2" xfId="12373"/>
    <cellStyle name="20% - Accent4 16 3 5 3" xfId="12374"/>
    <cellStyle name="20% - Accent4 16 3 6" xfId="12375"/>
    <cellStyle name="20% - Accent4 16 3 6 2" xfId="12376"/>
    <cellStyle name="20% - Accent4 16 3 7" xfId="12377"/>
    <cellStyle name="20% - Accent4 16 4" xfId="12378"/>
    <cellStyle name="20% - Accent4 16 4 2" xfId="12379"/>
    <cellStyle name="20% - Accent4 16 4 2 2" xfId="12380"/>
    <cellStyle name="20% - Accent4 16 4 2 2 2" xfId="12381"/>
    <cellStyle name="20% - Accent4 16 4 2 3" xfId="12382"/>
    <cellStyle name="20% - Accent4 16 4 3" xfId="12383"/>
    <cellStyle name="20% - Accent4 16 4 3 2" xfId="12384"/>
    <cellStyle name="20% - Accent4 16 4 3 2 2" xfId="12385"/>
    <cellStyle name="20% - Accent4 16 4 3 3" xfId="12386"/>
    <cellStyle name="20% - Accent4 16 4 4" xfId="12387"/>
    <cellStyle name="20% - Accent4 16 4 4 2" xfId="12388"/>
    <cellStyle name="20% - Accent4 16 4 4 2 2" xfId="12389"/>
    <cellStyle name="20% - Accent4 16 4 4 3" xfId="12390"/>
    <cellStyle name="20% - Accent4 16 4 5" xfId="12391"/>
    <cellStyle name="20% - Accent4 16 4 5 2" xfId="12392"/>
    <cellStyle name="20% - Accent4 16 4 6" xfId="12393"/>
    <cellStyle name="20% - Accent4 16 5" xfId="12394"/>
    <cellStyle name="20% - Accent4 16 5 2" xfId="12395"/>
    <cellStyle name="20% - Accent4 16 5 2 2" xfId="12396"/>
    <cellStyle name="20% - Accent4 16 5 2 2 2" xfId="12397"/>
    <cellStyle name="20% - Accent4 16 5 2 3" xfId="12398"/>
    <cellStyle name="20% - Accent4 16 5 3" xfId="12399"/>
    <cellStyle name="20% - Accent4 16 5 3 2" xfId="12400"/>
    <cellStyle name="20% - Accent4 16 5 3 2 2" xfId="12401"/>
    <cellStyle name="20% - Accent4 16 5 3 3" xfId="12402"/>
    <cellStyle name="20% - Accent4 16 5 4" xfId="12403"/>
    <cellStyle name="20% - Accent4 16 5 4 2" xfId="12404"/>
    <cellStyle name="20% - Accent4 16 5 4 2 2" xfId="12405"/>
    <cellStyle name="20% - Accent4 16 5 4 3" xfId="12406"/>
    <cellStyle name="20% - Accent4 16 5 5" xfId="12407"/>
    <cellStyle name="20% - Accent4 16 5 5 2" xfId="12408"/>
    <cellStyle name="20% - Accent4 16 5 6" xfId="12409"/>
    <cellStyle name="20% - Accent4 16 6" xfId="12410"/>
    <cellStyle name="20% - Accent4 16 6 2" xfId="12411"/>
    <cellStyle name="20% - Accent4 16 6 2 2" xfId="12412"/>
    <cellStyle name="20% - Accent4 16 6 3" xfId="12413"/>
    <cellStyle name="20% - Accent4 16 7" xfId="12414"/>
    <cellStyle name="20% - Accent4 16 7 2" xfId="12415"/>
    <cellStyle name="20% - Accent4 16 7 2 2" xfId="12416"/>
    <cellStyle name="20% - Accent4 16 7 3" xfId="12417"/>
    <cellStyle name="20% - Accent4 16 8" xfId="12418"/>
    <cellStyle name="20% - Accent4 16 8 2" xfId="12419"/>
    <cellStyle name="20% - Accent4 16 8 2 2" xfId="12420"/>
    <cellStyle name="20% - Accent4 16 8 3" xfId="12421"/>
    <cellStyle name="20% - Accent4 16 9" xfId="12422"/>
    <cellStyle name="20% - Accent4 16 9 2" xfId="12423"/>
    <cellStyle name="20% - Accent4 17" xfId="12424"/>
    <cellStyle name="20% - Accent4 17 10" xfId="12425"/>
    <cellStyle name="20% - Accent4 17 2" xfId="12426"/>
    <cellStyle name="20% - Accent4 17 2 2" xfId="12427"/>
    <cellStyle name="20% - Accent4 17 2 2 2" xfId="12428"/>
    <cellStyle name="20% - Accent4 17 2 2 2 2" xfId="12429"/>
    <cellStyle name="20% - Accent4 17 2 2 2 2 2" xfId="12430"/>
    <cellStyle name="20% - Accent4 17 2 2 2 3" xfId="12431"/>
    <cellStyle name="20% - Accent4 17 2 2 3" xfId="12432"/>
    <cellStyle name="20% - Accent4 17 2 2 3 2" xfId="12433"/>
    <cellStyle name="20% - Accent4 17 2 2 3 2 2" xfId="12434"/>
    <cellStyle name="20% - Accent4 17 2 2 3 3" xfId="12435"/>
    <cellStyle name="20% - Accent4 17 2 2 4" xfId="12436"/>
    <cellStyle name="20% - Accent4 17 2 2 4 2" xfId="12437"/>
    <cellStyle name="20% - Accent4 17 2 2 4 2 2" xfId="12438"/>
    <cellStyle name="20% - Accent4 17 2 2 4 3" xfId="12439"/>
    <cellStyle name="20% - Accent4 17 2 2 5" xfId="12440"/>
    <cellStyle name="20% - Accent4 17 2 2 5 2" xfId="12441"/>
    <cellStyle name="20% - Accent4 17 2 2 5 2 2" xfId="12442"/>
    <cellStyle name="20% - Accent4 17 2 2 5 3" xfId="12443"/>
    <cellStyle name="20% - Accent4 17 2 2 6" xfId="12444"/>
    <cellStyle name="20% - Accent4 17 2 2 6 2" xfId="12445"/>
    <cellStyle name="20% - Accent4 17 2 2 7" xfId="12446"/>
    <cellStyle name="20% - Accent4 17 2 3" xfId="12447"/>
    <cellStyle name="20% - Accent4 17 2 3 2" xfId="12448"/>
    <cellStyle name="20% - Accent4 17 2 3 2 2" xfId="12449"/>
    <cellStyle name="20% - Accent4 17 2 3 2 2 2" xfId="12450"/>
    <cellStyle name="20% - Accent4 17 2 3 2 3" xfId="12451"/>
    <cellStyle name="20% - Accent4 17 2 3 3" xfId="12452"/>
    <cellStyle name="20% - Accent4 17 2 3 3 2" xfId="12453"/>
    <cellStyle name="20% - Accent4 17 2 3 3 2 2" xfId="12454"/>
    <cellStyle name="20% - Accent4 17 2 3 3 3" xfId="12455"/>
    <cellStyle name="20% - Accent4 17 2 3 4" xfId="12456"/>
    <cellStyle name="20% - Accent4 17 2 3 4 2" xfId="12457"/>
    <cellStyle name="20% - Accent4 17 2 3 4 2 2" xfId="12458"/>
    <cellStyle name="20% - Accent4 17 2 3 4 3" xfId="12459"/>
    <cellStyle name="20% - Accent4 17 2 3 5" xfId="12460"/>
    <cellStyle name="20% - Accent4 17 2 3 5 2" xfId="12461"/>
    <cellStyle name="20% - Accent4 17 2 3 6" xfId="12462"/>
    <cellStyle name="20% - Accent4 17 2 4" xfId="12463"/>
    <cellStyle name="20% - Accent4 17 2 4 2" xfId="12464"/>
    <cellStyle name="20% - Accent4 17 2 4 2 2" xfId="12465"/>
    <cellStyle name="20% - Accent4 17 2 4 2 2 2" xfId="12466"/>
    <cellStyle name="20% - Accent4 17 2 4 2 3" xfId="12467"/>
    <cellStyle name="20% - Accent4 17 2 4 3" xfId="12468"/>
    <cellStyle name="20% - Accent4 17 2 4 3 2" xfId="12469"/>
    <cellStyle name="20% - Accent4 17 2 4 3 2 2" xfId="12470"/>
    <cellStyle name="20% - Accent4 17 2 4 3 3" xfId="12471"/>
    <cellStyle name="20% - Accent4 17 2 4 4" xfId="12472"/>
    <cellStyle name="20% - Accent4 17 2 4 4 2" xfId="12473"/>
    <cellStyle name="20% - Accent4 17 2 4 4 2 2" xfId="12474"/>
    <cellStyle name="20% - Accent4 17 2 4 4 3" xfId="12475"/>
    <cellStyle name="20% - Accent4 17 2 4 5" xfId="12476"/>
    <cellStyle name="20% - Accent4 17 2 4 5 2" xfId="12477"/>
    <cellStyle name="20% - Accent4 17 2 4 6" xfId="12478"/>
    <cellStyle name="20% - Accent4 17 2 5" xfId="12479"/>
    <cellStyle name="20% - Accent4 17 2 5 2" xfId="12480"/>
    <cellStyle name="20% - Accent4 17 2 5 2 2" xfId="12481"/>
    <cellStyle name="20% - Accent4 17 2 5 3" xfId="12482"/>
    <cellStyle name="20% - Accent4 17 2 6" xfId="12483"/>
    <cellStyle name="20% - Accent4 17 2 6 2" xfId="12484"/>
    <cellStyle name="20% - Accent4 17 2 6 2 2" xfId="12485"/>
    <cellStyle name="20% - Accent4 17 2 6 3" xfId="12486"/>
    <cellStyle name="20% - Accent4 17 2 7" xfId="12487"/>
    <cellStyle name="20% - Accent4 17 2 7 2" xfId="12488"/>
    <cellStyle name="20% - Accent4 17 2 7 2 2" xfId="12489"/>
    <cellStyle name="20% - Accent4 17 2 7 3" xfId="12490"/>
    <cellStyle name="20% - Accent4 17 2 8" xfId="12491"/>
    <cellStyle name="20% - Accent4 17 2 8 2" xfId="12492"/>
    <cellStyle name="20% - Accent4 17 2 9" xfId="12493"/>
    <cellStyle name="20% - Accent4 17 3" xfId="12494"/>
    <cellStyle name="20% - Accent4 17 3 2" xfId="12495"/>
    <cellStyle name="20% - Accent4 17 3 2 2" xfId="12496"/>
    <cellStyle name="20% - Accent4 17 3 2 2 2" xfId="12497"/>
    <cellStyle name="20% - Accent4 17 3 2 3" xfId="12498"/>
    <cellStyle name="20% - Accent4 17 3 3" xfId="12499"/>
    <cellStyle name="20% - Accent4 17 3 3 2" xfId="12500"/>
    <cellStyle name="20% - Accent4 17 3 3 2 2" xfId="12501"/>
    <cellStyle name="20% - Accent4 17 3 3 3" xfId="12502"/>
    <cellStyle name="20% - Accent4 17 3 4" xfId="12503"/>
    <cellStyle name="20% - Accent4 17 3 4 2" xfId="12504"/>
    <cellStyle name="20% - Accent4 17 3 4 2 2" xfId="12505"/>
    <cellStyle name="20% - Accent4 17 3 4 3" xfId="12506"/>
    <cellStyle name="20% - Accent4 17 3 5" xfId="12507"/>
    <cellStyle name="20% - Accent4 17 3 5 2" xfId="12508"/>
    <cellStyle name="20% - Accent4 17 3 5 2 2" xfId="12509"/>
    <cellStyle name="20% - Accent4 17 3 5 3" xfId="12510"/>
    <cellStyle name="20% - Accent4 17 3 6" xfId="12511"/>
    <cellStyle name="20% - Accent4 17 3 6 2" xfId="12512"/>
    <cellStyle name="20% - Accent4 17 3 7" xfId="12513"/>
    <cellStyle name="20% - Accent4 17 4" xfId="12514"/>
    <cellStyle name="20% - Accent4 17 4 2" xfId="12515"/>
    <cellStyle name="20% - Accent4 17 4 2 2" xfId="12516"/>
    <cellStyle name="20% - Accent4 17 4 2 2 2" xfId="12517"/>
    <cellStyle name="20% - Accent4 17 4 2 3" xfId="12518"/>
    <cellStyle name="20% - Accent4 17 4 3" xfId="12519"/>
    <cellStyle name="20% - Accent4 17 4 3 2" xfId="12520"/>
    <cellStyle name="20% - Accent4 17 4 3 2 2" xfId="12521"/>
    <cellStyle name="20% - Accent4 17 4 3 3" xfId="12522"/>
    <cellStyle name="20% - Accent4 17 4 4" xfId="12523"/>
    <cellStyle name="20% - Accent4 17 4 4 2" xfId="12524"/>
    <cellStyle name="20% - Accent4 17 4 4 2 2" xfId="12525"/>
    <cellStyle name="20% - Accent4 17 4 4 3" xfId="12526"/>
    <cellStyle name="20% - Accent4 17 4 5" xfId="12527"/>
    <cellStyle name="20% - Accent4 17 4 5 2" xfId="12528"/>
    <cellStyle name="20% - Accent4 17 4 6" xfId="12529"/>
    <cellStyle name="20% - Accent4 17 5" xfId="12530"/>
    <cellStyle name="20% - Accent4 17 5 2" xfId="12531"/>
    <cellStyle name="20% - Accent4 17 5 2 2" xfId="12532"/>
    <cellStyle name="20% - Accent4 17 5 2 2 2" xfId="12533"/>
    <cellStyle name="20% - Accent4 17 5 2 3" xfId="12534"/>
    <cellStyle name="20% - Accent4 17 5 3" xfId="12535"/>
    <cellStyle name="20% - Accent4 17 5 3 2" xfId="12536"/>
    <cellStyle name="20% - Accent4 17 5 3 2 2" xfId="12537"/>
    <cellStyle name="20% - Accent4 17 5 3 3" xfId="12538"/>
    <cellStyle name="20% - Accent4 17 5 4" xfId="12539"/>
    <cellStyle name="20% - Accent4 17 5 4 2" xfId="12540"/>
    <cellStyle name="20% - Accent4 17 5 4 2 2" xfId="12541"/>
    <cellStyle name="20% - Accent4 17 5 4 3" xfId="12542"/>
    <cellStyle name="20% - Accent4 17 5 5" xfId="12543"/>
    <cellStyle name="20% - Accent4 17 5 5 2" xfId="12544"/>
    <cellStyle name="20% - Accent4 17 5 6" xfId="12545"/>
    <cellStyle name="20% - Accent4 17 6" xfId="12546"/>
    <cellStyle name="20% - Accent4 17 6 2" xfId="12547"/>
    <cellStyle name="20% - Accent4 17 6 2 2" xfId="12548"/>
    <cellStyle name="20% - Accent4 17 6 3" xfId="12549"/>
    <cellStyle name="20% - Accent4 17 7" xfId="12550"/>
    <cellStyle name="20% - Accent4 17 7 2" xfId="12551"/>
    <cellStyle name="20% - Accent4 17 7 2 2" xfId="12552"/>
    <cellStyle name="20% - Accent4 17 7 3" xfId="12553"/>
    <cellStyle name="20% - Accent4 17 8" xfId="12554"/>
    <cellStyle name="20% - Accent4 17 8 2" xfId="12555"/>
    <cellStyle name="20% - Accent4 17 8 2 2" xfId="12556"/>
    <cellStyle name="20% - Accent4 17 8 3" xfId="12557"/>
    <cellStyle name="20% - Accent4 17 9" xfId="12558"/>
    <cellStyle name="20% - Accent4 17 9 2" xfId="12559"/>
    <cellStyle name="20% - Accent4 18" xfId="12560"/>
    <cellStyle name="20% - Accent4 18 10" xfId="12561"/>
    <cellStyle name="20% - Accent4 18 2" xfId="12562"/>
    <cellStyle name="20% - Accent4 18 2 2" xfId="12563"/>
    <cellStyle name="20% - Accent4 18 2 2 2" xfId="12564"/>
    <cellStyle name="20% - Accent4 18 2 2 2 2" xfId="12565"/>
    <cellStyle name="20% - Accent4 18 2 2 2 2 2" xfId="12566"/>
    <cellStyle name="20% - Accent4 18 2 2 2 3" xfId="12567"/>
    <cellStyle name="20% - Accent4 18 2 2 3" xfId="12568"/>
    <cellStyle name="20% - Accent4 18 2 2 3 2" xfId="12569"/>
    <cellStyle name="20% - Accent4 18 2 2 3 2 2" xfId="12570"/>
    <cellStyle name="20% - Accent4 18 2 2 3 3" xfId="12571"/>
    <cellStyle name="20% - Accent4 18 2 2 4" xfId="12572"/>
    <cellStyle name="20% - Accent4 18 2 2 4 2" xfId="12573"/>
    <cellStyle name="20% - Accent4 18 2 2 4 2 2" xfId="12574"/>
    <cellStyle name="20% - Accent4 18 2 2 4 3" xfId="12575"/>
    <cellStyle name="20% - Accent4 18 2 2 5" xfId="12576"/>
    <cellStyle name="20% - Accent4 18 2 2 5 2" xfId="12577"/>
    <cellStyle name="20% - Accent4 18 2 2 5 2 2" xfId="12578"/>
    <cellStyle name="20% - Accent4 18 2 2 5 3" xfId="12579"/>
    <cellStyle name="20% - Accent4 18 2 2 6" xfId="12580"/>
    <cellStyle name="20% - Accent4 18 2 2 6 2" xfId="12581"/>
    <cellStyle name="20% - Accent4 18 2 2 7" xfId="12582"/>
    <cellStyle name="20% - Accent4 18 2 3" xfId="12583"/>
    <cellStyle name="20% - Accent4 18 2 3 2" xfId="12584"/>
    <cellStyle name="20% - Accent4 18 2 3 2 2" xfId="12585"/>
    <cellStyle name="20% - Accent4 18 2 3 2 2 2" xfId="12586"/>
    <cellStyle name="20% - Accent4 18 2 3 2 3" xfId="12587"/>
    <cellStyle name="20% - Accent4 18 2 3 3" xfId="12588"/>
    <cellStyle name="20% - Accent4 18 2 3 3 2" xfId="12589"/>
    <cellStyle name="20% - Accent4 18 2 3 3 2 2" xfId="12590"/>
    <cellStyle name="20% - Accent4 18 2 3 3 3" xfId="12591"/>
    <cellStyle name="20% - Accent4 18 2 3 4" xfId="12592"/>
    <cellStyle name="20% - Accent4 18 2 3 4 2" xfId="12593"/>
    <cellStyle name="20% - Accent4 18 2 3 4 2 2" xfId="12594"/>
    <cellStyle name="20% - Accent4 18 2 3 4 3" xfId="12595"/>
    <cellStyle name="20% - Accent4 18 2 3 5" xfId="12596"/>
    <cellStyle name="20% - Accent4 18 2 3 5 2" xfId="12597"/>
    <cellStyle name="20% - Accent4 18 2 3 6" xfId="12598"/>
    <cellStyle name="20% - Accent4 18 2 4" xfId="12599"/>
    <cellStyle name="20% - Accent4 18 2 4 2" xfId="12600"/>
    <cellStyle name="20% - Accent4 18 2 4 2 2" xfId="12601"/>
    <cellStyle name="20% - Accent4 18 2 4 2 2 2" xfId="12602"/>
    <cellStyle name="20% - Accent4 18 2 4 2 3" xfId="12603"/>
    <cellStyle name="20% - Accent4 18 2 4 3" xfId="12604"/>
    <cellStyle name="20% - Accent4 18 2 4 3 2" xfId="12605"/>
    <cellStyle name="20% - Accent4 18 2 4 3 2 2" xfId="12606"/>
    <cellStyle name="20% - Accent4 18 2 4 3 3" xfId="12607"/>
    <cellStyle name="20% - Accent4 18 2 4 4" xfId="12608"/>
    <cellStyle name="20% - Accent4 18 2 4 4 2" xfId="12609"/>
    <cellStyle name="20% - Accent4 18 2 4 4 2 2" xfId="12610"/>
    <cellStyle name="20% - Accent4 18 2 4 4 3" xfId="12611"/>
    <cellStyle name="20% - Accent4 18 2 4 5" xfId="12612"/>
    <cellStyle name="20% - Accent4 18 2 4 5 2" xfId="12613"/>
    <cellStyle name="20% - Accent4 18 2 4 6" xfId="12614"/>
    <cellStyle name="20% - Accent4 18 2 5" xfId="12615"/>
    <cellStyle name="20% - Accent4 18 2 5 2" xfId="12616"/>
    <cellStyle name="20% - Accent4 18 2 5 2 2" xfId="12617"/>
    <cellStyle name="20% - Accent4 18 2 5 3" xfId="12618"/>
    <cellStyle name="20% - Accent4 18 2 6" xfId="12619"/>
    <cellStyle name="20% - Accent4 18 2 6 2" xfId="12620"/>
    <cellStyle name="20% - Accent4 18 2 6 2 2" xfId="12621"/>
    <cellStyle name="20% - Accent4 18 2 6 3" xfId="12622"/>
    <cellStyle name="20% - Accent4 18 2 7" xfId="12623"/>
    <cellStyle name="20% - Accent4 18 2 7 2" xfId="12624"/>
    <cellStyle name="20% - Accent4 18 2 7 2 2" xfId="12625"/>
    <cellStyle name="20% - Accent4 18 2 7 3" xfId="12626"/>
    <cellStyle name="20% - Accent4 18 2 8" xfId="12627"/>
    <cellStyle name="20% - Accent4 18 2 8 2" xfId="12628"/>
    <cellStyle name="20% - Accent4 18 2 9" xfId="12629"/>
    <cellStyle name="20% - Accent4 18 3" xfId="12630"/>
    <cellStyle name="20% - Accent4 18 3 2" xfId="12631"/>
    <cellStyle name="20% - Accent4 18 3 2 2" xfId="12632"/>
    <cellStyle name="20% - Accent4 18 3 2 2 2" xfId="12633"/>
    <cellStyle name="20% - Accent4 18 3 2 3" xfId="12634"/>
    <cellStyle name="20% - Accent4 18 3 3" xfId="12635"/>
    <cellStyle name="20% - Accent4 18 3 3 2" xfId="12636"/>
    <cellStyle name="20% - Accent4 18 3 3 2 2" xfId="12637"/>
    <cellStyle name="20% - Accent4 18 3 3 3" xfId="12638"/>
    <cellStyle name="20% - Accent4 18 3 4" xfId="12639"/>
    <cellStyle name="20% - Accent4 18 3 4 2" xfId="12640"/>
    <cellStyle name="20% - Accent4 18 3 4 2 2" xfId="12641"/>
    <cellStyle name="20% - Accent4 18 3 4 3" xfId="12642"/>
    <cellStyle name="20% - Accent4 18 3 5" xfId="12643"/>
    <cellStyle name="20% - Accent4 18 3 5 2" xfId="12644"/>
    <cellStyle name="20% - Accent4 18 3 5 2 2" xfId="12645"/>
    <cellStyle name="20% - Accent4 18 3 5 3" xfId="12646"/>
    <cellStyle name="20% - Accent4 18 3 6" xfId="12647"/>
    <cellStyle name="20% - Accent4 18 3 6 2" xfId="12648"/>
    <cellStyle name="20% - Accent4 18 3 7" xfId="12649"/>
    <cellStyle name="20% - Accent4 18 4" xfId="12650"/>
    <cellStyle name="20% - Accent4 18 4 2" xfId="12651"/>
    <cellStyle name="20% - Accent4 18 4 2 2" xfId="12652"/>
    <cellStyle name="20% - Accent4 18 4 2 2 2" xfId="12653"/>
    <cellStyle name="20% - Accent4 18 4 2 3" xfId="12654"/>
    <cellStyle name="20% - Accent4 18 4 3" xfId="12655"/>
    <cellStyle name="20% - Accent4 18 4 3 2" xfId="12656"/>
    <cellStyle name="20% - Accent4 18 4 3 2 2" xfId="12657"/>
    <cellStyle name="20% - Accent4 18 4 3 3" xfId="12658"/>
    <cellStyle name="20% - Accent4 18 4 4" xfId="12659"/>
    <cellStyle name="20% - Accent4 18 4 4 2" xfId="12660"/>
    <cellStyle name="20% - Accent4 18 4 4 2 2" xfId="12661"/>
    <cellStyle name="20% - Accent4 18 4 4 3" xfId="12662"/>
    <cellStyle name="20% - Accent4 18 4 5" xfId="12663"/>
    <cellStyle name="20% - Accent4 18 4 5 2" xfId="12664"/>
    <cellStyle name="20% - Accent4 18 4 6" xfId="12665"/>
    <cellStyle name="20% - Accent4 18 5" xfId="12666"/>
    <cellStyle name="20% - Accent4 18 5 2" xfId="12667"/>
    <cellStyle name="20% - Accent4 18 5 2 2" xfId="12668"/>
    <cellStyle name="20% - Accent4 18 5 2 2 2" xfId="12669"/>
    <cellStyle name="20% - Accent4 18 5 2 3" xfId="12670"/>
    <cellStyle name="20% - Accent4 18 5 3" xfId="12671"/>
    <cellStyle name="20% - Accent4 18 5 3 2" xfId="12672"/>
    <cellStyle name="20% - Accent4 18 5 3 2 2" xfId="12673"/>
    <cellStyle name="20% - Accent4 18 5 3 3" xfId="12674"/>
    <cellStyle name="20% - Accent4 18 5 4" xfId="12675"/>
    <cellStyle name="20% - Accent4 18 5 4 2" xfId="12676"/>
    <cellStyle name="20% - Accent4 18 5 4 2 2" xfId="12677"/>
    <cellStyle name="20% - Accent4 18 5 4 3" xfId="12678"/>
    <cellStyle name="20% - Accent4 18 5 5" xfId="12679"/>
    <cellStyle name="20% - Accent4 18 5 5 2" xfId="12680"/>
    <cellStyle name="20% - Accent4 18 5 6" xfId="12681"/>
    <cellStyle name="20% - Accent4 18 6" xfId="12682"/>
    <cellStyle name="20% - Accent4 18 6 2" xfId="12683"/>
    <cellStyle name="20% - Accent4 18 6 2 2" xfId="12684"/>
    <cellStyle name="20% - Accent4 18 6 3" xfId="12685"/>
    <cellStyle name="20% - Accent4 18 7" xfId="12686"/>
    <cellStyle name="20% - Accent4 18 7 2" xfId="12687"/>
    <cellStyle name="20% - Accent4 18 7 2 2" xfId="12688"/>
    <cellStyle name="20% - Accent4 18 7 3" xfId="12689"/>
    <cellStyle name="20% - Accent4 18 8" xfId="12690"/>
    <cellStyle name="20% - Accent4 18 8 2" xfId="12691"/>
    <cellStyle name="20% - Accent4 18 8 2 2" xfId="12692"/>
    <cellStyle name="20% - Accent4 18 8 3" xfId="12693"/>
    <cellStyle name="20% - Accent4 18 9" xfId="12694"/>
    <cellStyle name="20% - Accent4 18 9 2" xfId="12695"/>
    <cellStyle name="20% - Accent4 19" xfId="12696"/>
    <cellStyle name="20% - Accent4 19 10" xfId="12697"/>
    <cellStyle name="20% - Accent4 19 2" xfId="12698"/>
    <cellStyle name="20% - Accent4 19 2 2" xfId="12699"/>
    <cellStyle name="20% - Accent4 19 2 2 2" xfId="12700"/>
    <cellStyle name="20% - Accent4 19 2 2 2 2" xfId="12701"/>
    <cellStyle name="20% - Accent4 19 2 2 2 2 2" xfId="12702"/>
    <cellStyle name="20% - Accent4 19 2 2 2 3" xfId="12703"/>
    <cellStyle name="20% - Accent4 19 2 2 3" xfId="12704"/>
    <cellStyle name="20% - Accent4 19 2 2 3 2" xfId="12705"/>
    <cellStyle name="20% - Accent4 19 2 2 3 2 2" xfId="12706"/>
    <cellStyle name="20% - Accent4 19 2 2 3 3" xfId="12707"/>
    <cellStyle name="20% - Accent4 19 2 2 4" xfId="12708"/>
    <cellStyle name="20% - Accent4 19 2 2 4 2" xfId="12709"/>
    <cellStyle name="20% - Accent4 19 2 2 4 2 2" xfId="12710"/>
    <cellStyle name="20% - Accent4 19 2 2 4 3" xfId="12711"/>
    <cellStyle name="20% - Accent4 19 2 2 5" xfId="12712"/>
    <cellStyle name="20% - Accent4 19 2 2 5 2" xfId="12713"/>
    <cellStyle name="20% - Accent4 19 2 2 5 2 2" xfId="12714"/>
    <cellStyle name="20% - Accent4 19 2 2 5 3" xfId="12715"/>
    <cellStyle name="20% - Accent4 19 2 2 6" xfId="12716"/>
    <cellStyle name="20% - Accent4 19 2 2 6 2" xfId="12717"/>
    <cellStyle name="20% - Accent4 19 2 2 7" xfId="12718"/>
    <cellStyle name="20% - Accent4 19 2 3" xfId="12719"/>
    <cellStyle name="20% - Accent4 19 2 3 2" xfId="12720"/>
    <cellStyle name="20% - Accent4 19 2 3 2 2" xfId="12721"/>
    <cellStyle name="20% - Accent4 19 2 3 2 2 2" xfId="12722"/>
    <cellStyle name="20% - Accent4 19 2 3 2 3" xfId="12723"/>
    <cellStyle name="20% - Accent4 19 2 3 3" xfId="12724"/>
    <cellStyle name="20% - Accent4 19 2 3 3 2" xfId="12725"/>
    <cellStyle name="20% - Accent4 19 2 3 3 2 2" xfId="12726"/>
    <cellStyle name="20% - Accent4 19 2 3 3 3" xfId="12727"/>
    <cellStyle name="20% - Accent4 19 2 3 4" xfId="12728"/>
    <cellStyle name="20% - Accent4 19 2 3 4 2" xfId="12729"/>
    <cellStyle name="20% - Accent4 19 2 3 4 2 2" xfId="12730"/>
    <cellStyle name="20% - Accent4 19 2 3 4 3" xfId="12731"/>
    <cellStyle name="20% - Accent4 19 2 3 5" xfId="12732"/>
    <cellStyle name="20% - Accent4 19 2 3 5 2" xfId="12733"/>
    <cellStyle name="20% - Accent4 19 2 3 6" xfId="12734"/>
    <cellStyle name="20% - Accent4 19 2 4" xfId="12735"/>
    <cellStyle name="20% - Accent4 19 2 4 2" xfId="12736"/>
    <cellStyle name="20% - Accent4 19 2 4 2 2" xfId="12737"/>
    <cellStyle name="20% - Accent4 19 2 4 2 2 2" xfId="12738"/>
    <cellStyle name="20% - Accent4 19 2 4 2 3" xfId="12739"/>
    <cellStyle name="20% - Accent4 19 2 4 3" xfId="12740"/>
    <cellStyle name="20% - Accent4 19 2 4 3 2" xfId="12741"/>
    <cellStyle name="20% - Accent4 19 2 4 3 2 2" xfId="12742"/>
    <cellStyle name="20% - Accent4 19 2 4 3 3" xfId="12743"/>
    <cellStyle name="20% - Accent4 19 2 4 4" xfId="12744"/>
    <cellStyle name="20% - Accent4 19 2 4 4 2" xfId="12745"/>
    <cellStyle name="20% - Accent4 19 2 4 4 2 2" xfId="12746"/>
    <cellStyle name="20% - Accent4 19 2 4 4 3" xfId="12747"/>
    <cellStyle name="20% - Accent4 19 2 4 5" xfId="12748"/>
    <cellStyle name="20% - Accent4 19 2 4 5 2" xfId="12749"/>
    <cellStyle name="20% - Accent4 19 2 4 6" xfId="12750"/>
    <cellStyle name="20% - Accent4 19 2 5" xfId="12751"/>
    <cellStyle name="20% - Accent4 19 2 5 2" xfId="12752"/>
    <cellStyle name="20% - Accent4 19 2 5 2 2" xfId="12753"/>
    <cellStyle name="20% - Accent4 19 2 5 3" xfId="12754"/>
    <cellStyle name="20% - Accent4 19 2 6" xfId="12755"/>
    <cellStyle name="20% - Accent4 19 2 6 2" xfId="12756"/>
    <cellStyle name="20% - Accent4 19 2 6 2 2" xfId="12757"/>
    <cellStyle name="20% - Accent4 19 2 6 3" xfId="12758"/>
    <cellStyle name="20% - Accent4 19 2 7" xfId="12759"/>
    <cellStyle name="20% - Accent4 19 2 7 2" xfId="12760"/>
    <cellStyle name="20% - Accent4 19 2 7 2 2" xfId="12761"/>
    <cellStyle name="20% - Accent4 19 2 7 3" xfId="12762"/>
    <cellStyle name="20% - Accent4 19 2 8" xfId="12763"/>
    <cellStyle name="20% - Accent4 19 2 8 2" xfId="12764"/>
    <cellStyle name="20% - Accent4 19 2 9" xfId="12765"/>
    <cellStyle name="20% - Accent4 19 3" xfId="12766"/>
    <cellStyle name="20% - Accent4 19 3 2" xfId="12767"/>
    <cellStyle name="20% - Accent4 19 3 2 2" xfId="12768"/>
    <cellStyle name="20% - Accent4 19 3 2 2 2" xfId="12769"/>
    <cellStyle name="20% - Accent4 19 3 2 3" xfId="12770"/>
    <cellStyle name="20% - Accent4 19 3 3" xfId="12771"/>
    <cellStyle name="20% - Accent4 19 3 3 2" xfId="12772"/>
    <cellStyle name="20% - Accent4 19 3 3 2 2" xfId="12773"/>
    <cellStyle name="20% - Accent4 19 3 3 3" xfId="12774"/>
    <cellStyle name="20% - Accent4 19 3 4" xfId="12775"/>
    <cellStyle name="20% - Accent4 19 3 4 2" xfId="12776"/>
    <cellStyle name="20% - Accent4 19 3 4 2 2" xfId="12777"/>
    <cellStyle name="20% - Accent4 19 3 4 3" xfId="12778"/>
    <cellStyle name="20% - Accent4 19 3 5" xfId="12779"/>
    <cellStyle name="20% - Accent4 19 3 5 2" xfId="12780"/>
    <cellStyle name="20% - Accent4 19 3 5 2 2" xfId="12781"/>
    <cellStyle name="20% - Accent4 19 3 5 3" xfId="12782"/>
    <cellStyle name="20% - Accent4 19 3 6" xfId="12783"/>
    <cellStyle name="20% - Accent4 19 3 6 2" xfId="12784"/>
    <cellStyle name="20% - Accent4 19 3 7" xfId="12785"/>
    <cellStyle name="20% - Accent4 19 4" xfId="12786"/>
    <cellStyle name="20% - Accent4 19 4 2" xfId="12787"/>
    <cellStyle name="20% - Accent4 19 4 2 2" xfId="12788"/>
    <cellStyle name="20% - Accent4 19 4 2 2 2" xfId="12789"/>
    <cellStyle name="20% - Accent4 19 4 2 3" xfId="12790"/>
    <cellStyle name="20% - Accent4 19 4 3" xfId="12791"/>
    <cellStyle name="20% - Accent4 19 4 3 2" xfId="12792"/>
    <cellStyle name="20% - Accent4 19 4 3 2 2" xfId="12793"/>
    <cellStyle name="20% - Accent4 19 4 3 3" xfId="12794"/>
    <cellStyle name="20% - Accent4 19 4 4" xfId="12795"/>
    <cellStyle name="20% - Accent4 19 4 4 2" xfId="12796"/>
    <cellStyle name="20% - Accent4 19 4 4 2 2" xfId="12797"/>
    <cellStyle name="20% - Accent4 19 4 4 3" xfId="12798"/>
    <cellStyle name="20% - Accent4 19 4 5" xfId="12799"/>
    <cellStyle name="20% - Accent4 19 4 5 2" xfId="12800"/>
    <cellStyle name="20% - Accent4 19 4 6" xfId="12801"/>
    <cellStyle name="20% - Accent4 19 5" xfId="12802"/>
    <cellStyle name="20% - Accent4 19 5 2" xfId="12803"/>
    <cellStyle name="20% - Accent4 19 5 2 2" xfId="12804"/>
    <cellStyle name="20% - Accent4 19 5 2 2 2" xfId="12805"/>
    <cellStyle name="20% - Accent4 19 5 2 3" xfId="12806"/>
    <cellStyle name="20% - Accent4 19 5 3" xfId="12807"/>
    <cellStyle name="20% - Accent4 19 5 3 2" xfId="12808"/>
    <cellStyle name="20% - Accent4 19 5 3 2 2" xfId="12809"/>
    <cellStyle name="20% - Accent4 19 5 3 3" xfId="12810"/>
    <cellStyle name="20% - Accent4 19 5 4" xfId="12811"/>
    <cellStyle name="20% - Accent4 19 5 4 2" xfId="12812"/>
    <cellStyle name="20% - Accent4 19 5 4 2 2" xfId="12813"/>
    <cellStyle name="20% - Accent4 19 5 4 3" xfId="12814"/>
    <cellStyle name="20% - Accent4 19 5 5" xfId="12815"/>
    <cellStyle name="20% - Accent4 19 5 5 2" xfId="12816"/>
    <cellStyle name="20% - Accent4 19 5 6" xfId="12817"/>
    <cellStyle name="20% - Accent4 19 6" xfId="12818"/>
    <cellStyle name="20% - Accent4 19 6 2" xfId="12819"/>
    <cellStyle name="20% - Accent4 19 6 2 2" xfId="12820"/>
    <cellStyle name="20% - Accent4 19 6 3" xfId="12821"/>
    <cellStyle name="20% - Accent4 19 7" xfId="12822"/>
    <cellStyle name="20% - Accent4 19 7 2" xfId="12823"/>
    <cellStyle name="20% - Accent4 19 7 2 2" xfId="12824"/>
    <cellStyle name="20% - Accent4 19 7 3" xfId="12825"/>
    <cellStyle name="20% - Accent4 19 8" xfId="12826"/>
    <cellStyle name="20% - Accent4 19 8 2" xfId="12827"/>
    <cellStyle name="20% - Accent4 19 8 2 2" xfId="12828"/>
    <cellStyle name="20% - Accent4 19 8 3" xfId="12829"/>
    <cellStyle name="20% - Accent4 19 9" xfId="12830"/>
    <cellStyle name="20% - Accent4 19 9 2" xfId="12831"/>
    <cellStyle name="20% - Accent4 2" xfId="12832"/>
    <cellStyle name="20% - Accent4 2 2" xfId="12833"/>
    <cellStyle name="20% - Accent4 2 3" xfId="12834"/>
    <cellStyle name="20% - Accent4 2 4" xfId="12835"/>
    <cellStyle name="20% - Accent4 2 4 2" xfId="12836"/>
    <cellStyle name="20% - Accent4 2 4 2 2" xfId="12837"/>
    <cellStyle name="20% - Accent4 2 4 2 2 2" xfId="12838"/>
    <cellStyle name="20% - Accent4 2 4 2 2 2 2" xfId="12839"/>
    <cellStyle name="20% - Accent4 2 4 2 2 3" xfId="12840"/>
    <cellStyle name="20% - Accent4 2 4 2 3" xfId="12841"/>
    <cellStyle name="20% - Accent4 2 4 2 3 2" xfId="12842"/>
    <cellStyle name="20% - Accent4 2 4 2 3 2 2" xfId="12843"/>
    <cellStyle name="20% - Accent4 2 4 2 3 3" xfId="12844"/>
    <cellStyle name="20% - Accent4 2 4 2 4" xfId="12845"/>
    <cellStyle name="20% - Accent4 2 4 2 4 2" xfId="12846"/>
    <cellStyle name="20% - Accent4 2 4 2 4 2 2" xfId="12847"/>
    <cellStyle name="20% - Accent4 2 4 2 4 3" xfId="12848"/>
    <cellStyle name="20% - Accent4 2 4 2 5" xfId="12849"/>
    <cellStyle name="20% - Accent4 2 4 2 5 2" xfId="12850"/>
    <cellStyle name="20% - Accent4 2 4 2 5 2 2" xfId="12851"/>
    <cellStyle name="20% - Accent4 2 4 2 5 3" xfId="12852"/>
    <cellStyle name="20% - Accent4 2 4 2 6" xfId="12853"/>
    <cellStyle name="20% - Accent4 2 4 2 6 2" xfId="12854"/>
    <cellStyle name="20% - Accent4 2 4 2 7" xfId="12855"/>
    <cellStyle name="20% - Accent4 2 4 3" xfId="12856"/>
    <cellStyle name="20% - Accent4 2 4 3 2" xfId="12857"/>
    <cellStyle name="20% - Accent4 2 4 3 2 2" xfId="12858"/>
    <cellStyle name="20% - Accent4 2 4 3 2 2 2" xfId="12859"/>
    <cellStyle name="20% - Accent4 2 4 3 2 3" xfId="12860"/>
    <cellStyle name="20% - Accent4 2 4 3 3" xfId="12861"/>
    <cellStyle name="20% - Accent4 2 4 3 3 2" xfId="12862"/>
    <cellStyle name="20% - Accent4 2 4 3 3 2 2" xfId="12863"/>
    <cellStyle name="20% - Accent4 2 4 3 3 3" xfId="12864"/>
    <cellStyle name="20% - Accent4 2 4 3 4" xfId="12865"/>
    <cellStyle name="20% - Accent4 2 4 3 4 2" xfId="12866"/>
    <cellStyle name="20% - Accent4 2 4 3 4 2 2" xfId="12867"/>
    <cellStyle name="20% - Accent4 2 4 3 4 3" xfId="12868"/>
    <cellStyle name="20% - Accent4 2 4 3 5" xfId="12869"/>
    <cellStyle name="20% - Accent4 2 4 3 5 2" xfId="12870"/>
    <cellStyle name="20% - Accent4 2 4 3 6" xfId="12871"/>
    <cellStyle name="20% - Accent4 2 4 4" xfId="12872"/>
    <cellStyle name="20% - Accent4 2 4 4 2" xfId="12873"/>
    <cellStyle name="20% - Accent4 2 4 4 2 2" xfId="12874"/>
    <cellStyle name="20% - Accent4 2 4 4 2 2 2" xfId="12875"/>
    <cellStyle name="20% - Accent4 2 4 4 2 3" xfId="12876"/>
    <cellStyle name="20% - Accent4 2 4 4 3" xfId="12877"/>
    <cellStyle name="20% - Accent4 2 4 4 3 2" xfId="12878"/>
    <cellStyle name="20% - Accent4 2 4 4 3 2 2" xfId="12879"/>
    <cellStyle name="20% - Accent4 2 4 4 3 3" xfId="12880"/>
    <cellStyle name="20% - Accent4 2 4 4 4" xfId="12881"/>
    <cellStyle name="20% - Accent4 2 4 4 4 2" xfId="12882"/>
    <cellStyle name="20% - Accent4 2 4 4 4 2 2" xfId="12883"/>
    <cellStyle name="20% - Accent4 2 4 4 4 3" xfId="12884"/>
    <cellStyle name="20% - Accent4 2 4 4 5" xfId="12885"/>
    <cellStyle name="20% - Accent4 2 4 4 5 2" xfId="12886"/>
    <cellStyle name="20% - Accent4 2 4 4 6" xfId="12887"/>
    <cellStyle name="20% - Accent4 2 4 5" xfId="12888"/>
    <cellStyle name="20% - Accent4 2 4 5 2" xfId="12889"/>
    <cellStyle name="20% - Accent4 2 4 5 2 2" xfId="12890"/>
    <cellStyle name="20% - Accent4 2 4 5 3" xfId="12891"/>
    <cellStyle name="20% - Accent4 2 4 6" xfId="12892"/>
    <cellStyle name="20% - Accent4 2 4 6 2" xfId="12893"/>
    <cellStyle name="20% - Accent4 2 4 6 2 2" xfId="12894"/>
    <cellStyle name="20% - Accent4 2 4 6 3" xfId="12895"/>
    <cellStyle name="20% - Accent4 2 4 7" xfId="12896"/>
    <cellStyle name="20% - Accent4 2 4 7 2" xfId="12897"/>
    <cellStyle name="20% - Accent4 2 4 7 2 2" xfId="12898"/>
    <cellStyle name="20% - Accent4 2 4 7 3" xfId="12899"/>
    <cellStyle name="20% - Accent4 2 4 8" xfId="12900"/>
    <cellStyle name="20% - Accent4 2 4 8 2" xfId="12901"/>
    <cellStyle name="20% - Accent4 2 4 9" xfId="12902"/>
    <cellStyle name="20% - Accent4 2 5" xfId="12903"/>
    <cellStyle name="20% - Accent4 2 5 2" xfId="12904"/>
    <cellStyle name="20% - Accent4 2 5 2 2" xfId="12905"/>
    <cellStyle name="20% - Accent4 2 5 2 2 2" xfId="12906"/>
    <cellStyle name="20% - Accent4 2 5 2 2 2 2" xfId="12907"/>
    <cellStyle name="20% - Accent4 2 5 2 2 3" xfId="12908"/>
    <cellStyle name="20% - Accent4 2 5 2 3" xfId="12909"/>
    <cellStyle name="20% - Accent4 2 5 2 3 2" xfId="12910"/>
    <cellStyle name="20% - Accent4 2 5 2 3 2 2" xfId="12911"/>
    <cellStyle name="20% - Accent4 2 5 2 3 3" xfId="12912"/>
    <cellStyle name="20% - Accent4 2 5 2 4" xfId="12913"/>
    <cellStyle name="20% - Accent4 2 5 2 4 2" xfId="12914"/>
    <cellStyle name="20% - Accent4 2 5 2 4 2 2" xfId="12915"/>
    <cellStyle name="20% - Accent4 2 5 2 4 3" xfId="12916"/>
    <cellStyle name="20% - Accent4 2 5 2 5" xfId="12917"/>
    <cellStyle name="20% - Accent4 2 5 2 5 2" xfId="12918"/>
    <cellStyle name="20% - Accent4 2 5 2 6" xfId="12919"/>
    <cellStyle name="20% - Accent4 2 5 3" xfId="12920"/>
    <cellStyle name="20% - Accent4 2 5 3 2" xfId="12921"/>
    <cellStyle name="20% - Accent4 2 5 3 2 2" xfId="12922"/>
    <cellStyle name="20% - Accent4 2 5 3 2 2 2" xfId="12923"/>
    <cellStyle name="20% - Accent4 2 5 3 2 3" xfId="12924"/>
    <cellStyle name="20% - Accent4 2 5 3 3" xfId="12925"/>
    <cellStyle name="20% - Accent4 2 5 3 3 2" xfId="12926"/>
    <cellStyle name="20% - Accent4 2 5 3 3 2 2" xfId="12927"/>
    <cellStyle name="20% - Accent4 2 5 3 3 3" xfId="12928"/>
    <cellStyle name="20% - Accent4 2 5 3 4" xfId="12929"/>
    <cellStyle name="20% - Accent4 2 5 3 4 2" xfId="12930"/>
    <cellStyle name="20% - Accent4 2 5 3 4 2 2" xfId="12931"/>
    <cellStyle name="20% - Accent4 2 5 3 4 3" xfId="12932"/>
    <cellStyle name="20% - Accent4 2 5 3 5" xfId="12933"/>
    <cellStyle name="20% - Accent4 2 5 3 5 2" xfId="12934"/>
    <cellStyle name="20% - Accent4 2 5 3 6" xfId="12935"/>
    <cellStyle name="20% - Accent4 2 5 4" xfId="12936"/>
    <cellStyle name="20% - Accent4 2 5 4 2" xfId="12937"/>
    <cellStyle name="20% - Accent4 2 5 4 2 2" xfId="12938"/>
    <cellStyle name="20% - Accent4 2 5 4 3" xfId="12939"/>
    <cellStyle name="20% - Accent4 2 5 5" xfId="12940"/>
    <cellStyle name="20% - Accent4 2 5 5 2" xfId="12941"/>
    <cellStyle name="20% - Accent4 2 5 5 2 2" xfId="12942"/>
    <cellStyle name="20% - Accent4 2 5 5 3" xfId="12943"/>
    <cellStyle name="20% - Accent4 2 5 6" xfId="12944"/>
    <cellStyle name="20% - Accent4 2 5 6 2" xfId="12945"/>
    <cellStyle name="20% - Accent4 2 5 6 2 2" xfId="12946"/>
    <cellStyle name="20% - Accent4 2 5 6 3" xfId="12947"/>
    <cellStyle name="20% - Accent4 2 5 7" xfId="12948"/>
    <cellStyle name="20% - Accent4 2 5 7 2" xfId="12949"/>
    <cellStyle name="20% - Accent4 2 5 8" xfId="12950"/>
    <cellStyle name="20% - Accent4 2 6" xfId="12951"/>
    <cellStyle name="20% - Accent4 2 6 2" xfId="12952"/>
    <cellStyle name="20% - Accent4 2 6 2 2" xfId="12953"/>
    <cellStyle name="20% - Accent4 2 6 2 2 2" xfId="12954"/>
    <cellStyle name="20% - Accent4 2 6 2 3" xfId="12955"/>
    <cellStyle name="20% - Accent4 2 6 3" xfId="12956"/>
    <cellStyle name="20% - Accent4 2 6 3 2" xfId="12957"/>
    <cellStyle name="20% - Accent4 2 6 3 2 2" xfId="12958"/>
    <cellStyle name="20% - Accent4 2 6 3 3" xfId="12959"/>
    <cellStyle name="20% - Accent4 2 6 4" xfId="12960"/>
    <cellStyle name="20% - Accent4 2 6 4 2" xfId="12961"/>
    <cellStyle name="20% - Accent4 2 6 4 2 2" xfId="12962"/>
    <cellStyle name="20% - Accent4 2 6 4 3" xfId="12963"/>
    <cellStyle name="20% - Accent4 2 6 5" xfId="12964"/>
    <cellStyle name="20% - Accent4 2 6 5 2" xfId="12965"/>
    <cellStyle name="20% - Accent4 2 6 6" xfId="12966"/>
    <cellStyle name="20% - Accent4 2 7" xfId="12967"/>
    <cellStyle name="20% - Accent4 2 7 2" xfId="12968"/>
    <cellStyle name="20% - Accent4 2 7 2 2" xfId="12969"/>
    <cellStyle name="20% - Accent4 2 7 3" xfId="12970"/>
    <cellStyle name="20% - Accent4 2 8" xfId="12971"/>
    <cellStyle name="20% - Accent4 2 9" xfId="12972"/>
    <cellStyle name="20% - Accent4 20" xfId="12973"/>
    <cellStyle name="20% - Accent4 20 10" xfId="12974"/>
    <cellStyle name="20% - Accent4 20 2" xfId="12975"/>
    <cellStyle name="20% - Accent4 20 2 2" xfId="12976"/>
    <cellStyle name="20% - Accent4 20 2 2 2" xfId="12977"/>
    <cellStyle name="20% - Accent4 20 2 2 2 2" xfId="12978"/>
    <cellStyle name="20% - Accent4 20 2 2 2 2 2" xfId="12979"/>
    <cellStyle name="20% - Accent4 20 2 2 2 3" xfId="12980"/>
    <cellStyle name="20% - Accent4 20 2 2 3" xfId="12981"/>
    <cellStyle name="20% - Accent4 20 2 2 3 2" xfId="12982"/>
    <cellStyle name="20% - Accent4 20 2 2 3 2 2" xfId="12983"/>
    <cellStyle name="20% - Accent4 20 2 2 3 3" xfId="12984"/>
    <cellStyle name="20% - Accent4 20 2 2 4" xfId="12985"/>
    <cellStyle name="20% - Accent4 20 2 2 4 2" xfId="12986"/>
    <cellStyle name="20% - Accent4 20 2 2 4 2 2" xfId="12987"/>
    <cellStyle name="20% - Accent4 20 2 2 4 3" xfId="12988"/>
    <cellStyle name="20% - Accent4 20 2 2 5" xfId="12989"/>
    <cellStyle name="20% - Accent4 20 2 2 5 2" xfId="12990"/>
    <cellStyle name="20% - Accent4 20 2 2 5 2 2" xfId="12991"/>
    <cellStyle name="20% - Accent4 20 2 2 5 3" xfId="12992"/>
    <cellStyle name="20% - Accent4 20 2 2 6" xfId="12993"/>
    <cellStyle name="20% - Accent4 20 2 2 6 2" xfId="12994"/>
    <cellStyle name="20% - Accent4 20 2 2 7" xfId="12995"/>
    <cellStyle name="20% - Accent4 20 2 3" xfId="12996"/>
    <cellStyle name="20% - Accent4 20 2 3 2" xfId="12997"/>
    <cellStyle name="20% - Accent4 20 2 3 2 2" xfId="12998"/>
    <cellStyle name="20% - Accent4 20 2 3 2 2 2" xfId="12999"/>
    <cellStyle name="20% - Accent4 20 2 3 2 3" xfId="13000"/>
    <cellStyle name="20% - Accent4 20 2 3 3" xfId="13001"/>
    <cellStyle name="20% - Accent4 20 2 3 3 2" xfId="13002"/>
    <cellStyle name="20% - Accent4 20 2 3 3 2 2" xfId="13003"/>
    <cellStyle name="20% - Accent4 20 2 3 3 3" xfId="13004"/>
    <cellStyle name="20% - Accent4 20 2 3 4" xfId="13005"/>
    <cellStyle name="20% - Accent4 20 2 3 4 2" xfId="13006"/>
    <cellStyle name="20% - Accent4 20 2 3 4 2 2" xfId="13007"/>
    <cellStyle name="20% - Accent4 20 2 3 4 3" xfId="13008"/>
    <cellStyle name="20% - Accent4 20 2 3 5" xfId="13009"/>
    <cellStyle name="20% - Accent4 20 2 3 5 2" xfId="13010"/>
    <cellStyle name="20% - Accent4 20 2 3 6" xfId="13011"/>
    <cellStyle name="20% - Accent4 20 2 4" xfId="13012"/>
    <cellStyle name="20% - Accent4 20 2 4 2" xfId="13013"/>
    <cellStyle name="20% - Accent4 20 2 4 2 2" xfId="13014"/>
    <cellStyle name="20% - Accent4 20 2 4 2 2 2" xfId="13015"/>
    <cellStyle name="20% - Accent4 20 2 4 2 3" xfId="13016"/>
    <cellStyle name="20% - Accent4 20 2 4 3" xfId="13017"/>
    <cellStyle name="20% - Accent4 20 2 4 3 2" xfId="13018"/>
    <cellStyle name="20% - Accent4 20 2 4 3 2 2" xfId="13019"/>
    <cellStyle name="20% - Accent4 20 2 4 3 3" xfId="13020"/>
    <cellStyle name="20% - Accent4 20 2 4 4" xfId="13021"/>
    <cellStyle name="20% - Accent4 20 2 4 4 2" xfId="13022"/>
    <cellStyle name="20% - Accent4 20 2 4 4 2 2" xfId="13023"/>
    <cellStyle name="20% - Accent4 20 2 4 4 3" xfId="13024"/>
    <cellStyle name="20% - Accent4 20 2 4 5" xfId="13025"/>
    <cellStyle name="20% - Accent4 20 2 4 5 2" xfId="13026"/>
    <cellStyle name="20% - Accent4 20 2 4 6" xfId="13027"/>
    <cellStyle name="20% - Accent4 20 2 5" xfId="13028"/>
    <cellStyle name="20% - Accent4 20 2 5 2" xfId="13029"/>
    <cellStyle name="20% - Accent4 20 2 5 2 2" xfId="13030"/>
    <cellStyle name="20% - Accent4 20 2 5 3" xfId="13031"/>
    <cellStyle name="20% - Accent4 20 2 6" xfId="13032"/>
    <cellStyle name="20% - Accent4 20 2 6 2" xfId="13033"/>
    <cellStyle name="20% - Accent4 20 2 6 2 2" xfId="13034"/>
    <cellStyle name="20% - Accent4 20 2 6 3" xfId="13035"/>
    <cellStyle name="20% - Accent4 20 2 7" xfId="13036"/>
    <cellStyle name="20% - Accent4 20 2 7 2" xfId="13037"/>
    <cellStyle name="20% - Accent4 20 2 7 2 2" xfId="13038"/>
    <cellStyle name="20% - Accent4 20 2 7 3" xfId="13039"/>
    <cellStyle name="20% - Accent4 20 2 8" xfId="13040"/>
    <cellStyle name="20% - Accent4 20 2 8 2" xfId="13041"/>
    <cellStyle name="20% - Accent4 20 2 9" xfId="13042"/>
    <cellStyle name="20% - Accent4 20 3" xfId="13043"/>
    <cellStyle name="20% - Accent4 20 3 2" xfId="13044"/>
    <cellStyle name="20% - Accent4 20 3 2 2" xfId="13045"/>
    <cellStyle name="20% - Accent4 20 3 2 2 2" xfId="13046"/>
    <cellStyle name="20% - Accent4 20 3 2 3" xfId="13047"/>
    <cellStyle name="20% - Accent4 20 3 3" xfId="13048"/>
    <cellStyle name="20% - Accent4 20 3 3 2" xfId="13049"/>
    <cellStyle name="20% - Accent4 20 3 3 2 2" xfId="13050"/>
    <cellStyle name="20% - Accent4 20 3 3 3" xfId="13051"/>
    <cellStyle name="20% - Accent4 20 3 4" xfId="13052"/>
    <cellStyle name="20% - Accent4 20 3 4 2" xfId="13053"/>
    <cellStyle name="20% - Accent4 20 3 4 2 2" xfId="13054"/>
    <cellStyle name="20% - Accent4 20 3 4 3" xfId="13055"/>
    <cellStyle name="20% - Accent4 20 3 5" xfId="13056"/>
    <cellStyle name="20% - Accent4 20 3 5 2" xfId="13057"/>
    <cellStyle name="20% - Accent4 20 3 5 2 2" xfId="13058"/>
    <cellStyle name="20% - Accent4 20 3 5 3" xfId="13059"/>
    <cellStyle name="20% - Accent4 20 3 6" xfId="13060"/>
    <cellStyle name="20% - Accent4 20 3 6 2" xfId="13061"/>
    <cellStyle name="20% - Accent4 20 3 7" xfId="13062"/>
    <cellStyle name="20% - Accent4 20 4" xfId="13063"/>
    <cellStyle name="20% - Accent4 20 4 2" xfId="13064"/>
    <cellStyle name="20% - Accent4 20 4 2 2" xfId="13065"/>
    <cellStyle name="20% - Accent4 20 4 2 2 2" xfId="13066"/>
    <cellStyle name="20% - Accent4 20 4 2 3" xfId="13067"/>
    <cellStyle name="20% - Accent4 20 4 3" xfId="13068"/>
    <cellStyle name="20% - Accent4 20 4 3 2" xfId="13069"/>
    <cellStyle name="20% - Accent4 20 4 3 2 2" xfId="13070"/>
    <cellStyle name="20% - Accent4 20 4 3 3" xfId="13071"/>
    <cellStyle name="20% - Accent4 20 4 4" xfId="13072"/>
    <cellStyle name="20% - Accent4 20 4 4 2" xfId="13073"/>
    <cellStyle name="20% - Accent4 20 4 4 2 2" xfId="13074"/>
    <cellStyle name="20% - Accent4 20 4 4 3" xfId="13075"/>
    <cellStyle name="20% - Accent4 20 4 5" xfId="13076"/>
    <cellStyle name="20% - Accent4 20 4 5 2" xfId="13077"/>
    <cellStyle name="20% - Accent4 20 4 6" xfId="13078"/>
    <cellStyle name="20% - Accent4 20 5" xfId="13079"/>
    <cellStyle name="20% - Accent4 20 5 2" xfId="13080"/>
    <cellStyle name="20% - Accent4 20 5 2 2" xfId="13081"/>
    <cellStyle name="20% - Accent4 20 5 2 2 2" xfId="13082"/>
    <cellStyle name="20% - Accent4 20 5 2 3" xfId="13083"/>
    <cellStyle name="20% - Accent4 20 5 3" xfId="13084"/>
    <cellStyle name="20% - Accent4 20 5 3 2" xfId="13085"/>
    <cellStyle name="20% - Accent4 20 5 3 2 2" xfId="13086"/>
    <cellStyle name="20% - Accent4 20 5 3 3" xfId="13087"/>
    <cellStyle name="20% - Accent4 20 5 4" xfId="13088"/>
    <cellStyle name="20% - Accent4 20 5 4 2" xfId="13089"/>
    <cellStyle name="20% - Accent4 20 5 4 2 2" xfId="13090"/>
    <cellStyle name="20% - Accent4 20 5 4 3" xfId="13091"/>
    <cellStyle name="20% - Accent4 20 5 5" xfId="13092"/>
    <cellStyle name="20% - Accent4 20 5 5 2" xfId="13093"/>
    <cellStyle name="20% - Accent4 20 5 6" xfId="13094"/>
    <cellStyle name="20% - Accent4 20 6" xfId="13095"/>
    <cellStyle name="20% - Accent4 20 6 2" xfId="13096"/>
    <cellStyle name="20% - Accent4 20 6 2 2" xfId="13097"/>
    <cellStyle name="20% - Accent4 20 6 3" xfId="13098"/>
    <cellStyle name="20% - Accent4 20 7" xfId="13099"/>
    <cellStyle name="20% - Accent4 20 7 2" xfId="13100"/>
    <cellStyle name="20% - Accent4 20 7 2 2" xfId="13101"/>
    <cellStyle name="20% - Accent4 20 7 3" xfId="13102"/>
    <cellStyle name="20% - Accent4 20 8" xfId="13103"/>
    <cellStyle name="20% - Accent4 20 8 2" xfId="13104"/>
    <cellStyle name="20% - Accent4 20 8 2 2" xfId="13105"/>
    <cellStyle name="20% - Accent4 20 8 3" xfId="13106"/>
    <cellStyle name="20% - Accent4 20 9" xfId="13107"/>
    <cellStyle name="20% - Accent4 20 9 2" xfId="13108"/>
    <cellStyle name="20% - Accent4 21" xfId="13109"/>
    <cellStyle name="20% - Accent4 21 10" xfId="13110"/>
    <cellStyle name="20% - Accent4 21 2" xfId="13111"/>
    <cellStyle name="20% - Accent4 21 2 2" xfId="13112"/>
    <cellStyle name="20% - Accent4 21 2 2 2" xfId="13113"/>
    <cellStyle name="20% - Accent4 21 2 2 2 2" xfId="13114"/>
    <cellStyle name="20% - Accent4 21 2 2 2 2 2" xfId="13115"/>
    <cellStyle name="20% - Accent4 21 2 2 2 3" xfId="13116"/>
    <cellStyle name="20% - Accent4 21 2 2 3" xfId="13117"/>
    <cellStyle name="20% - Accent4 21 2 2 3 2" xfId="13118"/>
    <cellStyle name="20% - Accent4 21 2 2 3 2 2" xfId="13119"/>
    <cellStyle name="20% - Accent4 21 2 2 3 3" xfId="13120"/>
    <cellStyle name="20% - Accent4 21 2 2 4" xfId="13121"/>
    <cellStyle name="20% - Accent4 21 2 2 4 2" xfId="13122"/>
    <cellStyle name="20% - Accent4 21 2 2 4 2 2" xfId="13123"/>
    <cellStyle name="20% - Accent4 21 2 2 4 3" xfId="13124"/>
    <cellStyle name="20% - Accent4 21 2 2 5" xfId="13125"/>
    <cellStyle name="20% - Accent4 21 2 2 5 2" xfId="13126"/>
    <cellStyle name="20% - Accent4 21 2 2 5 2 2" xfId="13127"/>
    <cellStyle name="20% - Accent4 21 2 2 5 3" xfId="13128"/>
    <cellStyle name="20% - Accent4 21 2 2 6" xfId="13129"/>
    <cellStyle name="20% - Accent4 21 2 2 6 2" xfId="13130"/>
    <cellStyle name="20% - Accent4 21 2 2 7" xfId="13131"/>
    <cellStyle name="20% - Accent4 21 2 3" xfId="13132"/>
    <cellStyle name="20% - Accent4 21 2 3 2" xfId="13133"/>
    <cellStyle name="20% - Accent4 21 2 3 2 2" xfId="13134"/>
    <cellStyle name="20% - Accent4 21 2 3 2 2 2" xfId="13135"/>
    <cellStyle name="20% - Accent4 21 2 3 2 3" xfId="13136"/>
    <cellStyle name="20% - Accent4 21 2 3 3" xfId="13137"/>
    <cellStyle name="20% - Accent4 21 2 3 3 2" xfId="13138"/>
    <cellStyle name="20% - Accent4 21 2 3 3 2 2" xfId="13139"/>
    <cellStyle name="20% - Accent4 21 2 3 3 3" xfId="13140"/>
    <cellStyle name="20% - Accent4 21 2 3 4" xfId="13141"/>
    <cellStyle name="20% - Accent4 21 2 3 4 2" xfId="13142"/>
    <cellStyle name="20% - Accent4 21 2 3 4 2 2" xfId="13143"/>
    <cellStyle name="20% - Accent4 21 2 3 4 3" xfId="13144"/>
    <cellStyle name="20% - Accent4 21 2 3 5" xfId="13145"/>
    <cellStyle name="20% - Accent4 21 2 3 5 2" xfId="13146"/>
    <cellStyle name="20% - Accent4 21 2 3 6" xfId="13147"/>
    <cellStyle name="20% - Accent4 21 2 4" xfId="13148"/>
    <cellStyle name="20% - Accent4 21 2 4 2" xfId="13149"/>
    <cellStyle name="20% - Accent4 21 2 4 2 2" xfId="13150"/>
    <cellStyle name="20% - Accent4 21 2 4 2 2 2" xfId="13151"/>
    <cellStyle name="20% - Accent4 21 2 4 2 3" xfId="13152"/>
    <cellStyle name="20% - Accent4 21 2 4 3" xfId="13153"/>
    <cellStyle name="20% - Accent4 21 2 4 3 2" xfId="13154"/>
    <cellStyle name="20% - Accent4 21 2 4 3 2 2" xfId="13155"/>
    <cellStyle name="20% - Accent4 21 2 4 3 3" xfId="13156"/>
    <cellStyle name="20% - Accent4 21 2 4 4" xfId="13157"/>
    <cellStyle name="20% - Accent4 21 2 4 4 2" xfId="13158"/>
    <cellStyle name="20% - Accent4 21 2 4 4 2 2" xfId="13159"/>
    <cellStyle name="20% - Accent4 21 2 4 4 3" xfId="13160"/>
    <cellStyle name="20% - Accent4 21 2 4 5" xfId="13161"/>
    <cellStyle name="20% - Accent4 21 2 4 5 2" xfId="13162"/>
    <cellStyle name="20% - Accent4 21 2 4 6" xfId="13163"/>
    <cellStyle name="20% - Accent4 21 2 5" xfId="13164"/>
    <cellStyle name="20% - Accent4 21 2 5 2" xfId="13165"/>
    <cellStyle name="20% - Accent4 21 2 5 2 2" xfId="13166"/>
    <cellStyle name="20% - Accent4 21 2 5 3" xfId="13167"/>
    <cellStyle name="20% - Accent4 21 2 6" xfId="13168"/>
    <cellStyle name="20% - Accent4 21 2 6 2" xfId="13169"/>
    <cellStyle name="20% - Accent4 21 2 6 2 2" xfId="13170"/>
    <cellStyle name="20% - Accent4 21 2 6 3" xfId="13171"/>
    <cellStyle name="20% - Accent4 21 2 7" xfId="13172"/>
    <cellStyle name="20% - Accent4 21 2 7 2" xfId="13173"/>
    <cellStyle name="20% - Accent4 21 2 7 2 2" xfId="13174"/>
    <cellStyle name="20% - Accent4 21 2 7 3" xfId="13175"/>
    <cellStyle name="20% - Accent4 21 2 8" xfId="13176"/>
    <cellStyle name="20% - Accent4 21 2 8 2" xfId="13177"/>
    <cellStyle name="20% - Accent4 21 2 9" xfId="13178"/>
    <cellStyle name="20% - Accent4 21 3" xfId="13179"/>
    <cellStyle name="20% - Accent4 21 3 2" xfId="13180"/>
    <cellStyle name="20% - Accent4 21 3 2 2" xfId="13181"/>
    <cellStyle name="20% - Accent4 21 3 2 2 2" xfId="13182"/>
    <cellStyle name="20% - Accent4 21 3 2 3" xfId="13183"/>
    <cellStyle name="20% - Accent4 21 3 3" xfId="13184"/>
    <cellStyle name="20% - Accent4 21 3 3 2" xfId="13185"/>
    <cellStyle name="20% - Accent4 21 3 3 2 2" xfId="13186"/>
    <cellStyle name="20% - Accent4 21 3 3 3" xfId="13187"/>
    <cellStyle name="20% - Accent4 21 3 4" xfId="13188"/>
    <cellStyle name="20% - Accent4 21 3 4 2" xfId="13189"/>
    <cellStyle name="20% - Accent4 21 3 4 2 2" xfId="13190"/>
    <cellStyle name="20% - Accent4 21 3 4 3" xfId="13191"/>
    <cellStyle name="20% - Accent4 21 3 5" xfId="13192"/>
    <cellStyle name="20% - Accent4 21 3 5 2" xfId="13193"/>
    <cellStyle name="20% - Accent4 21 3 5 2 2" xfId="13194"/>
    <cellStyle name="20% - Accent4 21 3 5 3" xfId="13195"/>
    <cellStyle name="20% - Accent4 21 3 6" xfId="13196"/>
    <cellStyle name="20% - Accent4 21 3 6 2" xfId="13197"/>
    <cellStyle name="20% - Accent4 21 3 7" xfId="13198"/>
    <cellStyle name="20% - Accent4 21 4" xfId="13199"/>
    <cellStyle name="20% - Accent4 21 4 2" xfId="13200"/>
    <cellStyle name="20% - Accent4 21 4 2 2" xfId="13201"/>
    <cellStyle name="20% - Accent4 21 4 2 2 2" xfId="13202"/>
    <cellStyle name="20% - Accent4 21 4 2 3" xfId="13203"/>
    <cellStyle name="20% - Accent4 21 4 3" xfId="13204"/>
    <cellStyle name="20% - Accent4 21 4 3 2" xfId="13205"/>
    <cellStyle name="20% - Accent4 21 4 3 2 2" xfId="13206"/>
    <cellStyle name="20% - Accent4 21 4 3 3" xfId="13207"/>
    <cellStyle name="20% - Accent4 21 4 4" xfId="13208"/>
    <cellStyle name="20% - Accent4 21 4 4 2" xfId="13209"/>
    <cellStyle name="20% - Accent4 21 4 4 2 2" xfId="13210"/>
    <cellStyle name="20% - Accent4 21 4 4 3" xfId="13211"/>
    <cellStyle name="20% - Accent4 21 4 5" xfId="13212"/>
    <cellStyle name="20% - Accent4 21 4 5 2" xfId="13213"/>
    <cellStyle name="20% - Accent4 21 4 6" xfId="13214"/>
    <cellStyle name="20% - Accent4 21 5" xfId="13215"/>
    <cellStyle name="20% - Accent4 21 5 2" xfId="13216"/>
    <cellStyle name="20% - Accent4 21 5 2 2" xfId="13217"/>
    <cellStyle name="20% - Accent4 21 5 2 2 2" xfId="13218"/>
    <cellStyle name="20% - Accent4 21 5 2 3" xfId="13219"/>
    <cellStyle name="20% - Accent4 21 5 3" xfId="13220"/>
    <cellStyle name="20% - Accent4 21 5 3 2" xfId="13221"/>
    <cellStyle name="20% - Accent4 21 5 3 2 2" xfId="13222"/>
    <cellStyle name="20% - Accent4 21 5 3 3" xfId="13223"/>
    <cellStyle name="20% - Accent4 21 5 4" xfId="13224"/>
    <cellStyle name="20% - Accent4 21 5 4 2" xfId="13225"/>
    <cellStyle name="20% - Accent4 21 5 4 2 2" xfId="13226"/>
    <cellStyle name="20% - Accent4 21 5 4 3" xfId="13227"/>
    <cellStyle name="20% - Accent4 21 5 5" xfId="13228"/>
    <cellStyle name="20% - Accent4 21 5 5 2" xfId="13229"/>
    <cellStyle name="20% - Accent4 21 5 6" xfId="13230"/>
    <cellStyle name="20% - Accent4 21 6" xfId="13231"/>
    <cellStyle name="20% - Accent4 21 6 2" xfId="13232"/>
    <cellStyle name="20% - Accent4 21 6 2 2" xfId="13233"/>
    <cellStyle name="20% - Accent4 21 6 3" xfId="13234"/>
    <cellStyle name="20% - Accent4 21 7" xfId="13235"/>
    <cellStyle name="20% - Accent4 21 7 2" xfId="13236"/>
    <cellStyle name="20% - Accent4 21 7 2 2" xfId="13237"/>
    <cellStyle name="20% - Accent4 21 7 3" xfId="13238"/>
    <cellStyle name="20% - Accent4 21 8" xfId="13239"/>
    <cellStyle name="20% - Accent4 21 8 2" xfId="13240"/>
    <cellStyle name="20% - Accent4 21 8 2 2" xfId="13241"/>
    <cellStyle name="20% - Accent4 21 8 3" xfId="13242"/>
    <cellStyle name="20% - Accent4 21 9" xfId="13243"/>
    <cellStyle name="20% - Accent4 21 9 2" xfId="13244"/>
    <cellStyle name="20% - Accent4 22" xfId="13245"/>
    <cellStyle name="20% - Accent4 22 10" xfId="13246"/>
    <cellStyle name="20% - Accent4 22 2" xfId="13247"/>
    <cellStyle name="20% - Accent4 22 2 2" xfId="13248"/>
    <cellStyle name="20% - Accent4 22 2 2 2" xfId="13249"/>
    <cellStyle name="20% - Accent4 22 2 2 2 2" xfId="13250"/>
    <cellStyle name="20% - Accent4 22 2 2 2 2 2" xfId="13251"/>
    <cellStyle name="20% - Accent4 22 2 2 2 3" xfId="13252"/>
    <cellStyle name="20% - Accent4 22 2 2 3" xfId="13253"/>
    <cellStyle name="20% - Accent4 22 2 2 3 2" xfId="13254"/>
    <cellStyle name="20% - Accent4 22 2 2 3 2 2" xfId="13255"/>
    <cellStyle name="20% - Accent4 22 2 2 3 3" xfId="13256"/>
    <cellStyle name="20% - Accent4 22 2 2 4" xfId="13257"/>
    <cellStyle name="20% - Accent4 22 2 2 4 2" xfId="13258"/>
    <cellStyle name="20% - Accent4 22 2 2 4 2 2" xfId="13259"/>
    <cellStyle name="20% - Accent4 22 2 2 4 3" xfId="13260"/>
    <cellStyle name="20% - Accent4 22 2 2 5" xfId="13261"/>
    <cellStyle name="20% - Accent4 22 2 2 5 2" xfId="13262"/>
    <cellStyle name="20% - Accent4 22 2 2 5 2 2" xfId="13263"/>
    <cellStyle name="20% - Accent4 22 2 2 5 3" xfId="13264"/>
    <cellStyle name="20% - Accent4 22 2 2 6" xfId="13265"/>
    <cellStyle name="20% - Accent4 22 2 2 6 2" xfId="13266"/>
    <cellStyle name="20% - Accent4 22 2 2 7" xfId="13267"/>
    <cellStyle name="20% - Accent4 22 2 3" xfId="13268"/>
    <cellStyle name="20% - Accent4 22 2 3 2" xfId="13269"/>
    <cellStyle name="20% - Accent4 22 2 3 2 2" xfId="13270"/>
    <cellStyle name="20% - Accent4 22 2 3 2 2 2" xfId="13271"/>
    <cellStyle name="20% - Accent4 22 2 3 2 3" xfId="13272"/>
    <cellStyle name="20% - Accent4 22 2 3 3" xfId="13273"/>
    <cellStyle name="20% - Accent4 22 2 3 3 2" xfId="13274"/>
    <cellStyle name="20% - Accent4 22 2 3 3 2 2" xfId="13275"/>
    <cellStyle name="20% - Accent4 22 2 3 3 3" xfId="13276"/>
    <cellStyle name="20% - Accent4 22 2 3 4" xfId="13277"/>
    <cellStyle name="20% - Accent4 22 2 3 4 2" xfId="13278"/>
    <cellStyle name="20% - Accent4 22 2 3 4 2 2" xfId="13279"/>
    <cellStyle name="20% - Accent4 22 2 3 4 3" xfId="13280"/>
    <cellStyle name="20% - Accent4 22 2 3 5" xfId="13281"/>
    <cellStyle name="20% - Accent4 22 2 3 5 2" xfId="13282"/>
    <cellStyle name="20% - Accent4 22 2 3 6" xfId="13283"/>
    <cellStyle name="20% - Accent4 22 2 4" xfId="13284"/>
    <cellStyle name="20% - Accent4 22 2 4 2" xfId="13285"/>
    <cellStyle name="20% - Accent4 22 2 4 2 2" xfId="13286"/>
    <cellStyle name="20% - Accent4 22 2 4 2 2 2" xfId="13287"/>
    <cellStyle name="20% - Accent4 22 2 4 2 3" xfId="13288"/>
    <cellStyle name="20% - Accent4 22 2 4 3" xfId="13289"/>
    <cellStyle name="20% - Accent4 22 2 4 3 2" xfId="13290"/>
    <cellStyle name="20% - Accent4 22 2 4 3 2 2" xfId="13291"/>
    <cellStyle name="20% - Accent4 22 2 4 3 3" xfId="13292"/>
    <cellStyle name="20% - Accent4 22 2 4 4" xfId="13293"/>
    <cellStyle name="20% - Accent4 22 2 4 4 2" xfId="13294"/>
    <cellStyle name="20% - Accent4 22 2 4 4 2 2" xfId="13295"/>
    <cellStyle name="20% - Accent4 22 2 4 4 3" xfId="13296"/>
    <cellStyle name="20% - Accent4 22 2 4 5" xfId="13297"/>
    <cellStyle name="20% - Accent4 22 2 4 5 2" xfId="13298"/>
    <cellStyle name="20% - Accent4 22 2 4 6" xfId="13299"/>
    <cellStyle name="20% - Accent4 22 2 5" xfId="13300"/>
    <cellStyle name="20% - Accent4 22 2 5 2" xfId="13301"/>
    <cellStyle name="20% - Accent4 22 2 5 2 2" xfId="13302"/>
    <cellStyle name="20% - Accent4 22 2 5 3" xfId="13303"/>
    <cellStyle name="20% - Accent4 22 2 6" xfId="13304"/>
    <cellStyle name="20% - Accent4 22 2 6 2" xfId="13305"/>
    <cellStyle name="20% - Accent4 22 2 6 2 2" xfId="13306"/>
    <cellStyle name="20% - Accent4 22 2 6 3" xfId="13307"/>
    <cellStyle name="20% - Accent4 22 2 7" xfId="13308"/>
    <cellStyle name="20% - Accent4 22 2 7 2" xfId="13309"/>
    <cellStyle name="20% - Accent4 22 2 7 2 2" xfId="13310"/>
    <cellStyle name="20% - Accent4 22 2 7 3" xfId="13311"/>
    <cellStyle name="20% - Accent4 22 2 8" xfId="13312"/>
    <cellStyle name="20% - Accent4 22 2 8 2" xfId="13313"/>
    <cellStyle name="20% - Accent4 22 2 9" xfId="13314"/>
    <cellStyle name="20% - Accent4 22 3" xfId="13315"/>
    <cellStyle name="20% - Accent4 22 3 2" xfId="13316"/>
    <cellStyle name="20% - Accent4 22 3 2 2" xfId="13317"/>
    <cellStyle name="20% - Accent4 22 3 2 2 2" xfId="13318"/>
    <cellStyle name="20% - Accent4 22 3 2 3" xfId="13319"/>
    <cellStyle name="20% - Accent4 22 3 3" xfId="13320"/>
    <cellStyle name="20% - Accent4 22 3 3 2" xfId="13321"/>
    <cellStyle name="20% - Accent4 22 3 3 2 2" xfId="13322"/>
    <cellStyle name="20% - Accent4 22 3 3 3" xfId="13323"/>
    <cellStyle name="20% - Accent4 22 3 4" xfId="13324"/>
    <cellStyle name="20% - Accent4 22 3 4 2" xfId="13325"/>
    <cellStyle name="20% - Accent4 22 3 4 2 2" xfId="13326"/>
    <cellStyle name="20% - Accent4 22 3 4 3" xfId="13327"/>
    <cellStyle name="20% - Accent4 22 3 5" xfId="13328"/>
    <cellStyle name="20% - Accent4 22 3 5 2" xfId="13329"/>
    <cellStyle name="20% - Accent4 22 3 5 2 2" xfId="13330"/>
    <cellStyle name="20% - Accent4 22 3 5 3" xfId="13331"/>
    <cellStyle name="20% - Accent4 22 3 6" xfId="13332"/>
    <cellStyle name="20% - Accent4 22 3 6 2" xfId="13333"/>
    <cellStyle name="20% - Accent4 22 3 7" xfId="13334"/>
    <cellStyle name="20% - Accent4 22 4" xfId="13335"/>
    <cellStyle name="20% - Accent4 22 4 2" xfId="13336"/>
    <cellStyle name="20% - Accent4 22 4 2 2" xfId="13337"/>
    <cellStyle name="20% - Accent4 22 4 2 2 2" xfId="13338"/>
    <cellStyle name="20% - Accent4 22 4 2 3" xfId="13339"/>
    <cellStyle name="20% - Accent4 22 4 3" xfId="13340"/>
    <cellStyle name="20% - Accent4 22 4 3 2" xfId="13341"/>
    <cellStyle name="20% - Accent4 22 4 3 2 2" xfId="13342"/>
    <cellStyle name="20% - Accent4 22 4 3 3" xfId="13343"/>
    <cellStyle name="20% - Accent4 22 4 4" xfId="13344"/>
    <cellStyle name="20% - Accent4 22 4 4 2" xfId="13345"/>
    <cellStyle name="20% - Accent4 22 4 4 2 2" xfId="13346"/>
    <cellStyle name="20% - Accent4 22 4 4 3" xfId="13347"/>
    <cellStyle name="20% - Accent4 22 4 5" xfId="13348"/>
    <cellStyle name="20% - Accent4 22 4 5 2" xfId="13349"/>
    <cellStyle name="20% - Accent4 22 4 6" xfId="13350"/>
    <cellStyle name="20% - Accent4 22 5" xfId="13351"/>
    <cellStyle name="20% - Accent4 22 5 2" xfId="13352"/>
    <cellStyle name="20% - Accent4 22 5 2 2" xfId="13353"/>
    <cellStyle name="20% - Accent4 22 5 2 2 2" xfId="13354"/>
    <cellStyle name="20% - Accent4 22 5 2 3" xfId="13355"/>
    <cellStyle name="20% - Accent4 22 5 3" xfId="13356"/>
    <cellStyle name="20% - Accent4 22 5 3 2" xfId="13357"/>
    <cellStyle name="20% - Accent4 22 5 3 2 2" xfId="13358"/>
    <cellStyle name="20% - Accent4 22 5 3 3" xfId="13359"/>
    <cellStyle name="20% - Accent4 22 5 4" xfId="13360"/>
    <cellStyle name="20% - Accent4 22 5 4 2" xfId="13361"/>
    <cellStyle name="20% - Accent4 22 5 4 2 2" xfId="13362"/>
    <cellStyle name="20% - Accent4 22 5 4 3" xfId="13363"/>
    <cellStyle name="20% - Accent4 22 5 5" xfId="13364"/>
    <cellStyle name="20% - Accent4 22 5 5 2" xfId="13365"/>
    <cellStyle name="20% - Accent4 22 5 6" xfId="13366"/>
    <cellStyle name="20% - Accent4 22 6" xfId="13367"/>
    <cellStyle name="20% - Accent4 22 6 2" xfId="13368"/>
    <cellStyle name="20% - Accent4 22 6 2 2" xfId="13369"/>
    <cellStyle name="20% - Accent4 22 6 3" xfId="13370"/>
    <cellStyle name="20% - Accent4 22 7" xfId="13371"/>
    <cellStyle name="20% - Accent4 22 7 2" xfId="13372"/>
    <cellStyle name="20% - Accent4 22 7 2 2" xfId="13373"/>
    <cellStyle name="20% - Accent4 22 7 3" xfId="13374"/>
    <cellStyle name="20% - Accent4 22 8" xfId="13375"/>
    <cellStyle name="20% - Accent4 22 8 2" xfId="13376"/>
    <cellStyle name="20% - Accent4 22 8 2 2" xfId="13377"/>
    <cellStyle name="20% - Accent4 22 8 3" xfId="13378"/>
    <cellStyle name="20% - Accent4 22 9" xfId="13379"/>
    <cellStyle name="20% - Accent4 22 9 2" xfId="13380"/>
    <cellStyle name="20% - Accent4 23" xfId="13381"/>
    <cellStyle name="20% - Accent4 23 10" xfId="13382"/>
    <cellStyle name="20% - Accent4 23 2" xfId="13383"/>
    <cellStyle name="20% - Accent4 23 2 2" xfId="13384"/>
    <cellStyle name="20% - Accent4 23 2 2 2" xfId="13385"/>
    <cellStyle name="20% - Accent4 23 2 2 2 2" xfId="13386"/>
    <cellStyle name="20% - Accent4 23 2 2 2 2 2" xfId="13387"/>
    <cellStyle name="20% - Accent4 23 2 2 2 3" xfId="13388"/>
    <cellStyle name="20% - Accent4 23 2 2 3" xfId="13389"/>
    <cellStyle name="20% - Accent4 23 2 2 3 2" xfId="13390"/>
    <cellStyle name="20% - Accent4 23 2 2 3 2 2" xfId="13391"/>
    <cellStyle name="20% - Accent4 23 2 2 3 3" xfId="13392"/>
    <cellStyle name="20% - Accent4 23 2 2 4" xfId="13393"/>
    <cellStyle name="20% - Accent4 23 2 2 4 2" xfId="13394"/>
    <cellStyle name="20% - Accent4 23 2 2 4 2 2" xfId="13395"/>
    <cellStyle name="20% - Accent4 23 2 2 4 3" xfId="13396"/>
    <cellStyle name="20% - Accent4 23 2 2 5" xfId="13397"/>
    <cellStyle name="20% - Accent4 23 2 2 5 2" xfId="13398"/>
    <cellStyle name="20% - Accent4 23 2 2 5 2 2" xfId="13399"/>
    <cellStyle name="20% - Accent4 23 2 2 5 3" xfId="13400"/>
    <cellStyle name="20% - Accent4 23 2 2 6" xfId="13401"/>
    <cellStyle name="20% - Accent4 23 2 2 6 2" xfId="13402"/>
    <cellStyle name="20% - Accent4 23 2 2 7" xfId="13403"/>
    <cellStyle name="20% - Accent4 23 2 3" xfId="13404"/>
    <cellStyle name="20% - Accent4 23 2 3 2" xfId="13405"/>
    <cellStyle name="20% - Accent4 23 2 3 2 2" xfId="13406"/>
    <cellStyle name="20% - Accent4 23 2 3 2 2 2" xfId="13407"/>
    <cellStyle name="20% - Accent4 23 2 3 2 3" xfId="13408"/>
    <cellStyle name="20% - Accent4 23 2 3 3" xfId="13409"/>
    <cellStyle name="20% - Accent4 23 2 3 3 2" xfId="13410"/>
    <cellStyle name="20% - Accent4 23 2 3 3 2 2" xfId="13411"/>
    <cellStyle name="20% - Accent4 23 2 3 3 3" xfId="13412"/>
    <cellStyle name="20% - Accent4 23 2 3 4" xfId="13413"/>
    <cellStyle name="20% - Accent4 23 2 3 4 2" xfId="13414"/>
    <cellStyle name="20% - Accent4 23 2 3 4 2 2" xfId="13415"/>
    <cellStyle name="20% - Accent4 23 2 3 4 3" xfId="13416"/>
    <cellStyle name="20% - Accent4 23 2 3 5" xfId="13417"/>
    <cellStyle name="20% - Accent4 23 2 3 5 2" xfId="13418"/>
    <cellStyle name="20% - Accent4 23 2 3 6" xfId="13419"/>
    <cellStyle name="20% - Accent4 23 2 4" xfId="13420"/>
    <cellStyle name="20% - Accent4 23 2 4 2" xfId="13421"/>
    <cellStyle name="20% - Accent4 23 2 4 2 2" xfId="13422"/>
    <cellStyle name="20% - Accent4 23 2 4 2 2 2" xfId="13423"/>
    <cellStyle name="20% - Accent4 23 2 4 2 3" xfId="13424"/>
    <cellStyle name="20% - Accent4 23 2 4 3" xfId="13425"/>
    <cellStyle name="20% - Accent4 23 2 4 3 2" xfId="13426"/>
    <cellStyle name="20% - Accent4 23 2 4 3 2 2" xfId="13427"/>
    <cellStyle name="20% - Accent4 23 2 4 3 3" xfId="13428"/>
    <cellStyle name="20% - Accent4 23 2 4 4" xfId="13429"/>
    <cellStyle name="20% - Accent4 23 2 4 4 2" xfId="13430"/>
    <cellStyle name="20% - Accent4 23 2 4 4 2 2" xfId="13431"/>
    <cellStyle name="20% - Accent4 23 2 4 4 3" xfId="13432"/>
    <cellStyle name="20% - Accent4 23 2 4 5" xfId="13433"/>
    <cellStyle name="20% - Accent4 23 2 4 5 2" xfId="13434"/>
    <cellStyle name="20% - Accent4 23 2 4 6" xfId="13435"/>
    <cellStyle name="20% - Accent4 23 2 5" xfId="13436"/>
    <cellStyle name="20% - Accent4 23 2 5 2" xfId="13437"/>
    <cellStyle name="20% - Accent4 23 2 5 2 2" xfId="13438"/>
    <cellStyle name="20% - Accent4 23 2 5 3" xfId="13439"/>
    <cellStyle name="20% - Accent4 23 2 6" xfId="13440"/>
    <cellStyle name="20% - Accent4 23 2 6 2" xfId="13441"/>
    <cellStyle name="20% - Accent4 23 2 6 2 2" xfId="13442"/>
    <cellStyle name="20% - Accent4 23 2 6 3" xfId="13443"/>
    <cellStyle name="20% - Accent4 23 2 7" xfId="13444"/>
    <cellStyle name="20% - Accent4 23 2 7 2" xfId="13445"/>
    <cellStyle name="20% - Accent4 23 2 7 2 2" xfId="13446"/>
    <cellStyle name="20% - Accent4 23 2 7 3" xfId="13447"/>
    <cellStyle name="20% - Accent4 23 2 8" xfId="13448"/>
    <cellStyle name="20% - Accent4 23 2 8 2" xfId="13449"/>
    <cellStyle name="20% - Accent4 23 2 9" xfId="13450"/>
    <cellStyle name="20% - Accent4 23 3" xfId="13451"/>
    <cellStyle name="20% - Accent4 23 3 2" xfId="13452"/>
    <cellStyle name="20% - Accent4 23 3 2 2" xfId="13453"/>
    <cellStyle name="20% - Accent4 23 3 2 2 2" xfId="13454"/>
    <cellStyle name="20% - Accent4 23 3 2 3" xfId="13455"/>
    <cellStyle name="20% - Accent4 23 3 3" xfId="13456"/>
    <cellStyle name="20% - Accent4 23 3 3 2" xfId="13457"/>
    <cellStyle name="20% - Accent4 23 3 3 2 2" xfId="13458"/>
    <cellStyle name="20% - Accent4 23 3 3 3" xfId="13459"/>
    <cellStyle name="20% - Accent4 23 3 4" xfId="13460"/>
    <cellStyle name="20% - Accent4 23 3 4 2" xfId="13461"/>
    <cellStyle name="20% - Accent4 23 3 4 2 2" xfId="13462"/>
    <cellStyle name="20% - Accent4 23 3 4 3" xfId="13463"/>
    <cellStyle name="20% - Accent4 23 3 5" xfId="13464"/>
    <cellStyle name="20% - Accent4 23 3 5 2" xfId="13465"/>
    <cellStyle name="20% - Accent4 23 3 5 2 2" xfId="13466"/>
    <cellStyle name="20% - Accent4 23 3 5 3" xfId="13467"/>
    <cellStyle name="20% - Accent4 23 3 6" xfId="13468"/>
    <cellStyle name="20% - Accent4 23 3 6 2" xfId="13469"/>
    <cellStyle name="20% - Accent4 23 3 7" xfId="13470"/>
    <cellStyle name="20% - Accent4 23 4" xfId="13471"/>
    <cellStyle name="20% - Accent4 23 4 2" xfId="13472"/>
    <cellStyle name="20% - Accent4 23 4 2 2" xfId="13473"/>
    <cellStyle name="20% - Accent4 23 4 2 2 2" xfId="13474"/>
    <cellStyle name="20% - Accent4 23 4 2 3" xfId="13475"/>
    <cellStyle name="20% - Accent4 23 4 3" xfId="13476"/>
    <cellStyle name="20% - Accent4 23 4 3 2" xfId="13477"/>
    <cellStyle name="20% - Accent4 23 4 3 2 2" xfId="13478"/>
    <cellStyle name="20% - Accent4 23 4 3 3" xfId="13479"/>
    <cellStyle name="20% - Accent4 23 4 4" xfId="13480"/>
    <cellStyle name="20% - Accent4 23 4 4 2" xfId="13481"/>
    <cellStyle name="20% - Accent4 23 4 4 2 2" xfId="13482"/>
    <cellStyle name="20% - Accent4 23 4 4 3" xfId="13483"/>
    <cellStyle name="20% - Accent4 23 4 5" xfId="13484"/>
    <cellStyle name="20% - Accent4 23 4 5 2" xfId="13485"/>
    <cellStyle name="20% - Accent4 23 4 6" xfId="13486"/>
    <cellStyle name="20% - Accent4 23 5" xfId="13487"/>
    <cellStyle name="20% - Accent4 23 5 2" xfId="13488"/>
    <cellStyle name="20% - Accent4 23 5 2 2" xfId="13489"/>
    <cellStyle name="20% - Accent4 23 5 2 2 2" xfId="13490"/>
    <cellStyle name="20% - Accent4 23 5 2 3" xfId="13491"/>
    <cellStyle name="20% - Accent4 23 5 3" xfId="13492"/>
    <cellStyle name="20% - Accent4 23 5 3 2" xfId="13493"/>
    <cellStyle name="20% - Accent4 23 5 3 2 2" xfId="13494"/>
    <cellStyle name="20% - Accent4 23 5 3 3" xfId="13495"/>
    <cellStyle name="20% - Accent4 23 5 4" xfId="13496"/>
    <cellStyle name="20% - Accent4 23 5 4 2" xfId="13497"/>
    <cellStyle name="20% - Accent4 23 5 4 2 2" xfId="13498"/>
    <cellStyle name="20% - Accent4 23 5 4 3" xfId="13499"/>
    <cellStyle name="20% - Accent4 23 5 5" xfId="13500"/>
    <cellStyle name="20% - Accent4 23 5 5 2" xfId="13501"/>
    <cellStyle name="20% - Accent4 23 5 6" xfId="13502"/>
    <cellStyle name="20% - Accent4 23 6" xfId="13503"/>
    <cellStyle name="20% - Accent4 23 6 2" xfId="13504"/>
    <cellStyle name="20% - Accent4 23 6 2 2" xfId="13505"/>
    <cellStyle name="20% - Accent4 23 6 3" xfId="13506"/>
    <cellStyle name="20% - Accent4 23 7" xfId="13507"/>
    <cellStyle name="20% - Accent4 23 7 2" xfId="13508"/>
    <cellStyle name="20% - Accent4 23 7 2 2" xfId="13509"/>
    <cellStyle name="20% - Accent4 23 7 3" xfId="13510"/>
    <cellStyle name="20% - Accent4 23 8" xfId="13511"/>
    <cellStyle name="20% - Accent4 23 8 2" xfId="13512"/>
    <cellStyle name="20% - Accent4 23 8 2 2" xfId="13513"/>
    <cellStyle name="20% - Accent4 23 8 3" xfId="13514"/>
    <cellStyle name="20% - Accent4 23 9" xfId="13515"/>
    <cellStyle name="20% - Accent4 23 9 2" xfId="13516"/>
    <cellStyle name="20% - Accent4 24" xfId="13517"/>
    <cellStyle name="20% - Accent4 24 10" xfId="13518"/>
    <cellStyle name="20% - Accent4 24 2" xfId="13519"/>
    <cellStyle name="20% - Accent4 24 2 2" xfId="13520"/>
    <cellStyle name="20% - Accent4 24 2 2 2" xfId="13521"/>
    <cellStyle name="20% - Accent4 24 2 2 2 2" xfId="13522"/>
    <cellStyle name="20% - Accent4 24 2 2 2 2 2" xfId="13523"/>
    <cellStyle name="20% - Accent4 24 2 2 2 3" xfId="13524"/>
    <cellStyle name="20% - Accent4 24 2 2 3" xfId="13525"/>
    <cellStyle name="20% - Accent4 24 2 2 3 2" xfId="13526"/>
    <cellStyle name="20% - Accent4 24 2 2 3 2 2" xfId="13527"/>
    <cellStyle name="20% - Accent4 24 2 2 3 3" xfId="13528"/>
    <cellStyle name="20% - Accent4 24 2 2 4" xfId="13529"/>
    <cellStyle name="20% - Accent4 24 2 2 4 2" xfId="13530"/>
    <cellStyle name="20% - Accent4 24 2 2 4 2 2" xfId="13531"/>
    <cellStyle name="20% - Accent4 24 2 2 4 3" xfId="13532"/>
    <cellStyle name="20% - Accent4 24 2 2 5" xfId="13533"/>
    <cellStyle name="20% - Accent4 24 2 2 5 2" xfId="13534"/>
    <cellStyle name="20% - Accent4 24 2 2 5 2 2" xfId="13535"/>
    <cellStyle name="20% - Accent4 24 2 2 5 3" xfId="13536"/>
    <cellStyle name="20% - Accent4 24 2 2 6" xfId="13537"/>
    <cellStyle name="20% - Accent4 24 2 2 6 2" xfId="13538"/>
    <cellStyle name="20% - Accent4 24 2 2 7" xfId="13539"/>
    <cellStyle name="20% - Accent4 24 2 3" xfId="13540"/>
    <cellStyle name="20% - Accent4 24 2 3 2" xfId="13541"/>
    <cellStyle name="20% - Accent4 24 2 3 2 2" xfId="13542"/>
    <cellStyle name="20% - Accent4 24 2 3 2 2 2" xfId="13543"/>
    <cellStyle name="20% - Accent4 24 2 3 2 3" xfId="13544"/>
    <cellStyle name="20% - Accent4 24 2 3 3" xfId="13545"/>
    <cellStyle name="20% - Accent4 24 2 3 3 2" xfId="13546"/>
    <cellStyle name="20% - Accent4 24 2 3 3 2 2" xfId="13547"/>
    <cellStyle name="20% - Accent4 24 2 3 3 3" xfId="13548"/>
    <cellStyle name="20% - Accent4 24 2 3 4" xfId="13549"/>
    <cellStyle name="20% - Accent4 24 2 3 4 2" xfId="13550"/>
    <cellStyle name="20% - Accent4 24 2 3 4 2 2" xfId="13551"/>
    <cellStyle name="20% - Accent4 24 2 3 4 3" xfId="13552"/>
    <cellStyle name="20% - Accent4 24 2 3 5" xfId="13553"/>
    <cellStyle name="20% - Accent4 24 2 3 5 2" xfId="13554"/>
    <cellStyle name="20% - Accent4 24 2 3 6" xfId="13555"/>
    <cellStyle name="20% - Accent4 24 2 4" xfId="13556"/>
    <cellStyle name="20% - Accent4 24 2 4 2" xfId="13557"/>
    <cellStyle name="20% - Accent4 24 2 4 2 2" xfId="13558"/>
    <cellStyle name="20% - Accent4 24 2 4 2 2 2" xfId="13559"/>
    <cellStyle name="20% - Accent4 24 2 4 2 3" xfId="13560"/>
    <cellStyle name="20% - Accent4 24 2 4 3" xfId="13561"/>
    <cellStyle name="20% - Accent4 24 2 4 3 2" xfId="13562"/>
    <cellStyle name="20% - Accent4 24 2 4 3 2 2" xfId="13563"/>
    <cellStyle name="20% - Accent4 24 2 4 3 3" xfId="13564"/>
    <cellStyle name="20% - Accent4 24 2 4 4" xfId="13565"/>
    <cellStyle name="20% - Accent4 24 2 4 4 2" xfId="13566"/>
    <cellStyle name="20% - Accent4 24 2 4 4 2 2" xfId="13567"/>
    <cellStyle name="20% - Accent4 24 2 4 4 3" xfId="13568"/>
    <cellStyle name="20% - Accent4 24 2 4 5" xfId="13569"/>
    <cellStyle name="20% - Accent4 24 2 4 5 2" xfId="13570"/>
    <cellStyle name="20% - Accent4 24 2 4 6" xfId="13571"/>
    <cellStyle name="20% - Accent4 24 2 5" xfId="13572"/>
    <cellStyle name="20% - Accent4 24 2 5 2" xfId="13573"/>
    <cellStyle name="20% - Accent4 24 2 5 2 2" xfId="13574"/>
    <cellStyle name="20% - Accent4 24 2 5 3" xfId="13575"/>
    <cellStyle name="20% - Accent4 24 2 6" xfId="13576"/>
    <cellStyle name="20% - Accent4 24 2 6 2" xfId="13577"/>
    <cellStyle name="20% - Accent4 24 2 6 2 2" xfId="13578"/>
    <cellStyle name="20% - Accent4 24 2 6 3" xfId="13579"/>
    <cellStyle name="20% - Accent4 24 2 7" xfId="13580"/>
    <cellStyle name="20% - Accent4 24 2 7 2" xfId="13581"/>
    <cellStyle name="20% - Accent4 24 2 7 2 2" xfId="13582"/>
    <cellStyle name="20% - Accent4 24 2 7 3" xfId="13583"/>
    <cellStyle name="20% - Accent4 24 2 8" xfId="13584"/>
    <cellStyle name="20% - Accent4 24 2 8 2" xfId="13585"/>
    <cellStyle name="20% - Accent4 24 2 9" xfId="13586"/>
    <cellStyle name="20% - Accent4 24 3" xfId="13587"/>
    <cellStyle name="20% - Accent4 24 3 2" xfId="13588"/>
    <cellStyle name="20% - Accent4 24 3 2 2" xfId="13589"/>
    <cellStyle name="20% - Accent4 24 3 2 2 2" xfId="13590"/>
    <cellStyle name="20% - Accent4 24 3 2 3" xfId="13591"/>
    <cellStyle name="20% - Accent4 24 3 3" xfId="13592"/>
    <cellStyle name="20% - Accent4 24 3 3 2" xfId="13593"/>
    <cellStyle name="20% - Accent4 24 3 3 2 2" xfId="13594"/>
    <cellStyle name="20% - Accent4 24 3 3 3" xfId="13595"/>
    <cellStyle name="20% - Accent4 24 3 4" xfId="13596"/>
    <cellStyle name="20% - Accent4 24 3 4 2" xfId="13597"/>
    <cellStyle name="20% - Accent4 24 3 4 2 2" xfId="13598"/>
    <cellStyle name="20% - Accent4 24 3 4 3" xfId="13599"/>
    <cellStyle name="20% - Accent4 24 3 5" xfId="13600"/>
    <cellStyle name="20% - Accent4 24 3 5 2" xfId="13601"/>
    <cellStyle name="20% - Accent4 24 3 5 2 2" xfId="13602"/>
    <cellStyle name="20% - Accent4 24 3 5 3" xfId="13603"/>
    <cellStyle name="20% - Accent4 24 3 6" xfId="13604"/>
    <cellStyle name="20% - Accent4 24 3 6 2" xfId="13605"/>
    <cellStyle name="20% - Accent4 24 3 7" xfId="13606"/>
    <cellStyle name="20% - Accent4 24 4" xfId="13607"/>
    <cellStyle name="20% - Accent4 24 4 2" xfId="13608"/>
    <cellStyle name="20% - Accent4 24 4 2 2" xfId="13609"/>
    <cellStyle name="20% - Accent4 24 4 2 2 2" xfId="13610"/>
    <cellStyle name="20% - Accent4 24 4 2 3" xfId="13611"/>
    <cellStyle name="20% - Accent4 24 4 3" xfId="13612"/>
    <cellStyle name="20% - Accent4 24 4 3 2" xfId="13613"/>
    <cellStyle name="20% - Accent4 24 4 3 2 2" xfId="13614"/>
    <cellStyle name="20% - Accent4 24 4 3 3" xfId="13615"/>
    <cellStyle name="20% - Accent4 24 4 4" xfId="13616"/>
    <cellStyle name="20% - Accent4 24 4 4 2" xfId="13617"/>
    <cellStyle name="20% - Accent4 24 4 4 2 2" xfId="13618"/>
    <cellStyle name="20% - Accent4 24 4 4 3" xfId="13619"/>
    <cellStyle name="20% - Accent4 24 4 5" xfId="13620"/>
    <cellStyle name="20% - Accent4 24 4 5 2" xfId="13621"/>
    <cellStyle name="20% - Accent4 24 4 6" xfId="13622"/>
    <cellStyle name="20% - Accent4 24 5" xfId="13623"/>
    <cellStyle name="20% - Accent4 24 5 2" xfId="13624"/>
    <cellStyle name="20% - Accent4 24 5 2 2" xfId="13625"/>
    <cellStyle name="20% - Accent4 24 5 2 2 2" xfId="13626"/>
    <cellStyle name="20% - Accent4 24 5 2 3" xfId="13627"/>
    <cellStyle name="20% - Accent4 24 5 3" xfId="13628"/>
    <cellStyle name="20% - Accent4 24 5 3 2" xfId="13629"/>
    <cellStyle name="20% - Accent4 24 5 3 2 2" xfId="13630"/>
    <cellStyle name="20% - Accent4 24 5 3 3" xfId="13631"/>
    <cellStyle name="20% - Accent4 24 5 4" xfId="13632"/>
    <cellStyle name="20% - Accent4 24 5 4 2" xfId="13633"/>
    <cellStyle name="20% - Accent4 24 5 4 2 2" xfId="13634"/>
    <cellStyle name="20% - Accent4 24 5 4 3" xfId="13635"/>
    <cellStyle name="20% - Accent4 24 5 5" xfId="13636"/>
    <cellStyle name="20% - Accent4 24 5 5 2" xfId="13637"/>
    <cellStyle name="20% - Accent4 24 5 6" xfId="13638"/>
    <cellStyle name="20% - Accent4 24 6" xfId="13639"/>
    <cellStyle name="20% - Accent4 24 6 2" xfId="13640"/>
    <cellStyle name="20% - Accent4 24 6 2 2" xfId="13641"/>
    <cellStyle name="20% - Accent4 24 6 3" xfId="13642"/>
    <cellStyle name="20% - Accent4 24 7" xfId="13643"/>
    <cellStyle name="20% - Accent4 24 7 2" xfId="13644"/>
    <cellStyle name="20% - Accent4 24 7 2 2" xfId="13645"/>
    <cellStyle name="20% - Accent4 24 7 3" xfId="13646"/>
    <cellStyle name="20% - Accent4 24 8" xfId="13647"/>
    <cellStyle name="20% - Accent4 24 8 2" xfId="13648"/>
    <cellStyle name="20% - Accent4 24 8 2 2" xfId="13649"/>
    <cellStyle name="20% - Accent4 24 8 3" xfId="13650"/>
    <cellStyle name="20% - Accent4 24 9" xfId="13651"/>
    <cellStyle name="20% - Accent4 24 9 2" xfId="13652"/>
    <cellStyle name="20% - Accent4 25" xfId="13653"/>
    <cellStyle name="20% - Accent4 25 10" xfId="13654"/>
    <cellStyle name="20% - Accent4 25 2" xfId="13655"/>
    <cellStyle name="20% - Accent4 25 2 2" xfId="13656"/>
    <cellStyle name="20% - Accent4 25 2 2 2" xfId="13657"/>
    <cellStyle name="20% - Accent4 25 2 2 2 2" xfId="13658"/>
    <cellStyle name="20% - Accent4 25 2 2 2 2 2" xfId="13659"/>
    <cellStyle name="20% - Accent4 25 2 2 2 3" xfId="13660"/>
    <cellStyle name="20% - Accent4 25 2 2 3" xfId="13661"/>
    <cellStyle name="20% - Accent4 25 2 2 3 2" xfId="13662"/>
    <cellStyle name="20% - Accent4 25 2 2 3 2 2" xfId="13663"/>
    <cellStyle name="20% - Accent4 25 2 2 3 3" xfId="13664"/>
    <cellStyle name="20% - Accent4 25 2 2 4" xfId="13665"/>
    <cellStyle name="20% - Accent4 25 2 2 4 2" xfId="13666"/>
    <cellStyle name="20% - Accent4 25 2 2 4 2 2" xfId="13667"/>
    <cellStyle name="20% - Accent4 25 2 2 4 3" xfId="13668"/>
    <cellStyle name="20% - Accent4 25 2 2 5" xfId="13669"/>
    <cellStyle name="20% - Accent4 25 2 2 5 2" xfId="13670"/>
    <cellStyle name="20% - Accent4 25 2 2 5 2 2" xfId="13671"/>
    <cellStyle name="20% - Accent4 25 2 2 5 3" xfId="13672"/>
    <cellStyle name="20% - Accent4 25 2 2 6" xfId="13673"/>
    <cellStyle name="20% - Accent4 25 2 2 6 2" xfId="13674"/>
    <cellStyle name="20% - Accent4 25 2 2 7" xfId="13675"/>
    <cellStyle name="20% - Accent4 25 2 3" xfId="13676"/>
    <cellStyle name="20% - Accent4 25 2 3 2" xfId="13677"/>
    <cellStyle name="20% - Accent4 25 2 3 2 2" xfId="13678"/>
    <cellStyle name="20% - Accent4 25 2 3 2 2 2" xfId="13679"/>
    <cellStyle name="20% - Accent4 25 2 3 2 3" xfId="13680"/>
    <cellStyle name="20% - Accent4 25 2 3 3" xfId="13681"/>
    <cellStyle name="20% - Accent4 25 2 3 3 2" xfId="13682"/>
    <cellStyle name="20% - Accent4 25 2 3 3 2 2" xfId="13683"/>
    <cellStyle name="20% - Accent4 25 2 3 3 3" xfId="13684"/>
    <cellStyle name="20% - Accent4 25 2 3 4" xfId="13685"/>
    <cellStyle name="20% - Accent4 25 2 3 4 2" xfId="13686"/>
    <cellStyle name="20% - Accent4 25 2 3 4 2 2" xfId="13687"/>
    <cellStyle name="20% - Accent4 25 2 3 4 3" xfId="13688"/>
    <cellStyle name="20% - Accent4 25 2 3 5" xfId="13689"/>
    <cellStyle name="20% - Accent4 25 2 3 5 2" xfId="13690"/>
    <cellStyle name="20% - Accent4 25 2 3 6" xfId="13691"/>
    <cellStyle name="20% - Accent4 25 2 4" xfId="13692"/>
    <cellStyle name="20% - Accent4 25 2 4 2" xfId="13693"/>
    <cellStyle name="20% - Accent4 25 2 4 2 2" xfId="13694"/>
    <cellStyle name="20% - Accent4 25 2 4 2 2 2" xfId="13695"/>
    <cellStyle name="20% - Accent4 25 2 4 2 3" xfId="13696"/>
    <cellStyle name="20% - Accent4 25 2 4 3" xfId="13697"/>
    <cellStyle name="20% - Accent4 25 2 4 3 2" xfId="13698"/>
    <cellStyle name="20% - Accent4 25 2 4 3 2 2" xfId="13699"/>
    <cellStyle name="20% - Accent4 25 2 4 3 3" xfId="13700"/>
    <cellStyle name="20% - Accent4 25 2 4 4" xfId="13701"/>
    <cellStyle name="20% - Accent4 25 2 4 4 2" xfId="13702"/>
    <cellStyle name="20% - Accent4 25 2 4 4 2 2" xfId="13703"/>
    <cellStyle name="20% - Accent4 25 2 4 4 3" xfId="13704"/>
    <cellStyle name="20% - Accent4 25 2 4 5" xfId="13705"/>
    <cellStyle name="20% - Accent4 25 2 4 5 2" xfId="13706"/>
    <cellStyle name="20% - Accent4 25 2 4 6" xfId="13707"/>
    <cellStyle name="20% - Accent4 25 2 5" xfId="13708"/>
    <cellStyle name="20% - Accent4 25 2 5 2" xfId="13709"/>
    <cellStyle name="20% - Accent4 25 2 5 2 2" xfId="13710"/>
    <cellStyle name="20% - Accent4 25 2 5 3" xfId="13711"/>
    <cellStyle name="20% - Accent4 25 2 6" xfId="13712"/>
    <cellStyle name="20% - Accent4 25 2 6 2" xfId="13713"/>
    <cellStyle name="20% - Accent4 25 2 6 2 2" xfId="13714"/>
    <cellStyle name="20% - Accent4 25 2 6 3" xfId="13715"/>
    <cellStyle name="20% - Accent4 25 2 7" xfId="13716"/>
    <cellStyle name="20% - Accent4 25 2 7 2" xfId="13717"/>
    <cellStyle name="20% - Accent4 25 2 7 2 2" xfId="13718"/>
    <cellStyle name="20% - Accent4 25 2 7 3" xfId="13719"/>
    <cellStyle name="20% - Accent4 25 2 8" xfId="13720"/>
    <cellStyle name="20% - Accent4 25 2 8 2" xfId="13721"/>
    <cellStyle name="20% - Accent4 25 2 9" xfId="13722"/>
    <cellStyle name="20% - Accent4 25 3" xfId="13723"/>
    <cellStyle name="20% - Accent4 25 3 2" xfId="13724"/>
    <cellStyle name="20% - Accent4 25 3 2 2" xfId="13725"/>
    <cellStyle name="20% - Accent4 25 3 2 2 2" xfId="13726"/>
    <cellStyle name="20% - Accent4 25 3 2 3" xfId="13727"/>
    <cellStyle name="20% - Accent4 25 3 3" xfId="13728"/>
    <cellStyle name="20% - Accent4 25 3 3 2" xfId="13729"/>
    <cellStyle name="20% - Accent4 25 3 3 2 2" xfId="13730"/>
    <cellStyle name="20% - Accent4 25 3 3 3" xfId="13731"/>
    <cellStyle name="20% - Accent4 25 3 4" xfId="13732"/>
    <cellStyle name="20% - Accent4 25 3 4 2" xfId="13733"/>
    <cellStyle name="20% - Accent4 25 3 4 2 2" xfId="13734"/>
    <cellStyle name="20% - Accent4 25 3 4 3" xfId="13735"/>
    <cellStyle name="20% - Accent4 25 3 5" xfId="13736"/>
    <cellStyle name="20% - Accent4 25 3 5 2" xfId="13737"/>
    <cellStyle name="20% - Accent4 25 3 5 2 2" xfId="13738"/>
    <cellStyle name="20% - Accent4 25 3 5 3" xfId="13739"/>
    <cellStyle name="20% - Accent4 25 3 6" xfId="13740"/>
    <cellStyle name="20% - Accent4 25 3 6 2" xfId="13741"/>
    <cellStyle name="20% - Accent4 25 3 7" xfId="13742"/>
    <cellStyle name="20% - Accent4 25 4" xfId="13743"/>
    <cellStyle name="20% - Accent4 25 4 2" xfId="13744"/>
    <cellStyle name="20% - Accent4 25 4 2 2" xfId="13745"/>
    <cellStyle name="20% - Accent4 25 4 2 2 2" xfId="13746"/>
    <cellStyle name="20% - Accent4 25 4 2 3" xfId="13747"/>
    <cellStyle name="20% - Accent4 25 4 3" xfId="13748"/>
    <cellStyle name="20% - Accent4 25 4 3 2" xfId="13749"/>
    <cellStyle name="20% - Accent4 25 4 3 2 2" xfId="13750"/>
    <cellStyle name="20% - Accent4 25 4 3 3" xfId="13751"/>
    <cellStyle name="20% - Accent4 25 4 4" xfId="13752"/>
    <cellStyle name="20% - Accent4 25 4 4 2" xfId="13753"/>
    <cellStyle name="20% - Accent4 25 4 4 2 2" xfId="13754"/>
    <cellStyle name="20% - Accent4 25 4 4 3" xfId="13755"/>
    <cellStyle name="20% - Accent4 25 4 5" xfId="13756"/>
    <cellStyle name="20% - Accent4 25 4 5 2" xfId="13757"/>
    <cellStyle name="20% - Accent4 25 4 6" xfId="13758"/>
    <cellStyle name="20% - Accent4 25 5" xfId="13759"/>
    <cellStyle name="20% - Accent4 25 5 2" xfId="13760"/>
    <cellStyle name="20% - Accent4 25 5 2 2" xfId="13761"/>
    <cellStyle name="20% - Accent4 25 5 2 2 2" xfId="13762"/>
    <cellStyle name="20% - Accent4 25 5 2 3" xfId="13763"/>
    <cellStyle name="20% - Accent4 25 5 3" xfId="13764"/>
    <cellStyle name="20% - Accent4 25 5 3 2" xfId="13765"/>
    <cellStyle name="20% - Accent4 25 5 3 2 2" xfId="13766"/>
    <cellStyle name="20% - Accent4 25 5 3 3" xfId="13767"/>
    <cellStyle name="20% - Accent4 25 5 4" xfId="13768"/>
    <cellStyle name="20% - Accent4 25 5 4 2" xfId="13769"/>
    <cellStyle name="20% - Accent4 25 5 4 2 2" xfId="13770"/>
    <cellStyle name="20% - Accent4 25 5 4 3" xfId="13771"/>
    <cellStyle name="20% - Accent4 25 5 5" xfId="13772"/>
    <cellStyle name="20% - Accent4 25 5 5 2" xfId="13773"/>
    <cellStyle name="20% - Accent4 25 5 6" xfId="13774"/>
    <cellStyle name="20% - Accent4 25 6" xfId="13775"/>
    <cellStyle name="20% - Accent4 25 6 2" xfId="13776"/>
    <cellStyle name="20% - Accent4 25 6 2 2" xfId="13777"/>
    <cellStyle name="20% - Accent4 25 6 3" xfId="13778"/>
    <cellStyle name="20% - Accent4 25 7" xfId="13779"/>
    <cellStyle name="20% - Accent4 25 7 2" xfId="13780"/>
    <cellStyle name="20% - Accent4 25 7 2 2" xfId="13781"/>
    <cellStyle name="20% - Accent4 25 7 3" xfId="13782"/>
    <cellStyle name="20% - Accent4 25 8" xfId="13783"/>
    <cellStyle name="20% - Accent4 25 8 2" xfId="13784"/>
    <cellStyle name="20% - Accent4 25 8 2 2" xfId="13785"/>
    <cellStyle name="20% - Accent4 25 8 3" xfId="13786"/>
    <cellStyle name="20% - Accent4 25 9" xfId="13787"/>
    <cellStyle name="20% - Accent4 25 9 2" xfId="13788"/>
    <cellStyle name="20% - Accent4 26" xfId="13789"/>
    <cellStyle name="20% - Accent4 26 10" xfId="13790"/>
    <cellStyle name="20% - Accent4 26 2" xfId="13791"/>
    <cellStyle name="20% - Accent4 26 2 2" xfId="13792"/>
    <cellStyle name="20% - Accent4 26 2 2 2" xfId="13793"/>
    <cellStyle name="20% - Accent4 26 2 2 2 2" xfId="13794"/>
    <cellStyle name="20% - Accent4 26 2 2 2 2 2" xfId="13795"/>
    <cellStyle name="20% - Accent4 26 2 2 2 3" xfId="13796"/>
    <cellStyle name="20% - Accent4 26 2 2 3" xfId="13797"/>
    <cellStyle name="20% - Accent4 26 2 2 3 2" xfId="13798"/>
    <cellStyle name="20% - Accent4 26 2 2 3 2 2" xfId="13799"/>
    <cellStyle name="20% - Accent4 26 2 2 3 3" xfId="13800"/>
    <cellStyle name="20% - Accent4 26 2 2 4" xfId="13801"/>
    <cellStyle name="20% - Accent4 26 2 2 4 2" xfId="13802"/>
    <cellStyle name="20% - Accent4 26 2 2 4 2 2" xfId="13803"/>
    <cellStyle name="20% - Accent4 26 2 2 4 3" xfId="13804"/>
    <cellStyle name="20% - Accent4 26 2 2 5" xfId="13805"/>
    <cellStyle name="20% - Accent4 26 2 2 5 2" xfId="13806"/>
    <cellStyle name="20% - Accent4 26 2 2 5 2 2" xfId="13807"/>
    <cellStyle name="20% - Accent4 26 2 2 5 3" xfId="13808"/>
    <cellStyle name="20% - Accent4 26 2 2 6" xfId="13809"/>
    <cellStyle name="20% - Accent4 26 2 2 6 2" xfId="13810"/>
    <cellStyle name="20% - Accent4 26 2 2 7" xfId="13811"/>
    <cellStyle name="20% - Accent4 26 2 3" xfId="13812"/>
    <cellStyle name="20% - Accent4 26 2 3 2" xfId="13813"/>
    <cellStyle name="20% - Accent4 26 2 3 2 2" xfId="13814"/>
    <cellStyle name="20% - Accent4 26 2 3 2 2 2" xfId="13815"/>
    <cellStyle name="20% - Accent4 26 2 3 2 3" xfId="13816"/>
    <cellStyle name="20% - Accent4 26 2 3 3" xfId="13817"/>
    <cellStyle name="20% - Accent4 26 2 3 3 2" xfId="13818"/>
    <cellStyle name="20% - Accent4 26 2 3 3 2 2" xfId="13819"/>
    <cellStyle name="20% - Accent4 26 2 3 3 3" xfId="13820"/>
    <cellStyle name="20% - Accent4 26 2 3 4" xfId="13821"/>
    <cellStyle name="20% - Accent4 26 2 3 4 2" xfId="13822"/>
    <cellStyle name="20% - Accent4 26 2 3 4 2 2" xfId="13823"/>
    <cellStyle name="20% - Accent4 26 2 3 4 3" xfId="13824"/>
    <cellStyle name="20% - Accent4 26 2 3 5" xfId="13825"/>
    <cellStyle name="20% - Accent4 26 2 3 5 2" xfId="13826"/>
    <cellStyle name="20% - Accent4 26 2 3 6" xfId="13827"/>
    <cellStyle name="20% - Accent4 26 2 4" xfId="13828"/>
    <cellStyle name="20% - Accent4 26 2 4 2" xfId="13829"/>
    <cellStyle name="20% - Accent4 26 2 4 2 2" xfId="13830"/>
    <cellStyle name="20% - Accent4 26 2 4 2 2 2" xfId="13831"/>
    <cellStyle name="20% - Accent4 26 2 4 2 3" xfId="13832"/>
    <cellStyle name="20% - Accent4 26 2 4 3" xfId="13833"/>
    <cellStyle name="20% - Accent4 26 2 4 3 2" xfId="13834"/>
    <cellStyle name="20% - Accent4 26 2 4 3 2 2" xfId="13835"/>
    <cellStyle name="20% - Accent4 26 2 4 3 3" xfId="13836"/>
    <cellStyle name="20% - Accent4 26 2 4 4" xfId="13837"/>
    <cellStyle name="20% - Accent4 26 2 4 4 2" xfId="13838"/>
    <cellStyle name="20% - Accent4 26 2 4 4 2 2" xfId="13839"/>
    <cellStyle name="20% - Accent4 26 2 4 4 3" xfId="13840"/>
    <cellStyle name="20% - Accent4 26 2 4 5" xfId="13841"/>
    <cellStyle name="20% - Accent4 26 2 4 5 2" xfId="13842"/>
    <cellStyle name="20% - Accent4 26 2 4 6" xfId="13843"/>
    <cellStyle name="20% - Accent4 26 2 5" xfId="13844"/>
    <cellStyle name="20% - Accent4 26 2 5 2" xfId="13845"/>
    <cellStyle name="20% - Accent4 26 2 5 2 2" xfId="13846"/>
    <cellStyle name="20% - Accent4 26 2 5 3" xfId="13847"/>
    <cellStyle name="20% - Accent4 26 2 6" xfId="13848"/>
    <cellStyle name="20% - Accent4 26 2 6 2" xfId="13849"/>
    <cellStyle name="20% - Accent4 26 2 6 2 2" xfId="13850"/>
    <cellStyle name="20% - Accent4 26 2 6 3" xfId="13851"/>
    <cellStyle name="20% - Accent4 26 2 7" xfId="13852"/>
    <cellStyle name="20% - Accent4 26 2 7 2" xfId="13853"/>
    <cellStyle name="20% - Accent4 26 2 7 2 2" xfId="13854"/>
    <cellStyle name="20% - Accent4 26 2 7 3" xfId="13855"/>
    <cellStyle name="20% - Accent4 26 2 8" xfId="13856"/>
    <cellStyle name="20% - Accent4 26 2 8 2" xfId="13857"/>
    <cellStyle name="20% - Accent4 26 2 9" xfId="13858"/>
    <cellStyle name="20% - Accent4 26 3" xfId="13859"/>
    <cellStyle name="20% - Accent4 26 3 2" xfId="13860"/>
    <cellStyle name="20% - Accent4 26 3 2 2" xfId="13861"/>
    <cellStyle name="20% - Accent4 26 3 2 2 2" xfId="13862"/>
    <cellStyle name="20% - Accent4 26 3 2 3" xfId="13863"/>
    <cellStyle name="20% - Accent4 26 3 3" xfId="13864"/>
    <cellStyle name="20% - Accent4 26 3 3 2" xfId="13865"/>
    <cellStyle name="20% - Accent4 26 3 3 2 2" xfId="13866"/>
    <cellStyle name="20% - Accent4 26 3 3 3" xfId="13867"/>
    <cellStyle name="20% - Accent4 26 3 4" xfId="13868"/>
    <cellStyle name="20% - Accent4 26 3 4 2" xfId="13869"/>
    <cellStyle name="20% - Accent4 26 3 4 2 2" xfId="13870"/>
    <cellStyle name="20% - Accent4 26 3 4 3" xfId="13871"/>
    <cellStyle name="20% - Accent4 26 3 5" xfId="13872"/>
    <cellStyle name="20% - Accent4 26 3 5 2" xfId="13873"/>
    <cellStyle name="20% - Accent4 26 3 5 2 2" xfId="13874"/>
    <cellStyle name="20% - Accent4 26 3 5 3" xfId="13875"/>
    <cellStyle name="20% - Accent4 26 3 6" xfId="13876"/>
    <cellStyle name="20% - Accent4 26 3 6 2" xfId="13877"/>
    <cellStyle name="20% - Accent4 26 3 7" xfId="13878"/>
    <cellStyle name="20% - Accent4 26 4" xfId="13879"/>
    <cellStyle name="20% - Accent4 26 4 2" xfId="13880"/>
    <cellStyle name="20% - Accent4 26 4 2 2" xfId="13881"/>
    <cellStyle name="20% - Accent4 26 4 2 2 2" xfId="13882"/>
    <cellStyle name="20% - Accent4 26 4 2 3" xfId="13883"/>
    <cellStyle name="20% - Accent4 26 4 3" xfId="13884"/>
    <cellStyle name="20% - Accent4 26 4 3 2" xfId="13885"/>
    <cellStyle name="20% - Accent4 26 4 3 2 2" xfId="13886"/>
    <cellStyle name="20% - Accent4 26 4 3 3" xfId="13887"/>
    <cellStyle name="20% - Accent4 26 4 4" xfId="13888"/>
    <cellStyle name="20% - Accent4 26 4 4 2" xfId="13889"/>
    <cellStyle name="20% - Accent4 26 4 4 2 2" xfId="13890"/>
    <cellStyle name="20% - Accent4 26 4 4 3" xfId="13891"/>
    <cellStyle name="20% - Accent4 26 4 5" xfId="13892"/>
    <cellStyle name="20% - Accent4 26 4 5 2" xfId="13893"/>
    <cellStyle name="20% - Accent4 26 4 6" xfId="13894"/>
    <cellStyle name="20% - Accent4 26 5" xfId="13895"/>
    <cellStyle name="20% - Accent4 26 5 2" xfId="13896"/>
    <cellStyle name="20% - Accent4 26 5 2 2" xfId="13897"/>
    <cellStyle name="20% - Accent4 26 5 2 2 2" xfId="13898"/>
    <cellStyle name="20% - Accent4 26 5 2 3" xfId="13899"/>
    <cellStyle name="20% - Accent4 26 5 3" xfId="13900"/>
    <cellStyle name="20% - Accent4 26 5 3 2" xfId="13901"/>
    <cellStyle name="20% - Accent4 26 5 3 2 2" xfId="13902"/>
    <cellStyle name="20% - Accent4 26 5 3 3" xfId="13903"/>
    <cellStyle name="20% - Accent4 26 5 4" xfId="13904"/>
    <cellStyle name="20% - Accent4 26 5 4 2" xfId="13905"/>
    <cellStyle name="20% - Accent4 26 5 4 2 2" xfId="13906"/>
    <cellStyle name="20% - Accent4 26 5 4 3" xfId="13907"/>
    <cellStyle name="20% - Accent4 26 5 5" xfId="13908"/>
    <cellStyle name="20% - Accent4 26 5 5 2" xfId="13909"/>
    <cellStyle name="20% - Accent4 26 5 6" xfId="13910"/>
    <cellStyle name="20% - Accent4 26 6" xfId="13911"/>
    <cellStyle name="20% - Accent4 26 6 2" xfId="13912"/>
    <cellStyle name="20% - Accent4 26 6 2 2" xfId="13913"/>
    <cellStyle name="20% - Accent4 26 6 3" xfId="13914"/>
    <cellStyle name="20% - Accent4 26 7" xfId="13915"/>
    <cellStyle name="20% - Accent4 26 7 2" xfId="13916"/>
    <cellStyle name="20% - Accent4 26 7 2 2" xfId="13917"/>
    <cellStyle name="20% - Accent4 26 7 3" xfId="13918"/>
    <cellStyle name="20% - Accent4 26 8" xfId="13919"/>
    <cellStyle name="20% - Accent4 26 8 2" xfId="13920"/>
    <cellStyle name="20% - Accent4 26 8 2 2" xfId="13921"/>
    <cellStyle name="20% - Accent4 26 8 3" xfId="13922"/>
    <cellStyle name="20% - Accent4 26 9" xfId="13923"/>
    <cellStyle name="20% - Accent4 26 9 2" xfId="13924"/>
    <cellStyle name="20% - Accent4 27" xfId="13925"/>
    <cellStyle name="20% - Accent4 27 10" xfId="13926"/>
    <cellStyle name="20% - Accent4 27 2" xfId="13927"/>
    <cellStyle name="20% - Accent4 27 2 2" xfId="13928"/>
    <cellStyle name="20% - Accent4 27 2 2 2" xfId="13929"/>
    <cellStyle name="20% - Accent4 27 2 2 2 2" xfId="13930"/>
    <cellStyle name="20% - Accent4 27 2 2 2 2 2" xfId="13931"/>
    <cellStyle name="20% - Accent4 27 2 2 2 3" xfId="13932"/>
    <cellStyle name="20% - Accent4 27 2 2 3" xfId="13933"/>
    <cellStyle name="20% - Accent4 27 2 2 3 2" xfId="13934"/>
    <cellStyle name="20% - Accent4 27 2 2 3 2 2" xfId="13935"/>
    <cellStyle name="20% - Accent4 27 2 2 3 3" xfId="13936"/>
    <cellStyle name="20% - Accent4 27 2 2 4" xfId="13937"/>
    <cellStyle name="20% - Accent4 27 2 2 4 2" xfId="13938"/>
    <cellStyle name="20% - Accent4 27 2 2 4 2 2" xfId="13939"/>
    <cellStyle name="20% - Accent4 27 2 2 4 3" xfId="13940"/>
    <cellStyle name="20% - Accent4 27 2 2 5" xfId="13941"/>
    <cellStyle name="20% - Accent4 27 2 2 5 2" xfId="13942"/>
    <cellStyle name="20% - Accent4 27 2 2 5 2 2" xfId="13943"/>
    <cellStyle name="20% - Accent4 27 2 2 5 3" xfId="13944"/>
    <cellStyle name="20% - Accent4 27 2 2 6" xfId="13945"/>
    <cellStyle name="20% - Accent4 27 2 2 6 2" xfId="13946"/>
    <cellStyle name="20% - Accent4 27 2 2 7" xfId="13947"/>
    <cellStyle name="20% - Accent4 27 2 3" xfId="13948"/>
    <cellStyle name="20% - Accent4 27 2 3 2" xfId="13949"/>
    <cellStyle name="20% - Accent4 27 2 3 2 2" xfId="13950"/>
    <cellStyle name="20% - Accent4 27 2 3 2 2 2" xfId="13951"/>
    <cellStyle name="20% - Accent4 27 2 3 2 3" xfId="13952"/>
    <cellStyle name="20% - Accent4 27 2 3 3" xfId="13953"/>
    <cellStyle name="20% - Accent4 27 2 3 3 2" xfId="13954"/>
    <cellStyle name="20% - Accent4 27 2 3 3 2 2" xfId="13955"/>
    <cellStyle name="20% - Accent4 27 2 3 3 3" xfId="13956"/>
    <cellStyle name="20% - Accent4 27 2 3 4" xfId="13957"/>
    <cellStyle name="20% - Accent4 27 2 3 4 2" xfId="13958"/>
    <cellStyle name="20% - Accent4 27 2 3 4 2 2" xfId="13959"/>
    <cellStyle name="20% - Accent4 27 2 3 4 3" xfId="13960"/>
    <cellStyle name="20% - Accent4 27 2 3 5" xfId="13961"/>
    <cellStyle name="20% - Accent4 27 2 3 5 2" xfId="13962"/>
    <cellStyle name="20% - Accent4 27 2 3 6" xfId="13963"/>
    <cellStyle name="20% - Accent4 27 2 4" xfId="13964"/>
    <cellStyle name="20% - Accent4 27 2 4 2" xfId="13965"/>
    <cellStyle name="20% - Accent4 27 2 4 2 2" xfId="13966"/>
    <cellStyle name="20% - Accent4 27 2 4 2 2 2" xfId="13967"/>
    <cellStyle name="20% - Accent4 27 2 4 2 3" xfId="13968"/>
    <cellStyle name="20% - Accent4 27 2 4 3" xfId="13969"/>
    <cellStyle name="20% - Accent4 27 2 4 3 2" xfId="13970"/>
    <cellStyle name="20% - Accent4 27 2 4 3 2 2" xfId="13971"/>
    <cellStyle name="20% - Accent4 27 2 4 3 3" xfId="13972"/>
    <cellStyle name="20% - Accent4 27 2 4 4" xfId="13973"/>
    <cellStyle name="20% - Accent4 27 2 4 4 2" xfId="13974"/>
    <cellStyle name="20% - Accent4 27 2 4 4 2 2" xfId="13975"/>
    <cellStyle name="20% - Accent4 27 2 4 4 3" xfId="13976"/>
    <cellStyle name="20% - Accent4 27 2 4 5" xfId="13977"/>
    <cellStyle name="20% - Accent4 27 2 4 5 2" xfId="13978"/>
    <cellStyle name="20% - Accent4 27 2 4 6" xfId="13979"/>
    <cellStyle name="20% - Accent4 27 2 5" xfId="13980"/>
    <cellStyle name="20% - Accent4 27 2 5 2" xfId="13981"/>
    <cellStyle name="20% - Accent4 27 2 5 2 2" xfId="13982"/>
    <cellStyle name="20% - Accent4 27 2 5 3" xfId="13983"/>
    <cellStyle name="20% - Accent4 27 2 6" xfId="13984"/>
    <cellStyle name="20% - Accent4 27 2 6 2" xfId="13985"/>
    <cellStyle name="20% - Accent4 27 2 6 2 2" xfId="13986"/>
    <cellStyle name="20% - Accent4 27 2 6 3" xfId="13987"/>
    <cellStyle name="20% - Accent4 27 2 7" xfId="13988"/>
    <cellStyle name="20% - Accent4 27 2 7 2" xfId="13989"/>
    <cellStyle name="20% - Accent4 27 2 7 2 2" xfId="13990"/>
    <cellStyle name="20% - Accent4 27 2 7 3" xfId="13991"/>
    <cellStyle name="20% - Accent4 27 2 8" xfId="13992"/>
    <cellStyle name="20% - Accent4 27 2 8 2" xfId="13993"/>
    <cellStyle name="20% - Accent4 27 2 9" xfId="13994"/>
    <cellStyle name="20% - Accent4 27 3" xfId="13995"/>
    <cellStyle name="20% - Accent4 27 3 2" xfId="13996"/>
    <cellStyle name="20% - Accent4 27 3 2 2" xfId="13997"/>
    <cellStyle name="20% - Accent4 27 3 2 2 2" xfId="13998"/>
    <cellStyle name="20% - Accent4 27 3 2 3" xfId="13999"/>
    <cellStyle name="20% - Accent4 27 3 3" xfId="14000"/>
    <cellStyle name="20% - Accent4 27 3 3 2" xfId="14001"/>
    <cellStyle name="20% - Accent4 27 3 3 2 2" xfId="14002"/>
    <cellStyle name="20% - Accent4 27 3 3 3" xfId="14003"/>
    <cellStyle name="20% - Accent4 27 3 4" xfId="14004"/>
    <cellStyle name="20% - Accent4 27 3 4 2" xfId="14005"/>
    <cellStyle name="20% - Accent4 27 3 4 2 2" xfId="14006"/>
    <cellStyle name="20% - Accent4 27 3 4 3" xfId="14007"/>
    <cellStyle name="20% - Accent4 27 3 5" xfId="14008"/>
    <cellStyle name="20% - Accent4 27 3 5 2" xfId="14009"/>
    <cellStyle name="20% - Accent4 27 3 5 2 2" xfId="14010"/>
    <cellStyle name="20% - Accent4 27 3 5 3" xfId="14011"/>
    <cellStyle name="20% - Accent4 27 3 6" xfId="14012"/>
    <cellStyle name="20% - Accent4 27 3 6 2" xfId="14013"/>
    <cellStyle name="20% - Accent4 27 3 7" xfId="14014"/>
    <cellStyle name="20% - Accent4 27 4" xfId="14015"/>
    <cellStyle name="20% - Accent4 27 4 2" xfId="14016"/>
    <cellStyle name="20% - Accent4 27 4 2 2" xfId="14017"/>
    <cellStyle name="20% - Accent4 27 4 2 2 2" xfId="14018"/>
    <cellStyle name="20% - Accent4 27 4 2 3" xfId="14019"/>
    <cellStyle name="20% - Accent4 27 4 3" xfId="14020"/>
    <cellStyle name="20% - Accent4 27 4 3 2" xfId="14021"/>
    <cellStyle name="20% - Accent4 27 4 3 2 2" xfId="14022"/>
    <cellStyle name="20% - Accent4 27 4 3 3" xfId="14023"/>
    <cellStyle name="20% - Accent4 27 4 4" xfId="14024"/>
    <cellStyle name="20% - Accent4 27 4 4 2" xfId="14025"/>
    <cellStyle name="20% - Accent4 27 4 4 2 2" xfId="14026"/>
    <cellStyle name="20% - Accent4 27 4 4 3" xfId="14027"/>
    <cellStyle name="20% - Accent4 27 4 5" xfId="14028"/>
    <cellStyle name="20% - Accent4 27 4 5 2" xfId="14029"/>
    <cellStyle name="20% - Accent4 27 4 6" xfId="14030"/>
    <cellStyle name="20% - Accent4 27 5" xfId="14031"/>
    <cellStyle name="20% - Accent4 27 5 2" xfId="14032"/>
    <cellStyle name="20% - Accent4 27 5 2 2" xfId="14033"/>
    <cellStyle name="20% - Accent4 27 5 2 2 2" xfId="14034"/>
    <cellStyle name="20% - Accent4 27 5 2 3" xfId="14035"/>
    <cellStyle name="20% - Accent4 27 5 3" xfId="14036"/>
    <cellStyle name="20% - Accent4 27 5 3 2" xfId="14037"/>
    <cellStyle name="20% - Accent4 27 5 3 2 2" xfId="14038"/>
    <cellStyle name="20% - Accent4 27 5 3 3" xfId="14039"/>
    <cellStyle name="20% - Accent4 27 5 4" xfId="14040"/>
    <cellStyle name="20% - Accent4 27 5 4 2" xfId="14041"/>
    <cellStyle name="20% - Accent4 27 5 4 2 2" xfId="14042"/>
    <cellStyle name="20% - Accent4 27 5 4 3" xfId="14043"/>
    <cellStyle name="20% - Accent4 27 5 5" xfId="14044"/>
    <cellStyle name="20% - Accent4 27 5 5 2" xfId="14045"/>
    <cellStyle name="20% - Accent4 27 5 6" xfId="14046"/>
    <cellStyle name="20% - Accent4 27 6" xfId="14047"/>
    <cellStyle name="20% - Accent4 27 6 2" xfId="14048"/>
    <cellStyle name="20% - Accent4 27 6 2 2" xfId="14049"/>
    <cellStyle name="20% - Accent4 27 6 3" xfId="14050"/>
    <cellStyle name="20% - Accent4 27 7" xfId="14051"/>
    <cellStyle name="20% - Accent4 27 7 2" xfId="14052"/>
    <cellStyle name="20% - Accent4 27 7 2 2" xfId="14053"/>
    <cellStyle name="20% - Accent4 27 7 3" xfId="14054"/>
    <cellStyle name="20% - Accent4 27 8" xfId="14055"/>
    <cellStyle name="20% - Accent4 27 8 2" xfId="14056"/>
    <cellStyle name="20% - Accent4 27 8 2 2" xfId="14057"/>
    <cellStyle name="20% - Accent4 27 8 3" xfId="14058"/>
    <cellStyle name="20% - Accent4 27 9" xfId="14059"/>
    <cellStyle name="20% - Accent4 27 9 2" xfId="14060"/>
    <cellStyle name="20% - Accent4 28" xfId="14061"/>
    <cellStyle name="20% - Accent4 28 10" xfId="14062"/>
    <cellStyle name="20% - Accent4 28 2" xfId="14063"/>
    <cellStyle name="20% - Accent4 28 2 2" xfId="14064"/>
    <cellStyle name="20% - Accent4 28 2 2 2" xfId="14065"/>
    <cellStyle name="20% - Accent4 28 2 2 2 2" xfId="14066"/>
    <cellStyle name="20% - Accent4 28 2 2 2 2 2" xfId="14067"/>
    <cellStyle name="20% - Accent4 28 2 2 2 3" xfId="14068"/>
    <cellStyle name="20% - Accent4 28 2 2 3" xfId="14069"/>
    <cellStyle name="20% - Accent4 28 2 2 3 2" xfId="14070"/>
    <cellStyle name="20% - Accent4 28 2 2 3 2 2" xfId="14071"/>
    <cellStyle name="20% - Accent4 28 2 2 3 3" xfId="14072"/>
    <cellStyle name="20% - Accent4 28 2 2 4" xfId="14073"/>
    <cellStyle name="20% - Accent4 28 2 2 4 2" xfId="14074"/>
    <cellStyle name="20% - Accent4 28 2 2 4 2 2" xfId="14075"/>
    <cellStyle name="20% - Accent4 28 2 2 4 3" xfId="14076"/>
    <cellStyle name="20% - Accent4 28 2 2 5" xfId="14077"/>
    <cellStyle name="20% - Accent4 28 2 2 5 2" xfId="14078"/>
    <cellStyle name="20% - Accent4 28 2 2 5 2 2" xfId="14079"/>
    <cellStyle name="20% - Accent4 28 2 2 5 3" xfId="14080"/>
    <cellStyle name="20% - Accent4 28 2 2 6" xfId="14081"/>
    <cellStyle name="20% - Accent4 28 2 2 6 2" xfId="14082"/>
    <cellStyle name="20% - Accent4 28 2 2 7" xfId="14083"/>
    <cellStyle name="20% - Accent4 28 2 3" xfId="14084"/>
    <cellStyle name="20% - Accent4 28 2 3 2" xfId="14085"/>
    <cellStyle name="20% - Accent4 28 2 3 2 2" xfId="14086"/>
    <cellStyle name="20% - Accent4 28 2 3 2 2 2" xfId="14087"/>
    <cellStyle name="20% - Accent4 28 2 3 2 3" xfId="14088"/>
    <cellStyle name="20% - Accent4 28 2 3 3" xfId="14089"/>
    <cellStyle name="20% - Accent4 28 2 3 3 2" xfId="14090"/>
    <cellStyle name="20% - Accent4 28 2 3 3 2 2" xfId="14091"/>
    <cellStyle name="20% - Accent4 28 2 3 3 3" xfId="14092"/>
    <cellStyle name="20% - Accent4 28 2 3 4" xfId="14093"/>
    <cellStyle name="20% - Accent4 28 2 3 4 2" xfId="14094"/>
    <cellStyle name="20% - Accent4 28 2 3 4 2 2" xfId="14095"/>
    <cellStyle name="20% - Accent4 28 2 3 4 3" xfId="14096"/>
    <cellStyle name="20% - Accent4 28 2 3 5" xfId="14097"/>
    <cellStyle name="20% - Accent4 28 2 3 5 2" xfId="14098"/>
    <cellStyle name="20% - Accent4 28 2 3 6" xfId="14099"/>
    <cellStyle name="20% - Accent4 28 2 4" xfId="14100"/>
    <cellStyle name="20% - Accent4 28 2 4 2" xfId="14101"/>
    <cellStyle name="20% - Accent4 28 2 4 2 2" xfId="14102"/>
    <cellStyle name="20% - Accent4 28 2 4 2 2 2" xfId="14103"/>
    <cellStyle name="20% - Accent4 28 2 4 2 3" xfId="14104"/>
    <cellStyle name="20% - Accent4 28 2 4 3" xfId="14105"/>
    <cellStyle name="20% - Accent4 28 2 4 3 2" xfId="14106"/>
    <cellStyle name="20% - Accent4 28 2 4 3 2 2" xfId="14107"/>
    <cellStyle name="20% - Accent4 28 2 4 3 3" xfId="14108"/>
    <cellStyle name="20% - Accent4 28 2 4 4" xfId="14109"/>
    <cellStyle name="20% - Accent4 28 2 4 4 2" xfId="14110"/>
    <cellStyle name="20% - Accent4 28 2 4 4 2 2" xfId="14111"/>
    <cellStyle name="20% - Accent4 28 2 4 4 3" xfId="14112"/>
    <cellStyle name="20% - Accent4 28 2 4 5" xfId="14113"/>
    <cellStyle name="20% - Accent4 28 2 4 5 2" xfId="14114"/>
    <cellStyle name="20% - Accent4 28 2 4 6" xfId="14115"/>
    <cellStyle name="20% - Accent4 28 2 5" xfId="14116"/>
    <cellStyle name="20% - Accent4 28 2 5 2" xfId="14117"/>
    <cellStyle name="20% - Accent4 28 2 5 2 2" xfId="14118"/>
    <cellStyle name="20% - Accent4 28 2 5 3" xfId="14119"/>
    <cellStyle name="20% - Accent4 28 2 6" xfId="14120"/>
    <cellStyle name="20% - Accent4 28 2 6 2" xfId="14121"/>
    <cellStyle name="20% - Accent4 28 2 6 2 2" xfId="14122"/>
    <cellStyle name="20% - Accent4 28 2 6 3" xfId="14123"/>
    <cellStyle name="20% - Accent4 28 2 7" xfId="14124"/>
    <cellStyle name="20% - Accent4 28 2 7 2" xfId="14125"/>
    <cellStyle name="20% - Accent4 28 2 7 2 2" xfId="14126"/>
    <cellStyle name="20% - Accent4 28 2 7 3" xfId="14127"/>
    <cellStyle name="20% - Accent4 28 2 8" xfId="14128"/>
    <cellStyle name="20% - Accent4 28 2 8 2" xfId="14129"/>
    <cellStyle name="20% - Accent4 28 2 9" xfId="14130"/>
    <cellStyle name="20% - Accent4 28 3" xfId="14131"/>
    <cellStyle name="20% - Accent4 28 3 2" xfId="14132"/>
    <cellStyle name="20% - Accent4 28 3 2 2" xfId="14133"/>
    <cellStyle name="20% - Accent4 28 3 2 2 2" xfId="14134"/>
    <cellStyle name="20% - Accent4 28 3 2 3" xfId="14135"/>
    <cellStyle name="20% - Accent4 28 3 3" xfId="14136"/>
    <cellStyle name="20% - Accent4 28 3 3 2" xfId="14137"/>
    <cellStyle name="20% - Accent4 28 3 3 2 2" xfId="14138"/>
    <cellStyle name="20% - Accent4 28 3 3 3" xfId="14139"/>
    <cellStyle name="20% - Accent4 28 3 4" xfId="14140"/>
    <cellStyle name="20% - Accent4 28 3 4 2" xfId="14141"/>
    <cellStyle name="20% - Accent4 28 3 4 2 2" xfId="14142"/>
    <cellStyle name="20% - Accent4 28 3 4 3" xfId="14143"/>
    <cellStyle name="20% - Accent4 28 3 5" xfId="14144"/>
    <cellStyle name="20% - Accent4 28 3 5 2" xfId="14145"/>
    <cellStyle name="20% - Accent4 28 3 5 2 2" xfId="14146"/>
    <cellStyle name="20% - Accent4 28 3 5 3" xfId="14147"/>
    <cellStyle name="20% - Accent4 28 3 6" xfId="14148"/>
    <cellStyle name="20% - Accent4 28 3 6 2" xfId="14149"/>
    <cellStyle name="20% - Accent4 28 3 7" xfId="14150"/>
    <cellStyle name="20% - Accent4 28 4" xfId="14151"/>
    <cellStyle name="20% - Accent4 28 4 2" xfId="14152"/>
    <cellStyle name="20% - Accent4 28 4 2 2" xfId="14153"/>
    <cellStyle name="20% - Accent4 28 4 2 2 2" xfId="14154"/>
    <cellStyle name="20% - Accent4 28 4 2 3" xfId="14155"/>
    <cellStyle name="20% - Accent4 28 4 3" xfId="14156"/>
    <cellStyle name="20% - Accent4 28 4 3 2" xfId="14157"/>
    <cellStyle name="20% - Accent4 28 4 3 2 2" xfId="14158"/>
    <cellStyle name="20% - Accent4 28 4 3 3" xfId="14159"/>
    <cellStyle name="20% - Accent4 28 4 4" xfId="14160"/>
    <cellStyle name="20% - Accent4 28 4 4 2" xfId="14161"/>
    <cellStyle name="20% - Accent4 28 4 4 2 2" xfId="14162"/>
    <cellStyle name="20% - Accent4 28 4 4 3" xfId="14163"/>
    <cellStyle name="20% - Accent4 28 4 5" xfId="14164"/>
    <cellStyle name="20% - Accent4 28 4 5 2" xfId="14165"/>
    <cellStyle name="20% - Accent4 28 4 6" xfId="14166"/>
    <cellStyle name="20% - Accent4 28 5" xfId="14167"/>
    <cellStyle name="20% - Accent4 28 5 2" xfId="14168"/>
    <cellStyle name="20% - Accent4 28 5 2 2" xfId="14169"/>
    <cellStyle name="20% - Accent4 28 5 2 2 2" xfId="14170"/>
    <cellStyle name="20% - Accent4 28 5 2 3" xfId="14171"/>
    <cellStyle name="20% - Accent4 28 5 3" xfId="14172"/>
    <cellStyle name="20% - Accent4 28 5 3 2" xfId="14173"/>
    <cellStyle name="20% - Accent4 28 5 3 2 2" xfId="14174"/>
    <cellStyle name="20% - Accent4 28 5 3 3" xfId="14175"/>
    <cellStyle name="20% - Accent4 28 5 4" xfId="14176"/>
    <cellStyle name="20% - Accent4 28 5 4 2" xfId="14177"/>
    <cellStyle name="20% - Accent4 28 5 4 2 2" xfId="14178"/>
    <cellStyle name="20% - Accent4 28 5 4 3" xfId="14179"/>
    <cellStyle name="20% - Accent4 28 5 5" xfId="14180"/>
    <cellStyle name="20% - Accent4 28 5 5 2" xfId="14181"/>
    <cellStyle name="20% - Accent4 28 5 6" xfId="14182"/>
    <cellStyle name="20% - Accent4 28 6" xfId="14183"/>
    <cellStyle name="20% - Accent4 28 6 2" xfId="14184"/>
    <cellStyle name="20% - Accent4 28 6 2 2" xfId="14185"/>
    <cellStyle name="20% - Accent4 28 6 3" xfId="14186"/>
    <cellStyle name="20% - Accent4 28 7" xfId="14187"/>
    <cellStyle name="20% - Accent4 28 7 2" xfId="14188"/>
    <cellStyle name="20% - Accent4 28 7 2 2" xfId="14189"/>
    <cellStyle name="20% - Accent4 28 7 3" xfId="14190"/>
    <cellStyle name="20% - Accent4 28 8" xfId="14191"/>
    <cellStyle name="20% - Accent4 28 8 2" xfId="14192"/>
    <cellStyle name="20% - Accent4 28 8 2 2" xfId="14193"/>
    <cellStyle name="20% - Accent4 28 8 3" xfId="14194"/>
    <cellStyle name="20% - Accent4 28 9" xfId="14195"/>
    <cellStyle name="20% - Accent4 28 9 2" xfId="14196"/>
    <cellStyle name="20% - Accent4 29" xfId="14197"/>
    <cellStyle name="20% - Accent4 3" xfId="14198"/>
    <cellStyle name="20% - Accent4 3 2" xfId="14199"/>
    <cellStyle name="20% - Accent4 3 3" xfId="14200"/>
    <cellStyle name="20% - Accent4 3 3 2" xfId="14201"/>
    <cellStyle name="20% - Accent4 3 3 2 2" xfId="14202"/>
    <cellStyle name="20% - Accent4 3 3 2 2 2" xfId="14203"/>
    <cellStyle name="20% - Accent4 3 3 2 2 2 2" xfId="14204"/>
    <cellStyle name="20% - Accent4 3 3 2 2 3" xfId="14205"/>
    <cellStyle name="20% - Accent4 3 3 2 3" xfId="14206"/>
    <cellStyle name="20% - Accent4 3 3 2 3 2" xfId="14207"/>
    <cellStyle name="20% - Accent4 3 3 2 3 2 2" xfId="14208"/>
    <cellStyle name="20% - Accent4 3 3 2 3 3" xfId="14209"/>
    <cellStyle name="20% - Accent4 3 3 2 4" xfId="14210"/>
    <cellStyle name="20% - Accent4 3 3 2 4 2" xfId="14211"/>
    <cellStyle name="20% - Accent4 3 3 2 4 2 2" xfId="14212"/>
    <cellStyle name="20% - Accent4 3 3 2 4 3" xfId="14213"/>
    <cellStyle name="20% - Accent4 3 3 2 5" xfId="14214"/>
    <cellStyle name="20% - Accent4 3 3 2 5 2" xfId="14215"/>
    <cellStyle name="20% - Accent4 3 3 2 5 2 2" xfId="14216"/>
    <cellStyle name="20% - Accent4 3 3 2 5 3" xfId="14217"/>
    <cellStyle name="20% - Accent4 3 3 2 6" xfId="14218"/>
    <cellStyle name="20% - Accent4 3 3 2 6 2" xfId="14219"/>
    <cellStyle name="20% - Accent4 3 3 2 7" xfId="14220"/>
    <cellStyle name="20% - Accent4 3 3 3" xfId="14221"/>
    <cellStyle name="20% - Accent4 3 3 3 2" xfId="14222"/>
    <cellStyle name="20% - Accent4 3 3 3 2 2" xfId="14223"/>
    <cellStyle name="20% - Accent4 3 3 3 2 2 2" xfId="14224"/>
    <cellStyle name="20% - Accent4 3 3 3 2 3" xfId="14225"/>
    <cellStyle name="20% - Accent4 3 3 3 3" xfId="14226"/>
    <cellStyle name="20% - Accent4 3 3 3 3 2" xfId="14227"/>
    <cellStyle name="20% - Accent4 3 3 3 3 2 2" xfId="14228"/>
    <cellStyle name="20% - Accent4 3 3 3 3 3" xfId="14229"/>
    <cellStyle name="20% - Accent4 3 3 3 4" xfId="14230"/>
    <cellStyle name="20% - Accent4 3 3 3 4 2" xfId="14231"/>
    <cellStyle name="20% - Accent4 3 3 3 4 2 2" xfId="14232"/>
    <cellStyle name="20% - Accent4 3 3 3 4 3" xfId="14233"/>
    <cellStyle name="20% - Accent4 3 3 3 5" xfId="14234"/>
    <cellStyle name="20% - Accent4 3 3 3 5 2" xfId="14235"/>
    <cellStyle name="20% - Accent4 3 3 3 6" xfId="14236"/>
    <cellStyle name="20% - Accent4 3 3 4" xfId="14237"/>
    <cellStyle name="20% - Accent4 3 3 4 2" xfId="14238"/>
    <cellStyle name="20% - Accent4 3 3 4 2 2" xfId="14239"/>
    <cellStyle name="20% - Accent4 3 3 4 2 2 2" xfId="14240"/>
    <cellStyle name="20% - Accent4 3 3 4 2 3" xfId="14241"/>
    <cellStyle name="20% - Accent4 3 3 4 3" xfId="14242"/>
    <cellStyle name="20% - Accent4 3 3 4 3 2" xfId="14243"/>
    <cellStyle name="20% - Accent4 3 3 4 3 2 2" xfId="14244"/>
    <cellStyle name="20% - Accent4 3 3 4 3 3" xfId="14245"/>
    <cellStyle name="20% - Accent4 3 3 4 4" xfId="14246"/>
    <cellStyle name="20% - Accent4 3 3 4 4 2" xfId="14247"/>
    <cellStyle name="20% - Accent4 3 3 4 4 2 2" xfId="14248"/>
    <cellStyle name="20% - Accent4 3 3 4 4 3" xfId="14249"/>
    <cellStyle name="20% - Accent4 3 3 4 5" xfId="14250"/>
    <cellStyle name="20% - Accent4 3 3 4 5 2" xfId="14251"/>
    <cellStyle name="20% - Accent4 3 3 4 6" xfId="14252"/>
    <cellStyle name="20% - Accent4 3 3 5" xfId="14253"/>
    <cellStyle name="20% - Accent4 3 3 5 2" xfId="14254"/>
    <cellStyle name="20% - Accent4 3 3 5 2 2" xfId="14255"/>
    <cellStyle name="20% - Accent4 3 3 5 3" xfId="14256"/>
    <cellStyle name="20% - Accent4 3 3 6" xfId="14257"/>
    <cellStyle name="20% - Accent4 3 3 6 2" xfId="14258"/>
    <cellStyle name="20% - Accent4 3 3 6 2 2" xfId="14259"/>
    <cellStyle name="20% - Accent4 3 3 6 3" xfId="14260"/>
    <cellStyle name="20% - Accent4 3 3 7" xfId="14261"/>
    <cellStyle name="20% - Accent4 3 3 7 2" xfId="14262"/>
    <cellStyle name="20% - Accent4 3 3 7 2 2" xfId="14263"/>
    <cellStyle name="20% - Accent4 3 3 7 3" xfId="14264"/>
    <cellStyle name="20% - Accent4 3 3 8" xfId="14265"/>
    <cellStyle name="20% - Accent4 3 3 8 2" xfId="14266"/>
    <cellStyle name="20% - Accent4 3 3 9" xfId="14267"/>
    <cellStyle name="20% - Accent4 3 4" xfId="14268"/>
    <cellStyle name="20% - Accent4 3 4 2" xfId="14269"/>
    <cellStyle name="20% - Accent4 3 4 2 2" xfId="14270"/>
    <cellStyle name="20% - Accent4 3 4 2 2 2" xfId="14271"/>
    <cellStyle name="20% - Accent4 3 4 2 2 2 2" xfId="14272"/>
    <cellStyle name="20% - Accent4 3 4 2 2 3" xfId="14273"/>
    <cellStyle name="20% - Accent4 3 4 2 3" xfId="14274"/>
    <cellStyle name="20% - Accent4 3 4 2 3 2" xfId="14275"/>
    <cellStyle name="20% - Accent4 3 4 2 3 2 2" xfId="14276"/>
    <cellStyle name="20% - Accent4 3 4 2 3 3" xfId="14277"/>
    <cellStyle name="20% - Accent4 3 4 2 4" xfId="14278"/>
    <cellStyle name="20% - Accent4 3 4 2 4 2" xfId="14279"/>
    <cellStyle name="20% - Accent4 3 4 2 4 2 2" xfId="14280"/>
    <cellStyle name="20% - Accent4 3 4 2 4 3" xfId="14281"/>
    <cellStyle name="20% - Accent4 3 4 2 5" xfId="14282"/>
    <cellStyle name="20% - Accent4 3 4 2 5 2" xfId="14283"/>
    <cellStyle name="20% - Accent4 3 4 2 6" xfId="14284"/>
    <cellStyle name="20% - Accent4 3 4 3" xfId="14285"/>
    <cellStyle name="20% - Accent4 3 4 3 2" xfId="14286"/>
    <cellStyle name="20% - Accent4 3 4 3 2 2" xfId="14287"/>
    <cellStyle name="20% - Accent4 3 4 3 2 2 2" xfId="14288"/>
    <cellStyle name="20% - Accent4 3 4 3 2 3" xfId="14289"/>
    <cellStyle name="20% - Accent4 3 4 3 3" xfId="14290"/>
    <cellStyle name="20% - Accent4 3 4 3 3 2" xfId="14291"/>
    <cellStyle name="20% - Accent4 3 4 3 3 2 2" xfId="14292"/>
    <cellStyle name="20% - Accent4 3 4 3 3 3" xfId="14293"/>
    <cellStyle name="20% - Accent4 3 4 3 4" xfId="14294"/>
    <cellStyle name="20% - Accent4 3 4 3 4 2" xfId="14295"/>
    <cellStyle name="20% - Accent4 3 4 3 4 2 2" xfId="14296"/>
    <cellStyle name="20% - Accent4 3 4 3 4 3" xfId="14297"/>
    <cellStyle name="20% - Accent4 3 4 3 5" xfId="14298"/>
    <cellStyle name="20% - Accent4 3 4 3 5 2" xfId="14299"/>
    <cellStyle name="20% - Accent4 3 4 3 6" xfId="14300"/>
    <cellStyle name="20% - Accent4 3 4 4" xfId="14301"/>
    <cellStyle name="20% - Accent4 3 4 4 2" xfId="14302"/>
    <cellStyle name="20% - Accent4 3 4 4 2 2" xfId="14303"/>
    <cellStyle name="20% - Accent4 3 4 4 3" xfId="14304"/>
    <cellStyle name="20% - Accent4 3 4 5" xfId="14305"/>
    <cellStyle name="20% - Accent4 3 4 5 2" xfId="14306"/>
    <cellStyle name="20% - Accent4 3 4 5 2 2" xfId="14307"/>
    <cellStyle name="20% - Accent4 3 4 5 3" xfId="14308"/>
    <cellStyle name="20% - Accent4 3 4 6" xfId="14309"/>
    <cellStyle name="20% - Accent4 3 4 6 2" xfId="14310"/>
    <cellStyle name="20% - Accent4 3 4 6 2 2" xfId="14311"/>
    <cellStyle name="20% - Accent4 3 4 6 3" xfId="14312"/>
    <cellStyle name="20% - Accent4 3 4 7" xfId="14313"/>
    <cellStyle name="20% - Accent4 3 4 7 2" xfId="14314"/>
    <cellStyle name="20% - Accent4 3 4 8" xfId="14315"/>
    <cellStyle name="20% - Accent4 3 5" xfId="14316"/>
    <cellStyle name="20% - Accent4 3 5 2" xfId="14317"/>
    <cellStyle name="20% - Accent4 3 5 2 2" xfId="14318"/>
    <cellStyle name="20% - Accent4 3 5 2 2 2" xfId="14319"/>
    <cellStyle name="20% - Accent4 3 5 2 3" xfId="14320"/>
    <cellStyle name="20% - Accent4 3 5 3" xfId="14321"/>
    <cellStyle name="20% - Accent4 3 5 3 2" xfId="14322"/>
    <cellStyle name="20% - Accent4 3 5 3 2 2" xfId="14323"/>
    <cellStyle name="20% - Accent4 3 5 3 3" xfId="14324"/>
    <cellStyle name="20% - Accent4 3 5 4" xfId="14325"/>
    <cellStyle name="20% - Accent4 3 5 4 2" xfId="14326"/>
    <cellStyle name="20% - Accent4 3 5 4 2 2" xfId="14327"/>
    <cellStyle name="20% - Accent4 3 5 4 3" xfId="14328"/>
    <cellStyle name="20% - Accent4 3 5 5" xfId="14329"/>
    <cellStyle name="20% - Accent4 3 5 5 2" xfId="14330"/>
    <cellStyle name="20% - Accent4 3 5 6" xfId="14331"/>
    <cellStyle name="20% - Accent4 3 6" xfId="14332"/>
    <cellStyle name="20% - Accent4 3 6 2" xfId="14333"/>
    <cellStyle name="20% - Accent4 3 6 2 2" xfId="14334"/>
    <cellStyle name="20% - Accent4 3 6 3" xfId="14335"/>
    <cellStyle name="20% - Accent4 3 7" xfId="14336"/>
    <cellStyle name="20% - Accent4 3 8" xfId="14337"/>
    <cellStyle name="20% - Accent4 30" xfId="14338"/>
    <cellStyle name="20% - Accent4 31" xfId="14339"/>
    <cellStyle name="20% - Accent4 31 2" xfId="14340"/>
    <cellStyle name="20% - Accent4 31 2 2" xfId="14341"/>
    <cellStyle name="20% - Accent4 31 2 2 2" xfId="14342"/>
    <cellStyle name="20% - Accent4 31 2 2 2 2" xfId="14343"/>
    <cellStyle name="20% - Accent4 31 2 2 3" xfId="14344"/>
    <cellStyle name="20% - Accent4 31 2 3" xfId="14345"/>
    <cellStyle name="20% - Accent4 31 2 3 2" xfId="14346"/>
    <cellStyle name="20% - Accent4 31 2 3 2 2" xfId="14347"/>
    <cellStyle name="20% - Accent4 31 2 3 3" xfId="14348"/>
    <cellStyle name="20% - Accent4 31 2 4" xfId="14349"/>
    <cellStyle name="20% - Accent4 31 2 4 2" xfId="14350"/>
    <cellStyle name="20% - Accent4 31 2 4 2 2" xfId="14351"/>
    <cellStyle name="20% - Accent4 31 2 4 3" xfId="14352"/>
    <cellStyle name="20% - Accent4 31 2 5" xfId="14353"/>
    <cellStyle name="20% - Accent4 31 2 5 2" xfId="14354"/>
    <cellStyle name="20% - Accent4 31 2 6" xfId="14355"/>
    <cellStyle name="20% - Accent4 31 3" xfId="14356"/>
    <cellStyle name="20% - Accent4 31 3 2" xfId="14357"/>
    <cellStyle name="20% - Accent4 31 3 2 2" xfId="14358"/>
    <cellStyle name="20% - Accent4 31 3 2 2 2" xfId="14359"/>
    <cellStyle name="20% - Accent4 31 3 2 3" xfId="14360"/>
    <cellStyle name="20% - Accent4 31 3 3" xfId="14361"/>
    <cellStyle name="20% - Accent4 31 3 3 2" xfId="14362"/>
    <cellStyle name="20% - Accent4 31 3 3 2 2" xfId="14363"/>
    <cellStyle name="20% - Accent4 31 3 3 3" xfId="14364"/>
    <cellStyle name="20% - Accent4 31 3 4" xfId="14365"/>
    <cellStyle name="20% - Accent4 31 3 4 2" xfId="14366"/>
    <cellStyle name="20% - Accent4 31 3 4 2 2" xfId="14367"/>
    <cellStyle name="20% - Accent4 31 3 4 3" xfId="14368"/>
    <cellStyle name="20% - Accent4 31 3 5" xfId="14369"/>
    <cellStyle name="20% - Accent4 31 3 5 2" xfId="14370"/>
    <cellStyle name="20% - Accent4 31 3 6" xfId="14371"/>
    <cellStyle name="20% - Accent4 31 4" xfId="14372"/>
    <cellStyle name="20% - Accent4 31 4 2" xfId="14373"/>
    <cellStyle name="20% - Accent4 31 4 2 2" xfId="14374"/>
    <cellStyle name="20% - Accent4 31 4 3" xfId="14375"/>
    <cellStyle name="20% - Accent4 31 5" xfId="14376"/>
    <cellStyle name="20% - Accent4 31 5 2" xfId="14377"/>
    <cellStyle name="20% - Accent4 31 5 2 2" xfId="14378"/>
    <cellStyle name="20% - Accent4 31 5 3" xfId="14379"/>
    <cellStyle name="20% - Accent4 31 6" xfId="14380"/>
    <cellStyle name="20% - Accent4 31 6 2" xfId="14381"/>
    <cellStyle name="20% - Accent4 31 6 2 2" xfId="14382"/>
    <cellStyle name="20% - Accent4 31 6 3" xfId="14383"/>
    <cellStyle name="20% - Accent4 31 7" xfId="14384"/>
    <cellStyle name="20% - Accent4 31 7 2" xfId="14385"/>
    <cellStyle name="20% - Accent4 31 8" xfId="14386"/>
    <cellStyle name="20% - Accent4 32" xfId="14387"/>
    <cellStyle name="20% - Accent4 32 2" xfId="14388"/>
    <cellStyle name="20% - Accent4 32 2 2" xfId="14389"/>
    <cellStyle name="20% - Accent4 32 2 2 2" xfId="14390"/>
    <cellStyle name="20% - Accent4 32 2 2 2 2" xfId="14391"/>
    <cellStyle name="20% - Accent4 32 2 2 3" xfId="14392"/>
    <cellStyle name="20% - Accent4 32 2 3" xfId="14393"/>
    <cellStyle name="20% - Accent4 32 2 3 2" xfId="14394"/>
    <cellStyle name="20% - Accent4 32 2 3 2 2" xfId="14395"/>
    <cellStyle name="20% - Accent4 32 2 3 3" xfId="14396"/>
    <cellStyle name="20% - Accent4 32 2 4" xfId="14397"/>
    <cellStyle name="20% - Accent4 32 2 4 2" xfId="14398"/>
    <cellStyle name="20% - Accent4 32 2 4 2 2" xfId="14399"/>
    <cellStyle name="20% - Accent4 32 2 4 3" xfId="14400"/>
    <cellStyle name="20% - Accent4 32 2 5" xfId="14401"/>
    <cellStyle name="20% - Accent4 32 2 5 2" xfId="14402"/>
    <cellStyle name="20% - Accent4 32 2 6" xfId="14403"/>
    <cellStyle name="20% - Accent4 32 3" xfId="14404"/>
    <cellStyle name="20% - Accent4 32 3 2" xfId="14405"/>
    <cellStyle name="20% - Accent4 32 3 2 2" xfId="14406"/>
    <cellStyle name="20% - Accent4 32 3 3" xfId="14407"/>
    <cellStyle name="20% - Accent4 32 4" xfId="14408"/>
    <cellStyle name="20% - Accent4 32 4 2" xfId="14409"/>
    <cellStyle name="20% - Accent4 32 4 2 2" xfId="14410"/>
    <cellStyle name="20% - Accent4 32 4 3" xfId="14411"/>
    <cellStyle name="20% - Accent4 32 5" xfId="14412"/>
    <cellStyle name="20% - Accent4 32 5 2" xfId="14413"/>
    <cellStyle name="20% - Accent4 32 5 2 2" xfId="14414"/>
    <cellStyle name="20% - Accent4 32 5 3" xfId="14415"/>
    <cellStyle name="20% - Accent4 32 6" xfId="14416"/>
    <cellStyle name="20% - Accent4 32 6 2" xfId="14417"/>
    <cellStyle name="20% - Accent4 32 7" xfId="14418"/>
    <cellStyle name="20% - Accent4 33" xfId="14419"/>
    <cellStyle name="20% - Accent4 33 2" xfId="14420"/>
    <cellStyle name="20% - Accent4 33 2 2" xfId="14421"/>
    <cellStyle name="20% - Accent4 33 2 2 2" xfId="14422"/>
    <cellStyle name="20% - Accent4 33 2 2 2 2" xfId="14423"/>
    <cellStyle name="20% - Accent4 33 2 2 3" xfId="14424"/>
    <cellStyle name="20% - Accent4 33 2 3" xfId="14425"/>
    <cellStyle name="20% - Accent4 33 2 3 2" xfId="14426"/>
    <cellStyle name="20% - Accent4 33 2 3 2 2" xfId="14427"/>
    <cellStyle name="20% - Accent4 33 2 3 3" xfId="14428"/>
    <cellStyle name="20% - Accent4 33 2 4" xfId="14429"/>
    <cellStyle name="20% - Accent4 33 2 4 2" xfId="14430"/>
    <cellStyle name="20% - Accent4 33 2 4 2 2" xfId="14431"/>
    <cellStyle name="20% - Accent4 33 2 4 3" xfId="14432"/>
    <cellStyle name="20% - Accent4 33 2 5" xfId="14433"/>
    <cellStyle name="20% - Accent4 33 2 5 2" xfId="14434"/>
    <cellStyle name="20% - Accent4 33 2 6" xfId="14435"/>
    <cellStyle name="20% - Accent4 33 3" xfId="14436"/>
    <cellStyle name="20% - Accent4 33 3 2" xfId="14437"/>
    <cellStyle name="20% - Accent4 33 3 2 2" xfId="14438"/>
    <cellStyle name="20% - Accent4 33 3 3" xfId="14439"/>
    <cellStyle name="20% - Accent4 33 4" xfId="14440"/>
    <cellStyle name="20% - Accent4 33 4 2" xfId="14441"/>
    <cellStyle name="20% - Accent4 33 4 2 2" xfId="14442"/>
    <cellStyle name="20% - Accent4 33 4 3" xfId="14443"/>
    <cellStyle name="20% - Accent4 33 5" xfId="14444"/>
    <cellStyle name="20% - Accent4 33 5 2" xfId="14445"/>
    <cellStyle name="20% - Accent4 33 5 2 2" xfId="14446"/>
    <cellStyle name="20% - Accent4 33 5 3" xfId="14447"/>
    <cellStyle name="20% - Accent4 33 6" xfId="14448"/>
    <cellStyle name="20% - Accent4 33 6 2" xfId="14449"/>
    <cellStyle name="20% - Accent4 33 7" xfId="14450"/>
    <cellStyle name="20% - Accent4 34" xfId="14451"/>
    <cellStyle name="20% - Accent4 34 2" xfId="14452"/>
    <cellStyle name="20% - Accent4 34 2 2" xfId="14453"/>
    <cellStyle name="20% - Accent4 34 2 2 2" xfId="14454"/>
    <cellStyle name="20% - Accent4 34 2 3" xfId="14455"/>
    <cellStyle name="20% - Accent4 34 3" xfId="14456"/>
    <cellStyle name="20% - Accent4 34 3 2" xfId="14457"/>
    <cellStyle name="20% - Accent4 34 3 2 2" xfId="14458"/>
    <cellStyle name="20% - Accent4 34 3 3" xfId="14459"/>
    <cellStyle name="20% - Accent4 34 4" xfId="14460"/>
    <cellStyle name="20% - Accent4 34 4 2" xfId="14461"/>
    <cellStyle name="20% - Accent4 34 4 2 2" xfId="14462"/>
    <cellStyle name="20% - Accent4 34 4 3" xfId="14463"/>
    <cellStyle name="20% - Accent4 34 5" xfId="14464"/>
    <cellStyle name="20% - Accent4 34 5 2" xfId="14465"/>
    <cellStyle name="20% - Accent4 34 6" xfId="14466"/>
    <cellStyle name="20% - Accent4 35" xfId="14467"/>
    <cellStyle name="20% - Accent4 35 2" xfId="14468"/>
    <cellStyle name="20% - Accent4 35 2 2" xfId="14469"/>
    <cellStyle name="20% - Accent4 35 3" xfId="14470"/>
    <cellStyle name="20% - Accent4 36" xfId="14471"/>
    <cellStyle name="20% - Accent4 37" xfId="14472"/>
    <cellStyle name="20% - Accent4 4" xfId="14473"/>
    <cellStyle name="20% - Accent4 4 2" xfId="14474"/>
    <cellStyle name="20% - Accent4 4 3" xfId="14475"/>
    <cellStyle name="20% - Accent4 4 3 2" xfId="14476"/>
    <cellStyle name="20% - Accent4 4 3 2 2" xfId="14477"/>
    <cellStyle name="20% - Accent4 4 3 2 2 2" xfId="14478"/>
    <cellStyle name="20% - Accent4 4 3 2 2 2 2" xfId="14479"/>
    <cellStyle name="20% - Accent4 4 3 2 2 3" xfId="14480"/>
    <cellStyle name="20% - Accent4 4 3 2 3" xfId="14481"/>
    <cellStyle name="20% - Accent4 4 3 2 3 2" xfId="14482"/>
    <cellStyle name="20% - Accent4 4 3 2 3 2 2" xfId="14483"/>
    <cellStyle name="20% - Accent4 4 3 2 3 3" xfId="14484"/>
    <cellStyle name="20% - Accent4 4 3 2 4" xfId="14485"/>
    <cellStyle name="20% - Accent4 4 3 2 4 2" xfId="14486"/>
    <cellStyle name="20% - Accent4 4 3 2 4 2 2" xfId="14487"/>
    <cellStyle name="20% - Accent4 4 3 2 4 3" xfId="14488"/>
    <cellStyle name="20% - Accent4 4 3 2 5" xfId="14489"/>
    <cellStyle name="20% - Accent4 4 3 2 5 2" xfId="14490"/>
    <cellStyle name="20% - Accent4 4 3 2 5 2 2" xfId="14491"/>
    <cellStyle name="20% - Accent4 4 3 2 5 3" xfId="14492"/>
    <cellStyle name="20% - Accent4 4 3 2 6" xfId="14493"/>
    <cellStyle name="20% - Accent4 4 3 2 6 2" xfId="14494"/>
    <cellStyle name="20% - Accent4 4 3 2 7" xfId="14495"/>
    <cellStyle name="20% - Accent4 4 3 3" xfId="14496"/>
    <cellStyle name="20% - Accent4 4 3 3 2" xfId="14497"/>
    <cellStyle name="20% - Accent4 4 3 3 2 2" xfId="14498"/>
    <cellStyle name="20% - Accent4 4 3 3 2 2 2" xfId="14499"/>
    <cellStyle name="20% - Accent4 4 3 3 2 3" xfId="14500"/>
    <cellStyle name="20% - Accent4 4 3 3 3" xfId="14501"/>
    <cellStyle name="20% - Accent4 4 3 3 3 2" xfId="14502"/>
    <cellStyle name="20% - Accent4 4 3 3 3 2 2" xfId="14503"/>
    <cellStyle name="20% - Accent4 4 3 3 3 3" xfId="14504"/>
    <cellStyle name="20% - Accent4 4 3 3 4" xfId="14505"/>
    <cellStyle name="20% - Accent4 4 3 3 4 2" xfId="14506"/>
    <cellStyle name="20% - Accent4 4 3 3 4 2 2" xfId="14507"/>
    <cellStyle name="20% - Accent4 4 3 3 4 3" xfId="14508"/>
    <cellStyle name="20% - Accent4 4 3 3 5" xfId="14509"/>
    <cellStyle name="20% - Accent4 4 3 3 5 2" xfId="14510"/>
    <cellStyle name="20% - Accent4 4 3 3 6" xfId="14511"/>
    <cellStyle name="20% - Accent4 4 3 4" xfId="14512"/>
    <cellStyle name="20% - Accent4 4 3 4 2" xfId="14513"/>
    <cellStyle name="20% - Accent4 4 3 4 2 2" xfId="14514"/>
    <cellStyle name="20% - Accent4 4 3 4 2 2 2" xfId="14515"/>
    <cellStyle name="20% - Accent4 4 3 4 2 3" xfId="14516"/>
    <cellStyle name="20% - Accent4 4 3 4 3" xfId="14517"/>
    <cellStyle name="20% - Accent4 4 3 4 3 2" xfId="14518"/>
    <cellStyle name="20% - Accent4 4 3 4 3 2 2" xfId="14519"/>
    <cellStyle name="20% - Accent4 4 3 4 3 3" xfId="14520"/>
    <cellStyle name="20% - Accent4 4 3 4 4" xfId="14521"/>
    <cellStyle name="20% - Accent4 4 3 4 4 2" xfId="14522"/>
    <cellStyle name="20% - Accent4 4 3 4 4 2 2" xfId="14523"/>
    <cellStyle name="20% - Accent4 4 3 4 4 3" xfId="14524"/>
    <cellStyle name="20% - Accent4 4 3 4 5" xfId="14525"/>
    <cellStyle name="20% - Accent4 4 3 4 5 2" xfId="14526"/>
    <cellStyle name="20% - Accent4 4 3 4 6" xfId="14527"/>
    <cellStyle name="20% - Accent4 4 3 5" xfId="14528"/>
    <cellStyle name="20% - Accent4 4 3 5 2" xfId="14529"/>
    <cellStyle name="20% - Accent4 4 3 5 2 2" xfId="14530"/>
    <cellStyle name="20% - Accent4 4 3 5 3" xfId="14531"/>
    <cellStyle name="20% - Accent4 4 3 6" xfId="14532"/>
    <cellStyle name="20% - Accent4 4 3 6 2" xfId="14533"/>
    <cellStyle name="20% - Accent4 4 3 6 2 2" xfId="14534"/>
    <cellStyle name="20% - Accent4 4 3 6 3" xfId="14535"/>
    <cellStyle name="20% - Accent4 4 3 7" xfId="14536"/>
    <cellStyle name="20% - Accent4 4 3 7 2" xfId="14537"/>
    <cellStyle name="20% - Accent4 4 3 7 2 2" xfId="14538"/>
    <cellStyle name="20% - Accent4 4 3 7 3" xfId="14539"/>
    <cellStyle name="20% - Accent4 4 3 8" xfId="14540"/>
    <cellStyle name="20% - Accent4 4 3 8 2" xfId="14541"/>
    <cellStyle name="20% - Accent4 4 3 9" xfId="14542"/>
    <cellStyle name="20% - Accent4 4 4" xfId="14543"/>
    <cellStyle name="20% - Accent4 4 4 2" xfId="14544"/>
    <cellStyle name="20% - Accent4 4 4 2 2" xfId="14545"/>
    <cellStyle name="20% - Accent4 4 4 2 2 2" xfId="14546"/>
    <cellStyle name="20% - Accent4 4 4 2 2 2 2" xfId="14547"/>
    <cellStyle name="20% - Accent4 4 4 2 2 3" xfId="14548"/>
    <cellStyle name="20% - Accent4 4 4 2 3" xfId="14549"/>
    <cellStyle name="20% - Accent4 4 4 2 3 2" xfId="14550"/>
    <cellStyle name="20% - Accent4 4 4 2 3 2 2" xfId="14551"/>
    <cellStyle name="20% - Accent4 4 4 2 3 3" xfId="14552"/>
    <cellStyle name="20% - Accent4 4 4 2 4" xfId="14553"/>
    <cellStyle name="20% - Accent4 4 4 2 4 2" xfId="14554"/>
    <cellStyle name="20% - Accent4 4 4 2 4 2 2" xfId="14555"/>
    <cellStyle name="20% - Accent4 4 4 2 4 3" xfId="14556"/>
    <cellStyle name="20% - Accent4 4 4 2 5" xfId="14557"/>
    <cellStyle name="20% - Accent4 4 4 2 5 2" xfId="14558"/>
    <cellStyle name="20% - Accent4 4 4 2 6" xfId="14559"/>
    <cellStyle name="20% - Accent4 4 4 3" xfId="14560"/>
    <cellStyle name="20% - Accent4 4 4 3 2" xfId="14561"/>
    <cellStyle name="20% - Accent4 4 4 3 2 2" xfId="14562"/>
    <cellStyle name="20% - Accent4 4 4 3 2 2 2" xfId="14563"/>
    <cellStyle name="20% - Accent4 4 4 3 2 3" xfId="14564"/>
    <cellStyle name="20% - Accent4 4 4 3 3" xfId="14565"/>
    <cellStyle name="20% - Accent4 4 4 3 3 2" xfId="14566"/>
    <cellStyle name="20% - Accent4 4 4 3 3 2 2" xfId="14567"/>
    <cellStyle name="20% - Accent4 4 4 3 3 3" xfId="14568"/>
    <cellStyle name="20% - Accent4 4 4 3 4" xfId="14569"/>
    <cellStyle name="20% - Accent4 4 4 3 4 2" xfId="14570"/>
    <cellStyle name="20% - Accent4 4 4 3 4 2 2" xfId="14571"/>
    <cellStyle name="20% - Accent4 4 4 3 4 3" xfId="14572"/>
    <cellStyle name="20% - Accent4 4 4 3 5" xfId="14573"/>
    <cellStyle name="20% - Accent4 4 4 3 5 2" xfId="14574"/>
    <cellStyle name="20% - Accent4 4 4 3 6" xfId="14575"/>
    <cellStyle name="20% - Accent4 4 4 4" xfId="14576"/>
    <cellStyle name="20% - Accent4 4 4 4 2" xfId="14577"/>
    <cellStyle name="20% - Accent4 4 4 4 2 2" xfId="14578"/>
    <cellStyle name="20% - Accent4 4 4 4 3" xfId="14579"/>
    <cellStyle name="20% - Accent4 4 4 5" xfId="14580"/>
    <cellStyle name="20% - Accent4 4 4 5 2" xfId="14581"/>
    <cellStyle name="20% - Accent4 4 4 5 2 2" xfId="14582"/>
    <cellStyle name="20% - Accent4 4 4 5 3" xfId="14583"/>
    <cellStyle name="20% - Accent4 4 4 6" xfId="14584"/>
    <cellStyle name="20% - Accent4 4 4 6 2" xfId="14585"/>
    <cellStyle name="20% - Accent4 4 4 6 2 2" xfId="14586"/>
    <cellStyle name="20% - Accent4 4 4 6 3" xfId="14587"/>
    <cellStyle name="20% - Accent4 4 4 7" xfId="14588"/>
    <cellStyle name="20% - Accent4 4 4 7 2" xfId="14589"/>
    <cellStyle name="20% - Accent4 4 4 8" xfId="14590"/>
    <cellStyle name="20% - Accent4 4 5" xfId="14591"/>
    <cellStyle name="20% - Accent4 4 5 2" xfId="14592"/>
    <cellStyle name="20% - Accent4 4 5 2 2" xfId="14593"/>
    <cellStyle name="20% - Accent4 4 5 2 2 2" xfId="14594"/>
    <cellStyle name="20% - Accent4 4 5 2 3" xfId="14595"/>
    <cellStyle name="20% - Accent4 4 5 3" xfId="14596"/>
    <cellStyle name="20% - Accent4 4 5 3 2" xfId="14597"/>
    <cellStyle name="20% - Accent4 4 5 3 2 2" xfId="14598"/>
    <cellStyle name="20% - Accent4 4 5 3 3" xfId="14599"/>
    <cellStyle name="20% - Accent4 4 5 4" xfId="14600"/>
    <cellStyle name="20% - Accent4 4 5 4 2" xfId="14601"/>
    <cellStyle name="20% - Accent4 4 5 4 2 2" xfId="14602"/>
    <cellStyle name="20% - Accent4 4 5 4 3" xfId="14603"/>
    <cellStyle name="20% - Accent4 4 5 5" xfId="14604"/>
    <cellStyle name="20% - Accent4 4 5 5 2" xfId="14605"/>
    <cellStyle name="20% - Accent4 4 5 6" xfId="14606"/>
    <cellStyle name="20% - Accent4 4 6" xfId="14607"/>
    <cellStyle name="20% - Accent4 4 6 2" xfId="14608"/>
    <cellStyle name="20% - Accent4 4 6 2 2" xfId="14609"/>
    <cellStyle name="20% - Accent4 4 6 3" xfId="14610"/>
    <cellStyle name="20% - Accent4 4 7" xfId="14611"/>
    <cellStyle name="20% - Accent4 4 8" xfId="14612"/>
    <cellStyle name="20% - Accent4 5" xfId="14613"/>
    <cellStyle name="20% - Accent4 5 10" xfId="14614"/>
    <cellStyle name="20% - Accent4 5 2" xfId="14615"/>
    <cellStyle name="20% - Accent4 5 2 2" xfId="14616"/>
    <cellStyle name="20% - Accent4 5 2 2 2" xfId="14617"/>
    <cellStyle name="20% - Accent4 5 2 2 2 2" xfId="14618"/>
    <cellStyle name="20% - Accent4 5 2 2 2 2 2" xfId="14619"/>
    <cellStyle name="20% - Accent4 5 2 2 2 3" xfId="14620"/>
    <cellStyle name="20% - Accent4 5 2 2 3" xfId="14621"/>
    <cellStyle name="20% - Accent4 5 2 2 3 2" xfId="14622"/>
    <cellStyle name="20% - Accent4 5 2 2 3 2 2" xfId="14623"/>
    <cellStyle name="20% - Accent4 5 2 2 3 3" xfId="14624"/>
    <cellStyle name="20% - Accent4 5 2 2 4" xfId="14625"/>
    <cellStyle name="20% - Accent4 5 2 2 4 2" xfId="14626"/>
    <cellStyle name="20% - Accent4 5 2 2 4 2 2" xfId="14627"/>
    <cellStyle name="20% - Accent4 5 2 2 4 3" xfId="14628"/>
    <cellStyle name="20% - Accent4 5 2 2 5" xfId="14629"/>
    <cellStyle name="20% - Accent4 5 2 2 5 2" xfId="14630"/>
    <cellStyle name="20% - Accent4 5 2 2 5 2 2" xfId="14631"/>
    <cellStyle name="20% - Accent4 5 2 2 5 3" xfId="14632"/>
    <cellStyle name="20% - Accent4 5 2 2 6" xfId="14633"/>
    <cellStyle name="20% - Accent4 5 2 2 6 2" xfId="14634"/>
    <cellStyle name="20% - Accent4 5 2 2 7" xfId="14635"/>
    <cellStyle name="20% - Accent4 5 2 3" xfId="14636"/>
    <cellStyle name="20% - Accent4 5 2 3 2" xfId="14637"/>
    <cellStyle name="20% - Accent4 5 2 3 2 2" xfId="14638"/>
    <cellStyle name="20% - Accent4 5 2 3 2 2 2" xfId="14639"/>
    <cellStyle name="20% - Accent4 5 2 3 2 3" xfId="14640"/>
    <cellStyle name="20% - Accent4 5 2 3 3" xfId="14641"/>
    <cellStyle name="20% - Accent4 5 2 3 3 2" xfId="14642"/>
    <cellStyle name="20% - Accent4 5 2 3 3 2 2" xfId="14643"/>
    <cellStyle name="20% - Accent4 5 2 3 3 3" xfId="14644"/>
    <cellStyle name="20% - Accent4 5 2 3 4" xfId="14645"/>
    <cellStyle name="20% - Accent4 5 2 3 4 2" xfId="14646"/>
    <cellStyle name="20% - Accent4 5 2 3 4 2 2" xfId="14647"/>
    <cellStyle name="20% - Accent4 5 2 3 4 3" xfId="14648"/>
    <cellStyle name="20% - Accent4 5 2 3 5" xfId="14649"/>
    <cellStyle name="20% - Accent4 5 2 3 5 2" xfId="14650"/>
    <cellStyle name="20% - Accent4 5 2 3 6" xfId="14651"/>
    <cellStyle name="20% - Accent4 5 2 4" xfId="14652"/>
    <cellStyle name="20% - Accent4 5 2 4 2" xfId="14653"/>
    <cellStyle name="20% - Accent4 5 2 4 2 2" xfId="14654"/>
    <cellStyle name="20% - Accent4 5 2 4 2 2 2" xfId="14655"/>
    <cellStyle name="20% - Accent4 5 2 4 2 3" xfId="14656"/>
    <cellStyle name="20% - Accent4 5 2 4 3" xfId="14657"/>
    <cellStyle name="20% - Accent4 5 2 4 3 2" xfId="14658"/>
    <cellStyle name="20% - Accent4 5 2 4 3 2 2" xfId="14659"/>
    <cellStyle name="20% - Accent4 5 2 4 3 3" xfId="14660"/>
    <cellStyle name="20% - Accent4 5 2 4 4" xfId="14661"/>
    <cellStyle name="20% - Accent4 5 2 4 4 2" xfId="14662"/>
    <cellStyle name="20% - Accent4 5 2 4 4 2 2" xfId="14663"/>
    <cellStyle name="20% - Accent4 5 2 4 4 3" xfId="14664"/>
    <cellStyle name="20% - Accent4 5 2 4 5" xfId="14665"/>
    <cellStyle name="20% - Accent4 5 2 4 5 2" xfId="14666"/>
    <cellStyle name="20% - Accent4 5 2 4 6" xfId="14667"/>
    <cellStyle name="20% - Accent4 5 2 5" xfId="14668"/>
    <cellStyle name="20% - Accent4 5 2 5 2" xfId="14669"/>
    <cellStyle name="20% - Accent4 5 2 5 2 2" xfId="14670"/>
    <cellStyle name="20% - Accent4 5 2 5 3" xfId="14671"/>
    <cellStyle name="20% - Accent4 5 2 6" xfId="14672"/>
    <cellStyle name="20% - Accent4 5 2 6 2" xfId="14673"/>
    <cellStyle name="20% - Accent4 5 2 6 2 2" xfId="14674"/>
    <cellStyle name="20% - Accent4 5 2 6 3" xfId="14675"/>
    <cellStyle name="20% - Accent4 5 2 7" xfId="14676"/>
    <cellStyle name="20% - Accent4 5 2 7 2" xfId="14677"/>
    <cellStyle name="20% - Accent4 5 2 7 2 2" xfId="14678"/>
    <cellStyle name="20% - Accent4 5 2 7 3" xfId="14679"/>
    <cellStyle name="20% - Accent4 5 2 8" xfId="14680"/>
    <cellStyle name="20% - Accent4 5 2 8 2" xfId="14681"/>
    <cellStyle name="20% - Accent4 5 2 9" xfId="14682"/>
    <cellStyle name="20% - Accent4 5 3" xfId="14683"/>
    <cellStyle name="20% - Accent4 5 3 2" xfId="14684"/>
    <cellStyle name="20% - Accent4 5 3 2 2" xfId="14685"/>
    <cellStyle name="20% - Accent4 5 3 2 2 2" xfId="14686"/>
    <cellStyle name="20% - Accent4 5 3 2 3" xfId="14687"/>
    <cellStyle name="20% - Accent4 5 3 3" xfId="14688"/>
    <cellStyle name="20% - Accent4 5 3 3 2" xfId="14689"/>
    <cellStyle name="20% - Accent4 5 3 3 2 2" xfId="14690"/>
    <cellStyle name="20% - Accent4 5 3 3 3" xfId="14691"/>
    <cellStyle name="20% - Accent4 5 3 4" xfId="14692"/>
    <cellStyle name="20% - Accent4 5 3 4 2" xfId="14693"/>
    <cellStyle name="20% - Accent4 5 3 4 2 2" xfId="14694"/>
    <cellStyle name="20% - Accent4 5 3 4 3" xfId="14695"/>
    <cellStyle name="20% - Accent4 5 3 5" xfId="14696"/>
    <cellStyle name="20% - Accent4 5 3 5 2" xfId="14697"/>
    <cellStyle name="20% - Accent4 5 3 5 2 2" xfId="14698"/>
    <cellStyle name="20% - Accent4 5 3 5 3" xfId="14699"/>
    <cellStyle name="20% - Accent4 5 3 6" xfId="14700"/>
    <cellStyle name="20% - Accent4 5 3 6 2" xfId="14701"/>
    <cellStyle name="20% - Accent4 5 3 7" xfId="14702"/>
    <cellStyle name="20% - Accent4 5 4" xfId="14703"/>
    <cellStyle name="20% - Accent4 5 4 2" xfId="14704"/>
    <cellStyle name="20% - Accent4 5 4 2 2" xfId="14705"/>
    <cellStyle name="20% - Accent4 5 4 2 2 2" xfId="14706"/>
    <cellStyle name="20% - Accent4 5 4 2 3" xfId="14707"/>
    <cellStyle name="20% - Accent4 5 4 3" xfId="14708"/>
    <cellStyle name="20% - Accent4 5 4 3 2" xfId="14709"/>
    <cellStyle name="20% - Accent4 5 4 3 2 2" xfId="14710"/>
    <cellStyle name="20% - Accent4 5 4 3 3" xfId="14711"/>
    <cellStyle name="20% - Accent4 5 4 4" xfId="14712"/>
    <cellStyle name="20% - Accent4 5 4 4 2" xfId="14713"/>
    <cellStyle name="20% - Accent4 5 4 4 2 2" xfId="14714"/>
    <cellStyle name="20% - Accent4 5 4 4 3" xfId="14715"/>
    <cellStyle name="20% - Accent4 5 4 5" xfId="14716"/>
    <cellStyle name="20% - Accent4 5 4 5 2" xfId="14717"/>
    <cellStyle name="20% - Accent4 5 4 6" xfId="14718"/>
    <cellStyle name="20% - Accent4 5 5" xfId="14719"/>
    <cellStyle name="20% - Accent4 5 5 2" xfId="14720"/>
    <cellStyle name="20% - Accent4 5 5 2 2" xfId="14721"/>
    <cellStyle name="20% - Accent4 5 5 2 2 2" xfId="14722"/>
    <cellStyle name="20% - Accent4 5 5 2 3" xfId="14723"/>
    <cellStyle name="20% - Accent4 5 5 3" xfId="14724"/>
    <cellStyle name="20% - Accent4 5 5 3 2" xfId="14725"/>
    <cellStyle name="20% - Accent4 5 5 3 2 2" xfId="14726"/>
    <cellStyle name="20% - Accent4 5 5 3 3" xfId="14727"/>
    <cellStyle name="20% - Accent4 5 5 4" xfId="14728"/>
    <cellStyle name="20% - Accent4 5 5 4 2" xfId="14729"/>
    <cellStyle name="20% - Accent4 5 5 4 2 2" xfId="14730"/>
    <cellStyle name="20% - Accent4 5 5 4 3" xfId="14731"/>
    <cellStyle name="20% - Accent4 5 5 5" xfId="14732"/>
    <cellStyle name="20% - Accent4 5 5 5 2" xfId="14733"/>
    <cellStyle name="20% - Accent4 5 5 6" xfId="14734"/>
    <cellStyle name="20% - Accent4 5 6" xfId="14735"/>
    <cellStyle name="20% - Accent4 5 6 2" xfId="14736"/>
    <cellStyle name="20% - Accent4 5 6 2 2" xfId="14737"/>
    <cellStyle name="20% - Accent4 5 6 3" xfId="14738"/>
    <cellStyle name="20% - Accent4 5 7" xfId="14739"/>
    <cellStyle name="20% - Accent4 5 7 2" xfId="14740"/>
    <cellStyle name="20% - Accent4 5 7 2 2" xfId="14741"/>
    <cellStyle name="20% - Accent4 5 7 3" xfId="14742"/>
    <cellStyle name="20% - Accent4 5 8" xfId="14743"/>
    <cellStyle name="20% - Accent4 5 8 2" xfId="14744"/>
    <cellStyle name="20% - Accent4 5 8 2 2" xfId="14745"/>
    <cellStyle name="20% - Accent4 5 8 3" xfId="14746"/>
    <cellStyle name="20% - Accent4 5 9" xfId="14747"/>
    <cellStyle name="20% - Accent4 5 9 2" xfId="14748"/>
    <cellStyle name="20% - Accent4 6" xfId="14749"/>
    <cellStyle name="20% - Accent4 6 10" xfId="14750"/>
    <cellStyle name="20% - Accent4 6 2" xfId="14751"/>
    <cellStyle name="20% - Accent4 6 2 2" xfId="14752"/>
    <cellStyle name="20% - Accent4 6 2 2 2" xfId="14753"/>
    <cellStyle name="20% - Accent4 6 2 2 2 2" xfId="14754"/>
    <cellStyle name="20% - Accent4 6 2 2 2 2 2" xfId="14755"/>
    <cellStyle name="20% - Accent4 6 2 2 2 3" xfId="14756"/>
    <cellStyle name="20% - Accent4 6 2 2 3" xfId="14757"/>
    <cellStyle name="20% - Accent4 6 2 2 3 2" xfId="14758"/>
    <cellStyle name="20% - Accent4 6 2 2 3 2 2" xfId="14759"/>
    <cellStyle name="20% - Accent4 6 2 2 3 3" xfId="14760"/>
    <cellStyle name="20% - Accent4 6 2 2 4" xfId="14761"/>
    <cellStyle name="20% - Accent4 6 2 2 4 2" xfId="14762"/>
    <cellStyle name="20% - Accent4 6 2 2 4 2 2" xfId="14763"/>
    <cellStyle name="20% - Accent4 6 2 2 4 3" xfId="14764"/>
    <cellStyle name="20% - Accent4 6 2 2 5" xfId="14765"/>
    <cellStyle name="20% - Accent4 6 2 2 5 2" xfId="14766"/>
    <cellStyle name="20% - Accent4 6 2 2 5 2 2" xfId="14767"/>
    <cellStyle name="20% - Accent4 6 2 2 5 3" xfId="14768"/>
    <cellStyle name="20% - Accent4 6 2 2 6" xfId="14769"/>
    <cellStyle name="20% - Accent4 6 2 2 6 2" xfId="14770"/>
    <cellStyle name="20% - Accent4 6 2 2 7" xfId="14771"/>
    <cellStyle name="20% - Accent4 6 2 3" xfId="14772"/>
    <cellStyle name="20% - Accent4 6 2 3 2" xfId="14773"/>
    <cellStyle name="20% - Accent4 6 2 3 2 2" xfId="14774"/>
    <cellStyle name="20% - Accent4 6 2 3 2 2 2" xfId="14775"/>
    <cellStyle name="20% - Accent4 6 2 3 2 3" xfId="14776"/>
    <cellStyle name="20% - Accent4 6 2 3 3" xfId="14777"/>
    <cellStyle name="20% - Accent4 6 2 3 3 2" xfId="14778"/>
    <cellStyle name="20% - Accent4 6 2 3 3 2 2" xfId="14779"/>
    <cellStyle name="20% - Accent4 6 2 3 3 3" xfId="14780"/>
    <cellStyle name="20% - Accent4 6 2 3 4" xfId="14781"/>
    <cellStyle name="20% - Accent4 6 2 3 4 2" xfId="14782"/>
    <cellStyle name="20% - Accent4 6 2 3 4 2 2" xfId="14783"/>
    <cellStyle name="20% - Accent4 6 2 3 4 3" xfId="14784"/>
    <cellStyle name="20% - Accent4 6 2 3 5" xfId="14785"/>
    <cellStyle name="20% - Accent4 6 2 3 5 2" xfId="14786"/>
    <cellStyle name="20% - Accent4 6 2 3 6" xfId="14787"/>
    <cellStyle name="20% - Accent4 6 2 4" xfId="14788"/>
    <cellStyle name="20% - Accent4 6 2 4 2" xfId="14789"/>
    <cellStyle name="20% - Accent4 6 2 4 2 2" xfId="14790"/>
    <cellStyle name="20% - Accent4 6 2 4 2 2 2" xfId="14791"/>
    <cellStyle name="20% - Accent4 6 2 4 2 3" xfId="14792"/>
    <cellStyle name="20% - Accent4 6 2 4 3" xfId="14793"/>
    <cellStyle name="20% - Accent4 6 2 4 3 2" xfId="14794"/>
    <cellStyle name="20% - Accent4 6 2 4 3 2 2" xfId="14795"/>
    <cellStyle name="20% - Accent4 6 2 4 3 3" xfId="14796"/>
    <cellStyle name="20% - Accent4 6 2 4 4" xfId="14797"/>
    <cellStyle name="20% - Accent4 6 2 4 4 2" xfId="14798"/>
    <cellStyle name="20% - Accent4 6 2 4 4 2 2" xfId="14799"/>
    <cellStyle name="20% - Accent4 6 2 4 4 3" xfId="14800"/>
    <cellStyle name="20% - Accent4 6 2 4 5" xfId="14801"/>
    <cellStyle name="20% - Accent4 6 2 4 5 2" xfId="14802"/>
    <cellStyle name="20% - Accent4 6 2 4 6" xfId="14803"/>
    <cellStyle name="20% - Accent4 6 2 5" xfId="14804"/>
    <cellStyle name="20% - Accent4 6 2 5 2" xfId="14805"/>
    <cellStyle name="20% - Accent4 6 2 5 2 2" xfId="14806"/>
    <cellStyle name="20% - Accent4 6 2 5 3" xfId="14807"/>
    <cellStyle name="20% - Accent4 6 2 6" xfId="14808"/>
    <cellStyle name="20% - Accent4 6 2 6 2" xfId="14809"/>
    <cellStyle name="20% - Accent4 6 2 6 2 2" xfId="14810"/>
    <cellStyle name="20% - Accent4 6 2 6 3" xfId="14811"/>
    <cellStyle name="20% - Accent4 6 2 7" xfId="14812"/>
    <cellStyle name="20% - Accent4 6 2 7 2" xfId="14813"/>
    <cellStyle name="20% - Accent4 6 2 7 2 2" xfId="14814"/>
    <cellStyle name="20% - Accent4 6 2 7 3" xfId="14815"/>
    <cellStyle name="20% - Accent4 6 2 8" xfId="14816"/>
    <cellStyle name="20% - Accent4 6 2 8 2" xfId="14817"/>
    <cellStyle name="20% - Accent4 6 2 9" xfId="14818"/>
    <cellStyle name="20% - Accent4 6 3" xfId="14819"/>
    <cellStyle name="20% - Accent4 6 3 2" xfId="14820"/>
    <cellStyle name="20% - Accent4 6 3 2 2" xfId="14821"/>
    <cellStyle name="20% - Accent4 6 3 2 2 2" xfId="14822"/>
    <cellStyle name="20% - Accent4 6 3 2 3" xfId="14823"/>
    <cellStyle name="20% - Accent4 6 3 3" xfId="14824"/>
    <cellStyle name="20% - Accent4 6 3 3 2" xfId="14825"/>
    <cellStyle name="20% - Accent4 6 3 3 2 2" xfId="14826"/>
    <cellStyle name="20% - Accent4 6 3 3 3" xfId="14827"/>
    <cellStyle name="20% - Accent4 6 3 4" xfId="14828"/>
    <cellStyle name="20% - Accent4 6 3 4 2" xfId="14829"/>
    <cellStyle name="20% - Accent4 6 3 4 2 2" xfId="14830"/>
    <cellStyle name="20% - Accent4 6 3 4 3" xfId="14831"/>
    <cellStyle name="20% - Accent4 6 3 5" xfId="14832"/>
    <cellStyle name="20% - Accent4 6 3 5 2" xfId="14833"/>
    <cellStyle name="20% - Accent4 6 3 5 2 2" xfId="14834"/>
    <cellStyle name="20% - Accent4 6 3 5 3" xfId="14835"/>
    <cellStyle name="20% - Accent4 6 3 6" xfId="14836"/>
    <cellStyle name="20% - Accent4 6 3 6 2" xfId="14837"/>
    <cellStyle name="20% - Accent4 6 3 7" xfId="14838"/>
    <cellStyle name="20% - Accent4 6 4" xfId="14839"/>
    <cellStyle name="20% - Accent4 6 4 2" xfId="14840"/>
    <cellStyle name="20% - Accent4 6 4 2 2" xfId="14841"/>
    <cellStyle name="20% - Accent4 6 4 2 2 2" xfId="14842"/>
    <cellStyle name="20% - Accent4 6 4 2 3" xfId="14843"/>
    <cellStyle name="20% - Accent4 6 4 3" xfId="14844"/>
    <cellStyle name="20% - Accent4 6 4 3 2" xfId="14845"/>
    <cellStyle name="20% - Accent4 6 4 3 2 2" xfId="14846"/>
    <cellStyle name="20% - Accent4 6 4 3 3" xfId="14847"/>
    <cellStyle name="20% - Accent4 6 4 4" xfId="14848"/>
    <cellStyle name="20% - Accent4 6 4 4 2" xfId="14849"/>
    <cellStyle name="20% - Accent4 6 4 4 2 2" xfId="14850"/>
    <cellStyle name="20% - Accent4 6 4 4 3" xfId="14851"/>
    <cellStyle name="20% - Accent4 6 4 5" xfId="14852"/>
    <cellStyle name="20% - Accent4 6 4 5 2" xfId="14853"/>
    <cellStyle name="20% - Accent4 6 4 6" xfId="14854"/>
    <cellStyle name="20% - Accent4 6 5" xfId="14855"/>
    <cellStyle name="20% - Accent4 6 5 2" xfId="14856"/>
    <cellStyle name="20% - Accent4 6 5 2 2" xfId="14857"/>
    <cellStyle name="20% - Accent4 6 5 2 2 2" xfId="14858"/>
    <cellStyle name="20% - Accent4 6 5 2 3" xfId="14859"/>
    <cellStyle name="20% - Accent4 6 5 3" xfId="14860"/>
    <cellStyle name="20% - Accent4 6 5 3 2" xfId="14861"/>
    <cellStyle name="20% - Accent4 6 5 3 2 2" xfId="14862"/>
    <cellStyle name="20% - Accent4 6 5 3 3" xfId="14863"/>
    <cellStyle name="20% - Accent4 6 5 4" xfId="14864"/>
    <cellStyle name="20% - Accent4 6 5 4 2" xfId="14865"/>
    <cellStyle name="20% - Accent4 6 5 4 2 2" xfId="14866"/>
    <cellStyle name="20% - Accent4 6 5 4 3" xfId="14867"/>
    <cellStyle name="20% - Accent4 6 5 5" xfId="14868"/>
    <cellStyle name="20% - Accent4 6 5 5 2" xfId="14869"/>
    <cellStyle name="20% - Accent4 6 5 6" xfId="14870"/>
    <cellStyle name="20% - Accent4 6 6" xfId="14871"/>
    <cellStyle name="20% - Accent4 6 6 2" xfId="14872"/>
    <cellStyle name="20% - Accent4 6 6 2 2" xfId="14873"/>
    <cellStyle name="20% - Accent4 6 6 3" xfId="14874"/>
    <cellStyle name="20% - Accent4 6 7" xfId="14875"/>
    <cellStyle name="20% - Accent4 6 7 2" xfId="14876"/>
    <cellStyle name="20% - Accent4 6 7 2 2" xfId="14877"/>
    <cellStyle name="20% - Accent4 6 7 3" xfId="14878"/>
    <cellStyle name="20% - Accent4 6 8" xfId="14879"/>
    <cellStyle name="20% - Accent4 6 8 2" xfId="14880"/>
    <cellStyle name="20% - Accent4 6 8 2 2" xfId="14881"/>
    <cellStyle name="20% - Accent4 6 8 3" xfId="14882"/>
    <cellStyle name="20% - Accent4 6 9" xfId="14883"/>
    <cellStyle name="20% - Accent4 6 9 2" xfId="14884"/>
    <cellStyle name="20% - Accent4 7" xfId="14885"/>
    <cellStyle name="20% - Accent4 7 10" xfId="14886"/>
    <cellStyle name="20% - Accent4 7 2" xfId="14887"/>
    <cellStyle name="20% - Accent4 7 2 2" xfId="14888"/>
    <cellStyle name="20% - Accent4 7 2 2 2" xfId="14889"/>
    <cellStyle name="20% - Accent4 7 2 2 2 2" xfId="14890"/>
    <cellStyle name="20% - Accent4 7 2 2 2 2 2" xfId="14891"/>
    <cellStyle name="20% - Accent4 7 2 2 2 3" xfId="14892"/>
    <cellStyle name="20% - Accent4 7 2 2 3" xfId="14893"/>
    <cellStyle name="20% - Accent4 7 2 2 3 2" xfId="14894"/>
    <cellStyle name="20% - Accent4 7 2 2 3 2 2" xfId="14895"/>
    <cellStyle name="20% - Accent4 7 2 2 3 3" xfId="14896"/>
    <cellStyle name="20% - Accent4 7 2 2 4" xfId="14897"/>
    <cellStyle name="20% - Accent4 7 2 2 4 2" xfId="14898"/>
    <cellStyle name="20% - Accent4 7 2 2 4 2 2" xfId="14899"/>
    <cellStyle name="20% - Accent4 7 2 2 4 3" xfId="14900"/>
    <cellStyle name="20% - Accent4 7 2 2 5" xfId="14901"/>
    <cellStyle name="20% - Accent4 7 2 2 5 2" xfId="14902"/>
    <cellStyle name="20% - Accent4 7 2 2 5 2 2" xfId="14903"/>
    <cellStyle name="20% - Accent4 7 2 2 5 3" xfId="14904"/>
    <cellStyle name="20% - Accent4 7 2 2 6" xfId="14905"/>
    <cellStyle name="20% - Accent4 7 2 2 6 2" xfId="14906"/>
    <cellStyle name="20% - Accent4 7 2 2 7" xfId="14907"/>
    <cellStyle name="20% - Accent4 7 2 3" xfId="14908"/>
    <cellStyle name="20% - Accent4 7 2 3 2" xfId="14909"/>
    <cellStyle name="20% - Accent4 7 2 3 2 2" xfId="14910"/>
    <cellStyle name="20% - Accent4 7 2 3 2 2 2" xfId="14911"/>
    <cellStyle name="20% - Accent4 7 2 3 2 3" xfId="14912"/>
    <cellStyle name="20% - Accent4 7 2 3 3" xfId="14913"/>
    <cellStyle name="20% - Accent4 7 2 3 3 2" xfId="14914"/>
    <cellStyle name="20% - Accent4 7 2 3 3 2 2" xfId="14915"/>
    <cellStyle name="20% - Accent4 7 2 3 3 3" xfId="14916"/>
    <cellStyle name="20% - Accent4 7 2 3 4" xfId="14917"/>
    <cellStyle name="20% - Accent4 7 2 3 4 2" xfId="14918"/>
    <cellStyle name="20% - Accent4 7 2 3 4 2 2" xfId="14919"/>
    <cellStyle name="20% - Accent4 7 2 3 4 3" xfId="14920"/>
    <cellStyle name="20% - Accent4 7 2 3 5" xfId="14921"/>
    <cellStyle name="20% - Accent4 7 2 3 5 2" xfId="14922"/>
    <cellStyle name="20% - Accent4 7 2 3 6" xfId="14923"/>
    <cellStyle name="20% - Accent4 7 2 4" xfId="14924"/>
    <cellStyle name="20% - Accent4 7 2 4 2" xfId="14925"/>
    <cellStyle name="20% - Accent4 7 2 4 2 2" xfId="14926"/>
    <cellStyle name="20% - Accent4 7 2 4 2 2 2" xfId="14927"/>
    <cellStyle name="20% - Accent4 7 2 4 2 3" xfId="14928"/>
    <cellStyle name="20% - Accent4 7 2 4 3" xfId="14929"/>
    <cellStyle name="20% - Accent4 7 2 4 3 2" xfId="14930"/>
    <cellStyle name="20% - Accent4 7 2 4 3 2 2" xfId="14931"/>
    <cellStyle name="20% - Accent4 7 2 4 3 3" xfId="14932"/>
    <cellStyle name="20% - Accent4 7 2 4 4" xfId="14933"/>
    <cellStyle name="20% - Accent4 7 2 4 4 2" xfId="14934"/>
    <cellStyle name="20% - Accent4 7 2 4 4 2 2" xfId="14935"/>
    <cellStyle name="20% - Accent4 7 2 4 4 3" xfId="14936"/>
    <cellStyle name="20% - Accent4 7 2 4 5" xfId="14937"/>
    <cellStyle name="20% - Accent4 7 2 4 5 2" xfId="14938"/>
    <cellStyle name="20% - Accent4 7 2 4 6" xfId="14939"/>
    <cellStyle name="20% - Accent4 7 2 5" xfId="14940"/>
    <cellStyle name="20% - Accent4 7 2 5 2" xfId="14941"/>
    <cellStyle name="20% - Accent4 7 2 5 2 2" xfId="14942"/>
    <cellStyle name="20% - Accent4 7 2 5 3" xfId="14943"/>
    <cellStyle name="20% - Accent4 7 2 6" xfId="14944"/>
    <cellStyle name="20% - Accent4 7 2 6 2" xfId="14945"/>
    <cellStyle name="20% - Accent4 7 2 6 2 2" xfId="14946"/>
    <cellStyle name="20% - Accent4 7 2 6 3" xfId="14947"/>
    <cellStyle name="20% - Accent4 7 2 7" xfId="14948"/>
    <cellStyle name="20% - Accent4 7 2 7 2" xfId="14949"/>
    <cellStyle name="20% - Accent4 7 2 7 2 2" xfId="14950"/>
    <cellStyle name="20% - Accent4 7 2 7 3" xfId="14951"/>
    <cellStyle name="20% - Accent4 7 2 8" xfId="14952"/>
    <cellStyle name="20% - Accent4 7 2 8 2" xfId="14953"/>
    <cellStyle name="20% - Accent4 7 2 9" xfId="14954"/>
    <cellStyle name="20% - Accent4 7 3" xfId="14955"/>
    <cellStyle name="20% - Accent4 7 3 2" xfId="14956"/>
    <cellStyle name="20% - Accent4 7 3 2 2" xfId="14957"/>
    <cellStyle name="20% - Accent4 7 3 2 2 2" xfId="14958"/>
    <cellStyle name="20% - Accent4 7 3 2 3" xfId="14959"/>
    <cellStyle name="20% - Accent4 7 3 3" xfId="14960"/>
    <cellStyle name="20% - Accent4 7 3 3 2" xfId="14961"/>
    <cellStyle name="20% - Accent4 7 3 3 2 2" xfId="14962"/>
    <cellStyle name="20% - Accent4 7 3 3 3" xfId="14963"/>
    <cellStyle name="20% - Accent4 7 3 4" xfId="14964"/>
    <cellStyle name="20% - Accent4 7 3 4 2" xfId="14965"/>
    <cellStyle name="20% - Accent4 7 3 4 2 2" xfId="14966"/>
    <cellStyle name="20% - Accent4 7 3 4 3" xfId="14967"/>
    <cellStyle name="20% - Accent4 7 3 5" xfId="14968"/>
    <cellStyle name="20% - Accent4 7 3 5 2" xfId="14969"/>
    <cellStyle name="20% - Accent4 7 3 5 2 2" xfId="14970"/>
    <cellStyle name="20% - Accent4 7 3 5 3" xfId="14971"/>
    <cellStyle name="20% - Accent4 7 3 6" xfId="14972"/>
    <cellStyle name="20% - Accent4 7 3 6 2" xfId="14973"/>
    <cellStyle name="20% - Accent4 7 3 7" xfId="14974"/>
    <cellStyle name="20% - Accent4 7 4" xfId="14975"/>
    <cellStyle name="20% - Accent4 7 4 2" xfId="14976"/>
    <cellStyle name="20% - Accent4 7 4 2 2" xfId="14977"/>
    <cellStyle name="20% - Accent4 7 4 2 2 2" xfId="14978"/>
    <cellStyle name="20% - Accent4 7 4 2 3" xfId="14979"/>
    <cellStyle name="20% - Accent4 7 4 3" xfId="14980"/>
    <cellStyle name="20% - Accent4 7 4 3 2" xfId="14981"/>
    <cellStyle name="20% - Accent4 7 4 3 2 2" xfId="14982"/>
    <cellStyle name="20% - Accent4 7 4 3 3" xfId="14983"/>
    <cellStyle name="20% - Accent4 7 4 4" xfId="14984"/>
    <cellStyle name="20% - Accent4 7 4 4 2" xfId="14985"/>
    <cellStyle name="20% - Accent4 7 4 4 2 2" xfId="14986"/>
    <cellStyle name="20% - Accent4 7 4 4 3" xfId="14987"/>
    <cellStyle name="20% - Accent4 7 4 5" xfId="14988"/>
    <cellStyle name="20% - Accent4 7 4 5 2" xfId="14989"/>
    <cellStyle name="20% - Accent4 7 4 6" xfId="14990"/>
    <cellStyle name="20% - Accent4 7 5" xfId="14991"/>
    <cellStyle name="20% - Accent4 7 5 2" xfId="14992"/>
    <cellStyle name="20% - Accent4 7 5 2 2" xfId="14993"/>
    <cellStyle name="20% - Accent4 7 5 2 2 2" xfId="14994"/>
    <cellStyle name="20% - Accent4 7 5 2 3" xfId="14995"/>
    <cellStyle name="20% - Accent4 7 5 3" xfId="14996"/>
    <cellStyle name="20% - Accent4 7 5 3 2" xfId="14997"/>
    <cellStyle name="20% - Accent4 7 5 3 2 2" xfId="14998"/>
    <cellStyle name="20% - Accent4 7 5 3 3" xfId="14999"/>
    <cellStyle name="20% - Accent4 7 5 4" xfId="15000"/>
    <cellStyle name="20% - Accent4 7 5 4 2" xfId="15001"/>
    <cellStyle name="20% - Accent4 7 5 4 2 2" xfId="15002"/>
    <cellStyle name="20% - Accent4 7 5 4 3" xfId="15003"/>
    <cellStyle name="20% - Accent4 7 5 5" xfId="15004"/>
    <cellStyle name="20% - Accent4 7 5 5 2" xfId="15005"/>
    <cellStyle name="20% - Accent4 7 5 6" xfId="15006"/>
    <cellStyle name="20% - Accent4 7 6" xfId="15007"/>
    <cellStyle name="20% - Accent4 7 6 2" xfId="15008"/>
    <cellStyle name="20% - Accent4 7 6 2 2" xfId="15009"/>
    <cellStyle name="20% - Accent4 7 6 3" xfId="15010"/>
    <cellStyle name="20% - Accent4 7 7" xfId="15011"/>
    <cellStyle name="20% - Accent4 7 7 2" xfId="15012"/>
    <cellStyle name="20% - Accent4 7 7 2 2" xfId="15013"/>
    <cellStyle name="20% - Accent4 7 7 3" xfId="15014"/>
    <cellStyle name="20% - Accent4 7 8" xfId="15015"/>
    <cellStyle name="20% - Accent4 7 8 2" xfId="15016"/>
    <cellStyle name="20% - Accent4 7 8 2 2" xfId="15017"/>
    <cellStyle name="20% - Accent4 7 8 3" xfId="15018"/>
    <cellStyle name="20% - Accent4 7 9" xfId="15019"/>
    <cellStyle name="20% - Accent4 7 9 2" xfId="15020"/>
    <cellStyle name="20% - Accent4 8" xfId="15021"/>
    <cellStyle name="20% - Accent4 8 10" xfId="15022"/>
    <cellStyle name="20% - Accent4 8 2" xfId="15023"/>
    <cellStyle name="20% - Accent4 8 2 2" xfId="15024"/>
    <cellStyle name="20% - Accent4 8 2 2 2" xfId="15025"/>
    <cellStyle name="20% - Accent4 8 2 2 2 2" xfId="15026"/>
    <cellStyle name="20% - Accent4 8 2 2 2 2 2" xfId="15027"/>
    <cellStyle name="20% - Accent4 8 2 2 2 3" xfId="15028"/>
    <cellStyle name="20% - Accent4 8 2 2 3" xfId="15029"/>
    <cellStyle name="20% - Accent4 8 2 2 3 2" xfId="15030"/>
    <cellStyle name="20% - Accent4 8 2 2 3 2 2" xfId="15031"/>
    <cellStyle name="20% - Accent4 8 2 2 3 3" xfId="15032"/>
    <cellStyle name="20% - Accent4 8 2 2 4" xfId="15033"/>
    <cellStyle name="20% - Accent4 8 2 2 4 2" xfId="15034"/>
    <cellStyle name="20% - Accent4 8 2 2 4 2 2" xfId="15035"/>
    <cellStyle name="20% - Accent4 8 2 2 4 3" xfId="15036"/>
    <cellStyle name="20% - Accent4 8 2 2 5" xfId="15037"/>
    <cellStyle name="20% - Accent4 8 2 2 5 2" xfId="15038"/>
    <cellStyle name="20% - Accent4 8 2 2 5 2 2" xfId="15039"/>
    <cellStyle name="20% - Accent4 8 2 2 5 3" xfId="15040"/>
    <cellStyle name="20% - Accent4 8 2 2 6" xfId="15041"/>
    <cellStyle name="20% - Accent4 8 2 2 6 2" xfId="15042"/>
    <cellStyle name="20% - Accent4 8 2 2 7" xfId="15043"/>
    <cellStyle name="20% - Accent4 8 2 3" xfId="15044"/>
    <cellStyle name="20% - Accent4 8 2 3 2" xfId="15045"/>
    <cellStyle name="20% - Accent4 8 2 3 2 2" xfId="15046"/>
    <cellStyle name="20% - Accent4 8 2 3 2 2 2" xfId="15047"/>
    <cellStyle name="20% - Accent4 8 2 3 2 3" xfId="15048"/>
    <cellStyle name="20% - Accent4 8 2 3 3" xfId="15049"/>
    <cellStyle name="20% - Accent4 8 2 3 3 2" xfId="15050"/>
    <cellStyle name="20% - Accent4 8 2 3 3 2 2" xfId="15051"/>
    <cellStyle name="20% - Accent4 8 2 3 3 3" xfId="15052"/>
    <cellStyle name="20% - Accent4 8 2 3 4" xfId="15053"/>
    <cellStyle name="20% - Accent4 8 2 3 4 2" xfId="15054"/>
    <cellStyle name="20% - Accent4 8 2 3 4 2 2" xfId="15055"/>
    <cellStyle name="20% - Accent4 8 2 3 4 3" xfId="15056"/>
    <cellStyle name="20% - Accent4 8 2 3 5" xfId="15057"/>
    <cellStyle name="20% - Accent4 8 2 3 5 2" xfId="15058"/>
    <cellStyle name="20% - Accent4 8 2 3 6" xfId="15059"/>
    <cellStyle name="20% - Accent4 8 2 4" xfId="15060"/>
    <cellStyle name="20% - Accent4 8 2 4 2" xfId="15061"/>
    <cellStyle name="20% - Accent4 8 2 4 2 2" xfId="15062"/>
    <cellStyle name="20% - Accent4 8 2 4 2 2 2" xfId="15063"/>
    <cellStyle name="20% - Accent4 8 2 4 2 3" xfId="15064"/>
    <cellStyle name="20% - Accent4 8 2 4 3" xfId="15065"/>
    <cellStyle name="20% - Accent4 8 2 4 3 2" xfId="15066"/>
    <cellStyle name="20% - Accent4 8 2 4 3 2 2" xfId="15067"/>
    <cellStyle name="20% - Accent4 8 2 4 3 3" xfId="15068"/>
    <cellStyle name="20% - Accent4 8 2 4 4" xfId="15069"/>
    <cellStyle name="20% - Accent4 8 2 4 4 2" xfId="15070"/>
    <cellStyle name="20% - Accent4 8 2 4 4 2 2" xfId="15071"/>
    <cellStyle name="20% - Accent4 8 2 4 4 3" xfId="15072"/>
    <cellStyle name="20% - Accent4 8 2 4 5" xfId="15073"/>
    <cellStyle name="20% - Accent4 8 2 4 5 2" xfId="15074"/>
    <cellStyle name="20% - Accent4 8 2 4 6" xfId="15075"/>
    <cellStyle name="20% - Accent4 8 2 5" xfId="15076"/>
    <cellStyle name="20% - Accent4 8 2 5 2" xfId="15077"/>
    <cellStyle name="20% - Accent4 8 2 5 2 2" xfId="15078"/>
    <cellStyle name="20% - Accent4 8 2 5 3" xfId="15079"/>
    <cellStyle name="20% - Accent4 8 2 6" xfId="15080"/>
    <cellStyle name="20% - Accent4 8 2 6 2" xfId="15081"/>
    <cellStyle name="20% - Accent4 8 2 6 2 2" xfId="15082"/>
    <cellStyle name="20% - Accent4 8 2 6 3" xfId="15083"/>
    <cellStyle name="20% - Accent4 8 2 7" xfId="15084"/>
    <cellStyle name="20% - Accent4 8 2 7 2" xfId="15085"/>
    <cellStyle name="20% - Accent4 8 2 7 2 2" xfId="15086"/>
    <cellStyle name="20% - Accent4 8 2 7 3" xfId="15087"/>
    <cellStyle name="20% - Accent4 8 2 8" xfId="15088"/>
    <cellStyle name="20% - Accent4 8 2 8 2" xfId="15089"/>
    <cellStyle name="20% - Accent4 8 2 9" xfId="15090"/>
    <cellStyle name="20% - Accent4 8 3" xfId="15091"/>
    <cellStyle name="20% - Accent4 8 3 2" xfId="15092"/>
    <cellStyle name="20% - Accent4 8 3 2 2" xfId="15093"/>
    <cellStyle name="20% - Accent4 8 3 2 2 2" xfId="15094"/>
    <cellStyle name="20% - Accent4 8 3 2 3" xfId="15095"/>
    <cellStyle name="20% - Accent4 8 3 3" xfId="15096"/>
    <cellStyle name="20% - Accent4 8 3 3 2" xfId="15097"/>
    <cellStyle name="20% - Accent4 8 3 3 2 2" xfId="15098"/>
    <cellStyle name="20% - Accent4 8 3 3 3" xfId="15099"/>
    <cellStyle name="20% - Accent4 8 3 4" xfId="15100"/>
    <cellStyle name="20% - Accent4 8 3 4 2" xfId="15101"/>
    <cellStyle name="20% - Accent4 8 3 4 2 2" xfId="15102"/>
    <cellStyle name="20% - Accent4 8 3 4 3" xfId="15103"/>
    <cellStyle name="20% - Accent4 8 3 5" xfId="15104"/>
    <cellStyle name="20% - Accent4 8 3 5 2" xfId="15105"/>
    <cellStyle name="20% - Accent4 8 3 5 2 2" xfId="15106"/>
    <cellStyle name="20% - Accent4 8 3 5 3" xfId="15107"/>
    <cellStyle name="20% - Accent4 8 3 6" xfId="15108"/>
    <cellStyle name="20% - Accent4 8 3 6 2" xfId="15109"/>
    <cellStyle name="20% - Accent4 8 3 7" xfId="15110"/>
    <cellStyle name="20% - Accent4 8 4" xfId="15111"/>
    <cellStyle name="20% - Accent4 8 4 2" xfId="15112"/>
    <cellStyle name="20% - Accent4 8 4 2 2" xfId="15113"/>
    <cellStyle name="20% - Accent4 8 4 2 2 2" xfId="15114"/>
    <cellStyle name="20% - Accent4 8 4 2 3" xfId="15115"/>
    <cellStyle name="20% - Accent4 8 4 3" xfId="15116"/>
    <cellStyle name="20% - Accent4 8 4 3 2" xfId="15117"/>
    <cellStyle name="20% - Accent4 8 4 3 2 2" xfId="15118"/>
    <cellStyle name="20% - Accent4 8 4 3 3" xfId="15119"/>
    <cellStyle name="20% - Accent4 8 4 4" xfId="15120"/>
    <cellStyle name="20% - Accent4 8 4 4 2" xfId="15121"/>
    <cellStyle name="20% - Accent4 8 4 4 2 2" xfId="15122"/>
    <cellStyle name="20% - Accent4 8 4 4 3" xfId="15123"/>
    <cellStyle name="20% - Accent4 8 4 5" xfId="15124"/>
    <cellStyle name="20% - Accent4 8 4 5 2" xfId="15125"/>
    <cellStyle name="20% - Accent4 8 4 6" xfId="15126"/>
    <cellStyle name="20% - Accent4 8 5" xfId="15127"/>
    <cellStyle name="20% - Accent4 8 5 2" xfId="15128"/>
    <cellStyle name="20% - Accent4 8 5 2 2" xfId="15129"/>
    <cellStyle name="20% - Accent4 8 5 2 2 2" xfId="15130"/>
    <cellStyle name="20% - Accent4 8 5 2 3" xfId="15131"/>
    <cellStyle name="20% - Accent4 8 5 3" xfId="15132"/>
    <cellStyle name="20% - Accent4 8 5 3 2" xfId="15133"/>
    <cellStyle name="20% - Accent4 8 5 3 2 2" xfId="15134"/>
    <cellStyle name="20% - Accent4 8 5 3 3" xfId="15135"/>
    <cellStyle name="20% - Accent4 8 5 4" xfId="15136"/>
    <cellStyle name="20% - Accent4 8 5 4 2" xfId="15137"/>
    <cellStyle name="20% - Accent4 8 5 4 2 2" xfId="15138"/>
    <cellStyle name="20% - Accent4 8 5 4 3" xfId="15139"/>
    <cellStyle name="20% - Accent4 8 5 5" xfId="15140"/>
    <cellStyle name="20% - Accent4 8 5 5 2" xfId="15141"/>
    <cellStyle name="20% - Accent4 8 5 6" xfId="15142"/>
    <cellStyle name="20% - Accent4 8 6" xfId="15143"/>
    <cellStyle name="20% - Accent4 8 6 2" xfId="15144"/>
    <cellStyle name="20% - Accent4 8 6 2 2" xfId="15145"/>
    <cellStyle name="20% - Accent4 8 6 3" xfId="15146"/>
    <cellStyle name="20% - Accent4 8 7" xfId="15147"/>
    <cellStyle name="20% - Accent4 8 7 2" xfId="15148"/>
    <cellStyle name="20% - Accent4 8 7 2 2" xfId="15149"/>
    <cellStyle name="20% - Accent4 8 7 3" xfId="15150"/>
    <cellStyle name="20% - Accent4 8 8" xfId="15151"/>
    <cellStyle name="20% - Accent4 8 8 2" xfId="15152"/>
    <cellStyle name="20% - Accent4 8 8 2 2" xfId="15153"/>
    <cellStyle name="20% - Accent4 8 8 3" xfId="15154"/>
    <cellStyle name="20% - Accent4 8 9" xfId="15155"/>
    <cellStyle name="20% - Accent4 8 9 2" xfId="15156"/>
    <cellStyle name="20% - Accent4 9" xfId="15157"/>
    <cellStyle name="20% - Accent4 9 10" xfId="15158"/>
    <cellStyle name="20% - Accent4 9 2" xfId="15159"/>
    <cellStyle name="20% - Accent4 9 2 2" xfId="15160"/>
    <cellStyle name="20% - Accent4 9 2 2 2" xfId="15161"/>
    <cellStyle name="20% - Accent4 9 2 2 2 2" xfId="15162"/>
    <cellStyle name="20% - Accent4 9 2 2 2 2 2" xfId="15163"/>
    <cellStyle name="20% - Accent4 9 2 2 2 3" xfId="15164"/>
    <cellStyle name="20% - Accent4 9 2 2 3" xfId="15165"/>
    <cellStyle name="20% - Accent4 9 2 2 3 2" xfId="15166"/>
    <cellStyle name="20% - Accent4 9 2 2 3 2 2" xfId="15167"/>
    <cellStyle name="20% - Accent4 9 2 2 3 3" xfId="15168"/>
    <cellStyle name="20% - Accent4 9 2 2 4" xfId="15169"/>
    <cellStyle name="20% - Accent4 9 2 2 4 2" xfId="15170"/>
    <cellStyle name="20% - Accent4 9 2 2 4 2 2" xfId="15171"/>
    <cellStyle name="20% - Accent4 9 2 2 4 3" xfId="15172"/>
    <cellStyle name="20% - Accent4 9 2 2 5" xfId="15173"/>
    <cellStyle name="20% - Accent4 9 2 2 5 2" xfId="15174"/>
    <cellStyle name="20% - Accent4 9 2 2 5 2 2" xfId="15175"/>
    <cellStyle name="20% - Accent4 9 2 2 5 3" xfId="15176"/>
    <cellStyle name="20% - Accent4 9 2 2 6" xfId="15177"/>
    <cellStyle name="20% - Accent4 9 2 2 6 2" xfId="15178"/>
    <cellStyle name="20% - Accent4 9 2 2 7" xfId="15179"/>
    <cellStyle name="20% - Accent4 9 2 3" xfId="15180"/>
    <cellStyle name="20% - Accent4 9 2 3 2" xfId="15181"/>
    <cellStyle name="20% - Accent4 9 2 3 2 2" xfId="15182"/>
    <cellStyle name="20% - Accent4 9 2 3 2 2 2" xfId="15183"/>
    <cellStyle name="20% - Accent4 9 2 3 2 3" xfId="15184"/>
    <cellStyle name="20% - Accent4 9 2 3 3" xfId="15185"/>
    <cellStyle name="20% - Accent4 9 2 3 3 2" xfId="15186"/>
    <cellStyle name="20% - Accent4 9 2 3 3 2 2" xfId="15187"/>
    <cellStyle name="20% - Accent4 9 2 3 3 3" xfId="15188"/>
    <cellStyle name="20% - Accent4 9 2 3 4" xfId="15189"/>
    <cellStyle name="20% - Accent4 9 2 3 4 2" xfId="15190"/>
    <cellStyle name="20% - Accent4 9 2 3 4 2 2" xfId="15191"/>
    <cellStyle name="20% - Accent4 9 2 3 4 3" xfId="15192"/>
    <cellStyle name="20% - Accent4 9 2 3 5" xfId="15193"/>
    <cellStyle name="20% - Accent4 9 2 3 5 2" xfId="15194"/>
    <cellStyle name="20% - Accent4 9 2 3 6" xfId="15195"/>
    <cellStyle name="20% - Accent4 9 2 4" xfId="15196"/>
    <cellStyle name="20% - Accent4 9 2 4 2" xfId="15197"/>
    <cellStyle name="20% - Accent4 9 2 4 2 2" xfId="15198"/>
    <cellStyle name="20% - Accent4 9 2 4 2 2 2" xfId="15199"/>
    <cellStyle name="20% - Accent4 9 2 4 2 3" xfId="15200"/>
    <cellStyle name="20% - Accent4 9 2 4 3" xfId="15201"/>
    <cellStyle name="20% - Accent4 9 2 4 3 2" xfId="15202"/>
    <cellStyle name="20% - Accent4 9 2 4 3 2 2" xfId="15203"/>
    <cellStyle name="20% - Accent4 9 2 4 3 3" xfId="15204"/>
    <cellStyle name="20% - Accent4 9 2 4 4" xfId="15205"/>
    <cellStyle name="20% - Accent4 9 2 4 4 2" xfId="15206"/>
    <cellStyle name="20% - Accent4 9 2 4 4 2 2" xfId="15207"/>
    <cellStyle name="20% - Accent4 9 2 4 4 3" xfId="15208"/>
    <cellStyle name="20% - Accent4 9 2 4 5" xfId="15209"/>
    <cellStyle name="20% - Accent4 9 2 4 5 2" xfId="15210"/>
    <cellStyle name="20% - Accent4 9 2 4 6" xfId="15211"/>
    <cellStyle name="20% - Accent4 9 2 5" xfId="15212"/>
    <cellStyle name="20% - Accent4 9 2 5 2" xfId="15213"/>
    <cellStyle name="20% - Accent4 9 2 5 2 2" xfId="15214"/>
    <cellStyle name="20% - Accent4 9 2 5 3" xfId="15215"/>
    <cellStyle name="20% - Accent4 9 2 6" xfId="15216"/>
    <cellStyle name="20% - Accent4 9 2 6 2" xfId="15217"/>
    <cellStyle name="20% - Accent4 9 2 6 2 2" xfId="15218"/>
    <cellStyle name="20% - Accent4 9 2 6 3" xfId="15219"/>
    <cellStyle name="20% - Accent4 9 2 7" xfId="15220"/>
    <cellStyle name="20% - Accent4 9 2 7 2" xfId="15221"/>
    <cellStyle name="20% - Accent4 9 2 7 2 2" xfId="15222"/>
    <cellStyle name="20% - Accent4 9 2 7 3" xfId="15223"/>
    <cellStyle name="20% - Accent4 9 2 8" xfId="15224"/>
    <cellStyle name="20% - Accent4 9 2 8 2" xfId="15225"/>
    <cellStyle name="20% - Accent4 9 2 9" xfId="15226"/>
    <cellStyle name="20% - Accent4 9 3" xfId="15227"/>
    <cellStyle name="20% - Accent4 9 3 2" xfId="15228"/>
    <cellStyle name="20% - Accent4 9 3 2 2" xfId="15229"/>
    <cellStyle name="20% - Accent4 9 3 2 2 2" xfId="15230"/>
    <cellStyle name="20% - Accent4 9 3 2 3" xfId="15231"/>
    <cellStyle name="20% - Accent4 9 3 3" xfId="15232"/>
    <cellStyle name="20% - Accent4 9 3 3 2" xfId="15233"/>
    <cellStyle name="20% - Accent4 9 3 3 2 2" xfId="15234"/>
    <cellStyle name="20% - Accent4 9 3 3 3" xfId="15235"/>
    <cellStyle name="20% - Accent4 9 3 4" xfId="15236"/>
    <cellStyle name="20% - Accent4 9 3 4 2" xfId="15237"/>
    <cellStyle name="20% - Accent4 9 3 4 2 2" xfId="15238"/>
    <cellStyle name="20% - Accent4 9 3 4 3" xfId="15239"/>
    <cellStyle name="20% - Accent4 9 3 5" xfId="15240"/>
    <cellStyle name="20% - Accent4 9 3 5 2" xfId="15241"/>
    <cellStyle name="20% - Accent4 9 3 5 2 2" xfId="15242"/>
    <cellStyle name="20% - Accent4 9 3 5 3" xfId="15243"/>
    <cellStyle name="20% - Accent4 9 3 6" xfId="15244"/>
    <cellStyle name="20% - Accent4 9 3 6 2" xfId="15245"/>
    <cellStyle name="20% - Accent4 9 3 7" xfId="15246"/>
    <cellStyle name="20% - Accent4 9 4" xfId="15247"/>
    <cellStyle name="20% - Accent4 9 4 2" xfId="15248"/>
    <cellStyle name="20% - Accent4 9 4 2 2" xfId="15249"/>
    <cellStyle name="20% - Accent4 9 4 2 2 2" xfId="15250"/>
    <cellStyle name="20% - Accent4 9 4 2 3" xfId="15251"/>
    <cellStyle name="20% - Accent4 9 4 3" xfId="15252"/>
    <cellStyle name="20% - Accent4 9 4 3 2" xfId="15253"/>
    <cellStyle name="20% - Accent4 9 4 3 2 2" xfId="15254"/>
    <cellStyle name="20% - Accent4 9 4 3 3" xfId="15255"/>
    <cellStyle name="20% - Accent4 9 4 4" xfId="15256"/>
    <cellStyle name="20% - Accent4 9 4 4 2" xfId="15257"/>
    <cellStyle name="20% - Accent4 9 4 4 2 2" xfId="15258"/>
    <cellStyle name="20% - Accent4 9 4 4 3" xfId="15259"/>
    <cellStyle name="20% - Accent4 9 4 5" xfId="15260"/>
    <cellStyle name="20% - Accent4 9 4 5 2" xfId="15261"/>
    <cellStyle name="20% - Accent4 9 4 6" xfId="15262"/>
    <cellStyle name="20% - Accent4 9 5" xfId="15263"/>
    <cellStyle name="20% - Accent4 9 5 2" xfId="15264"/>
    <cellStyle name="20% - Accent4 9 5 2 2" xfId="15265"/>
    <cellStyle name="20% - Accent4 9 5 2 2 2" xfId="15266"/>
    <cellStyle name="20% - Accent4 9 5 2 3" xfId="15267"/>
    <cellStyle name="20% - Accent4 9 5 3" xfId="15268"/>
    <cellStyle name="20% - Accent4 9 5 3 2" xfId="15269"/>
    <cellStyle name="20% - Accent4 9 5 3 2 2" xfId="15270"/>
    <cellStyle name="20% - Accent4 9 5 3 3" xfId="15271"/>
    <cellStyle name="20% - Accent4 9 5 4" xfId="15272"/>
    <cellStyle name="20% - Accent4 9 5 4 2" xfId="15273"/>
    <cellStyle name="20% - Accent4 9 5 4 2 2" xfId="15274"/>
    <cellStyle name="20% - Accent4 9 5 4 3" xfId="15275"/>
    <cellStyle name="20% - Accent4 9 5 5" xfId="15276"/>
    <cellStyle name="20% - Accent4 9 5 5 2" xfId="15277"/>
    <cellStyle name="20% - Accent4 9 5 6" xfId="15278"/>
    <cellStyle name="20% - Accent4 9 6" xfId="15279"/>
    <cellStyle name="20% - Accent4 9 6 2" xfId="15280"/>
    <cellStyle name="20% - Accent4 9 6 2 2" xfId="15281"/>
    <cellStyle name="20% - Accent4 9 6 3" xfId="15282"/>
    <cellStyle name="20% - Accent4 9 7" xfId="15283"/>
    <cellStyle name="20% - Accent4 9 7 2" xfId="15284"/>
    <cellStyle name="20% - Accent4 9 7 2 2" xfId="15285"/>
    <cellStyle name="20% - Accent4 9 7 3" xfId="15286"/>
    <cellStyle name="20% - Accent4 9 8" xfId="15287"/>
    <cellStyle name="20% - Accent4 9 8 2" xfId="15288"/>
    <cellStyle name="20% - Accent4 9 8 2 2" xfId="15289"/>
    <cellStyle name="20% - Accent4 9 8 3" xfId="15290"/>
    <cellStyle name="20% - Accent4 9 9" xfId="15291"/>
    <cellStyle name="20% - Accent4 9 9 2" xfId="15292"/>
    <cellStyle name="20% - Accent5 10" xfId="15293"/>
    <cellStyle name="20% - Accent5 10 10" xfId="15294"/>
    <cellStyle name="20% - Accent5 10 2" xfId="15295"/>
    <cellStyle name="20% - Accent5 10 2 2" xfId="15296"/>
    <cellStyle name="20% - Accent5 10 2 2 2" xfId="15297"/>
    <cellStyle name="20% - Accent5 10 2 2 2 2" xfId="15298"/>
    <cellStyle name="20% - Accent5 10 2 2 2 2 2" xfId="15299"/>
    <cellStyle name="20% - Accent5 10 2 2 2 3" xfId="15300"/>
    <cellStyle name="20% - Accent5 10 2 2 3" xfId="15301"/>
    <cellStyle name="20% - Accent5 10 2 2 3 2" xfId="15302"/>
    <cellStyle name="20% - Accent5 10 2 2 3 2 2" xfId="15303"/>
    <cellStyle name="20% - Accent5 10 2 2 3 3" xfId="15304"/>
    <cellStyle name="20% - Accent5 10 2 2 4" xfId="15305"/>
    <cellStyle name="20% - Accent5 10 2 2 4 2" xfId="15306"/>
    <cellStyle name="20% - Accent5 10 2 2 4 2 2" xfId="15307"/>
    <cellStyle name="20% - Accent5 10 2 2 4 3" xfId="15308"/>
    <cellStyle name="20% - Accent5 10 2 2 5" xfId="15309"/>
    <cellStyle name="20% - Accent5 10 2 2 5 2" xfId="15310"/>
    <cellStyle name="20% - Accent5 10 2 2 5 2 2" xfId="15311"/>
    <cellStyle name="20% - Accent5 10 2 2 5 3" xfId="15312"/>
    <cellStyle name="20% - Accent5 10 2 2 6" xfId="15313"/>
    <cellStyle name="20% - Accent5 10 2 2 6 2" xfId="15314"/>
    <cellStyle name="20% - Accent5 10 2 2 7" xfId="15315"/>
    <cellStyle name="20% - Accent5 10 2 3" xfId="15316"/>
    <cellStyle name="20% - Accent5 10 2 3 2" xfId="15317"/>
    <cellStyle name="20% - Accent5 10 2 3 2 2" xfId="15318"/>
    <cellStyle name="20% - Accent5 10 2 3 2 2 2" xfId="15319"/>
    <cellStyle name="20% - Accent5 10 2 3 2 3" xfId="15320"/>
    <cellStyle name="20% - Accent5 10 2 3 3" xfId="15321"/>
    <cellStyle name="20% - Accent5 10 2 3 3 2" xfId="15322"/>
    <cellStyle name="20% - Accent5 10 2 3 3 2 2" xfId="15323"/>
    <cellStyle name="20% - Accent5 10 2 3 3 3" xfId="15324"/>
    <cellStyle name="20% - Accent5 10 2 3 4" xfId="15325"/>
    <cellStyle name="20% - Accent5 10 2 3 4 2" xfId="15326"/>
    <cellStyle name="20% - Accent5 10 2 3 4 2 2" xfId="15327"/>
    <cellStyle name="20% - Accent5 10 2 3 4 3" xfId="15328"/>
    <cellStyle name="20% - Accent5 10 2 3 5" xfId="15329"/>
    <cellStyle name="20% - Accent5 10 2 3 5 2" xfId="15330"/>
    <cellStyle name="20% - Accent5 10 2 3 6" xfId="15331"/>
    <cellStyle name="20% - Accent5 10 2 4" xfId="15332"/>
    <cellStyle name="20% - Accent5 10 2 4 2" xfId="15333"/>
    <cellStyle name="20% - Accent5 10 2 4 2 2" xfId="15334"/>
    <cellStyle name="20% - Accent5 10 2 4 2 2 2" xfId="15335"/>
    <cellStyle name="20% - Accent5 10 2 4 2 3" xfId="15336"/>
    <cellStyle name="20% - Accent5 10 2 4 3" xfId="15337"/>
    <cellStyle name="20% - Accent5 10 2 4 3 2" xfId="15338"/>
    <cellStyle name="20% - Accent5 10 2 4 3 2 2" xfId="15339"/>
    <cellStyle name="20% - Accent5 10 2 4 3 3" xfId="15340"/>
    <cellStyle name="20% - Accent5 10 2 4 4" xfId="15341"/>
    <cellStyle name="20% - Accent5 10 2 4 4 2" xfId="15342"/>
    <cellStyle name="20% - Accent5 10 2 4 4 2 2" xfId="15343"/>
    <cellStyle name="20% - Accent5 10 2 4 4 3" xfId="15344"/>
    <cellStyle name="20% - Accent5 10 2 4 5" xfId="15345"/>
    <cellStyle name="20% - Accent5 10 2 4 5 2" xfId="15346"/>
    <cellStyle name="20% - Accent5 10 2 4 6" xfId="15347"/>
    <cellStyle name="20% - Accent5 10 2 5" xfId="15348"/>
    <cellStyle name="20% - Accent5 10 2 5 2" xfId="15349"/>
    <cellStyle name="20% - Accent5 10 2 5 2 2" xfId="15350"/>
    <cellStyle name="20% - Accent5 10 2 5 3" xfId="15351"/>
    <cellStyle name="20% - Accent5 10 2 6" xfId="15352"/>
    <cellStyle name="20% - Accent5 10 2 6 2" xfId="15353"/>
    <cellStyle name="20% - Accent5 10 2 6 2 2" xfId="15354"/>
    <cellStyle name="20% - Accent5 10 2 6 3" xfId="15355"/>
    <cellStyle name="20% - Accent5 10 2 7" xfId="15356"/>
    <cellStyle name="20% - Accent5 10 2 7 2" xfId="15357"/>
    <cellStyle name="20% - Accent5 10 2 7 2 2" xfId="15358"/>
    <cellStyle name="20% - Accent5 10 2 7 3" xfId="15359"/>
    <cellStyle name="20% - Accent5 10 2 8" xfId="15360"/>
    <cellStyle name="20% - Accent5 10 2 8 2" xfId="15361"/>
    <cellStyle name="20% - Accent5 10 2 9" xfId="15362"/>
    <cellStyle name="20% - Accent5 10 3" xfId="15363"/>
    <cellStyle name="20% - Accent5 10 3 2" xfId="15364"/>
    <cellStyle name="20% - Accent5 10 3 2 2" xfId="15365"/>
    <cellStyle name="20% - Accent5 10 3 2 2 2" xfId="15366"/>
    <cellStyle name="20% - Accent5 10 3 2 3" xfId="15367"/>
    <cellStyle name="20% - Accent5 10 3 3" xfId="15368"/>
    <cellStyle name="20% - Accent5 10 3 3 2" xfId="15369"/>
    <cellStyle name="20% - Accent5 10 3 3 2 2" xfId="15370"/>
    <cellStyle name="20% - Accent5 10 3 3 3" xfId="15371"/>
    <cellStyle name="20% - Accent5 10 3 4" xfId="15372"/>
    <cellStyle name="20% - Accent5 10 3 4 2" xfId="15373"/>
    <cellStyle name="20% - Accent5 10 3 4 2 2" xfId="15374"/>
    <cellStyle name="20% - Accent5 10 3 4 3" xfId="15375"/>
    <cellStyle name="20% - Accent5 10 3 5" xfId="15376"/>
    <cellStyle name="20% - Accent5 10 3 5 2" xfId="15377"/>
    <cellStyle name="20% - Accent5 10 3 5 2 2" xfId="15378"/>
    <cellStyle name="20% - Accent5 10 3 5 3" xfId="15379"/>
    <cellStyle name="20% - Accent5 10 3 6" xfId="15380"/>
    <cellStyle name="20% - Accent5 10 3 6 2" xfId="15381"/>
    <cellStyle name="20% - Accent5 10 3 7" xfId="15382"/>
    <cellStyle name="20% - Accent5 10 4" xfId="15383"/>
    <cellStyle name="20% - Accent5 10 4 2" xfId="15384"/>
    <cellStyle name="20% - Accent5 10 4 2 2" xfId="15385"/>
    <cellStyle name="20% - Accent5 10 4 2 2 2" xfId="15386"/>
    <cellStyle name="20% - Accent5 10 4 2 3" xfId="15387"/>
    <cellStyle name="20% - Accent5 10 4 3" xfId="15388"/>
    <cellStyle name="20% - Accent5 10 4 3 2" xfId="15389"/>
    <cellStyle name="20% - Accent5 10 4 3 2 2" xfId="15390"/>
    <cellStyle name="20% - Accent5 10 4 3 3" xfId="15391"/>
    <cellStyle name="20% - Accent5 10 4 4" xfId="15392"/>
    <cellStyle name="20% - Accent5 10 4 4 2" xfId="15393"/>
    <cellStyle name="20% - Accent5 10 4 4 2 2" xfId="15394"/>
    <cellStyle name="20% - Accent5 10 4 4 3" xfId="15395"/>
    <cellStyle name="20% - Accent5 10 4 5" xfId="15396"/>
    <cellStyle name="20% - Accent5 10 4 5 2" xfId="15397"/>
    <cellStyle name="20% - Accent5 10 4 6" xfId="15398"/>
    <cellStyle name="20% - Accent5 10 5" xfId="15399"/>
    <cellStyle name="20% - Accent5 10 5 2" xfId="15400"/>
    <cellStyle name="20% - Accent5 10 5 2 2" xfId="15401"/>
    <cellStyle name="20% - Accent5 10 5 2 2 2" xfId="15402"/>
    <cellStyle name="20% - Accent5 10 5 2 3" xfId="15403"/>
    <cellStyle name="20% - Accent5 10 5 3" xfId="15404"/>
    <cellStyle name="20% - Accent5 10 5 3 2" xfId="15405"/>
    <cellStyle name="20% - Accent5 10 5 3 2 2" xfId="15406"/>
    <cellStyle name="20% - Accent5 10 5 3 3" xfId="15407"/>
    <cellStyle name="20% - Accent5 10 5 4" xfId="15408"/>
    <cellStyle name="20% - Accent5 10 5 4 2" xfId="15409"/>
    <cellStyle name="20% - Accent5 10 5 4 2 2" xfId="15410"/>
    <cellStyle name="20% - Accent5 10 5 4 3" xfId="15411"/>
    <cellStyle name="20% - Accent5 10 5 5" xfId="15412"/>
    <cellStyle name="20% - Accent5 10 5 5 2" xfId="15413"/>
    <cellStyle name="20% - Accent5 10 5 6" xfId="15414"/>
    <cellStyle name="20% - Accent5 10 6" xfId="15415"/>
    <cellStyle name="20% - Accent5 10 6 2" xfId="15416"/>
    <cellStyle name="20% - Accent5 10 6 2 2" xfId="15417"/>
    <cellStyle name="20% - Accent5 10 6 3" xfId="15418"/>
    <cellStyle name="20% - Accent5 10 7" xfId="15419"/>
    <cellStyle name="20% - Accent5 10 7 2" xfId="15420"/>
    <cellStyle name="20% - Accent5 10 7 2 2" xfId="15421"/>
    <cellStyle name="20% - Accent5 10 7 3" xfId="15422"/>
    <cellStyle name="20% - Accent5 10 8" xfId="15423"/>
    <cellStyle name="20% - Accent5 10 8 2" xfId="15424"/>
    <cellStyle name="20% - Accent5 10 8 2 2" xfId="15425"/>
    <cellStyle name="20% - Accent5 10 8 3" xfId="15426"/>
    <cellStyle name="20% - Accent5 10 9" xfId="15427"/>
    <cellStyle name="20% - Accent5 10 9 2" xfId="15428"/>
    <cellStyle name="20% - Accent5 11" xfId="15429"/>
    <cellStyle name="20% - Accent5 11 10" xfId="15430"/>
    <cellStyle name="20% - Accent5 11 2" xfId="15431"/>
    <cellStyle name="20% - Accent5 11 2 2" xfId="15432"/>
    <cellStyle name="20% - Accent5 11 2 2 2" xfId="15433"/>
    <cellStyle name="20% - Accent5 11 2 2 2 2" xfId="15434"/>
    <cellStyle name="20% - Accent5 11 2 2 2 2 2" xfId="15435"/>
    <cellStyle name="20% - Accent5 11 2 2 2 3" xfId="15436"/>
    <cellStyle name="20% - Accent5 11 2 2 3" xfId="15437"/>
    <cellStyle name="20% - Accent5 11 2 2 3 2" xfId="15438"/>
    <cellStyle name="20% - Accent5 11 2 2 3 2 2" xfId="15439"/>
    <cellStyle name="20% - Accent5 11 2 2 3 3" xfId="15440"/>
    <cellStyle name="20% - Accent5 11 2 2 4" xfId="15441"/>
    <cellStyle name="20% - Accent5 11 2 2 4 2" xfId="15442"/>
    <cellStyle name="20% - Accent5 11 2 2 4 2 2" xfId="15443"/>
    <cellStyle name="20% - Accent5 11 2 2 4 3" xfId="15444"/>
    <cellStyle name="20% - Accent5 11 2 2 5" xfId="15445"/>
    <cellStyle name="20% - Accent5 11 2 2 5 2" xfId="15446"/>
    <cellStyle name="20% - Accent5 11 2 2 5 2 2" xfId="15447"/>
    <cellStyle name="20% - Accent5 11 2 2 5 3" xfId="15448"/>
    <cellStyle name="20% - Accent5 11 2 2 6" xfId="15449"/>
    <cellStyle name="20% - Accent5 11 2 2 6 2" xfId="15450"/>
    <cellStyle name="20% - Accent5 11 2 2 7" xfId="15451"/>
    <cellStyle name="20% - Accent5 11 2 3" xfId="15452"/>
    <cellStyle name="20% - Accent5 11 2 3 2" xfId="15453"/>
    <cellStyle name="20% - Accent5 11 2 3 2 2" xfId="15454"/>
    <cellStyle name="20% - Accent5 11 2 3 2 2 2" xfId="15455"/>
    <cellStyle name="20% - Accent5 11 2 3 2 3" xfId="15456"/>
    <cellStyle name="20% - Accent5 11 2 3 3" xfId="15457"/>
    <cellStyle name="20% - Accent5 11 2 3 3 2" xfId="15458"/>
    <cellStyle name="20% - Accent5 11 2 3 3 2 2" xfId="15459"/>
    <cellStyle name="20% - Accent5 11 2 3 3 3" xfId="15460"/>
    <cellStyle name="20% - Accent5 11 2 3 4" xfId="15461"/>
    <cellStyle name="20% - Accent5 11 2 3 4 2" xfId="15462"/>
    <cellStyle name="20% - Accent5 11 2 3 4 2 2" xfId="15463"/>
    <cellStyle name="20% - Accent5 11 2 3 4 3" xfId="15464"/>
    <cellStyle name="20% - Accent5 11 2 3 5" xfId="15465"/>
    <cellStyle name="20% - Accent5 11 2 3 5 2" xfId="15466"/>
    <cellStyle name="20% - Accent5 11 2 3 6" xfId="15467"/>
    <cellStyle name="20% - Accent5 11 2 4" xfId="15468"/>
    <cellStyle name="20% - Accent5 11 2 4 2" xfId="15469"/>
    <cellStyle name="20% - Accent5 11 2 4 2 2" xfId="15470"/>
    <cellStyle name="20% - Accent5 11 2 4 2 2 2" xfId="15471"/>
    <cellStyle name="20% - Accent5 11 2 4 2 3" xfId="15472"/>
    <cellStyle name="20% - Accent5 11 2 4 3" xfId="15473"/>
    <cellStyle name="20% - Accent5 11 2 4 3 2" xfId="15474"/>
    <cellStyle name="20% - Accent5 11 2 4 3 2 2" xfId="15475"/>
    <cellStyle name="20% - Accent5 11 2 4 3 3" xfId="15476"/>
    <cellStyle name="20% - Accent5 11 2 4 4" xfId="15477"/>
    <cellStyle name="20% - Accent5 11 2 4 4 2" xfId="15478"/>
    <cellStyle name="20% - Accent5 11 2 4 4 2 2" xfId="15479"/>
    <cellStyle name="20% - Accent5 11 2 4 4 3" xfId="15480"/>
    <cellStyle name="20% - Accent5 11 2 4 5" xfId="15481"/>
    <cellStyle name="20% - Accent5 11 2 4 5 2" xfId="15482"/>
    <cellStyle name="20% - Accent5 11 2 4 6" xfId="15483"/>
    <cellStyle name="20% - Accent5 11 2 5" xfId="15484"/>
    <cellStyle name="20% - Accent5 11 2 5 2" xfId="15485"/>
    <cellStyle name="20% - Accent5 11 2 5 2 2" xfId="15486"/>
    <cellStyle name="20% - Accent5 11 2 5 3" xfId="15487"/>
    <cellStyle name="20% - Accent5 11 2 6" xfId="15488"/>
    <cellStyle name="20% - Accent5 11 2 6 2" xfId="15489"/>
    <cellStyle name="20% - Accent5 11 2 6 2 2" xfId="15490"/>
    <cellStyle name="20% - Accent5 11 2 6 3" xfId="15491"/>
    <cellStyle name="20% - Accent5 11 2 7" xfId="15492"/>
    <cellStyle name="20% - Accent5 11 2 7 2" xfId="15493"/>
    <cellStyle name="20% - Accent5 11 2 7 2 2" xfId="15494"/>
    <cellStyle name="20% - Accent5 11 2 7 3" xfId="15495"/>
    <cellStyle name="20% - Accent5 11 2 8" xfId="15496"/>
    <cellStyle name="20% - Accent5 11 2 8 2" xfId="15497"/>
    <cellStyle name="20% - Accent5 11 2 9" xfId="15498"/>
    <cellStyle name="20% - Accent5 11 3" xfId="15499"/>
    <cellStyle name="20% - Accent5 11 3 2" xfId="15500"/>
    <cellStyle name="20% - Accent5 11 3 2 2" xfId="15501"/>
    <cellStyle name="20% - Accent5 11 3 2 2 2" xfId="15502"/>
    <cellStyle name="20% - Accent5 11 3 2 3" xfId="15503"/>
    <cellStyle name="20% - Accent5 11 3 3" xfId="15504"/>
    <cellStyle name="20% - Accent5 11 3 3 2" xfId="15505"/>
    <cellStyle name="20% - Accent5 11 3 3 2 2" xfId="15506"/>
    <cellStyle name="20% - Accent5 11 3 3 3" xfId="15507"/>
    <cellStyle name="20% - Accent5 11 3 4" xfId="15508"/>
    <cellStyle name="20% - Accent5 11 3 4 2" xfId="15509"/>
    <cellStyle name="20% - Accent5 11 3 4 2 2" xfId="15510"/>
    <cellStyle name="20% - Accent5 11 3 4 3" xfId="15511"/>
    <cellStyle name="20% - Accent5 11 3 5" xfId="15512"/>
    <cellStyle name="20% - Accent5 11 3 5 2" xfId="15513"/>
    <cellStyle name="20% - Accent5 11 3 5 2 2" xfId="15514"/>
    <cellStyle name="20% - Accent5 11 3 5 3" xfId="15515"/>
    <cellStyle name="20% - Accent5 11 3 6" xfId="15516"/>
    <cellStyle name="20% - Accent5 11 3 6 2" xfId="15517"/>
    <cellStyle name="20% - Accent5 11 3 7" xfId="15518"/>
    <cellStyle name="20% - Accent5 11 4" xfId="15519"/>
    <cellStyle name="20% - Accent5 11 4 2" xfId="15520"/>
    <cellStyle name="20% - Accent5 11 4 2 2" xfId="15521"/>
    <cellStyle name="20% - Accent5 11 4 2 2 2" xfId="15522"/>
    <cellStyle name="20% - Accent5 11 4 2 3" xfId="15523"/>
    <cellStyle name="20% - Accent5 11 4 3" xfId="15524"/>
    <cellStyle name="20% - Accent5 11 4 3 2" xfId="15525"/>
    <cellStyle name="20% - Accent5 11 4 3 2 2" xfId="15526"/>
    <cellStyle name="20% - Accent5 11 4 3 3" xfId="15527"/>
    <cellStyle name="20% - Accent5 11 4 4" xfId="15528"/>
    <cellStyle name="20% - Accent5 11 4 4 2" xfId="15529"/>
    <cellStyle name="20% - Accent5 11 4 4 2 2" xfId="15530"/>
    <cellStyle name="20% - Accent5 11 4 4 3" xfId="15531"/>
    <cellStyle name="20% - Accent5 11 4 5" xfId="15532"/>
    <cellStyle name="20% - Accent5 11 4 5 2" xfId="15533"/>
    <cellStyle name="20% - Accent5 11 4 6" xfId="15534"/>
    <cellStyle name="20% - Accent5 11 5" xfId="15535"/>
    <cellStyle name="20% - Accent5 11 5 2" xfId="15536"/>
    <cellStyle name="20% - Accent5 11 5 2 2" xfId="15537"/>
    <cellStyle name="20% - Accent5 11 5 2 2 2" xfId="15538"/>
    <cellStyle name="20% - Accent5 11 5 2 3" xfId="15539"/>
    <cellStyle name="20% - Accent5 11 5 3" xfId="15540"/>
    <cellStyle name="20% - Accent5 11 5 3 2" xfId="15541"/>
    <cellStyle name="20% - Accent5 11 5 3 2 2" xfId="15542"/>
    <cellStyle name="20% - Accent5 11 5 3 3" xfId="15543"/>
    <cellStyle name="20% - Accent5 11 5 4" xfId="15544"/>
    <cellStyle name="20% - Accent5 11 5 4 2" xfId="15545"/>
    <cellStyle name="20% - Accent5 11 5 4 2 2" xfId="15546"/>
    <cellStyle name="20% - Accent5 11 5 4 3" xfId="15547"/>
    <cellStyle name="20% - Accent5 11 5 5" xfId="15548"/>
    <cellStyle name="20% - Accent5 11 5 5 2" xfId="15549"/>
    <cellStyle name="20% - Accent5 11 5 6" xfId="15550"/>
    <cellStyle name="20% - Accent5 11 6" xfId="15551"/>
    <cellStyle name="20% - Accent5 11 6 2" xfId="15552"/>
    <cellStyle name="20% - Accent5 11 6 2 2" xfId="15553"/>
    <cellStyle name="20% - Accent5 11 6 3" xfId="15554"/>
    <cellStyle name="20% - Accent5 11 7" xfId="15555"/>
    <cellStyle name="20% - Accent5 11 7 2" xfId="15556"/>
    <cellStyle name="20% - Accent5 11 7 2 2" xfId="15557"/>
    <cellStyle name="20% - Accent5 11 7 3" xfId="15558"/>
    <cellStyle name="20% - Accent5 11 8" xfId="15559"/>
    <cellStyle name="20% - Accent5 11 8 2" xfId="15560"/>
    <cellStyle name="20% - Accent5 11 8 2 2" xfId="15561"/>
    <cellStyle name="20% - Accent5 11 8 3" xfId="15562"/>
    <cellStyle name="20% - Accent5 11 9" xfId="15563"/>
    <cellStyle name="20% - Accent5 11 9 2" xfId="15564"/>
    <cellStyle name="20% - Accent5 12" xfId="15565"/>
    <cellStyle name="20% - Accent5 12 10" xfId="15566"/>
    <cellStyle name="20% - Accent5 12 2" xfId="15567"/>
    <cellStyle name="20% - Accent5 12 2 2" xfId="15568"/>
    <cellStyle name="20% - Accent5 12 2 2 2" xfId="15569"/>
    <cellStyle name="20% - Accent5 12 2 2 2 2" xfId="15570"/>
    <cellStyle name="20% - Accent5 12 2 2 2 2 2" xfId="15571"/>
    <cellStyle name="20% - Accent5 12 2 2 2 3" xfId="15572"/>
    <cellStyle name="20% - Accent5 12 2 2 3" xfId="15573"/>
    <cellStyle name="20% - Accent5 12 2 2 3 2" xfId="15574"/>
    <cellStyle name="20% - Accent5 12 2 2 3 2 2" xfId="15575"/>
    <cellStyle name="20% - Accent5 12 2 2 3 3" xfId="15576"/>
    <cellStyle name="20% - Accent5 12 2 2 4" xfId="15577"/>
    <cellStyle name="20% - Accent5 12 2 2 4 2" xfId="15578"/>
    <cellStyle name="20% - Accent5 12 2 2 4 2 2" xfId="15579"/>
    <cellStyle name="20% - Accent5 12 2 2 4 3" xfId="15580"/>
    <cellStyle name="20% - Accent5 12 2 2 5" xfId="15581"/>
    <cellStyle name="20% - Accent5 12 2 2 5 2" xfId="15582"/>
    <cellStyle name="20% - Accent5 12 2 2 5 2 2" xfId="15583"/>
    <cellStyle name="20% - Accent5 12 2 2 5 3" xfId="15584"/>
    <cellStyle name="20% - Accent5 12 2 2 6" xfId="15585"/>
    <cellStyle name="20% - Accent5 12 2 2 6 2" xfId="15586"/>
    <cellStyle name="20% - Accent5 12 2 2 7" xfId="15587"/>
    <cellStyle name="20% - Accent5 12 2 3" xfId="15588"/>
    <cellStyle name="20% - Accent5 12 2 3 2" xfId="15589"/>
    <cellStyle name="20% - Accent5 12 2 3 2 2" xfId="15590"/>
    <cellStyle name="20% - Accent5 12 2 3 2 2 2" xfId="15591"/>
    <cellStyle name="20% - Accent5 12 2 3 2 3" xfId="15592"/>
    <cellStyle name="20% - Accent5 12 2 3 3" xfId="15593"/>
    <cellStyle name="20% - Accent5 12 2 3 3 2" xfId="15594"/>
    <cellStyle name="20% - Accent5 12 2 3 3 2 2" xfId="15595"/>
    <cellStyle name="20% - Accent5 12 2 3 3 3" xfId="15596"/>
    <cellStyle name="20% - Accent5 12 2 3 4" xfId="15597"/>
    <cellStyle name="20% - Accent5 12 2 3 4 2" xfId="15598"/>
    <cellStyle name="20% - Accent5 12 2 3 4 2 2" xfId="15599"/>
    <cellStyle name="20% - Accent5 12 2 3 4 3" xfId="15600"/>
    <cellStyle name="20% - Accent5 12 2 3 5" xfId="15601"/>
    <cellStyle name="20% - Accent5 12 2 3 5 2" xfId="15602"/>
    <cellStyle name="20% - Accent5 12 2 3 6" xfId="15603"/>
    <cellStyle name="20% - Accent5 12 2 4" xfId="15604"/>
    <cellStyle name="20% - Accent5 12 2 4 2" xfId="15605"/>
    <cellStyle name="20% - Accent5 12 2 4 2 2" xfId="15606"/>
    <cellStyle name="20% - Accent5 12 2 4 2 2 2" xfId="15607"/>
    <cellStyle name="20% - Accent5 12 2 4 2 3" xfId="15608"/>
    <cellStyle name="20% - Accent5 12 2 4 3" xfId="15609"/>
    <cellStyle name="20% - Accent5 12 2 4 3 2" xfId="15610"/>
    <cellStyle name="20% - Accent5 12 2 4 3 2 2" xfId="15611"/>
    <cellStyle name="20% - Accent5 12 2 4 3 3" xfId="15612"/>
    <cellStyle name="20% - Accent5 12 2 4 4" xfId="15613"/>
    <cellStyle name="20% - Accent5 12 2 4 4 2" xfId="15614"/>
    <cellStyle name="20% - Accent5 12 2 4 4 2 2" xfId="15615"/>
    <cellStyle name="20% - Accent5 12 2 4 4 3" xfId="15616"/>
    <cellStyle name="20% - Accent5 12 2 4 5" xfId="15617"/>
    <cellStyle name="20% - Accent5 12 2 4 5 2" xfId="15618"/>
    <cellStyle name="20% - Accent5 12 2 4 6" xfId="15619"/>
    <cellStyle name="20% - Accent5 12 2 5" xfId="15620"/>
    <cellStyle name="20% - Accent5 12 2 5 2" xfId="15621"/>
    <cellStyle name="20% - Accent5 12 2 5 2 2" xfId="15622"/>
    <cellStyle name="20% - Accent5 12 2 5 3" xfId="15623"/>
    <cellStyle name="20% - Accent5 12 2 6" xfId="15624"/>
    <cellStyle name="20% - Accent5 12 2 6 2" xfId="15625"/>
    <cellStyle name="20% - Accent5 12 2 6 2 2" xfId="15626"/>
    <cellStyle name="20% - Accent5 12 2 6 3" xfId="15627"/>
    <cellStyle name="20% - Accent5 12 2 7" xfId="15628"/>
    <cellStyle name="20% - Accent5 12 2 7 2" xfId="15629"/>
    <cellStyle name="20% - Accent5 12 2 7 2 2" xfId="15630"/>
    <cellStyle name="20% - Accent5 12 2 7 3" xfId="15631"/>
    <cellStyle name="20% - Accent5 12 2 8" xfId="15632"/>
    <cellStyle name="20% - Accent5 12 2 8 2" xfId="15633"/>
    <cellStyle name="20% - Accent5 12 2 9" xfId="15634"/>
    <cellStyle name="20% - Accent5 12 3" xfId="15635"/>
    <cellStyle name="20% - Accent5 12 3 2" xfId="15636"/>
    <cellStyle name="20% - Accent5 12 3 2 2" xfId="15637"/>
    <cellStyle name="20% - Accent5 12 3 2 2 2" xfId="15638"/>
    <cellStyle name="20% - Accent5 12 3 2 3" xfId="15639"/>
    <cellStyle name="20% - Accent5 12 3 3" xfId="15640"/>
    <cellStyle name="20% - Accent5 12 3 3 2" xfId="15641"/>
    <cellStyle name="20% - Accent5 12 3 3 2 2" xfId="15642"/>
    <cellStyle name="20% - Accent5 12 3 3 3" xfId="15643"/>
    <cellStyle name="20% - Accent5 12 3 4" xfId="15644"/>
    <cellStyle name="20% - Accent5 12 3 4 2" xfId="15645"/>
    <cellStyle name="20% - Accent5 12 3 4 2 2" xfId="15646"/>
    <cellStyle name="20% - Accent5 12 3 4 3" xfId="15647"/>
    <cellStyle name="20% - Accent5 12 3 5" xfId="15648"/>
    <cellStyle name="20% - Accent5 12 3 5 2" xfId="15649"/>
    <cellStyle name="20% - Accent5 12 3 5 2 2" xfId="15650"/>
    <cellStyle name="20% - Accent5 12 3 5 3" xfId="15651"/>
    <cellStyle name="20% - Accent5 12 3 6" xfId="15652"/>
    <cellStyle name="20% - Accent5 12 3 6 2" xfId="15653"/>
    <cellStyle name="20% - Accent5 12 3 7" xfId="15654"/>
    <cellStyle name="20% - Accent5 12 4" xfId="15655"/>
    <cellStyle name="20% - Accent5 12 4 2" xfId="15656"/>
    <cellStyle name="20% - Accent5 12 4 2 2" xfId="15657"/>
    <cellStyle name="20% - Accent5 12 4 2 2 2" xfId="15658"/>
    <cellStyle name="20% - Accent5 12 4 2 3" xfId="15659"/>
    <cellStyle name="20% - Accent5 12 4 3" xfId="15660"/>
    <cellStyle name="20% - Accent5 12 4 3 2" xfId="15661"/>
    <cellStyle name="20% - Accent5 12 4 3 2 2" xfId="15662"/>
    <cellStyle name="20% - Accent5 12 4 3 3" xfId="15663"/>
    <cellStyle name="20% - Accent5 12 4 4" xfId="15664"/>
    <cellStyle name="20% - Accent5 12 4 4 2" xfId="15665"/>
    <cellStyle name="20% - Accent5 12 4 4 2 2" xfId="15666"/>
    <cellStyle name="20% - Accent5 12 4 4 3" xfId="15667"/>
    <cellStyle name="20% - Accent5 12 4 5" xfId="15668"/>
    <cellStyle name="20% - Accent5 12 4 5 2" xfId="15669"/>
    <cellStyle name="20% - Accent5 12 4 6" xfId="15670"/>
    <cellStyle name="20% - Accent5 12 5" xfId="15671"/>
    <cellStyle name="20% - Accent5 12 5 2" xfId="15672"/>
    <cellStyle name="20% - Accent5 12 5 2 2" xfId="15673"/>
    <cellStyle name="20% - Accent5 12 5 2 2 2" xfId="15674"/>
    <cellStyle name="20% - Accent5 12 5 2 3" xfId="15675"/>
    <cellStyle name="20% - Accent5 12 5 3" xfId="15676"/>
    <cellStyle name="20% - Accent5 12 5 3 2" xfId="15677"/>
    <cellStyle name="20% - Accent5 12 5 3 2 2" xfId="15678"/>
    <cellStyle name="20% - Accent5 12 5 3 3" xfId="15679"/>
    <cellStyle name="20% - Accent5 12 5 4" xfId="15680"/>
    <cellStyle name="20% - Accent5 12 5 4 2" xfId="15681"/>
    <cellStyle name="20% - Accent5 12 5 4 2 2" xfId="15682"/>
    <cellStyle name="20% - Accent5 12 5 4 3" xfId="15683"/>
    <cellStyle name="20% - Accent5 12 5 5" xfId="15684"/>
    <cellStyle name="20% - Accent5 12 5 5 2" xfId="15685"/>
    <cellStyle name="20% - Accent5 12 5 6" xfId="15686"/>
    <cellStyle name="20% - Accent5 12 6" xfId="15687"/>
    <cellStyle name="20% - Accent5 12 6 2" xfId="15688"/>
    <cellStyle name="20% - Accent5 12 6 2 2" xfId="15689"/>
    <cellStyle name="20% - Accent5 12 6 3" xfId="15690"/>
    <cellStyle name="20% - Accent5 12 7" xfId="15691"/>
    <cellStyle name="20% - Accent5 12 7 2" xfId="15692"/>
    <cellStyle name="20% - Accent5 12 7 2 2" xfId="15693"/>
    <cellStyle name="20% - Accent5 12 7 3" xfId="15694"/>
    <cellStyle name="20% - Accent5 12 8" xfId="15695"/>
    <cellStyle name="20% - Accent5 12 8 2" xfId="15696"/>
    <cellStyle name="20% - Accent5 12 8 2 2" xfId="15697"/>
    <cellStyle name="20% - Accent5 12 8 3" xfId="15698"/>
    <cellStyle name="20% - Accent5 12 9" xfId="15699"/>
    <cellStyle name="20% - Accent5 12 9 2" xfId="15700"/>
    <cellStyle name="20% - Accent5 13" xfId="15701"/>
    <cellStyle name="20% - Accent5 13 10" xfId="15702"/>
    <cellStyle name="20% - Accent5 13 2" xfId="15703"/>
    <cellStyle name="20% - Accent5 13 2 2" xfId="15704"/>
    <cellStyle name="20% - Accent5 13 2 2 2" xfId="15705"/>
    <cellStyle name="20% - Accent5 13 2 2 2 2" xfId="15706"/>
    <cellStyle name="20% - Accent5 13 2 2 2 2 2" xfId="15707"/>
    <cellStyle name="20% - Accent5 13 2 2 2 3" xfId="15708"/>
    <cellStyle name="20% - Accent5 13 2 2 3" xfId="15709"/>
    <cellStyle name="20% - Accent5 13 2 2 3 2" xfId="15710"/>
    <cellStyle name="20% - Accent5 13 2 2 3 2 2" xfId="15711"/>
    <cellStyle name="20% - Accent5 13 2 2 3 3" xfId="15712"/>
    <cellStyle name="20% - Accent5 13 2 2 4" xfId="15713"/>
    <cellStyle name="20% - Accent5 13 2 2 4 2" xfId="15714"/>
    <cellStyle name="20% - Accent5 13 2 2 4 2 2" xfId="15715"/>
    <cellStyle name="20% - Accent5 13 2 2 4 3" xfId="15716"/>
    <cellStyle name="20% - Accent5 13 2 2 5" xfId="15717"/>
    <cellStyle name="20% - Accent5 13 2 2 5 2" xfId="15718"/>
    <cellStyle name="20% - Accent5 13 2 2 5 2 2" xfId="15719"/>
    <cellStyle name="20% - Accent5 13 2 2 5 3" xfId="15720"/>
    <cellStyle name="20% - Accent5 13 2 2 6" xfId="15721"/>
    <cellStyle name="20% - Accent5 13 2 2 6 2" xfId="15722"/>
    <cellStyle name="20% - Accent5 13 2 2 7" xfId="15723"/>
    <cellStyle name="20% - Accent5 13 2 3" xfId="15724"/>
    <cellStyle name="20% - Accent5 13 2 3 2" xfId="15725"/>
    <cellStyle name="20% - Accent5 13 2 3 2 2" xfId="15726"/>
    <cellStyle name="20% - Accent5 13 2 3 2 2 2" xfId="15727"/>
    <cellStyle name="20% - Accent5 13 2 3 2 3" xfId="15728"/>
    <cellStyle name="20% - Accent5 13 2 3 3" xfId="15729"/>
    <cellStyle name="20% - Accent5 13 2 3 3 2" xfId="15730"/>
    <cellStyle name="20% - Accent5 13 2 3 3 2 2" xfId="15731"/>
    <cellStyle name="20% - Accent5 13 2 3 3 3" xfId="15732"/>
    <cellStyle name="20% - Accent5 13 2 3 4" xfId="15733"/>
    <cellStyle name="20% - Accent5 13 2 3 4 2" xfId="15734"/>
    <cellStyle name="20% - Accent5 13 2 3 4 2 2" xfId="15735"/>
    <cellStyle name="20% - Accent5 13 2 3 4 3" xfId="15736"/>
    <cellStyle name="20% - Accent5 13 2 3 5" xfId="15737"/>
    <cellStyle name="20% - Accent5 13 2 3 5 2" xfId="15738"/>
    <cellStyle name="20% - Accent5 13 2 3 6" xfId="15739"/>
    <cellStyle name="20% - Accent5 13 2 4" xfId="15740"/>
    <cellStyle name="20% - Accent5 13 2 4 2" xfId="15741"/>
    <cellStyle name="20% - Accent5 13 2 4 2 2" xfId="15742"/>
    <cellStyle name="20% - Accent5 13 2 4 2 2 2" xfId="15743"/>
    <cellStyle name="20% - Accent5 13 2 4 2 3" xfId="15744"/>
    <cellStyle name="20% - Accent5 13 2 4 3" xfId="15745"/>
    <cellStyle name="20% - Accent5 13 2 4 3 2" xfId="15746"/>
    <cellStyle name="20% - Accent5 13 2 4 3 2 2" xfId="15747"/>
    <cellStyle name="20% - Accent5 13 2 4 3 3" xfId="15748"/>
    <cellStyle name="20% - Accent5 13 2 4 4" xfId="15749"/>
    <cellStyle name="20% - Accent5 13 2 4 4 2" xfId="15750"/>
    <cellStyle name="20% - Accent5 13 2 4 4 2 2" xfId="15751"/>
    <cellStyle name="20% - Accent5 13 2 4 4 3" xfId="15752"/>
    <cellStyle name="20% - Accent5 13 2 4 5" xfId="15753"/>
    <cellStyle name="20% - Accent5 13 2 4 5 2" xfId="15754"/>
    <cellStyle name="20% - Accent5 13 2 4 6" xfId="15755"/>
    <cellStyle name="20% - Accent5 13 2 5" xfId="15756"/>
    <cellStyle name="20% - Accent5 13 2 5 2" xfId="15757"/>
    <cellStyle name="20% - Accent5 13 2 5 2 2" xfId="15758"/>
    <cellStyle name="20% - Accent5 13 2 5 3" xfId="15759"/>
    <cellStyle name="20% - Accent5 13 2 6" xfId="15760"/>
    <cellStyle name="20% - Accent5 13 2 6 2" xfId="15761"/>
    <cellStyle name="20% - Accent5 13 2 6 2 2" xfId="15762"/>
    <cellStyle name="20% - Accent5 13 2 6 3" xfId="15763"/>
    <cellStyle name="20% - Accent5 13 2 7" xfId="15764"/>
    <cellStyle name="20% - Accent5 13 2 7 2" xfId="15765"/>
    <cellStyle name="20% - Accent5 13 2 7 2 2" xfId="15766"/>
    <cellStyle name="20% - Accent5 13 2 7 3" xfId="15767"/>
    <cellStyle name="20% - Accent5 13 2 8" xfId="15768"/>
    <cellStyle name="20% - Accent5 13 2 8 2" xfId="15769"/>
    <cellStyle name="20% - Accent5 13 2 9" xfId="15770"/>
    <cellStyle name="20% - Accent5 13 3" xfId="15771"/>
    <cellStyle name="20% - Accent5 13 3 2" xfId="15772"/>
    <cellStyle name="20% - Accent5 13 3 2 2" xfId="15773"/>
    <cellStyle name="20% - Accent5 13 3 2 2 2" xfId="15774"/>
    <cellStyle name="20% - Accent5 13 3 2 3" xfId="15775"/>
    <cellStyle name="20% - Accent5 13 3 3" xfId="15776"/>
    <cellStyle name="20% - Accent5 13 3 3 2" xfId="15777"/>
    <cellStyle name="20% - Accent5 13 3 3 2 2" xfId="15778"/>
    <cellStyle name="20% - Accent5 13 3 3 3" xfId="15779"/>
    <cellStyle name="20% - Accent5 13 3 4" xfId="15780"/>
    <cellStyle name="20% - Accent5 13 3 4 2" xfId="15781"/>
    <cellStyle name="20% - Accent5 13 3 4 2 2" xfId="15782"/>
    <cellStyle name="20% - Accent5 13 3 4 3" xfId="15783"/>
    <cellStyle name="20% - Accent5 13 3 5" xfId="15784"/>
    <cellStyle name="20% - Accent5 13 3 5 2" xfId="15785"/>
    <cellStyle name="20% - Accent5 13 3 5 2 2" xfId="15786"/>
    <cellStyle name="20% - Accent5 13 3 5 3" xfId="15787"/>
    <cellStyle name="20% - Accent5 13 3 6" xfId="15788"/>
    <cellStyle name="20% - Accent5 13 3 6 2" xfId="15789"/>
    <cellStyle name="20% - Accent5 13 3 7" xfId="15790"/>
    <cellStyle name="20% - Accent5 13 4" xfId="15791"/>
    <cellStyle name="20% - Accent5 13 4 2" xfId="15792"/>
    <cellStyle name="20% - Accent5 13 4 2 2" xfId="15793"/>
    <cellStyle name="20% - Accent5 13 4 2 2 2" xfId="15794"/>
    <cellStyle name="20% - Accent5 13 4 2 3" xfId="15795"/>
    <cellStyle name="20% - Accent5 13 4 3" xfId="15796"/>
    <cellStyle name="20% - Accent5 13 4 3 2" xfId="15797"/>
    <cellStyle name="20% - Accent5 13 4 3 2 2" xfId="15798"/>
    <cellStyle name="20% - Accent5 13 4 3 3" xfId="15799"/>
    <cellStyle name="20% - Accent5 13 4 4" xfId="15800"/>
    <cellStyle name="20% - Accent5 13 4 4 2" xfId="15801"/>
    <cellStyle name="20% - Accent5 13 4 4 2 2" xfId="15802"/>
    <cellStyle name="20% - Accent5 13 4 4 3" xfId="15803"/>
    <cellStyle name="20% - Accent5 13 4 5" xfId="15804"/>
    <cellStyle name="20% - Accent5 13 4 5 2" xfId="15805"/>
    <cellStyle name="20% - Accent5 13 4 6" xfId="15806"/>
    <cellStyle name="20% - Accent5 13 5" xfId="15807"/>
    <cellStyle name="20% - Accent5 13 5 2" xfId="15808"/>
    <cellStyle name="20% - Accent5 13 5 2 2" xfId="15809"/>
    <cellStyle name="20% - Accent5 13 5 2 2 2" xfId="15810"/>
    <cellStyle name="20% - Accent5 13 5 2 3" xfId="15811"/>
    <cellStyle name="20% - Accent5 13 5 3" xfId="15812"/>
    <cellStyle name="20% - Accent5 13 5 3 2" xfId="15813"/>
    <cellStyle name="20% - Accent5 13 5 3 2 2" xfId="15814"/>
    <cellStyle name="20% - Accent5 13 5 3 3" xfId="15815"/>
    <cellStyle name="20% - Accent5 13 5 4" xfId="15816"/>
    <cellStyle name="20% - Accent5 13 5 4 2" xfId="15817"/>
    <cellStyle name="20% - Accent5 13 5 4 2 2" xfId="15818"/>
    <cellStyle name="20% - Accent5 13 5 4 3" xfId="15819"/>
    <cellStyle name="20% - Accent5 13 5 5" xfId="15820"/>
    <cellStyle name="20% - Accent5 13 5 5 2" xfId="15821"/>
    <cellStyle name="20% - Accent5 13 5 6" xfId="15822"/>
    <cellStyle name="20% - Accent5 13 6" xfId="15823"/>
    <cellStyle name="20% - Accent5 13 6 2" xfId="15824"/>
    <cellStyle name="20% - Accent5 13 6 2 2" xfId="15825"/>
    <cellStyle name="20% - Accent5 13 6 3" xfId="15826"/>
    <cellStyle name="20% - Accent5 13 7" xfId="15827"/>
    <cellStyle name="20% - Accent5 13 7 2" xfId="15828"/>
    <cellStyle name="20% - Accent5 13 7 2 2" xfId="15829"/>
    <cellStyle name="20% - Accent5 13 7 3" xfId="15830"/>
    <cellStyle name="20% - Accent5 13 8" xfId="15831"/>
    <cellStyle name="20% - Accent5 13 8 2" xfId="15832"/>
    <cellStyle name="20% - Accent5 13 8 2 2" xfId="15833"/>
    <cellStyle name="20% - Accent5 13 8 3" xfId="15834"/>
    <cellStyle name="20% - Accent5 13 9" xfId="15835"/>
    <cellStyle name="20% - Accent5 13 9 2" xfId="15836"/>
    <cellStyle name="20% - Accent5 14" xfId="15837"/>
    <cellStyle name="20% - Accent5 14 10" xfId="15838"/>
    <cellStyle name="20% - Accent5 14 2" xfId="15839"/>
    <cellStyle name="20% - Accent5 14 2 2" xfId="15840"/>
    <cellStyle name="20% - Accent5 14 2 2 2" xfId="15841"/>
    <cellStyle name="20% - Accent5 14 2 2 2 2" xfId="15842"/>
    <cellStyle name="20% - Accent5 14 2 2 2 2 2" xfId="15843"/>
    <cellStyle name="20% - Accent5 14 2 2 2 3" xfId="15844"/>
    <cellStyle name="20% - Accent5 14 2 2 3" xfId="15845"/>
    <cellStyle name="20% - Accent5 14 2 2 3 2" xfId="15846"/>
    <cellStyle name="20% - Accent5 14 2 2 3 2 2" xfId="15847"/>
    <cellStyle name="20% - Accent5 14 2 2 3 3" xfId="15848"/>
    <cellStyle name="20% - Accent5 14 2 2 4" xfId="15849"/>
    <cellStyle name="20% - Accent5 14 2 2 4 2" xfId="15850"/>
    <cellStyle name="20% - Accent5 14 2 2 4 2 2" xfId="15851"/>
    <cellStyle name="20% - Accent5 14 2 2 4 3" xfId="15852"/>
    <cellStyle name="20% - Accent5 14 2 2 5" xfId="15853"/>
    <cellStyle name="20% - Accent5 14 2 2 5 2" xfId="15854"/>
    <cellStyle name="20% - Accent5 14 2 2 5 2 2" xfId="15855"/>
    <cellStyle name="20% - Accent5 14 2 2 5 3" xfId="15856"/>
    <cellStyle name="20% - Accent5 14 2 2 6" xfId="15857"/>
    <cellStyle name="20% - Accent5 14 2 2 6 2" xfId="15858"/>
    <cellStyle name="20% - Accent5 14 2 2 7" xfId="15859"/>
    <cellStyle name="20% - Accent5 14 2 3" xfId="15860"/>
    <cellStyle name="20% - Accent5 14 2 3 2" xfId="15861"/>
    <cellStyle name="20% - Accent5 14 2 3 2 2" xfId="15862"/>
    <cellStyle name="20% - Accent5 14 2 3 2 2 2" xfId="15863"/>
    <cellStyle name="20% - Accent5 14 2 3 2 3" xfId="15864"/>
    <cellStyle name="20% - Accent5 14 2 3 3" xfId="15865"/>
    <cellStyle name="20% - Accent5 14 2 3 3 2" xfId="15866"/>
    <cellStyle name="20% - Accent5 14 2 3 3 2 2" xfId="15867"/>
    <cellStyle name="20% - Accent5 14 2 3 3 3" xfId="15868"/>
    <cellStyle name="20% - Accent5 14 2 3 4" xfId="15869"/>
    <cellStyle name="20% - Accent5 14 2 3 4 2" xfId="15870"/>
    <cellStyle name="20% - Accent5 14 2 3 4 2 2" xfId="15871"/>
    <cellStyle name="20% - Accent5 14 2 3 4 3" xfId="15872"/>
    <cellStyle name="20% - Accent5 14 2 3 5" xfId="15873"/>
    <cellStyle name="20% - Accent5 14 2 3 5 2" xfId="15874"/>
    <cellStyle name="20% - Accent5 14 2 3 6" xfId="15875"/>
    <cellStyle name="20% - Accent5 14 2 4" xfId="15876"/>
    <cellStyle name="20% - Accent5 14 2 4 2" xfId="15877"/>
    <cellStyle name="20% - Accent5 14 2 4 2 2" xfId="15878"/>
    <cellStyle name="20% - Accent5 14 2 4 2 2 2" xfId="15879"/>
    <cellStyle name="20% - Accent5 14 2 4 2 3" xfId="15880"/>
    <cellStyle name="20% - Accent5 14 2 4 3" xfId="15881"/>
    <cellStyle name="20% - Accent5 14 2 4 3 2" xfId="15882"/>
    <cellStyle name="20% - Accent5 14 2 4 3 2 2" xfId="15883"/>
    <cellStyle name="20% - Accent5 14 2 4 3 3" xfId="15884"/>
    <cellStyle name="20% - Accent5 14 2 4 4" xfId="15885"/>
    <cellStyle name="20% - Accent5 14 2 4 4 2" xfId="15886"/>
    <cellStyle name="20% - Accent5 14 2 4 4 2 2" xfId="15887"/>
    <cellStyle name="20% - Accent5 14 2 4 4 3" xfId="15888"/>
    <cellStyle name="20% - Accent5 14 2 4 5" xfId="15889"/>
    <cellStyle name="20% - Accent5 14 2 4 5 2" xfId="15890"/>
    <cellStyle name="20% - Accent5 14 2 4 6" xfId="15891"/>
    <cellStyle name="20% - Accent5 14 2 5" xfId="15892"/>
    <cellStyle name="20% - Accent5 14 2 5 2" xfId="15893"/>
    <cellStyle name="20% - Accent5 14 2 5 2 2" xfId="15894"/>
    <cellStyle name="20% - Accent5 14 2 5 3" xfId="15895"/>
    <cellStyle name="20% - Accent5 14 2 6" xfId="15896"/>
    <cellStyle name="20% - Accent5 14 2 6 2" xfId="15897"/>
    <cellStyle name="20% - Accent5 14 2 6 2 2" xfId="15898"/>
    <cellStyle name="20% - Accent5 14 2 6 3" xfId="15899"/>
    <cellStyle name="20% - Accent5 14 2 7" xfId="15900"/>
    <cellStyle name="20% - Accent5 14 2 7 2" xfId="15901"/>
    <cellStyle name="20% - Accent5 14 2 7 2 2" xfId="15902"/>
    <cellStyle name="20% - Accent5 14 2 7 3" xfId="15903"/>
    <cellStyle name="20% - Accent5 14 2 8" xfId="15904"/>
    <cellStyle name="20% - Accent5 14 2 8 2" xfId="15905"/>
    <cellStyle name="20% - Accent5 14 2 9" xfId="15906"/>
    <cellStyle name="20% - Accent5 14 3" xfId="15907"/>
    <cellStyle name="20% - Accent5 14 3 2" xfId="15908"/>
    <cellStyle name="20% - Accent5 14 3 2 2" xfId="15909"/>
    <cellStyle name="20% - Accent5 14 3 2 2 2" xfId="15910"/>
    <cellStyle name="20% - Accent5 14 3 2 3" xfId="15911"/>
    <cellStyle name="20% - Accent5 14 3 3" xfId="15912"/>
    <cellStyle name="20% - Accent5 14 3 3 2" xfId="15913"/>
    <cellStyle name="20% - Accent5 14 3 3 2 2" xfId="15914"/>
    <cellStyle name="20% - Accent5 14 3 3 3" xfId="15915"/>
    <cellStyle name="20% - Accent5 14 3 4" xfId="15916"/>
    <cellStyle name="20% - Accent5 14 3 4 2" xfId="15917"/>
    <cellStyle name="20% - Accent5 14 3 4 2 2" xfId="15918"/>
    <cellStyle name="20% - Accent5 14 3 4 3" xfId="15919"/>
    <cellStyle name="20% - Accent5 14 3 5" xfId="15920"/>
    <cellStyle name="20% - Accent5 14 3 5 2" xfId="15921"/>
    <cellStyle name="20% - Accent5 14 3 5 2 2" xfId="15922"/>
    <cellStyle name="20% - Accent5 14 3 5 3" xfId="15923"/>
    <cellStyle name="20% - Accent5 14 3 6" xfId="15924"/>
    <cellStyle name="20% - Accent5 14 3 6 2" xfId="15925"/>
    <cellStyle name="20% - Accent5 14 3 7" xfId="15926"/>
    <cellStyle name="20% - Accent5 14 4" xfId="15927"/>
    <cellStyle name="20% - Accent5 14 4 2" xfId="15928"/>
    <cellStyle name="20% - Accent5 14 4 2 2" xfId="15929"/>
    <cellStyle name="20% - Accent5 14 4 2 2 2" xfId="15930"/>
    <cellStyle name="20% - Accent5 14 4 2 3" xfId="15931"/>
    <cellStyle name="20% - Accent5 14 4 3" xfId="15932"/>
    <cellStyle name="20% - Accent5 14 4 3 2" xfId="15933"/>
    <cellStyle name="20% - Accent5 14 4 3 2 2" xfId="15934"/>
    <cellStyle name="20% - Accent5 14 4 3 3" xfId="15935"/>
    <cellStyle name="20% - Accent5 14 4 4" xfId="15936"/>
    <cellStyle name="20% - Accent5 14 4 4 2" xfId="15937"/>
    <cellStyle name="20% - Accent5 14 4 4 2 2" xfId="15938"/>
    <cellStyle name="20% - Accent5 14 4 4 3" xfId="15939"/>
    <cellStyle name="20% - Accent5 14 4 5" xfId="15940"/>
    <cellStyle name="20% - Accent5 14 4 5 2" xfId="15941"/>
    <cellStyle name="20% - Accent5 14 4 6" xfId="15942"/>
    <cellStyle name="20% - Accent5 14 5" xfId="15943"/>
    <cellStyle name="20% - Accent5 14 5 2" xfId="15944"/>
    <cellStyle name="20% - Accent5 14 5 2 2" xfId="15945"/>
    <cellStyle name="20% - Accent5 14 5 2 2 2" xfId="15946"/>
    <cellStyle name="20% - Accent5 14 5 2 3" xfId="15947"/>
    <cellStyle name="20% - Accent5 14 5 3" xfId="15948"/>
    <cellStyle name="20% - Accent5 14 5 3 2" xfId="15949"/>
    <cellStyle name="20% - Accent5 14 5 3 2 2" xfId="15950"/>
    <cellStyle name="20% - Accent5 14 5 3 3" xfId="15951"/>
    <cellStyle name="20% - Accent5 14 5 4" xfId="15952"/>
    <cellStyle name="20% - Accent5 14 5 4 2" xfId="15953"/>
    <cellStyle name="20% - Accent5 14 5 4 2 2" xfId="15954"/>
    <cellStyle name="20% - Accent5 14 5 4 3" xfId="15955"/>
    <cellStyle name="20% - Accent5 14 5 5" xfId="15956"/>
    <cellStyle name="20% - Accent5 14 5 5 2" xfId="15957"/>
    <cellStyle name="20% - Accent5 14 5 6" xfId="15958"/>
    <cellStyle name="20% - Accent5 14 6" xfId="15959"/>
    <cellStyle name="20% - Accent5 14 6 2" xfId="15960"/>
    <cellStyle name="20% - Accent5 14 6 2 2" xfId="15961"/>
    <cellStyle name="20% - Accent5 14 6 3" xfId="15962"/>
    <cellStyle name="20% - Accent5 14 7" xfId="15963"/>
    <cellStyle name="20% - Accent5 14 7 2" xfId="15964"/>
    <cellStyle name="20% - Accent5 14 7 2 2" xfId="15965"/>
    <cellStyle name="20% - Accent5 14 7 3" xfId="15966"/>
    <cellStyle name="20% - Accent5 14 8" xfId="15967"/>
    <cellStyle name="20% - Accent5 14 8 2" xfId="15968"/>
    <cellStyle name="20% - Accent5 14 8 2 2" xfId="15969"/>
    <cellStyle name="20% - Accent5 14 8 3" xfId="15970"/>
    <cellStyle name="20% - Accent5 14 9" xfId="15971"/>
    <cellStyle name="20% - Accent5 14 9 2" xfId="15972"/>
    <cellStyle name="20% - Accent5 15" xfId="15973"/>
    <cellStyle name="20% - Accent5 15 10" xfId="15974"/>
    <cellStyle name="20% - Accent5 15 2" xfId="15975"/>
    <cellStyle name="20% - Accent5 15 2 2" xfId="15976"/>
    <cellStyle name="20% - Accent5 15 2 2 2" xfId="15977"/>
    <cellStyle name="20% - Accent5 15 2 2 2 2" xfId="15978"/>
    <cellStyle name="20% - Accent5 15 2 2 2 2 2" xfId="15979"/>
    <cellStyle name="20% - Accent5 15 2 2 2 3" xfId="15980"/>
    <cellStyle name="20% - Accent5 15 2 2 3" xfId="15981"/>
    <cellStyle name="20% - Accent5 15 2 2 3 2" xfId="15982"/>
    <cellStyle name="20% - Accent5 15 2 2 3 2 2" xfId="15983"/>
    <cellStyle name="20% - Accent5 15 2 2 3 3" xfId="15984"/>
    <cellStyle name="20% - Accent5 15 2 2 4" xfId="15985"/>
    <cellStyle name="20% - Accent5 15 2 2 4 2" xfId="15986"/>
    <cellStyle name="20% - Accent5 15 2 2 4 2 2" xfId="15987"/>
    <cellStyle name="20% - Accent5 15 2 2 4 3" xfId="15988"/>
    <cellStyle name="20% - Accent5 15 2 2 5" xfId="15989"/>
    <cellStyle name="20% - Accent5 15 2 2 5 2" xfId="15990"/>
    <cellStyle name="20% - Accent5 15 2 2 5 2 2" xfId="15991"/>
    <cellStyle name="20% - Accent5 15 2 2 5 3" xfId="15992"/>
    <cellStyle name="20% - Accent5 15 2 2 6" xfId="15993"/>
    <cellStyle name="20% - Accent5 15 2 2 6 2" xfId="15994"/>
    <cellStyle name="20% - Accent5 15 2 2 7" xfId="15995"/>
    <cellStyle name="20% - Accent5 15 2 3" xfId="15996"/>
    <cellStyle name="20% - Accent5 15 2 3 2" xfId="15997"/>
    <cellStyle name="20% - Accent5 15 2 3 2 2" xfId="15998"/>
    <cellStyle name="20% - Accent5 15 2 3 2 2 2" xfId="15999"/>
    <cellStyle name="20% - Accent5 15 2 3 2 3" xfId="16000"/>
    <cellStyle name="20% - Accent5 15 2 3 3" xfId="16001"/>
    <cellStyle name="20% - Accent5 15 2 3 3 2" xfId="16002"/>
    <cellStyle name="20% - Accent5 15 2 3 3 2 2" xfId="16003"/>
    <cellStyle name="20% - Accent5 15 2 3 3 3" xfId="16004"/>
    <cellStyle name="20% - Accent5 15 2 3 4" xfId="16005"/>
    <cellStyle name="20% - Accent5 15 2 3 4 2" xfId="16006"/>
    <cellStyle name="20% - Accent5 15 2 3 4 2 2" xfId="16007"/>
    <cellStyle name="20% - Accent5 15 2 3 4 3" xfId="16008"/>
    <cellStyle name="20% - Accent5 15 2 3 5" xfId="16009"/>
    <cellStyle name="20% - Accent5 15 2 3 5 2" xfId="16010"/>
    <cellStyle name="20% - Accent5 15 2 3 6" xfId="16011"/>
    <cellStyle name="20% - Accent5 15 2 4" xfId="16012"/>
    <cellStyle name="20% - Accent5 15 2 4 2" xfId="16013"/>
    <cellStyle name="20% - Accent5 15 2 4 2 2" xfId="16014"/>
    <cellStyle name="20% - Accent5 15 2 4 2 2 2" xfId="16015"/>
    <cellStyle name="20% - Accent5 15 2 4 2 3" xfId="16016"/>
    <cellStyle name="20% - Accent5 15 2 4 3" xfId="16017"/>
    <cellStyle name="20% - Accent5 15 2 4 3 2" xfId="16018"/>
    <cellStyle name="20% - Accent5 15 2 4 3 2 2" xfId="16019"/>
    <cellStyle name="20% - Accent5 15 2 4 3 3" xfId="16020"/>
    <cellStyle name="20% - Accent5 15 2 4 4" xfId="16021"/>
    <cellStyle name="20% - Accent5 15 2 4 4 2" xfId="16022"/>
    <cellStyle name="20% - Accent5 15 2 4 4 2 2" xfId="16023"/>
    <cellStyle name="20% - Accent5 15 2 4 4 3" xfId="16024"/>
    <cellStyle name="20% - Accent5 15 2 4 5" xfId="16025"/>
    <cellStyle name="20% - Accent5 15 2 4 5 2" xfId="16026"/>
    <cellStyle name="20% - Accent5 15 2 4 6" xfId="16027"/>
    <cellStyle name="20% - Accent5 15 2 5" xfId="16028"/>
    <cellStyle name="20% - Accent5 15 2 5 2" xfId="16029"/>
    <cellStyle name="20% - Accent5 15 2 5 2 2" xfId="16030"/>
    <cellStyle name="20% - Accent5 15 2 5 3" xfId="16031"/>
    <cellStyle name="20% - Accent5 15 2 6" xfId="16032"/>
    <cellStyle name="20% - Accent5 15 2 6 2" xfId="16033"/>
    <cellStyle name="20% - Accent5 15 2 6 2 2" xfId="16034"/>
    <cellStyle name="20% - Accent5 15 2 6 3" xfId="16035"/>
    <cellStyle name="20% - Accent5 15 2 7" xfId="16036"/>
    <cellStyle name="20% - Accent5 15 2 7 2" xfId="16037"/>
    <cellStyle name="20% - Accent5 15 2 7 2 2" xfId="16038"/>
    <cellStyle name="20% - Accent5 15 2 7 3" xfId="16039"/>
    <cellStyle name="20% - Accent5 15 2 8" xfId="16040"/>
    <cellStyle name="20% - Accent5 15 2 8 2" xfId="16041"/>
    <cellStyle name="20% - Accent5 15 2 9" xfId="16042"/>
    <cellStyle name="20% - Accent5 15 3" xfId="16043"/>
    <cellStyle name="20% - Accent5 15 3 2" xfId="16044"/>
    <cellStyle name="20% - Accent5 15 3 2 2" xfId="16045"/>
    <cellStyle name="20% - Accent5 15 3 2 2 2" xfId="16046"/>
    <cellStyle name="20% - Accent5 15 3 2 3" xfId="16047"/>
    <cellStyle name="20% - Accent5 15 3 3" xfId="16048"/>
    <cellStyle name="20% - Accent5 15 3 3 2" xfId="16049"/>
    <cellStyle name="20% - Accent5 15 3 3 2 2" xfId="16050"/>
    <cellStyle name="20% - Accent5 15 3 3 3" xfId="16051"/>
    <cellStyle name="20% - Accent5 15 3 4" xfId="16052"/>
    <cellStyle name="20% - Accent5 15 3 4 2" xfId="16053"/>
    <cellStyle name="20% - Accent5 15 3 4 2 2" xfId="16054"/>
    <cellStyle name="20% - Accent5 15 3 4 3" xfId="16055"/>
    <cellStyle name="20% - Accent5 15 3 5" xfId="16056"/>
    <cellStyle name="20% - Accent5 15 3 5 2" xfId="16057"/>
    <cellStyle name="20% - Accent5 15 3 5 2 2" xfId="16058"/>
    <cellStyle name="20% - Accent5 15 3 5 3" xfId="16059"/>
    <cellStyle name="20% - Accent5 15 3 6" xfId="16060"/>
    <cellStyle name="20% - Accent5 15 3 6 2" xfId="16061"/>
    <cellStyle name="20% - Accent5 15 3 7" xfId="16062"/>
    <cellStyle name="20% - Accent5 15 4" xfId="16063"/>
    <cellStyle name="20% - Accent5 15 4 2" xfId="16064"/>
    <cellStyle name="20% - Accent5 15 4 2 2" xfId="16065"/>
    <cellStyle name="20% - Accent5 15 4 2 2 2" xfId="16066"/>
    <cellStyle name="20% - Accent5 15 4 2 3" xfId="16067"/>
    <cellStyle name="20% - Accent5 15 4 3" xfId="16068"/>
    <cellStyle name="20% - Accent5 15 4 3 2" xfId="16069"/>
    <cellStyle name="20% - Accent5 15 4 3 2 2" xfId="16070"/>
    <cellStyle name="20% - Accent5 15 4 3 3" xfId="16071"/>
    <cellStyle name="20% - Accent5 15 4 4" xfId="16072"/>
    <cellStyle name="20% - Accent5 15 4 4 2" xfId="16073"/>
    <cellStyle name="20% - Accent5 15 4 4 2 2" xfId="16074"/>
    <cellStyle name="20% - Accent5 15 4 4 3" xfId="16075"/>
    <cellStyle name="20% - Accent5 15 4 5" xfId="16076"/>
    <cellStyle name="20% - Accent5 15 4 5 2" xfId="16077"/>
    <cellStyle name="20% - Accent5 15 4 6" xfId="16078"/>
    <cellStyle name="20% - Accent5 15 5" xfId="16079"/>
    <cellStyle name="20% - Accent5 15 5 2" xfId="16080"/>
    <cellStyle name="20% - Accent5 15 5 2 2" xfId="16081"/>
    <cellStyle name="20% - Accent5 15 5 2 2 2" xfId="16082"/>
    <cellStyle name="20% - Accent5 15 5 2 3" xfId="16083"/>
    <cellStyle name="20% - Accent5 15 5 3" xfId="16084"/>
    <cellStyle name="20% - Accent5 15 5 3 2" xfId="16085"/>
    <cellStyle name="20% - Accent5 15 5 3 2 2" xfId="16086"/>
    <cellStyle name="20% - Accent5 15 5 3 3" xfId="16087"/>
    <cellStyle name="20% - Accent5 15 5 4" xfId="16088"/>
    <cellStyle name="20% - Accent5 15 5 4 2" xfId="16089"/>
    <cellStyle name="20% - Accent5 15 5 4 2 2" xfId="16090"/>
    <cellStyle name="20% - Accent5 15 5 4 3" xfId="16091"/>
    <cellStyle name="20% - Accent5 15 5 5" xfId="16092"/>
    <cellStyle name="20% - Accent5 15 5 5 2" xfId="16093"/>
    <cellStyle name="20% - Accent5 15 5 6" xfId="16094"/>
    <cellStyle name="20% - Accent5 15 6" xfId="16095"/>
    <cellStyle name="20% - Accent5 15 6 2" xfId="16096"/>
    <cellStyle name="20% - Accent5 15 6 2 2" xfId="16097"/>
    <cellStyle name="20% - Accent5 15 6 3" xfId="16098"/>
    <cellStyle name="20% - Accent5 15 7" xfId="16099"/>
    <cellStyle name="20% - Accent5 15 7 2" xfId="16100"/>
    <cellStyle name="20% - Accent5 15 7 2 2" xfId="16101"/>
    <cellStyle name="20% - Accent5 15 7 3" xfId="16102"/>
    <cellStyle name="20% - Accent5 15 8" xfId="16103"/>
    <cellStyle name="20% - Accent5 15 8 2" xfId="16104"/>
    <cellStyle name="20% - Accent5 15 8 2 2" xfId="16105"/>
    <cellStyle name="20% - Accent5 15 8 3" xfId="16106"/>
    <cellStyle name="20% - Accent5 15 9" xfId="16107"/>
    <cellStyle name="20% - Accent5 15 9 2" xfId="16108"/>
    <cellStyle name="20% - Accent5 16" xfId="16109"/>
    <cellStyle name="20% - Accent5 16 10" xfId="16110"/>
    <cellStyle name="20% - Accent5 16 2" xfId="16111"/>
    <cellStyle name="20% - Accent5 16 2 2" xfId="16112"/>
    <cellStyle name="20% - Accent5 16 2 2 2" xfId="16113"/>
    <cellStyle name="20% - Accent5 16 2 2 2 2" xfId="16114"/>
    <cellStyle name="20% - Accent5 16 2 2 2 2 2" xfId="16115"/>
    <cellStyle name="20% - Accent5 16 2 2 2 3" xfId="16116"/>
    <cellStyle name="20% - Accent5 16 2 2 3" xfId="16117"/>
    <cellStyle name="20% - Accent5 16 2 2 3 2" xfId="16118"/>
    <cellStyle name="20% - Accent5 16 2 2 3 2 2" xfId="16119"/>
    <cellStyle name="20% - Accent5 16 2 2 3 3" xfId="16120"/>
    <cellStyle name="20% - Accent5 16 2 2 4" xfId="16121"/>
    <cellStyle name="20% - Accent5 16 2 2 4 2" xfId="16122"/>
    <cellStyle name="20% - Accent5 16 2 2 4 2 2" xfId="16123"/>
    <cellStyle name="20% - Accent5 16 2 2 4 3" xfId="16124"/>
    <cellStyle name="20% - Accent5 16 2 2 5" xfId="16125"/>
    <cellStyle name="20% - Accent5 16 2 2 5 2" xfId="16126"/>
    <cellStyle name="20% - Accent5 16 2 2 5 2 2" xfId="16127"/>
    <cellStyle name="20% - Accent5 16 2 2 5 3" xfId="16128"/>
    <cellStyle name="20% - Accent5 16 2 2 6" xfId="16129"/>
    <cellStyle name="20% - Accent5 16 2 2 6 2" xfId="16130"/>
    <cellStyle name="20% - Accent5 16 2 2 7" xfId="16131"/>
    <cellStyle name="20% - Accent5 16 2 3" xfId="16132"/>
    <cellStyle name="20% - Accent5 16 2 3 2" xfId="16133"/>
    <cellStyle name="20% - Accent5 16 2 3 2 2" xfId="16134"/>
    <cellStyle name="20% - Accent5 16 2 3 2 2 2" xfId="16135"/>
    <cellStyle name="20% - Accent5 16 2 3 2 3" xfId="16136"/>
    <cellStyle name="20% - Accent5 16 2 3 3" xfId="16137"/>
    <cellStyle name="20% - Accent5 16 2 3 3 2" xfId="16138"/>
    <cellStyle name="20% - Accent5 16 2 3 3 2 2" xfId="16139"/>
    <cellStyle name="20% - Accent5 16 2 3 3 3" xfId="16140"/>
    <cellStyle name="20% - Accent5 16 2 3 4" xfId="16141"/>
    <cellStyle name="20% - Accent5 16 2 3 4 2" xfId="16142"/>
    <cellStyle name="20% - Accent5 16 2 3 4 2 2" xfId="16143"/>
    <cellStyle name="20% - Accent5 16 2 3 4 3" xfId="16144"/>
    <cellStyle name="20% - Accent5 16 2 3 5" xfId="16145"/>
    <cellStyle name="20% - Accent5 16 2 3 5 2" xfId="16146"/>
    <cellStyle name="20% - Accent5 16 2 3 6" xfId="16147"/>
    <cellStyle name="20% - Accent5 16 2 4" xfId="16148"/>
    <cellStyle name="20% - Accent5 16 2 4 2" xfId="16149"/>
    <cellStyle name="20% - Accent5 16 2 4 2 2" xfId="16150"/>
    <cellStyle name="20% - Accent5 16 2 4 2 2 2" xfId="16151"/>
    <cellStyle name="20% - Accent5 16 2 4 2 3" xfId="16152"/>
    <cellStyle name="20% - Accent5 16 2 4 3" xfId="16153"/>
    <cellStyle name="20% - Accent5 16 2 4 3 2" xfId="16154"/>
    <cellStyle name="20% - Accent5 16 2 4 3 2 2" xfId="16155"/>
    <cellStyle name="20% - Accent5 16 2 4 3 3" xfId="16156"/>
    <cellStyle name="20% - Accent5 16 2 4 4" xfId="16157"/>
    <cellStyle name="20% - Accent5 16 2 4 4 2" xfId="16158"/>
    <cellStyle name="20% - Accent5 16 2 4 4 2 2" xfId="16159"/>
    <cellStyle name="20% - Accent5 16 2 4 4 3" xfId="16160"/>
    <cellStyle name="20% - Accent5 16 2 4 5" xfId="16161"/>
    <cellStyle name="20% - Accent5 16 2 4 5 2" xfId="16162"/>
    <cellStyle name="20% - Accent5 16 2 4 6" xfId="16163"/>
    <cellStyle name="20% - Accent5 16 2 5" xfId="16164"/>
    <cellStyle name="20% - Accent5 16 2 5 2" xfId="16165"/>
    <cellStyle name="20% - Accent5 16 2 5 2 2" xfId="16166"/>
    <cellStyle name="20% - Accent5 16 2 5 3" xfId="16167"/>
    <cellStyle name="20% - Accent5 16 2 6" xfId="16168"/>
    <cellStyle name="20% - Accent5 16 2 6 2" xfId="16169"/>
    <cellStyle name="20% - Accent5 16 2 6 2 2" xfId="16170"/>
    <cellStyle name="20% - Accent5 16 2 6 3" xfId="16171"/>
    <cellStyle name="20% - Accent5 16 2 7" xfId="16172"/>
    <cellStyle name="20% - Accent5 16 2 7 2" xfId="16173"/>
    <cellStyle name="20% - Accent5 16 2 7 2 2" xfId="16174"/>
    <cellStyle name="20% - Accent5 16 2 7 3" xfId="16175"/>
    <cellStyle name="20% - Accent5 16 2 8" xfId="16176"/>
    <cellStyle name="20% - Accent5 16 2 8 2" xfId="16177"/>
    <cellStyle name="20% - Accent5 16 2 9" xfId="16178"/>
    <cellStyle name="20% - Accent5 16 3" xfId="16179"/>
    <cellStyle name="20% - Accent5 16 3 2" xfId="16180"/>
    <cellStyle name="20% - Accent5 16 3 2 2" xfId="16181"/>
    <cellStyle name="20% - Accent5 16 3 2 2 2" xfId="16182"/>
    <cellStyle name="20% - Accent5 16 3 2 3" xfId="16183"/>
    <cellStyle name="20% - Accent5 16 3 3" xfId="16184"/>
    <cellStyle name="20% - Accent5 16 3 3 2" xfId="16185"/>
    <cellStyle name="20% - Accent5 16 3 3 2 2" xfId="16186"/>
    <cellStyle name="20% - Accent5 16 3 3 3" xfId="16187"/>
    <cellStyle name="20% - Accent5 16 3 4" xfId="16188"/>
    <cellStyle name="20% - Accent5 16 3 4 2" xfId="16189"/>
    <cellStyle name="20% - Accent5 16 3 4 2 2" xfId="16190"/>
    <cellStyle name="20% - Accent5 16 3 4 3" xfId="16191"/>
    <cellStyle name="20% - Accent5 16 3 5" xfId="16192"/>
    <cellStyle name="20% - Accent5 16 3 5 2" xfId="16193"/>
    <cellStyle name="20% - Accent5 16 3 5 2 2" xfId="16194"/>
    <cellStyle name="20% - Accent5 16 3 5 3" xfId="16195"/>
    <cellStyle name="20% - Accent5 16 3 6" xfId="16196"/>
    <cellStyle name="20% - Accent5 16 3 6 2" xfId="16197"/>
    <cellStyle name="20% - Accent5 16 3 7" xfId="16198"/>
    <cellStyle name="20% - Accent5 16 4" xfId="16199"/>
    <cellStyle name="20% - Accent5 16 4 2" xfId="16200"/>
    <cellStyle name="20% - Accent5 16 4 2 2" xfId="16201"/>
    <cellStyle name="20% - Accent5 16 4 2 2 2" xfId="16202"/>
    <cellStyle name="20% - Accent5 16 4 2 3" xfId="16203"/>
    <cellStyle name="20% - Accent5 16 4 3" xfId="16204"/>
    <cellStyle name="20% - Accent5 16 4 3 2" xfId="16205"/>
    <cellStyle name="20% - Accent5 16 4 3 2 2" xfId="16206"/>
    <cellStyle name="20% - Accent5 16 4 3 3" xfId="16207"/>
    <cellStyle name="20% - Accent5 16 4 4" xfId="16208"/>
    <cellStyle name="20% - Accent5 16 4 4 2" xfId="16209"/>
    <cellStyle name="20% - Accent5 16 4 4 2 2" xfId="16210"/>
    <cellStyle name="20% - Accent5 16 4 4 3" xfId="16211"/>
    <cellStyle name="20% - Accent5 16 4 5" xfId="16212"/>
    <cellStyle name="20% - Accent5 16 4 5 2" xfId="16213"/>
    <cellStyle name="20% - Accent5 16 4 6" xfId="16214"/>
    <cellStyle name="20% - Accent5 16 5" xfId="16215"/>
    <cellStyle name="20% - Accent5 16 5 2" xfId="16216"/>
    <cellStyle name="20% - Accent5 16 5 2 2" xfId="16217"/>
    <cellStyle name="20% - Accent5 16 5 2 2 2" xfId="16218"/>
    <cellStyle name="20% - Accent5 16 5 2 3" xfId="16219"/>
    <cellStyle name="20% - Accent5 16 5 3" xfId="16220"/>
    <cellStyle name="20% - Accent5 16 5 3 2" xfId="16221"/>
    <cellStyle name="20% - Accent5 16 5 3 2 2" xfId="16222"/>
    <cellStyle name="20% - Accent5 16 5 3 3" xfId="16223"/>
    <cellStyle name="20% - Accent5 16 5 4" xfId="16224"/>
    <cellStyle name="20% - Accent5 16 5 4 2" xfId="16225"/>
    <cellStyle name="20% - Accent5 16 5 4 2 2" xfId="16226"/>
    <cellStyle name="20% - Accent5 16 5 4 3" xfId="16227"/>
    <cellStyle name="20% - Accent5 16 5 5" xfId="16228"/>
    <cellStyle name="20% - Accent5 16 5 5 2" xfId="16229"/>
    <cellStyle name="20% - Accent5 16 5 6" xfId="16230"/>
    <cellStyle name="20% - Accent5 16 6" xfId="16231"/>
    <cellStyle name="20% - Accent5 16 6 2" xfId="16232"/>
    <cellStyle name="20% - Accent5 16 6 2 2" xfId="16233"/>
    <cellStyle name="20% - Accent5 16 6 3" xfId="16234"/>
    <cellStyle name="20% - Accent5 16 7" xfId="16235"/>
    <cellStyle name="20% - Accent5 16 7 2" xfId="16236"/>
    <cellStyle name="20% - Accent5 16 7 2 2" xfId="16237"/>
    <cellStyle name="20% - Accent5 16 7 3" xfId="16238"/>
    <cellStyle name="20% - Accent5 16 8" xfId="16239"/>
    <cellStyle name="20% - Accent5 16 8 2" xfId="16240"/>
    <cellStyle name="20% - Accent5 16 8 2 2" xfId="16241"/>
    <cellStyle name="20% - Accent5 16 8 3" xfId="16242"/>
    <cellStyle name="20% - Accent5 16 9" xfId="16243"/>
    <cellStyle name="20% - Accent5 16 9 2" xfId="16244"/>
    <cellStyle name="20% - Accent5 17" xfId="16245"/>
    <cellStyle name="20% - Accent5 17 10" xfId="16246"/>
    <cellStyle name="20% - Accent5 17 2" xfId="16247"/>
    <cellStyle name="20% - Accent5 17 2 2" xfId="16248"/>
    <cellStyle name="20% - Accent5 17 2 2 2" xfId="16249"/>
    <cellStyle name="20% - Accent5 17 2 2 2 2" xfId="16250"/>
    <cellStyle name="20% - Accent5 17 2 2 2 2 2" xfId="16251"/>
    <cellStyle name="20% - Accent5 17 2 2 2 3" xfId="16252"/>
    <cellStyle name="20% - Accent5 17 2 2 3" xfId="16253"/>
    <cellStyle name="20% - Accent5 17 2 2 3 2" xfId="16254"/>
    <cellStyle name="20% - Accent5 17 2 2 3 2 2" xfId="16255"/>
    <cellStyle name="20% - Accent5 17 2 2 3 3" xfId="16256"/>
    <cellStyle name="20% - Accent5 17 2 2 4" xfId="16257"/>
    <cellStyle name="20% - Accent5 17 2 2 4 2" xfId="16258"/>
    <cellStyle name="20% - Accent5 17 2 2 4 2 2" xfId="16259"/>
    <cellStyle name="20% - Accent5 17 2 2 4 3" xfId="16260"/>
    <cellStyle name="20% - Accent5 17 2 2 5" xfId="16261"/>
    <cellStyle name="20% - Accent5 17 2 2 5 2" xfId="16262"/>
    <cellStyle name="20% - Accent5 17 2 2 5 2 2" xfId="16263"/>
    <cellStyle name="20% - Accent5 17 2 2 5 3" xfId="16264"/>
    <cellStyle name="20% - Accent5 17 2 2 6" xfId="16265"/>
    <cellStyle name="20% - Accent5 17 2 2 6 2" xfId="16266"/>
    <cellStyle name="20% - Accent5 17 2 2 7" xfId="16267"/>
    <cellStyle name="20% - Accent5 17 2 3" xfId="16268"/>
    <cellStyle name="20% - Accent5 17 2 3 2" xfId="16269"/>
    <cellStyle name="20% - Accent5 17 2 3 2 2" xfId="16270"/>
    <cellStyle name="20% - Accent5 17 2 3 2 2 2" xfId="16271"/>
    <cellStyle name="20% - Accent5 17 2 3 2 3" xfId="16272"/>
    <cellStyle name="20% - Accent5 17 2 3 3" xfId="16273"/>
    <cellStyle name="20% - Accent5 17 2 3 3 2" xfId="16274"/>
    <cellStyle name="20% - Accent5 17 2 3 3 2 2" xfId="16275"/>
    <cellStyle name="20% - Accent5 17 2 3 3 3" xfId="16276"/>
    <cellStyle name="20% - Accent5 17 2 3 4" xfId="16277"/>
    <cellStyle name="20% - Accent5 17 2 3 4 2" xfId="16278"/>
    <cellStyle name="20% - Accent5 17 2 3 4 2 2" xfId="16279"/>
    <cellStyle name="20% - Accent5 17 2 3 4 3" xfId="16280"/>
    <cellStyle name="20% - Accent5 17 2 3 5" xfId="16281"/>
    <cellStyle name="20% - Accent5 17 2 3 5 2" xfId="16282"/>
    <cellStyle name="20% - Accent5 17 2 3 6" xfId="16283"/>
    <cellStyle name="20% - Accent5 17 2 4" xfId="16284"/>
    <cellStyle name="20% - Accent5 17 2 4 2" xfId="16285"/>
    <cellStyle name="20% - Accent5 17 2 4 2 2" xfId="16286"/>
    <cellStyle name="20% - Accent5 17 2 4 2 2 2" xfId="16287"/>
    <cellStyle name="20% - Accent5 17 2 4 2 3" xfId="16288"/>
    <cellStyle name="20% - Accent5 17 2 4 3" xfId="16289"/>
    <cellStyle name="20% - Accent5 17 2 4 3 2" xfId="16290"/>
    <cellStyle name="20% - Accent5 17 2 4 3 2 2" xfId="16291"/>
    <cellStyle name="20% - Accent5 17 2 4 3 3" xfId="16292"/>
    <cellStyle name="20% - Accent5 17 2 4 4" xfId="16293"/>
    <cellStyle name="20% - Accent5 17 2 4 4 2" xfId="16294"/>
    <cellStyle name="20% - Accent5 17 2 4 4 2 2" xfId="16295"/>
    <cellStyle name="20% - Accent5 17 2 4 4 3" xfId="16296"/>
    <cellStyle name="20% - Accent5 17 2 4 5" xfId="16297"/>
    <cellStyle name="20% - Accent5 17 2 4 5 2" xfId="16298"/>
    <cellStyle name="20% - Accent5 17 2 4 6" xfId="16299"/>
    <cellStyle name="20% - Accent5 17 2 5" xfId="16300"/>
    <cellStyle name="20% - Accent5 17 2 5 2" xfId="16301"/>
    <cellStyle name="20% - Accent5 17 2 5 2 2" xfId="16302"/>
    <cellStyle name="20% - Accent5 17 2 5 3" xfId="16303"/>
    <cellStyle name="20% - Accent5 17 2 6" xfId="16304"/>
    <cellStyle name="20% - Accent5 17 2 6 2" xfId="16305"/>
    <cellStyle name="20% - Accent5 17 2 6 2 2" xfId="16306"/>
    <cellStyle name="20% - Accent5 17 2 6 3" xfId="16307"/>
    <cellStyle name="20% - Accent5 17 2 7" xfId="16308"/>
    <cellStyle name="20% - Accent5 17 2 7 2" xfId="16309"/>
    <cellStyle name="20% - Accent5 17 2 7 2 2" xfId="16310"/>
    <cellStyle name="20% - Accent5 17 2 7 3" xfId="16311"/>
    <cellStyle name="20% - Accent5 17 2 8" xfId="16312"/>
    <cellStyle name="20% - Accent5 17 2 8 2" xfId="16313"/>
    <cellStyle name="20% - Accent5 17 2 9" xfId="16314"/>
    <cellStyle name="20% - Accent5 17 3" xfId="16315"/>
    <cellStyle name="20% - Accent5 17 3 2" xfId="16316"/>
    <cellStyle name="20% - Accent5 17 3 2 2" xfId="16317"/>
    <cellStyle name="20% - Accent5 17 3 2 2 2" xfId="16318"/>
    <cellStyle name="20% - Accent5 17 3 2 3" xfId="16319"/>
    <cellStyle name="20% - Accent5 17 3 3" xfId="16320"/>
    <cellStyle name="20% - Accent5 17 3 3 2" xfId="16321"/>
    <cellStyle name="20% - Accent5 17 3 3 2 2" xfId="16322"/>
    <cellStyle name="20% - Accent5 17 3 3 3" xfId="16323"/>
    <cellStyle name="20% - Accent5 17 3 4" xfId="16324"/>
    <cellStyle name="20% - Accent5 17 3 4 2" xfId="16325"/>
    <cellStyle name="20% - Accent5 17 3 4 2 2" xfId="16326"/>
    <cellStyle name="20% - Accent5 17 3 4 3" xfId="16327"/>
    <cellStyle name="20% - Accent5 17 3 5" xfId="16328"/>
    <cellStyle name="20% - Accent5 17 3 5 2" xfId="16329"/>
    <cellStyle name="20% - Accent5 17 3 5 2 2" xfId="16330"/>
    <cellStyle name="20% - Accent5 17 3 5 3" xfId="16331"/>
    <cellStyle name="20% - Accent5 17 3 6" xfId="16332"/>
    <cellStyle name="20% - Accent5 17 3 6 2" xfId="16333"/>
    <cellStyle name="20% - Accent5 17 3 7" xfId="16334"/>
    <cellStyle name="20% - Accent5 17 4" xfId="16335"/>
    <cellStyle name="20% - Accent5 17 4 2" xfId="16336"/>
    <cellStyle name="20% - Accent5 17 4 2 2" xfId="16337"/>
    <cellStyle name="20% - Accent5 17 4 2 2 2" xfId="16338"/>
    <cellStyle name="20% - Accent5 17 4 2 3" xfId="16339"/>
    <cellStyle name="20% - Accent5 17 4 3" xfId="16340"/>
    <cellStyle name="20% - Accent5 17 4 3 2" xfId="16341"/>
    <cellStyle name="20% - Accent5 17 4 3 2 2" xfId="16342"/>
    <cellStyle name="20% - Accent5 17 4 3 3" xfId="16343"/>
    <cellStyle name="20% - Accent5 17 4 4" xfId="16344"/>
    <cellStyle name="20% - Accent5 17 4 4 2" xfId="16345"/>
    <cellStyle name="20% - Accent5 17 4 4 2 2" xfId="16346"/>
    <cellStyle name="20% - Accent5 17 4 4 3" xfId="16347"/>
    <cellStyle name="20% - Accent5 17 4 5" xfId="16348"/>
    <cellStyle name="20% - Accent5 17 4 5 2" xfId="16349"/>
    <cellStyle name="20% - Accent5 17 4 6" xfId="16350"/>
    <cellStyle name="20% - Accent5 17 5" xfId="16351"/>
    <cellStyle name="20% - Accent5 17 5 2" xfId="16352"/>
    <cellStyle name="20% - Accent5 17 5 2 2" xfId="16353"/>
    <cellStyle name="20% - Accent5 17 5 2 2 2" xfId="16354"/>
    <cellStyle name="20% - Accent5 17 5 2 3" xfId="16355"/>
    <cellStyle name="20% - Accent5 17 5 3" xfId="16356"/>
    <cellStyle name="20% - Accent5 17 5 3 2" xfId="16357"/>
    <cellStyle name="20% - Accent5 17 5 3 2 2" xfId="16358"/>
    <cellStyle name="20% - Accent5 17 5 3 3" xfId="16359"/>
    <cellStyle name="20% - Accent5 17 5 4" xfId="16360"/>
    <cellStyle name="20% - Accent5 17 5 4 2" xfId="16361"/>
    <cellStyle name="20% - Accent5 17 5 4 2 2" xfId="16362"/>
    <cellStyle name="20% - Accent5 17 5 4 3" xfId="16363"/>
    <cellStyle name="20% - Accent5 17 5 5" xfId="16364"/>
    <cellStyle name="20% - Accent5 17 5 5 2" xfId="16365"/>
    <cellStyle name="20% - Accent5 17 5 6" xfId="16366"/>
    <cellStyle name="20% - Accent5 17 6" xfId="16367"/>
    <cellStyle name="20% - Accent5 17 6 2" xfId="16368"/>
    <cellStyle name="20% - Accent5 17 6 2 2" xfId="16369"/>
    <cellStyle name="20% - Accent5 17 6 3" xfId="16370"/>
    <cellStyle name="20% - Accent5 17 7" xfId="16371"/>
    <cellStyle name="20% - Accent5 17 7 2" xfId="16372"/>
    <cellStyle name="20% - Accent5 17 7 2 2" xfId="16373"/>
    <cellStyle name="20% - Accent5 17 7 3" xfId="16374"/>
    <cellStyle name="20% - Accent5 17 8" xfId="16375"/>
    <cellStyle name="20% - Accent5 17 8 2" xfId="16376"/>
    <cellStyle name="20% - Accent5 17 8 2 2" xfId="16377"/>
    <cellStyle name="20% - Accent5 17 8 3" xfId="16378"/>
    <cellStyle name="20% - Accent5 17 9" xfId="16379"/>
    <cellStyle name="20% - Accent5 17 9 2" xfId="16380"/>
    <cellStyle name="20% - Accent5 18" xfId="16381"/>
    <cellStyle name="20% - Accent5 18 10" xfId="16382"/>
    <cellStyle name="20% - Accent5 18 2" xfId="16383"/>
    <cellStyle name="20% - Accent5 18 2 2" xfId="16384"/>
    <cellStyle name="20% - Accent5 18 2 2 2" xfId="16385"/>
    <cellStyle name="20% - Accent5 18 2 2 2 2" xfId="16386"/>
    <cellStyle name="20% - Accent5 18 2 2 2 2 2" xfId="16387"/>
    <cellStyle name="20% - Accent5 18 2 2 2 3" xfId="16388"/>
    <cellStyle name="20% - Accent5 18 2 2 3" xfId="16389"/>
    <cellStyle name="20% - Accent5 18 2 2 3 2" xfId="16390"/>
    <cellStyle name="20% - Accent5 18 2 2 3 2 2" xfId="16391"/>
    <cellStyle name="20% - Accent5 18 2 2 3 3" xfId="16392"/>
    <cellStyle name="20% - Accent5 18 2 2 4" xfId="16393"/>
    <cellStyle name="20% - Accent5 18 2 2 4 2" xfId="16394"/>
    <cellStyle name="20% - Accent5 18 2 2 4 2 2" xfId="16395"/>
    <cellStyle name="20% - Accent5 18 2 2 4 3" xfId="16396"/>
    <cellStyle name="20% - Accent5 18 2 2 5" xfId="16397"/>
    <cellStyle name="20% - Accent5 18 2 2 5 2" xfId="16398"/>
    <cellStyle name="20% - Accent5 18 2 2 5 2 2" xfId="16399"/>
    <cellStyle name="20% - Accent5 18 2 2 5 3" xfId="16400"/>
    <cellStyle name="20% - Accent5 18 2 2 6" xfId="16401"/>
    <cellStyle name="20% - Accent5 18 2 2 6 2" xfId="16402"/>
    <cellStyle name="20% - Accent5 18 2 2 7" xfId="16403"/>
    <cellStyle name="20% - Accent5 18 2 3" xfId="16404"/>
    <cellStyle name="20% - Accent5 18 2 3 2" xfId="16405"/>
    <cellStyle name="20% - Accent5 18 2 3 2 2" xfId="16406"/>
    <cellStyle name="20% - Accent5 18 2 3 2 2 2" xfId="16407"/>
    <cellStyle name="20% - Accent5 18 2 3 2 3" xfId="16408"/>
    <cellStyle name="20% - Accent5 18 2 3 3" xfId="16409"/>
    <cellStyle name="20% - Accent5 18 2 3 3 2" xfId="16410"/>
    <cellStyle name="20% - Accent5 18 2 3 3 2 2" xfId="16411"/>
    <cellStyle name="20% - Accent5 18 2 3 3 3" xfId="16412"/>
    <cellStyle name="20% - Accent5 18 2 3 4" xfId="16413"/>
    <cellStyle name="20% - Accent5 18 2 3 4 2" xfId="16414"/>
    <cellStyle name="20% - Accent5 18 2 3 4 2 2" xfId="16415"/>
    <cellStyle name="20% - Accent5 18 2 3 4 3" xfId="16416"/>
    <cellStyle name="20% - Accent5 18 2 3 5" xfId="16417"/>
    <cellStyle name="20% - Accent5 18 2 3 5 2" xfId="16418"/>
    <cellStyle name="20% - Accent5 18 2 3 6" xfId="16419"/>
    <cellStyle name="20% - Accent5 18 2 4" xfId="16420"/>
    <cellStyle name="20% - Accent5 18 2 4 2" xfId="16421"/>
    <cellStyle name="20% - Accent5 18 2 4 2 2" xfId="16422"/>
    <cellStyle name="20% - Accent5 18 2 4 2 2 2" xfId="16423"/>
    <cellStyle name="20% - Accent5 18 2 4 2 3" xfId="16424"/>
    <cellStyle name="20% - Accent5 18 2 4 3" xfId="16425"/>
    <cellStyle name="20% - Accent5 18 2 4 3 2" xfId="16426"/>
    <cellStyle name="20% - Accent5 18 2 4 3 2 2" xfId="16427"/>
    <cellStyle name="20% - Accent5 18 2 4 3 3" xfId="16428"/>
    <cellStyle name="20% - Accent5 18 2 4 4" xfId="16429"/>
    <cellStyle name="20% - Accent5 18 2 4 4 2" xfId="16430"/>
    <cellStyle name="20% - Accent5 18 2 4 4 2 2" xfId="16431"/>
    <cellStyle name="20% - Accent5 18 2 4 4 3" xfId="16432"/>
    <cellStyle name="20% - Accent5 18 2 4 5" xfId="16433"/>
    <cellStyle name="20% - Accent5 18 2 4 5 2" xfId="16434"/>
    <cellStyle name="20% - Accent5 18 2 4 6" xfId="16435"/>
    <cellStyle name="20% - Accent5 18 2 5" xfId="16436"/>
    <cellStyle name="20% - Accent5 18 2 5 2" xfId="16437"/>
    <cellStyle name="20% - Accent5 18 2 5 2 2" xfId="16438"/>
    <cellStyle name="20% - Accent5 18 2 5 3" xfId="16439"/>
    <cellStyle name="20% - Accent5 18 2 6" xfId="16440"/>
    <cellStyle name="20% - Accent5 18 2 6 2" xfId="16441"/>
    <cellStyle name="20% - Accent5 18 2 6 2 2" xfId="16442"/>
    <cellStyle name="20% - Accent5 18 2 6 3" xfId="16443"/>
    <cellStyle name="20% - Accent5 18 2 7" xfId="16444"/>
    <cellStyle name="20% - Accent5 18 2 7 2" xfId="16445"/>
    <cellStyle name="20% - Accent5 18 2 7 2 2" xfId="16446"/>
    <cellStyle name="20% - Accent5 18 2 7 3" xfId="16447"/>
    <cellStyle name="20% - Accent5 18 2 8" xfId="16448"/>
    <cellStyle name="20% - Accent5 18 2 8 2" xfId="16449"/>
    <cellStyle name="20% - Accent5 18 2 9" xfId="16450"/>
    <cellStyle name="20% - Accent5 18 3" xfId="16451"/>
    <cellStyle name="20% - Accent5 18 3 2" xfId="16452"/>
    <cellStyle name="20% - Accent5 18 3 2 2" xfId="16453"/>
    <cellStyle name="20% - Accent5 18 3 2 2 2" xfId="16454"/>
    <cellStyle name="20% - Accent5 18 3 2 3" xfId="16455"/>
    <cellStyle name="20% - Accent5 18 3 3" xfId="16456"/>
    <cellStyle name="20% - Accent5 18 3 3 2" xfId="16457"/>
    <cellStyle name="20% - Accent5 18 3 3 2 2" xfId="16458"/>
    <cellStyle name="20% - Accent5 18 3 3 3" xfId="16459"/>
    <cellStyle name="20% - Accent5 18 3 4" xfId="16460"/>
    <cellStyle name="20% - Accent5 18 3 4 2" xfId="16461"/>
    <cellStyle name="20% - Accent5 18 3 4 2 2" xfId="16462"/>
    <cellStyle name="20% - Accent5 18 3 4 3" xfId="16463"/>
    <cellStyle name="20% - Accent5 18 3 5" xfId="16464"/>
    <cellStyle name="20% - Accent5 18 3 5 2" xfId="16465"/>
    <cellStyle name="20% - Accent5 18 3 5 2 2" xfId="16466"/>
    <cellStyle name="20% - Accent5 18 3 5 3" xfId="16467"/>
    <cellStyle name="20% - Accent5 18 3 6" xfId="16468"/>
    <cellStyle name="20% - Accent5 18 3 6 2" xfId="16469"/>
    <cellStyle name="20% - Accent5 18 3 7" xfId="16470"/>
    <cellStyle name="20% - Accent5 18 4" xfId="16471"/>
    <cellStyle name="20% - Accent5 18 4 2" xfId="16472"/>
    <cellStyle name="20% - Accent5 18 4 2 2" xfId="16473"/>
    <cellStyle name="20% - Accent5 18 4 2 2 2" xfId="16474"/>
    <cellStyle name="20% - Accent5 18 4 2 3" xfId="16475"/>
    <cellStyle name="20% - Accent5 18 4 3" xfId="16476"/>
    <cellStyle name="20% - Accent5 18 4 3 2" xfId="16477"/>
    <cellStyle name="20% - Accent5 18 4 3 2 2" xfId="16478"/>
    <cellStyle name="20% - Accent5 18 4 3 3" xfId="16479"/>
    <cellStyle name="20% - Accent5 18 4 4" xfId="16480"/>
    <cellStyle name="20% - Accent5 18 4 4 2" xfId="16481"/>
    <cellStyle name="20% - Accent5 18 4 4 2 2" xfId="16482"/>
    <cellStyle name="20% - Accent5 18 4 4 3" xfId="16483"/>
    <cellStyle name="20% - Accent5 18 4 5" xfId="16484"/>
    <cellStyle name="20% - Accent5 18 4 5 2" xfId="16485"/>
    <cellStyle name="20% - Accent5 18 4 6" xfId="16486"/>
    <cellStyle name="20% - Accent5 18 5" xfId="16487"/>
    <cellStyle name="20% - Accent5 18 5 2" xfId="16488"/>
    <cellStyle name="20% - Accent5 18 5 2 2" xfId="16489"/>
    <cellStyle name="20% - Accent5 18 5 2 2 2" xfId="16490"/>
    <cellStyle name="20% - Accent5 18 5 2 3" xfId="16491"/>
    <cellStyle name="20% - Accent5 18 5 3" xfId="16492"/>
    <cellStyle name="20% - Accent5 18 5 3 2" xfId="16493"/>
    <cellStyle name="20% - Accent5 18 5 3 2 2" xfId="16494"/>
    <cellStyle name="20% - Accent5 18 5 3 3" xfId="16495"/>
    <cellStyle name="20% - Accent5 18 5 4" xfId="16496"/>
    <cellStyle name="20% - Accent5 18 5 4 2" xfId="16497"/>
    <cellStyle name="20% - Accent5 18 5 4 2 2" xfId="16498"/>
    <cellStyle name="20% - Accent5 18 5 4 3" xfId="16499"/>
    <cellStyle name="20% - Accent5 18 5 5" xfId="16500"/>
    <cellStyle name="20% - Accent5 18 5 5 2" xfId="16501"/>
    <cellStyle name="20% - Accent5 18 5 6" xfId="16502"/>
    <cellStyle name="20% - Accent5 18 6" xfId="16503"/>
    <cellStyle name="20% - Accent5 18 6 2" xfId="16504"/>
    <cellStyle name="20% - Accent5 18 6 2 2" xfId="16505"/>
    <cellStyle name="20% - Accent5 18 6 3" xfId="16506"/>
    <cellStyle name="20% - Accent5 18 7" xfId="16507"/>
    <cellStyle name="20% - Accent5 18 7 2" xfId="16508"/>
    <cellStyle name="20% - Accent5 18 7 2 2" xfId="16509"/>
    <cellStyle name="20% - Accent5 18 7 3" xfId="16510"/>
    <cellStyle name="20% - Accent5 18 8" xfId="16511"/>
    <cellStyle name="20% - Accent5 18 8 2" xfId="16512"/>
    <cellStyle name="20% - Accent5 18 8 2 2" xfId="16513"/>
    <cellStyle name="20% - Accent5 18 8 3" xfId="16514"/>
    <cellStyle name="20% - Accent5 18 9" xfId="16515"/>
    <cellStyle name="20% - Accent5 18 9 2" xfId="16516"/>
    <cellStyle name="20% - Accent5 19" xfId="16517"/>
    <cellStyle name="20% - Accent5 19 10" xfId="16518"/>
    <cellStyle name="20% - Accent5 19 2" xfId="16519"/>
    <cellStyle name="20% - Accent5 19 2 2" xfId="16520"/>
    <cellStyle name="20% - Accent5 19 2 2 2" xfId="16521"/>
    <cellStyle name="20% - Accent5 19 2 2 2 2" xfId="16522"/>
    <cellStyle name="20% - Accent5 19 2 2 2 2 2" xfId="16523"/>
    <cellStyle name="20% - Accent5 19 2 2 2 3" xfId="16524"/>
    <cellStyle name="20% - Accent5 19 2 2 3" xfId="16525"/>
    <cellStyle name="20% - Accent5 19 2 2 3 2" xfId="16526"/>
    <cellStyle name="20% - Accent5 19 2 2 3 2 2" xfId="16527"/>
    <cellStyle name="20% - Accent5 19 2 2 3 3" xfId="16528"/>
    <cellStyle name="20% - Accent5 19 2 2 4" xfId="16529"/>
    <cellStyle name="20% - Accent5 19 2 2 4 2" xfId="16530"/>
    <cellStyle name="20% - Accent5 19 2 2 4 2 2" xfId="16531"/>
    <cellStyle name="20% - Accent5 19 2 2 4 3" xfId="16532"/>
    <cellStyle name="20% - Accent5 19 2 2 5" xfId="16533"/>
    <cellStyle name="20% - Accent5 19 2 2 5 2" xfId="16534"/>
    <cellStyle name="20% - Accent5 19 2 2 5 2 2" xfId="16535"/>
    <cellStyle name="20% - Accent5 19 2 2 5 3" xfId="16536"/>
    <cellStyle name="20% - Accent5 19 2 2 6" xfId="16537"/>
    <cellStyle name="20% - Accent5 19 2 2 6 2" xfId="16538"/>
    <cellStyle name="20% - Accent5 19 2 2 7" xfId="16539"/>
    <cellStyle name="20% - Accent5 19 2 3" xfId="16540"/>
    <cellStyle name="20% - Accent5 19 2 3 2" xfId="16541"/>
    <cellStyle name="20% - Accent5 19 2 3 2 2" xfId="16542"/>
    <cellStyle name="20% - Accent5 19 2 3 2 2 2" xfId="16543"/>
    <cellStyle name="20% - Accent5 19 2 3 2 3" xfId="16544"/>
    <cellStyle name="20% - Accent5 19 2 3 3" xfId="16545"/>
    <cellStyle name="20% - Accent5 19 2 3 3 2" xfId="16546"/>
    <cellStyle name="20% - Accent5 19 2 3 3 2 2" xfId="16547"/>
    <cellStyle name="20% - Accent5 19 2 3 3 3" xfId="16548"/>
    <cellStyle name="20% - Accent5 19 2 3 4" xfId="16549"/>
    <cellStyle name="20% - Accent5 19 2 3 4 2" xfId="16550"/>
    <cellStyle name="20% - Accent5 19 2 3 4 2 2" xfId="16551"/>
    <cellStyle name="20% - Accent5 19 2 3 4 3" xfId="16552"/>
    <cellStyle name="20% - Accent5 19 2 3 5" xfId="16553"/>
    <cellStyle name="20% - Accent5 19 2 3 5 2" xfId="16554"/>
    <cellStyle name="20% - Accent5 19 2 3 6" xfId="16555"/>
    <cellStyle name="20% - Accent5 19 2 4" xfId="16556"/>
    <cellStyle name="20% - Accent5 19 2 4 2" xfId="16557"/>
    <cellStyle name="20% - Accent5 19 2 4 2 2" xfId="16558"/>
    <cellStyle name="20% - Accent5 19 2 4 2 2 2" xfId="16559"/>
    <cellStyle name="20% - Accent5 19 2 4 2 3" xfId="16560"/>
    <cellStyle name="20% - Accent5 19 2 4 3" xfId="16561"/>
    <cellStyle name="20% - Accent5 19 2 4 3 2" xfId="16562"/>
    <cellStyle name="20% - Accent5 19 2 4 3 2 2" xfId="16563"/>
    <cellStyle name="20% - Accent5 19 2 4 3 3" xfId="16564"/>
    <cellStyle name="20% - Accent5 19 2 4 4" xfId="16565"/>
    <cellStyle name="20% - Accent5 19 2 4 4 2" xfId="16566"/>
    <cellStyle name="20% - Accent5 19 2 4 4 2 2" xfId="16567"/>
    <cellStyle name="20% - Accent5 19 2 4 4 3" xfId="16568"/>
    <cellStyle name="20% - Accent5 19 2 4 5" xfId="16569"/>
    <cellStyle name="20% - Accent5 19 2 4 5 2" xfId="16570"/>
    <cellStyle name="20% - Accent5 19 2 4 6" xfId="16571"/>
    <cellStyle name="20% - Accent5 19 2 5" xfId="16572"/>
    <cellStyle name="20% - Accent5 19 2 5 2" xfId="16573"/>
    <cellStyle name="20% - Accent5 19 2 5 2 2" xfId="16574"/>
    <cellStyle name="20% - Accent5 19 2 5 3" xfId="16575"/>
    <cellStyle name="20% - Accent5 19 2 6" xfId="16576"/>
    <cellStyle name="20% - Accent5 19 2 6 2" xfId="16577"/>
    <cellStyle name="20% - Accent5 19 2 6 2 2" xfId="16578"/>
    <cellStyle name="20% - Accent5 19 2 6 3" xfId="16579"/>
    <cellStyle name="20% - Accent5 19 2 7" xfId="16580"/>
    <cellStyle name="20% - Accent5 19 2 7 2" xfId="16581"/>
    <cellStyle name="20% - Accent5 19 2 7 2 2" xfId="16582"/>
    <cellStyle name="20% - Accent5 19 2 7 3" xfId="16583"/>
    <cellStyle name="20% - Accent5 19 2 8" xfId="16584"/>
    <cellStyle name="20% - Accent5 19 2 8 2" xfId="16585"/>
    <cellStyle name="20% - Accent5 19 2 9" xfId="16586"/>
    <cellStyle name="20% - Accent5 19 3" xfId="16587"/>
    <cellStyle name="20% - Accent5 19 3 2" xfId="16588"/>
    <cellStyle name="20% - Accent5 19 3 2 2" xfId="16589"/>
    <cellStyle name="20% - Accent5 19 3 2 2 2" xfId="16590"/>
    <cellStyle name="20% - Accent5 19 3 2 3" xfId="16591"/>
    <cellStyle name="20% - Accent5 19 3 3" xfId="16592"/>
    <cellStyle name="20% - Accent5 19 3 3 2" xfId="16593"/>
    <cellStyle name="20% - Accent5 19 3 3 2 2" xfId="16594"/>
    <cellStyle name="20% - Accent5 19 3 3 3" xfId="16595"/>
    <cellStyle name="20% - Accent5 19 3 4" xfId="16596"/>
    <cellStyle name="20% - Accent5 19 3 4 2" xfId="16597"/>
    <cellStyle name="20% - Accent5 19 3 4 2 2" xfId="16598"/>
    <cellStyle name="20% - Accent5 19 3 4 3" xfId="16599"/>
    <cellStyle name="20% - Accent5 19 3 5" xfId="16600"/>
    <cellStyle name="20% - Accent5 19 3 5 2" xfId="16601"/>
    <cellStyle name="20% - Accent5 19 3 5 2 2" xfId="16602"/>
    <cellStyle name="20% - Accent5 19 3 5 3" xfId="16603"/>
    <cellStyle name="20% - Accent5 19 3 6" xfId="16604"/>
    <cellStyle name="20% - Accent5 19 3 6 2" xfId="16605"/>
    <cellStyle name="20% - Accent5 19 3 7" xfId="16606"/>
    <cellStyle name="20% - Accent5 19 4" xfId="16607"/>
    <cellStyle name="20% - Accent5 19 4 2" xfId="16608"/>
    <cellStyle name="20% - Accent5 19 4 2 2" xfId="16609"/>
    <cellStyle name="20% - Accent5 19 4 2 2 2" xfId="16610"/>
    <cellStyle name="20% - Accent5 19 4 2 3" xfId="16611"/>
    <cellStyle name="20% - Accent5 19 4 3" xfId="16612"/>
    <cellStyle name="20% - Accent5 19 4 3 2" xfId="16613"/>
    <cellStyle name="20% - Accent5 19 4 3 2 2" xfId="16614"/>
    <cellStyle name="20% - Accent5 19 4 3 3" xfId="16615"/>
    <cellStyle name="20% - Accent5 19 4 4" xfId="16616"/>
    <cellStyle name="20% - Accent5 19 4 4 2" xfId="16617"/>
    <cellStyle name="20% - Accent5 19 4 4 2 2" xfId="16618"/>
    <cellStyle name="20% - Accent5 19 4 4 3" xfId="16619"/>
    <cellStyle name="20% - Accent5 19 4 5" xfId="16620"/>
    <cellStyle name="20% - Accent5 19 4 5 2" xfId="16621"/>
    <cellStyle name="20% - Accent5 19 4 6" xfId="16622"/>
    <cellStyle name="20% - Accent5 19 5" xfId="16623"/>
    <cellStyle name="20% - Accent5 19 5 2" xfId="16624"/>
    <cellStyle name="20% - Accent5 19 5 2 2" xfId="16625"/>
    <cellStyle name="20% - Accent5 19 5 2 2 2" xfId="16626"/>
    <cellStyle name="20% - Accent5 19 5 2 3" xfId="16627"/>
    <cellStyle name="20% - Accent5 19 5 3" xfId="16628"/>
    <cellStyle name="20% - Accent5 19 5 3 2" xfId="16629"/>
    <cellStyle name="20% - Accent5 19 5 3 2 2" xfId="16630"/>
    <cellStyle name="20% - Accent5 19 5 3 3" xfId="16631"/>
    <cellStyle name="20% - Accent5 19 5 4" xfId="16632"/>
    <cellStyle name="20% - Accent5 19 5 4 2" xfId="16633"/>
    <cellStyle name="20% - Accent5 19 5 4 2 2" xfId="16634"/>
    <cellStyle name="20% - Accent5 19 5 4 3" xfId="16635"/>
    <cellStyle name="20% - Accent5 19 5 5" xfId="16636"/>
    <cellStyle name="20% - Accent5 19 5 5 2" xfId="16637"/>
    <cellStyle name="20% - Accent5 19 5 6" xfId="16638"/>
    <cellStyle name="20% - Accent5 19 6" xfId="16639"/>
    <cellStyle name="20% - Accent5 19 6 2" xfId="16640"/>
    <cellStyle name="20% - Accent5 19 6 2 2" xfId="16641"/>
    <cellStyle name="20% - Accent5 19 6 3" xfId="16642"/>
    <cellStyle name="20% - Accent5 19 7" xfId="16643"/>
    <cellStyle name="20% - Accent5 19 7 2" xfId="16644"/>
    <cellStyle name="20% - Accent5 19 7 2 2" xfId="16645"/>
    <cellStyle name="20% - Accent5 19 7 3" xfId="16646"/>
    <cellStyle name="20% - Accent5 19 8" xfId="16647"/>
    <cellStyle name="20% - Accent5 19 8 2" xfId="16648"/>
    <cellStyle name="20% - Accent5 19 8 2 2" xfId="16649"/>
    <cellStyle name="20% - Accent5 19 8 3" xfId="16650"/>
    <cellStyle name="20% - Accent5 19 9" xfId="16651"/>
    <cellStyle name="20% - Accent5 19 9 2" xfId="16652"/>
    <cellStyle name="20% - Accent5 2" xfId="16653"/>
    <cellStyle name="20% - Accent5 2 2" xfId="16654"/>
    <cellStyle name="20% - Accent5 2 3" xfId="16655"/>
    <cellStyle name="20% - Accent5 2 3 2" xfId="16656"/>
    <cellStyle name="20% - Accent5 2 3 2 2" xfId="16657"/>
    <cellStyle name="20% - Accent5 2 3 2 2 2" xfId="16658"/>
    <cellStyle name="20% - Accent5 2 3 2 2 2 2" xfId="16659"/>
    <cellStyle name="20% - Accent5 2 3 2 2 3" xfId="16660"/>
    <cellStyle name="20% - Accent5 2 3 2 3" xfId="16661"/>
    <cellStyle name="20% - Accent5 2 3 2 3 2" xfId="16662"/>
    <cellStyle name="20% - Accent5 2 3 2 3 2 2" xfId="16663"/>
    <cellStyle name="20% - Accent5 2 3 2 3 3" xfId="16664"/>
    <cellStyle name="20% - Accent5 2 3 2 4" xfId="16665"/>
    <cellStyle name="20% - Accent5 2 3 2 4 2" xfId="16666"/>
    <cellStyle name="20% - Accent5 2 3 2 4 2 2" xfId="16667"/>
    <cellStyle name="20% - Accent5 2 3 2 4 3" xfId="16668"/>
    <cellStyle name="20% - Accent5 2 3 2 5" xfId="16669"/>
    <cellStyle name="20% - Accent5 2 3 2 5 2" xfId="16670"/>
    <cellStyle name="20% - Accent5 2 3 2 5 2 2" xfId="16671"/>
    <cellStyle name="20% - Accent5 2 3 2 5 3" xfId="16672"/>
    <cellStyle name="20% - Accent5 2 3 2 6" xfId="16673"/>
    <cellStyle name="20% - Accent5 2 3 2 6 2" xfId="16674"/>
    <cellStyle name="20% - Accent5 2 3 2 7" xfId="16675"/>
    <cellStyle name="20% - Accent5 2 3 3" xfId="16676"/>
    <cellStyle name="20% - Accent5 2 3 3 2" xfId="16677"/>
    <cellStyle name="20% - Accent5 2 3 3 2 2" xfId="16678"/>
    <cellStyle name="20% - Accent5 2 3 3 2 2 2" xfId="16679"/>
    <cellStyle name="20% - Accent5 2 3 3 2 3" xfId="16680"/>
    <cellStyle name="20% - Accent5 2 3 3 3" xfId="16681"/>
    <cellStyle name="20% - Accent5 2 3 3 3 2" xfId="16682"/>
    <cellStyle name="20% - Accent5 2 3 3 3 2 2" xfId="16683"/>
    <cellStyle name="20% - Accent5 2 3 3 3 3" xfId="16684"/>
    <cellStyle name="20% - Accent5 2 3 3 4" xfId="16685"/>
    <cellStyle name="20% - Accent5 2 3 3 4 2" xfId="16686"/>
    <cellStyle name="20% - Accent5 2 3 3 4 2 2" xfId="16687"/>
    <cellStyle name="20% - Accent5 2 3 3 4 3" xfId="16688"/>
    <cellStyle name="20% - Accent5 2 3 3 5" xfId="16689"/>
    <cellStyle name="20% - Accent5 2 3 3 5 2" xfId="16690"/>
    <cellStyle name="20% - Accent5 2 3 3 6" xfId="16691"/>
    <cellStyle name="20% - Accent5 2 3 4" xfId="16692"/>
    <cellStyle name="20% - Accent5 2 3 4 2" xfId="16693"/>
    <cellStyle name="20% - Accent5 2 3 4 2 2" xfId="16694"/>
    <cellStyle name="20% - Accent5 2 3 4 2 2 2" xfId="16695"/>
    <cellStyle name="20% - Accent5 2 3 4 2 3" xfId="16696"/>
    <cellStyle name="20% - Accent5 2 3 4 3" xfId="16697"/>
    <cellStyle name="20% - Accent5 2 3 4 3 2" xfId="16698"/>
    <cellStyle name="20% - Accent5 2 3 4 3 2 2" xfId="16699"/>
    <cellStyle name="20% - Accent5 2 3 4 3 3" xfId="16700"/>
    <cellStyle name="20% - Accent5 2 3 4 4" xfId="16701"/>
    <cellStyle name="20% - Accent5 2 3 4 4 2" xfId="16702"/>
    <cellStyle name="20% - Accent5 2 3 4 4 2 2" xfId="16703"/>
    <cellStyle name="20% - Accent5 2 3 4 4 3" xfId="16704"/>
    <cellStyle name="20% - Accent5 2 3 4 5" xfId="16705"/>
    <cellStyle name="20% - Accent5 2 3 4 5 2" xfId="16706"/>
    <cellStyle name="20% - Accent5 2 3 4 6" xfId="16707"/>
    <cellStyle name="20% - Accent5 2 3 5" xfId="16708"/>
    <cellStyle name="20% - Accent5 2 3 5 2" xfId="16709"/>
    <cellStyle name="20% - Accent5 2 3 5 2 2" xfId="16710"/>
    <cellStyle name="20% - Accent5 2 3 5 3" xfId="16711"/>
    <cellStyle name="20% - Accent5 2 3 6" xfId="16712"/>
    <cellStyle name="20% - Accent5 2 3 6 2" xfId="16713"/>
    <cellStyle name="20% - Accent5 2 3 6 2 2" xfId="16714"/>
    <cellStyle name="20% - Accent5 2 3 6 3" xfId="16715"/>
    <cellStyle name="20% - Accent5 2 3 7" xfId="16716"/>
    <cellStyle name="20% - Accent5 2 3 7 2" xfId="16717"/>
    <cellStyle name="20% - Accent5 2 3 7 2 2" xfId="16718"/>
    <cellStyle name="20% - Accent5 2 3 7 3" xfId="16719"/>
    <cellStyle name="20% - Accent5 2 3 8" xfId="16720"/>
    <cellStyle name="20% - Accent5 2 3 8 2" xfId="16721"/>
    <cellStyle name="20% - Accent5 2 3 9" xfId="16722"/>
    <cellStyle name="20% - Accent5 2 4" xfId="16723"/>
    <cellStyle name="20% - Accent5 2 4 2" xfId="16724"/>
    <cellStyle name="20% - Accent5 2 4 2 2" xfId="16725"/>
    <cellStyle name="20% - Accent5 2 4 2 2 2" xfId="16726"/>
    <cellStyle name="20% - Accent5 2 4 2 2 2 2" xfId="16727"/>
    <cellStyle name="20% - Accent5 2 4 2 2 3" xfId="16728"/>
    <cellStyle name="20% - Accent5 2 4 2 3" xfId="16729"/>
    <cellStyle name="20% - Accent5 2 4 2 3 2" xfId="16730"/>
    <cellStyle name="20% - Accent5 2 4 2 3 2 2" xfId="16731"/>
    <cellStyle name="20% - Accent5 2 4 2 3 3" xfId="16732"/>
    <cellStyle name="20% - Accent5 2 4 2 4" xfId="16733"/>
    <cellStyle name="20% - Accent5 2 4 2 4 2" xfId="16734"/>
    <cellStyle name="20% - Accent5 2 4 2 4 2 2" xfId="16735"/>
    <cellStyle name="20% - Accent5 2 4 2 4 3" xfId="16736"/>
    <cellStyle name="20% - Accent5 2 4 2 5" xfId="16737"/>
    <cellStyle name="20% - Accent5 2 4 2 5 2" xfId="16738"/>
    <cellStyle name="20% - Accent5 2 4 2 6" xfId="16739"/>
    <cellStyle name="20% - Accent5 2 4 3" xfId="16740"/>
    <cellStyle name="20% - Accent5 2 4 3 2" xfId="16741"/>
    <cellStyle name="20% - Accent5 2 4 3 2 2" xfId="16742"/>
    <cellStyle name="20% - Accent5 2 4 3 2 2 2" xfId="16743"/>
    <cellStyle name="20% - Accent5 2 4 3 2 3" xfId="16744"/>
    <cellStyle name="20% - Accent5 2 4 3 3" xfId="16745"/>
    <cellStyle name="20% - Accent5 2 4 3 3 2" xfId="16746"/>
    <cellStyle name="20% - Accent5 2 4 3 3 2 2" xfId="16747"/>
    <cellStyle name="20% - Accent5 2 4 3 3 3" xfId="16748"/>
    <cellStyle name="20% - Accent5 2 4 3 4" xfId="16749"/>
    <cellStyle name="20% - Accent5 2 4 3 4 2" xfId="16750"/>
    <cellStyle name="20% - Accent5 2 4 3 4 2 2" xfId="16751"/>
    <cellStyle name="20% - Accent5 2 4 3 4 3" xfId="16752"/>
    <cellStyle name="20% - Accent5 2 4 3 5" xfId="16753"/>
    <cellStyle name="20% - Accent5 2 4 3 5 2" xfId="16754"/>
    <cellStyle name="20% - Accent5 2 4 3 6" xfId="16755"/>
    <cellStyle name="20% - Accent5 2 4 4" xfId="16756"/>
    <cellStyle name="20% - Accent5 2 4 4 2" xfId="16757"/>
    <cellStyle name="20% - Accent5 2 4 4 2 2" xfId="16758"/>
    <cellStyle name="20% - Accent5 2 4 4 3" xfId="16759"/>
    <cellStyle name="20% - Accent5 2 4 5" xfId="16760"/>
    <cellStyle name="20% - Accent5 2 4 5 2" xfId="16761"/>
    <cellStyle name="20% - Accent5 2 4 5 2 2" xfId="16762"/>
    <cellStyle name="20% - Accent5 2 4 5 3" xfId="16763"/>
    <cellStyle name="20% - Accent5 2 4 6" xfId="16764"/>
    <cellStyle name="20% - Accent5 2 4 6 2" xfId="16765"/>
    <cellStyle name="20% - Accent5 2 4 6 2 2" xfId="16766"/>
    <cellStyle name="20% - Accent5 2 4 6 3" xfId="16767"/>
    <cellStyle name="20% - Accent5 2 4 7" xfId="16768"/>
    <cellStyle name="20% - Accent5 2 4 7 2" xfId="16769"/>
    <cellStyle name="20% - Accent5 2 4 8" xfId="16770"/>
    <cellStyle name="20% - Accent5 2 5" xfId="16771"/>
    <cellStyle name="20% - Accent5 2 5 2" xfId="16772"/>
    <cellStyle name="20% - Accent5 2 5 2 2" xfId="16773"/>
    <cellStyle name="20% - Accent5 2 5 2 2 2" xfId="16774"/>
    <cellStyle name="20% - Accent5 2 5 2 3" xfId="16775"/>
    <cellStyle name="20% - Accent5 2 5 3" xfId="16776"/>
    <cellStyle name="20% - Accent5 2 5 3 2" xfId="16777"/>
    <cellStyle name="20% - Accent5 2 5 3 2 2" xfId="16778"/>
    <cellStyle name="20% - Accent5 2 5 3 3" xfId="16779"/>
    <cellStyle name="20% - Accent5 2 5 4" xfId="16780"/>
    <cellStyle name="20% - Accent5 2 5 4 2" xfId="16781"/>
    <cellStyle name="20% - Accent5 2 5 4 2 2" xfId="16782"/>
    <cellStyle name="20% - Accent5 2 5 4 3" xfId="16783"/>
    <cellStyle name="20% - Accent5 2 5 5" xfId="16784"/>
    <cellStyle name="20% - Accent5 2 5 5 2" xfId="16785"/>
    <cellStyle name="20% - Accent5 2 5 6" xfId="16786"/>
    <cellStyle name="20% - Accent5 2 6" xfId="16787"/>
    <cellStyle name="20% - Accent5 2 6 2" xfId="16788"/>
    <cellStyle name="20% - Accent5 2 6 2 2" xfId="16789"/>
    <cellStyle name="20% - Accent5 2 6 3" xfId="16790"/>
    <cellStyle name="20% - Accent5 2 7" xfId="16791"/>
    <cellStyle name="20% - Accent5 2 8" xfId="16792"/>
    <cellStyle name="20% - Accent5 20" xfId="16793"/>
    <cellStyle name="20% - Accent5 20 10" xfId="16794"/>
    <cellStyle name="20% - Accent5 20 2" xfId="16795"/>
    <cellStyle name="20% - Accent5 20 2 2" xfId="16796"/>
    <cellStyle name="20% - Accent5 20 2 2 2" xfId="16797"/>
    <cellStyle name="20% - Accent5 20 2 2 2 2" xfId="16798"/>
    <cellStyle name="20% - Accent5 20 2 2 2 2 2" xfId="16799"/>
    <cellStyle name="20% - Accent5 20 2 2 2 3" xfId="16800"/>
    <cellStyle name="20% - Accent5 20 2 2 3" xfId="16801"/>
    <cellStyle name="20% - Accent5 20 2 2 3 2" xfId="16802"/>
    <cellStyle name="20% - Accent5 20 2 2 3 2 2" xfId="16803"/>
    <cellStyle name="20% - Accent5 20 2 2 3 3" xfId="16804"/>
    <cellStyle name="20% - Accent5 20 2 2 4" xfId="16805"/>
    <cellStyle name="20% - Accent5 20 2 2 4 2" xfId="16806"/>
    <cellStyle name="20% - Accent5 20 2 2 4 2 2" xfId="16807"/>
    <cellStyle name="20% - Accent5 20 2 2 4 3" xfId="16808"/>
    <cellStyle name="20% - Accent5 20 2 2 5" xfId="16809"/>
    <cellStyle name="20% - Accent5 20 2 2 5 2" xfId="16810"/>
    <cellStyle name="20% - Accent5 20 2 2 5 2 2" xfId="16811"/>
    <cellStyle name="20% - Accent5 20 2 2 5 3" xfId="16812"/>
    <cellStyle name="20% - Accent5 20 2 2 6" xfId="16813"/>
    <cellStyle name="20% - Accent5 20 2 2 6 2" xfId="16814"/>
    <cellStyle name="20% - Accent5 20 2 2 7" xfId="16815"/>
    <cellStyle name="20% - Accent5 20 2 3" xfId="16816"/>
    <cellStyle name="20% - Accent5 20 2 3 2" xfId="16817"/>
    <cellStyle name="20% - Accent5 20 2 3 2 2" xfId="16818"/>
    <cellStyle name="20% - Accent5 20 2 3 2 2 2" xfId="16819"/>
    <cellStyle name="20% - Accent5 20 2 3 2 3" xfId="16820"/>
    <cellStyle name="20% - Accent5 20 2 3 3" xfId="16821"/>
    <cellStyle name="20% - Accent5 20 2 3 3 2" xfId="16822"/>
    <cellStyle name="20% - Accent5 20 2 3 3 2 2" xfId="16823"/>
    <cellStyle name="20% - Accent5 20 2 3 3 3" xfId="16824"/>
    <cellStyle name="20% - Accent5 20 2 3 4" xfId="16825"/>
    <cellStyle name="20% - Accent5 20 2 3 4 2" xfId="16826"/>
    <cellStyle name="20% - Accent5 20 2 3 4 2 2" xfId="16827"/>
    <cellStyle name="20% - Accent5 20 2 3 4 3" xfId="16828"/>
    <cellStyle name="20% - Accent5 20 2 3 5" xfId="16829"/>
    <cellStyle name="20% - Accent5 20 2 3 5 2" xfId="16830"/>
    <cellStyle name="20% - Accent5 20 2 3 6" xfId="16831"/>
    <cellStyle name="20% - Accent5 20 2 4" xfId="16832"/>
    <cellStyle name="20% - Accent5 20 2 4 2" xfId="16833"/>
    <cellStyle name="20% - Accent5 20 2 4 2 2" xfId="16834"/>
    <cellStyle name="20% - Accent5 20 2 4 2 2 2" xfId="16835"/>
    <cellStyle name="20% - Accent5 20 2 4 2 3" xfId="16836"/>
    <cellStyle name="20% - Accent5 20 2 4 3" xfId="16837"/>
    <cellStyle name="20% - Accent5 20 2 4 3 2" xfId="16838"/>
    <cellStyle name="20% - Accent5 20 2 4 3 2 2" xfId="16839"/>
    <cellStyle name="20% - Accent5 20 2 4 3 3" xfId="16840"/>
    <cellStyle name="20% - Accent5 20 2 4 4" xfId="16841"/>
    <cellStyle name="20% - Accent5 20 2 4 4 2" xfId="16842"/>
    <cellStyle name="20% - Accent5 20 2 4 4 2 2" xfId="16843"/>
    <cellStyle name="20% - Accent5 20 2 4 4 3" xfId="16844"/>
    <cellStyle name="20% - Accent5 20 2 4 5" xfId="16845"/>
    <cellStyle name="20% - Accent5 20 2 4 5 2" xfId="16846"/>
    <cellStyle name="20% - Accent5 20 2 4 6" xfId="16847"/>
    <cellStyle name="20% - Accent5 20 2 5" xfId="16848"/>
    <cellStyle name="20% - Accent5 20 2 5 2" xfId="16849"/>
    <cellStyle name="20% - Accent5 20 2 5 2 2" xfId="16850"/>
    <cellStyle name="20% - Accent5 20 2 5 3" xfId="16851"/>
    <cellStyle name="20% - Accent5 20 2 6" xfId="16852"/>
    <cellStyle name="20% - Accent5 20 2 6 2" xfId="16853"/>
    <cellStyle name="20% - Accent5 20 2 6 2 2" xfId="16854"/>
    <cellStyle name="20% - Accent5 20 2 6 3" xfId="16855"/>
    <cellStyle name="20% - Accent5 20 2 7" xfId="16856"/>
    <cellStyle name="20% - Accent5 20 2 7 2" xfId="16857"/>
    <cellStyle name="20% - Accent5 20 2 7 2 2" xfId="16858"/>
    <cellStyle name="20% - Accent5 20 2 7 3" xfId="16859"/>
    <cellStyle name="20% - Accent5 20 2 8" xfId="16860"/>
    <cellStyle name="20% - Accent5 20 2 8 2" xfId="16861"/>
    <cellStyle name="20% - Accent5 20 2 9" xfId="16862"/>
    <cellStyle name="20% - Accent5 20 3" xfId="16863"/>
    <cellStyle name="20% - Accent5 20 3 2" xfId="16864"/>
    <cellStyle name="20% - Accent5 20 3 2 2" xfId="16865"/>
    <cellStyle name="20% - Accent5 20 3 2 2 2" xfId="16866"/>
    <cellStyle name="20% - Accent5 20 3 2 3" xfId="16867"/>
    <cellStyle name="20% - Accent5 20 3 3" xfId="16868"/>
    <cellStyle name="20% - Accent5 20 3 3 2" xfId="16869"/>
    <cellStyle name="20% - Accent5 20 3 3 2 2" xfId="16870"/>
    <cellStyle name="20% - Accent5 20 3 3 3" xfId="16871"/>
    <cellStyle name="20% - Accent5 20 3 4" xfId="16872"/>
    <cellStyle name="20% - Accent5 20 3 4 2" xfId="16873"/>
    <cellStyle name="20% - Accent5 20 3 4 2 2" xfId="16874"/>
    <cellStyle name="20% - Accent5 20 3 4 3" xfId="16875"/>
    <cellStyle name="20% - Accent5 20 3 5" xfId="16876"/>
    <cellStyle name="20% - Accent5 20 3 5 2" xfId="16877"/>
    <cellStyle name="20% - Accent5 20 3 5 2 2" xfId="16878"/>
    <cellStyle name="20% - Accent5 20 3 5 3" xfId="16879"/>
    <cellStyle name="20% - Accent5 20 3 6" xfId="16880"/>
    <cellStyle name="20% - Accent5 20 3 6 2" xfId="16881"/>
    <cellStyle name="20% - Accent5 20 3 7" xfId="16882"/>
    <cellStyle name="20% - Accent5 20 4" xfId="16883"/>
    <cellStyle name="20% - Accent5 20 4 2" xfId="16884"/>
    <cellStyle name="20% - Accent5 20 4 2 2" xfId="16885"/>
    <cellStyle name="20% - Accent5 20 4 2 2 2" xfId="16886"/>
    <cellStyle name="20% - Accent5 20 4 2 3" xfId="16887"/>
    <cellStyle name="20% - Accent5 20 4 3" xfId="16888"/>
    <cellStyle name="20% - Accent5 20 4 3 2" xfId="16889"/>
    <cellStyle name="20% - Accent5 20 4 3 2 2" xfId="16890"/>
    <cellStyle name="20% - Accent5 20 4 3 3" xfId="16891"/>
    <cellStyle name="20% - Accent5 20 4 4" xfId="16892"/>
    <cellStyle name="20% - Accent5 20 4 4 2" xfId="16893"/>
    <cellStyle name="20% - Accent5 20 4 4 2 2" xfId="16894"/>
    <cellStyle name="20% - Accent5 20 4 4 3" xfId="16895"/>
    <cellStyle name="20% - Accent5 20 4 5" xfId="16896"/>
    <cellStyle name="20% - Accent5 20 4 5 2" xfId="16897"/>
    <cellStyle name="20% - Accent5 20 4 6" xfId="16898"/>
    <cellStyle name="20% - Accent5 20 5" xfId="16899"/>
    <cellStyle name="20% - Accent5 20 5 2" xfId="16900"/>
    <cellStyle name="20% - Accent5 20 5 2 2" xfId="16901"/>
    <cellStyle name="20% - Accent5 20 5 2 2 2" xfId="16902"/>
    <cellStyle name="20% - Accent5 20 5 2 3" xfId="16903"/>
    <cellStyle name="20% - Accent5 20 5 3" xfId="16904"/>
    <cellStyle name="20% - Accent5 20 5 3 2" xfId="16905"/>
    <cellStyle name="20% - Accent5 20 5 3 2 2" xfId="16906"/>
    <cellStyle name="20% - Accent5 20 5 3 3" xfId="16907"/>
    <cellStyle name="20% - Accent5 20 5 4" xfId="16908"/>
    <cellStyle name="20% - Accent5 20 5 4 2" xfId="16909"/>
    <cellStyle name="20% - Accent5 20 5 4 2 2" xfId="16910"/>
    <cellStyle name="20% - Accent5 20 5 4 3" xfId="16911"/>
    <cellStyle name="20% - Accent5 20 5 5" xfId="16912"/>
    <cellStyle name="20% - Accent5 20 5 5 2" xfId="16913"/>
    <cellStyle name="20% - Accent5 20 5 6" xfId="16914"/>
    <cellStyle name="20% - Accent5 20 6" xfId="16915"/>
    <cellStyle name="20% - Accent5 20 6 2" xfId="16916"/>
    <cellStyle name="20% - Accent5 20 6 2 2" xfId="16917"/>
    <cellStyle name="20% - Accent5 20 6 3" xfId="16918"/>
    <cellStyle name="20% - Accent5 20 7" xfId="16919"/>
    <cellStyle name="20% - Accent5 20 7 2" xfId="16920"/>
    <cellStyle name="20% - Accent5 20 7 2 2" xfId="16921"/>
    <cellStyle name="20% - Accent5 20 7 3" xfId="16922"/>
    <cellStyle name="20% - Accent5 20 8" xfId="16923"/>
    <cellStyle name="20% - Accent5 20 8 2" xfId="16924"/>
    <cellStyle name="20% - Accent5 20 8 2 2" xfId="16925"/>
    <cellStyle name="20% - Accent5 20 8 3" xfId="16926"/>
    <cellStyle name="20% - Accent5 20 9" xfId="16927"/>
    <cellStyle name="20% - Accent5 20 9 2" xfId="16928"/>
    <cellStyle name="20% - Accent5 21" xfId="16929"/>
    <cellStyle name="20% - Accent5 21 10" xfId="16930"/>
    <cellStyle name="20% - Accent5 21 2" xfId="16931"/>
    <cellStyle name="20% - Accent5 21 2 2" xfId="16932"/>
    <cellStyle name="20% - Accent5 21 2 2 2" xfId="16933"/>
    <cellStyle name="20% - Accent5 21 2 2 2 2" xfId="16934"/>
    <cellStyle name="20% - Accent5 21 2 2 2 2 2" xfId="16935"/>
    <cellStyle name="20% - Accent5 21 2 2 2 3" xfId="16936"/>
    <cellStyle name="20% - Accent5 21 2 2 3" xfId="16937"/>
    <cellStyle name="20% - Accent5 21 2 2 3 2" xfId="16938"/>
    <cellStyle name="20% - Accent5 21 2 2 3 2 2" xfId="16939"/>
    <cellStyle name="20% - Accent5 21 2 2 3 3" xfId="16940"/>
    <cellStyle name="20% - Accent5 21 2 2 4" xfId="16941"/>
    <cellStyle name="20% - Accent5 21 2 2 4 2" xfId="16942"/>
    <cellStyle name="20% - Accent5 21 2 2 4 2 2" xfId="16943"/>
    <cellStyle name="20% - Accent5 21 2 2 4 3" xfId="16944"/>
    <cellStyle name="20% - Accent5 21 2 2 5" xfId="16945"/>
    <cellStyle name="20% - Accent5 21 2 2 5 2" xfId="16946"/>
    <cellStyle name="20% - Accent5 21 2 2 5 2 2" xfId="16947"/>
    <cellStyle name="20% - Accent5 21 2 2 5 3" xfId="16948"/>
    <cellStyle name="20% - Accent5 21 2 2 6" xfId="16949"/>
    <cellStyle name="20% - Accent5 21 2 2 6 2" xfId="16950"/>
    <cellStyle name="20% - Accent5 21 2 2 7" xfId="16951"/>
    <cellStyle name="20% - Accent5 21 2 3" xfId="16952"/>
    <cellStyle name="20% - Accent5 21 2 3 2" xfId="16953"/>
    <cellStyle name="20% - Accent5 21 2 3 2 2" xfId="16954"/>
    <cellStyle name="20% - Accent5 21 2 3 2 2 2" xfId="16955"/>
    <cellStyle name="20% - Accent5 21 2 3 2 3" xfId="16956"/>
    <cellStyle name="20% - Accent5 21 2 3 3" xfId="16957"/>
    <cellStyle name="20% - Accent5 21 2 3 3 2" xfId="16958"/>
    <cellStyle name="20% - Accent5 21 2 3 3 2 2" xfId="16959"/>
    <cellStyle name="20% - Accent5 21 2 3 3 3" xfId="16960"/>
    <cellStyle name="20% - Accent5 21 2 3 4" xfId="16961"/>
    <cellStyle name="20% - Accent5 21 2 3 4 2" xfId="16962"/>
    <cellStyle name="20% - Accent5 21 2 3 4 2 2" xfId="16963"/>
    <cellStyle name="20% - Accent5 21 2 3 4 3" xfId="16964"/>
    <cellStyle name="20% - Accent5 21 2 3 5" xfId="16965"/>
    <cellStyle name="20% - Accent5 21 2 3 5 2" xfId="16966"/>
    <cellStyle name="20% - Accent5 21 2 3 6" xfId="16967"/>
    <cellStyle name="20% - Accent5 21 2 4" xfId="16968"/>
    <cellStyle name="20% - Accent5 21 2 4 2" xfId="16969"/>
    <cellStyle name="20% - Accent5 21 2 4 2 2" xfId="16970"/>
    <cellStyle name="20% - Accent5 21 2 4 2 2 2" xfId="16971"/>
    <cellStyle name="20% - Accent5 21 2 4 2 3" xfId="16972"/>
    <cellStyle name="20% - Accent5 21 2 4 3" xfId="16973"/>
    <cellStyle name="20% - Accent5 21 2 4 3 2" xfId="16974"/>
    <cellStyle name="20% - Accent5 21 2 4 3 2 2" xfId="16975"/>
    <cellStyle name="20% - Accent5 21 2 4 3 3" xfId="16976"/>
    <cellStyle name="20% - Accent5 21 2 4 4" xfId="16977"/>
    <cellStyle name="20% - Accent5 21 2 4 4 2" xfId="16978"/>
    <cellStyle name="20% - Accent5 21 2 4 4 2 2" xfId="16979"/>
    <cellStyle name="20% - Accent5 21 2 4 4 3" xfId="16980"/>
    <cellStyle name="20% - Accent5 21 2 4 5" xfId="16981"/>
    <cellStyle name="20% - Accent5 21 2 4 5 2" xfId="16982"/>
    <cellStyle name="20% - Accent5 21 2 4 6" xfId="16983"/>
    <cellStyle name="20% - Accent5 21 2 5" xfId="16984"/>
    <cellStyle name="20% - Accent5 21 2 5 2" xfId="16985"/>
    <cellStyle name="20% - Accent5 21 2 5 2 2" xfId="16986"/>
    <cellStyle name="20% - Accent5 21 2 5 3" xfId="16987"/>
    <cellStyle name="20% - Accent5 21 2 6" xfId="16988"/>
    <cellStyle name="20% - Accent5 21 2 6 2" xfId="16989"/>
    <cellStyle name="20% - Accent5 21 2 6 2 2" xfId="16990"/>
    <cellStyle name="20% - Accent5 21 2 6 3" xfId="16991"/>
    <cellStyle name="20% - Accent5 21 2 7" xfId="16992"/>
    <cellStyle name="20% - Accent5 21 2 7 2" xfId="16993"/>
    <cellStyle name="20% - Accent5 21 2 7 2 2" xfId="16994"/>
    <cellStyle name="20% - Accent5 21 2 7 3" xfId="16995"/>
    <cellStyle name="20% - Accent5 21 2 8" xfId="16996"/>
    <cellStyle name="20% - Accent5 21 2 8 2" xfId="16997"/>
    <cellStyle name="20% - Accent5 21 2 9" xfId="16998"/>
    <cellStyle name="20% - Accent5 21 3" xfId="16999"/>
    <cellStyle name="20% - Accent5 21 3 2" xfId="17000"/>
    <cellStyle name="20% - Accent5 21 3 2 2" xfId="17001"/>
    <cellStyle name="20% - Accent5 21 3 2 2 2" xfId="17002"/>
    <cellStyle name="20% - Accent5 21 3 2 3" xfId="17003"/>
    <cellStyle name="20% - Accent5 21 3 3" xfId="17004"/>
    <cellStyle name="20% - Accent5 21 3 3 2" xfId="17005"/>
    <cellStyle name="20% - Accent5 21 3 3 2 2" xfId="17006"/>
    <cellStyle name="20% - Accent5 21 3 3 3" xfId="17007"/>
    <cellStyle name="20% - Accent5 21 3 4" xfId="17008"/>
    <cellStyle name="20% - Accent5 21 3 4 2" xfId="17009"/>
    <cellStyle name="20% - Accent5 21 3 4 2 2" xfId="17010"/>
    <cellStyle name="20% - Accent5 21 3 4 3" xfId="17011"/>
    <cellStyle name="20% - Accent5 21 3 5" xfId="17012"/>
    <cellStyle name="20% - Accent5 21 3 5 2" xfId="17013"/>
    <cellStyle name="20% - Accent5 21 3 5 2 2" xfId="17014"/>
    <cellStyle name="20% - Accent5 21 3 5 3" xfId="17015"/>
    <cellStyle name="20% - Accent5 21 3 6" xfId="17016"/>
    <cellStyle name="20% - Accent5 21 3 6 2" xfId="17017"/>
    <cellStyle name="20% - Accent5 21 3 7" xfId="17018"/>
    <cellStyle name="20% - Accent5 21 4" xfId="17019"/>
    <cellStyle name="20% - Accent5 21 4 2" xfId="17020"/>
    <cellStyle name="20% - Accent5 21 4 2 2" xfId="17021"/>
    <cellStyle name="20% - Accent5 21 4 2 2 2" xfId="17022"/>
    <cellStyle name="20% - Accent5 21 4 2 3" xfId="17023"/>
    <cellStyle name="20% - Accent5 21 4 3" xfId="17024"/>
    <cellStyle name="20% - Accent5 21 4 3 2" xfId="17025"/>
    <cellStyle name="20% - Accent5 21 4 3 2 2" xfId="17026"/>
    <cellStyle name="20% - Accent5 21 4 3 3" xfId="17027"/>
    <cellStyle name="20% - Accent5 21 4 4" xfId="17028"/>
    <cellStyle name="20% - Accent5 21 4 4 2" xfId="17029"/>
    <cellStyle name="20% - Accent5 21 4 4 2 2" xfId="17030"/>
    <cellStyle name="20% - Accent5 21 4 4 3" xfId="17031"/>
    <cellStyle name="20% - Accent5 21 4 5" xfId="17032"/>
    <cellStyle name="20% - Accent5 21 4 5 2" xfId="17033"/>
    <cellStyle name="20% - Accent5 21 4 6" xfId="17034"/>
    <cellStyle name="20% - Accent5 21 5" xfId="17035"/>
    <cellStyle name="20% - Accent5 21 5 2" xfId="17036"/>
    <cellStyle name="20% - Accent5 21 5 2 2" xfId="17037"/>
    <cellStyle name="20% - Accent5 21 5 2 2 2" xfId="17038"/>
    <cellStyle name="20% - Accent5 21 5 2 3" xfId="17039"/>
    <cellStyle name="20% - Accent5 21 5 3" xfId="17040"/>
    <cellStyle name="20% - Accent5 21 5 3 2" xfId="17041"/>
    <cellStyle name="20% - Accent5 21 5 3 2 2" xfId="17042"/>
    <cellStyle name="20% - Accent5 21 5 3 3" xfId="17043"/>
    <cellStyle name="20% - Accent5 21 5 4" xfId="17044"/>
    <cellStyle name="20% - Accent5 21 5 4 2" xfId="17045"/>
    <cellStyle name="20% - Accent5 21 5 4 2 2" xfId="17046"/>
    <cellStyle name="20% - Accent5 21 5 4 3" xfId="17047"/>
    <cellStyle name="20% - Accent5 21 5 5" xfId="17048"/>
    <cellStyle name="20% - Accent5 21 5 5 2" xfId="17049"/>
    <cellStyle name="20% - Accent5 21 5 6" xfId="17050"/>
    <cellStyle name="20% - Accent5 21 6" xfId="17051"/>
    <cellStyle name="20% - Accent5 21 6 2" xfId="17052"/>
    <cellStyle name="20% - Accent5 21 6 2 2" xfId="17053"/>
    <cellStyle name="20% - Accent5 21 6 3" xfId="17054"/>
    <cellStyle name="20% - Accent5 21 7" xfId="17055"/>
    <cellStyle name="20% - Accent5 21 7 2" xfId="17056"/>
    <cellStyle name="20% - Accent5 21 7 2 2" xfId="17057"/>
    <cellStyle name="20% - Accent5 21 7 3" xfId="17058"/>
    <cellStyle name="20% - Accent5 21 8" xfId="17059"/>
    <cellStyle name="20% - Accent5 21 8 2" xfId="17060"/>
    <cellStyle name="20% - Accent5 21 8 2 2" xfId="17061"/>
    <cellStyle name="20% - Accent5 21 8 3" xfId="17062"/>
    <cellStyle name="20% - Accent5 21 9" xfId="17063"/>
    <cellStyle name="20% - Accent5 21 9 2" xfId="17064"/>
    <cellStyle name="20% - Accent5 22" xfId="17065"/>
    <cellStyle name="20% - Accent5 22 10" xfId="17066"/>
    <cellStyle name="20% - Accent5 22 2" xfId="17067"/>
    <cellStyle name="20% - Accent5 22 2 2" xfId="17068"/>
    <cellStyle name="20% - Accent5 22 2 2 2" xfId="17069"/>
    <cellStyle name="20% - Accent5 22 2 2 2 2" xfId="17070"/>
    <cellStyle name="20% - Accent5 22 2 2 2 2 2" xfId="17071"/>
    <cellStyle name="20% - Accent5 22 2 2 2 3" xfId="17072"/>
    <cellStyle name="20% - Accent5 22 2 2 3" xfId="17073"/>
    <cellStyle name="20% - Accent5 22 2 2 3 2" xfId="17074"/>
    <cellStyle name="20% - Accent5 22 2 2 3 2 2" xfId="17075"/>
    <cellStyle name="20% - Accent5 22 2 2 3 3" xfId="17076"/>
    <cellStyle name="20% - Accent5 22 2 2 4" xfId="17077"/>
    <cellStyle name="20% - Accent5 22 2 2 4 2" xfId="17078"/>
    <cellStyle name="20% - Accent5 22 2 2 4 2 2" xfId="17079"/>
    <cellStyle name="20% - Accent5 22 2 2 4 3" xfId="17080"/>
    <cellStyle name="20% - Accent5 22 2 2 5" xfId="17081"/>
    <cellStyle name="20% - Accent5 22 2 2 5 2" xfId="17082"/>
    <cellStyle name="20% - Accent5 22 2 2 5 2 2" xfId="17083"/>
    <cellStyle name="20% - Accent5 22 2 2 5 3" xfId="17084"/>
    <cellStyle name="20% - Accent5 22 2 2 6" xfId="17085"/>
    <cellStyle name="20% - Accent5 22 2 2 6 2" xfId="17086"/>
    <cellStyle name="20% - Accent5 22 2 2 7" xfId="17087"/>
    <cellStyle name="20% - Accent5 22 2 3" xfId="17088"/>
    <cellStyle name="20% - Accent5 22 2 3 2" xfId="17089"/>
    <cellStyle name="20% - Accent5 22 2 3 2 2" xfId="17090"/>
    <cellStyle name="20% - Accent5 22 2 3 2 2 2" xfId="17091"/>
    <cellStyle name="20% - Accent5 22 2 3 2 3" xfId="17092"/>
    <cellStyle name="20% - Accent5 22 2 3 3" xfId="17093"/>
    <cellStyle name="20% - Accent5 22 2 3 3 2" xfId="17094"/>
    <cellStyle name="20% - Accent5 22 2 3 3 2 2" xfId="17095"/>
    <cellStyle name="20% - Accent5 22 2 3 3 3" xfId="17096"/>
    <cellStyle name="20% - Accent5 22 2 3 4" xfId="17097"/>
    <cellStyle name="20% - Accent5 22 2 3 4 2" xfId="17098"/>
    <cellStyle name="20% - Accent5 22 2 3 4 2 2" xfId="17099"/>
    <cellStyle name="20% - Accent5 22 2 3 4 3" xfId="17100"/>
    <cellStyle name="20% - Accent5 22 2 3 5" xfId="17101"/>
    <cellStyle name="20% - Accent5 22 2 3 5 2" xfId="17102"/>
    <cellStyle name="20% - Accent5 22 2 3 6" xfId="17103"/>
    <cellStyle name="20% - Accent5 22 2 4" xfId="17104"/>
    <cellStyle name="20% - Accent5 22 2 4 2" xfId="17105"/>
    <cellStyle name="20% - Accent5 22 2 4 2 2" xfId="17106"/>
    <cellStyle name="20% - Accent5 22 2 4 2 2 2" xfId="17107"/>
    <cellStyle name="20% - Accent5 22 2 4 2 3" xfId="17108"/>
    <cellStyle name="20% - Accent5 22 2 4 3" xfId="17109"/>
    <cellStyle name="20% - Accent5 22 2 4 3 2" xfId="17110"/>
    <cellStyle name="20% - Accent5 22 2 4 3 2 2" xfId="17111"/>
    <cellStyle name="20% - Accent5 22 2 4 3 3" xfId="17112"/>
    <cellStyle name="20% - Accent5 22 2 4 4" xfId="17113"/>
    <cellStyle name="20% - Accent5 22 2 4 4 2" xfId="17114"/>
    <cellStyle name="20% - Accent5 22 2 4 4 2 2" xfId="17115"/>
    <cellStyle name="20% - Accent5 22 2 4 4 3" xfId="17116"/>
    <cellStyle name="20% - Accent5 22 2 4 5" xfId="17117"/>
    <cellStyle name="20% - Accent5 22 2 4 5 2" xfId="17118"/>
    <cellStyle name="20% - Accent5 22 2 4 6" xfId="17119"/>
    <cellStyle name="20% - Accent5 22 2 5" xfId="17120"/>
    <cellStyle name="20% - Accent5 22 2 5 2" xfId="17121"/>
    <cellStyle name="20% - Accent5 22 2 5 2 2" xfId="17122"/>
    <cellStyle name="20% - Accent5 22 2 5 3" xfId="17123"/>
    <cellStyle name="20% - Accent5 22 2 6" xfId="17124"/>
    <cellStyle name="20% - Accent5 22 2 6 2" xfId="17125"/>
    <cellStyle name="20% - Accent5 22 2 6 2 2" xfId="17126"/>
    <cellStyle name="20% - Accent5 22 2 6 3" xfId="17127"/>
    <cellStyle name="20% - Accent5 22 2 7" xfId="17128"/>
    <cellStyle name="20% - Accent5 22 2 7 2" xfId="17129"/>
    <cellStyle name="20% - Accent5 22 2 7 2 2" xfId="17130"/>
    <cellStyle name="20% - Accent5 22 2 7 3" xfId="17131"/>
    <cellStyle name="20% - Accent5 22 2 8" xfId="17132"/>
    <cellStyle name="20% - Accent5 22 2 8 2" xfId="17133"/>
    <cellStyle name="20% - Accent5 22 2 9" xfId="17134"/>
    <cellStyle name="20% - Accent5 22 3" xfId="17135"/>
    <cellStyle name="20% - Accent5 22 3 2" xfId="17136"/>
    <cellStyle name="20% - Accent5 22 3 2 2" xfId="17137"/>
    <cellStyle name="20% - Accent5 22 3 2 2 2" xfId="17138"/>
    <cellStyle name="20% - Accent5 22 3 2 3" xfId="17139"/>
    <cellStyle name="20% - Accent5 22 3 3" xfId="17140"/>
    <cellStyle name="20% - Accent5 22 3 3 2" xfId="17141"/>
    <cellStyle name="20% - Accent5 22 3 3 2 2" xfId="17142"/>
    <cellStyle name="20% - Accent5 22 3 3 3" xfId="17143"/>
    <cellStyle name="20% - Accent5 22 3 4" xfId="17144"/>
    <cellStyle name="20% - Accent5 22 3 4 2" xfId="17145"/>
    <cellStyle name="20% - Accent5 22 3 4 2 2" xfId="17146"/>
    <cellStyle name="20% - Accent5 22 3 4 3" xfId="17147"/>
    <cellStyle name="20% - Accent5 22 3 5" xfId="17148"/>
    <cellStyle name="20% - Accent5 22 3 5 2" xfId="17149"/>
    <cellStyle name="20% - Accent5 22 3 5 2 2" xfId="17150"/>
    <cellStyle name="20% - Accent5 22 3 5 3" xfId="17151"/>
    <cellStyle name="20% - Accent5 22 3 6" xfId="17152"/>
    <cellStyle name="20% - Accent5 22 3 6 2" xfId="17153"/>
    <cellStyle name="20% - Accent5 22 3 7" xfId="17154"/>
    <cellStyle name="20% - Accent5 22 4" xfId="17155"/>
    <cellStyle name="20% - Accent5 22 4 2" xfId="17156"/>
    <cellStyle name="20% - Accent5 22 4 2 2" xfId="17157"/>
    <cellStyle name="20% - Accent5 22 4 2 2 2" xfId="17158"/>
    <cellStyle name="20% - Accent5 22 4 2 3" xfId="17159"/>
    <cellStyle name="20% - Accent5 22 4 3" xfId="17160"/>
    <cellStyle name="20% - Accent5 22 4 3 2" xfId="17161"/>
    <cellStyle name="20% - Accent5 22 4 3 2 2" xfId="17162"/>
    <cellStyle name="20% - Accent5 22 4 3 3" xfId="17163"/>
    <cellStyle name="20% - Accent5 22 4 4" xfId="17164"/>
    <cellStyle name="20% - Accent5 22 4 4 2" xfId="17165"/>
    <cellStyle name="20% - Accent5 22 4 4 2 2" xfId="17166"/>
    <cellStyle name="20% - Accent5 22 4 4 3" xfId="17167"/>
    <cellStyle name="20% - Accent5 22 4 5" xfId="17168"/>
    <cellStyle name="20% - Accent5 22 4 5 2" xfId="17169"/>
    <cellStyle name="20% - Accent5 22 4 6" xfId="17170"/>
    <cellStyle name="20% - Accent5 22 5" xfId="17171"/>
    <cellStyle name="20% - Accent5 22 5 2" xfId="17172"/>
    <cellStyle name="20% - Accent5 22 5 2 2" xfId="17173"/>
    <cellStyle name="20% - Accent5 22 5 2 2 2" xfId="17174"/>
    <cellStyle name="20% - Accent5 22 5 2 3" xfId="17175"/>
    <cellStyle name="20% - Accent5 22 5 3" xfId="17176"/>
    <cellStyle name="20% - Accent5 22 5 3 2" xfId="17177"/>
    <cellStyle name="20% - Accent5 22 5 3 2 2" xfId="17178"/>
    <cellStyle name="20% - Accent5 22 5 3 3" xfId="17179"/>
    <cellStyle name="20% - Accent5 22 5 4" xfId="17180"/>
    <cellStyle name="20% - Accent5 22 5 4 2" xfId="17181"/>
    <cellStyle name="20% - Accent5 22 5 4 2 2" xfId="17182"/>
    <cellStyle name="20% - Accent5 22 5 4 3" xfId="17183"/>
    <cellStyle name="20% - Accent5 22 5 5" xfId="17184"/>
    <cellStyle name="20% - Accent5 22 5 5 2" xfId="17185"/>
    <cellStyle name="20% - Accent5 22 5 6" xfId="17186"/>
    <cellStyle name="20% - Accent5 22 6" xfId="17187"/>
    <cellStyle name="20% - Accent5 22 6 2" xfId="17188"/>
    <cellStyle name="20% - Accent5 22 6 2 2" xfId="17189"/>
    <cellStyle name="20% - Accent5 22 6 3" xfId="17190"/>
    <cellStyle name="20% - Accent5 22 7" xfId="17191"/>
    <cellStyle name="20% - Accent5 22 7 2" xfId="17192"/>
    <cellStyle name="20% - Accent5 22 7 2 2" xfId="17193"/>
    <cellStyle name="20% - Accent5 22 7 3" xfId="17194"/>
    <cellStyle name="20% - Accent5 22 8" xfId="17195"/>
    <cellStyle name="20% - Accent5 22 8 2" xfId="17196"/>
    <cellStyle name="20% - Accent5 22 8 2 2" xfId="17197"/>
    <cellStyle name="20% - Accent5 22 8 3" xfId="17198"/>
    <cellStyle name="20% - Accent5 22 9" xfId="17199"/>
    <cellStyle name="20% - Accent5 22 9 2" xfId="17200"/>
    <cellStyle name="20% - Accent5 23" xfId="17201"/>
    <cellStyle name="20% - Accent5 23 10" xfId="17202"/>
    <cellStyle name="20% - Accent5 23 2" xfId="17203"/>
    <cellStyle name="20% - Accent5 23 2 2" xfId="17204"/>
    <cellStyle name="20% - Accent5 23 2 2 2" xfId="17205"/>
    <cellStyle name="20% - Accent5 23 2 2 2 2" xfId="17206"/>
    <cellStyle name="20% - Accent5 23 2 2 2 2 2" xfId="17207"/>
    <cellStyle name="20% - Accent5 23 2 2 2 3" xfId="17208"/>
    <cellStyle name="20% - Accent5 23 2 2 3" xfId="17209"/>
    <cellStyle name="20% - Accent5 23 2 2 3 2" xfId="17210"/>
    <cellStyle name="20% - Accent5 23 2 2 3 2 2" xfId="17211"/>
    <cellStyle name="20% - Accent5 23 2 2 3 3" xfId="17212"/>
    <cellStyle name="20% - Accent5 23 2 2 4" xfId="17213"/>
    <cellStyle name="20% - Accent5 23 2 2 4 2" xfId="17214"/>
    <cellStyle name="20% - Accent5 23 2 2 4 2 2" xfId="17215"/>
    <cellStyle name="20% - Accent5 23 2 2 4 3" xfId="17216"/>
    <cellStyle name="20% - Accent5 23 2 2 5" xfId="17217"/>
    <cellStyle name="20% - Accent5 23 2 2 5 2" xfId="17218"/>
    <cellStyle name="20% - Accent5 23 2 2 5 2 2" xfId="17219"/>
    <cellStyle name="20% - Accent5 23 2 2 5 3" xfId="17220"/>
    <cellStyle name="20% - Accent5 23 2 2 6" xfId="17221"/>
    <cellStyle name="20% - Accent5 23 2 2 6 2" xfId="17222"/>
    <cellStyle name="20% - Accent5 23 2 2 7" xfId="17223"/>
    <cellStyle name="20% - Accent5 23 2 3" xfId="17224"/>
    <cellStyle name="20% - Accent5 23 2 3 2" xfId="17225"/>
    <cellStyle name="20% - Accent5 23 2 3 2 2" xfId="17226"/>
    <cellStyle name="20% - Accent5 23 2 3 2 2 2" xfId="17227"/>
    <cellStyle name="20% - Accent5 23 2 3 2 3" xfId="17228"/>
    <cellStyle name="20% - Accent5 23 2 3 3" xfId="17229"/>
    <cellStyle name="20% - Accent5 23 2 3 3 2" xfId="17230"/>
    <cellStyle name="20% - Accent5 23 2 3 3 2 2" xfId="17231"/>
    <cellStyle name="20% - Accent5 23 2 3 3 3" xfId="17232"/>
    <cellStyle name="20% - Accent5 23 2 3 4" xfId="17233"/>
    <cellStyle name="20% - Accent5 23 2 3 4 2" xfId="17234"/>
    <cellStyle name="20% - Accent5 23 2 3 4 2 2" xfId="17235"/>
    <cellStyle name="20% - Accent5 23 2 3 4 3" xfId="17236"/>
    <cellStyle name="20% - Accent5 23 2 3 5" xfId="17237"/>
    <cellStyle name="20% - Accent5 23 2 3 5 2" xfId="17238"/>
    <cellStyle name="20% - Accent5 23 2 3 6" xfId="17239"/>
    <cellStyle name="20% - Accent5 23 2 4" xfId="17240"/>
    <cellStyle name="20% - Accent5 23 2 4 2" xfId="17241"/>
    <cellStyle name="20% - Accent5 23 2 4 2 2" xfId="17242"/>
    <cellStyle name="20% - Accent5 23 2 4 2 2 2" xfId="17243"/>
    <cellStyle name="20% - Accent5 23 2 4 2 3" xfId="17244"/>
    <cellStyle name="20% - Accent5 23 2 4 3" xfId="17245"/>
    <cellStyle name="20% - Accent5 23 2 4 3 2" xfId="17246"/>
    <cellStyle name="20% - Accent5 23 2 4 3 2 2" xfId="17247"/>
    <cellStyle name="20% - Accent5 23 2 4 3 3" xfId="17248"/>
    <cellStyle name="20% - Accent5 23 2 4 4" xfId="17249"/>
    <cellStyle name="20% - Accent5 23 2 4 4 2" xfId="17250"/>
    <cellStyle name="20% - Accent5 23 2 4 4 2 2" xfId="17251"/>
    <cellStyle name="20% - Accent5 23 2 4 4 3" xfId="17252"/>
    <cellStyle name="20% - Accent5 23 2 4 5" xfId="17253"/>
    <cellStyle name="20% - Accent5 23 2 4 5 2" xfId="17254"/>
    <cellStyle name="20% - Accent5 23 2 4 6" xfId="17255"/>
    <cellStyle name="20% - Accent5 23 2 5" xfId="17256"/>
    <cellStyle name="20% - Accent5 23 2 5 2" xfId="17257"/>
    <cellStyle name="20% - Accent5 23 2 5 2 2" xfId="17258"/>
    <cellStyle name="20% - Accent5 23 2 5 3" xfId="17259"/>
    <cellStyle name="20% - Accent5 23 2 6" xfId="17260"/>
    <cellStyle name="20% - Accent5 23 2 6 2" xfId="17261"/>
    <cellStyle name="20% - Accent5 23 2 6 2 2" xfId="17262"/>
    <cellStyle name="20% - Accent5 23 2 6 3" xfId="17263"/>
    <cellStyle name="20% - Accent5 23 2 7" xfId="17264"/>
    <cellStyle name="20% - Accent5 23 2 7 2" xfId="17265"/>
    <cellStyle name="20% - Accent5 23 2 7 2 2" xfId="17266"/>
    <cellStyle name="20% - Accent5 23 2 7 3" xfId="17267"/>
    <cellStyle name="20% - Accent5 23 2 8" xfId="17268"/>
    <cellStyle name="20% - Accent5 23 2 8 2" xfId="17269"/>
    <cellStyle name="20% - Accent5 23 2 9" xfId="17270"/>
    <cellStyle name="20% - Accent5 23 3" xfId="17271"/>
    <cellStyle name="20% - Accent5 23 3 2" xfId="17272"/>
    <cellStyle name="20% - Accent5 23 3 2 2" xfId="17273"/>
    <cellStyle name="20% - Accent5 23 3 2 2 2" xfId="17274"/>
    <cellStyle name="20% - Accent5 23 3 2 3" xfId="17275"/>
    <cellStyle name="20% - Accent5 23 3 3" xfId="17276"/>
    <cellStyle name="20% - Accent5 23 3 3 2" xfId="17277"/>
    <cellStyle name="20% - Accent5 23 3 3 2 2" xfId="17278"/>
    <cellStyle name="20% - Accent5 23 3 3 3" xfId="17279"/>
    <cellStyle name="20% - Accent5 23 3 4" xfId="17280"/>
    <cellStyle name="20% - Accent5 23 3 4 2" xfId="17281"/>
    <cellStyle name="20% - Accent5 23 3 4 2 2" xfId="17282"/>
    <cellStyle name="20% - Accent5 23 3 4 3" xfId="17283"/>
    <cellStyle name="20% - Accent5 23 3 5" xfId="17284"/>
    <cellStyle name="20% - Accent5 23 3 5 2" xfId="17285"/>
    <cellStyle name="20% - Accent5 23 3 5 2 2" xfId="17286"/>
    <cellStyle name="20% - Accent5 23 3 5 3" xfId="17287"/>
    <cellStyle name="20% - Accent5 23 3 6" xfId="17288"/>
    <cellStyle name="20% - Accent5 23 3 6 2" xfId="17289"/>
    <cellStyle name="20% - Accent5 23 3 7" xfId="17290"/>
    <cellStyle name="20% - Accent5 23 4" xfId="17291"/>
    <cellStyle name="20% - Accent5 23 4 2" xfId="17292"/>
    <cellStyle name="20% - Accent5 23 4 2 2" xfId="17293"/>
    <cellStyle name="20% - Accent5 23 4 2 2 2" xfId="17294"/>
    <cellStyle name="20% - Accent5 23 4 2 3" xfId="17295"/>
    <cellStyle name="20% - Accent5 23 4 3" xfId="17296"/>
    <cellStyle name="20% - Accent5 23 4 3 2" xfId="17297"/>
    <cellStyle name="20% - Accent5 23 4 3 2 2" xfId="17298"/>
    <cellStyle name="20% - Accent5 23 4 3 3" xfId="17299"/>
    <cellStyle name="20% - Accent5 23 4 4" xfId="17300"/>
    <cellStyle name="20% - Accent5 23 4 4 2" xfId="17301"/>
    <cellStyle name="20% - Accent5 23 4 4 2 2" xfId="17302"/>
    <cellStyle name="20% - Accent5 23 4 4 3" xfId="17303"/>
    <cellStyle name="20% - Accent5 23 4 5" xfId="17304"/>
    <cellStyle name="20% - Accent5 23 4 5 2" xfId="17305"/>
    <cellStyle name="20% - Accent5 23 4 6" xfId="17306"/>
    <cellStyle name="20% - Accent5 23 5" xfId="17307"/>
    <cellStyle name="20% - Accent5 23 5 2" xfId="17308"/>
    <cellStyle name="20% - Accent5 23 5 2 2" xfId="17309"/>
    <cellStyle name="20% - Accent5 23 5 2 2 2" xfId="17310"/>
    <cellStyle name="20% - Accent5 23 5 2 3" xfId="17311"/>
    <cellStyle name="20% - Accent5 23 5 3" xfId="17312"/>
    <cellStyle name="20% - Accent5 23 5 3 2" xfId="17313"/>
    <cellStyle name="20% - Accent5 23 5 3 2 2" xfId="17314"/>
    <cellStyle name="20% - Accent5 23 5 3 3" xfId="17315"/>
    <cellStyle name="20% - Accent5 23 5 4" xfId="17316"/>
    <cellStyle name="20% - Accent5 23 5 4 2" xfId="17317"/>
    <cellStyle name="20% - Accent5 23 5 4 2 2" xfId="17318"/>
    <cellStyle name="20% - Accent5 23 5 4 3" xfId="17319"/>
    <cellStyle name="20% - Accent5 23 5 5" xfId="17320"/>
    <cellStyle name="20% - Accent5 23 5 5 2" xfId="17321"/>
    <cellStyle name="20% - Accent5 23 5 6" xfId="17322"/>
    <cellStyle name="20% - Accent5 23 6" xfId="17323"/>
    <cellStyle name="20% - Accent5 23 6 2" xfId="17324"/>
    <cellStyle name="20% - Accent5 23 6 2 2" xfId="17325"/>
    <cellStyle name="20% - Accent5 23 6 3" xfId="17326"/>
    <cellStyle name="20% - Accent5 23 7" xfId="17327"/>
    <cellStyle name="20% - Accent5 23 7 2" xfId="17328"/>
    <cellStyle name="20% - Accent5 23 7 2 2" xfId="17329"/>
    <cellStyle name="20% - Accent5 23 7 3" xfId="17330"/>
    <cellStyle name="20% - Accent5 23 8" xfId="17331"/>
    <cellStyle name="20% - Accent5 23 8 2" xfId="17332"/>
    <cellStyle name="20% - Accent5 23 8 2 2" xfId="17333"/>
    <cellStyle name="20% - Accent5 23 8 3" xfId="17334"/>
    <cellStyle name="20% - Accent5 23 9" xfId="17335"/>
    <cellStyle name="20% - Accent5 23 9 2" xfId="17336"/>
    <cellStyle name="20% - Accent5 24" xfId="17337"/>
    <cellStyle name="20% - Accent5 24 10" xfId="17338"/>
    <cellStyle name="20% - Accent5 24 2" xfId="17339"/>
    <cellStyle name="20% - Accent5 24 2 2" xfId="17340"/>
    <cellStyle name="20% - Accent5 24 2 2 2" xfId="17341"/>
    <cellStyle name="20% - Accent5 24 2 2 2 2" xfId="17342"/>
    <cellStyle name="20% - Accent5 24 2 2 2 2 2" xfId="17343"/>
    <cellStyle name="20% - Accent5 24 2 2 2 3" xfId="17344"/>
    <cellStyle name="20% - Accent5 24 2 2 3" xfId="17345"/>
    <cellStyle name="20% - Accent5 24 2 2 3 2" xfId="17346"/>
    <cellStyle name="20% - Accent5 24 2 2 3 2 2" xfId="17347"/>
    <cellStyle name="20% - Accent5 24 2 2 3 3" xfId="17348"/>
    <cellStyle name="20% - Accent5 24 2 2 4" xfId="17349"/>
    <cellStyle name="20% - Accent5 24 2 2 4 2" xfId="17350"/>
    <cellStyle name="20% - Accent5 24 2 2 4 2 2" xfId="17351"/>
    <cellStyle name="20% - Accent5 24 2 2 4 3" xfId="17352"/>
    <cellStyle name="20% - Accent5 24 2 2 5" xfId="17353"/>
    <cellStyle name="20% - Accent5 24 2 2 5 2" xfId="17354"/>
    <cellStyle name="20% - Accent5 24 2 2 5 2 2" xfId="17355"/>
    <cellStyle name="20% - Accent5 24 2 2 5 3" xfId="17356"/>
    <cellStyle name="20% - Accent5 24 2 2 6" xfId="17357"/>
    <cellStyle name="20% - Accent5 24 2 2 6 2" xfId="17358"/>
    <cellStyle name="20% - Accent5 24 2 2 7" xfId="17359"/>
    <cellStyle name="20% - Accent5 24 2 3" xfId="17360"/>
    <cellStyle name="20% - Accent5 24 2 3 2" xfId="17361"/>
    <cellStyle name="20% - Accent5 24 2 3 2 2" xfId="17362"/>
    <cellStyle name="20% - Accent5 24 2 3 2 2 2" xfId="17363"/>
    <cellStyle name="20% - Accent5 24 2 3 2 3" xfId="17364"/>
    <cellStyle name="20% - Accent5 24 2 3 3" xfId="17365"/>
    <cellStyle name="20% - Accent5 24 2 3 3 2" xfId="17366"/>
    <cellStyle name="20% - Accent5 24 2 3 3 2 2" xfId="17367"/>
    <cellStyle name="20% - Accent5 24 2 3 3 3" xfId="17368"/>
    <cellStyle name="20% - Accent5 24 2 3 4" xfId="17369"/>
    <cellStyle name="20% - Accent5 24 2 3 4 2" xfId="17370"/>
    <cellStyle name="20% - Accent5 24 2 3 4 2 2" xfId="17371"/>
    <cellStyle name="20% - Accent5 24 2 3 4 3" xfId="17372"/>
    <cellStyle name="20% - Accent5 24 2 3 5" xfId="17373"/>
    <cellStyle name="20% - Accent5 24 2 3 5 2" xfId="17374"/>
    <cellStyle name="20% - Accent5 24 2 3 6" xfId="17375"/>
    <cellStyle name="20% - Accent5 24 2 4" xfId="17376"/>
    <cellStyle name="20% - Accent5 24 2 4 2" xfId="17377"/>
    <cellStyle name="20% - Accent5 24 2 4 2 2" xfId="17378"/>
    <cellStyle name="20% - Accent5 24 2 4 2 2 2" xfId="17379"/>
    <cellStyle name="20% - Accent5 24 2 4 2 3" xfId="17380"/>
    <cellStyle name="20% - Accent5 24 2 4 3" xfId="17381"/>
    <cellStyle name="20% - Accent5 24 2 4 3 2" xfId="17382"/>
    <cellStyle name="20% - Accent5 24 2 4 3 2 2" xfId="17383"/>
    <cellStyle name="20% - Accent5 24 2 4 3 3" xfId="17384"/>
    <cellStyle name="20% - Accent5 24 2 4 4" xfId="17385"/>
    <cellStyle name="20% - Accent5 24 2 4 4 2" xfId="17386"/>
    <cellStyle name="20% - Accent5 24 2 4 4 2 2" xfId="17387"/>
    <cellStyle name="20% - Accent5 24 2 4 4 3" xfId="17388"/>
    <cellStyle name="20% - Accent5 24 2 4 5" xfId="17389"/>
    <cellStyle name="20% - Accent5 24 2 4 5 2" xfId="17390"/>
    <cellStyle name="20% - Accent5 24 2 4 6" xfId="17391"/>
    <cellStyle name="20% - Accent5 24 2 5" xfId="17392"/>
    <cellStyle name="20% - Accent5 24 2 5 2" xfId="17393"/>
    <cellStyle name="20% - Accent5 24 2 5 2 2" xfId="17394"/>
    <cellStyle name="20% - Accent5 24 2 5 3" xfId="17395"/>
    <cellStyle name="20% - Accent5 24 2 6" xfId="17396"/>
    <cellStyle name="20% - Accent5 24 2 6 2" xfId="17397"/>
    <cellStyle name="20% - Accent5 24 2 6 2 2" xfId="17398"/>
    <cellStyle name="20% - Accent5 24 2 6 3" xfId="17399"/>
    <cellStyle name="20% - Accent5 24 2 7" xfId="17400"/>
    <cellStyle name="20% - Accent5 24 2 7 2" xfId="17401"/>
    <cellStyle name="20% - Accent5 24 2 7 2 2" xfId="17402"/>
    <cellStyle name="20% - Accent5 24 2 7 3" xfId="17403"/>
    <cellStyle name="20% - Accent5 24 2 8" xfId="17404"/>
    <cellStyle name="20% - Accent5 24 2 8 2" xfId="17405"/>
    <cellStyle name="20% - Accent5 24 2 9" xfId="17406"/>
    <cellStyle name="20% - Accent5 24 3" xfId="17407"/>
    <cellStyle name="20% - Accent5 24 3 2" xfId="17408"/>
    <cellStyle name="20% - Accent5 24 3 2 2" xfId="17409"/>
    <cellStyle name="20% - Accent5 24 3 2 2 2" xfId="17410"/>
    <cellStyle name="20% - Accent5 24 3 2 3" xfId="17411"/>
    <cellStyle name="20% - Accent5 24 3 3" xfId="17412"/>
    <cellStyle name="20% - Accent5 24 3 3 2" xfId="17413"/>
    <cellStyle name="20% - Accent5 24 3 3 2 2" xfId="17414"/>
    <cellStyle name="20% - Accent5 24 3 3 3" xfId="17415"/>
    <cellStyle name="20% - Accent5 24 3 4" xfId="17416"/>
    <cellStyle name="20% - Accent5 24 3 4 2" xfId="17417"/>
    <cellStyle name="20% - Accent5 24 3 4 2 2" xfId="17418"/>
    <cellStyle name="20% - Accent5 24 3 4 3" xfId="17419"/>
    <cellStyle name="20% - Accent5 24 3 5" xfId="17420"/>
    <cellStyle name="20% - Accent5 24 3 5 2" xfId="17421"/>
    <cellStyle name="20% - Accent5 24 3 5 2 2" xfId="17422"/>
    <cellStyle name="20% - Accent5 24 3 5 3" xfId="17423"/>
    <cellStyle name="20% - Accent5 24 3 6" xfId="17424"/>
    <cellStyle name="20% - Accent5 24 3 6 2" xfId="17425"/>
    <cellStyle name="20% - Accent5 24 3 7" xfId="17426"/>
    <cellStyle name="20% - Accent5 24 4" xfId="17427"/>
    <cellStyle name="20% - Accent5 24 4 2" xfId="17428"/>
    <cellStyle name="20% - Accent5 24 4 2 2" xfId="17429"/>
    <cellStyle name="20% - Accent5 24 4 2 2 2" xfId="17430"/>
    <cellStyle name="20% - Accent5 24 4 2 3" xfId="17431"/>
    <cellStyle name="20% - Accent5 24 4 3" xfId="17432"/>
    <cellStyle name="20% - Accent5 24 4 3 2" xfId="17433"/>
    <cellStyle name="20% - Accent5 24 4 3 2 2" xfId="17434"/>
    <cellStyle name="20% - Accent5 24 4 3 3" xfId="17435"/>
    <cellStyle name="20% - Accent5 24 4 4" xfId="17436"/>
    <cellStyle name="20% - Accent5 24 4 4 2" xfId="17437"/>
    <cellStyle name="20% - Accent5 24 4 4 2 2" xfId="17438"/>
    <cellStyle name="20% - Accent5 24 4 4 3" xfId="17439"/>
    <cellStyle name="20% - Accent5 24 4 5" xfId="17440"/>
    <cellStyle name="20% - Accent5 24 4 5 2" xfId="17441"/>
    <cellStyle name="20% - Accent5 24 4 6" xfId="17442"/>
    <cellStyle name="20% - Accent5 24 5" xfId="17443"/>
    <cellStyle name="20% - Accent5 24 5 2" xfId="17444"/>
    <cellStyle name="20% - Accent5 24 5 2 2" xfId="17445"/>
    <cellStyle name="20% - Accent5 24 5 2 2 2" xfId="17446"/>
    <cellStyle name="20% - Accent5 24 5 2 3" xfId="17447"/>
    <cellStyle name="20% - Accent5 24 5 3" xfId="17448"/>
    <cellStyle name="20% - Accent5 24 5 3 2" xfId="17449"/>
    <cellStyle name="20% - Accent5 24 5 3 2 2" xfId="17450"/>
    <cellStyle name="20% - Accent5 24 5 3 3" xfId="17451"/>
    <cellStyle name="20% - Accent5 24 5 4" xfId="17452"/>
    <cellStyle name="20% - Accent5 24 5 4 2" xfId="17453"/>
    <cellStyle name="20% - Accent5 24 5 4 2 2" xfId="17454"/>
    <cellStyle name="20% - Accent5 24 5 4 3" xfId="17455"/>
    <cellStyle name="20% - Accent5 24 5 5" xfId="17456"/>
    <cellStyle name="20% - Accent5 24 5 5 2" xfId="17457"/>
    <cellStyle name="20% - Accent5 24 5 6" xfId="17458"/>
    <cellStyle name="20% - Accent5 24 6" xfId="17459"/>
    <cellStyle name="20% - Accent5 24 6 2" xfId="17460"/>
    <cellStyle name="20% - Accent5 24 6 2 2" xfId="17461"/>
    <cellStyle name="20% - Accent5 24 6 3" xfId="17462"/>
    <cellStyle name="20% - Accent5 24 7" xfId="17463"/>
    <cellStyle name="20% - Accent5 24 7 2" xfId="17464"/>
    <cellStyle name="20% - Accent5 24 7 2 2" xfId="17465"/>
    <cellStyle name="20% - Accent5 24 7 3" xfId="17466"/>
    <cellStyle name="20% - Accent5 24 8" xfId="17467"/>
    <cellStyle name="20% - Accent5 24 8 2" xfId="17468"/>
    <cellStyle name="20% - Accent5 24 8 2 2" xfId="17469"/>
    <cellStyle name="20% - Accent5 24 8 3" xfId="17470"/>
    <cellStyle name="20% - Accent5 24 9" xfId="17471"/>
    <cellStyle name="20% - Accent5 24 9 2" xfId="17472"/>
    <cellStyle name="20% - Accent5 25" xfId="17473"/>
    <cellStyle name="20% - Accent5 25 10" xfId="17474"/>
    <cellStyle name="20% - Accent5 25 2" xfId="17475"/>
    <cellStyle name="20% - Accent5 25 2 2" xfId="17476"/>
    <cellStyle name="20% - Accent5 25 2 2 2" xfId="17477"/>
    <cellStyle name="20% - Accent5 25 2 2 2 2" xfId="17478"/>
    <cellStyle name="20% - Accent5 25 2 2 2 2 2" xfId="17479"/>
    <cellStyle name="20% - Accent5 25 2 2 2 3" xfId="17480"/>
    <cellStyle name="20% - Accent5 25 2 2 3" xfId="17481"/>
    <cellStyle name="20% - Accent5 25 2 2 3 2" xfId="17482"/>
    <cellStyle name="20% - Accent5 25 2 2 3 2 2" xfId="17483"/>
    <cellStyle name="20% - Accent5 25 2 2 3 3" xfId="17484"/>
    <cellStyle name="20% - Accent5 25 2 2 4" xfId="17485"/>
    <cellStyle name="20% - Accent5 25 2 2 4 2" xfId="17486"/>
    <cellStyle name="20% - Accent5 25 2 2 4 2 2" xfId="17487"/>
    <cellStyle name="20% - Accent5 25 2 2 4 3" xfId="17488"/>
    <cellStyle name="20% - Accent5 25 2 2 5" xfId="17489"/>
    <cellStyle name="20% - Accent5 25 2 2 5 2" xfId="17490"/>
    <cellStyle name="20% - Accent5 25 2 2 5 2 2" xfId="17491"/>
    <cellStyle name="20% - Accent5 25 2 2 5 3" xfId="17492"/>
    <cellStyle name="20% - Accent5 25 2 2 6" xfId="17493"/>
    <cellStyle name="20% - Accent5 25 2 2 6 2" xfId="17494"/>
    <cellStyle name="20% - Accent5 25 2 2 7" xfId="17495"/>
    <cellStyle name="20% - Accent5 25 2 3" xfId="17496"/>
    <cellStyle name="20% - Accent5 25 2 3 2" xfId="17497"/>
    <cellStyle name="20% - Accent5 25 2 3 2 2" xfId="17498"/>
    <cellStyle name="20% - Accent5 25 2 3 2 2 2" xfId="17499"/>
    <cellStyle name="20% - Accent5 25 2 3 2 3" xfId="17500"/>
    <cellStyle name="20% - Accent5 25 2 3 3" xfId="17501"/>
    <cellStyle name="20% - Accent5 25 2 3 3 2" xfId="17502"/>
    <cellStyle name="20% - Accent5 25 2 3 3 2 2" xfId="17503"/>
    <cellStyle name="20% - Accent5 25 2 3 3 3" xfId="17504"/>
    <cellStyle name="20% - Accent5 25 2 3 4" xfId="17505"/>
    <cellStyle name="20% - Accent5 25 2 3 4 2" xfId="17506"/>
    <cellStyle name="20% - Accent5 25 2 3 4 2 2" xfId="17507"/>
    <cellStyle name="20% - Accent5 25 2 3 4 3" xfId="17508"/>
    <cellStyle name="20% - Accent5 25 2 3 5" xfId="17509"/>
    <cellStyle name="20% - Accent5 25 2 3 5 2" xfId="17510"/>
    <cellStyle name="20% - Accent5 25 2 3 6" xfId="17511"/>
    <cellStyle name="20% - Accent5 25 2 4" xfId="17512"/>
    <cellStyle name="20% - Accent5 25 2 4 2" xfId="17513"/>
    <cellStyle name="20% - Accent5 25 2 4 2 2" xfId="17514"/>
    <cellStyle name="20% - Accent5 25 2 4 2 2 2" xfId="17515"/>
    <cellStyle name="20% - Accent5 25 2 4 2 3" xfId="17516"/>
    <cellStyle name="20% - Accent5 25 2 4 3" xfId="17517"/>
    <cellStyle name="20% - Accent5 25 2 4 3 2" xfId="17518"/>
    <cellStyle name="20% - Accent5 25 2 4 3 2 2" xfId="17519"/>
    <cellStyle name="20% - Accent5 25 2 4 3 3" xfId="17520"/>
    <cellStyle name="20% - Accent5 25 2 4 4" xfId="17521"/>
    <cellStyle name="20% - Accent5 25 2 4 4 2" xfId="17522"/>
    <cellStyle name="20% - Accent5 25 2 4 4 2 2" xfId="17523"/>
    <cellStyle name="20% - Accent5 25 2 4 4 3" xfId="17524"/>
    <cellStyle name="20% - Accent5 25 2 4 5" xfId="17525"/>
    <cellStyle name="20% - Accent5 25 2 4 5 2" xfId="17526"/>
    <cellStyle name="20% - Accent5 25 2 4 6" xfId="17527"/>
    <cellStyle name="20% - Accent5 25 2 5" xfId="17528"/>
    <cellStyle name="20% - Accent5 25 2 5 2" xfId="17529"/>
    <cellStyle name="20% - Accent5 25 2 5 2 2" xfId="17530"/>
    <cellStyle name="20% - Accent5 25 2 5 3" xfId="17531"/>
    <cellStyle name="20% - Accent5 25 2 6" xfId="17532"/>
    <cellStyle name="20% - Accent5 25 2 6 2" xfId="17533"/>
    <cellStyle name="20% - Accent5 25 2 6 2 2" xfId="17534"/>
    <cellStyle name="20% - Accent5 25 2 6 3" xfId="17535"/>
    <cellStyle name="20% - Accent5 25 2 7" xfId="17536"/>
    <cellStyle name="20% - Accent5 25 2 7 2" xfId="17537"/>
    <cellStyle name="20% - Accent5 25 2 7 2 2" xfId="17538"/>
    <cellStyle name="20% - Accent5 25 2 7 3" xfId="17539"/>
    <cellStyle name="20% - Accent5 25 2 8" xfId="17540"/>
    <cellStyle name="20% - Accent5 25 2 8 2" xfId="17541"/>
    <cellStyle name="20% - Accent5 25 2 9" xfId="17542"/>
    <cellStyle name="20% - Accent5 25 3" xfId="17543"/>
    <cellStyle name="20% - Accent5 25 3 2" xfId="17544"/>
    <cellStyle name="20% - Accent5 25 3 2 2" xfId="17545"/>
    <cellStyle name="20% - Accent5 25 3 2 2 2" xfId="17546"/>
    <cellStyle name="20% - Accent5 25 3 2 3" xfId="17547"/>
    <cellStyle name="20% - Accent5 25 3 3" xfId="17548"/>
    <cellStyle name="20% - Accent5 25 3 3 2" xfId="17549"/>
    <cellStyle name="20% - Accent5 25 3 3 2 2" xfId="17550"/>
    <cellStyle name="20% - Accent5 25 3 3 3" xfId="17551"/>
    <cellStyle name="20% - Accent5 25 3 4" xfId="17552"/>
    <cellStyle name="20% - Accent5 25 3 4 2" xfId="17553"/>
    <cellStyle name="20% - Accent5 25 3 4 2 2" xfId="17554"/>
    <cellStyle name="20% - Accent5 25 3 4 3" xfId="17555"/>
    <cellStyle name="20% - Accent5 25 3 5" xfId="17556"/>
    <cellStyle name="20% - Accent5 25 3 5 2" xfId="17557"/>
    <cellStyle name="20% - Accent5 25 3 5 2 2" xfId="17558"/>
    <cellStyle name="20% - Accent5 25 3 5 3" xfId="17559"/>
    <cellStyle name="20% - Accent5 25 3 6" xfId="17560"/>
    <cellStyle name="20% - Accent5 25 3 6 2" xfId="17561"/>
    <cellStyle name="20% - Accent5 25 3 7" xfId="17562"/>
    <cellStyle name="20% - Accent5 25 4" xfId="17563"/>
    <cellStyle name="20% - Accent5 25 4 2" xfId="17564"/>
    <cellStyle name="20% - Accent5 25 4 2 2" xfId="17565"/>
    <cellStyle name="20% - Accent5 25 4 2 2 2" xfId="17566"/>
    <cellStyle name="20% - Accent5 25 4 2 3" xfId="17567"/>
    <cellStyle name="20% - Accent5 25 4 3" xfId="17568"/>
    <cellStyle name="20% - Accent5 25 4 3 2" xfId="17569"/>
    <cellStyle name="20% - Accent5 25 4 3 2 2" xfId="17570"/>
    <cellStyle name="20% - Accent5 25 4 3 3" xfId="17571"/>
    <cellStyle name="20% - Accent5 25 4 4" xfId="17572"/>
    <cellStyle name="20% - Accent5 25 4 4 2" xfId="17573"/>
    <cellStyle name="20% - Accent5 25 4 4 2 2" xfId="17574"/>
    <cellStyle name="20% - Accent5 25 4 4 3" xfId="17575"/>
    <cellStyle name="20% - Accent5 25 4 5" xfId="17576"/>
    <cellStyle name="20% - Accent5 25 4 5 2" xfId="17577"/>
    <cellStyle name="20% - Accent5 25 4 6" xfId="17578"/>
    <cellStyle name="20% - Accent5 25 5" xfId="17579"/>
    <cellStyle name="20% - Accent5 25 5 2" xfId="17580"/>
    <cellStyle name="20% - Accent5 25 5 2 2" xfId="17581"/>
    <cellStyle name="20% - Accent5 25 5 2 2 2" xfId="17582"/>
    <cellStyle name="20% - Accent5 25 5 2 3" xfId="17583"/>
    <cellStyle name="20% - Accent5 25 5 3" xfId="17584"/>
    <cellStyle name="20% - Accent5 25 5 3 2" xfId="17585"/>
    <cellStyle name="20% - Accent5 25 5 3 2 2" xfId="17586"/>
    <cellStyle name="20% - Accent5 25 5 3 3" xfId="17587"/>
    <cellStyle name="20% - Accent5 25 5 4" xfId="17588"/>
    <cellStyle name="20% - Accent5 25 5 4 2" xfId="17589"/>
    <cellStyle name="20% - Accent5 25 5 4 2 2" xfId="17590"/>
    <cellStyle name="20% - Accent5 25 5 4 3" xfId="17591"/>
    <cellStyle name="20% - Accent5 25 5 5" xfId="17592"/>
    <cellStyle name="20% - Accent5 25 5 5 2" xfId="17593"/>
    <cellStyle name="20% - Accent5 25 5 6" xfId="17594"/>
    <cellStyle name="20% - Accent5 25 6" xfId="17595"/>
    <cellStyle name="20% - Accent5 25 6 2" xfId="17596"/>
    <cellStyle name="20% - Accent5 25 6 2 2" xfId="17597"/>
    <cellStyle name="20% - Accent5 25 6 3" xfId="17598"/>
    <cellStyle name="20% - Accent5 25 7" xfId="17599"/>
    <cellStyle name="20% - Accent5 25 7 2" xfId="17600"/>
    <cellStyle name="20% - Accent5 25 7 2 2" xfId="17601"/>
    <cellStyle name="20% - Accent5 25 7 3" xfId="17602"/>
    <cellStyle name="20% - Accent5 25 8" xfId="17603"/>
    <cellStyle name="20% - Accent5 25 8 2" xfId="17604"/>
    <cellStyle name="20% - Accent5 25 8 2 2" xfId="17605"/>
    <cellStyle name="20% - Accent5 25 8 3" xfId="17606"/>
    <cellStyle name="20% - Accent5 25 9" xfId="17607"/>
    <cellStyle name="20% - Accent5 25 9 2" xfId="17608"/>
    <cellStyle name="20% - Accent5 26" xfId="17609"/>
    <cellStyle name="20% - Accent5 26 10" xfId="17610"/>
    <cellStyle name="20% - Accent5 26 2" xfId="17611"/>
    <cellStyle name="20% - Accent5 26 2 2" xfId="17612"/>
    <cellStyle name="20% - Accent5 26 2 2 2" xfId="17613"/>
    <cellStyle name="20% - Accent5 26 2 2 2 2" xfId="17614"/>
    <cellStyle name="20% - Accent5 26 2 2 2 2 2" xfId="17615"/>
    <cellStyle name="20% - Accent5 26 2 2 2 3" xfId="17616"/>
    <cellStyle name="20% - Accent5 26 2 2 3" xfId="17617"/>
    <cellStyle name="20% - Accent5 26 2 2 3 2" xfId="17618"/>
    <cellStyle name="20% - Accent5 26 2 2 3 2 2" xfId="17619"/>
    <cellStyle name="20% - Accent5 26 2 2 3 3" xfId="17620"/>
    <cellStyle name="20% - Accent5 26 2 2 4" xfId="17621"/>
    <cellStyle name="20% - Accent5 26 2 2 4 2" xfId="17622"/>
    <cellStyle name="20% - Accent5 26 2 2 4 2 2" xfId="17623"/>
    <cellStyle name="20% - Accent5 26 2 2 4 3" xfId="17624"/>
    <cellStyle name="20% - Accent5 26 2 2 5" xfId="17625"/>
    <cellStyle name="20% - Accent5 26 2 2 5 2" xfId="17626"/>
    <cellStyle name="20% - Accent5 26 2 2 5 2 2" xfId="17627"/>
    <cellStyle name="20% - Accent5 26 2 2 5 3" xfId="17628"/>
    <cellStyle name="20% - Accent5 26 2 2 6" xfId="17629"/>
    <cellStyle name="20% - Accent5 26 2 2 6 2" xfId="17630"/>
    <cellStyle name="20% - Accent5 26 2 2 7" xfId="17631"/>
    <cellStyle name="20% - Accent5 26 2 3" xfId="17632"/>
    <cellStyle name="20% - Accent5 26 2 3 2" xfId="17633"/>
    <cellStyle name="20% - Accent5 26 2 3 2 2" xfId="17634"/>
    <cellStyle name="20% - Accent5 26 2 3 2 2 2" xfId="17635"/>
    <cellStyle name="20% - Accent5 26 2 3 2 3" xfId="17636"/>
    <cellStyle name="20% - Accent5 26 2 3 3" xfId="17637"/>
    <cellStyle name="20% - Accent5 26 2 3 3 2" xfId="17638"/>
    <cellStyle name="20% - Accent5 26 2 3 3 2 2" xfId="17639"/>
    <cellStyle name="20% - Accent5 26 2 3 3 3" xfId="17640"/>
    <cellStyle name="20% - Accent5 26 2 3 4" xfId="17641"/>
    <cellStyle name="20% - Accent5 26 2 3 4 2" xfId="17642"/>
    <cellStyle name="20% - Accent5 26 2 3 4 2 2" xfId="17643"/>
    <cellStyle name="20% - Accent5 26 2 3 4 3" xfId="17644"/>
    <cellStyle name="20% - Accent5 26 2 3 5" xfId="17645"/>
    <cellStyle name="20% - Accent5 26 2 3 5 2" xfId="17646"/>
    <cellStyle name="20% - Accent5 26 2 3 6" xfId="17647"/>
    <cellStyle name="20% - Accent5 26 2 4" xfId="17648"/>
    <cellStyle name="20% - Accent5 26 2 4 2" xfId="17649"/>
    <cellStyle name="20% - Accent5 26 2 4 2 2" xfId="17650"/>
    <cellStyle name="20% - Accent5 26 2 4 2 2 2" xfId="17651"/>
    <cellStyle name="20% - Accent5 26 2 4 2 3" xfId="17652"/>
    <cellStyle name="20% - Accent5 26 2 4 3" xfId="17653"/>
    <cellStyle name="20% - Accent5 26 2 4 3 2" xfId="17654"/>
    <cellStyle name="20% - Accent5 26 2 4 3 2 2" xfId="17655"/>
    <cellStyle name="20% - Accent5 26 2 4 3 3" xfId="17656"/>
    <cellStyle name="20% - Accent5 26 2 4 4" xfId="17657"/>
    <cellStyle name="20% - Accent5 26 2 4 4 2" xfId="17658"/>
    <cellStyle name="20% - Accent5 26 2 4 4 2 2" xfId="17659"/>
    <cellStyle name="20% - Accent5 26 2 4 4 3" xfId="17660"/>
    <cellStyle name="20% - Accent5 26 2 4 5" xfId="17661"/>
    <cellStyle name="20% - Accent5 26 2 4 5 2" xfId="17662"/>
    <cellStyle name="20% - Accent5 26 2 4 6" xfId="17663"/>
    <cellStyle name="20% - Accent5 26 2 5" xfId="17664"/>
    <cellStyle name="20% - Accent5 26 2 5 2" xfId="17665"/>
    <cellStyle name="20% - Accent5 26 2 5 2 2" xfId="17666"/>
    <cellStyle name="20% - Accent5 26 2 5 3" xfId="17667"/>
    <cellStyle name="20% - Accent5 26 2 6" xfId="17668"/>
    <cellStyle name="20% - Accent5 26 2 6 2" xfId="17669"/>
    <cellStyle name="20% - Accent5 26 2 6 2 2" xfId="17670"/>
    <cellStyle name="20% - Accent5 26 2 6 3" xfId="17671"/>
    <cellStyle name="20% - Accent5 26 2 7" xfId="17672"/>
    <cellStyle name="20% - Accent5 26 2 7 2" xfId="17673"/>
    <cellStyle name="20% - Accent5 26 2 7 2 2" xfId="17674"/>
    <cellStyle name="20% - Accent5 26 2 7 3" xfId="17675"/>
    <cellStyle name="20% - Accent5 26 2 8" xfId="17676"/>
    <cellStyle name="20% - Accent5 26 2 8 2" xfId="17677"/>
    <cellStyle name="20% - Accent5 26 2 9" xfId="17678"/>
    <cellStyle name="20% - Accent5 26 3" xfId="17679"/>
    <cellStyle name="20% - Accent5 26 3 2" xfId="17680"/>
    <cellStyle name="20% - Accent5 26 3 2 2" xfId="17681"/>
    <cellStyle name="20% - Accent5 26 3 2 2 2" xfId="17682"/>
    <cellStyle name="20% - Accent5 26 3 2 3" xfId="17683"/>
    <cellStyle name="20% - Accent5 26 3 3" xfId="17684"/>
    <cellStyle name="20% - Accent5 26 3 3 2" xfId="17685"/>
    <cellStyle name="20% - Accent5 26 3 3 2 2" xfId="17686"/>
    <cellStyle name="20% - Accent5 26 3 3 3" xfId="17687"/>
    <cellStyle name="20% - Accent5 26 3 4" xfId="17688"/>
    <cellStyle name="20% - Accent5 26 3 4 2" xfId="17689"/>
    <cellStyle name="20% - Accent5 26 3 4 2 2" xfId="17690"/>
    <cellStyle name="20% - Accent5 26 3 4 3" xfId="17691"/>
    <cellStyle name="20% - Accent5 26 3 5" xfId="17692"/>
    <cellStyle name="20% - Accent5 26 3 5 2" xfId="17693"/>
    <cellStyle name="20% - Accent5 26 3 5 2 2" xfId="17694"/>
    <cellStyle name="20% - Accent5 26 3 5 3" xfId="17695"/>
    <cellStyle name="20% - Accent5 26 3 6" xfId="17696"/>
    <cellStyle name="20% - Accent5 26 3 6 2" xfId="17697"/>
    <cellStyle name="20% - Accent5 26 3 7" xfId="17698"/>
    <cellStyle name="20% - Accent5 26 4" xfId="17699"/>
    <cellStyle name="20% - Accent5 26 4 2" xfId="17700"/>
    <cellStyle name="20% - Accent5 26 4 2 2" xfId="17701"/>
    <cellStyle name="20% - Accent5 26 4 2 2 2" xfId="17702"/>
    <cellStyle name="20% - Accent5 26 4 2 3" xfId="17703"/>
    <cellStyle name="20% - Accent5 26 4 3" xfId="17704"/>
    <cellStyle name="20% - Accent5 26 4 3 2" xfId="17705"/>
    <cellStyle name="20% - Accent5 26 4 3 2 2" xfId="17706"/>
    <cellStyle name="20% - Accent5 26 4 3 3" xfId="17707"/>
    <cellStyle name="20% - Accent5 26 4 4" xfId="17708"/>
    <cellStyle name="20% - Accent5 26 4 4 2" xfId="17709"/>
    <cellStyle name="20% - Accent5 26 4 4 2 2" xfId="17710"/>
    <cellStyle name="20% - Accent5 26 4 4 3" xfId="17711"/>
    <cellStyle name="20% - Accent5 26 4 5" xfId="17712"/>
    <cellStyle name="20% - Accent5 26 4 5 2" xfId="17713"/>
    <cellStyle name="20% - Accent5 26 4 6" xfId="17714"/>
    <cellStyle name="20% - Accent5 26 5" xfId="17715"/>
    <cellStyle name="20% - Accent5 26 5 2" xfId="17716"/>
    <cellStyle name="20% - Accent5 26 5 2 2" xfId="17717"/>
    <cellStyle name="20% - Accent5 26 5 2 2 2" xfId="17718"/>
    <cellStyle name="20% - Accent5 26 5 2 3" xfId="17719"/>
    <cellStyle name="20% - Accent5 26 5 3" xfId="17720"/>
    <cellStyle name="20% - Accent5 26 5 3 2" xfId="17721"/>
    <cellStyle name="20% - Accent5 26 5 3 2 2" xfId="17722"/>
    <cellStyle name="20% - Accent5 26 5 3 3" xfId="17723"/>
    <cellStyle name="20% - Accent5 26 5 4" xfId="17724"/>
    <cellStyle name="20% - Accent5 26 5 4 2" xfId="17725"/>
    <cellStyle name="20% - Accent5 26 5 4 2 2" xfId="17726"/>
    <cellStyle name="20% - Accent5 26 5 4 3" xfId="17727"/>
    <cellStyle name="20% - Accent5 26 5 5" xfId="17728"/>
    <cellStyle name="20% - Accent5 26 5 5 2" xfId="17729"/>
    <cellStyle name="20% - Accent5 26 5 6" xfId="17730"/>
    <cellStyle name="20% - Accent5 26 6" xfId="17731"/>
    <cellStyle name="20% - Accent5 26 6 2" xfId="17732"/>
    <cellStyle name="20% - Accent5 26 6 2 2" xfId="17733"/>
    <cellStyle name="20% - Accent5 26 6 3" xfId="17734"/>
    <cellStyle name="20% - Accent5 26 7" xfId="17735"/>
    <cellStyle name="20% - Accent5 26 7 2" xfId="17736"/>
    <cellStyle name="20% - Accent5 26 7 2 2" xfId="17737"/>
    <cellStyle name="20% - Accent5 26 7 3" xfId="17738"/>
    <cellStyle name="20% - Accent5 26 8" xfId="17739"/>
    <cellStyle name="20% - Accent5 26 8 2" xfId="17740"/>
    <cellStyle name="20% - Accent5 26 8 2 2" xfId="17741"/>
    <cellStyle name="20% - Accent5 26 8 3" xfId="17742"/>
    <cellStyle name="20% - Accent5 26 9" xfId="17743"/>
    <cellStyle name="20% - Accent5 26 9 2" xfId="17744"/>
    <cellStyle name="20% - Accent5 27" xfId="17745"/>
    <cellStyle name="20% - Accent5 27 10" xfId="17746"/>
    <cellStyle name="20% - Accent5 27 2" xfId="17747"/>
    <cellStyle name="20% - Accent5 27 2 2" xfId="17748"/>
    <cellStyle name="20% - Accent5 27 2 2 2" xfId="17749"/>
    <cellStyle name="20% - Accent5 27 2 2 2 2" xfId="17750"/>
    <cellStyle name="20% - Accent5 27 2 2 2 2 2" xfId="17751"/>
    <cellStyle name="20% - Accent5 27 2 2 2 3" xfId="17752"/>
    <cellStyle name="20% - Accent5 27 2 2 3" xfId="17753"/>
    <cellStyle name="20% - Accent5 27 2 2 3 2" xfId="17754"/>
    <cellStyle name="20% - Accent5 27 2 2 3 2 2" xfId="17755"/>
    <cellStyle name="20% - Accent5 27 2 2 3 3" xfId="17756"/>
    <cellStyle name="20% - Accent5 27 2 2 4" xfId="17757"/>
    <cellStyle name="20% - Accent5 27 2 2 4 2" xfId="17758"/>
    <cellStyle name="20% - Accent5 27 2 2 4 2 2" xfId="17759"/>
    <cellStyle name="20% - Accent5 27 2 2 4 3" xfId="17760"/>
    <cellStyle name="20% - Accent5 27 2 2 5" xfId="17761"/>
    <cellStyle name="20% - Accent5 27 2 2 5 2" xfId="17762"/>
    <cellStyle name="20% - Accent5 27 2 2 5 2 2" xfId="17763"/>
    <cellStyle name="20% - Accent5 27 2 2 5 3" xfId="17764"/>
    <cellStyle name="20% - Accent5 27 2 2 6" xfId="17765"/>
    <cellStyle name="20% - Accent5 27 2 2 6 2" xfId="17766"/>
    <cellStyle name="20% - Accent5 27 2 2 7" xfId="17767"/>
    <cellStyle name="20% - Accent5 27 2 3" xfId="17768"/>
    <cellStyle name="20% - Accent5 27 2 3 2" xfId="17769"/>
    <cellStyle name="20% - Accent5 27 2 3 2 2" xfId="17770"/>
    <cellStyle name="20% - Accent5 27 2 3 2 2 2" xfId="17771"/>
    <cellStyle name="20% - Accent5 27 2 3 2 3" xfId="17772"/>
    <cellStyle name="20% - Accent5 27 2 3 3" xfId="17773"/>
    <cellStyle name="20% - Accent5 27 2 3 3 2" xfId="17774"/>
    <cellStyle name="20% - Accent5 27 2 3 3 2 2" xfId="17775"/>
    <cellStyle name="20% - Accent5 27 2 3 3 3" xfId="17776"/>
    <cellStyle name="20% - Accent5 27 2 3 4" xfId="17777"/>
    <cellStyle name="20% - Accent5 27 2 3 4 2" xfId="17778"/>
    <cellStyle name="20% - Accent5 27 2 3 4 2 2" xfId="17779"/>
    <cellStyle name="20% - Accent5 27 2 3 4 3" xfId="17780"/>
    <cellStyle name="20% - Accent5 27 2 3 5" xfId="17781"/>
    <cellStyle name="20% - Accent5 27 2 3 5 2" xfId="17782"/>
    <cellStyle name="20% - Accent5 27 2 3 6" xfId="17783"/>
    <cellStyle name="20% - Accent5 27 2 4" xfId="17784"/>
    <cellStyle name="20% - Accent5 27 2 4 2" xfId="17785"/>
    <cellStyle name="20% - Accent5 27 2 4 2 2" xfId="17786"/>
    <cellStyle name="20% - Accent5 27 2 4 2 2 2" xfId="17787"/>
    <cellStyle name="20% - Accent5 27 2 4 2 3" xfId="17788"/>
    <cellStyle name="20% - Accent5 27 2 4 3" xfId="17789"/>
    <cellStyle name="20% - Accent5 27 2 4 3 2" xfId="17790"/>
    <cellStyle name="20% - Accent5 27 2 4 3 2 2" xfId="17791"/>
    <cellStyle name="20% - Accent5 27 2 4 3 3" xfId="17792"/>
    <cellStyle name="20% - Accent5 27 2 4 4" xfId="17793"/>
    <cellStyle name="20% - Accent5 27 2 4 4 2" xfId="17794"/>
    <cellStyle name="20% - Accent5 27 2 4 4 2 2" xfId="17795"/>
    <cellStyle name="20% - Accent5 27 2 4 4 3" xfId="17796"/>
    <cellStyle name="20% - Accent5 27 2 4 5" xfId="17797"/>
    <cellStyle name="20% - Accent5 27 2 4 5 2" xfId="17798"/>
    <cellStyle name="20% - Accent5 27 2 4 6" xfId="17799"/>
    <cellStyle name="20% - Accent5 27 2 5" xfId="17800"/>
    <cellStyle name="20% - Accent5 27 2 5 2" xfId="17801"/>
    <cellStyle name="20% - Accent5 27 2 5 2 2" xfId="17802"/>
    <cellStyle name="20% - Accent5 27 2 5 3" xfId="17803"/>
    <cellStyle name="20% - Accent5 27 2 6" xfId="17804"/>
    <cellStyle name="20% - Accent5 27 2 6 2" xfId="17805"/>
    <cellStyle name="20% - Accent5 27 2 6 2 2" xfId="17806"/>
    <cellStyle name="20% - Accent5 27 2 6 3" xfId="17807"/>
    <cellStyle name="20% - Accent5 27 2 7" xfId="17808"/>
    <cellStyle name="20% - Accent5 27 2 7 2" xfId="17809"/>
    <cellStyle name="20% - Accent5 27 2 7 2 2" xfId="17810"/>
    <cellStyle name="20% - Accent5 27 2 7 3" xfId="17811"/>
    <cellStyle name="20% - Accent5 27 2 8" xfId="17812"/>
    <cellStyle name="20% - Accent5 27 2 8 2" xfId="17813"/>
    <cellStyle name="20% - Accent5 27 2 9" xfId="17814"/>
    <cellStyle name="20% - Accent5 27 3" xfId="17815"/>
    <cellStyle name="20% - Accent5 27 3 2" xfId="17816"/>
    <cellStyle name="20% - Accent5 27 3 2 2" xfId="17817"/>
    <cellStyle name="20% - Accent5 27 3 2 2 2" xfId="17818"/>
    <cellStyle name="20% - Accent5 27 3 2 3" xfId="17819"/>
    <cellStyle name="20% - Accent5 27 3 3" xfId="17820"/>
    <cellStyle name="20% - Accent5 27 3 3 2" xfId="17821"/>
    <cellStyle name="20% - Accent5 27 3 3 2 2" xfId="17822"/>
    <cellStyle name="20% - Accent5 27 3 3 3" xfId="17823"/>
    <cellStyle name="20% - Accent5 27 3 4" xfId="17824"/>
    <cellStyle name="20% - Accent5 27 3 4 2" xfId="17825"/>
    <cellStyle name="20% - Accent5 27 3 4 2 2" xfId="17826"/>
    <cellStyle name="20% - Accent5 27 3 4 3" xfId="17827"/>
    <cellStyle name="20% - Accent5 27 3 5" xfId="17828"/>
    <cellStyle name="20% - Accent5 27 3 5 2" xfId="17829"/>
    <cellStyle name="20% - Accent5 27 3 5 2 2" xfId="17830"/>
    <cellStyle name="20% - Accent5 27 3 5 3" xfId="17831"/>
    <cellStyle name="20% - Accent5 27 3 6" xfId="17832"/>
    <cellStyle name="20% - Accent5 27 3 6 2" xfId="17833"/>
    <cellStyle name="20% - Accent5 27 3 7" xfId="17834"/>
    <cellStyle name="20% - Accent5 27 4" xfId="17835"/>
    <cellStyle name="20% - Accent5 27 4 2" xfId="17836"/>
    <cellStyle name="20% - Accent5 27 4 2 2" xfId="17837"/>
    <cellStyle name="20% - Accent5 27 4 2 2 2" xfId="17838"/>
    <cellStyle name="20% - Accent5 27 4 2 3" xfId="17839"/>
    <cellStyle name="20% - Accent5 27 4 3" xfId="17840"/>
    <cellStyle name="20% - Accent5 27 4 3 2" xfId="17841"/>
    <cellStyle name="20% - Accent5 27 4 3 2 2" xfId="17842"/>
    <cellStyle name="20% - Accent5 27 4 3 3" xfId="17843"/>
    <cellStyle name="20% - Accent5 27 4 4" xfId="17844"/>
    <cellStyle name="20% - Accent5 27 4 4 2" xfId="17845"/>
    <cellStyle name="20% - Accent5 27 4 4 2 2" xfId="17846"/>
    <cellStyle name="20% - Accent5 27 4 4 3" xfId="17847"/>
    <cellStyle name="20% - Accent5 27 4 5" xfId="17848"/>
    <cellStyle name="20% - Accent5 27 4 5 2" xfId="17849"/>
    <cellStyle name="20% - Accent5 27 4 6" xfId="17850"/>
    <cellStyle name="20% - Accent5 27 5" xfId="17851"/>
    <cellStyle name="20% - Accent5 27 5 2" xfId="17852"/>
    <cellStyle name="20% - Accent5 27 5 2 2" xfId="17853"/>
    <cellStyle name="20% - Accent5 27 5 2 2 2" xfId="17854"/>
    <cellStyle name="20% - Accent5 27 5 2 3" xfId="17855"/>
    <cellStyle name="20% - Accent5 27 5 3" xfId="17856"/>
    <cellStyle name="20% - Accent5 27 5 3 2" xfId="17857"/>
    <cellStyle name="20% - Accent5 27 5 3 2 2" xfId="17858"/>
    <cellStyle name="20% - Accent5 27 5 3 3" xfId="17859"/>
    <cellStyle name="20% - Accent5 27 5 4" xfId="17860"/>
    <cellStyle name="20% - Accent5 27 5 4 2" xfId="17861"/>
    <cellStyle name="20% - Accent5 27 5 4 2 2" xfId="17862"/>
    <cellStyle name="20% - Accent5 27 5 4 3" xfId="17863"/>
    <cellStyle name="20% - Accent5 27 5 5" xfId="17864"/>
    <cellStyle name="20% - Accent5 27 5 5 2" xfId="17865"/>
    <cellStyle name="20% - Accent5 27 5 6" xfId="17866"/>
    <cellStyle name="20% - Accent5 27 6" xfId="17867"/>
    <cellStyle name="20% - Accent5 27 6 2" xfId="17868"/>
    <cellStyle name="20% - Accent5 27 6 2 2" xfId="17869"/>
    <cellStyle name="20% - Accent5 27 6 3" xfId="17870"/>
    <cellStyle name="20% - Accent5 27 7" xfId="17871"/>
    <cellStyle name="20% - Accent5 27 7 2" xfId="17872"/>
    <cellStyle name="20% - Accent5 27 7 2 2" xfId="17873"/>
    <cellStyle name="20% - Accent5 27 7 3" xfId="17874"/>
    <cellStyle name="20% - Accent5 27 8" xfId="17875"/>
    <cellStyle name="20% - Accent5 27 8 2" xfId="17876"/>
    <cellStyle name="20% - Accent5 27 8 2 2" xfId="17877"/>
    <cellStyle name="20% - Accent5 27 8 3" xfId="17878"/>
    <cellStyle name="20% - Accent5 27 9" xfId="17879"/>
    <cellStyle name="20% - Accent5 27 9 2" xfId="17880"/>
    <cellStyle name="20% - Accent5 28" xfId="17881"/>
    <cellStyle name="20% - Accent5 28 10" xfId="17882"/>
    <cellStyle name="20% - Accent5 28 2" xfId="17883"/>
    <cellStyle name="20% - Accent5 28 2 2" xfId="17884"/>
    <cellStyle name="20% - Accent5 28 2 2 2" xfId="17885"/>
    <cellStyle name="20% - Accent5 28 2 2 2 2" xfId="17886"/>
    <cellStyle name="20% - Accent5 28 2 2 2 2 2" xfId="17887"/>
    <cellStyle name="20% - Accent5 28 2 2 2 3" xfId="17888"/>
    <cellStyle name="20% - Accent5 28 2 2 3" xfId="17889"/>
    <cellStyle name="20% - Accent5 28 2 2 3 2" xfId="17890"/>
    <cellStyle name="20% - Accent5 28 2 2 3 2 2" xfId="17891"/>
    <cellStyle name="20% - Accent5 28 2 2 3 3" xfId="17892"/>
    <cellStyle name="20% - Accent5 28 2 2 4" xfId="17893"/>
    <cellStyle name="20% - Accent5 28 2 2 4 2" xfId="17894"/>
    <cellStyle name="20% - Accent5 28 2 2 4 2 2" xfId="17895"/>
    <cellStyle name="20% - Accent5 28 2 2 4 3" xfId="17896"/>
    <cellStyle name="20% - Accent5 28 2 2 5" xfId="17897"/>
    <cellStyle name="20% - Accent5 28 2 2 5 2" xfId="17898"/>
    <cellStyle name="20% - Accent5 28 2 2 5 2 2" xfId="17899"/>
    <cellStyle name="20% - Accent5 28 2 2 5 3" xfId="17900"/>
    <cellStyle name="20% - Accent5 28 2 2 6" xfId="17901"/>
    <cellStyle name="20% - Accent5 28 2 2 6 2" xfId="17902"/>
    <cellStyle name="20% - Accent5 28 2 2 7" xfId="17903"/>
    <cellStyle name="20% - Accent5 28 2 3" xfId="17904"/>
    <cellStyle name="20% - Accent5 28 2 3 2" xfId="17905"/>
    <cellStyle name="20% - Accent5 28 2 3 2 2" xfId="17906"/>
    <cellStyle name="20% - Accent5 28 2 3 2 2 2" xfId="17907"/>
    <cellStyle name="20% - Accent5 28 2 3 2 3" xfId="17908"/>
    <cellStyle name="20% - Accent5 28 2 3 3" xfId="17909"/>
    <cellStyle name="20% - Accent5 28 2 3 3 2" xfId="17910"/>
    <cellStyle name="20% - Accent5 28 2 3 3 2 2" xfId="17911"/>
    <cellStyle name="20% - Accent5 28 2 3 3 3" xfId="17912"/>
    <cellStyle name="20% - Accent5 28 2 3 4" xfId="17913"/>
    <cellStyle name="20% - Accent5 28 2 3 4 2" xfId="17914"/>
    <cellStyle name="20% - Accent5 28 2 3 4 2 2" xfId="17915"/>
    <cellStyle name="20% - Accent5 28 2 3 4 3" xfId="17916"/>
    <cellStyle name="20% - Accent5 28 2 3 5" xfId="17917"/>
    <cellStyle name="20% - Accent5 28 2 3 5 2" xfId="17918"/>
    <cellStyle name="20% - Accent5 28 2 3 6" xfId="17919"/>
    <cellStyle name="20% - Accent5 28 2 4" xfId="17920"/>
    <cellStyle name="20% - Accent5 28 2 4 2" xfId="17921"/>
    <cellStyle name="20% - Accent5 28 2 4 2 2" xfId="17922"/>
    <cellStyle name="20% - Accent5 28 2 4 2 2 2" xfId="17923"/>
    <cellStyle name="20% - Accent5 28 2 4 2 3" xfId="17924"/>
    <cellStyle name="20% - Accent5 28 2 4 3" xfId="17925"/>
    <cellStyle name="20% - Accent5 28 2 4 3 2" xfId="17926"/>
    <cellStyle name="20% - Accent5 28 2 4 3 2 2" xfId="17927"/>
    <cellStyle name="20% - Accent5 28 2 4 3 3" xfId="17928"/>
    <cellStyle name="20% - Accent5 28 2 4 4" xfId="17929"/>
    <cellStyle name="20% - Accent5 28 2 4 4 2" xfId="17930"/>
    <cellStyle name="20% - Accent5 28 2 4 4 2 2" xfId="17931"/>
    <cellStyle name="20% - Accent5 28 2 4 4 3" xfId="17932"/>
    <cellStyle name="20% - Accent5 28 2 4 5" xfId="17933"/>
    <cellStyle name="20% - Accent5 28 2 4 5 2" xfId="17934"/>
    <cellStyle name="20% - Accent5 28 2 4 6" xfId="17935"/>
    <cellStyle name="20% - Accent5 28 2 5" xfId="17936"/>
    <cellStyle name="20% - Accent5 28 2 5 2" xfId="17937"/>
    <cellStyle name="20% - Accent5 28 2 5 2 2" xfId="17938"/>
    <cellStyle name="20% - Accent5 28 2 5 3" xfId="17939"/>
    <cellStyle name="20% - Accent5 28 2 6" xfId="17940"/>
    <cellStyle name="20% - Accent5 28 2 6 2" xfId="17941"/>
    <cellStyle name="20% - Accent5 28 2 6 2 2" xfId="17942"/>
    <cellStyle name="20% - Accent5 28 2 6 3" xfId="17943"/>
    <cellStyle name="20% - Accent5 28 2 7" xfId="17944"/>
    <cellStyle name="20% - Accent5 28 2 7 2" xfId="17945"/>
    <cellStyle name="20% - Accent5 28 2 7 2 2" xfId="17946"/>
    <cellStyle name="20% - Accent5 28 2 7 3" xfId="17947"/>
    <cellStyle name="20% - Accent5 28 2 8" xfId="17948"/>
    <cellStyle name="20% - Accent5 28 2 8 2" xfId="17949"/>
    <cellStyle name="20% - Accent5 28 2 9" xfId="17950"/>
    <cellStyle name="20% - Accent5 28 3" xfId="17951"/>
    <cellStyle name="20% - Accent5 28 3 2" xfId="17952"/>
    <cellStyle name="20% - Accent5 28 3 2 2" xfId="17953"/>
    <cellStyle name="20% - Accent5 28 3 2 2 2" xfId="17954"/>
    <cellStyle name="20% - Accent5 28 3 2 3" xfId="17955"/>
    <cellStyle name="20% - Accent5 28 3 3" xfId="17956"/>
    <cellStyle name="20% - Accent5 28 3 3 2" xfId="17957"/>
    <cellStyle name="20% - Accent5 28 3 3 2 2" xfId="17958"/>
    <cellStyle name="20% - Accent5 28 3 3 3" xfId="17959"/>
    <cellStyle name="20% - Accent5 28 3 4" xfId="17960"/>
    <cellStyle name="20% - Accent5 28 3 4 2" xfId="17961"/>
    <cellStyle name="20% - Accent5 28 3 4 2 2" xfId="17962"/>
    <cellStyle name="20% - Accent5 28 3 4 3" xfId="17963"/>
    <cellStyle name="20% - Accent5 28 3 5" xfId="17964"/>
    <cellStyle name="20% - Accent5 28 3 5 2" xfId="17965"/>
    <cellStyle name="20% - Accent5 28 3 5 2 2" xfId="17966"/>
    <cellStyle name="20% - Accent5 28 3 5 3" xfId="17967"/>
    <cellStyle name="20% - Accent5 28 3 6" xfId="17968"/>
    <cellStyle name="20% - Accent5 28 3 6 2" xfId="17969"/>
    <cellStyle name="20% - Accent5 28 3 7" xfId="17970"/>
    <cellStyle name="20% - Accent5 28 4" xfId="17971"/>
    <cellStyle name="20% - Accent5 28 4 2" xfId="17972"/>
    <cellStyle name="20% - Accent5 28 4 2 2" xfId="17973"/>
    <cellStyle name="20% - Accent5 28 4 2 2 2" xfId="17974"/>
    <cellStyle name="20% - Accent5 28 4 2 3" xfId="17975"/>
    <cellStyle name="20% - Accent5 28 4 3" xfId="17976"/>
    <cellStyle name="20% - Accent5 28 4 3 2" xfId="17977"/>
    <cellStyle name="20% - Accent5 28 4 3 2 2" xfId="17978"/>
    <cellStyle name="20% - Accent5 28 4 3 3" xfId="17979"/>
    <cellStyle name="20% - Accent5 28 4 4" xfId="17980"/>
    <cellStyle name="20% - Accent5 28 4 4 2" xfId="17981"/>
    <cellStyle name="20% - Accent5 28 4 4 2 2" xfId="17982"/>
    <cellStyle name="20% - Accent5 28 4 4 3" xfId="17983"/>
    <cellStyle name="20% - Accent5 28 4 5" xfId="17984"/>
    <cellStyle name="20% - Accent5 28 4 5 2" xfId="17985"/>
    <cellStyle name="20% - Accent5 28 4 6" xfId="17986"/>
    <cellStyle name="20% - Accent5 28 5" xfId="17987"/>
    <cellStyle name="20% - Accent5 28 5 2" xfId="17988"/>
    <cellStyle name="20% - Accent5 28 5 2 2" xfId="17989"/>
    <cellStyle name="20% - Accent5 28 5 2 2 2" xfId="17990"/>
    <cellStyle name="20% - Accent5 28 5 2 3" xfId="17991"/>
    <cellStyle name="20% - Accent5 28 5 3" xfId="17992"/>
    <cellStyle name="20% - Accent5 28 5 3 2" xfId="17993"/>
    <cellStyle name="20% - Accent5 28 5 3 2 2" xfId="17994"/>
    <cellStyle name="20% - Accent5 28 5 3 3" xfId="17995"/>
    <cellStyle name="20% - Accent5 28 5 4" xfId="17996"/>
    <cellStyle name="20% - Accent5 28 5 4 2" xfId="17997"/>
    <cellStyle name="20% - Accent5 28 5 4 2 2" xfId="17998"/>
    <cellStyle name="20% - Accent5 28 5 4 3" xfId="17999"/>
    <cellStyle name="20% - Accent5 28 5 5" xfId="18000"/>
    <cellStyle name="20% - Accent5 28 5 5 2" xfId="18001"/>
    <cellStyle name="20% - Accent5 28 5 6" xfId="18002"/>
    <cellStyle name="20% - Accent5 28 6" xfId="18003"/>
    <cellStyle name="20% - Accent5 28 6 2" xfId="18004"/>
    <cellStyle name="20% - Accent5 28 6 2 2" xfId="18005"/>
    <cellStyle name="20% - Accent5 28 6 3" xfId="18006"/>
    <cellStyle name="20% - Accent5 28 7" xfId="18007"/>
    <cellStyle name="20% - Accent5 28 7 2" xfId="18008"/>
    <cellStyle name="20% - Accent5 28 7 2 2" xfId="18009"/>
    <cellStyle name="20% - Accent5 28 7 3" xfId="18010"/>
    <cellStyle name="20% - Accent5 28 8" xfId="18011"/>
    <cellStyle name="20% - Accent5 28 8 2" xfId="18012"/>
    <cellStyle name="20% - Accent5 28 8 2 2" xfId="18013"/>
    <cellStyle name="20% - Accent5 28 8 3" xfId="18014"/>
    <cellStyle name="20% - Accent5 28 9" xfId="18015"/>
    <cellStyle name="20% - Accent5 28 9 2" xfId="18016"/>
    <cellStyle name="20% - Accent5 29" xfId="18017"/>
    <cellStyle name="20% - Accent5 3" xfId="18018"/>
    <cellStyle name="20% - Accent5 3 2" xfId="18019"/>
    <cellStyle name="20% - Accent5 3 3" xfId="18020"/>
    <cellStyle name="20% - Accent5 3 3 2" xfId="18021"/>
    <cellStyle name="20% - Accent5 3 3 2 2" xfId="18022"/>
    <cellStyle name="20% - Accent5 3 3 2 2 2" xfId="18023"/>
    <cellStyle name="20% - Accent5 3 3 2 2 2 2" xfId="18024"/>
    <cellStyle name="20% - Accent5 3 3 2 2 3" xfId="18025"/>
    <cellStyle name="20% - Accent5 3 3 2 3" xfId="18026"/>
    <cellStyle name="20% - Accent5 3 3 2 3 2" xfId="18027"/>
    <cellStyle name="20% - Accent5 3 3 2 3 2 2" xfId="18028"/>
    <cellStyle name="20% - Accent5 3 3 2 3 3" xfId="18029"/>
    <cellStyle name="20% - Accent5 3 3 2 4" xfId="18030"/>
    <cellStyle name="20% - Accent5 3 3 2 4 2" xfId="18031"/>
    <cellStyle name="20% - Accent5 3 3 2 4 2 2" xfId="18032"/>
    <cellStyle name="20% - Accent5 3 3 2 4 3" xfId="18033"/>
    <cellStyle name="20% - Accent5 3 3 2 5" xfId="18034"/>
    <cellStyle name="20% - Accent5 3 3 2 5 2" xfId="18035"/>
    <cellStyle name="20% - Accent5 3 3 2 5 2 2" xfId="18036"/>
    <cellStyle name="20% - Accent5 3 3 2 5 3" xfId="18037"/>
    <cellStyle name="20% - Accent5 3 3 2 6" xfId="18038"/>
    <cellStyle name="20% - Accent5 3 3 2 6 2" xfId="18039"/>
    <cellStyle name="20% - Accent5 3 3 2 7" xfId="18040"/>
    <cellStyle name="20% - Accent5 3 3 3" xfId="18041"/>
    <cellStyle name="20% - Accent5 3 3 3 2" xfId="18042"/>
    <cellStyle name="20% - Accent5 3 3 3 2 2" xfId="18043"/>
    <cellStyle name="20% - Accent5 3 3 3 2 2 2" xfId="18044"/>
    <cellStyle name="20% - Accent5 3 3 3 2 3" xfId="18045"/>
    <cellStyle name="20% - Accent5 3 3 3 3" xfId="18046"/>
    <cellStyle name="20% - Accent5 3 3 3 3 2" xfId="18047"/>
    <cellStyle name="20% - Accent5 3 3 3 3 2 2" xfId="18048"/>
    <cellStyle name="20% - Accent5 3 3 3 3 3" xfId="18049"/>
    <cellStyle name="20% - Accent5 3 3 3 4" xfId="18050"/>
    <cellStyle name="20% - Accent5 3 3 3 4 2" xfId="18051"/>
    <cellStyle name="20% - Accent5 3 3 3 4 2 2" xfId="18052"/>
    <cellStyle name="20% - Accent5 3 3 3 4 3" xfId="18053"/>
    <cellStyle name="20% - Accent5 3 3 3 5" xfId="18054"/>
    <cellStyle name="20% - Accent5 3 3 3 5 2" xfId="18055"/>
    <cellStyle name="20% - Accent5 3 3 3 6" xfId="18056"/>
    <cellStyle name="20% - Accent5 3 3 4" xfId="18057"/>
    <cellStyle name="20% - Accent5 3 3 4 2" xfId="18058"/>
    <cellStyle name="20% - Accent5 3 3 4 2 2" xfId="18059"/>
    <cellStyle name="20% - Accent5 3 3 4 2 2 2" xfId="18060"/>
    <cellStyle name="20% - Accent5 3 3 4 2 3" xfId="18061"/>
    <cellStyle name="20% - Accent5 3 3 4 3" xfId="18062"/>
    <cellStyle name="20% - Accent5 3 3 4 3 2" xfId="18063"/>
    <cellStyle name="20% - Accent5 3 3 4 3 2 2" xfId="18064"/>
    <cellStyle name="20% - Accent5 3 3 4 3 3" xfId="18065"/>
    <cellStyle name="20% - Accent5 3 3 4 4" xfId="18066"/>
    <cellStyle name="20% - Accent5 3 3 4 4 2" xfId="18067"/>
    <cellStyle name="20% - Accent5 3 3 4 4 2 2" xfId="18068"/>
    <cellStyle name="20% - Accent5 3 3 4 4 3" xfId="18069"/>
    <cellStyle name="20% - Accent5 3 3 4 5" xfId="18070"/>
    <cellStyle name="20% - Accent5 3 3 4 5 2" xfId="18071"/>
    <cellStyle name="20% - Accent5 3 3 4 6" xfId="18072"/>
    <cellStyle name="20% - Accent5 3 3 5" xfId="18073"/>
    <cellStyle name="20% - Accent5 3 3 5 2" xfId="18074"/>
    <cellStyle name="20% - Accent5 3 3 5 2 2" xfId="18075"/>
    <cellStyle name="20% - Accent5 3 3 5 3" xfId="18076"/>
    <cellStyle name="20% - Accent5 3 3 6" xfId="18077"/>
    <cellStyle name="20% - Accent5 3 3 6 2" xfId="18078"/>
    <cellStyle name="20% - Accent5 3 3 6 2 2" xfId="18079"/>
    <cellStyle name="20% - Accent5 3 3 6 3" xfId="18080"/>
    <cellStyle name="20% - Accent5 3 3 7" xfId="18081"/>
    <cellStyle name="20% - Accent5 3 3 7 2" xfId="18082"/>
    <cellStyle name="20% - Accent5 3 3 7 2 2" xfId="18083"/>
    <cellStyle name="20% - Accent5 3 3 7 3" xfId="18084"/>
    <cellStyle name="20% - Accent5 3 3 8" xfId="18085"/>
    <cellStyle name="20% - Accent5 3 3 8 2" xfId="18086"/>
    <cellStyle name="20% - Accent5 3 3 9" xfId="18087"/>
    <cellStyle name="20% - Accent5 3 4" xfId="18088"/>
    <cellStyle name="20% - Accent5 3 4 2" xfId="18089"/>
    <cellStyle name="20% - Accent5 3 4 2 2" xfId="18090"/>
    <cellStyle name="20% - Accent5 3 4 2 2 2" xfId="18091"/>
    <cellStyle name="20% - Accent5 3 4 2 2 2 2" xfId="18092"/>
    <cellStyle name="20% - Accent5 3 4 2 2 3" xfId="18093"/>
    <cellStyle name="20% - Accent5 3 4 2 3" xfId="18094"/>
    <cellStyle name="20% - Accent5 3 4 2 3 2" xfId="18095"/>
    <cellStyle name="20% - Accent5 3 4 2 3 2 2" xfId="18096"/>
    <cellStyle name="20% - Accent5 3 4 2 3 3" xfId="18097"/>
    <cellStyle name="20% - Accent5 3 4 2 4" xfId="18098"/>
    <cellStyle name="20% - Accent5 3 4 2 4 2" xfId="18099"/>
    <cellStyle name="20% - Accent5 3 4 2 4 2 2" xfId="18100"/>
    <cellStyle name="20% - Accent5 3 4 2 4 3" xfId="18101"/>
    <cellStyle name="20% - Accent5 3 4 2 5" xfId="18102"/>
    <cellStyle name="20% - Accent5 3 4 2 5 2" xfId="18103"/>
    <cellStyle name="20% - Accent5 3 4 2 6" xfId="18104"/>
    <cellStyle name="20% - Accent5 3 4 3" xfId="18105"/>
    <cellStyle name="20% - Accent5 3 4 3 2" xfId="18106"/>
    <cellStyle name="20% - Accent5 3 4 3 2 2" xfId="18107"/>
    <cellStyle name="20% - Accent5 3 4 3 2 2 2" xfId="18108"/>
    <cellStyle name="20% - Accent5 3 4 3 2 3" xfId="18109"/>
    <cellStyle name="20% - Accent5 3 4 3 3" xfId="18110"/>
    <cellStyle name="20% - Accent5 3 4 3 3 2" xfId="18111"/>
    <cellStyle name="20% - Accent5 3 4 3 3 2 2" xfId="18112"/>
    <cellStyle name="20% - Accent5 3 4 3 3 3" xfId="18113"/>
    <cellStyle name="20% - Accent5 3 4 3 4" xfId="18114"/>
    <cellStyle name="20% - Accent5 3 4 3 4 2" xfId="18115"/>
    <cellStyle name="20% - Accent5 3 4 3 4 2 2" xfId="18116"/>
    <cellStyle name="20% - Accent5 3 4 3 4 3" xfId="18117"/>
    <cellStyle name="20% - Accent5 3 4 3 5" xfId="18118"/>
    <cellStyle name="20% - Accent5 3 4 3 5 2" xfId="18119"/>
    <cellStyle name="20% - Accent5 3 4 3 6" xfId="18120"/>
    <cellStyle name="20% - Accent5 3 4 4" xfId="18121"/>
    <cellStyle name="20% - Accent5 3 4 4 2" xfId="18122"/>
    <cellStyle name="20% - Accent5 3 4 4 2 2" xfId="18123"/>
    <cellStyle name="20% - Accent5 3 4 4 3" xfId="18124"/>
    <cellStyle name="20% - Accent5 3 4 5" xfId="18125"/>
    <cellStyle name="20% - Accent5 3 4 5 2" xfId="18126"/>
    <cellStyle name="20% - Accent5 3 4 5 2 2" xfId="18127"/>
    <cellStyle name="20% - Accent5 3 4 5 3" xfId="18128"/>
    <cellStyle name="20% - Accent5 3 4 6" xfId="18129"/>
    <cellStyle name="20% - Accent5 3 4 6 2" xfId="18130"/>
    <cellStyle name="20% - Accent5 3 4 6 2 2" xfId="18131"/>
    <cellStyle name="20% - Accent5 3 4 6 3" xfId="18132"/>
    <cellStyle name="20% - Accent5 3 4 7" xfId="18133"/>
    <cellStyle name="20% - Accent5 3 4 7 2" xfId="18134"/>
    <cellStyle name="20% - Accent5 3 4 8" xfId="18135"/>
    <cellStyle name="20% - Accent5 3 5" xfId="18136"/>
    <cellStyle name="20% - Accent5 3 5 2" xfId="18137"/>
    <cellStyle name="20% - Accent5 3 5 2 2" xfId="18138"/>
    <cellStyle name="20% - Accent5 3 5 2 2 2" xfId="18139"/>
    <cellStyle name="20% - Accent5 3 5 2 3" xfId="18140"/>
    <cellStyle name="20% - Accent5 3 5 3" xfId="18141"/>
    <cellStyle name="20% - Accent5 3 5 3 2" xfId="18142"/>
    <cellStyle name="20% - Accent5 3 5 3 2 2" xfId="18143"/>
    <cellStyle name="20% - Accent5 3 5 3 3" xfId="18144"/>
    <cellStyle name="20% - Accent5 3 5 4" xfId="18145"/>
    <cellStyle name="20% - Accent5 3 5 4 2" xfId="18146"/>
    <cellStyle name="20% - Accent5 3 5 4 2 2" xfId="18147"/>
    <cellStyle name="20% - Accent5 3 5 4 3" xfId="18148"/>
    <cellStyle name="20% - Accent5 3 5 5" xfId="18149"/>
    <cellStyle name="20% - Accent5 3 5 5 2" xfId="18150"/>
    <cellStyle name="20% - Accent5 3 5 6" xfId="18151"/>
    <cellStyle name="20% - Accent5 3 6" xfId="18152"/>
    <cellStyle name="20% - Accent5 3 6 2" xfId="18153"/>
    <cellStyle name="20% - Accent5 3 6 2 2" xfId="18154"/>
    <cellStyle name="20% - Accent5 3 6 3" xfId="18155"/>
    <cellStyle name="20% - Accent5 3 7" xfId="18156"/>
    <cellStyle name="20% - Accent5 3 8" xfId="18157"/>
    <cellStyle name="20% - Accent5 30" xfId="18158"/>
    <cellStyle name="20% - Accent5 31" xfId="18159"/>
    <cellStyle name="20% - Accent5 31 2" xfId="18160"/>
    <cellStyle name="20% - Accent5 31 2 2" xfId="18161"/>
    <cellStyle name="20% - Accent5 31 2 2 2" xfId="18162"/>
    <cellStyle name="20% - Accent5 31 2 2 2 2" xfId="18163"/>
    <cellStyle name="20% - Accent5 31 2 2 3" xfId="18164"/>
    <cellStyle name="20% - Accent5 31 2 3" xfId="18165"/>
    <cellStyle name="20% - Accent5 31 2 3 2" xfId="18166"/>
    <cellStyle name="20% - Accent5 31 2 3 2 2" xfId="18167"/>
    <cellStyle name="20% - Accent5 31 2 3 3" xfId="18168"/>
    <cellStyle name="20% - Accent5 31 2 4" xfId="18169"/>
    <cellStyle name="20% - Accent5 31 2 4 2" xfId="18170"/>
    <cellStyle name="20% - Accent5 31 2 4 2 2" xfId="18171"/>
    <cellStyle name="20% - Accent5 31 2 4 3" xfId="18172"/>
    <cellStyle name="20% - Accent5 31 2 5" xfId="18173"/>
    <cellStyle name="20% - Accent5 31 2 5 2" xfId="18174"/>
    <cellStyle name="20% - Accent5 31 2 6" xfId="18175"/>
    <cellStyle name="20% - Accent5 31 3" xfId="18176"/>
    <cellStyle name="20% - Accent5 31 3 2" xfId="18177"/>
    <cellStyle name="20% - Accent5 31 3 2 2" xfId="18178"/>
    <cellStyle name="20% - Accent5 31 3 2 2 2" xfId="18179"/>
    <cellStyle name="20% - Accent5 31 3 2 3" xfId="18180"/>
    <cellStyle name="20% - Accent5 31 3 3" xfId="18181"/>
    <cellStyle name="20% - Accent5 31 3 3 2" xfId="18182"/>
    <cellStyle name="20% - Accent5 31 3 3 2 2" xfId="18183"/>
    <cellStyle name="20% - Accent5 31 3 3 3" xfId="18184"/>
    <cellStyle name="20% - Accent5 31 3 4" xfId="18185"/>
    <cellStyle name="20% - Accent5 31 3 4 2" xfId="18186"/>
    <cellStyle name="20% - Accent5 31 3 4 2 2" xfId="18187"/>
    <cellStyle name="20% - Accent5 31 3 4 3" xfId="18188"/>
    <cellStyle name="20% - Accent5 31 3 5" xfId="18189"/>
    <cellStyle name="20% - Accent5 31 3 5 2" xfId="18190"/>
    <cellStyle name="20% - Accent5 31 3 6" xfId="18191"/>
    <cellStyle name="20% - Accent5 31 4" xfId="18192"/>
    <cellStyle name="20% - Accent5 31 4 2" xfId="18193"/>
    <cellStyle name="20% - Accent5 31 4 2 2" xfId="18194"/>
    <cellStyle name="20% - Accent5 31 4 3" xfId="18195"/>
    <cellStyle name="20% - Accent5 31 5" xfId="18196"/>
    <cellStyle name="20% - Accent5 31 5 2" xfId="18197"/>
    <cellStyle name="20% - Accent5 31 5 2 2" xfId="18198"/>
    <cellStyle name="20% - Accent5 31 5 3" xfId="18199"/>
    <cellStyle name="20% - Accent5 31 6" xfId="18200"/>
    <cellStyle name="20% - Accent5 31 6 2" xfId="18201"/>
    <cellStyle name="20% - Accent5 31 6 2 2" xfId="18202"/>
    <cellStyle name="20% - Accent5 31 6 3" xfId="18203"/>
    <cellStyle name="20% - Accent5 31 7" xfId="18204"/>
    <cellStyle name="20% - Accent5 31 7 2" xfId="18205"/>
    <cellStyle name="20% - Accent5 31 8" xfId="18206"/>
    <cellStyle name="20% - Accent5 32" xfId="18207"/>
    <cellStyle name="20% - Accent5 32 2" xfId="18208"/>
    <cellStyle name="20% - Accent5 32 2 2" xfId="18209"/>
    <cellStyle name="20% - Accent5 32 2 2 2" xfId="18210"/>
    <cellStyle name="20% - Accent5 32 2 2 2 2" xfId="18211"/>
    <cellStyle name="20% - Accent5 32 2 2 3" xfId="18212"/>
    <cellStyle name="20% - Accent5 32 2 3" xfId="18213"/>
    <cellStyle name="20% - Accent5 32 2 3 2" xfId="18214"/>
    <cellStyle name="20% - Accent5 32 2 3 2 2" xfId="18215"/>
    <cellStyle name="20% - Accent5 32 2 3 3" xfId="18216"/>
    <cellStyle name="20% - Accent5 32 2 4" xfId="18217"/>
    <cellStyle name="20% - Accent5 32 2 4 2" xfId="18218"/>
    <cellStyle name="20% - Accent5 32 2 4 2 2" xfId="18219"/>
    <cellStyle name="20% - Accent5 32 2 4 3" xfId="18220"/>
    <cellStyle name="20% - Accent5 32 2 5" xfId="18221"/>
    <cellStyle name="20% - Accent5 32 2 5 2" xfId="18222"/>
    <cellStyle name="20% - Accent5 32 2 6" xfId="18223"/>
    <cellStyle name="20% - Accent5 32 3" xfId="18224"/>
    <cellStyle name="20% - Accent5 32 3 2" xfId="18225"/>
    <cellStyle name="20% - Accent5 32 3 2 2" xfId="18226"/>
    <cellStyle name="20% - Accent5 32 3 3" xfId="18227"/>
    <cellStyle name="20% - Accent5 32 4" xfId="18228"/>
    <cellStyle name="20% - Accent5 32 4 2" xfId="18229"/>
    <cellStyle name="20% - Accent5 32 4 2 2" xfId="18230"/>
    <cellStyle name="20% - Accent5 32 4 3" xfId="18231"/>
    <cellStyle name="20% - Accent5 32 5" xfId="18232"/>
    <cellStyle name="20% - Accent5 32 5 2" xfId="18233"/>
    <cellStyle name="20% - Accent5 32 5 2 2" xfId="18234"/>
    <cellStyle name="20% - Accent5 32 5 3" xfId="18235"/>
    <cellStyle name="20% - Accent5 32 6" xfId="18236"/>
    <cellStyle name="20% - Accent5 32 6 2" xfId="18237"/>
    <cellStyle name="20% - Accent5 32 7" xfId="18238"/>
    <cellStyle name="20% - Accent5 33" xfId="18239"/>
    <cellStyle name="20% - Accent5 33 2" xfId="18240"/>
    <cellStyle name="20% - Accent5 33 2 2" xfId="18241"/>
    <cellStyle name="20% - Accent5 33 2 2 2" xfId="18242"/>
    <cellStyle name="20% - Accent5 33 2 2 2 2" xfId="18243"/>
    <cellStyle name="20% - Accent5 33 2 2 3" xfId="18244"/>
    <cellStyle name="20% - Accent5 33 2 3" xfId="18245"/>
    <cellStyle name="20% - Accent5 33 2 3 2" xfId="18246"/>
    <cellStyle name="20% - Accent5 33 2 3 2 2" xfId="18247"/>
    <cellStyle name="20% - Accent5 33 2 3 3" xfId="18248"/>
    <cellStyle name="20% - Accent5 33 2 4" xfId="18249"/>
    <cellStyle name="20% - Accent5 33 2 4 2" xfId="18250"/>
    <cellStyle name="20% - Accent5 33 2 4 2 2" xfId="18251"/>
    <cellStyle name="20% - Accent5 33 2 4 3" xfId="18252"/>
    <cellStyle name="20% - Accent5 33 2 5" xfId="18253"/>
    <cellStyle name="20% - Accent5 33 2 5 2" xfId="18254"/>
    <cellStyle name="20% - Accent5 33 2 6" xfId="18255"/>
    <cellStyle name="20% - Accent5 33 3" xfId="18256"/>
    <cellStyle name="20% - Accent5 33 3 2" xfId="18257"/>
    <cellStyle name="20% - Accent5 33 3 2 2" xfId="18258"/>
    <cellStyle name="20% - Accent5 33 3 3" xfId="18259"/>
    <cellStyle name="20% - Accent5 33 4" xfId="18260"/>
    <cellStyle name="20% - Accent5 33 4 2" xfId="18261"/>
    <cellStyle name="20% - Accent5 33 4 2 2" xfId="18262"/>
    <cellStyle name="20% - Accent5 33 4 3" xfId="18263"/>
    <cellStyle name="20% - Accent5 33 5" xfId="18264"/>
    <cellStyle name="20% - Accent5 33 5 2" xfId="18265"/>
    <cellStyle name="20% - Accent5 33 5 2 2" xfId="18266"/>
    <cellStyle name="20% - Accent5 33 5 3" xfId="18267"/>
    <cellStyle name="20% - Accent5 33 6" xfId="18268"/>
    <cellStyle name="20% - Accent5 33 6 2" xfId="18269"/>
    <cellStyle name="20% - Accent5 33 7" xfId="18270"/>
    <cellStyle name="20% - Accent5 34" xfId="18271"/>
    <cellStyle name="20% - Accent5 34 2" xfId="18272"/>
    <cellStyle name="20% - Accent5 34 2 2" xfId="18273"/>
    <cellStyle name="20% - Accent5 34 2 2 2" xfId="18274"/>
    <cellStyle name="20% - Accent5 34 2 3" xfId="18275"/>
    <cellStyle name="20% - Accent5 34 3" xfId="18276"/>
    <cellStyle name="20% - Accent5 34 3 2" xfId="18277"/>
    <cellStyle name="20% - Accent5 34 3 2 2" xfId="18278"/>
    <cellStyle name="20% - Accent5 34 3 3" xfId="18279"/>
    <cellStyle name="20% - Accent5 34 4" xfId="18280"/>
    <cellStyle name="20% - Accent5 34 4 2" xfId="18281"/>
    <cellStyle name="20% - Accent5 34 4 2 2" xfId="18282"/>
    <cellStyle name="20% - Accent5 34 4 3" xfId="18283"/>
    <cellStyle name="20% - Accent5 34 5" xfId="18284"/>
    <cellStyle name="20% - Accent5 34 5 2" xfId="18285"/>
    <cellStyle name="20% - Accent5 34 6" xfId="18286"/>
    <cellStyle name="20% - Accent5 35" xfId="18287"/>
    <cellStyle name="20% - Accent5 35 2" xfId="18288"/>
    <cellStyle name="20% - Accent5 35 2 2" xfId="18289"/>
    <cellStyle name="20% - Accent5 35 3" xfId="18290"/>
    <cellStyle name="20% - Accent5 36" xfId="18291"/>
    <cellStyle name="20% - Accent5 37" xfId="18292"/>
    <cellStyle name="20% - Accent5 4" xfId="18293"/>
    <cellStyle name="20% - Accent5 4 2" xfId="18294"/>
    <cellStyle name="20% - Accent5 4 3" xfId="18295"/>
    <cellStyle name="20% - Accent5 4 3 2" xfId="18296"/>
    <cellStyle name="20% - Accent5 4 3 2 2" xfId="18297"/>
    <cellStyle name="20% - Accent5 4 3 2 2 2" xfId="18298"/>
    <cellStyle name="20% - Accent5 4 3 2 2 2 2" xfId="18299"/>
    <cellStyle name="20% - Accent5 4 3 2 2 3" xfId="18300"/>
    <cellStyle name="20% - Accent5 4 3 2 3" xfId="18301"/>
    <cellStyle name="20% - Accent5 4 3 2 3 2" xfId="18302"/>
    <cellStyle name="20% - Accent5 4 3 2 3 2 2" xfId="18303"/>
    <cellStyle name="20% - Accent5 4 3 2 3 3" xfId="18304"/>
    <cellStyle name="20% - Accent5 4 3 2 4" xfId="18305"/>
    <cellStyle name="20% - Accent5 4 3 2 4 2" xfId="18306"/>
    <cellStyle name="20% - Accent5 4 3 2 4 2 2" xfId="18307"/>
    <cellStyle name="20% - Accent5 4 3 2 4 3" xfId="18308"/>
    <cellStyle name="20% - Accent5 4 3 2 5" xfId="18309"/>
    <cellStyle name="20% - Accent5 4 3 2 5 2" xfId="18310"/>
    <cellStyle name="20% - Accent5 4 3 2 5 2 2" xfId="18311"/>
    <cellStyle name="20% - Accent5 4 3 2 5 3" xfId="18312"/>
    <cellStyle name="20% - Accent5 4 3 2 6" xfId="18313"/>
    <cellStyle name="20% - Accent5 4 3 2 6 2" xfId="18314"/>
    <cellStyle name="20% - Accent5 4 3 2 7" xfId="18315"/>
    <cellStyle name="20% - Accent5 4 3 3" xfId="18316"/>
    <cellStyle name="20% - Accent5 4 3 3 2" xfId="18317"/>
    <cellStyle name="20% - Accent5 4 3 3 2 2" xfId="18318"/>
    <cellStyle name="20% - Accent5 4 3 3 2 2 2" xfId="18319"/>
    <cellStyle name="20% - Accent5 4 3 3 2 3" xfId="18320"/>
    <cellStyle name="20% - Accent5 4 3 3 3" xfId="18321"/>
    <cellStyle name="20% - Accent5 4 3 3 3 2" xfId="18322"/>
    <cellStyle name="20% - Accent5 4 3 3 3 2 2" xfId="18323"/>
    <cellStyle name="20% - Accent5 4 3 3 3 3" xfId="18324"/>
    <cellStyle name="20% - Accent5 4 3 3 4" xfId="18325"/>
    <cellStyle name="20% - Accent5 4 3 3 4 2" xfId="18326"/>
    <cellStyle name="20% - Accent5 4 3 3 4 2 2" xfId="18327"/>
    <cellStyle name="20% - Accent5 4 3 3 4 3" xfId="18328"/>
    <cellStyle name="20% - Accent5 4 3 3 5" xfId="18329"/>
    <cellStyle name="20% - Accent5 4 3 3 5 2" xfId="18330"/>
    <cellStyle name="20% - Accent5 4 3 3 6" xfId="18331"/>
    <cellStyle name="20% - Accent5 4 3 4" xfId="18332"/>
    <cellStyle name="20% - Accent5 4 3 4 2" xfId="18333"/>
    <cellStyle name="20% - Accent5 4 3 4 2 2" xfId="18334"/>
    <cellStyle name="20% - Accent5 4 3 4 2 2 2" xfId="18335"/>
    <cellStyle name="20% - Accent5 4 3 4 2 3" xfId="18336"/>
    <cellStyle name="20% - Accent5 4 3 4 3" xfId="18337"/>
    <cellStyle name="20% - Accent5 4 3 4 3 2" xfId="18338"/>
    <cellStyle name="20% - Accent5 4 3 4 3 2 2" xfId="18339"/>
    <cellStyle name="20% - Accent5 4 3 4 3 3" xfId="18340"/>
    <cellStyle name="20% - Accent5 4 3 4 4" xfId="18341"/>
    <cellStyle name="20% - Accent5 4 3 4 4 2" xfId="18342"/>
    <cellStyle name="20% - Accent5 4 3 4 4 2 2" xfId="18343"/>
    <cellStyle name="20% - Accent5 4 3 4 4 3" xfId="18344"/>
    <cellStyle name="20% - Accent5 4 3 4 5" xfId="18345"/>
    <cellStyle name="20% - Accent5 4 3 4 5 2" xfId="18346"/>
    <cellStyle name="20% - Accent5 4 3 4 6" xfId="18347"/>
    <cellStyle name="20% - Accent5 4 3 5" xfId="18348"/>
    <cellStyle name="20% - Accent5 4 3 5 2" xfId="18349"/>
    <cellStyle name="20% - Accent5 4 3 5 2 2" xfId="18350"/>
    <cellStyle name="20% - Accent5 4 3 5 3" xfId="18351"/>
    <cellStyle name="20% - Accent5 4 3 6" xfId="18352"/>
    <cellStyle name="20% - Accent5 4 3 6 2" xfId="18353"/>
    <cellStyle name="20% - Accent5 4 3 6 2 2" xfId="18354"/>
    <cellStyle name="20% - Accent5 4 3 6 3" xfId="18355"/>
    <cellStyle name="20% - Accent5 4 3 7" xfId="18356"/>
    <cellStyle name="20% - Accent5 4 3 7 2" xfId="18357"/>
    <cellStyle name="20% - Accent5 4 3 7 2 2" xfId="18358"/>
    <cellStyle name="20% - Accent5 4 3 7 3" xfId="18359"/>
    <cellStyle name="20% - Accent5 4 3 8" xfId="18360"/>
    <cellStyle name="20% - Accent5 4 3 8 2" xfId="18361"/>
    <cellStyle name="20% - Accent5 4 3 9" xfId="18362"/>
    <cellStyle name="20% - Accent5 4 4" xfId="18363"/>
    <cellStyle name="20% - Accent5 4 4 2" xfId="18364"/>
    <cellStyle name="20% - Accent5 4 4 2 2" xfId="18365"/>
    <cellStyle name="20% - Accent5 4 4 2 2 2" xfId="18366"/>
    <cellStyle name="20% - Accent5 4 4 2 2 2 2" xfId="18367"/>
    <cellStyle name="20% - Accent5 4 4 2 2 3" xfId="18368"/>
    <cellStyle name="20% - Accent5 4 4 2 3" xfId="18369"/>
    <cellStyle name="20% - Accent5 4 4 2 3 2" xfId="18370"/>
    <cellStyle name="20% - Accent5 4 4 2 3 2 2" xfId="18371"/>
    <cellStyle name="20% - Accent5 4 4 2 3 3" xfId="18372"/>
    <cellStyle name="20% - Accent5 4 4 2 4" xfId="18373"/>
    <cellStyle name="20% - Accent5 4 4 2 4 2" xfId="18374"/>
    <cellStyle name="20% - Accent5 4 4 2 4 2 2" xfId="18375"/>
    <cellStyle name="20% - Accent5 4 4 2 4 3" xfId="18376"/>
    <cellStyle name="20% - Accent5 4 4 2 5" xfId="18377"/>
    <cellStyle name="20% - Accent5 4 4 2 5 2" xfId="18378"/>
    <cellStyle name="20% - Accent5 4 4 2 6" xfId="18379"/>
    <cellStyle name="20% - Accent5 4 4 3" xfId="18380"/>
    <cellStyle name="20% - Accent5 4 4 3 2" xfId="18381"/>
    <cellStyle name="20% - Accent5 4 4 3 2 2" xfId="18382"/>
    <cellStyle name="20% - Accent5 4 4 3 2 2 2" xfId="18383"/>
    <cellStyle name="20% - Accent5 4 4 3 2 3" xfId="18384"/>
    <cellStyle name="20% - Accent5 4 4 3 3" xfId="18385"/>
    <cellStyle name="20% - Accent5 4 4 3 3 2" xfId="18386"/>
    <cellStyle name="20% - Accent5 4 4 3 3 2 2" xfId="18387"/>
    <cellStyle name="20% - Accent5 4 4 3 3 3" xfId="18388"/>
    <cellStyle name="20% - Accent5 4 4 3 4" xfId="18389"/>
    <cellStyle name="20% - Accent5 4 4 3 4 2" xfId="18390"/>
    <cellStyle name="20% - Accent5 4 4 3 4 2 2" xfId="18391"/>
    <cellStyle name="20% - Accent5 4 4 3 4 3" xfId="18392"/>
    <cellStyle name="20% - Accent5 4 4 3 5" xfId="18393"/>
    <cellStyle name="20% - Accent5 4 4 3 5 2" xfId="18394"/>
    <cellStyle name="20% - Accent5 4 4 3 6" xfId="18395"/>
    <cellStyle name="20% - Accent5 4 4 4" xfId="18396"/>
    <cellStyle name="20% - Accent5 4 4 4 2" xfId="18397"/>
    <cellStyle name="20% - Accent5 4 4 4 2 2" xfId="18398"/>
    <cellStyle name="20% - Accent5 4 4 4 3" xfId="18399"/>
    <cellStyle name="20% - Accent5 4 4 5" xfId="18400"/>
    <cellStyle name="20% - Accent5 4 4 5 2" xfId="18401"/>
    <cellStyle name="20% - Accent5 4 4 5 2 2" xfId="18402"/>
    <cellStyle name="20% - Accent5 4 4 5 3" xfId="18403"/>
    <cellStyle name="20% - Accent5 4 4 6" xfId="18404"/>
    <cellStyle name="20% - Accent5 4 4 6 2" xfId="18405"/>
    <cellStyle name="20% - Accent5 4 4 6 2 2" xfId="18406"/>
    <cellStyle name="20% - Accent5 4 4 6 3" xfId="18407"/>
    <cellStyle name="20% - Accent5 4 4 7" xfId="18408"/>
    <cellStyle name="20% - Accent5 4 4 7 2" xfId="18409"/>
    <cellStyle name="20% - Accent5 4 4 8" xfId="18410"/>
    <cellStyle name="20% - Accent5 4 5" xfId="18411"/>
    <cellStyle name="20% - Accent5 4 5 2" xfId="18412"/>
    <cellStyle name="20% - Accent5 4 5 2 2" xfId="18413"/>
    <cellStyle name="20% - Accent5 4 5 2 2 2" xfId="18414"/>
    <cellStyle name="20% - Accent5 4 5 2 3" xfId="18415"/>
    <cellStyle name="20% - Accent5 4 5 3" xfId="18416"/>
    <cellStyle name="20% - Accent5 4 5 3 2" xfId="18417"/>
    <cellStyle name="20% - Accent5 4 5 3 2 2" xfId="18418"/>
    <cellStyle name="20% - Accent5 4 5 3 3" xfId="18419"/>
    <cellStyle name="20% - Accent5 4 5 4" xfId="18420"/>
    <cellStyle name="20% - Accent5 4 5 4 2" xfId="18421"/>
    <cellStyle name="20% - Accent5 4 5 4 2 2" xfId="18422"/>
    <cellStyle name="20% - Accent5 4 5 4 3" xfId="18423"/>
    <cellStyle name="20% - Accent5 4 5 5" xfId="18424"/>
    <cellStyle name="20% - Accent5 4 5 5 2" xfId="18425"/>
    <cellStyle name="20% - Accent5 4 5 6" xfId="18426"/>
    <cellStyle name="20% - Accent5 4 6" xfId="18427"/>
    <cellStyle name="20% - Accent5 4 6 2" xfId="18428"/>
    <cellStyle name="20% - Accent5 4 6 2 2" xfId="18429"/>
    <cellStyle name="20% - Accent5 4 6 3" xfId="18430"/>
    <cellStyle name="20% - Accent5 4 7" xfId="18431"/>
    <cellStyle name="20% - Accent5 4 8" xfId="18432"/>
    <cellStyle name="20% - Accent5 5" xfId="18433"/>
    <cellStyle name="20% - Accent5 5 10" xfId="18434"/>
    <cellStyle name="20% - Accent5 5 2" xfId="18435"/>
    <cellStyle name="20% - Accent5 5 2 2" xfId="18436"/>
    <cellStyle name="20% - Accent5 5 2 2 2" xfId="18437"/>
    <cellStyle name="20% - Accent5 5 2 2 2 2" xfId="18438"/>
    <cellStyle name="20% - Accent5 5 2 2 2 2 2" xfId="18439"/>
    <cellStyle name="20% - Accent5 5 2 2 2 3" xfId="18440"/>
    <cellStyle name="20% - Accent5 5 2 2 3" xfId="18441"/>
    <cellStyle name="20% - Accent5 5 2 2 3 2" xfId="18442"/>
    <cellStyle name="20% - Accent5 5 2 2 3 2 2" xfId="18443"/>
    <cellStyle name="20% - Accent5 5 2 2 3 3" xfId="18444"/>
    <cellStyle name="20% - Accent5 5 2 2 4" xfId="18445"/>
    <cellStyle name="20% - Accent5 5 2 2 4 2" xfId="18446"/>
    <cellStyle name="20% - Accent5 5 2 2 4 2 2" xfId="18447"/>
    <cellStyle name="20% - Accent5 5 2 2 4 3" xfId="18448"/>
    <cellStyle name="20% - Accent5 5 2 2 5" xfId="18449"/>
    <cellStyle name="20% - Accent5 5 2 2 5 2" xfId="18450"/>
    <cellStyle name="20% - Accent5 5 2 2 5 2 2" xfId="18451"/>
    <cellStyle name="20% - Accent5 5 2 2 5 3" xfId="18452"/>
    <cellStyle name="20% - Accent5 5 2 2 6" xfId="18453"/>
    <cellStyle name="20% - Accent5 5 2 2 6 2" xfId="18454"/>
    <cellStyle name="20% - Accent5 5 2 2 7" xfId="18455"/>
    <cellStyle name="20% - Accent5 5 2 3" xfId="18456"/>
    <cellStyle name="20% - Accent5 5 2 3 2" xfId="18457"/>
    <cellStyle name="20% - Accent5 5 2 3 2 2" xfId="18458"/>
    <cellStyle name="20% - Accent5 5 2 3 2 2 2" xfId="18459"/>
    <cellStyle name="20% - Accent5 5 2 3 2 3" xfId="18460"/>
    <cellStyle name="20% - Accent5 5 2 3 3" xfId="18461"/>
    <cellStyle name="20% - Accent5 5 2 3 3 2" xfId="18462"/>
    <cellStyle name="20% - Accent5 5 2 3 3 2 2" xfId="18463"/>
    <cellStyle name="20% - Accent5 5 2 3 3 3" xfId="18464"/>
    <cellStyle name="20% - Accent5 5 2 3 4" xfId="18465"/>
    <cellStyle name="20% - Accent5 5 2 3 4 2" xfId="18466"/>
    <cellStyle name="20% - Accent5 5 2 3 4 2 2" xfId="18467"/>
    <cellStyle name="20% - Accent5 5 2 3 4 3" xfId="18468"/>
    <cellStyle name="20% - Accent5 5 2 3 5" xfId="18469"/>
    <cellStyle name="20% - Accent5 5 2 3 5 2" xfId="18470"/>
    <cellStyle name="20% - Accent5 5 2 3 6" xfId="18471"/>
    <cellStyle name="20% - Accent5 5 2 4" xfId="18472"/>
    <cellStyle name="20% - Accent5 5 2 4 2" xfId="18473"/>
    <cellStyle name="20% - Accent5 5 2 4 2 2" xfId="18474"/>
    <cellStyle name="20% - Accent5 5 2 4 2 2 2" xfId="18475"/>
    <cellStyle name="20% - Accent5 5 2 4 2 3" xfId="18476"/>
    <cellStyle name="20% - Accent5 5 2 4 3" xfId="18477"/>
    <cellStyle name="20% - Accent5 5 2 4 3 2" xfId="18478"/>
    <cellStyle name="20% - Accent5 5 2 4 3 2 2" xfId="18479"/>
    <cellStyle name="20% - Accent5 5 2 4 3 3" xfId="18480"/>
    <cellStyle name="20% - Accent5 5 2 4 4" xfId="18481"/>
    <cellStyle name="20% - Accent5 5 2 4 4 2" xfId="18482"/>
    <cellStyle name="20% - Accent5 5 2 4 4 2 2" xfId="18483"/>
    <cellStyle name="20% - Accent5 5 2 4 4 3" xfId="18484"/>
    <cellStyle name="20% - Accent5 5 2 4 5" xfId="18485"/>
    <cellStyle name="20% - Accent5 5 2 4 5 2" xfId="18486"/>
    <cellStyle name="20% - Accent5 5 2 4 6" xfId="18487"/>
    <cellStyle name="20% - Accent5 5 2 5" xfId="18488"/>
    <cellStyle name="20% - Accent5 5 2 5 2" xfId="18489"/>
    <cellStyle name="20% - Accent5 5 2 5 2 2" xfId="18490"/>
    <cellStyle name="20% - Accent5 5 2 5 3" xfId="18491"/>
    <cellStyle name="20% - Accent5 5 2 6" xfId="18492"/>
    <cellStyle name="20% - Accent5 5 2 6 2" xfId="18493"/>
    <cellStyle name="20% - Accent5 5 2 6 2 2" xfId="18494"/>
    <cellStyle name="20% - Accent5 5 2 6 3" xfId="18495"/>
    <cellStyle name="20% - Accent5 5 2 7" xfId="18496"/>
    <cellStyle name="20% - Accent5 5 2 7 2" xfId="18497"/>
    <cellStyle name="20% - Accent5 5 2 7 2 2" xfId="18498"/>
    <cellStyle name="20% - Accent5 5 2 7 3" xfId="18499"/>
    <cellStyle name="20% - Accent5 5 2 8" xfId="18500"/>
    <cellStyle name="20% - Accent5 5 2 8 2" xfId="18501"/>
    <cellStyle name="20% - Accent5 5 2 9" xfId="18502"/>
    <cellStyle name="20% - Accent5 5 3" xfId="18503"/>
    <cellStyle name="20% - Accent5 5 3 2" xfId="18504"/>
    <cellStyle name="20% - Accent5 5 3 2 2" xfId="18505"/>
    <cellStyle name="20% - Accent5 5 3 2 2 2" xfId="18506"/>
    <cellStyle name="20% - Accent5 5 3 2 3" xfId="18507"/>
    <cellStyle name="20% - Accent5 5 3 3" xfId="18508"/>
    <cellStyle name="20% - Accent5 5 3 3 2" xfId="18509"/>
    <cellStyle name="20% - Accent5 5 3 3 2 2" xfId="18510"/>
    <cellStyle name="20% - Accent5 5 3 3 3" xfId="18511"/>
    <cellStyle name="20% - Accent5 5 3 4" xfId="18512"/>
    <cellStyle name="20% - Accent5 5 3 4 2" xfId="18513"/>
    <cellStyle name="20% - Accent5 5 3 4 2 2" xfId="18514"/>
    <cellStyle name="20% - Accent5 5 3 4 3" xfId="18515"/>
    <cellStyle name="20% - Accent5 5 3 5" xfId="18516"/>
    <cellStyle name="20% - Accent5 5 3 5 2" xfId="18517"/>
    <cellStyle name="20% - Accent5 5 3 5 2 2" xfId="18518"/>
    <cellStyle name="20% - Accent5 5 3 5 3" xfId="18519"/>
    <cellStyle name="20% - Accent5 5 3 6" xfId="18520"/>
    <cellStyle name="20% - Accent5 5 3 6 2" xfId="18521"/>
    <cellStyle name="20% - Accent5 5 3 7" xfId="18522"/>
    <cellStyle name="20% - Accent5 5 4" xfId="18523"/>
    <cellStyle name="20% - Accent5 5 4 2" xfId="18524"/>
    <cellStyle name="20% - Accent5 5 4 2 2" xfId="18525"/>
    <cellStyle name="20% - Accent5 5 4 2 2 2" xfId="18526"/>
    <cellStyle name="20% - Accent5 5 4 2 3" xfId="18527"/>
    <cellStyle name="20% - Accent5 5 4 3" xfId="18528"/>
    <cellStyle name="20% - Accent5 5 4 3 2" xfId="18529"/>
    <cellStyle name="20% - Accent5 5 4 3 2 2" xfId="18530"/>
    <cellStyle name="20% - Accent5 5 4 3 3" xfId="18531"/>
    <cellStyle name="20% - Accent5 5 4 4" xfId="18532"/>
    <cellStyle name="20% - Accent5 5 4 4 2" xfId="18533"/>
    <cellStyle name="20% - Accent5 5 4 4 2 2" xfId="18534"/>
    <cellStyle name="20% - Accent5 5 4 4 3" xfId="18535"/>
    <cellStyle name="20% - Accent5 5 4 5" xfId="18536"/>
    <cellStyle name="20% - Accent5 5 4 5 2" xfId="18537"/>
    <cellStyle name="20% - Accent5 5 4 6" xfId="18538"/>
    <cellStyle name="20% - Accent5 5 5" xfId="18539"/>
    <cellStyle name="20% - Accent5 5 5 2" xfId="18540"/>
    <cellStyle name="20% - Accent5 5 5 2 2" xfId="18541"/>
    <cellStyle name="20% - Accent5 5 5 2 2 2" xfId="18542"/>
    <cellStyle name="20% - Accent5 5 5 2 3" xfId="18543"/>
    <cellStyle name="20% - Accent5 5 5 3" xfId="18544"/>
    <cellStyle name="20% - Accent5 5 5 3 2" xfId="18545"/>
    <cellStyle name="20% - Accent5 5 5 3 2 2" xfId="18546"/>
    <cellStyle name="20% - Accent5 5 5 3 3" xfId="18547"/>
    <cellStyle name="20% - Accent5 5 5 4" xfId="18548"/>
    <cellStyle name="20% - Accent5 5 5 4 2" xfId="18549"/>
    <cellStyle name="20% - Accent5 5 5 4 2 2" xfId="18550"/>
    <cellStyle name="20% - Accent5 5 5 4 3" xfId="18551"/>
    <cellStyle name="20% - Accent5 5 5 5" xfId="18552"/>
    <cellStyle name="20% - Accent5 5 5 5 2" xfId="18553"/>
    <cellStyle name="20% - Accent5 5 5 6" xfId="18554"/>
    <cellStyle name="20% - Accent5 5 6" xfId="18555"/>
    <cellStyle name="20% - Accent5 5 6 2" xfId="18556"/>
    <cellStyle name="20% - Accent5 5 6 2 2" xfId="18557"/>
    <cellStyle name="20% - Accent5 5 6 3" xfId="18558"/>
    <cellStyle name="20% - Accent5 5 7" xfId="18559"/>
    <cellStyle name="20% - Accent5 5 7 2" xfId="18560"/>
    <cellStyle name="20% - Accent5 5 7 2 2" xfId="18561"/>
    <cellStyle name="20% - Accent5 5 7 3" xfId="18562"/>
    <cellStyle name="20% - Accent5 5 8" xfId="18563"/>
    <cellStyle name="20% - Accent5 5 8 2" xfId="18564"/>
    <cellStyle name="20% - Accent5 5 8 2 2" xfId="18565"/>
    <cellStyle name="20% - Accent5 5 8 3" xfId="18566"/>
    <cellStyle name="20% - Accent5 5 9" xfId="18567"/>
    <cellStyle name="20% - Accent5 5 9 2" xfId="18568"/>
    <cellStyle name="20% - Accent5 6" xfId="18569"/>
    <cellStyle name="20% - Accent5 6 10" xfId="18570"/>
    <cellStyle name="20% - Accent5 6 2" xfId="18571"/>
    <cellStyle name="20% - Accent5 6 2 2" xfId="18572"/>
    <cellStyle name="20% - Accent5 6 2 2 2" xfId="18573"/>
    <cellStyle name="20% - Accent5 6 2 2 2 2" xfId="18574"/>
    <cellStyle name="20% - Accent5 6 2 2 2 2 2" xfId="18575"/>
    <cellStyle name="20% - Accent5 6 2 2 2 3" xfId="18576"/>
    <cellStyle name="20% - Accent5 6 2 2 3" xfId="18577"/>
    <cellStyle name="20% - Accent5 6 2 2 3 2" xfId="18578"/>
    <cellStyle name="20% - Accent5 6 2 2 3 2 2" xfId="18579"/>
    <cellStyle name="20% - Accent5 6 2 2 3 3" xfId="18580"/>
    <cellStyle name="20% - Accent5 6 2 2 4" xfId="18581"/>
    <cellStyle name="20% - Accent5 6 2 2 4 2" xfId="18582"/>
    <cellStyle name="20% - Accent5 6 2 2 4 2 2" xfId="18583"/>
    <cellStyle name="20% - Accent5 6 2 2 4 3" xfId="18584"/>
    <cellStyle name="20% - Accent5 6 2 2 5" xfId="18585"/>
    <cellStyle name="20% - Accent5 6 2 2 5 2" xfId="18586"/>
    <cellStyle name="20% - Accent5 6 2 2 5 2 2" xfId="18587"/>
    <cellStyle name="20% - Accent5 6 2 2 5 3" xfId="18588"/>
    <cellStyle name="20% - Accent5 6 2 2 6" xfId="18589"/>
    <cellStyle name="20% - Accent5 6 2 2 6 2" xfId="18590"/>
    <cellStyle name="20% - Accent5 6 2 2 7" xfId="18591"/>
    <cellStyle name="20% - Accent5 6 2 3" xfId="18592"/>
    <cellStyle name="20% - Accent5 6 2 3 2" xfId="18593"/>
    <cellStyle name="20% - Accent5 6 2 3 2 2" xfId="18594"/>
    <cellStyle name="20% - Accent5 6 2 3 2 2 2" xfId="18595"/>
    <cellStyle name="20% - Accent5 6 2 3 2 3" xfId="18596"/>
    <cellStyle name="20% - Accent5 6 2 3 3" xfId="18597"/>
    <cellStyle name="20% - Accent5 6 2 3 3 2" xfId="18598"/>
    <cellStyle name="20% - Accent5 6 2 3 3 2 2" xfId="18599"/>
    <cellStyle name="20% - Accent5 6 2 3 3 3" xfId="18600"/>
    <cellStyle name="20% - Accent5 6 2 3 4" xfId="18601"/>
    <cellStyle name="20% - Accent5 6 2 3 4 2" xfId="18602"/>
    <cellStyle name="20% - Accent5 6 2 3 4 2 2" xfId="18603"/>
    <cellStyle name="20% - Accent5 6 2 3 4 3" xfId="18604"/>
    <cellStyle name="20% - Accent5 6 2 3 5" xfId="18605"/>
    <cellStyle name="20% - Accent5 6 2 3 5 2" xfId="18606"/>
    <cellStyle name="20% - Accent5 6 2 3 6" xfId="18607"/>
    <cellStyle name="20% - Accent5 6 2 4" xfId="18608"/>
    <cellStyle name="20% - Accent5 6 2 4 2" xfId="18609"/>
    <cellStyle name="20% - Accent5 6 2 4 2 2" xfId="18610"/>
    <cellStyle name="20% - Accent5 6 2 4 2 2 2" xfId="18611"/>
    <cellStyle name="20% - Accent5 6 2 4 2 3" xfId="18612"/>
    <cellStyle name="20% - Accent5 6 2 4 3" xfId="18613"/>
    <cellStyle name="20% - Accent5 6 2 4 3 2" xfId="18614"/>
    <cellStyle name="20% - Accent5 6 2 4 3 2 2" xfId="18615"/>
    <cellStyle name="20% - Accent5 6 2 4 3 3" xfId="18616"/>
    <cellStyle name="20% - Accent5 6 2 4 4" xfId="18617"/>
    <cellStyle name="20% - Accent5 6 2 4 4 2" xfId="18618"/>
    <cellStyle name="20% - Accent5 6 2 4 4 2 2" xfId="18619"/>
    <cellStyle name="20% - Accent5 6 2 4 4 3" xfId="18620"/>
    <cellStyle name="20% - Accent5 6 2 4 5" xfId="18621"/>
    <cellStyle name="20% - Accent5 6 2 4 5 2" xfId="18622"/>
    <cellStyle name="20% - Accent5 6 2 4 6" xfId="18623"/>
    <cellStyle name="20% - Accent5 6 2 5" xfId="18624"/>
    <cellStyle name="20% - Accent5 6 2 5 2" xfId="18625"/>
    <cellStyle name="20% - Accent5 6 2 5 2 2" xfId="18626"/>
    <cellStyle name="20% - Accent5 6 2 5 3" xfId="18627"/>
    <cellStyle name="20% - Accent5 6 2 6" xfId="18628"/>
    <cellStyle name="20% - Accent5 6 2 6 2" xfId="18629"/>
    <cellStyle name="20% - Accent5 6 2 6 2 2" xfId="18630"/>
    <cellStyle name="20% - Accent5 6 2 6 3" xfId="18631"/>
    <cellStyle name="20% - Accent5 6 2 7" xfId="18632"/>
    <cellStyle name="20% - Accent5 6 2 7 2" xfId="18633"/>
    <cellStyle name="20% - Accent5 6 2 7 2 2" xfId="18634"/>
    <cellStyle name="20% - Accent5 6 2 7 3" xfId="18635"/>
    <cellStyle name="20% - Accent5 6 2 8" xfId="18636"/>
    <cellStyle name="20% - Accent5 6 2 8 2" xfId="18637"/>
    <cellStyle name="20% - Accent5 6 2 9" xfId="18638"/>
    <cellStyle name="20% - Accent5 6 3" xfId="18639"/>
    <cellStyle name="20% - Accent5 6 3 2" xfId="18640"/>
    <cellStyle name="20% - Accent5 6 3 2 2" xfId="18641"/>
    <cellStyle name="20% - Accent5 6 3 2 2 2" xfId="18642"/>
    <cellStyle name="20% - Accent5 6 3 2 3" xfId="18643"/>
    <cellStyle name="20% - Accent5 6 3 3" xfId="18644"/>
    <cellStyle name="20% - Accent5 6 3 3 2" xfId="18645"/>
    <cellStyle name="20% - Accent5 6 3 3 2 2" xfId="18646"/>
    <cellStyle name="20% - Accent5 6 3 3 3" xfId="18647"/>
    <cellStyle name="20% - Accent5 6 3 4" xfId="18648"/>
    <cellStyle name="20% - Accent5 6 3 4 2" xfId="18649"/>
    <cellStyle name="20% - Accent5 6 3 4 2 2" xfId="18650"/>
    <cellStyle name="20% - Accent5 6 3 4 3" xfId="18651"/>
    <cellStyle name="20% - Accent5 6 3 5" xfId="18652"/>
    <cellStyle name="20% - Accent5 6 3 5 2" xfId="18653"/>
    <cellStyle name="20% - Accent5 6 3 5 2 2" xfId="18654"/>
    <cellStyle name="20% - Accent5 6 3 5 3" xfId="18655"/>
    <cellStyle name="20% - Accent5 6 3 6" xfId="18656"/>
    <cellStyle name="20% - Accent5 6 3 6 2" xfId="18657"/>
    <cellStyle name="20% - Accent5 6 3 7" xfId="18658"/>
    <cellStyle name="20% - Accent5 6 4" xfId="18659"/>
    <cellStyle name="20% - Accent5 6 4 2" xfId="18660"/>
    <cellStyle name="20% - Accent5 6 4 2 2" xfId="18661"/>
    <cellStyle name="20% - Accent5 6 4 2 2 2" xfId="18662"/>
    <cellStyle name="20% - Accent5 6 4 2 3" xfId="18663"/>
    <cellStyle name="20% - Accent5 6 4 3" xfId="18664"/>
    <cellStyle name="20% - Accent5 6 4 3 2" xfId="18665"/>
    <cellStyle name="20% - Accent5 6 4 3 2 2" xfId="18666"/>
    <cellStyle name="20% - Accent5 6 4 3 3" xfId="18667"/>
    <cellStyle name="20% - Accent5 6 4 4" xfId="18668"/>
    <cellStyle name="20% - Accent5 6 4 4 2" xfId="18669"/>
    <cellStyle name="20% - Accent5 6 4 4 2 2" xfId="18670"/>
    <cellStyle name="20% - Accent5 6 4 4 3" xfId="18671"/>
    <cellStyle name="20% - Accent5 6 4 5" xfId="18672"/>
    <cellStyle name="20% - Accent5 6 4 5 2" xfId="18673"/>
    <cellStyle name="20% - Accent5 6 4 6" xfId="18674"/>
    <cellStyle name="20% - Accent5 6 5" xfId="18675"/>
    <cellStyle name="20% - Accent5 6 5 2" xfId="18676"/>
    <cellStyle name="20% - Accent5 6 5 2 2" xfId="18677"/>
    <cellStyle name="20% - Accent5 6 5 2 2 2" xfId="18678"/>
    <cellStyle name="20% - Accent5 6 5 2 3" xfId="18679"/>
    <cellStyle name="20% - Accent5 6 5 3" xfId="18680"/>
    <cellStyle name="20% - Accent5 6 5 3 2" xfId="18681"/>
    <cellStyle name="20% - Accent5 6 5 3 2 2" xfId="18682"/>
    <cellStyle name="20% - Accent5 6 5 3 3" xfId="18683"/>
    <cellStyle name="20% - Accent5 6 5 4" xfId="18684"/>
    <cellStyle name="20% - Accent5 6 5 4 2" xfId="18685"/>
    <cellStyle name="20% - Accent5 6 5 4 2 2" xfId="18686"/>
    <cellStyle name="20% - Accent5 6 5 4 3" xfId="18687"/>
    <cellStyle name="20% - Accent5 6 5 5" xfId="18688"/>
    <cellStyle name="20% - Accent5 6 5 5 2" xfId="18689"/>
    <cellStyle name="20% - Accent5 6 5 6" xfId="18690"/>
    <cellStyle name="20% - Accent5 6 6" xfId="18691"/>
    <cellStyle name="20% - Accent5 6 6 2" xfId="18692"/>
    <cellStyle name="20% - Accent5 6 6 2 2" xfId="18693"/>
    <cellStyle name="20% - Accent5 6 6 3" xfId="18694"/>
    <cellStyle name="20% - Accent5 6 7" xfId="18695"/>
    <cellStyle name="20% - Accent5 6 7 2" xfId="18696"/>
    <cellStyle name="20% - Accent5 6 7 2 2" xfId="18697"/>
    <cellStyle name="20% - Accent5 6 7 3" xfId="18698"/>
    <cellStyle name="20% - Accent5 6 8" xfId="18699"/>
    <cellStyle name="20% - Accent5 6 8 2" xfId="18700"/>
    <cellStyle name="20% - Accent5 6 8 2 2" xfId="18701"/>
    <cellStyle name="20% - Accent5 6 8 3" xfId="18702"/>
    <cellStyle name="20% - Accent5 6 9" xfId="18703"/>
    <cellStyle name="20% - Accent5 6 9 2" xfId="18704"/>
    <cellStyle name="20% - Accent5 7" xfId="18705"/>
    <cellStyle name="20% - Accent5 7 10" xfId="18706"/>
    <cellStyle name="20% - Accent5 7 2" xfId="18707"/>
    <cellStyle name="20% - Accent5 7 2 2" xfId="18708"/>
    <cellStyle name="20% - Accent5 7 2 2 2" xfId="18709"/>
    <cellStyle name="20% - Accent5 7 2 2 2 2" xfId="18710"/>
    <cellStyle name="20% - Accent5 7 2 2 2 2 2" xfId="18711"/>
    <cellStyle name="20% - Accent5 7 2 2 2 3" xfId="18712"/>
    <cellStyle name="20% - Accent5 7 2 2 3" xfId="18713"/>
    <cellStyle name="20% - Accent5 7 2 2 3 2" xfId="18714"/>
    <cellStyle name="20% - Accent5 7 2 2 3 2 2" xfId="18715"/>
    <cellStyle name="20% - Accent5 7 2 2 3 3" xfId="18716"/>
    <cellStyle name="20% - Accent5 7 2 2 4" xfId="18717"/>
    <cellStyle name="20% - Accent5 7 2 2 4 2" xfId="18718"/>
    <cellStyle name="20% - Accent5 7 2 2 4 2 2" xfId="18719"/>
    <cellStyle name="20% - Accent5 7 2 2 4 3" xfId="18720"/>
    <cellStyle name="20% - Accent5 7 2 2 5" xfId="18721"/>
    <cellStyle name="20% - Accent5 7 2 2 5 2" xfId="18722"/>
    <cellStyle name="20% - Accent5 7 2 2 5 2 2" xfId="18723"/>
    <cellStyle name="20% - Accent5 7 2 2 5 3" xfId="18724"/>
    <cellStyle name="20% - Accent5 7 2 2 6" xfId="18725"/>
    <cellStyle name="20% - Accent5 7 2 2 6 2" xfId="18726"/>
    <cellStyle name="20% - Accent5 7 2 2 7" xfId="18727"/>
    <cellStyle name="20% - Accent5 7 2 3" xfId="18728"/>
    <cellStyle name="20% - Accent5 7 2 3 2" xfId="18729"/>
    <cellStyle name="20% - Accent5 7 2 3 2 2" xfId="18730"/>
    <cellStyle name="20% - Accent5 7 2 3 2 2 2" xfId="18731"/>
    <cellStyle name="20% - Accent5 7 2 3 2 3" xfId="18732"/>
    <cellStyle name="20% - Accent5 7 2 3 3" xfId="18733"/>
    <cellStyle name="20% - Accent5 7 2 3 3 2" xfId="18734"/>
    <cellStyle name="20% - Accent5 7 2 3 3 2 2" xfId="18735"/>
    <cellStyle name="20% - Accent5 7 2 3 3 3" xfId="18736"/>
    <cellStyle name="20% - Accent5 7 2 3 4" xfId="18737"/>
    <cellStyle name="20% - Accent5 7 2 3 4 2" xfId="18738"/>
    <cellStyle name="20% - Accent5 7 2 3 4 2 2" xfId="18739"/>
    <cellStyle name="20% - Accent5 7 2 3 4 3" xfId="18740"/>
    <cellStyle name="20% - Accent5 7 2 3 5" xfId="18741"/>
    <cellStyle name="20% - Accent5 7 2 3 5 2" xfId="18742"/>
    <cellStyle name="20% - Accent5 7 2 3 6" xfId="18743"/>
    <cellStyle name="20% - Accent5 7 2 4" xfId="18744"/>
    <cellStyle name="20% - Accent5 7 2 4 2" xfId="18745"/>
    <cellStyle name="20% - Accent5 7 2 4 2 2" xfId="18746"/>
    <cellStyle name="20% - Accent5 7 2 4 2 2 2" xfId="18747"/>
    <cellStyle name="20% - Accent5 7 2 4 2 3" xfId="18748"/>
    <cellStyle name="20% - Accent5 7 2 4 3" xfId="18749"/>
    <cellStyle name="20% - Accent5 7 2 4 3 2" xfId="18750"/>
    <cellStyle name="20% - Accent5 7 2 4 3 2 2" xfId="18751"/>
    <cellStyle name="20% - Accent5 7 2 4 3 3" xfId="18752"/>
    <cellStyle name="20% - Accent5 7 2 4 4" xfId="18753"/>
    <cellStyle name="20% - Accent5 7 2 4 4 2" xfId="18754"/>
    <cellStyle name="20% - Accent5 7 2 4 4 2 2" xfId="18755"/>
    <cellStyle name="20% - Accent5 7 2 4 4 3" xfId="18756"/>
    <cellStyle name="20% - Accent5 7 2 4 5" xfId="18757"/>
    <cellStyle name="20% - Accent5 7 2 4 5 2" xfId="18758"/>
    <cellStyle name="20% - Accent5 7 2 4 6" xfId="18759"/>
    <cellStyle name="20% - Accent5 7 2 5" xfId="18760"/>
    <cellStyle name="20% - Accent5 7 2 5 2" xfId="18761"/>
    <cellStyle name="20% - Accent5 7 2 5 2 2" xfId="18762"/>
    <cellStyle name="20% - Accent5 7 2 5 3" xfId="18763"/>
    <cellStyle name="20% - Accent5 7 2 6" xfId="18764"/>
    <cellStyle name="20% - Accent5 7 2 6 2" xfId="18765"/>
    <cellStyle name="20% - Accent5 7 2 6 2 2" xfId="18766"/>
    <cellStyle name="20% - Accent5 7 2 6 3" xfId="18767"/>
    <cellStyle name="20% - Accent5 7 2 7" xfId="18768"/>
    <cellStyle name="20% - Accent5 7 2 7 2" xfId="18769"/>
    <cellStyle name="20% - Accent5 7 2 7 2 2" xfId="18770"/>
    <cellStyle name="20% - Accent5 7 2 7 3" xfId="18771"/>
    <cellStyle name="20% - Accent5 7 2 8" xfId="18772"/>
    <cellStyle name="20% - Accent5 7 2 8 2" xfId="18773"/>
    <cellStyle name="20% - Accent5 7 2 9" xfId="18774"/>
    <cellStyle name="20% - Accent5 7 3" xfId="18775"/>
    <cellStyle name="20% - Accent5 7 3 2" xfId="18776"/>
    <cellStyle name="20% - Accent5 7 3 2 2" xfId="18777"/>
    <cellStyle name="20% - Accent5 7 3 2 2 2" xfId="18778"/>
    <cellStyle name="20% - Accent5 7 3 2 3" xfId="18779"/>
    <cellStyle name="20% - Accent5 7 3 3" xfId="18780"/>
    <cellStyle name="20% - Accent5 7 3 3 2" xfId="18781"/>
    <cellStyle name="20% - Accent5 7 3 3 2 2" xfId="18782"/>
    <cellStyle name="20% - Accent5 7 3 3 3" xfId="18783"/>
    <cellStyle name="20% - Accent5 7 3 4" xfId="18784"/>
    <cellStyle name="20% - Accent5 7 3 4 2" xfId="18785"/>
    <cellStyle name="20% - Accent5 7 3 4 2 2" xfId="18786"/>
    <cellStyle name="20% - Accent5 7 3 4 3" xfId="18787"/>
    <cellStyle name="20% - Accent5 7 3 5" xfId="18788"/>
    <cellStyle name="20% - Accent5 7 3 5 2" xfId="18789"/>
    <cellStyle name="20% - Accent5 7 3 5 2 2" xfId="18790"/>
    <cellStyle name="20% - Accent5 7 3 5 3" xfId="18791"/>
    <cellStyle name="20% - Accent5 7 3 6" xfId="18792"/>
    <cellStyle name="20% - Accent5 7 3 6 2" xfId="18793"/>
    <cellStyle name="20% - Accent5 7 3 7" xfId="18794"/>
    <cellStyle name="20% - Accent5 7 4" xfId="18795"/>
    <cellStyle name="20% - Accent5 7 4 2" xfId="18796"/>
    <cellStyle name="20% - Accent5 7 4 2 2" xfId="18797"/>
    <cellStyle name="20% - Accent5 7 4 2 2 2" xfId="18798"/>
    <cellStyle name="20% - Accent5 7 4 2 3" xfId="18799"/>
    <cellStyle name="20% - Accent5 7 4 3" xfId="18800"/>
    <cellStyle name="20% - Accent5 7 4 3 2" xfId="18801"/>
    <cellStyle name="20% - Accent5 7 4 3 2 2" xfId="18802"/>
    <cellStyle name="20% - Accent5 7 4 3 3" xfId="18803"/>
    <cellStyle name="20% - Accent5 7 4 4" xfId="18804"/>
    <cellStyle name="20% - Accent5 7 4 4 2" xfId="18805"/>
    <cellStyle name="20% - Accent5 7 4 4 2 2" xfId="18806"/>
    <cellStyle name="20% - Accent5 7 4 4 3" xfId="18807"/>
    <cellStyle name="20% - Accent5 7 4 5" xfId="18808"/>
    <cellStyle name="20% - Accent5 7 4 5 2" xfId="18809"/>
    <cellStyle name="20% - Accent5 7 4 6" xfId="18810"/>
    <cellStyle name="20% - Accent5 7 5" xfId="18811"/>
    <cellStyle name="20% - Accent5 7 5 2" xfId="18812"/>
    <cellStyle name="20% - Accent5 7 5 2 2" xfId="18813"/>
    <cellStyle name="20% - Accent5 7 5 2 2 2" xfId="18814"/>
    <cellStyle name="20% - Accent5 7 5 2 3" xfId="18815"/>
    <cellStyle name="20% - Accent5 7 5 3" xfId="18816"/>
    <cellStyle name="20% - Accent5 7 5 3 2" xfId="18817"/>
    <cellStyle name="20% - Accent5 7 5 3 2 2" xfId="18818"/>
    <cellStyle name="20% - Accent5 7 5 3 3" xfId="18819"/>
    <cellStyle name="20% - Accent5 7 5 4" xfId="18820"/>
    <cellStyle name="20% - Accent5 7 5 4 2" xfId="18821"/>
    <cellStyle name="20% - Accent5 7 5 4 2 2" xfId="18822"/>
    <cellStyle name="20% - Accent5 7 5 4 3" xfId="18823"/>
    <cellStyle name="20% - Accent5 7 5 5" xfId="18824"/>
    <cellStyle name="20% - Accent5 7 5 5 2" xfId="18825"/>
    <cellStyle name="20% - Accent5 7 5 6" xfId="18826"/>
    <cellStyle name="20% - Accent5 7 6" xfId="18827"/>
    <cellStyle name="20% - Accent5 7 6 2" xfId="18828"/>
    <cellStyle name="20% - Accent5 7 6 2 2" xfId="18829"/>
    <cellStyle name="20% - Accent5 7 6 3" xfId="18830"/>
    <cellStyle name="20% - Accent5 7 7" xfId="18831"/>
    <cellStyle name="20% - Accent5 7 7 2" xfId="18832"/>
    <cellStyle name="20% - Accent5 7 7 2 2" xfId="18833"/>
    <cellStyle name="20% - Accent5 7 7 3" xfId="18834"/>
    <cellStyle name="20% - Accent5 7 8" xfId="18835"/>
    <cellStyle name="20% - Accent5 7 8 2" xfId="18836"/>
    <cellStyle name="20% - Accent5 7 8 2 2" xfId="18837"/>
    <cellStyle name="20% - Accent5 7 8 3" xfId="18838"/>
    <cellStyle name="20% - Accent5 7 9" xfId="18839"/>
    <cellStyle name="20% - Accent5 7 9 2" xfId="18840"/>
    <cellStyle name="20% - Accent5 8" xfId="18841"/>
    <cellStyle name="20% - Accent5 8 10" xfId="18842"/>
    <cellStyle name="20% - Accent5 8 2" xfId="18843"/>
    <cellStyle name="20% - Accent5 8 2 2" xfId="18844"/>
    <cellStyle name="20% - Accent5 8 2 2 2" xfId="18845"/>
    <cellStyle name="20% - Accent5 8 2 2 2 2" xfId="18846"/>
    <cellStyle name="20% - Accent5 8 2 2 2 2 2" xfId="18847"/>
    <cellStyle name="20% - Accent5 8 2 2 2 3" xfId="18848"/>
    <cellStyle name="20% - Accent5 8 2 2 3" xfId="18849"/>
    <cellStyle name="20% - Accent5 8 2 2 3 2" xfId="18850"/>
    <cellStyle name="20% - Accent5 8 2 2 3 2 2" xfId="18851"/>
    <cellStyle name="20% - Accent5 8 2 2 3 3" xfId="18852"/>
    <cellStyle name="20% - Accent5 8 2 2 4" xfId="18853"/>
    <cellStyle name="20% - Accent5 8 2 2 4 2" xfId="18854"/>
    <cellStyle name="20% - Accent5 8 2 2 4 2 2" xfId="18855"/>
    <cellStyle name="20% - Accent5 8 2 2 4 3" xfId="18856"/>
    <cellStyle name="20% - Accent5 8 2 2 5" xfId="18857"/>
    <cellStyle name="20% - Accent5 8 2 2 5 2" xfId="18858"/>
    <cellStyle name="20% - Accent5 8 2 2 5 2 2" xfId="18859"/>
    <cellStyle name="20% - Accent5 8 2 2 5 3" xfId="18860"/>
    <cellStyle name="20% - Accent5 8 2 2 6" xfId="18861"/>
    <cellStyle name="20% - Accent5 8 2 2 6 2" xfId="18862"/>
    <cellStyle name="20% - Accent5 8 2 2 7" xfId="18863"/>
    <cellStyle name="20% - Accent5 8 2 3" xfId="18864"/>
    <cellStyle name="20% - Accent5 8 2 3 2" xfId="18865"/>
    <cellStyle name="20% - Accent5 8 2 3 2 2" xfId="18866"/>
    <cellStyle name="20% - Accent5 8 2 3 2 2 2" xfId="18867"/>
    <cellStyle name="20% - Accent5 8 2 3 2 3" xfId="18868"/>
    <cellStyle name="20% - Accent5 8 2 3 3" xfId="18869"/>
    <cellStyle name="20% - Accent5 8 2 3 3 2" xfId="18870"/>
    <cellStyle name="20% - Accent5 8 2 3 3 2 2" xfId="18871"/>
    <cellStyle name="20% - Accent5 8 2 3 3 3" xfId="18872"/>
    <cellStyle name="20% - Accent5 8 2 3 4" xfId="18873"/>
    <cellStyle name="20% - Accent5 8 2 3 4 2" xfId="18874"/>
    <cellStyle name="20% - Accent5 8 2 3 4 2 2" xfId="18875"/>
    <cellStyle name="20% - Accent5 8 2 3 4 3" xfId="18876"/>
    <cellStyle name="20% - Accent5 8 2 3 5" xfId="18877"/>
    <cellStyle name="20% - Accent5 8 2 3 5 2" xfId="18878"/>
    <cellStyle name="20% - Accent5 8 2 3 6" xfId="18879"/>
    <cellStyle name="20% - Accent5 8 2 4" xfId="18880"/>
    <cellStyle name="20% - Accent5 8 2 4 2" xfId="18881"/>
    <cellStyle name="20% - Accent5 8 2 4 2 2" xfId="18882"/>
    <cellStyle name="20% - Accent5 8 2 4 2 2 2" xfId="18883"/>
    <cellStyle name="20% - Accent5 8 2 4 2 3" xfId="18884"/>
    <cellStyle name="20% - Accent5 8 2 4 3" xfId="18885"/>
    <cellStyle name="20% - Accent5 8 2 4 3 2" xfId="18886"/>
    <cellStyle name="20% - Accent5 8 2 4 3 2 2" xfId="18887"/>
    <cellStyle name="20% - Accent5 8 2 4 3 3" xfId="18888"/>
    <cellStyle name="20% - Accent5 8 2 4 4" xfId="18889"/>
    <cellStyle name="20% - Accent5 8 2 4 4 2" xfId="18890"/>
    <cellStyle name="20% - Accent5 8 2 4 4 2 2" xfId="18891"/>
    <cellStyle name="20% - Accent5 8 2 4 4 3" xfId="18892"/>
    <cellStyle name="20% - Accent5 8 2 4 5" xfId="18893"/>
    <cellStyle name="20% - Accent5 8 2 4 5 2" xfId="18894"/>
    <cellStyle name="20% - Accent5 8 2 4 6" xfId="18895"/>
    <cellStyle name="20% - Accent5 8 2 5" xfId="18896"/>
    <cellStyle name="20% - Accent5 8 2 5 2" xfId="18897"/>
    <cellStyle name="20% - Accent5 8 2 5 2 2" xfId="18898"/>
    <cellStyle name="20% - Accent5 8 2 5 3" xfId="18899"/>
    <cellStyle name="20% - Accent5 8 2 6" xfId="18900"/>
    <cellStyle name="20% - Accent5 8 2 6 2" xfId="18901"/>
    <cellStyle name="20% - Accent5 8 2 6 2 2" xfId="18902"/>
    <cellStyle name="20% - Accent5 8 2 6 3" xfId="18903"/>
    <cellStyle name="20% - Accent5 8 2 7" xfId="18904"/>
    <cellStyle name="20% - Accent5 8 2 7 2" xfId="18905"/>
    <cellStyle name="20% - Accent5 8 2 7 2 2" xfId="18906"/>
    <cellStyle name="20% - Accent5 8 2 7 3" xfId="18907"/>
    <cellStyle name="20% - Accent5 8 2 8" xfId="18908"/>
    <cellStyle name="20% - Accent5 8 2 8 2" xfId="18909"/>
    <cellStyle name="20% - Accent5 8 2 9" xfId="18910"/>
    <cellStyle name="20% - Accent5 8 3" xfId="18911"/>
    <cellStyle name="20% - Accent5 8 3 2" xfId="18912"/>
    <cellStyle name="20% - Accent5 8 3 2 2" xfId="18913"/>
    <cellStyle name="20% - Accent5 8 3 2 2 2" xfId="18914"/>
    <cellStyle name="20% - Accent5 8 3 2 3" xfId="18915"/>
    <cellStyle name="20% - Accent5 8 3 3" xfId="18916"/>
    <cellStyle name="20% - Accent5 8 3 3 2" xfId="18917"/>
    <cellStyle name="20% - Accent5 8 3 3 2 2" xfId="18918"/>
    <cellStyle name="20% - Accent5 8 3 3 3" xfId="18919"/>
    <cellStyle name="20% - Accent5 8 3 4" xfId="18920"/>
    <cellStyle name="20% - Accent5 8 3 4 2" xfId="18921"/>
    <cellStyle name="20% - Accent5 8 3 4 2 2" xfId="18922"/>
    <cellStyle name="20% - Accent5 8 3 4 3" xfId="18923"/>
    <cellStyle name="20% - Accent5 8 3 5" xfId="18924"/>
    <cellStyle name="20% - Accent5 8 3 5 2" xfId="18925"/>
    <cellStyle name="20% - Accent5 8 3 5 2 2" xfId="18926"/>
    <cellStyle name="20% - Accent5 8 3 5 3" xfId="18927"/>
    <cellStyle name="20% - Accent5 8 3 6" xfId="18928"/>
    <cellStyle name="20% - Accent5 8 3 6 2" xfId="18929"/>
    <cellStyle name="20% - Accent5 8 3 7" xfId="18930"/>
    <cellStyle name="20% - Accent5 8 4" xfId="18931"/>
    <cellStyle name="20% - Accent5 8 4 2" xfId="18932"/>
    <cellStyle name="20% - Accent5 8 4 2 2" xfId="18933"/>
    <cellStyle name="20% - Accent5 8 4 2 2 2" xfId="18934"/>
    <cellStyle name="20% - Accent5 8 4 2 3" xfId="18935"/>
    <cellStyle name="20% - Accent5 8 4 3" xfId="18936"/>
    <cellStyle name="20% - Accent5 8 4 3 2" xfId="18937"/>
    <cellStyle name="20% - Accent5 8 4 3 2 2" xfId="18938"/>
    <cellStyle name="20% - Accent5 8 4 3 3" xfId="18939"/>
    <cellStyle name="20% - Accent5 8 4 4" xfId="18940"/>
    <cellStyle name="20% - Accent5 8 4 4 2" xfId="18941"/>
    <cellStyle name="20% - Accent5 8 4 4 2 2" xfId="18942"/>
    <cellStyle name="20% - Accent5 8 4 4 3" xfId="18943"/>
    <cellStyle name="20% - Accent5 8 4 5" xfId="18944"/>
    <cellStyle name="20% - Accent5 8 4 5 2" xfId="18945"/>
    <cellStyle name="20% - Accent5 8 4 6" xfId="18946"/>
    <cellStyle name="20% - Accent5 8 5" xfId="18947"/>
    <cellStyle name="20% - Accent5 8 5 2" xfId="18948"/>
    <cellStyle name="20% - Accent5 8 5 2 2" xfId="18949"/>
    <cellStyle name="20% - Accent5 8 5 2 2 2" xfId="18950"/>
    <cellStyle name="20% - Accent5 8 5 2 3" xfId="18951"/>
    <cellStyle name="20% - Accent5 8 5 3" xfId="18952"/>
    <cellStyle name="20% - Accent5 8 5 3 2" xfId="18953"/>
    <cellStyle name="20% - Accent5 8 5 3 2 2" xfId="18954"/>
    <cellStyle name="20% - Accent5 8 5 3 3" xfId="18955"/>
    <cellStyle name="20% - Accent5 8 5 4" xfId="18956"/>
    <cellStyle name="20% - Accent5 8 5 4 2" xfId="18957"/>
    <cellStyle name="20% - Accent5 8 5 4 2 2" xfId="18958"/>
    <cellStyle name="20% - Accent5 8 5 4 3" xfId="18959"/>
    <cellStyle name="20% - Accent5 8 5 5" xfId="18960"/>
    <cellStyle name="20% - Accent5 8 5 5 2" xfId="18961"/>
    <cellStyle name="20% - Accent5 8 5 6" xfId="18962"/>
    <cellStyle name="20% - Accent5 8 6" xfId="18963"/>
    <cellStyle name="20% - Accent5 8 6 2" xfId="18964"/>
    <cellStyle name="20% - Accent5 8 6 2 2" xfId="18965"/>
    <cellStyle name="20% - Accent5 8 6 3" xfId="18966"/>
    <cellStyle name="20% - Accent5 8 7" xfId="18967"/>
    <cellStyle name="20% - Accent5 8 7 2" xfId="18968"/>
    <cellStyle name="20% - Accent5 8 7 2 2" xfId="18969"/>
    <cellStyle name="20% - Accent5 8 7 3" xfId="18970"/>
    <cellStyle name="20% - Accent5 8 8" xfId="18971"/>
    <cellStyle name="20% - Accent5 8 8 2" xfId="18972"/>
    <cellStyle name="20% - Accent5 8 8 2 2" xfId="18973"/>
    <cellStyle name="20% - Accent5 8 8 3" xfId="18974"/>
    <cellStyle name="20% - Accent5 8 9" xfId="18975"/>
    <cellStyle name="20% - Accent5 8 9 2" xfId="18976"/>
    <cellStyle name="20% - Accent5 9" xfId="18977"/>
    <cellStyle name="20% - Accent5 9 10" xfId="18978"/>
    <cellStyle name="20% - Accent5 9 2" xfId="18979"/>
    <cellStyle name="20% - Accent5 9 2 2" xfId="18980"/>
    <cellStyle name="20% - Accent5 9 2 2 2" xfId="18981"/>
    <cellStyle name="20% - Accent5 9 2 2 2 2" xfId="18982"/>
    <cellStyle name="20% - Accent5 9 2 2 2 2 2" xfId="18983"/>
    <cellStyle name="20% - Accent5 9 2 2 2 3" xfId="18984"/>
    <cellStyle name="20% - Accent5 9 2 2 3" xfId="18985"/>
    <cellStyle name="20% - Accent5 9 2 2 3 2" xfId="18986"/>
    <cellStyle name="20% - Accent5 9 2 2 3 2 2" xfId="18987"/>
    <cellStyle name="20% - Accent5 9 2 2 3 3" xfId="18988"/>
    <cellStyle name="20% - Accent5 9 2 2 4" xfId="18989"/>
    <cellStyle name="20% - Accent5 9 2 2 4 2" xfId="18990"/>
    <cellStyle name="20% - Accent5 9 2 2 4 2 2" xfId="18991"/>
    <cellStyle name="20% - Accent5 9 2 2 4 3" xfId="18992"/>
    <cellStyle name="20% - Accent5 9 2 2 5" xfId="18993"/>
    <cellStyle name="20% - Accent5 9 2 2 5 2" xfId="18994"/>
    <cellStyle name="20% - Accent5 9 2 2 5 2 2" xfId="18995"/>
    <cellStyle name="20% - Accent5 9 2 2 5 3" xfId="18996"/>
    <cellStyle name="20% - Accent5 9 2 2 6" xfId="18997"/>
    <cellStyle name="20% - Accent5 9 2 2 6 2" xfId="18998"/>
    <cellStyle name="20% - Accent5 9 2 2 7" xfId="18999"/>
    <cellStyle name="20% - Accent5 9 2 3" xfId="19000"/>
    <cellStyle name="20% - Accent5 9 2 3 2" xfId="19001"/>
    <cellStyle name="20% - Accent5 9 2 3 2 2" xfId="19002"/>
    <cellStyle name="20% - Accent5 9 2 3 2 2 2" xfId="19003"/>
    <cellStyle name="20% - Accent5 9 2 3 2 3" xfId="19004"/>
    <cellStyle name="20% - Accent5 9 2 3 3" xfId="19005"/>
    <cellStyle name="20% - Accent5 9 2 3 3 2" xfId="19006"/>
    <cellStyle name="20% - Accent5 9 2 3 3 2 2" xfId="19007"/>
    <cellStyle name="20% - Accent5 9 2 3 3 3" xfId="19008"/>
    <cellStyle name="20% - Accent5 9 2 3 4" xfId="19009"/>
    <cellStyle name="20% - Accent5 9 2 3 4 2" xfId="19010"/>
    <cellStyle name="20% - Accent5 9 2 3 4 2 2" xfId="19011"/>
    <cellStyle name="20% - Accent5 9 2 3 4 3" xfId="19012"/>
    <cellStyle name="20% - Accent5 9 2 3 5" xfId="19013"/>
    <cellStyle name="20% - Accent5 9 2 3 5 2" xfId="19014"/>
    <cellStyle name="20% - Accent5 9 2 3 6" xfId="19015"/>
    <cellStyle name="20% - Accent5 9 2 4" xfId="19016"/>
    <cellStyle name="20% - Accent5 9 2 4 2" xfId="19017"/>
    <cellStyle name="20% - Accent5 9 2 4 2 2" xfId="19018"/>
    <cellStyle name="20% - Accent5 9 2 4 2 2 2" xfId="19019"/>
    <cellStyle name="20% - Accent5 9 2 4 2 3" xfId="19020"/>
    <cellStyle name="20% - Accent5 9 2 4 3" xfId="19021"/>
    <cellStyle name="20% - Accent5 9 2 4 3 2" xfId="19022"/>
    <cellStyle name="20% - Accent5 9 2 4 3 2 2" xfId="19023"/>
    <cellStyle name="20% - Accent5 9 2 4 3 3" xfId="19024"/>
    <cellStyle name="20% - Accent5 9 2 4 4" xfId="19025"/>
    <cellStyle name="20% - Accent5 9 2 4 4 2" xfId="19026"/>
    <cellStyle name="20% - Accent5 9 2 4 4 2 2" xfId="19027"/>
    <cellStyle name="20% - Accent5 9 2 4 4 3" xfId="19028"/>
    <cellStyle name="20% - Accent5 9 2 4 5" xfId="19029"/>
    <cellStyle name="20% - Accent5 9 2 4 5 2" xfId="19030"/>
    <cellStyle name="20% - Accent5 9 2 4 6" xfId="19031"/>
    <cellStyle name="20% - Accent5 9 2 5" xfId="19032"/>
    <cellStyle name="20% - Accent5 9 2 5 2" xfId="19033"/>
    <cellStyle name="20% - Accent5 9 2 5 2 2" xfId="19034"/>
    <cellStyle name="20% - Accent5 9 2 5 3" xfId="19035"/>
    <cellStyle name="20% - Accent5 9 2 6" xfId="19036"/>
    <cellStyle name="20% - Accent5 9 2 6 2" xfId="19037"/>
    <cellStyle name="20% - Accent5 9 2 6 2 2" xfId="19038"/>
    <cellStyle name="20% - Accent5 9 2 6 3" xfId="19039"/>
    <cellStyle name="20% - Accent5 9 2 7" xfId="19040"/>
    <cellStyle name="20% - Accent5 9 2 7 2" xfId="19041"/>
    <cellStyle name="20% - Accent5 9 2 7 2 2" xfId="19042"/>
    <cellStyle name="20% - Accent5 9 2 7 3" xfId="19043"/>
    <cellStyle name="20% - Accent5 9 2 8" xfId="19044"/>
    <cellStyle name="20% - Accent5 9 2 8 2" xfId="19045"/>
    <cellStyle name="20% - Accent5 9 2 9" xfId="19046"/>
    <cellStyle name="20% - Accent5 9 3" xfId="19047"/>
    <cellStyle name="20% - Accent5 9 3 2" xfId="19048"/>
    <cellStyle name="20% - Accent5 9 3 2 2" xfId="19049"/>
    <cellStyle name="20% - Accent5 9 3 2 2 2" xfId="19050"/>
    <cellStyle name="20% - Accent5 9 3 2 3" xfId="19051"/>
    <cellStyle name="20% - Accent5 9 3 3" xfId="19052"/>
    <cellStyle name="20% - Accent5 9 3 3 2" xfId="19053"/>
    <cellStyle name="20% - Accent5 9 3 3 2 2" xfId="19054"/>
    <cellStyle name="20% - Accent5 9 3 3 3" xfId="19055"/>
    <cellStyle name="20% - Accent5 9 3 4" xfId="19056"/>
    <cellStyle name="20% - Accent5 9 3 4 2" xfId="19057"/>
    <cellStyle name="20% - Accent5 9 3 4 2 2" xfId="19058"/>
    <cellStyle name="20% - Accent5 9 3 4 3" xfId="19059"/>
    <cellStyle name="20% - Accent5 9 3 5" xfId="19060"/>
    <cellStyle name="20% - Accent5 9 3 5 2" xfId="19061"/>
    <cellStyle name="20% - Accent5 9 3 5 2 2" xfId="19062"/>
    <cellStyle name="20% - Accent5 9 3 5 3" xfId="19063"/>
    <cellStyle name="20% - Accent5 9 3 6" xfId="19064"/>
    <cellStyle name="20% - Accent5 9 3 6 2" xfId="19065"/>
    <cellStyle name="20% - Accent5 9 3 7" xfId="19066"/>
    <cellStyle name="20% - Accent5 9 4" xfId="19067"/>
    <cellStyle name="20% - Accent5 9 4 2" xfId="19068"/>
    <cellStyle name="20% - Accent5 9 4 2 2" xfId="19069"/>
    <cellStyle name="20% - Accent5 9 4 2 2 2" xfId="19070"/>
    <cellStyle name="20% - Accent5 9 4 2 3" xfId="19071"/>
    <cellStyle name="20% - Accent5 9 4 3" xfId="19072"/>
    <cellStyle name="20% - Accent5 9 4 3 2" xfId="19073"/>
    <cellStyle name="20% - Accent5 9 4 3 2 2" xfId="19074"/>
    <cellStyle name="20% - Accent5 9 4 3 3" xfId="19075"/>
    <cellStyle name="20% - Accent5 9 4 4" xfId="19076"/>
    <cellStyle name="20% - Accent5 9 4 4 2" xfId="19077"/>
    <cellStyle name="20% - Accent5 9 4 4 2 2" xfId="19078"/>
    <cellStyle name="20% - Accent5 9 4 4 3" xfId="19079"/>
    <cellStyle name="20% - Accent5 9 4 5" xfId="19080"/>
    <cellStyle name="20% - Accent5 9 4 5 2" xfId="19081"/>
    <cellStyle name="20% - Accent5 9 4 6" xfId="19082"/>
    <cellStyle name="20% - Accent5 9 5" xfId="19083"/>
    <cellStyle name="20% - Accent5 9 5 2" xfId="19084"/>
    <cellStyle name="20% - Accent5 9 5 2 2" xfId="19085"/>
    <cellStyle name="20% - Accent5 9 5 2 2 2" xfId="19086"/>
    <cellStyle name="20% - Accent5 9 5 2 3" xfId="19087"/>
    <cellStyle name="20% - Accent5 9 5 3" xfId="19088"/>
    <cellStyle name="20% - Accent5 9 5 3 2" xfId="19089"/>
    <cellStyle name="20% - Accent5 9 5 3 2 2" xfId="19090"/>
    <cellStyle name="20% - Accent5 9 5 3 3" xfId="19091"/>
    <cellStyle name="20% - Accent5 9 5 4" xfId="19092"/>
    <cellStyle name="20% - Accent5 9 5 4 2" xfId="19093"/>
    <cellStyle name="20% - Accent5 9 5 4 2 2" xfId="19094"/>
    <cellStyle name="20% - Accent5 9 5 4 3" xfId="19095"/>
    <cellStyle name="20% - Accent5 9 5 5" xfId="19096"/>
    <cellStyle name="20% - Accent5 9 5 5 2" xfId="19097"/>
    <cellStyle name="20% - Accent5 9 5 6" xfId="19098"/>
    <cellStyle name="20% - Accent5 9 6" xfId="19099"/>
    <cellStyle name="20% - Accent5 9 6 2" xfId="19100"/>
    <cellStyle name="20% - Accent5 9 6 2 2" xfId="19101"/>
    <cellStyle name="20% - Accent5 9 6 3" xfId="19102"/>
    <cellStyle name="20% - Accent5 9 7" xfId="19103"/>
    <cellStyle name="20% - Accent5 9 7 2" xfId="19104"/>
    <cellStyle name="20% - Accent5 9 7 2 2" xfId="19105"/>
    <cellStyle name="20% - Accent5 9 7 3" xfId="19106"/>
    <cellStyle name="20% - Accent5 9 8" xfId="19107"/>
    <cellStyle name="20% - Accent5 9 8 2" xfId="19108"/>
    <cellStyle name="20% - Accent5 9 8 2 2" xfId="19109"/>
    <cellStyle name="20% - Accent5 9 8 3" xfId="19110"/>
    <cellStyle name="20% - Accent5 9 9" xfId="19111"/>
    <cellStyle name="20% - Accent5 9 9 2" xfId="19112"/>
    <cellStyle name="20% - Accent6 10" xfId="19113"/>
    <cellStyle name="20% - Accent6 10 10" xfId="19114"/>
    <cellStyle name="20% - Accent6 10 2" xfId="19115"/>
    <cellStyle name="20% - Accent6 10 2 2" xfId="19116"/>
    <cellStyle name="20% - Accent6 10 2 2 2" xfId="19117"/>
    <cellStyle name="20% - Accent6 10 2 2 2 2" xfId="19118"/>
    <cellStyle name="20% - Accent6 10 2 2 2 2 2" xfId="19119"/>
    <cellStyle name="20% - Accent6 10 2 2 2 3" xfId="19120"/>
    <cellStyle name="20% - Accent6 10 2 2 3" xfId="19121"/>
    <cellStyle name="20% - Accent6 10 2 2 3 2" xfId="19122"/>
    <cellStyle name="20% - Accent6 10 2 2 3 2 2" xfId="19123"/>
    <cellStyle name="20% - Accent6 10 2 2 3 3" xfId="19124"/>
    <cellStyle name="20% - Accent6 10 2 2 4" xfId="19125"/>
    <cellStyle name="20% - Accent6 10 2 2 4 2" xfId="19126"/>
    <cellStyle name="20% - Accent6 10 2 2 4 2 2" xfId="19127"/>
    <cellStyle name="20% - Accent6 10 2 2 4 3" xfId="19128"/>
    <cellStyle name="20% - Accent6 10 2 2 5" xfId="19129"/>
    <cellStyle name="20% - Accent6 10 2 2 5 2" xfId="19130"/>
    <cellStyle name="20% - Accent6 10 2 2 5 2 2" xfId="19131"/>
    <cellStyle name="20% - Accent6 10 2 2 5 3" xfId="19132"/>
    <cellStyle name="20% - Accent6 10 2 2 6" xfId="19133"/>
    <cellStyle name="20% - Accent6 10 2 2 6 2" xfId="19134"/>
    <cellStyle name="20% - Accent6 10 2 2 7" xfId="19135"/>
    <cellStyle name="20% - Accent6 10 2 3" xfId="19136"/>
    <cellStyle name="20% - Accent6 10 2 3 2" xfId="19137"/>
    <cellStyle name="20% - Accent6 10 2 3 2 2" xfId="19138"/>
    <cellStyle name="20% - Accent6 10 2 3 2 2 2" xfId="19139"/>
    <cellStyle name="20% - Accent6 10 2 3 2 3" xfId="19140"/>
    <cellStyle name="20% - Accent6 10 2 3 3" xfId="19141"/>
    <cellStyle name="20% - Accent6 10 2 3 3 2" xfId="19142"/>
    <cellStyle name="20% - Accent6 10 2 3 3 2 2" xfId="19143"/>
    <cellStyle name="20% - Accent6 10 2 3 3 3" xfId="19144"/>
    <cellStyle name="20% - Accent6 10 2 3 4" xfId="19145"/>
    <cellStyle name="20% - Accent6 10 2 3 4 2" xfId="19146"/>
    <cellStyle name="20% - Accent6 10 2 3 4 2 2" xfId="19147"/>
    <cellStyle name="20% - Accent6 10 2 3 4 3" xfId="19148"/>
    <cellStyle name="20% - Accent6 10 2 3 5" xfId="19149"/>
    <cellStyle name="20% - Accent6 10 2 3 5 2" xfId="19150"/>
    <cellStyle name="20% - Accent6 10 2 3 6" xfId="19151"/>
    <cellStyle name="20% - Accent6 10 2 4" xfId="19152"/>
    <cellStyle name="20% - Accent6 10 2 4 2" xfId="19153"/>
    <cellStyle name="20% - Accent6 10 2 4 2 2" xfId="19154"/>
    <cellStyle name="20% - Accent6 10 2 4 2 2 2" xfId="19155"/>
    <cellStyle name="20% - Accent6 10 2 4 2 3" xfId="19156"/>
    <cellStyle name="20% - Accent6 10 2 4 3" xfId="19157"/>
    <cellStyle name="20% - Accent6 10 2 4 3 2" xfId="19158"/>
    <cellStyle name="20% - Accent6 10 2 4 3 2 2" xfId="19159"/>
    <cellStyle name="20% - Accent6 10 2 4 3 3" xfId="19160"/>
    <cellStyle name="20% - Accent6 10 2 4 4" xfId="19161"/>
    <cellStyle name="20% - Accent6 10 2 4 4 2" xfId="19162"/>
    <cellStyle name="20% - Accent6 10 2 4 4 2 2" xfId="19163"/>
    <cellStyle name="20% - Accent6 10 2 4 4 3" xfId="19164"/>
    <cellStyle name="20% - Accent6 10 2 4 5" xfId="19165"/>
    <cellStyle name="20% - Accent6 10 2 4 5 2" xfId="19166"/>
    <cellStyle name="20% - Accent6 10 2 4 6" xfId="19167"/>
    <cellStyle name="20% - Accent6 10 2 5" xfId="19168"/>
    <cellStyle name="20% - Accent6 10 2 5 2" xfId="19169"/>
    <cellStyle name="20% - Accent6 10 2 5 2 2" xfId="19170"/>
    <cellStyle name="20% - Accent6 10 2 5 3" xfId="19171"/>
    <cellStyle name="20% - Accent6 10 2 6" xfId="19172"/>
    <cellStyle name="20% - Accent6 10 2 6 2" xfId="19173"/>
    <cellStyle name="20% - Accent6 10 2 6 2 2" xfId="19174"/>
    <cellStyle name="20% - Accent6 10 2 6 3" xfId="19175"/>
    <cellStyle name="20% - Accent6 10 2 7" xfId="19176"/>
    <cellStyle name="20% - Accent6 10 2 7 2" xfId="19177"/>
    <cellStyle name="20% - Accent6 10 2 7 2 2" xfId="19178"/>
    <cellStyle name="20% - Accent6 10 2 7 3" xfId="19179"/>
    <cellStyle name="20% - Accent6 10 2 8" xfId="19180"/>
    <cellStyle name="20% - Accent6 10 2 8 2" xfId="19181"/>
    <cellStyle name="20% - Accent6 10 2 9" xfId="19182"/>
    <cellStyle name="20% - Accent6 10 3" xfId="19183"/>
    <cellStyle name="20% - Accent6 10 3 2" xfId="19184"/>
    <cellStyle name="20% - Accent6 10 3 2 2" xfId="19185"/>
    <cellStyle name="20% - Accent6 10 3 2 2 2" xfId="19186"/>
    <cellStyle name="20% - Accent6 10 3 2 3" xfId="19187"/>
    <cellStyle name="20% - Accent6 10 3 3" xfId="19188"/>
    <cellStyle name="20% - Accent6 10 3 3 2" xfId="19189"/>
    <cellStyle name="20% - Accent6 10 3 3 2 2" xfId="19190"/>
    <cellStyle name="20% - Accent6 10 3 3 3" xfId="19191"/>
    <cellStyle name="20% - Accent6 10 3 4" xfId="19192"/>
    <cellStyle name="20% - Accent6 10 3 4 2" xfId="19193"/>
    <cellStyle name="20% - Accent6 10 3 4 2 2" xfId="19194"/>
    <cellStyle name="20% - Accent6 10 3 4 3" xfId="19195"/>
    <cellStyle name="20% - Accent6 10 3 5" xfId="19196"/>
    <cellStyle name="20% - Accent6 10 3 5 2" xfId="19197"/>
    <cellStyle name="20% - Accent6 10 3 5 2 2" xfId="19198"/>
    <cellStyle name="20% - Accent6 10 3 5 3" xfId="19199"/>
    <cellStyle name="20% - Accent6 10 3 6" xfId="19200"/>
    <cellStyle name="20% - Accent6 10 3 6 2" xfId="19201"/>
    <cellStyle name="20% - Accent6 10 3 7" xfId="19202"/>
    <cellStyle name="20% - Accent6 10 4" xfId="19203"/>
    <cellStyle name="20% - Accent6 10 4 2" xfId="19204"/>
    <cellStyle name="20% - Accent6 10 4 2 2" xfId="19205"/>
    <cellStyle name="20% - Accent6 10 4 2 2 2" xfId="19206"/>
    <cellStyle name="20% - Accent6 10 4 2 3" xfId="19207"/>
    <cellStyle name="20% - Accent6 10 4 3" xfId="19208"/>
    <cellStyle name="20% - Accent6 10 4 3 2" xfId="19209"/>
    <cellStyle name="20% - Accent6 10 4 3 2 2" xfId="19210"/>
    <cellStyle name="20% - Accent6 10 4 3 3" xfId="19211"/>
    <cellStyle name="20% - Accent6 10 4 4" xfId="19212"/>
    <cellStyle name="20% - Accent6 10 4 4 2" xfId="19213"/>
    <cellStyle name="20% - Accent6 10 4 4 2 2" xfId="19214"/>
    <cellStyle name="20% - Accent6 10 4 4 3" xfId="19215"/>
    <cellStyle name="20% - Accent6 10 4 5" xfId="19216"/>
    <cellStyle name="20% - Accent6 10 4 5 2" xfId="19217"/>
    <cellStyle name="20% - Accent6 10 4 6" xfId="19218"/>
    <cellStyle name="20% - Accent6 10 5" xfId="19219"/>
    <cellStyle name="20% - Accent6 10 5 2" xfId="19220"/>
    <cellStyle name="20% - Accent6 10 5 2 2" xfId="19221"/>
    <cellStyle name="20% - Accent6 10 5 2 2 2" xfId="19222"/>
    <cellStyle name="20% - Accent6 10 5 2 3" xfId="19223"/>
    <cellStyle name="20% - Accent6 10 5 3" xfId="19224"/>
    <cellStyle name="20% - Accent6 10 5 3 2" xfId="19225"/>
    <cellStyle name="20% - Accent6 10 5 3 2 2" xfId="19226"/>
    <cellStyle name="20% - Accent6 10 5 3 3" xfId="19227"/>
    <cellStyle name="20% - Accent6 10 5 4" xfId="19228"/>
    <cellStyle name="20% - Accent6 10 5 4 2" xfId="19229"/>
    <cellStyle name="20% - Accent6 10 5 4 2 2" xfId="19230"/>
    <cellStyle name="20% - Accent6 10 5 4 3" xfId="19231"/>
    <cellStyle name="20% - Accent6 10 5 5" xfId="19232"/>
    <cellStyle name="20% - Accent6 10 5 5 2" xfId="19233"/>
    <cellStyle name="20% - Accent6 10 5 6" xfId="19234"/>
    <cellStyle name="20% - Accent6 10 6" xfId="19235"/>
    <cellStyle name="20% - Accent6 10 6 2" xfId="19236"/>
    <cellStyle name="20% - Accent6 10 6 2 2" xfId="19237"/>
    <cellStyle name="20% - Accent6 10 6 3" xfId="19238"/>
    <cellStyle name="20% - Accent6 10 7" xfId="19239"/>
    <cellStyle name="20% - Accent6 10 7 2" xfId="19240"/>
    <cellStyle name="20% - Accent6 10 7 2 2" xfId="19241"/>
    <cellStyle name="20% - Accent6 10 7 3" xfId="19242"/>
    <cellStyle name="20% - Accent6 10 8" xfId="19243"/>
    <cellStyle name="20% - Accent6 10 8 2" xfId="19244"/>
    <cellStyle name="20% - Accent6 10 8 2 2" xfId="19245"/>
    <cellStyle name="20% - Accent6 10 8 3" xfId="19246"/>
    <cellStyle name="20% - Accent6 10 9" xfId="19247"/>
    <cellStyle name="20% - Accent6 10 9 2" xfId="19248"/>
    <cellStyle name="20% - Accent6 11" xfId="19249"/>
    <cellStyle name="20% - Accent6 11 10" xfId="19250"/>
    <cellStyle name="20% - Accent6 11 2" xfId="19251"/>
    <cellStyle name="20% - Accent6 11 2 2" xfId="19252"/>
    <cellStyle name="20% - Accent6 11 2 2 2" xfId="19253"/>
    <cellStyle name="20% - Accent6 11 2 2 2 2" xfId="19254"/>
    <cellStyle name="20% - Accent6 11 2 2 2 2 2" xfId="19255"/>
    <cellStyle name="20% - Accent6 11 2 2 2 3" xfId="19256"/>
    <cellStyle name="20% - Accent6 11 2 2 3" xfId="19257"/>
    <cellStyle name="20% - Accent6 11 2 2 3 2" xfId="19258"/>
    <cellStyle name="20% - Accent6 11 2 2 3 2 2" xfId="19259"/>
    <cellStyle name="20% - Accent6 11 2 2 3 3" xfId="19260"/>
    <cellStyle name="20% - Accent6 11 2 2 4" xfId="19261"/>
    <cellStyle name="20% - Accent6 11 2 2 4 2" xfId="19262"/>
    <cellStyle name="20% - Accent6 11 2 2 4 2 2" xfId="19263"/>
    <cellStyle name="20% - Accent6 11 2 2 4 3" xfId="19264"/>
    <cellStyle name="20% - Accent6 11 2 2 5" xfId="19265"/>
    <cellStyle name="20% - Accent6 11 2 2 5 2" xfId="19266"/>
    <cellStyle name="20% - Accent6 11 2 2 5 2 2" xfId="19267"/>
    <cellStyle name="20% - Accent6 11 2 2 5 3" xfId="19268"/>
    <cellStyle name="20% - Accent6 11 2 2 6" xfId="19269"/>
    <cellStyle name="20% - Accent6 11 2 2 6 2" xfId="19270"/>
    <cellStyle name="20% - Accent6 11 2 2 7" xfId="19271"/>
    <cellStyle name="20% - Accent6 11 2 3" xfId="19272"/>
    <cellStyle name="20% - Accent6 11 2 3 2" xfId="19273"/>
    <cellStyle name="20% - Accent6 11 2 3 2 2" xfId="19274"/>
    <cellStyle name="20% - Accent6 11 2 3 2 2 2" xfId="19275"/>
    <cellStyle name="20% - Accent6 11 2 3 2 3" xfId="19276"/>
    <cellStyle name="20% - Accent6 11 2 3 3" xfId="19277"/>
    <cellStyle name="20% - Accent6 11 2 3 3 2" xfId="19278"/>
    <cellStyle name="20% - Accent6 11 2 3 3 2 2" xfId="19279"/>
    <cellStyle name="20% - Accent6 11 2 3 3 3" xfId="19280"/>
    <cellStyle name="20% - Accent6 11 2 3 4" xfId="19281"/>
    <cellStyle name="20% - Accent6 11 2 3 4 2" xfId="19282"/>
    <cellStyle name="20% - Accent6 11 2 3 4 2 2" xfId="19283"/>
    <cellStyle name="20% - Accent6 11 2 3 4 3" xfId="19284"/>
    <cellStyle name="20% - Accent6 11 2 3 5" xfId="19285"/>
    <cellStyle name="20% - Accent6 11 2 3 5 2" xfId="19286"/>
    <cellStyle name="20% - Accent6 11 2 3 6" xfId="19287"/>
    <cellStyle name="20% - Accent6 11 2 4" xfId="19288"/>
    <cellStyle name="20% - Accent6 11 2 4 2" xfId="19289"/>
    <cellStyle name="20% - Accent6 11 2 4 2 2" xfId="19290"/>
    <cellStyle name="20% - Accent6 11 2 4 2 2 2" xfId="19291"/>
    <cellStyle name="20% - Accent6 11 2 4 2 3" xfId="19292"/>
    <cellStyle name="20% - Accent6 11 2 4 3" xfId="19293"/>
    <cellStyle name="20% - Accent6 11 2 4 3 2" xfId="19294"/>
    <cellStyle name="20% - Accent6 11 2 4 3 2 2" xfId="19295"/>
    <cellStyle name="20% - Accent6 11 2 4 3 3" xfId="19296"/>
    <cellStyle name="20% - Accent6 11 2 4 4" xfId="19297"/>
    <cellStyle name="20% - Accent6 11 2 4 4 2" xfId="19298"/>
    <cellStyle name="20% - Accent6 11 2 4 4 2 2" xfId="19299"/>
    <cellStyle name="20% - Accent6 11 2 4 4 3" xfId="19300"/>
    <cellStyle name="20% - Accent6 11 2 4 5" xfId="19301"/>
    <cellStyle name="20% - Accent6 11 2 4 5 2" xfId="19302"/>
    <cellStyle name="20% - Accent6 11 2 4 6" xfId="19303"/>
    <cellStyle name="20% - Accent6 11 2 5" xfId="19304"/>
    <cellStyle name="20% - Accent6 11 2 5 2" xfId="19305"/>
    <cellStyle name="20% - Accent6 11 2 5 2 2" xfId="19306"/>
    <cellStyle name="20% - Accent6 11 2 5 3" xfId="19307"/>
    <cellStyle name="20% - Accent6 11 2 6" xfId="19308"/>
    <cellStyle name="20% - Accent6 11 2 6 2" xfId="19309"/>
    <cellStyle name="20% - Accent6 11 2 6 2 2" xfId="19310"/>
    <cellStyle name="20% - Accent6 11 2 6 3" xfId="19311"/>
    <cellStyle name="20% - Accent6 11 2 7" xfId="19312"/>
    <cellStyle name="20% - Accent6 11 2 7 2" xfId="19313"/>
    <cellStyle name="20% - Accent6 11 2 7 2 2" xfId="19314"/>
    <cellStyle name="20% - Accent6 11 2 7 3" xfId="19315"/>
    <cellStyle name="20% - Accent6 11 2 8" xfId="19316"/>
    <cellStyle name="20% - Accent6 11 2 8 2" xfId="19317"/>
    <cellStyle name="20% - Accent6 11 2 9" xfId="19318"/>
    <cellStyle name="20% - Accent6 11 3" xfId="19319"/>
    <cellStyle name="20% - Accent6 11 3 2" xfId="19320"/>
    <cellStyle name="20% - Accent6 11 3 2 2" xfId="19321"/>
    <cellStyle name="20% - Accent6 11 3 2 2 2" xfId="19322"/>
    <cellStyle name="20% - Accent6 11 3 2 3" xfId="19323"/>
    <cellStyle name="20% - Accent6 11 3 3" xfId="19324"/>
    <cellStyle name="20% - Accent6 11 3 3 2" xfId="19325"/>
    <cellStyle name="20% - Accent6 11 3 3 2 2" xfId="19326"/>
    <cellStyle name="20% - Accent6 11 3 3 3" xfId="19327"/>
    <cellStyle name="20% - Accent6 11 3 4" xfId="19328"/>
    <cellStyle name="20% - Accent6 11 3 4 2" xfId="19329"/>
    <cellStyle name="20% - Accent6 11 3 4 2 2" xfId="19330"/>
    <cellStyle name="20% - Accent6 11 3 4 3" xfId="19331"/>
    <cellStyle name="20% - Accent6 11 3 5" xfId="19332"/>
    <cellStyle name="20% - Accent6 11 3 5 2" xfId="19333"/>
    <cellStyle name="20% - Accent6 11 3 5 2 2" xfId="19334"/>
    <cellStyle name="20% - Accent6 11 3 5 3" xfId="19335"/>
    <cellStyle name="20% - Accent6 11 3 6" xfId="19336"/>
    <cellStyle name="20% - Accent6 11 3 6 2" xfId="19337"/>
    <cellStyle name="20% - Accent6 11 3 7" xfId="19338"/>
    <cellStyle name="20% - Accent6 11 4" xfId="19339"/>
    <cellStyle name="20% - Accent6 11 4 2" xfId="19340"/>
    <cellStyle name="20% - Accent6 11 4 2 2" xfId="19341"/>
    <cellStyle name="20% - Accent6 11 4 2 2 2" xfId="19342"/>
    <cellStyle name="20% - Accent6 11 4 2 3" xfId="19343"/>
    <cellStyle name="20% - Accent6 11 4 3" xfId="19344"/>
    <cellStyle name="20% - Accent6 11 4 3 2" xfId="19345"/>
    <cellStyle name="20% - Accent6 11 4 3 2 2" xfId="19346"/>
    <cellStyle name="20% - Accent6 11 4 3 3" xfId="19347"/>
    <cellStyle name="20% - Accent6 11 4 4" xfId="19348"/>
    <cellStyle name="20% - Accent6 11 4 4 2" xfId="19349"/>
    <cellStyle name="20% - Accent6 11 4 4 2 2" xfId="19350"/>
    <cellStyle name="20% - Accent6 11 4 4 3" xfId="19351"/>
    <cellStyle name="20% - Accent6 11 4 5" xfId="19352"/>
    <cellStyle name="20% - Accent6 11 4 5 2" xfId="19353"/>
    <cellStyle name="20% - Accent6 11 4 6" xfId="19354"/>
    <cellStyle name="20% - Accent6 11 5" xfId="19355"/>
    <cellStyle name="20% - Accent6 11 5 2" xfId="19356"/>
    <cellStyle name="20% - Accent6 11 5 2 2" xfId="19357"/>
    <cellStyle name="20% - Accent6 11 5 2 2 2" xfId="19358"/>
    <cellStyle name="20% - Accent6 11 5 2 3" xfId="19359"/>
    <cellStyle name="20% - Accent6 11 5 3" xfId="19360"/>
    <cellStyle name="20% - Accent6 11 5 3 2" xfId="19361"/>
    <cellStyle name="20% - Accent6 11 5 3 2 2" xfId="19362"/>
    <cellStyle name="20% - Accent6 11 5 3 3" xfId="19363"/>
    <cellStyle name="20% - Accent6 11 5 4" xfId="19364"/>
    <cellStyle name="20% - Accent6 11 5 4 2" xfId="19365"/>
    <cellStyle name="20% - Accent6 11 5 4 2 2" xfId="19366"/>
    <cellStyle name="20% - Accent6 11 5 4 3" xfId="19367"/>
    <cellStyle name="20% - Accent6 11 5 5" xfId="19368"/>
    <cellStyle name="20% - Accent6 11 5 5 2" xfId="19369"/>
    <cellStyle name="20% - Accent6 11 5 6" xfId="19370"/>
    <cellStyle name="20% - Accent6 11 6" xfId="19371"/>
    <cellStyle name="20% - Accent6 11 6 2" xfId="19372"/>
    <cellStyle name="20% - Accent6 11 6 2 2" xfId="19373"/>
    <cellStyle name="20% - Accent6 11 6 3" xfId="19374"/>
    <cellStyle name="20% - Accent6 11 7" xfId="19375"/>
    <cellStyle name="20% - Accent6 11 7 2" xfId="19376"/>
    <cellStyle name="20% - Accent6 11 7 2 2" xfId="19377"/>
    <cellStyle name="20% - Accent6 11 7 3" xfId="19378"/>
    <cellStyle name="20% - Accent6 11 8" xfId="19379"/>
    <cellStyle name="20% - Accent6 11 8 2" xfId="19380"/>
    <cellStyle name="20% - Accent6 11 8 2 2" xfId="19381"/>
    <cellStyle name="20% - Accent6 11 8 3" xfId="19382"/>
    <cellStyle name="20% - Accent6 11 9" xfId="19383"/>
    <cellStyle name="20% - Accent6 11 9 2" xfId="19384"/>
    <cellStyle name="20% - Accent6 12" xfId="19385"/>
    <cellStyle name="20% - Accent6 12 10" xfId="19386"/>
    <cellStyle name="20% - Accent6 12 2" xfId="19387"/>
    <cellStyle name="20% - Accent6 12 2 2" xfId="19388"/>
    <cellStyle name="20% - Accent6 12 2 2 2" xfId="19389"/>
    <cellStyle name="20% - Accent6 12 2 2 2 2" xfId="19390"/>
    <cellStyle name="20% - Accent6 12 2 2 2 2 2" xfId="19391"/>
    <cellStyle name="20% - Accent6 12 2 2 2 3" xfId="19392"/>
    <cellStyle name="20% - Accent6 12 2 2 3" xfId="19393"/>
    <cellStyle name="20% - Accent6 12 2 2 3 2" xfId="19394"/>
    <cellStyle name="20% - Accent6 12 2 2 3 2 2" xfId="19395"/>
    <cellStyle name="20% - Accent6 12 2 2 3 3" xfId="19396"/>
    <cellStyle name="20% - Accent6 12 2 2 4" xfId="19397"/>
    <cellStyle name="20% - Accent6 12 2 2 4 2" xfId="19398"/>
    <cellStyle name="20% - Accent6 12 2 2 4 2 2" xfId="19399"/>
    <cellStyle name="20% - Accent6 12 2 2 4 3" xfId="19400"/>
    <cellStyle name="20% - Accent6 12 2 2 5" xfId="19401"/>
    <cellStyle name="20% - Accent6 12 2 2 5 2" xfId="19402"/>
    <cellStyle name="20% - Accent6 12 2 2 5 2 2" xfId="19403"/>
    <cellStyle name="20% - Accent6 12 2 2 5 3" xfId="19404"/>
    <cellStyle name="20% - Accent6 12 2 2 6" xfId="19405"/>
    <cellStyle name="20% - Accent6 12 2 2 6 2" xfId="19406"/>
    <cellStyle name="20% - Accent6 12 2 2 7" xfId="19407"/>
    <cellStyle name="20% - Accent6 12 2 3" xfId="19408"/>
    <cellStyle name="20% - Accent6 12 2 3 2" xfId="19409"/>
    <cellStyle name="20% - Accent6 12 2 3 2 2" xfId="19410"/>
    <cellStyle name="20% - Accent6 12 2 3 2 2 2" xfId="19411"/>
    <cellStyle name="20% - Accent6 12 2 3 2 3" xfId="19412"/>
    <cellStyle name="20% - Accent6 12 2 3 3" xfId="19413"/>
    <cellStyle name="20% - Accent6 12 2 3 3 2" xfId="19414"/>
    <cellStyle name="20% - Accent6 12 2 3 3 2 2" xfId="19415"/>
    <cellStyle name="20% - Accent6 12 2 3 3 3" xfId="19416"/>
    <cellStyle name="20% - Accent6 12 2 3 4" xfId="19417"/>
    <cellStyle name="20% - Accent6 12 2 3 4 2" xfId="19418"/>
    <cellStyle name="20% - Accent6 12 2 3 4 2 2" xfId="19419"/>
    <cellStyle name="20% - Accent6 12 2 3 4 3" xfId="19420"/>
    <cellStyle name="20% - Accent6 12 2 3 5" xfId="19421"/>
    <cellStyle name="20% - Accent6 12 2 3 5 2" xfId="19422"/>
    <cellStyle name="20% - Accent6 12 2 3 6" xfId="19423"/>
    <cellStyle name="20% - Accent6 12 2 4" xfId="19424"/>
    <cellStyle name="20% - Accent6 12 2 4 2" xfId="19425"/>
    <cellStyle name="20% - Accent6 12 2 4 2 2" xfId="19426"/>
    <cellStyle name="20% - Accent6 12 2 4 2 2 2" xfId="19427"/>
    <cellStyle name="20% - Accent6 12 2 4 2 3" xfId="19428"/>
    <cellStyle name="20% - Accent6 12 2 4 3" xfId="19429"/>
    <cellStyle name="20% - Accent6 12 2 4 3 2" xfId="19430"/>
    <cellStyle name="20% - Accent6 12 2 4 3 2 2" xfId="19431"/>
    <cellStyle name="20% - Accent6 12 2 4 3 3" xfId="19432"/>
    <cellStyle name="20% - Accent6 12 2 4 4" xfId="19433"/>
    <cellStyle name="20% - Accent6 12 2 4 4 2" xfId="19434"/>
    <cellStyle name="20% - Accent6 12 2 4 4 2 2" xfId="19435"/>
    <cellStyle name="20% - Accent6 12 2 4 4 3" xfId="19436"/>
    <cellStyle name="20% - Accent6 12 2 4 5" xfId="19437"/>
    <cellStyle name="20% - Accent6 12 2 4 5 2" xfId="19438"/>
    <cellStyle name="20% - Accent6 12 2 4 6" xfId="19439"/>
    <cellStyle name="20% - Accent6 12 2 5" xfId="19440"/>
    <cellStyle name="20% - Accent6 12 2 5 2" xfId="19441"/>
    <cellStyle name="20% - Accent6 12 2 5 2 2" xfId="19442"/>
    <cellStyle name="20% - Accent6 12 2 5 3" xfId="19443"/>
    <cellStyle name="20% - Accent6 12 2 6" xfId="19444"/>
    <cellStyle name="20% - Accent6 12 2 6 2" xfId="19445"/>
    <cellStyle name="20% - Accent6 12 2 6 2 2" xfId="19446"/>
    <cellStyle name="20% - Accent6 12 2 6 3" xfId="19447"/>
    <cellStyle name="20% - Accent6 12 2 7" xfId="19448"/>
    <cellStyle name="20% - Accent6 12 2 7 2" xfId="19449"/>
    <cellStyle name="20% - Accent6 12 2 7 2 2" xfId="19450"/>
    <cellStyle name="20% - Accent6 12 2 7 3" xfId="19451"/>
    <cellStyle name="20% - Accent6 12 2 8" xfId="19452"/>
    <cellStyle name="20% - Accent6 12 2 8 2" xfId="19453"/>
    <cellStyle name="20% - Accent6 12 2 9" xfId="19454"/>
    <cellStyle name="20% - Accent6 12 3" xfId="19455"/>
    <cellStyle name="20% - Accent6 12 3 2" xfId="19456"/>
    <cellStyle name="20% - Accent6 12 3 2 2" xfId="19457"/>
    <cellStyle name="20% - Accent6 12 3 2 2 2" xfId="19458"/>
    <cellStyle name="20% - Accent6 12 3 2 3" xfId="19459"/>
    <cellStyle name="20% - Accent6 12 3 3" xfId="19460"/>
    <cellStyle name="20% - Accent6 12 3 3 2" xfId="19461"/>
    <cellStyle name="20% - Accent6 12 3 3 2 2" xfId="19462"/>
    <cellStyle name="20% - Accent6 12 3 3 3" xfId="19463"/>
    <cellStyle name="20% - Accent6 12 3 4" xfId="19464"/>
    <cellStyle name="20% - Accent6 12 3 4 2" xfId="19465"/>
    <cellStyle name="20% - Accent6 12 3 4 2 2" xfId="19466"/>
    <cellStyle name="20% - Accent6 12 3 4 3" xfId="19467"/>
    <cellStyle name="20% - Accent6 12 3 5" xfId="19468"/>
    <cellStyle name="20% - Accent6 12 3 5 2" xfId="19469"/>
    <cellStyle name="20% - Accent6 12 3 5 2 2" xfId="19470"/>
    <cellStyle name="20% - Accent6 12 3 5 3" xfId="19471"/>
    <cellStyle name="20% - Accent6 12 3 6" xfId="19472"/>
    <cellStyle name="20% - Accent6 12 3 6 2" xfId="19473"/>
    <cellStyle name="20% - Accent6 12 3 7" xfId="19474"/>
    <cellStyle name="20% - Accent6 12 4" xfId="19475"/>
    <cellStyle name="20% - Accent6 12 4 2" xfId="19476"/>
    <cellStyle name="20% - Accent6 12 4 2 2" xfId="19477"/>
    <cellStyle name="20% - Accent6 12 4 2 2 2" xfId="19478"/>
    <cellStyle name="20% - Accent6 12 4 2 3" xfId="19479"/>
    <cellStyle name="20% - Accent6 12 4 3" xfId="19480"/>
    <cellStyle name="20% - Accent6 12 4 3 2" xfId="19481"/>
    <cellStyle name="20% - Accent6 12 4 3 2 2" xfId="19482"/>
    <cellStyle name="20% - Accent6 12 4 3 3" xfId="19483"/>
    <cellStyle name="20% - Accent6 12 4 4" xfId="19484"/>
    <cellStyle name="20% - Accent6 12 4 4 2" xfId="19485"/>
    <cellStyle name="20% - Accent6 12 4 4 2 2" xfId="19486"/>
    <cellStyle name="20% - Accent6 12 4 4 3" xfId="19487"/>
    <cellStyle name="20% - Accent6 12 4 5" xfId="19488"/>
    <cellStyle name="20% - Accent6 12 4 5 2" xfId="19489"/>
    <cellStyle name="20% - Accent6 12 4 6" xfId="19490"/>
    <cellStyle name="20% - Accent6 12 5" xfId="19491"/>
    <cellStyle name="20% - Accent6 12 5 2" xfId="19492"/>
    <cellStyle name="20% - Accent6 12 5 2 2" xfId="19493"/>
    <cellStyle name="20% - Accent6 12 5 2 2 2" xfId="19494"/>
    <cellStyle name="20% - Accent6 12 5 2 3" xfId="19495"/>
    <cellStyle name="20% - Accent6 12 5 3" xfId="19496"/>
    <cellStyle name="20% - Accent6 12 5 3 2" xfId="19497"/>
    <cellStyle name="20% - Accent6 12 5 3 2 2" xfId="19498"/>
    <cellStyle name="20% - Accent6 12 5 3 3" xfId="19499"/>
    <cellStyle name="20% - Accent6 12 5 4" xfId="19500"/>
    <cellStyle name="20% - Accent6 12 5 4 2" xfId="19501"/>
    <cellStyle name="20% - Accent6 12 5 4 2 2" xfId="19502"/>
    <cellStyle name="20% - Accent6 12 5 4 3" xfId="19503"/>
    <cellStyle name="20% - Accent6 12 5 5" xfId="19504"/>
    <cellStyle name="20% - Accent6 12 5 5 2" xfId="19505"/>
    <cellStyle name="20% - Accent6 12 5 6" xfId="19506"/>
    <cellStyle name="20% - Accent6 12 6" xfId="19507"/>
    <cellStyle name="20% - Accent6 12 6 2" xfId="19508"/>
    <cellStyle name="20% - Accent6 12 6 2 2" xfId="19509"/>
    <cellStyle name="20% - Accent6 12 6 3" xfId="19510"/>
    <cellStyle name="20% - Accent6 12 7" xfId="19511"/>
    <cellStyle name="20% - Accent6 12 7 2" xfId="19512"/>
    <cellStyle name="20% - Accent6 12 7 2 2" xfId="19513"/>
    <cellStyle name="20% - Accent6 12 7 3" xfId="19514"/>
    <cellStyle name="20% - Accent6 12 8" xfId="19515"/>
    <cellStyle name="20% - Accent6 12 8 2" xfId="19516"/>
    <cellStyle name="20% - Accent6 12 8 2 2" xfId="19517"/>
    <cellStyle name="20% - Accent6 12 8 3" xfId="19518"/>
    <cellStyle name="20% - Accent6 12 9" xfId="19519"/>
    <cellStyle name="20% - Accent6 12 9 2" xfId="19520"/>
    <cellStyle name="20% - Accent6 13" xfId="19521"/>
    <cellStyle name="20% - Accent6 13 10" xfId="19522"/>
    <cellStyle name="20% - Accent6 13 2" xfId="19523"/>
    <cellStyle name="20% - Accent6 13 2 2" xfId="19524"/>
    <cellStyle name="20% - Accent6 13 2 2 2" xfId="19525"/>
    <cellStyle name="20% - Accent6 13 2 2 2 2" xfId="19526"/>
    <cellStyle name="20% - Accent6 13 2 2 2 2 2" xfId="19527"/>
    <cellStyle name="20% - Accent6 13 2 2 2 3" xfId="19528"/>
    <cellStyle name="20% - Accent6 13 2 2 3" xfId="19529"/>
    <cellStyle name="20% - Accent6 13 2 2 3 2" xfId="19530"/>
    <cellStyle name="20% - Accent6 13 2 2 3 2 2" xfId="19531"/>
    <cellStyle name="20% - Accent6 13 2 2 3 3" xfId="19532"/>
    <cellStyle name="20% - Accent6 13 2 2 4" xfId="19533"/>
    <cellStyle name="20% - Accent6 13 2 2 4 2" xfId="19534"/>
    <cellStyle name="20% - Accent6 13 2 2 4 2 2" xfId="19535"/>
    <cellStyle name="20% - Accent6 13 2 2 4 3" xfId="19536"/>
    <cellStyle name="20% - Accent6 13 2 2 5" xfId="19537"/>
    <cellStyle name="20% - Accent6 13 2 2 5 2" xfId="19538"/>
    <cellStyle name="20% - Accent6 13 2 2 5 2 2" xfId="19539"/>
    <cellStyle name="20% - Accent6 13 2 2 5 3" xfId="19540"/>
    <cellStyle name="20% - Accent6 13 2 2 6" xfId="19541"/>
    <cellStyle name="20% - Accent6 13 2 2 6 2" xfId="19542"/>
    <cellStyle name="20% - Accent6 13 2 2 7" xfId="19543"/>
    <cellStyle name="20% - Accent6 13 2 3" xfId="19544"/>
    <cellStyle name="20% - Accent6 13 2 3 2" xfId="19545"/>
    <cellStyle name="20% - Accent6 13 2 3 2 2" xfId="19546"/>
    <cellStyle name="20% - Accent6 13 2 3 2 2 2" xfId="19547"/>
    <cellStyle name="20% - Accent6 13 2 3 2 3" xfId="19548"/>
    <cellStyle name="20% - Accent6 13 2 3 3" xfId="19549"/>
    <cellStyle name="20% - Accent6 13 2 3 3 2" xfId="19550"/>
    <cellStyle name="20% - Accent6 13 2 3 3 2 2" xfId="19551"/>
    <cellStyle name="20% - Accent6 13 2 3 3 3" xfId="19552"/>
    <cellStyle name="20% - Accent6 13 2 3 4" xfId="19553"/>
    <cellStyle name="20% - Accent6 13 2 3 4 2" xfId="19554"/>
    <cellStyle name="20% - Accent6 13 2 3 4 2 2" xfId="19555"/>
    <cellStyle name="20% - Accent6 13 2 3 4 3" xfId="19556"/>
    <cellStyle name="20% - Accent6 13 2 3 5" xfId="19557"/>
    <cellStyle name="20% - Accent6 13 2 3 5 2" xfId="19558"/>
    <cellStyle name="20% - Accent6 13 2 3 6" xfId="19559"/>
    <cellStyle name="20% - Accent6 13 2 4" xfId="19560"/>
    <cellStyle name="20% - Accent6 13 2 4 2" xfId="19561"/>
    <cellStyle name="20% - Accent6 13 2 4 2 2" xfId="19562"/>
    <cellStyle name="20% - Accent6 13 2 4 2 2 2" xfId="19563"/>
    <cellStyle name="20% - Accent6 13 2 4 2 3" xfId="19564"/>
    <cellStyle name="20% - Accent6 13 2 4 3" xfId="19565"/>
    <cellStyle name="20% - Accent6 13 2 4 3 2" xfId="19566"/>
    <cellStyle name="20% - Accent6 13 2 4 3 2 2" xfId="19567"/>
    <cellStyle name="20% - Accent6 13 2 4 3 3" xfId="19568"/>
    <cellStyle name="20% - Accent6 13 2 4 4" xfId="19569"/>
    <cellStyle name="20% - Accent6 13 2 4 4 2" xfId="19570"/>
    <cellStyle name="20% - Accent6 13 2 4 4 2 2" xfId="19571"/>
    <cellStyle name="20% - Accent6 13 2 4 4 3" xfId="19572"/>
    <cellStyle name="20% - Accent6 13 2 4 5" xfId="19573"/>
    <cellStyle name="20% - Accent6 13 2 4 5 2" xfId="19574"/>
    <cellStyle name="20% - Accent6 13 2 4 6" xfId="19575"/>
    <cellStyle name="20% - Accent6 13 2 5" xfId="19576"/>
    <cellStyle name="20% - Accent6 13 2 5 2" xfId="19577"/>
    <cellStyle name="20% - Accent6 13 2 5 2 2" xfId="19578"/>
    <cellStyle name="20% - Accent6 13 2 5 3" xfId="19579"/>
    <cellStyle name="20% - Accent6 13 2 6" xfId="19580"/>
    <cellStyle name="20% - Accent6 13 2 6 2" xfId="19581"/>
    <cellStyle name="20% - Accent6 13 2 6 2 2" xfId="19582"/>
    <cellStyle name="20% - Accent6 13 2 6 3" xfId="19583"/>
    <cellStyle name="20% - Accent6 13 2 7" xfId="19584"/>
    <cellStyle name="20% - Accent6 13 2 7 2" xfId="19585"/>
    <cellStyle name="20% - Accent6 13 2 7 2 2" xfId="19586"/>
    <cellStyle name="20% - Accent6 13 2 7 3" xfId="19587"/>
    <cellStyle name="20% - Accent6 13 2 8" xfId="19588"/>
    <cellStyle name="20% - Accent6 13 2 8 2" xfId="19589"/>
    <cellStyle name="20% - Accent6 13 2 9" xfId="19590"/>
    <cellStyle name="20% - Accent6 13 3" xfId="19591"/>
    <cellStyle name="20% - Accent6 13 3 2" xfId="19592"/>
    <cellStyle name="20% - Accent6 13 3 2 2" xfId="19593"/>
    <cellStyle name="20% - Accent6 13 3 2 2 2" xfId="19594"/>
    <cellStyle name="20% - Accent6 13 3 2 3" xfId="19595"/>
    <cellStyle name="20% - Accent6 13 3 3" xfId="19596"/>
    <cellStyle name="20% - Accent6 13 3 3 2" xfId="19597"/>
    <cellStyle name="20% - Accent6 13 3 3 2 2" xfId="19598"/>
    <cellStyle name="20% - Accent6 13 3 3 3" xfId="19599"/>
    <cellStyle name="20% - Accent6 13 3 4" xfId="19600"/>
    <cellStyle name="20% - Accent6 13 3 4 2" xfId="19601"/>
    <cellStyle name="20% - Accent6 13 3 4 2 2" xfId="19602"/>
    <cellStyle name="20% - Accent6 13 3 4 3" xfId="19603"/>
    <cellStyle name="20% - Accent6 13 3 5" xfId="19604"/>
    <cellStyle name="20% - Accent6 13 3 5 2" xfId="19605"/>
    <cellStyle name="20% - Accent6 13 3 5 2 2" xfId="19606"/>
    <cellStyle name="20% - Accent6 13 3 5 3" xfId="19607"/>
    <cellStyle name="20% - Accent6 13 3 6" xfId="19608"/>
    <cellStyle name="20% - Accent6 13 3 6 2" xfId="19609"/>
    <cellStyle name="20% - Accent6 13 3 7" xfId="19610"/>
    <cellStyle name="20% - Accent6 13 4" xfId="19611"/>
    <cellStyle name="20% - Accent6 13 4 2" xfId="19612"/>
    <cellStyle name="20% - Accent6 13 4 2 2" xfId="19613"/>
    <cellStyle name="20% - Accent6 13 4 2 2 2" xfId="19614"/>
    <cellStyle name="20% - Accent6 13 4 2 3" xfId="19615"/>
    <cellStyle name="20% - Accent6 13 4 3" xfId="19616"/>
    <cellStyle name="20% - Accent6 13 4 3 2" xfId="19617"/>
    <cellStyle name="20% - Accent6 13 4 3 2 2" xfId="19618"/>
    <cellStyle name="20% - Accent6 13 4 3 3" xfId="19619"/>
    <cellStyle name="20% - Accent6 13 4 4" xfId="19620"/>
    <cellStyle name="20% - Accent6 13 4 4 2" xfId="19621"/>
    <cellStyle name="20% - Accent6 13 4 4 2 2" xfId="19622"/>
    <cellStyle name="20% - Accent6 13 4 4 3" xfId="19623"/>
    <cellStyle name="20% - Accent6 13 4 5" xfId="19624"/>
    <cellStyle name="20% - Accent6 13 4 5 2" xfId="19625"/>
    <cellStyle name="20% - Accent6 13 4 6" xfId="19626"/>
    <cellStyle name="20% - Accent6 13 5" xfId="19627"/>
    <cellStyle name="20% - Accent6 13 5 2" xfId="19628"/>
    <cellStyle name="20% - Accent6 13 5 2 2" xfId="19629"/>
    <cellStyle name="20% - Accent6 13 5 2 2 2" xfId="19630"/>
    <cellStyle name="20% - Accent6 13 5 2 3" xfId="19631"/>
    <cellStyle name="20% - Accent6 13 5 3" xfId="19632"/>
    <cellStyle name="20% - Accent6 13 5 3 2" xfId="19633"/>
    <cellStyle name="20% - Accent6 13 5 3 2 2" xfId="19634"/>
    <cellStyle name="20% - Accent6 13 5 3 3" xfId="19635"/>
    <cellStyle name="20% - Accent6 13 5 4" xfId="19636"/>
    <cellStyle name="20% - Accent6 13 5 4 2" xfId="19637"/>
    <cellStyle name="20% - Accent6 13 5 4 2 2" xfId="19638"/>
    <cellStyle name="20% - Accent6 13 5 4 3" xfId="19639"/>
    <cellStyle name="20% - Accent6 13 5 5" xfId="19640"/>
    <cellStyle name="20% - Accent6 13 5 5 2" xfId="19641"/>
    <cellStyle name="20% - Accent6 13 5 6" xfId="19642"/>
    <cellStyle name="20% - Accent6 13 6" xfId="19643"/>
    <cellStyle name="20% - Accent6 13 6 2" xfId="19644"/>
    <cellStyle name="20% - Accent6 13 6 2 2" xfId="19645"/>
    <cellStyle name="20% - Accent6 13 6 3" xfId="19646"/>
    <cellStyle name="20% - Accent6 13 7" xfId="19647"/>
    <cellStyle name="20% - Accent6 13 7 2" xfId="19648"/>
    <cellStyle name="20% - Accent6 13 7 2 2" xfId="19649"/>
    <cellStyle name="20% - Accent6 13 7 3" xfId="19650"/>
    <cellStyle name="20% - Accent6 13 8" xfId="19651"/>
    <cellStyle name="20% - Accent6 13 8 2" xfId="19652"/>
    <cellStyle name="20% - Accent6 13 8 2 2" xfId="19653"/>
    <cellStyle name="20% - Accent6 13 8 3" xfId="19654"/>
    <cellStyle name="20% - Accent6 13 9" xfId="19655"/>
    <cellStyle name="20% - Accent6 13 9 2" xfId="19656"/>
    <cellStyle name="20% - Accent6 14" xfId="19657"/>
    <cellStyle name="20% - Accent6 14 10" xfId="19658"/>
    <cellStyle name="20% - Accent6 14 2" xfId="19659"/>
    <cellStyle name="20% - Accent6 14 2 2" xfId="19660"/>
    <cellStyle name="20% - Accent6 14 2 2 2" xfId="19661"/>
    <cellStyle name="20% - Accent6 14 2 2 2 2" xfId="19662"/>
    <cellStyle name="20% - Accent6 14 2 2 2 2 2" xfId="19663"/>
    <cellStyle name="20% - Accent6 14 2 2 2 3" xfId="19664"/>
    <cellStyle name="20% - Accent6 14 2 2 3" xfId="19665"/>
    <cellStyle name="20% - Accent6 14 2 2 3 2" xfId="19666"/>
    <cellStyle name="20% - Accent6 14 2 2 3 2 2" xfId="19667"/>
    <cellStyle name="20% - Accent6 14 2 2 3 3" xfId="19668"/>
    <cellStyle name="20% - Accent6 14 2 2 4" xfId="19669"/>
    <cellStyle name="20% - Accent6 14 2 2 4 2" xfId="19670"/>
    <cellStyle name="20% - Accent6 14 2 2 4 2 2" xfId="19671"/>
    <cellStyle name="20% - Accent6 14 2 2 4 3" xfId="19672"/>
    <cellStyle name="20% - Accent6 14 2 2 5" xfId="19673"/>
    <cellStyle name="20% - Accent6 14 2 2 5 2" xfId="19674"/>
    <cellStyle name="20% - Accent6 14 2 2 5 2 2" xfId="19675"/>
    <cellStyle name="20% - Accent6 14 2 2 5 3" xfId="19676"/>
    <cellStyle name="20% - Accent6 14 2 2 6" xfId="19677"/>
    <cellStyle name="20% - Accent6 14 2 2 6 2" xfId="19678"/>
    <cellStyle name="20% - Accent6 14 2 2 7" xfId="19679"/>
    <cellStyle name="20% - Accent6 14 2 3" xfId="19680"/>
    <cellStyle name="20% - Accent6 14 2 3 2" xfId="19681"/>
    <cellStyle name="20% - Accent6 14 2 3 2 2" xfId="19682"/>
    <cellStyle name="20% - Accent6 14 2 3 2 2 2" xfId="19683"/>
    <cellStyle name="20% - Accent6 14 2 3 2 3" xfId="19684"/>
    <cellStyle name="20% - Accent6 14 2 3 3" xfId="19685"/>
    <cellStyle name="20% - Accent6 14 2 3 3 2" xfId="19686"/>
    <cellStyle name="20% - Accent6 14 2 3 3 2 2" xfId="19687"/>
    <cellStyle name="20% - Accent6 14 2 3 3 3" xfId="19688"/>
    <cellStyle name="20% - Accent6 14 2 3 4" xfId="19689"/>
    <cellStyle name="20% - Accent6 14 2 3 4 2" xfId="19690"/>
    <cellStyle name="20% - Accent6 14 2 3 4 2 2" xfId="19691"/>
    <cellStyle name="20% - Accent6 14 2 3 4 3" xfId="19692"/>
    <cellStyle name="20% - Accent6 14 2 3 5" xfId="19693"/>
    <cellStyle name="20% - Accent6 14 2 3 5 2" xfId="19694"/>
    <cellStyle name="20% - Accent6 14 2 3 6" xfId="19695"/>
    <cellStyle name="20% - Accent6 14 2 4" xfId="19696"/>
    <cellStyle name="20% - Accent6 14 2 4 2" xfId="19697"/>
    <cellStyle name="20% - Accent6 14 2 4 2 2" xfId="19698"/>
    <cellStyle name="20% - Accent6 14 2 4 2 2 2" xfId="19699"/>
    <cellStyle name="20% - Accent6 14 2 4 2 3" xfId="19700"/>
    <cellStyle name="20% - Accent6 14 2 4 3" xfId="19701"/>
    <cellStyle name="20% - Accent6 14 2 4 3 2" xfId="19702"/>
    <cellStyle name="20% - Accent6 14 2 4 3 2 2" xfId="19703"/>
    <cellStyle name="20% - Accent6 14 2 4 3 3" xfId="19704"/>
    <cellStyle name="20% - Accent6 14 2 4 4" xfId="19705"/>
    <cellStyle name="20% - Accent6 14 2 4 4 2" xfId="19706"/>
    <cellStyle name="20% - Accent6 14 2 4 4 2 2" xfId="19707"/>
    <cellStyle name="20% - Accent6 14 2 4 4 3" xfId="19708"/>
    <cellStyle name="20% - Accent6 14 2 4 5" xfId="19709"/>
    <cellStyle name="20% - Accent6 14 2 4 5 2" xfId="19710"/>
    <cellStyle name="20% - Accent6 14 2 4 6" xfId="19711"/>
    <cellStyle name="20% - Accent6 14 2 5" xfId="19712"/>
    <cellStyle name="20% - Accent6 14 2 5 2" xfId="19713"/>
    <cellStyle name="20% - Accent6 14 2 5 2 2" xfId="19714"/>
    <cellStyle name="20% - Accent6 14 2 5 3" xfId="19715"/>
    <cellStyle name="20% - Accent6 14 2 6" xfId="19716"/>
    <cellStyle name="20% - Accent6 14 2 6 2" xfId="19717"/>
    <cellStyle name="20% - Accent6 14 2 6 2 2" xfId="19718"/>
    <cellStyle name="20% - Accent6 14 2 6 3" xfId="19719"/>
    <cellStyle name="20% - Accent6 14 2 7" xfId="19720"/>
    <cellStyle name="20% - Accent6 14 2 7 2" xfId="19721"/>
    <cellStyle name="20% - Accent6 14 2 7 2 2" xfId="19722"/>
    <cellStyle name="20% - Accent6 14 2 7 3" xfId="19723"/>
    <cellStyle name="20% - Accent6 14 2 8" xfId="19724"/>
    <cellStyle name="20% - Accent6 14 2 8 2" xfId="19725"/>
    <cellStyle name="20% - Accent6 14 2 9" xfId="19726"/>
    <cellStyle name="20% - Accent6 14 3" xfId="19727"/>
    <cellStyle name="20% - Accent6 14 3 2" xfId="19728"/>
    <cellStyle name="20% - Accent6 14 3 2 2" xfId="19729"/>
    <cellStyle name="20% - Accent6 14 3 2 2 2" xfId="19730"/>
    <cellStyle name="20% - Accent6 14 3 2 3" xfId="19731"/>
    <cellStyle name="20% - Accent6 14 3 3" xfId="19732"/>
    <cellStyle name="20% - Accent6 14 3 3 2" xfId="19733"/>
    <cellStyle name="20% - Accent6 14 3 3 2 2" xfId="19734"/>
    <cellStyle name="20% - Accent6 14 3 3 3" xfId="19735"/>
    <cellStyle name="20% - Accent6 14 3 4" xfId="19736"/>
    <cellStyle name="20% - Accent6 14 3 4 2" xfId="19737"/>
    <cellStyle name="20% - Accent6 14 3 4 2 2" xfId="19738"/>
    <cellStyle name="20% - Accent6 14 3 4 3" xfId="19739"/>
    <cellStyle name="20% - Accent6 14 3 5" xfId="19740"/>
    <cellStyle name="20% - Accent6 14 3 5 2" xfId="19741"/>
    <cellStyle name="20% - Accent6 14 3 5 2 2" xfId="19742"/>
    <cellStyle name="20% - Accent6 14 3 5 3" xfId="19743"/>
    <cellStyle name="20% - Accent6 14 3 6" xfId="19744"/>
    <cellStyle name="20% - Accent6 14 3 6 2" xfId="19745"/>
    <cellStyle name="20% - Accent6 14 3 7" xfId="19746"/>
    <cellStyle name="20% - Accent6 14 4" xfId="19747"/>
    <cellStyle name="20% - Accent6 14 4 2" xfId="19748"/>
    <cellStyle name="20% - Accent6 14 4 2 2" xfId="19749"/>
    <cellStyle name="20% - Accent6 14 4 2 2 2" xfId="19750"/>
    <cellStyle name="20% - Accent6 14 4 2 3" xfId="19751"/>
    <cellStyle name="20% - Accent6 14 4 3" xfId="19752"/>
    <cellStyle name="20% - Accent6 14 4 3 2" xfId="19753"/>
    <cellStyle name="20% - Accent6 14 4 3 2 2" xfId="19754"/>
    <cellStyle name="20% - Accent6 14 4 3 3" xfId="19755"/>
    <cellStyle name="20% - Accent6 14 4 4" xfId="19756"/>
    <cellStyle name="20% - Accent6 14 4 4 2" xfId="19757"/>
    <cellStyle name="20% - Accent6 14 4 4 2 2" xfId="19758"/>
    <cellStyle name="20% - Accent6 14 4 4 3" xfId="19759"/>
    <cellStyle name="20% - Accent6 14 4 5" xfId="19760"/>
    <cellStyle name="20% - Accent6 14 4 5 2" xfId="19761"/>
    <cellStyle name="20% - Accent6 14 4 6" xfId="19762"/>
    <cellStyle name="20% - Accent6 14 5" xfId="19763"/>
    <cellStyle name="20% - Accent6 14 5 2" xfId="19764"/>
    <cellStyle name="20% - Accent6 14 5 2 2" xfId="19765"/>
    <cellStyle name="20% - Accent6 14 5 2 2 2" xfId="19766"/>
    <cellStyle name="20% - Accent6 14 5 2 3" xfId="19767"/>
    <cellStyle name="20% - Accent6 14 5 3" xfId="19768"/>
    <cellStyle name="20% - Accent6 14 5 3 2" xfId="19769"/>
    <cellStyle name="20% - Accent6 14 5 3 2 2" xfId="19770"/>
    <cellStyle name="20% - Accent6 14 5 3 3" xfId="19771"/>
    <cellStyle name="20% - Accent6 14 5 4" xfId="19772"/>
    <cellStyle name="20% - Accent6 14 5 4 2" xfId="19773"/>
    <cellStyle name="20% - Accent6 14 5 4 2 2" xfId="19774"/>
    <cellStyle name="20% - Accent6 14 5 4 3" xfId="19775"/>
    <cellStyle name="20% - Accent6 14 5 5" xfId="19776"/>
    <cellStyle name="20% - Accent6 14 5 5 2" xfId="19777"/>
    <cellStyle name="20% - Accent6 14 5 6" xfId="19778"/>
    <cellStyle name="20% - Accent6 14 6" xfId="19779"/>
    <cellStyle name="20% - Accent6 14 6 2" xfId="19780"/>
    <cellStyle name="20% - Accent6 14 6 2 2" xfId="19781"/>
    <cellStyle name="20% - Accent6 14 6 3" xfId="19782"/>
    <cellStyle name="20% - Accent6 14 7" xfId="19783"/>
    <cellStyle name="20% - Accent6 14 7 2" xfId="19784"/>
    <cellStyle name="20% - Accent6 14 7 2 2" xfId="19785"/>
    <cellStyle name="20% - Accent6 14 7 3" xfId="19786"/>
    <cellStyle name="20% - Accent6 14 8" xfId="19787"/>
    <cellStyle name="20% - Accent6 14 8 2" xfId="19788"/>
    <cellStyle name="20% - Accent6 14 8 2 2" xfId="19789"/>
    <cellStyle name="20% - Accent6 14 8 3" xfId="19790"/>
    <cellStyle name="20% - Accent6 14 9" xfId="19791"/>
    <cellStyle name="20% - Accent6 14 9 2" xfId="19792"/>
    <cellStyle name="20% - Accent6 15" xfId="19793"/>
    <cellStyle name="20% - Accent6 15 10" xfId="19794"/>
    <cellStyle name="20% - Accent6 15 2" xfId="19795"/>
    <cellStyle name="20% - Accent6 15 2 2" xfId="19796"/>
    <cellStyle name="20% - Accent6 15 2 2 2" xfId="19797"/>
    <cellStyle name="20% - Accent6 15 2 2 2 2" xfId="19798"/>
    <cellStyle name="20% - Accent6 15 2 2 2 2 2" xfId="19799"/>
    <cellStyle name="20% - Accent6 15 2 2 2 3" xfId="19800"/>
    <cellStyle name="20% - Accent6 15 2 2 3" xfId="19801"/>
    <cellStyle name="20% - Accent6 15 2 2 3 2" xfId="19802"/>
    <cellStyle name="20% - Accent6 15 2 2 3 2 2" xfId="19803"/>
    <cellStyle name="20% - Accent6 15 2 2 3 3" xfId="19804"/>
    <cellStyle name="20% - Accent6 15 2 2 4" xfId="19805"/>
    <cellStyle name="20% - Accent6 15 2 2 4 2" xfId="19806"/>
    <cellStyle name="20% - Accent6 15 2 2 4 2 2" xfId="19807"/>
    <cellStyle name="20% - Accent6 15 2 2 4 3" xfId="19808"/>
    <cellStyle name="20% - Accent6 15 2 2 5" xfId="19809"/>
    <cellStyle name="20% - Accent6 15 2 2 5 2" xfId="19810"/>
    <cellStyle name="20% - Accent6 15 2 2 5 2 2" xfId="19811"/>
    <cellStyle name="20% - Accent6 15 2 2 5 3" xfId="19812"/>
    <cellStyle name="20% - Accent6 15 2 2 6" xfId="19813"/>
    <cellStyle name="20% - Accent6 15 2 2 6 2" xfId="19814"/>
    <cellStyle name="20% - Accent6 15 2 2 7" xfId="19815"/>
    <cellStyle name="20% - Accent6 15 2 3" xfId="19816"/>
    <cellStyle name="20% - Accent6 15 2 3 2" xfId="19817"/>
    <cellStyle name="20% - Accent6 15 2 3 2 2" xfId="19818"/>
    <cellStyle name="20% - Accent6 15 2 3 2 2 2" xfId="19819"/>
    <cellStyle name="20% - Accent6 15 2 3 2 3" xfId="19820"/>
    <cellStyle name="20% - Accent6 15 2 3 3" xfId="19821"/>
    <cellStyle name="20% - Accent6 15 2 3 3 2" xfId="19822"/>
    <cellStyle name="20% - Accent6 15 2 3 3 2 2" xfId="19823"/>
    <cellStyle name="20% - Accent6 15 2 3 3 3" xfId="19824"/>
    <cellStyle name="20% - Accent6 15 2 3 4" xfId="19825"/>
    <cellStyle name="20% - Accent6 15 2 3 4 2" xfId="19826"/>
    <cellStyle name="20% - Accent6 15 2 3 4 2 2" xfId="19827"/>
    <cellStyle name="20% - Accent6 15 2 3 4 3" xfId="19828"/>
    <cellStyle name="20% - Accent6 15 2 3 5" xfId="19829"/>
    <cellStyle name="20% - Accent6 15 2 3 5 2" xfId="19830"/>
    <cellStyle name="20% - Accent6 15 2 3 6" xfId="19831"/>
    <cellStyle name="20% - Accent6 15 2 4" xfId="19832"/>
    <cellStyle name="20% - Accent6 15 2 4 2" xfId="19833"/>
    <cellStyle name="20% - Accent6 15 2 4 2 2" xfId="19834"/>
    <cellStyle name="20% - Accent6 15 2 4 2 2 2" xfId="19835"/>
    <cellStyle name="20% - Accent6 15 2 4 2 3" xfId="19836"/>
    <cellStyle name="20% - Accent6 15 2 4 3" xfId="19837"/>
    <cellStyle name="20% - Accent6 15 2 4 3 2" xfId="19838"/>
    <cellStyle name="20% - Accent6 15 2 4 3 2 2" xfId="19839"/>
    <cellStyle name="20% - Accent6 15 2 4 3 3" xfId="19840"/>
    <cellStyle name="20% - Accent6 15 2 4 4" xfId="19841"/>
    <cellStyle name="20% - Accent6 15 2 4 4 2" xfId="19842"/>
    <cellStyle name="20% - Accent6 15 2 4 4 2 2" xfId="19843"/>
    <cellStyle name="20% - Accent6 15 2 4 4 3" xfId="19844"/>
    <cellStyle name="20% - Accent6 15 2 4 5" xfId="19845"/>
    <cellStyle name="20% - Accent6 15 2 4 5 2" xfId="19846"/>
    <cellStyle name="20% - Accent6 15 2 4 6" xfId="19847"/>
    <cellStyle name="20% - Accent6 15 2 5" xfId="19848"/>
    <cellStyle name="20% - Accent6 15 2 5 2" xfId="19849"/>
    <cellStyle name="20% - Accent6 15 2 5 2 2" xfId="19850"/>
    <cellStyle name="20% - Accent6 15 2 5 3" xfId="19851"/>
    <cellStyle name="20% - Accent6 15 2 6" xfId="19852"/>
    <cellStyle name="20% - Accent6 15 2 6 2" xfId="19853"/>
    <cellStyle name="20% - Accent6 15 2 6 2 2" xfId="19854"/>
    <cellStyle name="20% - Accent6 15 2 6 3" xfId="19855"/>
    <cellStyle name="20% - Accent6 15 2 7" xfId="19856"/>
    <cellStyle name="20% - Accent6 15 2 7 2" xfId="19857"/>
    <cellStyle name="20% - Accent6 15 2 7 2 2" xfId="19858"/>
    <cellStyle name="20% - Accent6 15 2 7 3" xfId="19859"/>
    <cellStyle name="20% - Accent6 15 2 8" xfId="19860"/>
    <cellStyle name="20% - Accent6 15 2 8 2" xfId="19861"/>
    <cellStyle name="20% - Accent6 15 2 9" xfId="19862"/>
    <cellStyle name="20% - Accent6 15 3" xfId="19863"/>
    <cellStyle name="20% - Accent6 15 3 2" xfId="19864"/>
    <cellStyle name="20% - Accent6 15 3 2 2" xfId="19865"/>
    <cellStyle name="20% - Accent6 15 3 2 2 2" xfId="19866"/>
    <cellStyle name="20% - Accent6 15 3 2 3" xfId="19867"/>
    <cellStyle name="20% - Accent6 15 3 3" xfId="19868"/>
    <cellStyle name="20% - Accent6 15 3 3 2" xfId="19869"/>
    <cellStyle name="20% - Accent6 15 3 3 2 2" xfId="19870"/>
    <cellStyle name="20% - Accent6 15 3 3 3" xfId="19871"/>
    <cellStyle name="20% - Accent6 15 3 4" xfId="19872"/>
    <cellStyle name="20% - Accent6 15 3 4 2" xfId="19873"/>
    <cellStyle name="20% - Accent6 15 3 4 2 2" xfId="19874"/>
    <cellStyle name="20% - Accent6 15 3 4 3" xfId="19875"/>
    <cellStyle name="20% - Accent6 15 3 5" xfId="19876"/>
    <cellStyle name="20% - Accent6 15 3 5 2" xfId="19877"/>
    <cellStyle name="20% - Accent6 15 3 5 2 2" xfId="19878"/>
    <cellStyle name="20% - Accent6 15 3 5 3" xfId="19879"/>
    <cellStyle name="20% - Accent6 15 3 6" xfId="19880"/>
    <cellStyle name="20% - Accent6 15 3 6 2" xfId="19881"/>
    <cellStyle name="20% - Accent6 15 3 7" xfId="19882"/>
    <cellStyle name="20% - Accent6 15 4" xfId="19883"/>
    <cellStyle name="20% - Accent6 15 4 2" xfId="19884"/>
    <cellStyle name="20% - Accent6 15 4 2 2" xfId="19885"/>
    <cellStyle name="20% - Accent6 15 4 2 2 2" xfId="19886"/>
    <cellStyle name="20% - Accent6 15 4 2 3" xfId="19887"/>
    <cellStyle name="20% - Accent6 15 4 3" xfId="19888"/>
    <cellStyle name="20% - Accent6 15 4 3 2" xfId="19889"/>
    <cellStyle name="20% - Accent6 15 4 3 2 2" xfId="19890"/>
    <cellStyle name="20% - Accent6 15 4 3 3" xfId="19891"/>
    <cellStyle name="20% - Accent6 15 4 4" xfId="19892"/>
    <cellStyle name="20% - Accent6 15 4 4 2" xfId="19893"/>
    <cellStyle name="20% - Accent6 15 4 4 2 2" xfId="19894"/>
    <cellStyle name="20% - Accent6 15 4 4 3" xfId="19895"/>
    <cellStyle name="20% - Accent6 15 4 5" xfId="19896"/>
    <cellStyle name="20% - Accent6 15 4 5 2" xfId="19897"/>
    <cellStyle name="20% - Accent6 15 4 6" xfId="19898"/>
    <cellStyle name="20% - Accent6 15 5" xfId="19899"/>
    <cellStyle name="20% - Accent6 15 5 2" xfId="19900"/>
    <cellStyle name="20% - Accent6 15 5 2 2" xfId="19901"/>
    <cellStyle name="20% - Accent6 15 5 2 2 2" xfId="19902"/>
    <cellStyle name="20% - Accent6 15 5 2 3" xfId="19903"/>
    <cellStyle name="20% - Accent6 15 5 3" xfId="19904"/>
    <cellStyle name="20% - Accent6 15 5 3 2" xfId="19905"/>
    <cellStyle name="20% - Accent6 15 5 3 2 2" xfId="19906"/>
    <cellStyle name="20% - Accent6 15 5 3 3" xfId="19907"/>
    <cellStyle name="20% - Accent6 15 5 4" xfId="19908"/>
    <cellStyle name="20% - Accent6 15 5 4 2" xfId="19909"/>
    <cellStyle name="20% - Accent6 15 5 4 2 2" xfId="19910"/>
    <cellStyle name="20% - Accent6 15 5 4 3" xfId="19911"/>
    <cellStyle name="20% - Accent6 15 5 5" xfId="19912"/>
    <cellStyle name="20% - Accent6 15 5 5 2" xfId="19913"/>
    <cellStyle name="20% - Accent6 15 5 6" xfId="19914"/>
    <cellStyle name="20% - Accent6 15 6" xfId="19915"/>
    <cellStyle name="20% - Accent6 15 6 2" xfId="19916"/>
    <cellStyle name="20% - Accent6 15 6 2 2" xfId="19917"/>
    <cellStyle name="20% - Accent6 15 6 3" xfId="19918"/>
    <cellStyle name="20% - Accent6 15 7" xfId="19919"/>
    <cellStyle name="20% - Accent6 15 7 2" xfId="19920"/>
    <cellStyle name="20% - Accent6 15 7 2 2" xfId="19921"/>
    <cellStyle name="20% - Accent6 15 7 3" xfId="19922"/>
    <cellStyle name="20% - Accent6 15 8" xfId="19923"/>
    <cellStyle name="20% - Accent6 15 8 2" xfId="19924"/>
    <cellStyle name="20% - Accent6 15 8 2 2" xfId="19925"/>
    <cellStyle name="20% - Accent6 15 8 3" xfId="19926"/>
    <cellStyle name="20% - Accent6 15 9" xfId="19927"/>
    <cellStyle name="20% - Accent6 15 9 2" xfId="19928"/>
    <cellStyle name="20% - Accent6 16" xfId="19929"/>
    <cellStyle name="20% - Accent6 16 10" xfId="19930"/>
    <cellStyle name="20% - Accent6 16 2" xfId="19931"/>
    <cellStyle name="20% - Accent6 16 2 2" xfId="19932"/>
    <cellStyle name="20% - Accent6 16 2 2 2" xfId="19933"/>
    <cellStyle name="20% - Accent6 16 2 2 2 2" xfId="19934"/>
    <cellStyle name="20% - Accent6 16 2 2 2 2 2" xfId="19935"/>
    <cellStyle name="20% - Accent6 16 2 2 2 3" xfId="19936"/>
    <cellStyle name="20% - Accent6 16 2 2 3" xfId="19937"/>
    <cellStyle name="20% - Accent6 16 2 2 3 2" xfId="19938"/>
    <cellStyle name="20% - Accent6 16 2 2 3 2 2" xfId="19939"/>
    <cellStyle name="20% - Accent6 16 2 2 3 3" xfId="19940"/>
    <cellStyle name="20% - Accent6 16 2 2 4" xfId="19941"/>
    <cellStyle name="20% - Accent6 16 2 2 4 2" xfId="19942"/>
    <cellStyle name="20% - Accent6 16 2 2 4 2 2" xfId="19943"/>
    <cellStyle name="20% - Accent6 16 2 2 4 3" xfId="19944"/>
    <cellStyle name="20% - Accent6 16 2 2 5" xfId="19945"/>
    <cellStyle name="20% - Accent6 16 2 2 5 2" xfId="19946"/>
    <cellStyle name="20% - Accent6 16 2 2 5 2 2" xfId="19947"/>
    <cellStyle name="20% - Accent6 16 2 2 5 3" xfId="19948"/>
    <cellStyle name="20% - Accent6 16 2 2 6" xfId="19949"/>
    <cellStyle name="20% - Accent6 16 2 2 6 2" xfId="19950"/>
    <cellStyle name="20% - Accent6 16 2 2 7" xfId="19951"/>
    <cellStyle name="20% - Accent6 16 2 3" xfId="19952"/>
    <cellStyle name="20% - Accent6 16 2 3 2" xfId="19953"/>
    <cellStyle name="20% - Accent6 16 2 3 2 2" xfId="19954"/>
    <cellStyle name="20% - Accent6 16 2 3 2 2 2" xfId="19955"/>
    <cellStyle name="20% - Accent6 16 2 3 2 3" xfId="19956"/>
    <cellStyle name="20% - Accent6 16 2 3 3" xfId="19957"/>
    <cellStyle name="20% - Accent6 16 2 3 3 2" xfId="19958"/>
    <cellStyle name="20% - Accent6 16 2 3 3 2 2" xfId="19959"/>
    <cellStyle name="20% - Accent6 16 2 3 3 3" xfId="19960"/>
    <cellStyle name="20% - Accent6 16 2 3 4" xfId="19961"/>
    <cellStyle name="20% - Accent6 16 2 3 4 2" xfId="19962"/>
    <cellStyle name="20% - Accent6 16 2 3 4 2 2" xfId="19963"/>
    <cellStyle name="20% - Accent6 16 2 3 4 3" xfId="19964"/>
    <cellStyle name="20% - Accent6 16 2 3 5" xfId="19965"/>
    <cellStyle name="20% - Accent6 16 2 3 5 2" xfId="19966"/>
    <cellStyle name="20% - Accent6 16 2 3 6" xfId="19967"/>
    <cellStyle name="20% - Accent6 16 2 4" xfId="19968"/>
    <cellStyle name="20% - Accent6 16 2 4 2" xfId="19969"/>
    <cellStyle name="20% - Accent6 16 2 4 2 2" xfId="19970"/>
    <cellStyle name="20% - Accent6 16 2 4 2 2 2" xfId="19971"/>
    <cellStyle name="20% - Accent6 16 2 4 2 3" xfId="19972"/>
    <cellStyle name="20% - Accent6 16 2 4 3" xfId="19973"/>
    <cellStyle name="20% - Accent6 16 2 4 3 2" xfId="19974"/>
    <cellStyle name="20% - Accent6 16 2 4 3 2 2" xfId="19975"/>
    <cellStyle name="20% - Accent6 16 2 4 3 3" xfId="19976"/>
    <cellStyle name="20% - Accent6 16 2 4 4" xfId="19977"/>
    <cellStyle name="20% - Accent6 16 2 4 4 2" xfId="19978"/>
    <cellStyle name="20% - Accent6 16 2 4 4 2 2" xfId="19979"/>
    <cellStyle name="20% - Accent6 16 2 4 4 3" xfId="19980"/>
    <cellStyle name="20% - Accent6 16 2 4 5" xfId="19981"/>
    <cellStyle name="20% - Accent6 16 2 4 5 2" xfId="19982"/>
    <cellStyle name="20% - Accent6 16 2 4 6" xfId="19983"/>
    <cellStyle name="20% - Accent6 16 2 5" xfId="19984"/>
    <cellStyle name="20% - Accent6 16 2 5 2" xfId="19985"/>
    <cellStyle name="20% - Accent6 16 2 5 2 2" xfId="19986"/>
    <cellStyle name="20% - Accent6 16 2 5 3" xfId="19987"/>
    <cellStyle name="20% - Accent6 16 2 6" xfId="19988"/>
    <cellStyle name="20% - Accent6 16 2 6 2" xfId="19989"/>
    <cellStyle name="20% - Accent6 16 2 6 2 2" xfId="19990"/>
    <cellStyle name="20% - Accent6 16 2 6 3" xfId="19991"/>
    <cellStyle name="20% - Accent6 16 2 7" xfId="19992"/>
    <cellStyle name="20% - Accent6 16 2 7 2" xfId="19993"/>
    <cellStyle name="20% - Accent6 16 2 7 2 2" xfId="19994"/>
    <cellStyle name="20% - Accent6 16 2 7 3" xfId="19995"/>
    <cellStyle name="20% - Accent6 16 2 8" xfId="19996"/>
    <cellStyle name="20% - Accent6 16 2 8 2" xfId="19997"/>
    <cellStyle name="20% - Accent6 16 2 9" xfId="19998"/>
    <cellStyle name="20% - Accent6 16 3" xfId="19999"/>
    <cellStyle name="20% - Accent6 16 3 2" xfId="20000"/>
    <cellStyle name="20% - Accent6 16 3 2 2" xfId="20001"/>
    <cellStyle name="20% - Accent6 16 3 2 2 2" xfId="20002"/>
    <cellStyle name="20% - Accent6 16 3 2 3" xfId="20003"/>
    <cellStyle name="20% - Accent6 16 3 3" xfId="20004"/>
    <cellStyle name="20% - Accent6 16 3 3 2" xfId="20005"/>
    <cellStyle name="20% - Accent6 16 3 3 2 2" xfId="20006"/>
    <cellStyle name="20% - Accent6 16 3 3 3" xfId="20007"/>
    <cellStyle name="20% - Accent6 16 3 4" xfId="20008"/>
    <cellStyle name="20% - Accent6 16 3 4 2" xfId="20009"/>
    <cellStyle name="20% - Accent6 16 3 4 2 2" xfId="20010"/>
    <cellStyle name="20% - Accent6 16 3 4 3" xfId="20011"/>
    <cellStyle name="20% - Accent6 16 3 5" xfId="20012"/>
    <cellStyle name="20% - Accent6 16 3 5 2" xfId="20013"/>
    <cellStyle name="20% - Accent6 16 3 5 2 2" xfId="20014"/>
    <cellStyle name="20% - Accent6 16 3 5 3" xfId="20015"/>
    <cellStyle name="20% - Accent6 16 3 6" xfId="20016"/>
    <cellStyle name="20% - Accent6 16 3 6 2" xfId="20017"/>
    <cellStyle name="20% - Accent6 16 3 7" xfId="20018"/>
    <cellStyle name="20% - Accent6 16 4" xfId="20019"/>
    <cellStyle name="20% - Accent6 16 4 2" xfId="20020"/>
    <cellStyle name="20% - Accent6 16 4 2 2" xfId="20021"/>
    <cellStyle name="20% - Accent6 16 4 2 2 2" xfId="20022"/>
    <cellStyle name="20% - Accent6 16 4 2 3" xfId="20023"/>
    <cellStyle name="20% - Accent6 16 4 3" xfId="20024"/>
    <cellStyle name="20% - Accent6 16 4 3 2" xfId="20025"/>
    <cellStyle name="20% - Accent6 16 4 3 2 2" xfId="20026"/>
    <cellStyle name="20% - Accent6 16 4 3 3" xfId="20027"/>
    <cellStyle name="20% - Accent6 16 4 4" xfId="20028"/>
    <cellStyle name="20% - Accent6 16 4 4 2" xfId="20029"/>
    <cellStyle name="20% - Accent6 16 4 4 2 2" xfId="20030"/>
    <cellStyle name="20% - Accent6 16 4 4 3" xfId="20031"/>
    <cellStyle name="20% - Accent6 16 4 5" xfId="20032"/>
    <cellStyle name="20% - Accent6 16 4 5 2" xfId="20033"/>
    <cellStyle name="20% - Accent6 16 4 6" xfId="20034"/>
    <cellStyle name="20% - Accent6 16 5" xfId="20035"/>
    <cellStyle name="20% - Accent6 16 5 2" xfId="20036"/>
    <cellStyle name="20% - Accent6 16 5 2 2" xfId="20037"/>
    <cellStyle name="20% - Accent6 16 5 2 2 2" xfId="20038"/>
    <cellStyle name="20% - Accent6 16 5 2 3" xfId="20039"/>
    <cellStyle name="20% - Accent6 16 5 3" xfId="20040"/>
    <cellStyle name="20% - Accent6 16 5 3 2" xfId="20041"/>
    <cellStyle name="20% - Accent6 16 5 3 2 2" xfId="20042"/>
    <cellStyle name="20% - Accent6 16 5 3 3" xfId="20043"/>
    <cellStyle name="20% - Accent6 16 5 4" xfId="20044"/>
    <cellStyle name="20% - Accent6 16 5 4 2" xfId="20045"/>
    <cellStyle name="20% - Accent6 16 5 4 2 2" xfId="20046"/>
    <cellStyle name="20% - Accent6 16 5 4 3" xfId="20047"/>
    <cellStyle name="20% - Accent6 16 5 5" xfId="20048"/>
    <cellStyle name="20% - Accent6 16 5 5 2" xfId="20049"/>
    <cellStyle name="20% - Accent6 16 5 6" xfId="20050"/>
    <cellStyle name="20% - Accent6 16 6" xfId="20051"/>
    <cellStyle name="20% - Accent6 16 6 2" xfId="20052"/>
    <cellStyle name="20% - Accent6 16 6 2 2" xfId="20053"/>
    <cellStyle name="20% - Accent6 16 6 3" xfId="20054"/>
    <cellStyle name="20% - Accent6 16 7" xfId="20055"/>
    <cellStyle name="20% - Accent6 16 7 2" xfId="20056"/>
    <cellStyle name="20% - Accent6 16 7 2 2" xfId="20057"/>
    <cellStyle name="20% - Accent6 16 7 3" xfId="20058"/>
    <cellStyle name="20% - Accent6 16 8" xfId="20059"/>
    <cellStyle name="20% - Accent6 16 8 2" xfId="20060"/>
    <cellStyle name="20% - Accent6 16 8 2 2" xfId="20061"/>
    <cellStyle name="20% - Accent6 16 8 3" xfId="20062"/>
    <cellStyle name="20% - Accent6 16 9" xfId="20063"/>
    <cellStyle name="20% - Accent6 16 9 2" xfId="20064"/>
    <cellStyle name="20% - Accent6 17" xfId="20065"/>
    <cellStyle name="20% - Accent6 17 10" xfId="20066"/>
    <cellStyle name="20% - Accent6 17 2" xfId="20067"/>
    <cellStyle name="20% - Accent6 17 2 2" xfId="20068"/>
    <cellStyle name="20% - Accent6 17 2 2 2" xfId="20069"/>
    <cellStyle name="20% - Accent6 17 2 2 2 2" xfId="20070"/>
    <cellStyle name="20% - Accent6 17 2 2 2 2 2" xfId="20071"/>
    <cellStyle name="20% - Accent6 17 2 2 2 3" xfId="20072"/>
    <cellStyle name="20% - Accent6 17 2 2 3" xfId="20073"/>
    <cellStyle name="20% - Accent6 17 2 2 3 2" xfId="20074"/>
    <cellStyle name="20% - Accent6 17 2 2 3 2 2" xfId="20075"/>
    <cellStyle name="20% - Accent6 17 2 2 3 3" xfId="20076"/>
    <cellStyle name="20% - Accent6 17 2 2 4" xfId="20077"/>
    <cellStyle name="20% - Accent6 17 2 2 4 2" xfId="20078"/>
    <cellStyle name="20% - Accent6 17 2 2 4 2 2" xfId="20079"/>
    <cellStyle name="20% - Accent6 17 2 2 4 3" xfId="20080"/>
    <cellStyle name="20% - Accent6 17 2 2 5" xfId="20081"/>
    <cellStyle name="20% - Accent6 17 2 2 5 2" xfId="20082"/>
    <cellStyle name="20% - Accent6 17 2 2 5 2 2" xfId="20083"/>
    <cellStyle name="20% - Accent6 17 2 2 5 3" xfId="20084"/>
    <cellStyle name="20% - Accent6 17 2 2 6" xfId="20085"/>
    <cellStyle name="20% - Accent6 17 2 2 6 2" xfId="20086"/>
    <cellStyle name="20% - Accent6 17 2 2 7" xfId="20087"/>
    <cellStyle name="20% - Accent6 17 2 3" xfId="20088"/>
    <cellStyle name="20% - Accent6 17 2 3 2" xfId="20089"/>
    <cellStyle name="20% - Accent6 17 2 3 2 2" xfId="20090"/>
    <cellStyle name="20% - Accent6 17 2 3 2 2 2" xfId="20091"/>
    <cellStyle name="20% - Accent6 17 2 3 2 3" xfId="20092"/>
    <cellStyle name="20% - Accent6 17 2 3 3" xfId="20093"/>
    <cellStyle name="20% - Accent6 17 2 3 3 2" xfId="20094"/>
    <cellStyle name="20% - Accent6 17 2 3 3 2 2" xfId="20095"/>
    <cellStyle name="20% - Accent6 17 2 3 3 3" xfId="20096"/>
    <cellStyle name="20% - Accent6 17 2 3 4" xfId="20097"/>
    <cellStyle name="20% - Accent6 17 2 3 4 2" xfId="20098"/>
    <cellStyle name="20% - Accent6 17 2 3 4 2 2" xfId="20099"/>
    <cellStyle name="20% - Accent6 17 2 3 4 3" xfId="20100"/>
    <cellStyle name="20% - Accent6 17 2 3 5" xfId="20101"/>
    <cellStyle name="20% - Accent6 17 2 3 5 2" xfId="20102"/>
    <cellStyle name="20% - Accent6 17 2 3 6" xfId="20103"/>
    <cellStyle name="20% - Accent6 17 2 4" xfId="20104"/>
    <cellStyle name="20% - Accent6 17 2 4 2" xfId="20105"/>
    <cellStyle name="20% - Accent6 17 2 4 2 2" xfId="20106"/>
    <cellStyle name="20% - Accent6 17 2 4 2 2 2" xfId="20107"/>
    <cellStyle name="20% - Accent6 17 2 4 2 3" xfId="20108"/>
    <cellStyle name="20% - Accent6 17 2 4 3" xfId="20109"/>
    <cellStyle name="20% - Accent6 17 2 4 3 2" xfId="20110"/>
    <cellStyle name="20% - Accent6 17 2 4 3 2 2" xfId="20111"/>
    <cellStyle name="20% - Accent6 17 2 4 3 3" xfId="20112"/>
    <cellStyle name="20% - Accent6 17 2 4 4" xfId="20113"/>
    <cellStyle name="20% - Accent6 17 2 4 4 2" xfId="20114"/>
    <cellStyle name="20% - Accent6 17 2 4 4 2 2" xfId="20115"/>
    <cellStyle name="20% - Accent6 17 2 4 4 3" xfId="20116"/>
    <cellStyle name="20% - Accent6 17 2 4 5" xfId="20117"/>
    <cellStyle name="20% - Accent6 17 2 4 5 2" xfId="20118"/>
    <cellStyle name="20% - Accent6 17 2 4 6" xfId="20119"/>
    <cellStyle name="20% - Accent6 17 2 5" xfId="20120"/>
    <cellStyle name="20% - Accent6 17 2 5 2" xfId="20121"/>
    <cellStyle name="20% - Accent6 17 2 5 2 2" xfId="20122"/>
    <cellStyle name="20% - Accent6 17 2 5 3" xfId="20123"/>
    <cellStyle name="20% - Accent6 17 2 6" xfId="20124"/>
    <cellStyle name="20% - Accent6 17 2 6 2" xfId="20125"/>
    <cellStyle name="20% - Accent6 17 2 6 2 2" xfId="20126"/>
    <cellStyle name="20% - Accent6 17 2 6 3" xfId="20127"/>
    <cellStyle name="20% - Accent6 17 2 7" xfId="20128"/>
    <cellStyle name="20% - Accent6 17 2 7 2" xfId="20129"/>
    <cellStyle name="20% - Accent6 17 2 7 2 2" xfId="20130"/>
    <cellStyle name="20% - Accent6 17 2 7 3" xfId="20131"/>
    <cellStyle name="20% - Accent6 17 2 8" xfId="20132"/>
    <cellStyle name="20% - Accent6 17 2 8 2" xfId="20133"/>
    <cellStyle name="20% - Accent6 17 2 9" xfId="20134"/>
    <cellStyle name="20% - Accent6 17 3" xfId="20135"/>
    <cellStyle name="20% - Accent6 17 3 2" xfId="20136"/>
    <cellStyle name="20% - Accent6 17 3 2 2" xfId="20137"/>
    <cellStyle name="20% - Accent6 17 3 2 2 2" xfId="20138"/>
    <cellStyle name="20% - Accent6 17 3 2 3" xfId="20139"/>
    <cellStyle name="20% - Accent6 17 3 3" xfId="20140"/>
    <cellStyle name="20% - Accent6 17 3 3 2" xfId="20141"/>
    <cellStyle name="20% - Accent6 17 3 3 2 2" xfId="20142"/>
    <cellStyle name="20% - Accent6 17 3 3 3" xfId="20143"/>
    <cellStyle name="20% - Accent6 17 3 4" xfId="20144"/>
    <cellStyle name="20% - Accent6 17 3 4 2" xfId="20145"/>
    <cellStyle name="20% - Accent6 17 3 4 2 2" xfId="20146"/>
    <cellStyle name="20% - Accent6 17 3 4 3" xfId="20147"/>
    <cellStyle name="20% - Accent6 17 3 5" xfId="20148"/>
    <cellStyle name="20% - Accent6 17 3 5 2" xfId="20149"/>
    <cellStyle name="20% - Accent6 17 3 5 2 2" xfId="20150"/>
    <cellStyle name="20% - Accent6 17 3 5 3" xfId="20151"/>
    <cellStyle name="20% - Accent6 17 3 6" xfId="20152"/>
    <cellStyle name="20% - Accent6 17 3 6 2" xfId="20153"/>
    <cellStyle name="20% - Accent6 17 3 7" xfId="20154"/>
    <cellStyle name="20% - Accent6 17 4" xfId="20155"/>
    <cellStyle name="20% - Accent6 17 4 2" xfId="20156"/>
    <cellStyle name="20% - Accent6 17 4 2 2" xfId="20157"/>
    <cellStyle name="20% - Accent6 17 4 2 2 2" xfId="20158"/>
    <cellStyle name="20% - Accent6 17 4 2 3" xfId="20159"/>
    <cellStyle name="20% - Accent6 17 4 3" xfId="20160"/>
    <cellStyle name="20% - Accent6 17 4 3 2" xfId="20161"/>
    <cellStyle name="20% - Accent6 17 4 3 2 2" xfId="20162"/>
    <cellStyle name="20% - Accent6 17 4 3 3" xfId="20163"/>
    <cellStyle name="20% - Accent6 17 4 4" xfId="20164"/>
    <cellStyle name="20% - Accent6 17 4 4 2" xfId="20165"/>
    <cellStyle name="20% - Accent6 17 4 4 2 2" xfId="20166"/>
    <cellStyle name="20% - Accent6 17 4 4 3" xfId="20167"/>
    <cellStyle name="20% - Accent6 17 4 5" xfId="20168"/>
    <cellStyle name="20% - Accent6 17 4 5 2" xfId="20169"/>
    <cellStyle name="20% - Accent6 17 4 6" xfId="20170"/>
    <cellStyle name="20% - Accent6 17 5" xfId="20171"/>
    <cellStyle name="20% - Accent6 17 5 2" xfId="20172"/>
    <cellStyle name="20% - Accent6 17 5 2 2" xfId="20173"/>
    <cellStyle name="20% - Accent6 17 5 2 2 2" xfId="20174"/>
    <cellStyle name="20% - Accent6 17 5 2 3" xfId="20175"/>
    <cellStyle name="20% - Accent6 17 5 3" xfId="20176"/>
    <cellStyle name="20% - Accent6 17 5 3 2" xfId="20177"/>
    <cellStyle name="20% - Accent6 17 5 3 2 2" xfId="20178"/>
    <cellStyle name="20% - Accent6 17 5 3 3" xfId="20179"/>
    <cellStyle name="20% - Accent6 17 5 4" xfId="20180"/>
    <cellStyle name="20% - Accent6 17 5 4 2" xfId="20181"/>
    <cellStyle name="20% - Accent6 17 5 4 2 2" xfId="20182"/>
    <cellStyle name="20% - Accent6 17 5 4 3" xfId="20183"/>
    <cellStyle name="20% - Accent6 17 5 5" xfId="20184"/>
    <cellStyle name="20% - Accent6 17 5 5 2" xfId="20185"/>
    <cellStyle name="20% - Accent6 17 5 6" xfId="20186"/>
    <cellStyle name="20% - Accent6 17 6" xfId="20187"/>
    <cellStyle name="20% - Accent6 17 6 2" xfId="20188"/>
    <cellStyle name="20% - Accent6 17 6 2 2" xfId="20189"/>
    <cellStyle name="20% - Accent6 17 6 3" xfId="20190"/>
    <cellStyle name="20% - Accent6 17 7" xfId="20191"/>
    <cellStyle name="20% - Accent6 17 7 2" xfId="20192"/>
    <cellStyle name="20% - Accent6 17 7 2 2" xfId="20193"/>
    <cellStyle name="20% - Accent6 17 7 3" xfId="20194"/>
    <cellStyle name="20% - Accent6 17 8" xfId="20195"/>
    <cellStyle name="20% - Accent6 17 8 2" xfId="20196"/>
    <cellStyle name="20% - Accent6 17 8 2 2" xfId="20197"/>
    <cellStyle name="20% - Accent6 17 8 3" xfId="20198"/>
    <cellStyle name="20% - Accent6 17 9" xfId="20199"/>
    <cellStyle name="20% - Accent6 17 9 2" xfId="20200"/>
    <cellStyle name="20% - Accent6 18" xfId="20201"/>
    <cellStyle name="20% - Accent6 18 10" xfId="20202"/>
    <cellStyle name="20% - Accent6 18 2" xfId="20203"/>
    <cellStyle name="20% - Accent6 18 2 2" xfId="20204"/>
    <cellStyle name="20% - Accent6 18 2 2 2" xfId="20205"/>
    <cellStyle name="20% - Accent6 18 2 2 2 2" xfId="20206"/>
    <cellStyle name="20% - Accent6 18 2 2 2 2 2" xfId="20207"/>
    <cellStyle name="20% - Accent6 18 2 2 2 3" xfId="20208"/>
    <cellStyle name="20% - Accent6 18 2 2 3" xfId="20209"/>
    <cellStyle name="20% - Accent6 18 2 2 3 2" xfId="20210"/>
    <cellStyle name="20% - Accent6 18 2 2 3 2 2" xfId="20211"/>
    <cellStyle name="20% - Accent6 18 2 2 3 3" xfId="20212"/>
    <cellStyle name="20% - Accent6 18 2 2 4" xfId="20213"/>
    <cellStyle name="20% - Accent6 18 2 2 4 2" xfId="20214"/>
    <cellStyle name="20% - Accent6 18 2 2 4 2 2" xfId="20215"/>
    <cellStyle name="20% - Accent6 18 2 2 4 3" xfId="20216"/>
    <cellStyle name="20% - Accent6 18 2 2 5" xfId="20217"/>
    <cellStyle name="20% - Accent6 18 2 2 5 2" xfId="20218"/>
    <cellStyle name="20% - Accent6 18 2 2 5 2 2" xfId="20219"/>
    <cellStyle name="20% - Accent6 18 2 2 5 3" xfId="20220"/>
    <cellStyle name="20% - Accent6 18 2 2 6" xfId="20221"/>
    <cellStyle name="20% - Accent6 18 2 2 6 2" xfId="20222"/>
    <cellStyle name="20% - Accent6 18 2 2 7" xfId="20223"/>
    <cellStyle name="20% - Accent6 18 2 3" xfId="20224"/>
    <cellStyle name="20% - Accent6 18 2 3 2" xfId="20225"/>
    <cellStyle name="20% - Accent6 18 2 3 2 2" xfId="20226"/>
    <cellStyle name="20% - Accent6 18 2 3 2 2 2" xfId="20227"/>
    <cellStyle name="20% - Accent6 18 2 3 2 3" xfId="20228"/>
    <cellStyle name="20% - Accent6 18 2 3 3" xfId="20229"/>
    <cellStyle name="20% - Accent6 18 2 3 3 2" xfId="20230"/>
    <cellStyle name="20% - Accent6 18 2 3 3 2 2" xfId="20231"/>
    <cellStyle name="20% - Accent6 18 2 3 3 3" xfId="20232"/>
    <cellStyle name="20% - Accent6 18 2 3 4" xfId="20233"/>
    <cellStyle name="20% - Accent6 18 2 3 4 2" xfId="20234"/>
    <cellStyle name="20% - Accent6 18 2 3 4 2 2" xfId="20235"/>
    <cellStyle name="20% - Accent6 18 2 3 4 3" xfId="20236"/>
    <cellStyle name="20% - Accent6 18 2 3 5" xfId="20237"/>
    <cellStyle name="20% - Accent6 18 2 3 5 2" xfId="20238"/>
    <cellStyle name="20% - Accent6 18 2 3 6" xfId="20239"/>
    <cellStyle name="20% - Accent6 18 2 4" xfId="20240"/>
    <cellStyle name="20% - Accent6 18 2 4 2" xfId="20241"/>
    <cellStyle name="20% - Accent6 18 2 4 2 2" xfId="20242"/>
    <cellStyle name="20% - Accent6 18 2 4 2 2 2" xfId="20243"/>
    <cellStyle name="20% - Accent6 18 2 4 2 3" xfId="20244"/>
    <cellStyle name="20% - Accent6 18 2 4 3" xfId="20245"/>
    <cellStyle name="20% - Accent6 18 2 4 3 2" xfId="20246"/>
    <cellStyle name="20% - Accent6 18 2 4 3 2 2" xfId="20247"/>
    <cellStyle name="20% - Accent6 18 2 4 3 3" xfId="20248"/>
    <cellStyle name="20% - Accent6 18 2 4 4" xfId="20249"/>
    <cellStyle name="20% - Accent6 18 2 4 4 2" xfId="20250"/>
    <cellStyle name="20% - Accent6 18 2 4 4 2 2" xfId="20251"/>
    <cellStyle name="20% - Accent6 18 2 4 4 3" xfId="20252"/>
    <cellStyle name="20% - Accent6 18 2 4 5" xfId="20253"/>
    <cellStyle name="20% - Accent6 18 2 4 5 2" xfId="20254"/>
    <cellStyle name="20% - Accent6 18 2 4 6" xfId="20255"/>
    <cellStyle name="20% - Accent6 18 2 5" xfId="20256"/>
    <cellStyle name="20% - Accent6 18 2 5 2" xfId="20257"/>
    <cellStyle name="20% - Accent6 18 2 5 2 2" xfId="20258"/>
    <cellStyle name="20% - Accent6 18 2 5 3" xfId="20259"/>
    <cellStyle name="20% - Accent6 18 2 6" xfId="20260"/>
    <cellStyle name="20% - Accent6 18 2 6 2" xfId="20261"/>
    <cellStyle name="20% - Accent6 18 2 6 2 2" xfId="20262"/>
    <cellStyle name="20% - Accent6 18 2 6 3" xfId="20263"/>
    <cellStyle name="20% - Accent6 18 2 7" xfId="20264"/>
    <cellStyle name="20% - Accent6 18 2 7 2" xfId="20265"/>
    <cellStyle name="20% - Accent6 18 2 7 2 2" xfId="20266"/>
    <cellStyle name="20% - Accent6 18 2 7 3" xfId="20267"/>
    <cellStyle name="20% - Accent6 18 2 8" xfId="20268"/>
    <cellStyle name="20% - Accent6 18 2 8 2" xfId="20269"/>
    <cellStyle name="20% - Accent6 18 2 9" xfId="20270"/>
    <cellStyle name="20% - Accent6 18 3" xfId="20271"/>
    <cellStyle name="20% - Accent6 18 3 2" xfId="20272"/>
    <cellStyle name="20% - Accent6 18 3 2 2" xfId="20273"/>
    <cellStyle name="20% - Accent6 18 3 2 2 2" xfId="20274"/>
    <cellStyle name="20% - Accent6 18 3 2 3" xfId="20275"/>
    <cellStyle name="20% - Accent6 18 3 3" xfId="20276"/>
    <cellStyle name="20% - Accent6 18 3 3 2" xfId="20277"/>
    <cellStyle name="20% - Accent6 18 3 3 2 2" xfId="20278"/>
    <cellStyle name="20% - Accent6 18 3 3 3" xfId="20279"/>
    <cellStyle name="20% - Accent6 18 3 4" xfId="20280"/>
    <cellStyle name="20% - Accent6 18 3 4 2" xfId="20281"/>
    <cellStyle name="20% - Accent6 18 3 4 2 2" xfId="20282"/>
    <cellStyle name="20% - Accent6 18 3 4 3" xfId="20283"/>
    <cellStyle name="20% - Accent6 18 3 5" xfId="20284"/>
    <cellStyle name="20% - Accent6 18 3 5 2" xfId="20285"/>
    <cellStyle name="20% - Accent6 18 3 5 2 2" xfId="20286"/>
    <cellStyle name="20% - Accent6 18 3 5 3" xfId="20287"/>
    <cellStyle name="20% - Accent6 18 3 6" xfId="20288"/>
    <cellStyle name="20% - Accent6 18 3 6 2" xfId="20289"/>
    <cellStyle name="20% - Accent6 18 3 7" xfId="20290"/>
    <cellStyle name="20% - Accent6 18 4" xfId="20291"/>
    <cellStyle name="20% - Accent6 18 4 2" xfId="20292"/>
    <cellStyle name="20% - Accent6 18 4 2 2" xfId="20293"/>
    <cellStyle name="20% - Accent6 18 4 2 2 2" xfId="20294"/>
    <cellStyle name="20% - Accent6 18 4 2 3" xfId="20295"/>
    <cellStyle name="20% - Accent6 18 4 3" xfId="20296"/>
    <cellStyle name="20% - Accent6 18 4 3 2" xfId="20297"/>
    <cellStyle name="20% - Accent6 18 4 3 2 2" xfId="20298"/>
    <cellStyle name="20% - Accent6 18 4 3 3" xfId="20299"/>
    <cellStyle name="20% - Accent6 18 4 4" xfId="20300"/>
    <cellStyle name="20% - Accent6 18 4 4 2" xfId="20301"/>
    <cellStyle name="20% - Accent6 18 4 4 2 2" xfId="20302"/>
    <cellStyle name="20% - Accent6 18 4 4 3" xfId="20303"/>
    <cellStyle name="20% - Accent6 18 4 5" xfId="20304"/>
    <cellStyle name="20% - Accent6 18 4 5 2" xfId="20305"/>
    <cellStyle name="20% - Accent6 18 4 6" xfId="20306"/>
    <cellStyle name="20% - Accent6 18 5" xfId="20307"/>
    <cellStyle name="20% - Accent6 18 5 2" xfId="20308"/>
    <cellStyle name="20% - Accent6 18 5 2 2" xfId="20309"/>
    <cellStyle name="20% - Accent6 18 5 2 2 2" xfId="20310"/>
    <cellStyle name="20% - Accent6 18 5 2 3" xfId="20311"/>
    <cellStyle name="20% - Accent6 18 5 3" xfId="20312"/>
    <cellStyle name="20% - Accent6 18 5 3 2" xfId="20313"/>
    <cellStyle name="20% - Accent6 18 5 3 2 2" xfId="20314"/>
    <cellStyle name="20% - Accent6 18 5 3 3" xfId="20315"/>
    <cellStyle name="20% - Accent6 18 5 4" xfId="20316"/>
    <cellStyle name="20% - Accent6 18 5 4 2" xfId="20317"/>
    <cellStyle name="20% - Accent6 18 5 4 2 2" xfId="20318"/>
    <cellStyle name="20% - Accent6 18 5 4 3" xfId="20319"/>
    <cellStyle name="20% - Accent6 18 5 5" xfId="20320"/>
    <cellStyle name="20% - Accent6 18 5 5 2" xfId="20321"/>
    <cellStyle name="20% - Accent6 18 5 6" xfId="20322"/>
    <cellStyle name="20% - Accent6 18 6" xfId="20323"/>
    <cellStyle name="20% - Accent6 18 6 2" xfId="20324"/>
    <cellStyle name="20% - Accent6 18 6 2 2" xfId="20325"/>
    <cellStyle name="20% - Accent6 18 6 3" xfId="20326"/>
    <cellStyle name="20% - Accent6 18 7" xfId="20327"/>
    <cellStyle name="20% - Accent6 18 7 2" xfId="20328"/>
    <cellStyle name="20% - Accent6 18 7 2 2" xfId="20329"/>
    <cellStyle name="20% - Accent6 18 7 3" xfId="20330"/>
    <cellStyle name="20% - Accent6 18 8" xfId="20331"/>
    <cellStyle name="20% - Accent6 18 8 2" xfId="20332"/>
    <cellStyle name="20% - Accent6 18 8 2 2" xfId="20333"/>
    <cellStyle name="20% - Accent6 18 8 3" xfId="20334"/>
    <cellStyle name="20% - Accent6 18 9" xfId="20335"/>
    <cellStyle name="20% - Accent6 18 9 2" xfId="20336"/>
    <cellStyle name="20% - Accent6 19" xfId="20337"/>
    <cellStyle name="20% - Accent6 19 10" xfId="20338"/>
    <cellStyle name="20% - Accent6 19 2" xfId="20339"/>
    <cellStyle name="20% - Accent6 19 2 2" xfId="20340"/>
    <cellStyle name="20% - Accent6 19 2 2 2" xfId="20341"/>
    <cellStyle name="20% - Accent6 19 2 2 2 2" xfId="20342"/>
    <cellStyle name="20% - Accent6 19 2 2 2 2 2" xfId="20343"/>
    <cellStyle name="20% - Accent6 19 2 2 2 3" xfId="20344"/>
    <cellStyle name="20% - Accent6 19 2 2 3" xfId="20345"/>
    <cellStyle name="20% - Accent6 19 2 2 3 2" xfId="20346"/>
    <cellStyle name="20% - Accent6 19 2 2 3 2 2" xfId="20347"/>
    <cellStyle name="20% - Accent6 19 2 2 3 3" xfId="20348"/>
    <cellStyle name="20% - Accent6 19 2 2 4" xfId="20349"/>
    <cellStyle name="20% - Accent6 19 2 2 4 2" xfId="20350"/>
    <cellStyle name="20% - Accent6 19 2 2 4 2 2" xfId="20351"/>
    <cellStyle name="20% - Accent6 19 2 2 4 3" xfId="20352"/>
    <cellStyle name="20% - Accent6 19 2 2 5" xfId="20353"/>
    <cellStyle name="20% - Accent6 19 2 2 5 2" xfId="20354"/>
    <cellStyle name="20% - Accent6 19 2 2 5 2 2" xfId="20355"/>
    <cellStyle name="20% - Accent6 19 2 2 5 3" xfId="20356"/>
    <cellStyle name="20% - Accent6 19 2 2 6" xfId="20357"/>
    <cellStyle name="20% - Accent6 19 2 2 6 2" xfId="20358"/>
    <cellStyle name="20% - Accent6 19 2 2 7" xfId="20359"/>
    <cellStyle name="20% - Accent6 19 2 3" xfId="20360"/>
    <cellStyle name="20% - Accent6 19 2 3 2" xfId="20361"/>
    <cellStyle name="20% - Accent6 19 2 3 2 2" xfId="20362"/>
    <cellStyle name="20% - Accent6 19 2 3 2 2 2" xfId="20363"/>
    <cellStyle name="20% - Accent6 19 2 3 2 3" xfId="20364"/>
    <cellStyle name="20% - Accent6 19 2 3 3" xfId="20365"/>
    <cellStyle name="20% - Accent6 19 2 3 3 2" xfId="20366"/>
    <cellStyle name="20% - Accent6 19 2 3 3 2 2" xfId="20367"/>
    <cellStyle name="20% - Accent6 19 2 3 3 3" xfId="20368"/>
    <cellStyle name="20% - Accent6 19 2 3 4" xfId="20369"/>
    <cellStyle name="20% - Accent6 19 2 3 4 2" xfId="20370"/>
    <cellStyle name="20% - Accent6 19 2 3 4 2 2" xfId="20371"/>
    <cellStyle name="20% - Accent6 19 2 3 4 3" xfId="20372"/>
    <cellStyle name="20% - Accent6 19 2 3 5" xfId="20373"/>
    <cellStyle name="20% - Accent6 19 2 3 5 2" xfId="20374"/>
    <cellStyle name="20% - Accent6 19 2 3 6" xfId="20375"/>
    <cellStyle name="20% - Accent6 19 2 4" xfId="20376"/>
    <cellStyle name="20% - Accent6 19 2 4 2" xfId="20377"/>
    <cellStyle name="20% - Accent6 19 2 4 2 2" xfId="20378"/>
    <cellStyle name="20% - Accent6 19 2 4 2 2 2" xfId="20379"/>
    <cellStyle name="20% - Accent6 19 2 4 2 3" xfId="20380"/>
    <cellStyle name="20% - Accent6 19 2 4 3" xfId="20381"/>
    <cellStyle name="20% - Accent6 19 2 4 3 2" xfId="20382"/>
    <cellStyle name="20% - Accent6 19 2 4 3 2 2" xfId="20383"/>
    <cellStyle name="20% - Accent6 19 2 4 3 3" xfId="20384"/>
    <cellStyle name="20% - Accent6 19 2 4 4" xfId="20385"/>
    <cellStyle name="20% - Accent6 19 2 4 4 2" xfId="20386"/>
    <cellStyle name="20% - Accent6 19 2 4 4 2 2" xfId="20387"/>
    <cellStyle name="20% - Accent6 19 2 4 4 3" xfId="20388"/>
    <cellStyle name="20% - Accent6 19 2 4 5" xfId="20389"/>
    <cellStyle name="20% - Accent6 19 2 4 5 2" xfId="20390"/>
    <cellStyle name="20% - Accent6 19 2 4 6" xfId="20391"/>
    <cellStyle name="20% - Accent6 19 2 5" xfId="20392"/>
    <cellStyle name="20% - Accent6 19 2 5 2" xfId="20393"/>
    <cellStyle name="20% - Accent6 19 2 5 2 2" xfId="20394"/>
    <cellStyle name="20% - Accent6 19 2 5 3" xfId="20395"/>
    <cellStyle name="20% - Accent6 19 2 6" xfId="20396"/>
    <cellStyle name="20% - Accent6 19 2 6 2" xfId="20397"/>
    <cellStyle name="20% - Accent6 19 2 6 2 2" xfId="20398"/>
    <cellStyle name="20% - Accent6 19 2 6 3" xfId="20399"/>
    <cellStyle name="20% - Accent6 19 2 7" xfId="20400"/>
    <cellStyle name="20% - Accent6 19 2 7 2" xfId="20401"/>
    <cellStyle name="20% - Accent6 19 2 7 2 2" xfId="20402"/>
    <cellStyle name="20% - Accent6 19 2 7 3" xfId="20403"/>
    <cellStyle name="20% - Accent6 19 2 8" xfId="20404"/>
    <cellStyle name="20% - Accent6 19 2 8 2" xfId="20405"/>
    <cellStyle name="20% - Accent6 19 2 9" xfId="20406"/>
    <cellStyle name="20% - Accent6 19 3" xfId="20407"/>
    <cellStyle name="20% - Accent6 19 3 2" xfId="20408"/>
    <cellStyle name="20% - Accent6 19 3 2 2" xfId="20409"/>
    <cellStyle name="20% - Accent6 19 3 2 2 2" xfId="20410"/>
    <cellStyle name="20% - Accent6 19 3 2 3" xfId="20411"/>
    <cellStyle name="20% - Accent6 19 3 3" xfId="20412"/>
    <cellStyle name="20% - Accent6 19 3 3 2" xfId="20413"/>
    <cellStyle name="20% - Accent6 19 3 3 2 2" xfId="20414"/>
    <cellStyle name="20% - Accent6 19 3 3 3" xfId="20415"/>
    <cellStyle name="20% - Accent6 19 3 4" xfId="20416"/>
    <cellStyle name="20% - Accent6 19 3 4 2" xfId="20417"/>
    <cellStyle name="20% - Accent6 19 3 4 2 2" xfId="20418"/>
    <cellStyle name="20% - Accent6 19 3 4 3" xfId="20419"/>
    <cellStyle name="20% - Accent6 19 3 5" xfId="20420"/>
    <cellStyle name="20% - Accent6 19 3 5 2" xfId="20421"/>
    <cellStyle name="20% - Accent6 19 3 5 2 2" xfId="20422"/>
    <cellStyle name="20% - Accent6 19 3 5 3" xfId="20423"/>
    <cellStyle name="20% - Accent6 19 3 6" xfId="20424"/>
    <cellStyle name="20% - Accent6 19 3 6 2" xfId="20425"/>
    <cellStyle name="20% - Accent6 19 3 7" xfId="20426"/>
    <cellStyle name="20% - Accent6 19 4" xfId="20427"/>
    <cellStyle name="20% - Accent6 19 4 2" xfId="20428"/>
    <cellStyle name="20% - Accent6 19 4 2 2" xfId="20429"/>
    <cellStyle name="20% - Accent6 19 4 2 2 2" xfId="20430"/>
    <cellStyle name="20% - Accent6 19 4 2 3" xfId="20431"/>
    <cellStyle name="20% - Accent6 19 4 3" xfId="20432"/>
    <cellStyle name="20% - Accent6 19 4 3 2" xfId="20433"/>
    <cellStyle name="20% - Accent6 19 4 3 2 2" xfId="20434"/>
    <cellStyle name="20% - Accent6 19 4 3 3" xfId="20435"/>
    <cellStyle name="20% - Accent6 19 4 4" xfId="20436"/>
    <cellStyle name="20% - Accent6 19 4 4 2" xfId="20437"/>
    <cellStyle name="20% - Accent6 19 4 4 2 2" xfId="20438"/>
    <cellStyle name="20% - Accent6 19 4 4 3" xfId="20439"/>
    <cellStyle name="20% - Accent6 19 4 5" xfId="20440"/>
    <cellStyle name="20% - Accent6 19 4 5 2" xfId="20441"/>
    <cellStyle name="20% - Accent6 19 4 6" xfId="20442"/>
    <cellStyle name="20% - Accent6 19 5" xfId="20443"/>
    <cellStyle name="20% - Accent6 19 5 2" xfId="20444"/>
    <cellStyle name="20% - Accent6 19 5 2 2" xfId="20445"/>
    <cellStyle name="20% - Accent6 19 5 2 2 2" xfId="20446"/>
    <cellStyle name="20% - Accent6 19 5 2 3" xfId="20447"/>
    <cellStyle name="20% - Accent6 19 5 3" xfId="20448"/>
    <cellStyle name="20% - Accent6 19 5 3 2" xfId="20449"/>
    <cellStyle name="20% - Accent6 19 5 3 2 2" xfId="20450"/>
    <cellStyle name="20% - Accent6 19 5 3 3" xfId="20451"/>
    <cellStyle name="20% - Accent6 19 5 4" xfId="20452"/>
    <cellStyle name="20% - Accent6 19 5 4 2" xfId="20453"/>
    <cellStyle name="20% - Accent6 19 5 4 2 2" xfId="20454"/>
    <cellStyle name="20% - Accent6 19 5 4 3" xfId="20455"/>
    <cellStyle name="20% - Accent6 19 5 5" xfId="20456"/>
    <cellStyle name="20% - Accent6 19 5 5 2" xfId="20457"/>
    <cellStyle name="20% - Accent6 19 5 6" xfId="20458"/>
    <cellStyle name="20% - Accent6 19 6" xfId="20459"/>
    <cellStyle name="20% - Accent6 19 6 2" xfId="20460"/>
    <cellStyle name="20% - Accent6 19 6 2 2" xfId="20461"/>
    <cellStyle name="20% - Accent6 19 6 3" xfId="20462"/>
    <cellStyle name="20% - Accent6 19 7" xfId="20463"/>
    <cellStyle name="20% - Accent6 19 7 2" xfId="20464"/>
    <cellStyle name="20% - Accent6 19 7 2 2" xfId="20465"/>
    <cellStyle name="20% - Accent6 19 7 3" xfId="20466"/>
    <cellStyle name="20% - Accent6 19 8" xfId="20467"/>
    <cellStyle name="20% - Accent6 19 8 2" xfId="20468"/>
    <cellStyle name="20% - Accent6 19 8 2 2" xfId="20469"/>
    <cellStyle name="20% - Accent6 19 8 3" xfId="20470"/>
    <cellStyle name="20% - Accent6 19 9" xfId="20471"/>
    <cellStyle name="20% - Accent6 19 9 2" xfId="20472"/>
    <cellStyle name="20% - Accent6 2" xfId="20473"/>
    <cellStyle name="20% - Accent6 2 2" xfId="20474"/>
    <cellStyle name="20% - Accent6 2 3" xfId="20475"/>
    <cellStyle name="20% - Accent6 2 3 2" xfId="20476"/>
    <cellStyle name="20% - Accent6 2 3 2 2" xfId="20477"/>
    <cellStyle name="20% - Accent6 2 3 2 2 2" xfId="20478"/>
    <cellStyle name="20% - Accent6 2 3 2 2 2 2" xfId="20479"/>
    <cellStyle name="20% - Accent6 2 3 2 2 3" xfId="20480"/>
    <cellStyle name="20% - Accent6 2 3 2 3" xfId="20481"/>
    <cellStyle name="20% - Accent6 2 3 2 3 2" xfId="20482"/>
    <cellStyle name="20% - Accent6 2 3 2 3 2 2" xfId="20483"/>
    <cellStyle name="20% - Accent6 2 3 2 3 3" xfId="20484"/>
    <cellStyle name="20% - Accent6 2 3 2 4" xfId="20485"/>
    <cellStyle name="20% - Accent6 2 3 2 4 2" xfId="20486"/>
    <cellStyle name="20% - Accent6 2 3 2 4 2 2" xfId="20487"/>
    <cellStyle name="20% - Accent6 2 3 2 4 3" xfId="20488"/>
    <cellStyle name="20% - Accent6 2 3 2 5" xfId="20489"/>
    <cellStyle name="20% - Accent6 2 3 2 5 2" xfId="20490"/>
    <cellStyle name="20% - Accent6 2 3 2 5 2 2" xfId="20491"/>
    <cellStyle name="20% - Accent6 2 3 2 5 3" xfId="20492"/>
    <cellStyle name="20% - Accent6 2 3 2 6" xfId="20493"/>
    <cellStyle name="20% - Accent6 2 3 2 6 2" xfId="20494"/>
    <cellStyle name="20% - Accent6 2 3 2 7" xfId="20495"/>
    <cellStyle name="20% - Accent6 2 3 3" xfId="20496"/>
    <cellStyle name="20% - Accent6 2 3 3 2" xfId="20497"/>
    <cellStyle name="20% - Accent6 2 3 3 2 2" xfId="20498"/>
    <cellStyle name="20% - Accent6 2 3 3 2 2 2" xfId="20499"/>
    <cellStyle name="20% - Accent6 2 3 3 2 3" xfId="20500"/>
    <cellStyle name="20% - Accent6 2 3 3 3" xfId="20501"/>
    <cellStyle name="20% - Accent6 2 3 3 3 2" xfId="20502"/>
    <cellStyle name="20% - Accent6 2 3 3 3 2 2" xfId="20503"/>
    <cellStyle name="20% - Accent6 2 3 3 3 3" xfId="20504"/>
    <cellStyle name="20% - Accent6 2 3 3 4" xfId="20505"/>
    <cellStyle name="20% - Accent6 2 3 3 4 2" xfId="20506"/>
    <cellStyle name="20% - Accent6 2 3 3 4 2 2" xfId="20507"/>
    <cellStyle name="20% - Accent6 2 3 3 4 3" xfId="20508"/>
    <cellStyle name="20% - Accent6 2 3 3 5" xfId="20509"/>
    <cellStyle name="20% - Accent6 2 3 3 5 2" xfId="20510"/>
    <cellStyle name="20% - Accent6 2 3 3 6" xfId="20511"/>
    <cellStyle name="20% - Accent6 2 3 4" xfId="20512"/>
    <cellStyle name="20% - Accent6 2 3 4 2" xfId="20513"/>
    <cellStyle name="20% - Accent6 2 3 4 2 2" xfId="20514"/>
    <cellStyle name="20% - Accent6 2 3 4 2 2 2" xfId="20515"/>
    <cellStyle name="20% - Accent6 2 3 4 2 3" xfId="20516"/>
    <cellStyle name="20% - Accent6 2 3 4 3" xfId="20517"/>
    <cellStyle name="20% - Accent6 2 3 4 3 2" xfId="20518"/>
    <cellStyle name="20% - Accent6 2 3 4 3 2 2" xfId="20519"/>
    <cellStyle name="20% - Accent6 2 3 4 3 3" xfId="20520"/>
    <cellStyle name="20% - Accent6 2 3 4 4" xfId="20521"/>
    <cellStyle name="20% - Accent6 2 3 4 4 2" xfId="20522"/>
    <cellStyle name="20% - Accent6 2 3 4 4 2 2" xfId="20523"/>
    <cellStyle name="20% - Accent6 2 3 4 4 3" xfId="20524"/>
    <cellStyle name="20% - Accent6 2 3 4 5" xfId="20525"/>
    <cellStyle name="20% - Accent6 2 3 4 5 2" xfId="20526"/>
    <cellStyle name="20% - Accent6 2 3 4 6" xfId="20527"/>
    <cellStyle name="20% - Accent6 2 3 5" xfId="20528"/>
    <cellStyle name="20% - Accent6 2 3 5 2" xfId="20529"/>
    <cellStyle name="20% - Accent6 2 3 5 2 2" xfId="20530"/>
    <cellStyle name="20% - Accent6 2 3 5 3" xfId="20531"/>
    <cellStyle name="20% - Accent6 2 3 6" xfId="20532"/>
    <cellStyle name="20% - Accent6 2 3 6 2" xfId="20533"/>
    <cellStyle name="20% - Accent6 2 3 6 2 2" xfId="20534"/>
    <cellStyle name="20% - Accent6 2 3 6 3" xfId="20535"/>
    <cellStyle name="20% - Accent6 2 3 7" xfId="20536"/>
    <cellStyle name="20% - Accent6 2 3 7 2" xfId="20537"/>
    <cellStyle name="20% - Accent6 2 3 7 2 2" xfId="20538"/>
    <cellStyle name="20% - Accent6 2 3 7 3" xfId="20539"/>
    <cellStyle name="20% - Accent6 2 3 8" xfId="20540"/>
    <cellStyle name="20% - Accent6 2 3 8 2" xfId="20541"/>
    <cellStyle name="20% - Accent6 2 3 9" xfId="20542"/>
    <cellStyle name="20% - Accent6 2 4" xfId="20543"/>
    <cellStyle name="20% - Accent6 2 4 2" xfId="20544"/>
    <cellStyle name="20% - Accent6 2 4 2 2" xfId="20545"/>
    <cellStyle name="20% - Accent6 2 4 2 2 2" xfId="20546"/>
    <cellStyle name="20% - Accent6 2 4 2 2 2 2" xfId="20547"/>
    <cellStyle name="20% - Accent6 2 4 2 2 3" xfId="20548"/>
    <cellStyle name="20% - Accent6 2 4 2 3" xfId="20549"/>
    <cellStyle name="20% - Accent6 2 4 2 3 2" xfId="20550"/>
    <cellStyle name="20% - Accent6 2 4 2 3 2 2" xfId="20551"/>
    <cellStyle name="20% - Accent6 2 4 2 3 3" xfId="20552"/>
    <cellStyle name="20% - Accent6 2 4 2 4" xfId="20553"/>
    <cellStyle name="20% - Accent6 2 4 2 4 2" xfId="20554"/>
    <cellStyle name="20% - Accent6 2 4 2 4 2 2" xfId="20555"/>
    <cellStyle name="20% - Accent6 2 4 2 4 3" xfId="20556"/>
    <cellStyle name="20% - Accent6 2 4 2 5" xfId="20557"/>
    <cellStyle name="20% - Accent6 2 4 2 5 2" xfId="20558"/>
    <cellStyle name="20% - Accent6 2 4 2 6" xfId="20559"/>
    <cellStyle name="20% - Accent6 2 4 3" xfId="20560"/>
    <cellStyle name="20% - Accent6 2 4 3 2" xfId="20561"/>
    <cellStyle name="20% - Accent6 2 4 3 2 2" xfId="20562"/>
    <cellStyle name="20% - Accent6 2 4 3 2 2 2" xfId="20563"/>
    <cellStyle name="20% - Accent6 2 4 3 2 3" xfId="20564"/>
    <cellStyle name="20% - Accent6 2 4 3 3" xfId="20565"/>
    <cellStyle name="20% - Accent6 2 4 3 3 2" xfId="20566"/>
    <cellStyle name="20% - Accent6 2 4 3 3 2 2" xfId="20567"/>
    <cellStyle name="20% - Accent6 2 4 3 3 3" xfId="20568"/>
    <cellStyle name="20% - Accent6 2 4 3 4" xfId="20569"/>
    <cellStyle name="20% - Accent6 2 4 3 4 2" xfId="20570"/>
    <cellStyle name="20% - Accent6 2 4 3 4 2 2" xfId="20571"/>
    <cellStyle name="20% - Accent6 2 4 3 4 3" xfId="20572"/>
    <cellStyle name="20% - Accent6 2 4 3 5" xfId="20573"/>
    <cellStyle name="20% - Accent6 2 4 3 5 2" xfId="20574"/>
    <cellStyle name="20% - Accent6 2 4 3 6" xfId="20575"/>
    <cellStyle name="20% - Accent6 2 4 4" xfId="20576"/>
    <cellStyle name="20% - Accent6 2 4 4 2" xfId="20577"/>
    <cellStyle name="20% - Accent6 2 4 4 2 2" xfId="20578"/>
    <cellStyle name="20% - Accent6 2 4 4 3" xfId="20579"/>
    <cellStyle name="20% - Accent6 2 4 5" xfId="20580"/>
    <cellStyle name="20% - Accent6 2 4 5 2" xfId="20581"/>
    <cellStyle name="20% - Accent6 2 4 5 2 2" xfId="20582"/>
    <cellStyle name="20% - Accent6 2 4 5 3" xfId="20583"/>
    <cellStyle name="20% - Accent6 2 4 6" xfId="20584"/>
    <cellStyle name="20% - Accent6 2 4 6 2" xfId="20585"/>
    <cellStyle name="20% - Accent6 2 4 6 2 2" xfId="20586"/>
    <cellStyle name="20% - Accent6 2 4 6 3" xfId="20587"/>
    <cellStyle name="20% - Accent6 2 4 7" xfId="20588"/>
    <cellStyle name="20% - Accent6 2 4 7 2" xfId="20589"/>
    <cellStyle name="20% - Accent6 2 4 8" xfId="20590"/>
    <cellStyle name="20% - Accent6 2 5" xfId="20591"/>
    <cellStyle name="20% - Accent6 2 5 2" xfId="20592"/>
    <cellStyle name="20% - Accent6 2 5 2 2" xfId="20593"/>
    <cellStyle name="20% - Accent6 2 5 2 2 2" xfId="20594"/>
    <cellStyle name="20% - Accent6 2 5 2 3" xfId="20595"/>
    <cellStyle name="20% - Accent6 2 5 3" xfId="20596"/>
    <cellStyle name="20% - Accent6 2 5 3 2" xfId="20597"/>
    <cellStyle name="20% - Accent6 2 5 3 2 2" xfId="20598"/>
    <cellStyle name="20% - Accent6 2 5 3 3" xfId="20599"/>
    <cellStyle name="20% - Accent6 2 5 4" xfId="20600"/>
    <cellStyle name="20% - Accent6 2 5 4 2" xfId="20601"/>
    <cellStyle name="20% - Accent6 2 5 4 2 2" xfId="20602"/>
    <cellStyle name="20% - Accent6 2 5 4 3" xfId="20603"/>
    <cellStyle name="20% - Accent6 2 5 5" xfId="20604"/>
    <cellStyle name="20% - Accent6 2 5 5 2" xfId="20605"/>
    <cellStyle name="20% - Accent6 2 5 6" xfId="20606"/>
    <cellStyle name="20% - Accent6 2 6" xfId="20607"/>
    <cellStyle name="20% - Accent6 2 6 2" xfId="20608"/>
    <cellStyle name="20% - Accent6 2 6 2 2" xfId="20609"/>
    <cellStyle name="20% - Accent6 2 6 3" xfId="20610"/>
    <cellStyle name="20% - Accent6 2 7" xfId="20611"/>
    <cellStyle name="20% - Accent6 2 8" xfId="20612"/>
    <cellStyle name="20% - Accent6 20" xfId="20613"/>
    <cellStyle name="20% - Accent6 20 10" xfId="20614"/>
    <cellStyle name="20% - Accent6 20 2" xfId="20615"/>
    <cellStyle name="20% - Accent6 20 2 2" xfId="20616"/>
    <cellStyle name="20% - Accent6 20 2 2 2" xfId="20617"/>
    <cellStyle name="20% - Accent6 20 2 2 2 2" xfId="20618"/>
    <cellStyle name="20% - Accent6 20 2 2 2 2 2" xfId="20619"/>
    <cellStyle name="20% - Accent6 20 2 2 2 3" xfId="20620"/>
    <cellStyle name="20% - Accent6 20 2 2 3" xfId="20621"/>
    <cellStyle name="20% - Accent6 20 2 2 3 2" xfId="20622"/>
    <cellStyle name="20% - Accent6 20 2 2 3 2 2" xfId="20623"/>
    <cellStyle name="20% - Accent6 20 2 2 3 3" xfId="20624"/>
    <cellStyle name="20% - Accent6 20 2 2 4" xfId="20625"/>
    <cellStyle name="20% - Accent6 20 2 2 4 2" xfId="20626"/>
    <cellStyle name="20% - Accent6 20 2 2 4 2 2" xfId="20627"/>
    <cellStyle name="20% - Accent6 20 2 2 4 3" xfId="20628"/>
    <cellStyle name="20% - Accent6 20 2 2 5" xfId="20629"/>
    <cellStyle name="20% - Accent6 20 2 2 5 2" xfId="20630"/>
    <cellStyle name="20% - Accent6 20 2 2 5 2 2" xfId="20631"/>
    <cellStyle name="20% - Accent6 20 2 2 5 3" xfId="20632"/>
    <cellStyle name="20% - Accent6 20 2 2 6" xfId="20633"/>
    <cellStyle name="20% - Accent6 20 2 2 6 2" xfId="20634"/>
    <cellStyle name="20% - Accent6 20 2 2 7" xfId="20635"/>
    <cellStyle name="20% - Accent6 20 2 3" xfId="20636"/>
    <cellStyle name="20% - Accent6 20 2 3 2" xfId="20637"/>
    <cellStyle name="20% - Accent6 20 2 3 2 2" xfId="20638"/>
    <cellStyle name="20% - Accent6 20 2 3 2 2 2" xfId="20639"/>
    <cellStyle name="20% - Accent6 20 2 3 2 3" xfId="20640"/>
    <cellStyle name="20% - Accent6 20 2 3 3" xfId="20641"/>
    <cellStyle name="20% - Accent6 20 2 3 3 2" xfId="20642"/>
    <cellStyle name="20% - Accent6 20 2 3 3 2 2" xfId="20643"/>
    <cellStyle name="20% - Accent6 20 2 3 3 3" xfId="20644"/>
    <cellStyle name="20% - Accent6 20 2 3 4" xfId="20645"/>
    <cellStyle name="20% - Accent6 20 2 3 4 2" xfId="20646"/>
    <cellStyle name="20% - Accent6 20 2 3 4 2 2" xfId="20647"/>
    <cellStyle name="20% - Accent6 20 2 3 4 3" xfId="20648"/>
    <cellStyle name="20% - Accent6 20 2 3 5" xfId="20649"/>
    <cellStyle name="20% - Accent6 20 2 3 5 2" xfId="20650"/>
    <cellStyle name="20% - Accent6 20 2 3 6" xfId="20651"/>
    <cellStyle name="20% - Accent6 20 2 4" xfId="20652"/>
    <cellStyle name="20% - Accent6 20 2 4 2" xfId="20653"/>
    <cellStyle name="20% - Accent6 20 2 4 2 2" xfId="20654"/>
    <cellStyle name="20% - Accent6 20 2 4 2 2 2" xfId="20655"/>
    <cellStyle name="20% - Accent6 20 2 4 2 3" xfId="20656"/>
    <cellStyle name="20% - Accent6 20 2 4 3" xfId="20657"/>
    <cellStyle name="20% - Accent6 20 2 4 3 2" xfId="20658"/>
    <cellStyle name="20% - Accent6 20 2 4 3 2 2" xfId="20659"/>
    <cellStyle name="20% - Accent6 20 2 4 3 3" xfId="20660"/>
    <cellStyle name="20% - Accent6 20 2 4 4" xfId="20661"/>
    <cellStyle name="20% - Accent6 20 2 4 4 2" xfId="20662"/>
    <cellStyle name="20% - Accent6 20 2 4 4 2 2" xfId="20663"/>
    <cellStyle name="20% - Accent6 20 2 4 4 3" xfId="20664"/>
    <cellStyle name="20% - Accent6 20 2 4 5" xfId="20665"/>
    <cellStyle name="20% - Accent6 20 2 4 5 2" xfId="20666"/>
    <cellStyle name="20% - Accent6 20 2 4 6" xfId="20667"/>
    <cellStyle name="20% - Accent6 20 2 5" xfId="20668"/>
    <cellStyle name="20% - Accent6 20 2 5 2" xfId="20669"/>
    <cellStyle name="20% - Accent6 20 2 5 2 2" xfId="20670"/>
    <cellStyle name="20% - Accent6 20 2 5 3" xfId="20671"/>
    <cellStyle name="20% - Accent6 20 2 6" xfId="20672"/>
    <cellStyle name="20% - Accent6 20 2 6 2" xfId="20673"/>
    <cellStyle name="20% - Accent6 20 2 6 2 2" xfId="20674"/>
    <cellStyle name="20% - Accent6 20 2 6 3" xfId="20675"/>
    <cellStyle name="20% - Accent6 20 2 7" xfId="20676"/>
    <cellStyle name="20% - Accent6 20 2 7 2" xfId="20677"/>
    <cellStyle name="20% - Accent6 20 2 7 2 2" xfId="20678"/>
    <cellStyle name="20% - Accent6 20 2 7 3" xfId="20679"/>
    <cellStyle name="20% - Accent6 20 2 8" xfId="20680"/>
    <cellStyle name="20% - Accent6 20 2 8 2" xfId="20681"/>
    <cellStyle name="20% - Accent6 20 2 9" xfId="20682"/>
    <cellStyle name="20% - Accent6 20 3" xfId="20683"/>
    <cellStyle name="20% - Accent6 20 3 2" xfId="20684"/>
    <cellStyle name="20% - Accent6 20 3 2 2" xfId="20685"/>
    <cellStyle name="20% - Accent6 20 3 2 2 2" xfId="20686"/>
    <cellStyle name="20% - Accent6 20 3 2 3" xfId="20687"/>
    <cellStyle name="20% - Accent6 20 3 3" xfId="20688"/>
    <cellStyle name="20% - Accent6 20 3 3 2" xfId="20689"/>
    <cellStyle name="20% - Accent6 20 3 3 2 2" xfId="20690"/>
    <cellStyle name="20% - Accent6 20 3 3 3" xfId="20691"/>
    <cellStyle name="20% - Accent6 20 3 4" xfId="20692"/>
    <cellStyle name="20% - Accent6 20 3 4 2" xfId="20693"/>
    <cellStyle name="20% - Accent6 20 3 4 2 2" xfId="20694"/>
    <cellStyle name="20% - Accent6 20 3 4 3" xfId="20695"/>
    <cellStyle name="20% - Accent6 20 3 5" xfId="20696"/>
    <cellStyle name="20% - Accent6 20 3 5 2" xfId="20697"/>
    <cellStyle name="20% - Accent6 20 3 5 2 2" xfId="20698"/>
    <cellStyle name="20% - Accent6 20 3 5 3" xfId="20699"/>
    <cellStyle name="20% - Accent6 20 3 6" xfId="20700"/>
    <cellStyle name="20% - Accent6 20 3 6 2" xfId="20701"/>
    <cellStyle name="20% - Accent6 20 3 7" xfId="20702"/>
    <cellStyle name="20% - Accent6 20 4" xfId="20703"/>
    <cellStyle name="20% - Accent6 20 4 2" xfId="20704"/>
    <cellStyle name="20% - Accent6 20 4 2 2" xfId="20705"/>
    <cellStyle name="20% - Accent6 20 4 2 2 2" xfId="20706"/>
    <cellStyle name="20% - Accent6 20 4 2 3" xfId="20707"/>
    <cellStyle name="20% - Accent6 20 4 3" xfId="20708"/>
    <cellStyle name="20% - Accent6 20 4 3 2" xfId="20709"/>
    <cellStyle name="20% - Accent6 20 4 3 2 2" xfId="20710"/>
    <cellStyle name="20% - Accent6 20 4 3 3" xfId="20711"/>
    <cellStyle name="20% - Accent6 20 4 4" xfId="20712"/>
    <cellStyle name="20% - Accent6 20 4 4 2" xfId="20713"/>
    <cellStyle name="20% - Accent6 20 4 4 2 2" xfId="20714"/>
    <cellStyle name="20% - Accent6 20 4 4 3" xfId="20715"/>
    <cellStyle name="20% - Accent6 20 4 5" xfId="20716"/>
    <cellStyle name="20% - Accent6 20 4 5 2" xfId="20717"/>
    <cellStyle name="20% - Accent6 20 4 6" xfId="20718"/>
    <cellStyle name="20% - Accent6 20 5" xfId="20719"/>
    <cellStyle name="20% - Accent6 20 5 2" xfId="20720"/>
    <cellStyle name="20% - Accent6 20 5 2 2" xfId="20721"/>
    <cellStyle name="20% - Accent6 20 5 2 2 2" xfId="20722"/>
    <cellStyle name="20% - Accent6 20 5 2 3" xfId="20723"/>
    <cellStyle name="20% - Accent6 20 5 3" xfId="20724"/>
    <cellStyle name="20% - Accent6 20 5 3 2" xfId="20725"/>
    <cellStyle name="20% - Accent6 20 5 3 2 2" xfId="20726"/>
    <cellStyle name="20% - Accent6 20 5 3 3" xfId="20727"/>
    <cellStyle name="20% - Accent6 20 5 4" xfId="20728"/>
    <cellStyle name="20% - Accent6 20 5 4 2" xfId="20729"/>
    <cellStyle name="20% - Accent6 20 5 4 2 2" xfId="20730"/>
    <cellStyle name="20% - Accent6 20 5 4 3" xfId="20731"/>
    <cellStyle name="20% - Accent6 20 5 5" xfId="20732"/>
    <cellStyle name="20% - Accent6 20 5 5 2" xfId="20733"/>
    <cellStyle name="20% - Accent6 20 5 6" xfId="20734"/>
    <cellStyle name="20% - Accent6 20 6" xfId="20735"/>
    <cellStyle name="20% - Accent6 20 6 2" xfId="20736"/>
    <cellStyle name="20% - Accent6 20 6 2 2" xfId="20737"/>
    <cellStyle name="20% - Accent6 20 6 3" xfId="20738"/>
    <cellStyle name="20% - Accent6 20 7" xfId="20739"/>
    <cellStyle name="20% - Accent6 20 7 2" xfId="20740"/>
    <cellStyle name="20% - Accent6 20 7 2 2" xfId="20741"/>
    <cellStyle name="20% - Accent6 20 7 3" xfId="20742"/>
    <cellStyle name="20% - Accent6 20 8" xfId="20743"/>
    <cellStyle name="20% - Accent6 20 8 2" xfId="20744"/>
    <cellStyle name="20% - Accent6 20 8 2 2" xfId="20745"/>
    <cellStyle name="20% - Accent6 20 8 3" xfId="20746"/>
    <cellStyle name="20% - Accent6 20 9" xfId="20747"/>
    <cellStyle name="20% - Accent6 20 9 2" xfId="20748"/>
    <cellStyle name="20% - Accent6 21" xfId="20749"/>
    <cellStyle name="20% - Accent6 21 10" xfId="20750"/>
    <cellStyle name="20% - Accent6 21 2" xfId="20751"/>
    <cellStyle name="20% - Accent6 21 2 2" xfId="20752"/>
    <cellStyle name="20% - Accent6 21 2 2 2" xfId="20753"/>
    <cellStyle name="20% - Accent6 21 2 2 2 2" xfId="20754"/>
    <cellStyle name="20% - Accent6 21 2 2 2 2 2" xfId="20755"/>
    <cellStyle name="20% - Accent6 21 2 2 2 3" xfId="20756"/>
    <cellStyle name="20% - Accent6 21 2 2 3" xfId="20757"/>
    <cellStyle name="20% - Accent6 21 2 2 3 2" xfId="20758"/>
    <cellStyle name="20% - Accent6 21 2 2 3 2 2" xfId="20759"/>
    <cellStyle name="20% - Accent6 21 2 2 3 3" xfId="20760"/>
    <cellStyle name="20% - Accent6 21 2 2 4" xfId="20761"/>
    <cellStyle name="20% - Accent6 21 2 2 4 2" xfId="20762"/>
    <cellStyle name="20% - Accent6 21 2 2 4 2 2" xfId="20763"/>
    <cellStyle name="20% - Accent6 21 2 2 4 3" xfId="20764"/>
    <cellStyle name="20% - Accent6 21 2 2 5" xfId="20765"/>
    <cellStyle name="20% - Accent6 21 2 2 5 2" xfId="20766"/>
    <cellStyle name="20% - Accent6 21 2 2 5 2 2" xfId="20767"/>
    <cellStyle name="20% - Accent6 21 2 2 5 3" xfId="20768"/>
    <cellStyle name="20% - Accent6 21 2 2 6" xfId="20769"/>
    <cellStyle name="20% - Accent6 21 2 2 6 2" xfId="20770"/>
    <cellStyle name="20% - Accent6 21 2 2 7" xfId="20771"/>
    <cellStyle name="20% - Accent6 21 2 3" xfId="20772"/>
    <cellStyle name="20% - Accent6 21 2 3 2" xfId="20773"/>
    <cellStyle name="20% - Accent6 21 2 3 2 2" xfId="20774"/>
    <cellStyle name="20% - Accent6 21 2 3 2 2 2" xfId="20775"/>
    <cellStyle name="20% - Accent6 21 2 3 2 3" xfId="20776"/>
    <cellStyle name="20% - Accent6 21 2 3 3" xfId="20777"/>
    <cellStyle name="20% - Accent6 21 2 3 3 2" xfId="20778"/>
    <cellStyle name="20% - Accent6 21 2 3 3 2 2" xfId="20779"/>
    <cellStyle name="20% - Accent6 21 2 3 3 3" xfId="20780"/>
    <cellStyle name="20% - Accent6 21 2 3 4" xfId="20781"/>
    <cellStyle name="20% - Accent6 21 2 3 4 2" xfId="20782"/>
    <cellStyle name="20% - Accent6 21 2 3 4 2 2" xfId="20783"/>
    <cellStyle name="20% - Accent6 21 2 3 4 3" xfId="20784"/>
    <cellStyle name="20% - Accent6 21 2 3 5" xfId="20785"/>
    <cellStyle name="20% - Accent6 21 2 3 5 2" xfId="20786"/>
    <cellStyle name="20% - Accent6 21 2 3 6" xfId="20787"/>
    <cellStyle name="20% - Accent6 21 2 4" xfId="20788"/>
    <cellStyle name="20% - Accent6 21 2 4 2" xfId="20789"/>
    <cellStyle name="20% - Accent6 21 2 4 2 2" xfId="20790"/>
    <cellStyle name="20% - Accent6 21 2 4 2 2 2" xfId="20791"/>
    <cellStyle name="20% - Accent6 21 2 4 2 3" xfId="20792"/>
    <cellStyle name="20% - Accent6 21 2 4 3" xfId="20793"/>
    <cellStyle name="20% - Accent6 21 2 4 3 2" xfId="20794"/>
    <cellStyle name="20% - Accent6 21 2 4 3 2 2" xfId="20795"/>
    <cellStyle name="20% - Accent6 21 2 4 3 3" xfId="20796"/>
    <cellStyle name="20% - Accent6 21 2 4 4" xfId="20797"/>
    <cellStyle name="20% - Accent6 21 2 4 4 2" xfId="20798"/>
    <cellStyle name="20% - Accent6 21 2 4 4 2 2" xfId="20799"/>
    <cellStyle name="20% - Accent6 21 2 4 4 3" xfId="20800"/>
    <cellStyle name="20% - Accent6 21 2 4 5" xfId="20801"/>
    <cellStyle name="20% - Accent6 21 2 4 5 2" xfId="20802"/>
    <cellStyle name="20% - Accent6 21 2 4 6" xfId="20803"/>
    <cellStyle name="20% - Accent6 21 2 5" xfId="20804"/>
    <cellStyle name="20% - Accent6 21 2 5 2" xfId="20805"/>
    <cellStyle name="20% - Accent6 21 2 5 2 2" xfId="20806"/>
    <cellStyle name="20% - Accent6 21 2 5 3" xfId="20807"/>
    <cellStyle name="20% - Accent6 21 2 6" xfId="20808"/>
    <cellStyle name="20% - Accent6 21 2 6 2" xfId="20809"/>
    <cellStyle name="20% - Accent6 21 2 6 2 2" xfId="20810"/>
    <cellStyle name="20% - Accent6 21 2 6 3" xfId="20811"/>
    <cellStyle name="20% - Accent6 21 2 7" xfId="20812"/>
    <cellStyle name="20% - Accent6 21 2 7 2" xfId="20813"/>
    <cellStyle name="20% - Accent6 21 2 7 2 2" xfId="20814"/>
    <cellStyle name="20% - Accent6 21 2 7 3" xfId="20815"/>
    <cellStyle name="20% - Accent6 21 2 8" xfId="20816"/>
    <cellStyle name="20% - Accent6 21 2 8 2" xfId="20817"/>
    <cellStyle name="20% - Accent6 21 2 9" xfId="20818"/>
    <cellStyle name="20% - Accent6 21 3" xfId="20819"/>
    <cellStyle name="20% - Accent6 21 3 2" xfId="20820"/>
    <cellStyle name="20% - Accent6 21 3 2 2" xfId="20821"/>
    <cellStyle name="20% - Accent6 21 3 2 2 2" xfId="20822"/>
    <cellStyle name="20% - Accent6 21 3 2 3" xfId="20823"/>
    <cellStyle name="20% - Accent6 21 3 3" xfId="20824"/>
    <cellStyle name="20% - Accent6 21 3 3 2" xfId="20825"/>
    <cellStyle name="20% - Accent6 21 3 3 2 2" xfId="20826"/>
    <cellStyle name="20% - Accent6 21 3 3 3" xfId="20827"/>
    <cellStyle name="20% - Accent6 21 3 4" xfId="20828"/>
    <cellStyle name="20% - Accent6 21 3 4 2" xfId="20829"/>
    <cellStyle name="20% - Accent6 21 3 4 2 2" xfId="20830"/>
    <cellStyle name="20% - Accent6 21 3 4 3" xfId="20831"/>
    <cellStyle name="20% - Accent6 21 3 5" xfId="20832"/>
    <cellStyle name="20% - Accent6 21 3 5 2" xfId="20833"/>
    <cellStyle name="20% - Accent6 21 3 5 2 2" xfId="20834"/>
    <cellStyle name="20% - Accent6 21 3 5 3" xfId="20835"/>
    <cellStyle name="20% - Accent6 21 3 6" xfId="20836"/>
    <cellStyle name="20% - Accent6 21 3 6 2" xfId="20837"/>
    <cellStyle name="20% - Accent6 21 3 7" xfId="20838"/>
    <cellStyle name="20% - Accent6 21 4" xfId="20839"/>
    <cellStyle name="20% - Accent6 21 4 2" xfId="20840"/>
    <cellStyle name="20% - Accent6 21 4 2 2" xfId="20841"/>
    <cellStyle name="20% - Accent6 21 4 2 2 2" xfId="20842"/>
    <cellStyle name="20% - Accent6 21 4 2 3" xfId="20843"/>
    <cellStyle name="20% - Accent6 21 4 3" xfId="20844"/>
    <cellStyle name="20% - Accent6 21 4 3 2" xfId="20845"/>
    <cellStyle name="20% - Accent6 21 4 3 2 2" xfId="20846"/>
    <cellStyle name="20% - Accent6 21 4 3 3" xfId="20847"/>
    <cellStyle name="20% - Accent6 21 4 4" xfId="20848"/>
    <cellStyle name="20% - Accent6 21 4 4 2" xfId="20849"/>
    <cellStyle name="20% - Accent6 21 4 4 2 2" xfId="20850"/>
    <cellStyle name="20% - Accent6 21 4 4 3" xfId="20851"/>
    <cellStyle name="20% - Accent6 21 4 5" xfId="20852"/>
    <cellStyle name="20% - Accent6 21 4 5 2" xfId="20853"/>
    <cellStyle name="20% - Accent6 21 4 6" xfId="20854"/>
    <cellStyle name="20% - Accent6 21 5" xfId="20855"/>
    <cellStyle name="20% - Accent6 21 5 2" xfId="20856"/>
    <cellStyle name="20% - Accent6 21 5 2 2" xfId="20857"/>
    <cellStyle name="20% - Accent6 21 5 2 2 2" xfId="20858"/>
    <cellStyle name="20% - Accent6 21 5 2 3" xfId="20859"/>
    <cellStyle name="20% - Accent6 21 5 3" xfId="20860"/>
    <cellStyle name="20% - Accent6 21 5 3 2" xfId="20861"/>
    <cellStyle name="20% - Accent6 21 5 3 2 2" xfId="20862"/>
    <cellStyle name="20% - Accent6 21 5 3 3" xfId="20863"/>
    <cellStyle name="20% - Accent6 21 5 4" xfId="20864"/>
    <cellStyle name="20% - Accent6 21 5 4 2" xfId="20865"/>
    <cellStyle name="20% - Accent6 21 5 4 2 2" xfId="20866"/>
    <cellStyle name="20% - Accent6 21 5 4 3" xfId="20867"/>
    <cellStyle name="20% - Accent6 21 5 5" xfId="20868"/>
    <cellStyle name="20% - Accent6 21 5 5 2" xfId="20869"/>
    <cellStyle name="20% - Accent6 21 5 6" xfId="20870"/>
    <cellStyle name="20% - Accent6 21 6" xfId="20871"/>
    <cellStyle name="20% - Accent6 21 6 2" xfId="20872"/>
    <cellStyle name="20% - Accent6 21 6 2 2" xfId="20873"/>
    <cellStyle name="20% - Accent6 21 6 3" xfId="20874"/>
    <cellStyle name="20% - Accent6 21 7" xfId="20875"/>
    <cellStyle name="20% - Accent6 21 7 2" xfId="20876"/>
    <cellStyle name="20% - Accent6 21 7 2 2" xfId="20877"/>
    <cellStyle name="20% - Accent6 21 7 3" xfId="20878"/>
    <cellStyle name="20% - Accent6 21 8" xfId="20879"/>
    <cellStyle name="20% - Accent6 21 8 2" xfId="20880"/>
    <cellStyle name="20% - Accent6 21 8 2 2" xfId="20881"/>
    <cellStyle name="20% - Accent6 21 8 3" xfId="20882"/>
    <cellStyle name="20% - Accent6 21 9" xfId="20883"/>
    <cellStyle name="20% - Accent6 21 9 2" xfId="20884"/>
    <cellStyle name="20% - Accent6 22" xfId="20885"/>
    <cellStyle name="20% - Accent6 22 10" xfId="20886"/>
    <cellStyle name="20% - Accent6 22 2" xfId="20887"/>
    <cellStyle name="20% - Accent6 22 2 2" xfId="20888"/>
    <cellStyle name="20% - Accent6 22 2 2 2" xfId="20889"/>
    <cellStyle name="20% - Accent6 22 2 2 2 2" xfId="20890"/>
    <cellStyle name="20% - Accent6 22 2 2 2 2 2" xfId="20891"/>
    <cellStyle name="20% - Accent6 22 2 2 2 3" xfId="20892"/>
    <cellStyle name="20% - Accent6 22 2 2 3" xfId="20893"/>
    <cellStyle name="20% - Accent6 22 2 2 3 2" xfId="20894"/>
    <cellStyle name="20% - Accent6 22 2 2 3 2 2" xfId="20895"/>
    <cellStyle name="20% - Accent6 22 2 2 3 3" xfId="20896"/>
    <cellStyle name="20% - Accent6 22 2 2 4" xfId="20897"/>
    <cellStyle name="20% - Accent6 22 2 2 4 2" xfId="20898"/>
    <cellStyle name="20% - Accent6 22 2 2 4 2 2" xfId="20899"/>
    <cellStyle name="20% - Accent6 22 2 2 4 3" xfId="20900"/>
    <cellStyle name="20% - Accent6 22 2 2 5" xfId="20901"/>
    <cellStyle name="20% - Accent6 22 2 2 5 2" xfId="20902"/>
    <cellStyle name="20% - Accent6 22 2 2 5 2 2" xfId="20903"/>
    <cellStyle name="20% - Accent6 22 2 2 5 3" xfId="20904"/>
    <cellStyle name="20% - Accent6 22 2 2 6" xfId="20905"/>
    <cellStyle name="20% - Accent6 22 2 2 6 2" xfId="20906"/>
    <cellStyle name="20% - Accent6 22 2 2 7" xfId="20907"/>
    <cellStyle name="20% - Accent6 22 2 3" xfId="20908"/>
    <cellStyle name="20% - Accent6 22 2 3 2" xfId="20909"/>
    <cellStyle name="20% - Accent6 22 2 3 2 2" xfId="20910"/>
    <cellStyle name="20% - Accent6 22 2 3 2 2 2" xfId="20911"/>
    <cellStyle name="20% - Accent6 22 2 3 2 3" xfId="20912"/>
    <cellStyle name="20% - Accent6 22 2 3 3" xfId="20913"/>
    <cellStyle name="20% - Accent6 22 2 3 3 2" xfId="20914"/>
    <cellStyle name="20% - Accent6 22 2 3 3 2 2" xfId="20915"/>
    <cellStyle name="20% - Accent6 22 2 3 3 3" xfId="20916"/>
    <cellStyle name="20% - Accent6 22 2 3 4" xfId="20917"/>
    <cellStyle name="20% - Accent6 22 2 3 4 2" xfId="20918"/>
    <cellStyle name="20% - Accent6 22 2 3 4 2 2" xfId="20919"/>
    <cellStyle name="20% - Accent6 22 2 3 4 3" xfId="20920"/>
    <cellStyle name="20% - Accent6 22 2 3 5" xfId="20921"/>
    <cellStyle name="20% - Accent6 22 2 3 5 2" xfId="20922"/>
    <cellStyle name="20% - Accent6 22 2 3 6" xfId="20923"/>
    <cellStyle name="20% - Accent6 22 2 4" xfId="20924"/>
    <cellStyle name="20% - Accent6 22 2 4 2" xfId="20925"/>
    <cellStyle name="20% - Accent6 22 2 4 2 2" xfId="20926"/>
    <cellStyle name="20% - Accent6 22 2 4 2 2 2" xfId="20927"/>
    <cellStyle name="20% - Accent6 22 2 4 2 3" xfId="20928"/>
    <cellStyle name="20% - Accent6 22 2 4 3" xfId="20929"/>
    <cellStyle name="20% - Accent6 22 2 4 3 2" xfId="20930"/>
    <cellStyle name="20% - Accent6 22 2 4 3 2 2" xfId="20931"/>
    <cellStyle name="20% - Accent6 22 2 4 3 3" xfId="20932"/>
    <cellStyle name="20% - Accent6 22 2 4 4" xfId="20933"/>
    <cellStyle name="20% - Accent6 22 2 4 4 2" xfId="20934"/>
    <cellStyle name="20% - Accent6 22 2 4 4 2 2" xfId="20935"/>
    <cellStyle name="20% - Accent6 22 2 4 4 3" xfId="20936"/>
    <cellStyle name="20% - Accent6 22 2 4 5" xfId="20937"/>
    <cellStyle name="20% - Accent6 22 2 4 5 2" xfId="20938"/>
    <cellStyle name="20% - Accent6 22 2 4 6" xfId="20939"/>
    <cellStyle name="20% - Accent6 22 2 5" xfId="20940"/>
    <cellStyle name="20% - Accent6 22 2 5 2" xfId="20941"/>
    <cellStyle name="20% - Accent6 22 2 5 2 2" xfId="20942"/>
    <cellStyle name="20% - Accent6 22 2 5 3" xfId="20943"/>
    <cellStyle name="20% - Accent6 22 2 6" xfId="20944"/>
    <cellStyle name="20% - Accent6 22 2 6 2" xfId="20945"/>
    <cellStyle name="20% - Accent6 22 2 6 2 2" xfId="20946"/>
    <cellStyle name="20% - Accent6 22 2 6 3" xfId="20947"/>
    <cellStyle name="20% - Accent6 22 2 7" xfId="20948"/>
    <cellStyle name="20% - Accent6 22 2 7 2" xfId="20949"/>
    <cellStyle name="20% - Accent6 22 2 7 2 2" xfId="20950"/>
    <cellStyle name="20% - Accent6 22 2 7 3" xfId="20951"/>
    <cellStyle name="20% - Accent6 22 2 8" xfId="20952"/>
    <cellStyle name="20% - Accent6 22 2 8 2" xfId="20953"/>
    <cellStyle name="20% - Accent6 22 2 9" xfId="20954"/>
    <cellStyle name="20% - Accent6 22 3" xfId="20955"/>
    <cellStyle name="20% - Accent6 22 3 2" xfId="20956"/>
    <cellStyle name="20% - Accent6 22 3 2 2" xfId="20957"/>
    <cellStyle name="20% - Accent6 22 3 2 2 2" xfId="20958"/>
    <cellStyle name="20% - Accent6 22 3 2 3" xfId="20959"/>
    <cellStyle name="20% - Accent6 22 3 3" xfId="20960"/>
    <cellStyle name="20% - Accent6 22 3 3 2" xfId="20961"/>
    <cellStyle name="20% - Accent6 22 3 3 2 2" xfId="20962"/>
    <cellStyle name="20% - Accent6 22 3 3 3" xfId="20963"/>
    <cellStyle name="20% - Accent6 22 3 4" xfId="20964"/>
    <cellStyle name="20% - Accent6 22 3 4 2" xfId="20965"/>
    <cellStyle name="20% - Accent6 22 3 4 2 2" xfId="20966"/>
    <cellStyle name="20% - Accent6 22 3 4 3" xfId="20967"/>
    <cellStyle name="20% - Accent6 22 3 5" xfId="20968"/>
    <cellStyle name="20% - Accent6 22 3 5 2" xfId="20969"/>
    <cellStyle name="20% - Accent6 22 3 5 2 2" xfId="20970"/>
    <cellStyle name="20% - Accent6 22 3 5 3" xfId="20971"/>
    <cellStyle name="20% - Accent6 22 3 6" xfId="20972"/>
    <cellStyle name="20% - Accent6 22 3 6 2" xfId="20973"/>
    <cellStyle name="20% - Accent6 22 3 7" xfId="20974"/>
    <cellStyle name="20% - Accent6 22 4" xfId="20975"/>
    <cellStyle name="20% - Accent6 22 4 2" xfId="20976"/>
    <cellStyle name="20% - Accent6 22 4 2 2" xfId="20977"/>
    <cellStyle name="20% - Accent6 22 4 2 2 2" xfId="20978"/>
    <cellStyle name="20% - Accent6 22 4 2 3" xfId="20979"/>
    <cellStyle name="20% - Accent6 22 4 3" xfId="20980"/>
    <cellStyle name="20% - Accent6 22 4 3 2" xfId="20981"/>
    <cellStyle name="20% - Accent6 22 4 3 2 2" xfId="20982"/>
    <cellStyle name="20% - Accent6 22 4 3 3" xfId="20983"/>
    <cellStyle name="20% - Accent6 22 4 4" xfId="20984"/>
    <cellStyle name="20% - Accent6 22 4 4 2" xfId="20985"/>
    <cellStyle name="20% - Accent6 22 4 4 2 2" xfId="20986"/>
    <cellStyle name="20% - Accent6 22 4 4 3" xfId="20987"/>
    <cellStyle name="20% - Accent6 22 4 5" xfId="20988"/>
    <cellStyle name="20% - Accent6 22 4 5 2" xfId="20989"/>
    <cellStyle name="20% - Accent6 22 4 6" xfId="20990"/>
    <cellStyle name="20% - Accent6 22 5" xfId="20991"/>
    <cellStyle name="20% - Accent6 22 5 2" xfId="20992"/>
    <cellStyle name="20% - Accent6 22 5 2 2" xfId="20993"/>
    <cellStyle name="20% - Accent6 22 5 2 2 2" xfId="20994"/>
    <cellStyle name="20% - Accent6 22 5 2 3" xfId="20995"/>
    <cellStyle name="20% - Accent6 22 5 3" xfId="20996"/>
    <cellStyle name="20% - Accent6 22 5 3 2" xfId="20997"/>
    <cellStyle name="20% - Accent6 22 5 3 2 2" xfId="20998"/>
    <cellStyle name="20% - Accent6 22 5 3 3" xfId="20999"/>
    <cellStyle name="20% - Accent6 22 5 4" xfId="21000"/>
    <cellStyle name="20% - Accent6 22 5 4 2" xfId="21001"/>
    <cellStyle name="20% - Accent6 22 5 4 2 2" xfId="21002"/>
    <cellStyle name="20% - Accent6 22 5 4 3" xfId="21003"/>
    <cellStyle name="20% - Accent6 22 5 5" xfId="21004"/>
    <cellStyle name="20% - Accent6 22 5 5 2" xfId="21005"/>
    <cellStyle name="20% - Accent6 22 5 6" xfId="21006"/>
    <cellStyle name="20% - Accent6 22 6" xfId="21007"/>
    <cellStyle name="20% - Accent6 22 6 2" xfId="21008"/>
    <cellStyle name="20% - Accent6 22 6 2 2" xfId="21009"/>
    <cellStyle name="20% - Accent6 22 6 3" xfId="21010"/>
    <cellStyle name="20% - Accent6 22 7" xfId="21011"/>
    <cellStyle name="20% - Accent6 22 7 2" xfId="21012"/>
    <cellStyle name="20% - Accent6 22 7 2 2" xfId="21013"/>
    <cellStyle name="20% - Accent6 22 7 3" xfId="21014"/>
    <cellStyle name="20% - Accent6 22 8" xfId="21015"/>
    <cellStyle name="20% - Accent6 22 8 2" xfId="21016"/>
    <cellStyle name="20% - Accent6 22 8 2 2" xfId="21017"/>
    <cellStyle name="20% - Accent6 22 8 3" xfId="21018"/>
    <cellStyle name="20% - Accent6 22 9" xfId="21019"/>
    <cellStyle name="20% - Accent6 22 9 2" xfId="21020"/>
    <cellStyle name="20% - Accent6 23" xfId="21021"/>
    <cellStyle name="20% - Accent6 23 10" xfId="21022"/>
    <cellStyle name="20% - Accent6 23 2" xfId="21023"/>
    <cellStyle name="20% - Accent6 23 2 2" xfId="21024"/>
    <cellStyle name="20% - Accent6 23 2 2 2" xfId="21025"/>
    <cellStyle name="20% - Accent6 23 2 2 2 2" xfId="21026"/>
    <cellStyle name="20% - Accent6 23 2 2 2 2 2" xfId="21027"/>
    <cellStyle name="20% - Accent6 23 2 2 2 3" xfId="21028"/>
    <cellStyle name="20% - Accent6 23 2 2 3" xfId="21029"/>
    <cellStyle name="20% - Accent6 23 2 2 3 2" xfId="21030"/>
    <cellStyle name="20% - Accent6 23 2 2 3 2 2" xfId="21031"/>
    <cellStyle name="20% - Accent6 23 2 2 3 3" xfId="21032"/>
    <cellStyle name="20% - Accent6 23 2 2 4" xfId="21033"/>
    <cellStyle name="20% - Accent6 23 2 2 4 2" xfId="21034"/>
    <cellStyle name="20% - Accent6 23 2 2 4 2 2" xfId="21035"/>
    <cellStyle name="20% - Accent6 23 2 2 4 3" xfId="21036"/>
    <cellStyle name="20% - Accent6 23 2 2 5" xfId="21037"/>
    <cellStyle name="20% - Accent6 23 2 2 5 2" xfId="21038"/>
    <cellStyle name="20% - Accent6 23 2 2 5 2 2" xfId="21039"/>
    <cellStyle name="20% - Accent6 23 2 2 5 3" xfId="21040"/>
    <cellStyle name="20% - Accent6 23 2 2 6" xfId="21041"/>
    <cellStyle name="20% - Accent6 23 2 2 6 2" xfId="21042"/>
    <cellStyle name="20% - Accent6 23 2 2 7" xfId="21043"/>
    <cellStyle name="20% - Accent6 23 2 3" xfId="21044"/>
    <cellStyle name="20% - Accent6 23 2 3 2" xfId="21045"/>
    <cellStyle name="20% - Accent6 23 2 3 2 2" xfId="21046"/>
    <cellStyle name="20% - Accent6 23 2 3 2 2 2" xfId="21047"/>
    <cellStyle name="20% - Accent6 23 2 3 2 3" xfId="21048"/>
    <cellStyle name="20% - Accent6 23 2 3 3" xfId="21049"/>
    <cellStyle name="20% - Accent6 23 2 3 3 2" xfId="21050"/>
    <cellStyle name="20% - Accent6 23 2 3 3 2 2" xfId="21051"/>
    <cellStyle name="20% - Accent6 23 2 3 3 3" xfId="21052"/>
    <cellStyle name="20% - Accent6 23 2 3 4" xfId="21053"/>
    <cellStyle name="20% - Accent6 23 2 3 4 2" xfId="21054"/>
    <cellStyle name="20% - Accent6 23 2 3 4 2 2" xfId="21055"/>
    <cellStyle name="20% - Accent6 23 2 3 4 3" xfId="21056"/>
    <cellStyle name="20% - Accent6 23 2 3 5" xfId="21057"/>
    <cellStyle name="20% - Accent6 23 2 3 5 2" xfId="21058"/>
    <cellStyle name="20% - Accent6 23 2 3 6" xfId="21059"/>
    <cellStyle name="20% - Accent6 23 2 4" xfId="21060"/>
    <cellStyle name="20% - Accent6 23 2 4 2" xfId="21061"/>
    <cellStyle name="20% - Accent6 23 2 4 2 2" xfId="21062"/>
    <cellStyle name="20% - Accent6 23 2 4 2 2 2" xfId="21063"/>
    <cellStyle name="20% - Accent6 23 2 4 2 3" xfId="21064"/>
    <cellStyle name="20% - Accent6 23 2 4 3" xfId="21065"/>
    <cellStyle name="20% - Accent6 23 2 4 3 2" xfId="21066"/>
    <cellStyle name="20% - Accent6 23 2 4 3 2 2" xfId="21067"/>
    <cellStyle name="20% - Accent6 23 2 4 3 3" xfId="21068"/>
    <cellStyle name="20% - Accent6 23 2 4 4" xfId="21069"/>
    <cellStyle name="20% - Accent6 23 2 4 4 2" xfId="21070"/>
    <cellStyle name="20% - Accent6 23 2 4 4 2 2" xfId="21071"/>
    <cellStyle name="20% - Accent6 23 2 4 4 3" xfId="21072"/>
    <cellStyle name="20% - Accent6 23 2 4 5" xfId="21073"/>
    <cellStyle name="20% - Accent6 23 2 4 5 2" xfId="21074"/>
    <cellStyle name="20% - Accent6 23 2 4 6" xfId="21075"/>
    <cellStyle name="20% - Accent6 23 2 5" xfId="21076"/>
    <cellStyle name="20% - Accent6 23 2 5 2" xfId="21077"/>
    <cellStyle name="20% - Accent6 23 2 5 2 2" xfId="21078"/>
    <cellStyle name="20% - Accent6 23 2 5 3" xfId="21079"/>
    <cellStyle name="20% - Accent6 23 2 6" xfId="21080"/>
    <cellStyle name="20% - Accent6 23 2 6 2" xfId="21081"/>
    <cellStyle name="20% - Accent6 23 2 6 2 2" xfId="21082"/>
    <cellStyle name="20% - Accent6 23 2 6 3" xfId="21083"/>
    <cellStyle name="20% - Accent6 23 2 7" xfId="21084"/>
    <cellStyle name="20% - Accent6 23 2 7 2" xfId="21085"/>
    <cellStyle name="20% - Accent6 23 2 7 2 2" xfId="21086"/>
    <cellStyle name="20% - Accent6 23 2 7 3" xfId="21087"/>
    <cellStyle name="20% - Accent6 23 2 8" xfId="21088"/>
    <cellStyle name="20% - Accent6 23 2 8 2" xfId="21089"/>
    <cellStyle name="20% - Accent6 23 2 9" xfId="21090"/>
    <cellStyle name="20% - Accent6 23 3" xfId="21091"/>
    <cellStyle name="20% - Accent6 23 3 2" xfId="21092"/>
    <cellStyle name="20% - Accent6 23 3 2 2" xfId="21093"/>
    <cellStyle name="20% - Accent6 23 3 2 2 2" xfId="21094"/>
    <cellStyle name="20% - Accent6 23 3 2 3" xfId="21095"/>
    <cellStyle name="20% - Accent6 23 3 3" xfId="21096"/>
    <cellStyle name="20% - Accent6 23 3 3 2" xfId="21097"/>
    <cellStyle name="20% - Accent6 23 3 3 2 2" xfId="21098"/>
    <cellStyle name="20% - Accent6 23 3 3 3" xfId="21099"/>
    <cellStyle name="20% - Accent6 23 3 4" xfId="21100"/>
    <cellStyle name="20% - Accent6 23 3 4 2" xfId="21101"/>
    <cellStyle name="20% - Accent6 23 3 4 2 2" xfId="21102"/>
    <cellStyle name="20% - Accent6 23 3 4 3" xfId="21103"/>
    <cellStyle name="20% - Accent6 23 3 5" xfId="21104"/>
    <cellStyle name="20% - Accent6 23 3 5 2" xfId="21105"/>
    <cellStyle name="20% - Accent6 23 3 5 2 2" xfId="21106"/>
    <cellStyle name="20% - Accent6 23 3 5 3" xfId="21107"/>
    <cellStyle name="20% - Accent6 23 3 6" xfId="21108"/>
    <cellStyle name="20% - Accent6 23 3 6 2" xfId="21109"/>
    <cellStyle name="20% - Accent6 23 3 7" xfId="21110"/>
    <cellStyle name="20% - Accent6 23 4" xfId="21111"/>
    <cellStyle name="20% - Accent6 23 4 2" xfId="21112"/>
    <cellStyle name="20% - Accent6 23 4 2 2" xfId="21113"/>
    <cellStyle name="20% - Accent6 23 4 2 2 2" xfId="21114"/>
    <cellStyle name="20% - Accent6 23 4 2 3" xfId="21115"/>
    <cellStyle name="20% - Accent6 23 4 3" xfId="21116"/>
    <cellStyle name="20% - Accent6 23 4 3 2" xfId="21117"/>
    <cellStyle name="20% - Accent6 23 4 3 2 2" xfId="21118"/>
    <cellStyle name="20% - Accent6 23 4 3 3" xfId="21119"/>
    <cellStyle name="20% - Accent6 23 4 4" xfId="21120"/>
    <cellStyle name="20% - Accent6 23 4 4 2" xfId="21121"/>
    <cellStyle name="20% - Accent6 23 4 4 2 2" xfId="21122"/>
    <cellStyle name="20% - Accent6 23 4 4 3" xfId="21123"/>
    <cellStyle name="20% - Accent6 23 4 5" xfId="21124"/>
    <cellStyle name="20% - Accent6 23 4 5 2" xfId="21125"/>
    <cellStyle name="20% - Accent6 23 4 6" xfId="21126"/>
    <cellStyle name="20% - Accent6 23 5" xfId="21127"/>
    <cellStyle name="20% - Accent6 23 5 2" xfId="21128"/>
    <cellStyle name="20% - Accent6 23 5 2 2" xfId="21129"/>
    <cellStyle name="20% - Accent6 23 5 2 2 2" xfId="21130"/>
    <cellStyle name="20% - Accent6 23 5 2 3" xfId="21131"/>
    <cellStyle name="20% - Accent6 23 5 3" xfId="21132"/>
    <cellStyle name="20% - Accent6 23 5 3 2" xfId="21133"/>
    <cellStyle name="20% - Accent6 23 5 3 2 2" xfId="21134"/>
    <cellStyle name="20% - Accent6 23 5 3 3" xfId="21135"/>
    <cellStyle name="20% - Accent6 23 5 4" xfId="21136"/>
    <cellStyle name="20% - Accent6 23 5 4 2" xfId="21137"/>
    <cellStyle name="20% - Accent6 23 5 4 2 2" xfId="21138"/>
    <cellStyle name="20% - Accent6 23 5 4 3" xfId="21139"/>
    <cellStyle name="20% - Accent6 23 5 5" xfId="21140"/>
    <cellStyle name="20% - Accent6 23 5 5 2" xfId="21141"/>
    <cellStyle name="20% - Accent6 23 5 6" xfId="21142"/>
    <cellStyle name="20% - Accent6 23 6" xfId="21143"/>
    <cellStyle name="20% - Accent6 23 6 2" xfId="21144"/>
    <cellStyle name="20% - Accent6 23 6 2 2" xfId="21145"/>
    <cellStyle name="20% - Accent6 23 6 3" xfId="21146"/>
    <cellStyle name="20% - Accent6 23 7" xfId="21147"/>
    <cellStyle name="20% - Accent6 23 7 2" xfId="21148"/>
    <cellStyle name="20% - Accent6 23 7 2 2" xfId="21149"/>
    <cellStyle name="20% - Accent6 23 7 3" xfId="21150"/>
    <cellStyle name="20% - Accent6 23 8" xfId="21151"/>
    <cellStyle name="20% - Accent6 23 8 2" xfId="21152"/>
    <cellStyle name="20% - Accent6 23 8 2 2" xfId="21153"/>
    <cellStyle name="20% - Accent6 23 8 3" xfId="21154"/>
    <cellStyle name="20% - Accent6 23 9" xfId="21155"/>
    <cellStyle name="20% - Accent6 23 9 2" xfId="21156"/>
    <cellStyle name="20% - Accent6 24" xfId="21157"/>
    <cellStyle name="20% - Accent6 24 10" xfId="21158"/>
    <cellStyle name="20% - Accent6 24 2" xfId="21159"/>
    <cellStyle name="20% - Accent6 24 2 2" xfId="21160"/>
    <cellStyle name="20% - Accent6 24 2 2 2" xfId="21161"/>
    <cellStyle name="20% - Accent6 24 2 2 2 2" xfId="21162"/>
    <cellStyle name="20% - Accent6 24 2 2 2 2 2" xfId="21163"/>
    <cellStyle name="20% - Accent6 24 2 2 2 3" xfId="21164"/>
    <cellStyle name="20% - Accent6 24 2 2 3" xfId="21165"/>
    <cellStyle name="20% - Accent6 24 2 2 3 2" xfId="21166"/>
    <cellStyle name="20% - Accent6 24 2 2 3 2 2" xfId="21167"/>
    <cellStyle name="20% - Accent6 24 2 2 3 3" xfId="21168"/>
    <cellStyle name="20% - Accent6 24 2 2 4" xfId="21169"/>
    <cellStyle name="20% - Accent6 24 2 2 4 2" xfId="21170"/>
    <cellStyle name="20% - Accent6 24 2 2 4 2 2" xfId="21171"/>
    <cellStyle name="20% - Accent6 24 2 2 4 3" xfId="21172"/>
    <cellStyle name="20% - Accent6 24 2 2 5" xfId="21173"/>
    <cellStyle name="20% - Accent6 24 2 2 5 2" xfId="21174"/>
    <cellStyle name="20% - Accent6 24 2 2 5 2 2" xfId="21175"/>
    <cellStyle name="20% - Accent6 24 2 2 5 3" xfId="21176"/>
    <cellStyle name="20% - Accent6 24 2 2 6" xfId="21177"/>
    <cellStyle name="20% - Accent6 24 2 2 6 2" xfId="21178"/>
    <cellStyle name="20% - Accent6 24 2 2 7" xfId="21179"/>
    <cellStyle name="20% - Accent6 24 2 3" xfId="21180"/>
    <cellStyle name="20% - Accent6 24 2 3 2" xfId="21181"/>
    <cellStyle name="20% - Accent6 24 2 3 2 2" xfId="21182"/>
    <cellStyle name="20% - Accent6 24 2 3 2 2 2" xfId="21183"/>
    <cellStyle name="20% - Accent6 24 2 3 2 3" xfId="21184"/>
    <cellStyle name="20% - Accent6 24 2 3 3" xfId="21185"/>
    <cellStyle name="20% - Accent6 24 2 3 3 2" xfId="21186"/>
    <cellStyle name="20% - Accent6 24 2 3 3 2 2" xfId="21187"/>
    <cellStyle name="20% - Accent6 24 2 3 3 3" xfId="21188"/>
    <cellStyle name="20% - Accent6 24 2 3 4" xfId="21189"/>
    <cellStyle name="20% - Accent6 24 2 3 4 2" xfId="21190"/>
    <cellStyle name="20% - Accent6 24 2 3 4 2 2" xfId="21191"/>
    <cellStyle name="20% - Accent6 24 2 3 4 3" xfId="21192"/>
    <cellStyle name="20% - Accent6 24 2 3 5" xfId="21193"/>
    <cellStyle name="20% - Accent6 24 2 3 5 2" xfId="21194"/>
    <cellStyle name="20% - Accent6 24 2 3 6" xfId="21195"/>
    <cellStyle name="20% - Accent6 24 2 4" xfId="21196"/>
    <cellStyle name="20% - Accent6 24 2 4 2" xfId="21197"/>
    <cellStyle name="20% - Accent6 24 2 4 2 2" xfId="21198"/>
    <cellStyle name="20% - Accent6 24 2 4 2 2 2" xfId="21199"/>
    <cellStyle name="20% - Accent6 24 2 4 2 3" xfId="21200"/>
    <cellStyle name="20% - Accent6 24 2 4 3" xfId="21201"/>
    <cellStyle name="20% - Accent6 24 2 4 3 2" xfId="21202"/>
    <cellStyle name="20% - Accent6 24 2 4 3 2 2" xfId="21203"/>
    <cellStyle name="20% - Accent6 24 2 4 3 3" xfId="21204"/>
    <cellStyle name="20% - Accent6 24 2 4 4" xfId="21205"/>
    <cellStyle name="20% - Accent6 24 2 4 4 2" xfId="21206"/>
    <cellStyle name="20% - Accent6 24 2 4 4 2 2" xfId="21207"/>
    <cellStyle name="20% - Accent6 24 2 4 4 3" xfId="21208"/>
    <cellStyle name="20% - Accent6 24 2 4 5" xfId="21209"/>
    <cellStyle name="20% - Accent6 24 2 4 5 2" xfId="21210"/>
    <cellStyle name="20% - Accent6 24 2 4 6" xfId="21211"/>
    <cellStyle name="20% - Accent6 24 2 5" xfId="21212"/>
    <cellStyle name="20% - Accent6 24 2 5 2" xfId="21213"/>
    <cellStyle name="20% - Accent6 24 2 5 2 2" xfId="21214"/>
    <cellStyle name="20% - Accent6 24 2 5 3" xfId="21215"/>
    <cellStyle name="20% - Accent6 24 2 6" xfId="21216"/>
    <cellStyle name="20% - Accent6 24 2 6 2" xfId="21217"/>
    <cellStyle name="20% - Accent6 24 2 6 2 2" xfId="21218"/>
    <cellStyle name="20% - Accent6 24 2 6 3" xfId="21219"/>
    <cellStyle name="20% - Accent6 24 2 7" xfId="21220"/>
    <cellStyle name="20% - Accent6 24 2 7 2" xfId="21221"/>
    <cellStyle name="20% - Accent6 24 2 7 2 2" xfId="21222"/>
    <cellStyle name="20% - Accent6 24 2 7 3" xfId="21223"/>
    <cellStyle name="20% - Accent6 24 2 8" xfId="21224"/>
    <cellStyle name="20% - Accent6 24 2 8 2" xfId="21225"/>
    <cellStyle name="20% - Accent6 24 2 9" xfId="21226"/>
    <cellStyle name="20% - Accent6 24 3" xfId="21227"/>
    <cellStyle name="20% - Accent6 24 3 2" xfId="21228"/>
    <cellStyle name="20% - Accent6 24 3 2 2" xfId="21229"/>
    <cellStyle name="20% - Accent6 24 3 2 2 2" xfId="21230"/>
    <cellStyle name="20% - Accent6 24 3 2 3" xfId="21231"/>
    <cellStyle name="20% - Accent6 24 3 3" xfId="21232"/>
    <cellStyle name="20% - Accent6 24 3 3 2" xfId="21233"/>
    <cellStyle name="20% - Accent6 24 3 3 2 2" xfId="21234"/>
    <cellStyle name="20% - Accent6 24 3 3 3" xfId="21235"/>
    <cellStyle name="20% - Accent6 24 3 4" xfId="21236"/>
    <cellStyle name="20% - Accent6 24 3 4 2" xfId="21237"/>
    <cellStyle name="20% - Accent6 24 3 4 2 2" xfId="21238"/>
    <cellStyle name="20% - Accent6 24 3 4 3" xfId="21239"/>
    <cellStyle name="20% - Accent6 24 3 5" xfId="21240"/>
    <cellStyle name="20% - Accent6 24 3 5 2" xfId="21241"/>
    <cellStyle name="20% - Accent6 24 3 5 2 2" xfId="21242"/>
    <cellStyle name="20% - Accent6 24 3 5 3" xfId="21243"/>
    <cellStyle name="20% - Accent6 24 3 6" xfId="21244"/>
    <cellStyle name="20% - Accent6 24 3 6 2" xfId="21245"/>
    <cellStyle name="20% - Accent6 24 3 7" xfId="21246"/>
    <cellStyle name="20% - Accent6 24 4" xfId="21247"/>
    <cellStyle name="20% - Accent6 24 4 2" xfId="21248"/>
    <cellStyle name="20% - Accent6 24 4 2 2" xfId="21249"/>
    <cellStyle name="20% - Accent6 24 4 2 2 2" xfId="21250"/>
    <cellStyle name="20% - Accent6 24 4 2 3" xfId="21251"/>
    <cellStyle name="20% - Accent6 24 4 3" xfId="21252"/>
    <cellStyle name="20% - Accent6 24 4 3 2" xfId="21253"/>
    <cellStyle name="20% - Accent6 24 4 3 2 2" xfId="21254"/>
    <cellStyle name="20% - Accent6 24 4 3 3" xfId="21255"/>
    <cellStyle name="20% - Accent6 24 4 4" xfId="21256"/>
    <cellStyle name="20% - Accent6 24 4 4 2" xfId="21257"/>
    <cellStyle name="20% - Accent6 24 4 4 2 2" xfId="21258"/>
    <cellStyle name="20% - Accent6 24 4 4 3" xfId="21259"/>
    <cellStyle name="20% - Accent6 24 4 5" xfId="21260"/>
    <cellStyle name="20% - Accent6 24 4 5 2" xfId="21261"/>
    <cellStyle name="20% - Accent6 24 4 6" xfId="21262"/>
    <cellStyle name="20% - Accent6 24 5" xfId="21263"/>
    <cellStyle name="20% - Accent6 24 5 2" xfId="21264"/>
    <cellStyle name="20% - Accent6 24 5 2 2" xfId="21265"/>
    <cellStyle name="20% - Accent6 24 5 2 2 2" xfId="21266"/>
    <cellStyle name="20% - Accent6 24 5 2 3" xfId="21267"/>
    <cellStyle name="20% - Accent6 24 5 3" xfId="21268"/>
    <cellStyle name="20% - Accent6 24 5 3 2" xfId="21269"/>
    <cellStyle name="20% - Accent6 24 5 3 2 2" xfId="21270"/>
    <cellStyle name="20% - Accent6 24 5 3 3" xfId="21271"/>
    <cellStyle name="20% - Accent6 24 5 4" xfId="21272"/>
    <cellStyle name="20% - Accent6 24 5 4 2" xfId="21273"/>
    <cellStyle name="20% - Accent6 24 5 4 2 2" xfId="21274"/>
    <cellStyle name="20% - Accent6 24 5 4 3" xfId="21275"/>
    <cellStyle name="20% - Accent6 24 5 5" xfId="21276"/>
    <cellStyle name="20% - Accent6 24 5 5 2" xfId="21277"/>
    <cellStyle name="20% - Accent6 24 5 6" xfId="21278"/>
    <cellStyle name="20% - Accent6 24 6" xfId="21279"/>
    <cellStyle name="20% - Accent6 24 6 2" xfId="21280"/>
    <cellStyle name="20% - Accent6 24 6 2 2" xfId="21281"/>
    <cellStyle name="20% - Accent6 24 6 3" xfId="21282"/>
    <cellStyle name="20% - Accent6 24 7" xfId="21283"/>
    <cellStyle name="20% - Accent6 24 7 2" xfId="21284"/>
    <cellStyle name="20% - Accent6 24 7 2 2" xfId="21285"/>
    <cellStyle name="20% - Accent6 24 7 3" xfId="21286"/>
    <cellStyle name="20% - Accent6 24 8" xfId="21287"/>
    <cellStyle name="20% - Accent6 24 8 2" xfId="21288"/>
    <cellStyle name="20% - Accent6 24 8 2 2" xfId="21289"/>
    <cellStyle name="20% - Accent6 24 8 3" xfId="21290"/>
    <cellStyle name="20% - Accent6 24 9" xfId="21291"/>
    <cellStyle name="20% - Accent6 24 9 2" xfId="21292"/>
    <cellStyle name="20% - Accent6 25" xfId="21293"/>
    <cellStyle name="20% - Accent6 25 10" xfId="21294"/>
    <cellStyle name="20% - Accent6 25 2" xfId="21295"/>
    <cellStyle name="20% - Accent6 25 2 2" xfId="21296"/>
    <cellStyle name="20% - Accent6 25 2 2 2" xfId="21297"/>
    <cellStyle name="20% - Accent6 25 2 2 2 2" xfId="21298"/>
    <cellStyle name="20% - Accent6 25 2 2 2 2 2" xfId="21299"/>
    <cellStyle name="20% - Accent6 25 2 2 2 3" xfId="21300"/>
    <cellStyle name="20% - Accent6 25 2 2 3" xfId="21301"/>
    <cellStyle name="20% - Accent6 25 2 2 3 2" xfId="21302"/>
    <cellStyle name="20% - Accent6 25 2 2 3 2 2" xfId="21303"/>
    <cellStyle name="20% - Accent6 25 2 2 3 3" xfId="21304"/>
    <cellStyle name="20% - Accent6 25 2 2 4" xfId="21305"/>
    <cellStyle name="20% - Accent6 25 2 2 4 2" xfId="21306"/>
    <cellStyle name="20% - Accent6 25 2 2 4 2 2" xfId="21307"/>
    <cellStyle name="20% - Accent6 25 2 2 4 3" xfId="21308"/>
    <cellStyle name="20% - Accent6 25 2 2 5" xfId="21309"/>
    <cellStyle name="20% - Accent6 25 2 2 5 2" xfId="21310"/>
    <cellStyle name="20% - Accent6 25 2 2 5 2 2" xfId="21311"/>
    <cellStyle name="20% - Accent6 25 2 2 5 3" xfId="21312"/>
    <cellStyle name="20% - Accent6 25 2 2 6" xfId="21313"/>
    <cellStyle name="20% - Accent6 25 2 2 6 2" xfId="21314"/>
    <cellStyle name="20% - Accent6 25 2 2 7" xfId="21315"/>
    <cellStyle name="20% - Accent6 25 2 3" xfId="21316"/>
    <cellStyle name="20% - Accent6 25 2 3 2" xfId="21317"/>
    <cellStyle name="20% - Accent6 25 2 3 2 2" xfId="21318"/>
    <cellStyle name="20% - Accent6 25 2 3 2 2 2" xfId="21319"/>
    <cellStyle name="20% - Accent6 25 2 3 2 3" xfId="21320"/>
    <cellStyle name="20% - Accent6 25 2 3 3" xfId="21321"/>
    <cellStyle name="20% - Accent6 25 2 3 3 2" xfId="21322"/>
    <cellStyle name="20% - Accent6 25 2 3 3 2 2" xfId="21323"/>
    <cellStyle name="20% - Accent6 25 2 3 3 3" xfId="21324"/>
    <cellStyle name="20% - Accent6 25 2 3 4" xfId="21325"/>
    <cellStyle name="20% - Accent6 25 2 3 4 2" xfId="21326"/>
    <cellStyle name="20% - Accent6 25 2 3 4 2 2" xfId="21327"/>
    <cellStyle name="20% - Accent6 25 2 3 4 3" xfId="21328"/>
    <cellStyle name="20% - Accent6 25 2 3 5" xfId="21329"/>
    <cellStyle name="20% - Accent6 25 2 3 5 2" xfId="21330"/>
    <cellStyle name="20% - Accent6 25 2 3 6" xfId="21331"/>
    <cellStyle name="20% - Accent6 25 2 4" xfId="21332"/>
    <cellStyle name="20% - Accent6 25 2 4 2" xfId="21333"/>
    <cellStyle name="20% - Accent6 25 2 4 2 2" xfId="21334"/>
    <cellStyle name="20% - Accent6 25 2 4 2 2 2" xfId="21335"/>
    <cellStyle name="20% - Accent6 25 2 4 2 3" xfId="21336"/>
    <cellStyle name="20% - Accent6 25 2 4 3" xfId="21337"/>
    <cellStyle name="20% - Accent6 25 2 4 3 2" xfId="21338"/>
    <cellStyle name="20% - Accent6 25 2 4 3 2 2" xfId="21339"/>
    <cellStyle name="20% - Accent6 25 2 4 3 3" xfId="21340"/>
    <cellStyle name="20% - Accent6 25 2 4 4" xfId="21341"/>
    <cellStyle name="20% - Accent6 25 2 4 4 2" xfId="21342"/>
    <cellStyle name="20% - Accent6 25 2 4 4 2 2" xfId="21343"/>
    <cellStyle name="20% - Accent6 25 2 4 4 3" xfId="21344"/>
    <cellStyle name="20% - Accent6 25 2 4 5" xfId="21345"/>
    <cellStyle name="20% - Accent6 25 2 4 5 2" xfId="21346"/>
    <cellStyle name="20% - Accent6 25 2 4 6" xfId="21347"/>
    <cellStyle name="20% - Accent6 25 2 5" xfId="21348"/>
    <cellStyle name="20% - Accent6 25 2 5 2" xfId="21349"/>
    <cellStyle name="20% - Accent6 25 2 5 2 2" xfId="21350"/>
    <cellStyle name="20% - Accent6 25 2 5 3" xfId="21351"/>
    <cellStyle name="20% - Accent6 25 2 6" xfId="21352"/>
    <cellStyle name="20% - Accent6 25 2 6 2" xfId="21353"/>
    <cellStyle name="20% - Accent6 25 2 6 2 2" xfId="21354"/>
    <cellStyle name="20% - Accent6 25 2 6 3" xfId="21355"/>
    <cellStyle name="20% - Accent6 25 2 7" xfId="21356"/>
    <cellStyle name="20% - Accent6 25 2 7 2" xfId="21357"/>
    <cellStyle name="20% - Accent6 25 2 7 2 2" xfId="21358"/>
    <cellStyle name="20% - Accent6 25 2 7 3" xfId="21359"/>
    <cellStyle name="20% - Accent6 25 2 8" xfId="21360"/>
    <cellStyle name="20% - Accent6 25 2 8 2" xfId="21361"/>
    <cellStyle name="20% - Accent6 25 2 9" xfId="21362"/>
    <cellStyle name="20% - Accent6 25 3" xfId="21363"/>
    <cellStyle name="20% - Accent6 25 3 2" xfId="21364"/>
    <cellStyle name="20% - Accent6 25 3 2 2" xfId="21365"/>
    <cellStyle name="20% - Accent6 25 3 2 2 2" xfId="21366"/>
    <cellStyle name="20% - Accent6 25 3 2 3" xfId="21367"/>
    <cellStyle name="20% - Accent6 25 3 3" xfId="21368"/>
    <cellStyle name="20% - Accent6 25 3 3 2" xfId="21369"/>
    <cellStyle name="20% - Accent6 25 3 3 2 2" xfId="21370"/>
    <cellStyle name="20% - Accent6 25 3 3 3" xfId="21371"/>
    <cellStyle name="20% - Accent6 25 3 4" xfId="21372"/>
    <cellStyle name="20% - Accent6 25 3 4 2" xfId="21373"/>
    <cellStyle name="20% - Accent6 25 3 4 2 2" xfId="21374"/>
    <cellStyle name="20% - Accent6 25 3 4 3" xfId="21375"/>
    <cellStyle name="20% - Accent6 25 3 5" xfId="21376"/>
    <cellStyle name="20% - Accent6 25 3 5 2" xfId="21377"/>
    <cellStyle name="20% - Accent6 25 3 5 2 2" xfId="21378"/>
    <cellStyle name="20% - Accent6 25 3 5 3" xfId="21379"/>
    <cellStyle name="20% - Accent6 25 3 6" xfId="21380"/>
    <cellStyle name="20% - Accent6 25 3 6 2" xfId="21381"/>
    <cellStyle name="20% - Accent6 25 3 7" xfId="21382"/>
    <cellStyle name="20% - Accent6 25 4" xfId="21383"/>
    <cellStyle name="20% - Accent6 25 4 2" xfId="21384"/>
    <cellStyle name="20% - Accent6 25 4 2 2" xfId="21385"/>
    <cellStyle name="20% - Accent6 25 4 2 2 2" xfId="21386"/>
    <cellStyle name="20% - Accent6 25 4 2 3" xfId="21387"/>
    <cellStyle name="20% - Accent6 25 4 3" xfId="21388"/>
    <cellStyle name="20% - Accent6 25 4 3 2" xfId="21389"/>
    <cellStyle name="20% - Accent6 25 4 3 2 2" xfId="21390"/>
    <cellStyle name="20% - Accent6 25 4 3 3" xfId="21391"/>
    <cellStyle name="20% - Accent6 25 4 4" xfId="21392"/>
    <cellStyle name="20% - Accent6 25 4 4 2" xfId="21393"/>
    <cellStyle name="20% - Accent6 25 4 4 2 2" xfId="21394"/>
    <cellStyle name="20% - Accent6 25 4 4 3" xfId="21395"/>
    <cellStyle name="20% - Accent6 25 4 5" xfId="21396"/>
    <cellStyle name="20% - Accent6 25 4 5 2" xfId="21397"/>
    <cellStyle name="20% - Accent6 25 4 6" xfId="21398"/>
    <cellStyle name="20% - Accent6 25 5" xfId="21399"/>
    <cellStyle name="20% - Accent6 25 5 2" xfId="21400"/>
    <cellStyle name="20% - Accent6 25 5 2 2" xfId="21401"/>
    <cellStyle name="20% - Accent6 25 5 2 2 2" xfId="21402"/>
    <cellStyle name="20% - Accent6 25 5 2 3" xfId="21403"/>
    <cellStyle name="20% - Accent6 25 5 3" xfId="21404"/>
    <cellStyle name="20% - Accent6 25 5 3 2" xfId="21405"/>
    <cellStyle name="20% - Accent6 25 5 3 2 2" xfId="21406"/>
    <cellStyle name="20% - Accent6 25 5 3 3" xfId="21407"/>
    <cellStyle name="20% - Accent6 25 5 4" xfId="21408"/>
    <cellStyle name="20% - Accent6 25 5 4 2" xfId="21409"/>
    <cellStyle name="20% - Accent6 25 5 4 2 2" xfId="21410"/>
    <cellStyle name="20% - Accent6 25 5 4 3" xfId="21411"/>
    <cellStyle name="20% - Accent6 25 5 5" xfId="21412"/>
    <cellStyle name="20% - Accent6 25 5 5 2" xfId="21413"/>
    <cellStyle name="20% - Accent6 25 5 6" xfId="21414"/>
    <cellStyle name="20% - Accent6 25 6" xfId="21415"/>
    <cellStyle name="20% - Accent6 25 6 2" xfId="21416"/>
    <cellStyle name="20% - Accent6 25 6 2 2" xfId="21417"/>
    <cellStyle name="20% - Accent6 25 6 3" xfId="21418"/>
    <cellStyle name="20% - Accent6 25 7" xfId="21419"/>
    <cellStyle name="20% - Accent6 25 7 2" xfId="21420"/>
    <cellStyle name="20% - Accent6 25 7 2 2" xfId="21421"/>
    <cellStyle name="20% - Accent6 25 7 3" xfId="21422"/>
    <cellStyle name="20% - Accent6 25 8" xfId="21423"/>
    <cellStyle name="20% - Accent6 25 8 2" xfId="21424"/>
    <cellStyle name="20% - Accent6 25 8 2 2" xfId="21425"/>
    <cellStyle name="20% - Accent6 25 8 3" xfId="21426"/>
    <cellStyle name="20% - Accent6 25 9" xfId="21427"/>
    <cellStyle name="20% - Accent6 25 9 2" xfId="21428"/>
    <cellStyle name="20% - Accent6 26" xfId="21429"/>
    <cellStyle name="20% - Accent6 26 10" xfId="21430"/>
    <cellStyle name="20% - Accent6 26 2" xfId="21431"/>
    <cellStyle name="20% - Accent6 26 2 2" xfId="21432"/>
    <cellStyle name="20% - Accent6 26 2 2 2" xfId="21433"/>
    <cellStyle name="20% - Accent6 26 2 2 2 2" xfId="21434"/>
    <cellStyle name="20% - Accent6 26 2 2 2 2 2" xfId="21435"/>
    <cellStyle name="20% - Accent6 26 2 2 2 3" xfId="21436"/>
    <cellStyle name="20% - Accent6 26 2 2 3" xfId="21437"/>
    <cellStyle name="20% - Accent6 26 2 2 3 2" xfId="21438"/>
    <cellStyle name="20% - Accent6 26 2 2 3 2 2" xfId="21439"/>
    <cellStyle name="20% - Accent6 26 2 2 3 3" xfId="21440"/>
    <cellStyle name="20% - Accent6 26 2 2 4" xfId="21441"/>
    <cellStyle name="20% - Accent6 26 2 2 4 2" xfId="21442"/>
    <cellStyle name="20% - Accent6 26 2 2 4 2 2" xfId="21443"/>
    <cellStyle name="20% - Accent6 26 2 2 4 3" xfId="21444"/>
    <cellStyle name="20% - Accent6 26 2 2 5" xfId="21445"/>
    <cellStyle name="20% - Accent6 26 2 2 5 2" xfId="21446"/>
    <cellStyle name="20% - Accent6 26 2 2 5 2 2" xfId="21447"/>
    <cellStyle name="20% - Accent6 26 2 2 5 3" xfId="21448"/>
    <cellStyle name="20% - Accent6 26 2 2 6" xfId="21449"/>
    <cellStyle name="20% - Accent6 26 2 2 6 2" xfId="21450"/>
    <cellStyle name="20% - Accent6 26 2 2 7" xfId="21451"/>
    <cellStyle name="20% - Accent6 26 2 3" xfId="21452"/>
    <cellStyle name="20% - Accent6 26 2 3 2" xfId="21453"/>
    <cellStyle name="20% - Accent6 26 2 3 2 2" xfId="21454"/>
    <cellStyle name="20% - Accent6 26 2 3 2 2 2" xfId="21455"/>
    <cellStyle name="20% - Accent6 26 2 3 2 3" xfId="21456"/>
    <cellStyle name="20% - Accent6 26 2 3 3" xfId="21457"/>
    <cellStyle name="20% - Accent6 26 2 3 3 2" xfId="21458"/>
    <cellStyle name="20% - Accent6 26 2 3 3 2 2" xfId="21459"/>
    <cellStyle name="20% - Accent6 26 2 3 3 3" xfId="21460"/>
    <cellStyle name="20% - Accent6 26 2 3 4" xfId="21461"/>
    <cellStyle name="20% - Accent6 26 2 3 4 2" xfId="21462"/>
    <cellStyle name="20% - Accent6 26 2 3 4 2 2" xfId="21463"/>
    <cellStyle name="20% - Accent6 26 2 3 4 3" xfId="21464"/>
    <cellStyle name="20% - Accent6 26 2 3 5" xfId="21465"/>
    <cellStyle name="20% - Accent6 26 2 3 5 2" xfId="21466"/>
    <cellStyle name="20% - Accent6 26 2 3 6" xfId="21467"/>
    <cellStyle name="20% - Accent6 26 2 4" xfId="21468"/>
    <cellStyle name="20% - Accent6 26 2 4 2" xfId="21469"/>
    <cellStyle name="20% - Accent6 26 2 4 2 2" xfId="21470"/>
    <cellStyle name="20% - Accent6 26 2 4 2 2 2" xfId="21471"/>
    <cellStyle name="20% - Accent6 26 2 4 2 3" xfId="21472"/>
    <cellStyle name="20% - Accent6 26 2 4 3" xfId="21473"/>
    <cellStyle name="20% - Accent6 26 2 4 3 2" xfId="21474"/>
    <cellStyle name="20% - Accent6 26 2 4 3 2 2" xfId="21475"/>
    <cellStyle name="20% - Accent6 26 2 4 3 3" xfId="21476"/>
    <cellStyle name="20% - Accent6 26 2 4 4" xfId="21477"/>
    <cellStyle name="20% - Accent6 26 2 4 4 2" xfId="21478"/>
    <cellStyle name="20% - Accent6 26 2 4 4 2 2" xfId="21479"/>
    <cellStyle name="20% - Accent6 26 2 4 4 3" xfId="21480"/>
    <cellStyle name="20% - Accent6 26 2 4 5" xfId="21481"/>
    <cellStyle name="20% - Accent6 26 2 4 5 2" xfId="21482"/>
    <cellStyle name="20% - Accent6 26 2 4 6" xfId="21483"/>
    <cellStyle name="20% - Accent6 26 2 5" xfId="21484"/>
    <cellStyle name="20% - Accent6 26 2 5 2" xfId="21485"/>
    <cellStyle name="20% - Accent6 26 2 5 2 2" xfId="21486"/>
    <cellStyle name="20% - Accent6 26 2 5 3" xfId="21487"/>
    <cellStyle name="20% - Accent6 26 2 6" xfId="21488"/>
    <cellStyle name="20% - Accent6 26 2 6 2" xfId="21489"/>
    <cellStyle name="20% - Accent6 26 2 6 2 2" xfId="21490"/>
    <cellStyle name="20% - Accent6 26 2 6 3" xfId="21491"/>
    <cellStyle name="20% - Accent6 26 2 7" xfId="21492"/>
    <cellStyle name="20% - Accent6 26 2 7 2" xfId="21493"/>
    <cellStyle name="20% - Accent6 26 2 7 2 2" xfId="21494"/>
    <cellStyle name="20% - Accent6 26 2 7 3" xfId="21495"/>
    <cellStyle name="20% - Accent6 26 2 8" xfId="21496"/>
    <cellStyle name="20% - Accent6 26 2 8 2" xfId="21497"/>
    <cellStyle name="20% - Accent6 26 2 9" xfId="21498"/>
    <cellStyle name="20% - Accent6 26 3" xfId="21499"/>
    <cellStyle name="20% - Accent6 26 3 2" xfId="21500"/>
    <cellStyle name="20% - Accent6 26 3 2 2" xfId="21501"/>
    <cellStyle name="20% - Accent6 26 3 2 2 2" xfId="21502"/>
    <cellStyle name="20% - Accent6 26 3 2 3" xfId="21503"/>
    <cellStyle name="20% - Accent6 26 3 3" xfId="21504"/>
    <cellStyle name="20% - Accent6 26 3 3 2" xfId="21505"/>
    <cellStyle name="20% - Accent6 26 3 3 2 2" xfId="21506"/>
    <cellStyle name="20% - Accent6 26 3 3 3" xfId="21507"/>
    <cellStyle name="20% - Accent6 26 3 4" xfId="21508"/>
    <cellStyle name="20% - Accent6 26 3 4 2" xfId="21509"/>
    <cellStyle name="20% - Accent6 26 3 4 2 2" xfId="21510"/>
    <cellStyle name="20% - Accent6 26 3 4 3" xfId="21511"/>
    <cellStyle name="20% - Accent6 26 3 5" xfId="21512"/>
    <cellStyle name="20% - Accent6 26 3 5 2" xfId="21513"/>
    <cellStyle name="20% - Accent6 26 3 5 2 2" xfId="21514"/>
    <cellStyle name="20% - Accent6 26 3 5 3" xfId="21515"/>
    <cellStyle name="20% - Accent6 26 3 6" xfId="21516"/>
    <cellStyle name="20% - Accent6 26 3 6 2" xfId="21517"/>
    <cellStyle name="20% - Accent6 26 3 7" xfId="21518"/>
    <cellStyle name="20% - Accent6 26 4" xfId="21519"/>
    <cellStyle name="20% - Accent6 26 4 2" xfId="21520"/>
    <cellStyle name="20% - Accent6 26 4 2 2" xfId="21521"/>
    <cellStyle name="20% - Accent6 26 4 2 2 2" xfId="21522"/>
    <cellStyle name="20% - Accent6 26 4 2 3" xfId="21523"/>
    <cellStyle name="20% - Accent6 26 4 3" xfId="21524"/>
    <cellStyle name="20% - Accent6 26 4 3 2" xfId="21525"/>
    <cellStyle name="20% - Accent6 26 4 3 2 2" xfId="21526"/>
    <cellStyle name="20% - Accent6 26 4 3 3" xfId="21527"/>
    <cellStyle name="20% - Accent6 26 4 4" xfId="21528"/>
    <cellStyle name="20% - Accent6 26 4 4 2" xfId="21529"/>
    <cellStyle name="20% - Accent6 26 4 4 2 2" xfId="21530"/>
    <cellStyle name="20% - Accent6 26 4 4 3" xfId="21531"/>
    <cellStyle name="20% - Accent6 26 4 5" xfId="21532"/>
    <cellStyle name="20% - Accent6 26 4 5 2" xfId="21533"/>
    <cellStyle name="20% - Accent6 26 4 6" xfId="21534"/>
    <cellStyle name="20% - Accent6 26 5" xfId="21535"/>
    <cellStyle name="20% - Accent6 26 5 2" xfId="21536"/>
    <cellStyle name="20% - Accent6 26 5 2 2" xfId="21537"/>
    <cellStyle name="20% - Accent6 26 5 2 2 2" xfId="21538"/>
    <cellStyle name="20% - Accent6 26 5 2 3" xfId="21539"/>
    <cellStyle name="20% - Accent6 26 5 3" xfId="21540"/>
    <cellStyle name="20% - Accent6 26 5 3 2" xfId="21541"/>
    <cellStyle name="20% - Accent6 26 5 3 2 2" xfId="21542"/>
    <cellStyle name="20% - Accent6 26 5 3 3" xfId="21543"/>
    <cellStyle name="20% - Accent6 26 5 4" xfId="21544"/>
    <cellStyle name="20% - Accent6 26 5 4 2" xfId="21545"/>
    <cellStyle name="20% - Accent6 26 5 4 2 2" xfId="21546"/>
    <cellStyle name="20% - Accent6 26 5 4 3" xfId="21547"/>
    <cellStyle name="20% - Accent6 26 5 5" xfId="21548"/>
    <cellStyle name="20% - Accent6 26 5 5 2" xfId="21549"/>
    <cellStyle name="20% - Accent6 26 5 6" xfId="21550"/>
    <cellStyle name="20% - Accent6 26 6" xfId="21551"/>
    <cellStyle name="20% - Accent6 26 6 2" xfId="21552"/>
    <cellStyle name="20% - Accent6 26 6 2 2" xfId="21553"/>
    <cellStyle name="20% - Accent6 26 6 3" xfId="21554"/>
    <cellStyle name="20% - Accent6 26 7" xfId="21555"/>
    <cellStyle name="20% - Accent6 26 7 2" xfId="21556"/>
    <cellStyle name="20% - Accent6 26 7 2 2" xfId="21557"/>
    <cellStyle name="20% - Accent6 26 7 3" xfId="21558"/>
    <cellStyle name="20% - Accent6 26 8" xfId="21559"/>
    <cellStyle name="20% - Accent6 26 8 2" xfId="21560"/>
    <cellStyle name="20% - Accent6 26 8 2 2" xfId="21561"/>
    <cellStyle name="20% - Accent6 26 8 3" xfId="21562"/>
    <cellStyle name="20% - Accent6 26 9" xfId="21563"/>
    <cellStyle name="20% - Accent6 26 9 2" xfId="21564"/>
    <cellStyle name="20% - Accent6 27" xfId="21565"/>
    <cellStyle name="20% - Accent6 27 10" xfId="21566"/>
    <cellStyle name="20% - Accent6 27 2" xfId="21567"/>
    <cellStyle name="20% - Accent6 27 2 2" xfId="21568"/>
    <cellStyle name="20% - Accent6 27 2 2 2" xfId="21569"/>
    <cellStyle name="20% - Accent6 27 2 2 2 2" xfId="21570"/>
    <cellStyle name="20% - Accent6 27 2 2 2 2 2" xfId="21571"/>
    <cellStyle name="20% - Accent6 27 2 2 2 3" xfId="21572"/>
    <cellStyle name="20% - Accent6 27 2 2 3" xfId="21573"/>
    <cellStyle name="20% - Accent6 27 2 2 3 2" xfId="21574"/>
    <cellStyle name="20% - Accent6 27 2 2 3 2 2" xfId="21575"/>
    <cellStyle name="20% - Accent6 27 2 2 3 3" xfId="21576"/>
    <cellStyle name="20% - Accent6 27 2 2 4" xfId="21577"/>
    <cellStyle name="20% - Accent6 27 2 2 4 2" xfId="21578"/>
    <cellStyle name="20% - Accent6 27 2 2 4 2 2" xfId="21579"/>
    <cellStyle name="20% - Accent6 27 2 2 4 3" xfId="21580"/>
    <cellStyle name="20% - Accent6 27 2 2 5" xfId="21581"/>
    <cellStyle name="20% - Accent6 27 2 2 5 2" xfId="21582"/>
    <cellStyle name="20% - Accent6 27 2 2 5 2 2" xfId="21583"/>
    <cellStyle name="20% - Accent6 27 2 2 5 3" xfId="21584"/>
    <cellStyle name="20% - Accent6 27 2 2 6" xfId="21585"/>
    <cellStyle name="20% - Accent6 27 2 2 6 2" xfId="21586"/>
    <cellStyle name="20% - Accent6 27 2 2 7" xfId="21587"/>
    <cellStyle name="20% - Accent6 27 2 3" xfId="21588"/>
    <cellStyle name="20% - Accent6 27 2 3 2" xfId="21589"/>
    <cellStyle name="20% - Accent6 27 2 3 2 2" xfId="21590"/>
    <cellStyle name="20% - Accent6 27 2 3 2 2 2" xfId="21591"/>
    <cellStyle name="20% - Accent6 27 2 3 2 3" xfId="21592"/>
    <cellStyle name="20% - Accent6 27 2 3 3" xfId="21593"/>
    <cellStyle name="20% - Accent6 27 2 3 3 2" xfId="21594"/>
    <cellStyle name="20% - Accent6 27 2 3 3 2 2" xfId="21595"/>
    <cellStyle name="20% - Accent6 27 2 3 3 3" xfId="21596"/>
    <cellStyle name="20% - Accent6 27 2 3 4" xfId="21597"/>
    <cellStyle name="20% - Accent6 27 2 3 4 2" xfId="21598"/>
    <cellStyle name="20% - Accent6 27 2 3 4 2 2" xfId="21599"/>
    <cellStyle name="20% - Accent6 27 2 3 4 3" xfId="21600"/>
    <cellStyle name="20% - Accent6 27 2 3 5" xfId="21601"/>
    <cellStyle name="20% - Accent6 27 2 3 5 2" xfId="21602"/>
    <cellStyle name="20% - Accent6 27 2 3 6" xfId="21603"/>
    <cellStyle name="20% - Accent6 27 2 4" xfId="21604"/>
    <cellStyle name="20% - Accent6 27 2 4 2" xfId="21605"/>
    <cellStyle name="20% - Accent6 27 2 4 2 2" xfId="21606"/>
    <cellStyle name="20% - Accent6 27 2 4 2 2 2" xfId="21607"/>
    <cellStyle name="20% - Accent6 27 2 4 2 3" xfId="21608"/>
    <cellStyle name="20% - Accent6 27 2 4 3" xfId="21609"/>
    <cellStyle name="20% - Accent6 27 2 4 3 2" xfId="21610"/>
    <cellStyle name="20% - Accent6 27 2 4 3 2 2" xfId="21611"/>
    <cellStyle name="20% - Accent6 27 2 4 3 3" xfId="21612"/>
    <cellStyle name="20% - Accent6 27 2 4 4" xfId="21613"/>
    <cellStyle name="20% - Accent6 27 2 4 4 2" xfId="21614"/>
    <cellStyle name="20% - Accent6 27 2 4 4 2 2" xfId="21615"/>
    <cellStyle name="20% - Accent6 27 2 4 4 3" xfId="21616"/>
    <cellStyle name="20% - Accent6 27 2 4 5" xfId="21617"/>
    <cellStyle name="20% - Accent6 27 2 4 5 2" xfId="21618"/>
    <cellStyle name="20% - Accent6 27 2 4 6" xfId="21619"/>
    <cellStyle name="20% - Accent6 27 2 5" xfId="21620"/>
    <cellStyle name="20% - Accent6 27 2 5 2" xfId="21621"/>
    <cellStyle name="20% - Accent6 27 2 5 2 2" xfId="21622"/>
    <cellStyle name="20% - Accent6 27 2 5 3" xfId="21623"/>
    <cellStyle name="20% - Accent6 27 2 6" xfId="21624"/>
    <cellStyle name="20% - Accent6 27 2 6 2" xfId="21625"/>
    <cellStyle name="20% - Accent6 27 2 6 2 2" xfId="21626"/>
    <cellStyle name="20% - Accent6 27 2 6 3" xfId="21627"/>
    <cellStyle name="20% - Accent6 27 2 7" xfId="21628"/>
    <cellStyle name="20% - Accent6 27 2 7 2" xfId="21629"/>
    <cellStyle name="20% - Accent6 27 2 7 2 2" xfId="21630"/>
    <cellStyle name="20% - Accent6 27 2 7 3" xfId="21631"/>
    <cellStyle name="20% - Accent6 27 2 8" xfId="21632"/>
    <cellStyle name="20% - Accent6 27 2 8 2" xfId="21633"/>
    <cellStyle name="20% - Accent6 27 2 9" xfId="21634"/>
    <cellStyle name="20% - Accent6 27 3" xfId="21635"/>
    <cellStyle name="20% - Accent6 27 3 2" xfId="21636"/>
    <cellStyle name="20% - Accent6 27 3 2 2" xfId="21637"/>
    <cellStyle name="20% - Accent6 27 3 2 2 2" xfId="21638"/>
    <cellStyle name="20% - Accent6 27 3 2 3" xfId="21639"/>
    <cellStyle name="20% - Accent6 27 3 3" xfId="21640"/>
    <cellStyle name="20% - Accent6 27 3 3 2" xfId="21641"/>
    <cellStyle name="20% - Accent6 27 3 3 2 2" xfId="21642"/>
    <cellStyle name="20% - Accent6 27 3 3 3" xfId="21643"/>
    <cellStyle name="20% - Accent6 27 3 4" xfId="21644"/>
    <cellStyle name="20% - Accent6 27 3 4 2" xfId="21645"/>
    <cellStyle name="20% - Accent6 27 3 4 2 2" xfId="21646"/>
    <cellStyle name="20% - Accent6 27 3 4 3" xfId="21647"/>
    <cellStyle name="20% - Accent6 27 3 5" xfId="21648"/>
    <cellStyle name="20% - Accent6 27 3 5 2" xfId="21649"/>
    <cellStyle name="20% - Accent6 27 3 5 2 2" xfId="21650"/>
    <cellStyle name="20% - Accent6 27 3 5 3" xfId="21651"/>
    <cellStyle name="20% - Accent6 27 3 6" xfId="21652"/>
    <cellStyle name="20% - Accent6 27 3 6 2" xfId="21653"/>
    <cellStyle name="20% - Accent6 27 3 7" xfId="21654"/>
    <cellStyle name="20% - Accent6 27 4" xfId="21655"/>
    <cellStyle name="20% - Accent6 27 4 2" xfId="21656"/>
    <cellStyle name="20% - Accent6 27 4 2 2" xfId="21657"/>
    <cellStyle name="20% - Accent6 27 4 2 2 2" xfId="21658"/>
    <cellStyle name="20% - Accent6 27 4 2 3" xfId="21659"/>
    <cellStyle name="20% - Accent6 27 4 3" xfId="21660"/>
    <cellStyle name="20% - Accent6 27 4 3 2" xfId="21661"/>
    <cellStyle name="20% - Accent6 27 4 3 2 2" xfId="21662"/>
    <cellStyle name="20% - Accent6 27 4 3 3" xfId="21663"/>
    <cellStyle name="20% - Accent6 27 4 4" xfId="21664"/>
    <cellStyle name="20% - Accent6 27 4 4 2" xfId="21665"/>
    <cellStyle name="20% - Accent6 27 4 4 2 2" xfId="21666"/>
    <cellStyle name="20% - Accent6 27 4 4 3" xfId="21667"/>
    <cellStyle name="20% - Accent6 27 4 5" xfId="21668"/>
    <cellStyle name="20% - Accent6 27 4 5 2" xfId="21669"/>
    <cellStyle name="20% - Accent6 27 4 6" xfId="21670"/>
    <cellStyle name="20% - Accent6 27 5" xfId="21671"/>
    <cellStyle name="20% - Accent6 27 5 2" xfId="21672"/>
    <cellStyle name="20% - Accent6 27 5 2 2" xfId="21673"/>
    <cellStyle name="20% - Accent6 27 5 2 2 2" xfId="21674"/>
    <cellStyle name="20% - Accent6 27 5 2 3" xfId="21675"/>
    <cellStyle name="20% - Accent6 27 5 3" xfId="21676"/>
    <cellStyle name="20% - Accent6 27 5 3 2" xfId="21677"/>
    <cellStyle name="20% - Accent6 27 5 3 2 2" xfId="21678"/>
    <cellStyle name="20% - Accent6 27 5 3 3" xfId="21679"/>
    <cellStyle name="20% - Accent6 27 5 4" xfId="21680"/>
    <cellStyle name="20% - Accent6 27 5 4 2" xfId="21681"/>
    <cellStyle name="20% - Accent6 27 5 4 2 2" xfId="21682"/>
    <cellStyle name="20% - Accent6 27 5 4 3" xfId="21683"/>
    <cellStyle name="20% - Accent6 27 5 5" xfId="21684"/>
    <cellStyle name="20% - Accent6 27 5 5 2" xfId="21685"/>
    <cellStyle name="20% - Accent6 27 5 6" xfId="21686"/>
    <cellStyle name="20% - Accent6 27 6" xfId="21687"/>
    <cellStyle name="20% - Accent6 27 6 2" xfId="21688"/>
    <cellStyle name="20% - Accent6 27 6 2 2" xfId="21689"/>
    <cellStyle name="20% - Accent6 27 6 3" xfId="21690"/>
    <cellStyle name="20% - Accent6 27 7" xfId="21691"/>
    <cellStyle name="20% - Accent6 27 7 2" xfId="21692"/>
    <cellStyle name="20% - Accent6 27 7 2 2" xfId="21693"/>
    <cellStyle name="20% - Accent6 27 7 3" xfId="21694"/>
    <cellStyle name="20% - Accent6 27 8" xfId="21695"/>
    <cellStyle name="20% - Accent6 27 8 2" xfId="21696"/>
    <cellStyle name="20% - Accent6 27 8 2 2" xfId="21697"/>
    <cellStyle name="20% - Accent6 27 8 3" xfId="21698"/>
    <cellStyle name="20% - Accent6 27 9" xfId="21699"/>
    <cellStyle name="20% - Accent6 27 9 2" xfId="21700"/>
    <cellStyle name="20% - Accent6 28" xfId="21701"/>
    <cellStyle name="20% - Accent6 28 10" xfId="21702"/>
    <cellStyle name="20% - Accent6 28 2" xfId="21703"/>
    <cellStyle name="20% - Accent6 28 2 2" xfId="21704"/>
    <cellStyle name="20% - Accent6 28 2 2 2" xfId="21705"/>
    <cellStyle name="20% - Accent6 28 2 2 2 2" xfId="21706"/>
    <cellStyle name="20% - Accent6 28 2 2 2 2 2" xfId="21707"/>
    <cellStyle name="20% - Accent6 28 2 2 2 3" xfId="21708"/>
    <cellStyle name="20% - Accent6 28 2 2 3" xfId="21709"/>
    <cellStyle name="20% - Accent6 28 2 2 3 2" xfId="21710"/>
    <cellStyle name="20% - Accent6 28 2 2 3 2 2" xfId="21711"/>
    <cellStyle name="20% - Accent6 28 2 2 3 3" xfId="21712"/>
    <cellStyle name="20% - Accent6 28 2 2 4" xfId="21713"/>
    <cellStyle name="20% - Accent6 28 2 2 4 2" xfId="21714"/>
    <cellStyle name="20% - Accent6 28 2 2 4 2 2" xfId="21715"/>
    <cellStyle name="20% - Accent6 28 2 2 4 3" xfId="21716"/>
    <cellStyle name="20% - Accent6 28 2 2 5" xfId="21717"/>
    <cellStyle name="20% - Accent6 28 2 2 5 2" xfId="21718"/>
    <cellStyle name="20% - Accent6 28 2 2 5 2 2" xfId="21719"/>
    <cellStyle name="20% - Accent6 28 2 2 5 3" xfId="21720"/>
    <cellStyle name="20% - Accent6 28 2 2 6" xfId="21721"/>
    <cellStyle name="20% - Accent6 28 2 2 6 2" xfId="21722"/>
    <cellStyle name="20% - Accent6 28 2 2 7" xfId="21723"/>
    <cellStyle name="20% - Accent6 28 2 3" xfId="21724"/>
    <cellStyle name="20% - Accent6 28 2 3 2" xfId="21725"/>
    <cellStyle name="20% - Accent6 28 2 3 2 2" xfId="21726"/>
    <cellStyle name="20% - Accent6 28 2 3 2 2 2" xfId="21727"/>
    <cellStyle name="20% - Accent6 28 2 3 2 3" xfId="21728"/>
    <cellStyle name="20% - Accent6 28 2 3 3" xfId="21729"/>
    <cellStyle name="20% - Accent6 28 2 3 3 2" xfId="21730"/>
    <cellStyle name="20% - Accent6 28 2 3 3 2 2" xfId="21731"/>
    <cellStyle name="20% - Accent6 28 2 3 3 3" xfId="21732"/>
    <cellStyle name="20% - Accent6 28 2 3 4" xfId="21733"/>
    <cellStyle name="20% - Accent6 28 2 3 4 2" xfId="21734"/>
    <cellStyle name="20% - Accent6 28 2 3 4 2 2" xfId="21735"/>
    <cellStyle name="20% - Accent6 28 2 3 4 3" xfId="21736"/>
    <cellStyle name="20% - Accent6 28 2 3 5" xfId="21737"/>
    <cellStyle name="20% - Accent6 28 2 3 5 2" xfId="21738"/>
    <cellStyle name="20% - Accent6 28 2 3 6" xfId="21739"/>
    <cellStyle name="20% - Accent6 28 2 4" xfId="21740"/>
    <cellStyle name="20% - Accent6 28 2 4 2" xfId="21741"/>
    <cellStyle name="20% - Accent6 28 2 4 2 2" xfId="21742"/>
    <cellStyle name="20% - Accent6 28 2 4 2 2 2" xfId="21743"/>
    <cellStyle name="20% - Accent6 28 2 4 2 3" xfId="21744"/>
    <cellStyle name="20% - Accent6 28 2 4 3" xfId="21745"/>
    <cellStyle name="20% - Accent6 28 2 4 3 2" xfId="21746"/>
    <cellStyle name="20% - Accent6 28 2 4 3 2 2" xfId="21747"/>
    <cellStyle name="20% - Accent6 28 2 4 3 3" xfId="21748"/>
    <cellStyle name="20% - Accent6 28 2 4 4" xfId="21749"/>
    <cellStyle name="20% - Accent6 28 2 4 4 2" xfId="21750"/>
    <cellStyle name="20% - Accent6 28 2 4 4 2 2" xfId="21751"/>
    <cellStyle name="20% - Accent6 28 2 4 4 3" xfId="21752"/>
    <cellStyle name="20% - Accent6 28 2 4 5" xfId="21753"/>
    <cellStyle name="20% - Accent6 28 2 4 5 2" xfId="21754"/>
    <cellStyle name="20% - Accent6 28 2 4 6" xfId="21755"/>
    <cellStyle name="20% - Accent6 28 2 5" xfId="21756"/>
    <cellStyle name="20% - Accent6 28 2 5 2" xfId="21757"/>
    <cellStyle name="20% - Accent6 28 2 5 2 2" xfId="21758"/>
    <cellStyle name="20% - Accent6 28 2 5 3" xfId="21759"/>
    <cellStyle name="20% - Accent6 28 2 6" xfId="21760"/>
    <cellStyle name="20% - Accent6 28 2 6 2" xfId="21761"/>
    <cellStyle name="20% - Accent6 28 2 6 2 2" xfId="21762"/>
    <cellStyle name="20% - Accent6 28 2 6 3" xfId="21763"/>
    <cellStyle name="20% - Accent6 28 2 7" xfId="21764"/>
    <cellStyle name="20% - Accent6 28 2 7 2" xfId="21765"/>
    <cellStyle name="20% - Accent6 28 2 7 2 2" xfId="21766"/>
    <cellStyle name="20% - Accent6 28 2 7 3" xfId="21767"/>
    <cellStyle name="20% - Accent6 28 2 8" xfId="21768"/>
    <cellStyle name="20% - Accent6 28 2 8 2" xfId="21769"/>
    <cellStyle name="20% - Accent6 28 2 9" xfId="21770"/>
    <cellStyle name="20% - Accent6 28 3" xfId="21771"/>
    <cellStyle name="20% - Accent6 28 3 2" xfId="21772"/>
    <cellStyle name="20% - Accent6 28 3 2 2" xfId="21773"/>
    <cellStyle name="20% - Accent6 28 3 2 2 2" xfId="21774"/>
    <cellStyle name="20% - Accent6 28 3 2 3" xfId="21775"/>
    <cellStyle name="20% - Accent6 28 3 3" xfId="21776"/>
    <cellStyle name="20% - Accent6 28 3 3 2" xfId="21777"/>
    <cellStyle name="20% - Accent6 28 3 3 2 2" xfId="21778"/>
    <cellStyle name="20% - Accent6 28 3 3 3" xfId="21779"/>
    <cellStyle name="20% - Accent6 28 3 4" xfId="21780"/>
    <cellStyle name="20% - Accent6 28 3 4 2" xfId="21781"/>
    <cellStyle name="20% - Accent6 28 3 4 2 2" xfId="21782"/>
    <cellStyle name="20% - Accent6 28 3 4 3" xfId="21783"/>
    <cellStyle name="20% - Accent6 28 3 5" xfId="21784"/>
    <cellStyle name="20% - Accent6 28 3 5 2" xfId="21785"/>
    <cellStyle name="20% - Accent6 28 3 5 2 2" xfId="21786"/>
    <cellStyle name="20% - Accent6 28 3 5 3" xfId="21787"/>
    <cellStyle name="20% - Accent6 28 3 6" xfId="21788"/>
    <cellStyle name="20% - Accent6 28 3 6 2" xfId="21789"/>
    <cellStyle name="20% - Accent6 28 3 7" xfId="21790"/>
    <cellStyle name="20% - Accent6 28 4" xfId="21791"/>
    <cellStyle name="20% - Accent6 28 4 2" xfId="21792"/>
    <cellStyle name="20% - Accent6 28 4 2 2" xfId="21793"/>
    <cellStyle name="20% - Accent6 28 4 2 2 2" xfId="21794"/>
    <cellStyle name="20% - Accent6 28 4 2 3" xfId="21795"/>
    <cellStyle name="20% - Accent6 28 4 3" xfId="21796"/>
    <cellStyle name="20% - Accent6 28 4 3 2" xfId="21797"/>
    <cellStyle name="20% - Accent6 28 4 3 2 2" xfId="21798"/>
    <cellStyle name="20% - Accent6 28 4 3 3" xfId="21799"/>
    <cellStyle name="20% - Accent6 28 4 4" xfId="21800"/>
    <cellStyle name="20% - Accent6 28 4 4 2" xfId="21801"/>
    <cellStyle name="20% - Accent6 28 4 4 2 2" xfId="21802"/>
    <cellStyle name="20% - Accent6 28 4 4 3" xfId="21803"/>
    <cellStyle name="20% - Accent6 28 4 5" xfId="21804"/>
    <cellStyle name="20% - Accent6 28 4 5 2" xfId="21805"/>
    <cellStyle name="20% - Accent6 28 4 6" xfId="21806"/>
    <cellStyle name="20% - Accent6 28 5" xfId="21807"/>
    <cellStyle name="20% - Accent6 28 5 2" xfId="21808"/>
    <cellStyle name="20% - Accent6 28 5 2 2" xfId="21809"/>
    <cellStyle name="20% - Accent6 28 5 2 2 2" xfId="21810"/>
    <cellStyle name="20% - Accent6 28 5 2 3" xfId="21811"/>
    <cellStyle name="20% - Accent6 28 5 3" xfId="21812"/>
    <cellStyle name="20% - Accent6 28 5 3 2" xfId="21813"/>
    <cellStyle name="20% - Accent6 28 5 3 2 2" xfId="21814"/>
    <cellStyle name="20% - Accent6 28 5 3 3" xfId="21815"/>
    <cellStyle name="20% - Accent6 28 5 4" xfId="21816"/>
    <cellStyle name="20% - Accent6 28 5 4 2" xfId="21817"/>
    <cellStyle name="20% - Accent6 28 5 4 2 2" xfId="21818"/>
    <cellStyle name="20% - Accent6 28 5 4 3" xfId="21819"/>
    <cellStyle name="20% - Accent6 28 5 5" xfId="21820"/>
    <cellStyle name="20% - Accent6 28 5 5 2" xfId="21821"/>
    <cellStyle name="20% - Accent6 28 5 6" xfId="21822"/>
    <cellStyle name="20% - Accent6 28 6" xfId="21823"/>
    <cellStyle name="20% - Accent6 28 6 2" xfId="21824"/>
    <cellStyle name="20% - Accent6 28 6 2 2" xfId="21825"/>
    <cellStyle name="20% - Accent6 28 6 3" xfId="21826"/>
    <cellStyle name="20% - Accent6 28 7" xfId="21827"/>
    <cellStyle name="20% - Accent6 28 7 2" xfId="21828"/>
    <cellStyle name="20% - Accent6 28 7 2 2" xfId="21829"/>
    <cellStyle name="20% - Accent6 28 7 3" xfId="21830"/>
    <cellStyle name="20% - Accent6 28 8" xfId="21831"/>
    <cellStyle name="20% - Accent6 28 8 2" xfId="21832"/>
    <cellStyle name="20% - Accent6 28 8 2 2" xfId="21833"/>
    <cellStyle name="20% - Accent6 28 8 3" xfId="21834"/>
    <cellStyle name="20% - Accent6 28 9" xfId="21835"/>
    <cellStyle name="20% - Accent6 28 9 2" xfId="21836"/>
    <cellStyle name="20% - Accent6 29" xfId="21837"/>
    <cellStyle name="20% - Accent6 3" xfId="21838"/>
    <cellStyle name="20% - Accent6 3 2" xfId="21839"/>
    <cellStyle name="20% - Accent6 3 3" xfId="21840"/>
    <cellStyle name="20% - Accent6 3 3 2" xfId="21841"/>
    <cellStyle name="20% - Accent6 3 3 2 2" xfId="21842"/>
    <cellStyle name="20% - Accent6 3 3 2 2 2" xfId="21843"/>
    <cellStyle name="20% - Accent6 3 3 2 2 2 2" xfId="21844"/>
    <cellStyle name="20% - Accent6 3 3 2 2 3" xfId="21845"/>
    <cellStyle name="20% - Accent6 3 3 2 3" xfId="21846"/>
    <cellStyle name="20% - Accent6 3 3 2 3 2" xfId="21847"/>
    <cellStyle name="20% - Accent6 3 3 2 3 2 2" xfId="21848"/>
    <cellStyle name="20% - Accent6 3 3 2 3 3" xfId="21849"/>
    <cellStyle name="20% - Accent6 3 3 2 4" xfId="21850"/>
    <cellStyle name="20% - Accent6 3 3 2 4 2" xfId="21851"/>
    <cellStyle name="20% - Accent6 3 3 2 4 2 2" xfId="21852"/>
    <cellStyle name="20% - Accent6 3 3 2 4 3" xfId="21853"/>
    <cellStyle name="20% - Accent6 3 3 2 5" xfId="21854"/>
    <cellStyle name="20% - Accent6 3 3 2 5 2" xfId="21855"/>
    <cellStyle name="20% - Accent6 3 3 2 5 2 2" xfId="21856"/>
    <cellStyle name="20% - Accent6 3 3 2 5 3" xfId="21857"/>
    <cellStyle name="20% - Accent6 3 3 2 6" xfId="21858"/>
    <cellStyle name="20% - Accent6 3 3 2 6 2" xfId="21859"/>
    <cellStyle name="20% - Accent6 3 3 2 7" xfId="21860"/>
    <cellStyle name="20% - Accent6 3 3 3" xfId="21861"/>
    <cellStyle name="20% - Accent6 3 3 3 2" xfId="21862"/>
    <cellStyle name="20% - Accent6 3 3 3 2 2" xfId="21863"/>
    <cellStyle name="20% - Accent6 3 3 3 2 2 2" xfId="21864"/>
    <cellStyle name="20% - Accent6 3 3 3 2 3" xfId="21865"/>
    <cellStyle name="20% - Accent6 3 3 3 3" xfId="21866"/>
    <cellStyle name="20% - Accent6 3 3 3 3 2" xfId="21867"/>
    <cellStyle name="20% - Accent6 3 3 3 3 2 2" xfId="21868"/>
    <cellStyle name="20% - Accent6 3 3 3 3 3" xfId="21869"/>
    <cellStyle name="20% - Accent6 3 3 3 4" xfId="21870"/>
    <cellStyle name="20% - Accent6 3 3 3 4 2" xfId="21871"/>
    <cellStyle name="20% - Accent6 3 3 3 4 2 2" xfId="21872"/>
    <cellStyle name="20% - Accent6 3 3 3 4 3" xfId="21873"/>
    <cellStyle name="20% - Accent6 3 3 3 5" xfId="21874"/>
    <cellStyle name="20% - Accent6 3 3 3 5 2" xfId="21875"/>
    <cellStyle name="20% - Accent6 3 3 3 6" xfId="21876"/>
    <cellStyle name="20% - Accent6 3 3 4" xfId="21877"/>
    <cellStyle name="20% - Accent6 3 3 4 2" xfId="21878"/>
    <cellStyle name="20% - Accent6 3 3 4 2 2" xfId="21879"/>
    <cellStyle name="20% - Accent6 3 3 4 2 2 2" xfId="21880"/>
    <cellStyle name="20% - Accent6 3 3 4 2 3" xfId="21881"/>
    <cellStyle name="20% - Accent6 3 3 4 3" xfId="21882"/>
    <cellStyle name="20% - Accent6 3 3 4 3 2" xfId="21883"/>
    <cellStyle name="20% - Accent6 3 3 4 3 2 2" xfId="21884"/>
    <cellStyle name="20% - Accent6 3 3 4 3 3" xfId="21885"/>
    <cellStyle name="20% - Accent6 3 3 4 4" xfId="21886"/>
    <cellStyle name="20% - Accent6 3 3 4 4 2" xfId="21887"/>
    <cellStyle name="20% - Accent6 3 3 4 4 2 2" xfId="21888"/>
    <cellStyle name="20% - Accent6 3 3 4 4 3" xfId="21889"/>
    <cellStyle name="20% - Accent6 3 3 4 5" xfId="21890"/>
    <cellStyle name="20% - Accent6 3 3 4 5 2" xfId="21891"/>
    <cellStyle name="20% - Accent6 3 3 4 6" xfId="21892"/>
    <cellStyle name="20% - Accent6 3 3 5" xfId="21893"/>
    <cellStyle name="20% - Accent6 3 3 5 2" xfId="21894"/>
    <cellStyle name="20% - Accent6 3 3 5 2 2" xfId="21895"/>
    <cellStyle name="20% - Accent6 3 3 5 3" xfId="21896"/>
    <cellStyle name="20% - Accent6 3 3 6" xfId="21897"/>
    <cellStyle name="20% - Accent6 3 3 6 2" xfId="21898"/>
    <cellStyle name="20% - Accent6 3 3 6 2 2" xfId="21899"/>
    <cellStyle name="20% - Accent6 3 3 6 3" xfId="21900"/>
    <cellStyle name="20% - Accent6 3 3 7" xfId="21901"/>
    <cellStyle name="20% - Accent6 3 3 7 2" xfId="21902"/>
    <cellStyle name="20% - Accent6 3 3 7 2 2" xfId="21903"/>
    <cellStyle name="20% - Accent6 3 3 7 3" xfId="21904"/>
    <cellStyle name="20% - Accent6 3 3 8" xfId="21905"/>
    <cellStyle name="20% - Accent6 3 3 8 2" xfId="21906"/>
    <cellStyle name="20% - Accent6 3 3 9" xfId="21907"/>
    <cellStyle name="20% - Accent6 3 4" xfId="21908"/>
    <cellStyle name="20% - Accent6 3 4 2" xfId="21909"/>
    <cellStyle name="20% - Accent6 3 4 2 2" xfId="21910"/>
    <cellStyle name="20% - Accent6 3 4 2 2 2" xfId="21911"/>
    <cellStyle name="20% - Accent6 3 4 2 2 2 2" xfId="21912"/>
    <cellStyle name="20% - Accent6 3 4 2 2 3" xfId="21913"/>
    <cellStyle name="20% - Accent6 3 4 2 3" xfId="21914"/>
    <cellStyle name="20% - Accent6 3 4 2 3 2" xfId="21915"/>
    <cellStyle name="20% - Accent6 3 4 2 3 2 2" xfId="21916"/>
    <cellStyle name="20% - Accent6 3 4 2 3 3" xfId="21917"/>
    <cellStyle name="20% - Accent6 3 4 2 4" xfId="21918"/>
    <cellStyle name="20% - Accent6 3 4 2 4 2" xfId="21919"/>
    <cellStyle name="20% - Accent6 3 4 2 4 2 2" xfId="21920"/>
    <cellStyle name="20% - Accent6 3 4 2 4 3" xfId="21921"/>
    <cellStyle name="20% - Accent6 3 4 2 5" xfId="21922"/>
    <cellStyle name="20% - Accent6 3 4 2 5 2" xfId="21923"/>
    <cellStyle name="20% - Accent6 3 4 2 6" xfId="21924"/>
    <cellStyle name="20% - Accent6 3 4 3" xfId="21925"/>
    <cellStyle name="20% - Accent6 3 4 3 2" xfId="21926"/>
    <cellStyle name="20% - Accent6 3 4 3 2 2" xfId="21927"/>
    <cellStyle name="20% - Accent6 3 4 3 2 2 2" xfId="21928"/>
    <cellStyle name="20% - Accent6 3 4 3 2 3" xfId="21929"/>
    <cellStyle name="20% - Accent6 3 4 3 3" xfId="21930"/>
    <cellStyle name="20% - Accent6 3 4 3 3 2" xfId="21931"/>
    <cellStyle name="20% - Accent6 3 4 3 3 2 2" xfId="21932"/>
    <cellStyle name="20% - Accent6 3 4 3 3 3" xfId="21933"/>
    <cellStyle name="20% - Accent6 3 4 3 4" xfId="21934"/>
    <cellStyle name="20% - Accent6 3 4 3 4 2" xfId="21935"/>
    <cellStyle name="20% - Accent6 3 4 3 4 2 2" xfId="21936"/>
    <cellStyle name="20% - Accent6 3 4 3 4 3" xfId="21937"/>
    <cellStyle name="20% - Accent6 3 4 3 5" xfId="21938"/>
    <cellStyle name="20% - Accent6 3 4 3 5 2" xfId="21939"/>
    <cellStyle name="20% - Accent6 3 4 3 6" xfId="21940"/>
    <cellStyle name="20% - Accent6 3 4 4" xfId="21941"/>
    <cellStyle name="20% - Accent6 3 4 4 2" xfId="21942"/>
    <cellStyle name="20% - Accent6 3 4 4 2 2" xfId="21943"/>
    <cellStyle name="20% - Accent6 3 4 4 3" xfId="21944"/>
    <cellStyle name="20% - Accent6 3 4 5" xfId="21945"/>
    <cellStyle name="20% - Accent6 3 4 5 2" xfId="21946"/>
    <cellStyle name="20% - Accent6 3 4 5 2 2" xfId="21947"/>
    <cellStyle name="20% - Accent6 3 4 5 3" xfId="21948"/>
    <cellStyle name="20% - Accent6 3 4 6" xfId="21949"/>
    <cellStyle name="20% - Accent6 3 4 6 2" xfId="21950"/>
    <cellStyle name="20% - Accent6 3 4 6 2 2" xfId="21951"/>
    <cellStyle name="20% - Accent6 3 4 6 3" xfId="21952"/>
    <cellStyle name="20% - Accent6 3 4 7" xfId="21953"/>
    <cellStyle name="20% - Accent6 3 4 7 2" xfId="21954"/>
    <cellStyle name="20% - Accent6 3 4 8" xfId="21955"/>
    <cellStyle name="20% - Accent6 3 5" xfId="21956"/>
    <cellStyle name="20% - Accent6 3 5 2" xfId="21957"/>
    <cellStyle name="20% - Accent6 3 5 2 2" xfId="21958"/>
    <cellStyle name="20% - Accent6 3 5 2 2 2" xfId="21959"/>
    <cellStyle name="20% - Accent6 3 5 2 3" xfId="21960"/>
    <cellStyle name="20% - Accent6 3 5 3" xfId="21961"/>
    <cellStyle name="20% - Accent6 3 5 3 2" xfId="21962"/>
    <cellStyle name="20% - Accent6 3 5 3 2 2" xfId="21963"/>
    <cellStyle name="20% - Accent6 3 5 3 3" xfId="21964"/>
    <cellStyle name="20% - Accent6 3 5 4" xfId="21965"/>
    <cellStyle name="20% - Accent6 3 5 4 2" xfId="21966"/>
    <cellStyle name="20% - Accent6 3 5 4 2 2" xfId="21967"/>
    <cellStyle name="20% - Accent6 3 5 4 3" xfId="21968"/>
    <cellStyle name="20% - Accent6 3 5 5" xfId="21969"/>
    <cellStyle name="20% - Accent6 3 5 5 2" xfId="21970"/>
    <cellStyle name="20% - Accent6 3 5 6" xfId="21971"/>
    <cellStyle name="20% - Accent6 3 6" xfId="21972"/>
    <cellStyle name="20% - Accent6 3 6 2" xfId="21973"/>
    <cellStyle name="20% - Accent6 3 6 2 2" xfId="21974"/>
    <cellStyle name="20% - Accent6 3 6 3" xfId="21975"/>
    <cellStyle name="20% - Accent6 3 7" xfId="21976"/>
    <cellStyle name="20% - Accent6 3 8" xfId="21977"/>
    <cellStyle name="20% - Accent6 30" xfId="21978"/>
    <cellStyle name="20% - Accent6 31" xfId="21979"/>
    <cellStyle name="20% - Accent6 31 2" xfId="21980"/>
    <cellStyle name="20% - Accent6 31 2 2" xfId="21981"/>
    <cellStyle name="20% - Accent6 31 2 2 2" xfId="21982"/>
    <cellStyle name="20% - Accent6 31 2 2 2 2" xfId="21983"/>
    <cellStyle name="20% - Accent6 31 2 2 3" xfId="21984"/>
    <cellStyle name="20% - Accent6 31 2 3" xfId="21985"/>
    <cellStyle name="20% - Accent6 31 2 3 2" xfId="21986"/>
    <cellStyle name="20% - Accent6 31 2 3 2 2" xfId="21987"/>
    <cellStyle name="20% - Accent6 31 2 3 3" xfId="21988"/>
    <cellStyle name="20% - Accent6 31 2 4" xfId="21989"/>
    <cellStyle name="20% - Accent6 31 2 4 2" xfId="21990"/>
    <cellStyle name="20% - Accent6 31 2 4 2 2" xfId="21991"/>
    <cellStyle name="20% - Accent6 31 2 4 3" xfId="21992"/>
    <cellStyle name="20% - Accent6 31 2 5" xfId="21993"/>
    <cellStyle name="20% - Accent6 31 2 5 2" xfId="21994"/>
    <cellStyle name="20% - Accent6 31 2 6" xfId="21995"/>
    <cellStyle name="20% - Accent6 31 3" xfId="21996"/>
    <cellStyle name="20% - Accent6 31 3 2" xfId="21997"/>
    <cellStyle name="20% - Accent6 31 3 2 2" xfId="21998"/>
    <cellStyle name="20% - Accent6 31 3 2 2 2" xfId="21999"/>
    <cellStyle name="20% - Accent6 31 3 2 3" xfId="22000"/>
    <cellStyle name="20% - Accent6 31 3 3" xfId="22001"/>
    <cellStyle name="20% - Accent6 31 3 3 2" xfId="22002"/>
    <cellStyle name="20% - Accent6 31 3 3 2 2" xfId="22003"/>
    <cellStyle name="20% - Accent6 31 3 3 3" xfId="22004"/>
    <cellStyle name="20% - Accent6 31 3 4" xfId="22005"/>
    <cellStyle name="20% - Accent6 31 3 4 2" xfId="22006"/>
    <cellStyle name="20% - Accent6 31 3 4 2 2" xfId="22007"/>
    <cellStyle name="20% - Accent6 31 3 4 3" xfId="22008"/>
    <cellStyle name="20% - Accent6 31 3 5" xfId="22009"/>
    <cellStyle name="20% - Accent6 31 3 5 2" xfId="22010"/>
    <cellStyle name="20% - Accent6 31 3 6" xfId="22011"/>
    <cellStyle name="20% - Accent6 31 4" xfId="22012"/>
    <cellStyle name="20% - Accent6 31 4 2" xfId="22013"/>
    <cellStyle name="20% - Accent6 31 4 2 2" xfId="22014"/>
    <cellStyle name="20% - Accent6 31 4 3" xfId="22015"/>
    <cellStyle name="20% - Accent6 31 5" xfId="22016"/>
    <cellStyle name="20% - Accent6 31 5 2" xfId="22017"/>
    <cellStyle name="20% - Accent6 31 5 2 2" xfId="22018"/>
    <cellStyle name="20% - Accent6 31 5 3" xfId="22019"/>
    <cellStyle name="20% - Accent6 31 6" xfId="22020"/>
    <cellStyle name="20% - Accent6 31 6 2" xfId="22021"/>
    <cellStyle name="20% - Accent6 31 6 2 2" xfId="22022"/>
    <cellStyle name="20% - Accent6 31 6 3" xfId="22023"/>
    <cellStyle name="20% - Accent6 31 7" xfId="22024"/>
    <cellStyle name="20% - Accent6 31 7 2" xfId="22025"/>
    <cellStyle name="20% - Accent6 31 8" xfId="22026"/>
    <cellStyle name="20% - Accent6 32" xfId="22027"/>
    <cellStyle name="20% - Accent6 32 2" xfId="22028"/>
    <cellStyle name="20% - Accent6 32 2 2" xfId="22029"/>
    <cellStyle name="20% - Accent6 32 2 2 2" xfId="22030"/>
    <cellStyle name="20% - Accent6 32 2 2 2 2" xfId="22031"/>
    <cellStyle name="20% - Accent6 32 2 2 3" xfId="22032"/>
    <cellStyle name="20% - Accent6 32 2 3" xfId="22033"/>
    <cellStyle name="20% - Accent6 32 2 3 2" xfId="22034"/>
    <cellStyle name="20% - Accent6 32 2 3 2 2" xfId="22035"/>
    <cellStyle name="20% - Accent6 32 2 3 3" xfId="22036"/>
    <cellStyle name="20% - Accent6 32 2 4" xfId="22037"/>
    <cellStyle name="20% - Accent6 32 2 4 2" xfId="22038"/>
    <cellStyle name="20% - Accent6 32 2 4 2 2" xfId="22039"/>
    <cellStyle name="20% - Accent6 32 2 4 3" xfId="22040"/>
    <cellStyle name="20% - Accent6 32 2 5" xfId="22041"/>
    <cellStyle name="20% - Accent6 32 2 5 2" xfId="22042"/>
    <cellStyle name="20% - Accent6 32 2 6" xfId="22043"/>
    <cellStyle name="20% - Accent6 32 3" xfId="22044"/>
    <cellStyle name="20% - Accent6 32 3 2" xfId="22045"/>
    <cellStyle name="20% - Accent6 32 3 2 2" xfId="22046"/>
    <cellStyle name="20% - Accent6 32 3 3" xfId="22047"/>
    <cellStyle name="20% - Accent6 32 4" xfId="22048"/>
    <cellStyle name="20% - Accent6 32 4 2" xfId="22049"/>
    <cellStyle name="20% - Accent6 32 4 2 2" xfId="22050"/>
    <cellStyle name="20% - Accent6 32 4 3" xfId="22051"/>
    <cellStyle name="20% - Accent6 32 5" xfId="22052"/>
    <cellStyle name="20% - Accent6 32 5 2" xfId="22053"/>
    <cellStyle name="20% - Accent6 32 5 2 2" xfId="22054"/>
    <cellStyle name="20% - Accent6 32 5 3" xfId="22055"/>
    <cellStyle name="20% - Accent6 32 6" xfId="22056"/>
    <cellStyle name="20% - Accent6 32 6 2" xfId="22057"/>
    <cellStyle name="20% - Accent6 32 7" xfId="22058"/>
    <cellStyle name="20% - Accent6 33" xfId="22059"/>
    <cellStyle name="20% - Accent6 33 2" xfId="22060"/>
    <cellStyle name="20% - Accent6 33 2 2" xfId="22061"/>
    <cellStyle name="20% - Accent6 33 2 2 2" xfId="22062"/>
    <cellStyle name="20% - Accent6 33 2 2 2 2" xfId="22063"/>
    <cellStyle name="20% - Accent6 33 2 2 3" xfId="22064"/>
    <cellStyle name="20% - Accent6 33 2 3" xfId="22065"/>
    <cellStyle name="20% - Accent6 33 2 3 2" xfId="22066"/>
    <cellStyle name="20% - Accent6 33 2 3 2 2" xfId="22067"/>
    <cellStyle name="20% - Accent6 33 2 3 3" xfId="22068"/>
    <cellStyle name="20% - Accent6 33 2 4" xfId="22069"/>
    <cellStyle name="20% - Accent6 33 2 4 2" xfId="22070"/>
    <cellStyle name="20% - Accent6 33 2 4 2 2" xfId="22071"/>
    <cellStyle name="20% - Accent6 33 2 4 3" xfId="22072"/>
    <cellStyle name="20% - Accent6 33 2 5" xfId="22073"/>
    <cellStyle name="20% - Accent6 33 2 5 2" xfId="22074"/>
    <cellStyle name="20% - Accent6 33 2 6" xfId="22075"/>
    <cellStyle name="20% - Accent6 33 3" xfId="22076"/>
    <cellStyle name="20% - Accent6 33 3 2" xfId="22077"/>
    <cellStyle name="20% - Accent6 33 3 2 2" xfId="22078"/>
    <cellStyle name="20% - Accent6 33 3 3" xfId="22079"/>
    <cellStyle name="20% - Accent6 33 4" xfId="22080"/>
    <cellStyle name="20% - Accent6 33 4 2" xfId="22081"/>
    <cellStyle name="20% - Accent6 33 4 2 2" xfId="22082"/>
    <cellStyle name="20% - Accent6 33 4 3" xfId="22083"/>
    <cellStyle name="20% - Accent6 33 5" xfId="22084"/>
    <cellStyle name="20% - Accent6 33 5 2" xfId="22085"/>
    <cellStyle name="20% - Accent6 33 5 2 2" xfId="22086"/>
    <cellStyle name="20% - Accent6 33 5 3" xfId="22087"/>
    <cellStyle name="20% - Accent6 33 6" xfId="22088"/>
    <cellStyle name="20% - Accent6 33 6 2" xfId="22089"/>
    <cellStyle name="20% - Accent6 33 7" xfId="22090"/>
    <cellStyle name="20% - Accent6 34" xfId="22091"/>
    <cellStyle name="20% - Accent6 34 2" xfId="22092"/>
    <cellStyle name="20% - Accent6 34 2 2" xfId="22093"/>
    <cellStyle name="20% - Accent6 34 2 2 2" xfId="22094"/>
    <cellStyle name="20% - Accent6 34 2 3" xfId="22095"/>
    <cellStyle name="20% - Accent6 34 3" xfId="22096"/>
    <cellStyle name="20% - Accent6 34 3 2" xfId="22097"/>
    <cellStyle name="20% - Accent6 34 3 2 2" xfId="22098"/>
    <cellStyle name="20% - Accent6 34 3 3" xfId="22099"/>
    <cellStyle name="20% - Accent6 34 4" xfId="22100"/>
    <cellStyle name="20% - Accent6 34 4 2" xfId="22101"/>
    <cellStyle name="20% - Accent6 34 4 2 2" xfId="22102"/>
    <cellStyle name="20% - Accent6 34 4 3" xfId="22103"/>
    <cellStyle name="20% - Accent6 34 5" xfId="22104"/>
    <cellStyle name="20% - Accent6 34 5 2" xfId="22105"/>
    <cellStyle name="20% - Accent6 34 6" xfId="22106"/>
    <cellStyle name="20% - Accent6 35" xfId="22107"/>
    <cellStyle name="20% - Accent6 35 2" xfId="22108"/>
    <cellStyle name="20% - Accent6 35 2 2" xfId="22109"/>
    <cellStyle name="20% - Accent6 35 3" xfId="22110"/>
    <cellStyle name="20% - Accent6 36" xfId="22111"/>
    <cellStyle name="20% - Accent6 37" xfId="22112"/>
    <cellStyle name="20% - Accent6 4" xfId="22113"/>
    <cellStyle name="20% - Accent6 4 2" xfId="22114"/>
    <cellStyle name="20% - Accent6 4 3" xfId="22115"/>
    <cellStyle name="20% - Accent6 4 3 2" xfId="22116"/>
    <cellStyle name="20% - Accent6 4 3 2 2" xfId="22117"/>
    <cellStyle name="20% - Accent6 4 3 2 2 2" xfId="22118"/>
    <cellStyle name="20% - Accent6 4 3 2 2 2 2" xfId="22119"/>
    <cellStyle name="20% - Accent6 4 3 2 2 3" xfId="22120"/>
    <cellStyle name="20% - Accent6 4 3 2 3" xfId="22121"/>
    <cellStyle name="20% - Accent6 4 3 2 3 2" xfId="22122"/>
    <cellStyle name="20% - Accent6 4 3 2 3 2 2" xfId="22123"/>
    <cellStyle name="20% - Accent6 4 3 2 3 3" xfId="22124"/>
    <cellStyle name="20% - Accent6 4 3 2 4" xfId="22125"/>
    <cellStyle name="20% - Accent6 4 3 2 4 2" xfId="22126"/>
    <cellStyle name="20% - Accent6 4 3 2 4 2 2" xfId="22127"/>
    <cellStyle name="20% - Accent6 4 3 2 4 3" xfId="22128"/>
    <cellStyle name="20% - Accent6 4 3 2 5" xfId="22129"/>
    <cellStyle name="20% - Accent6 4 3 2 5 2" xfId="22130"/>
    <cellStyle name="20% - Accent6 4 3 2 5 2 2" xfId="22131"/>
    <cellStyle name="20% - Accent6 4 3 2 5 3" xfId="22132"/>
    <cellStyle name="20% - Accent6 4 3 2 6" xfId="22133"/>
    <cellStyle name="20% - Accent6 4 3 2 6 2" xfId="22134"/>
    <cellStyle name="20% - Accent6 4 3 2 7" xfId="22135"/>
    <cellStyle name="20% - Accent6 4 3 3" xfId="22136"/>
    <cellStyle name="20% - Accent6 4 3 3 2" xfId="22137"/>
    <cellStyle name="20% - Accent6 4 3 3 2 2" xfId="22138"/>
    <cellStyle name="20% - Accent6 4 3 3 2 2 2" xfId="22139"/>
    <cellStyle name="20% - Accent6 4 3 3 2 3" xfId="22140"/>
    <cellStyle name="20% - Accent6 4 3 3 3" xfId="22141"/>
    <cellStyle name="20% - Accent6 4 3 3 3 2" xfId="22142"/>
    <cellStyle name="20% - Accent6 4 3 3 3 2 2" xfId="22143"/>
    <cellStyle name="20% - Accent6 4 3 3 3 3" xfId="22144"/>
    <cellStyle name="20% - Accent6 4 3 3 4" xfId="22145"/>
    <cellStyle name="20% - Accent6 4 3 3 4 2" xfId="22146"/>
    <cellStyle name="20% - Accent6 4 3 3 4 2 2" xfId="22147"/>
    <cellStyle name="20% - Accent6 4 3 3 4 3" xfId="22148"/>
    <cellStyle name="20% - Accent6 4 3 3 5" xfId="22149"/>
    <cellStyle name="20% - Accent6 4 3 3 5 2" xfId="22150"/>
    <cellStyle name="20% - Accent6 4 3 3 6" xfId="22151"/>
    <cellStyle name="20% - Accent6 4 3 4" xfId="22152"/>
    <cellStyle name="20% - Accent6 4 3 4 2" xfId="22153"/>
    <cellStyle name="20% - Accent6 4 3 4 2 2" xfId="22154"/>
    <cellStyle name="20% - Accent6 4 3 4 2 2 2" xfId="22155"/>
    <cellStyle name="20% - Accent6 4 3 4 2 3" xfId="22156"/>
    <cellStyle name="20% - Accent6 4 3 4 3" xfId="22157"/>
    <cellStyle name="20% - Accent6 4 3 4 3 2" xfId="22158"/>
    <cellStyle name="20% - Accent6 4 3 4 3 2 2" xfId="22159"/>
    <cellStyle name="20% - Accent6 4 3 4 3 3" xfId="22160"/>
    <cellStyle name="20% - Accent6 4 3 4 4" xfId="22161"/>
    <cellStyle name="20% - Accent6 4 3 4 4 2" xfId="22162"/>
    <cellStyle name="20% - Accent6 4 3 4 4 2 2" xfId="22163"/>
    <cellStyle name="20% - Accent6 4 3 4 4 3" xfId="22164"/>
    <cellStyle name="20% - Accent6 4 3 4 5" xfId="22165"/>
    <cellStyle name="20% - Accent6 4 3 4 5 2" xfId="22166"/>
    <cellStyle name="20% - Accent6 4 3 4 6" xfId="22167"/>
    <cellStyle name="20% - Accent6 4 3 5" xfId="22168"/>
    <cellStyle name="20% - Accent6 4 3 5 2" xfId="22169"/>
    <cellStyle name="20% - Accent6 4 3 5 2 2" xfId="22170"/>
    <cellStyle name="20% - Accent6 4 3 5 3" xfId="22171"/>
    <cellStyle name="20% - Accent6 4 3 6" xfId="22172"/>
    <cellStyle name="20% - Accent6 4 3 6 2" xfId="22173"/>
    <cellStyle name="20% - Accent6 4 3 6 2 2" xfId="22174"/>
    <cellStyle name="20% - Accent6 4 3 6 3" xfId="22175"/>
    <cellStyle name="20% - Accent6 4 3 7" xfId="22176"/>
    <cellStyle name="20% - Accent6 4 3 7 2" xfId="22177"/>
    <cellStyle name="20% - Accent6 4 3 7 2 2" xfId="22178"/>
    <cellStyle name="20% - Accent6 4 3 7 3" xfId="22179"/>
    <cellStyle name="20% - Accent6 4 3 8" xfId="22180"/>
    <cellStyle name="20% - Accent6 4 3 8 2" xfId="22181"/>
    <cellStyle name="20% - Accent6 4 3 9" xfId="22182"/>
    <cellStyle name="20% - Accent6 4 4" xfId="22183"/>
    <cellStyle name="20% - Accent6 4 4 2" xfId="22184"/>
    <cellStyle name="20% - Accent6 4 4 2 2" xfId="22185"/>
    <cellStyle name="20% - Accent6 4 4 2 2 2" xfId="22186"/>
    <cellStyle name="20% - Accent6 4 4 2 2 2 2" xfId="22187"/>
    <cellStyle name="20% - Accent6 4 4 2 2 3" xfId="22188"/>
    <cellStyle name="20% - Accent6 4 4 2 3" xfId="22189"/>
    <cellStyle name="20% - Accent6 4 4 2 3 2" xfId="22190"/>
    <cellStyle name="20% - Accent6 4 4 2 3 2 2" xfId="22191"/>
    <cellStyle name="20% - Accent6 4 4 2 3 3" xfId="22192"/>
    <cellStyle name="20% - Accent6 4 4 2 4" xfId="22193"/>
    <cellStyle name="20% - Accent6 4 4 2 4 2" xfId="22194"/>
    <cellStyle name="20% - Accent6 4 4 2 4 2 2" xfId="22195"/>
    <cellStyle name="20% - Accent6 4 4 2 4 3" xfId="22196"/>
    <cellStyle name="20% - Accent6 4 4 2 5" xfId="22197"/>
    <cellStyle name="20% - Accent6 4 4 2 5 2" xfId="22198"/>
    <cellStyle name="20% - Accent6 4 4 2 6" xfId="22199"/>
    <cellStyle name="20% - Accent6 4 4 3" xfId="22200"/>
    <cellStyle name="20% - Accent6 4 4 3 2" xfId="22201"/>
    <cellStyle name="20% - Accent6 4 4 3 2 2" xfId="22202"/>
    <cellStyle name="20% - Accent6 4 4 3 2 2 2" xfId="22203"/>
    <cellStyle name="20% - Accent6 4 4 3 2 3" xfId="22204"/>
    <cellStyle name="20% - Accent6 4 4 3 3" xfId="22205"/>
    <cellStyle name="20% - Accent6 4 4 3 3 2" xfId="22206"/>
    <cellStyle name="20% - Accent6 4 4 3 3 2 2" xfId="22207"/>
    <cellStyle name="20% - Accent6 4 4 3 3 3" xfId="22208"/>
    <cellStyle name="20% - Accent6 4 4 3 4" xfId="22209"/>
    <cellStyle name="20% - Accent6 4 4 3 4 2" xfId="22210"/>
    <cellStyle name="20% - Accent6 4 4 3 4 2 2" xfId="22211"/>
    <cellStyle name="20% - Accent6 4 4 3 4 3" xfId="22212"/>
    <cellStyle name="20% - Accent6 4 4 3 5" xfId="22213"/>
    <cellStyle name="20% - Accent6 4 4 3 5 2" xfId="22214"/>
    <cellStyle name="20% - Accent6 4 4 3 6" xfId="22215"/>
    <cellStyle name="20% - Accent6 4 4 4" xfId="22216"/>
    <cellStyle name="20% - Accent6 4 4 4 2" xfId="22217"/>
    <cellStyle name="20% - Accent6 4 4 4 2 2" xfId="22218"/>
    <cellStyle name="20% - Accent6 4 4 4 3" xfId="22219"/>
    <cellStyle name="20% - Accent6 4 4 5" xfId="22220"/>
    <cellStyle name="20% - Accent6 4 4 5 2" xfId="22221"/>
    <cellStyle name="20% - Accent6 4 4 5 2 2" xfId="22222"/>
    <cellStyle name="20% - Accent6 4 4 5 3" xfId="22223"/>
    <cellStyle name="20% - Accent6 4 4 6" xfId="22224"/>
    <cellStyle name="20% - Accent6 4 4 6 2" xfId="22225"/>
    <cellStyle name="20% - Accent6 4 4 6 2 2" xfId="22226"/>
    <cellStyle name="20% - Accent6 4 4 6 3" xfId="22227"/>
    <cellStyle name="20% - Accent6 4 4 7" xfId="22228"/>
    <cellStyle name="20% - Accent6 4 4 7 2" xfId="22229"/>
    <cellStyle name="20% - Accent6 4 4 8" xfId="22230"/>
    <cellStyle name="20% - Accent6 4 5" xfId="22231"/>
    <cellStyle name="20% - Accent6 4 5 2" xfId="22232"/>
    <cellStyle name="20% - Accent6 4 5 2 2" xfId="22233"/>
    <cellStyle name="20% - Accent6 4 5 2 2 2" xfId="22234"/>
    <cellStyle name="20% - Accent6 4 5 2 3" xfId="22235"/>
    <cellStyle name="20% - Accent6 4 5 3" xfId="22236"/>
    <cellStyle name="20% - Accent6 4 5 3 2" xfId="22237"/>
    <cellStyle name="20% - Accent6 4 5 3 2 2" xfId="22238"/>
    <cellStyle name="20% - Accent6 4 5 3 3" xfId="22239"/>
    <cellStyle name="20% - Accent6 4 5 4" xfId="22240"/>
    <cellStyle name="20% - Accent6 4 5 4 2" xfId="22241"/>
    <cellStyle name="20% - Accent6 4 5 4 2 2" xfId="22242"/>
    <cellStyle name="20% - Accent6 4 5 4 3" xfId="22243"/>
    <cellStyle name="20% - Accent6 4 5 5" xfId="22244"/>
    <cellStyle name="20% - Accent6 4 5 5 2" xfId="22245"/>
    <cellStyle name="20% - Accent6 4 5 6" xfId="22246"/>
    <cellStyle name="20% - Accent6 4 6" xfId="22247"/>
    <cellStyle name="20% - Accent6 4 6 2" xfId="22248"/>
    <cellStyle name="20% - Accent6 4 6 2 2" xfId="22249"/>
    <cellStyle name="20% - Accent6 4 6 3" xfId="22250"/>
    <cellStyle name="20% - Accent6 4 7" xfId="22251"/>
    <cellStyle name="20% - Accent6 4 8" xfId="22252"/>
    <cellStyle name="20% - Accent6 5" xfId="22253"/>
    <cellStyle name="20% - Accent6 5 10" xfId="22254"/>
    <cellStyle name="20% - Accent6 5 2" xfId="22255"/>
    <cellStyle name="20% - Accent6 5 2 2" xfId="22256"/>
    <cellStyle name="20% - Accent6 5 2 2 2" xfId="22257"/>
    <cellStyle name="20% - Accent6 5 2 2 2 2" xfId="22258"/>
    <cellStyle name="20% - Accent6 5 2 2 2 2 2" xfId="22259"/>
    <cellStyle name="20% - Accent6 5 2 2 2 3" xfId="22260"/>
    <cellStyle name="20% - Accent6 5 2 2 3" xfId="22261"/>
    <cellStyle name="20% - Accent6 5 2 2 3 2" xfId="22262"/>
    <cellStyle name="20% - Accent6 5 2 2 3 2 2" xfId="22263"/>
    <cellStyle name="20% - Accent6 5 2 2 3 3" xfId="22264"/>
    <cellStyle name="20% - Accent6 5 2 2 4" xfId="22265"/>
    <cellStyle name="20% - Accent6 5 2 2 4 2" xfId="22266"/>
    <cellStyle name="20% - Accent6 5 2 2 4 2 2" xfId="22267"/>
    <cellStyle name="20% - Accent6 5 2 2 4 3" xfId="22268"/>
    <cellStyle name="20% - Accent6 5 2 2 5" xfId="22269"/>
    <cellStyle name="20% - Accent6 5 2 2 5 2" xfId="22270"/>
    <cellStyle name="20% - Accent6 5 2 2 5 2 2" xfId="22271"/>
    <cellStyle name="20% - Accent6 5 2 2 5 3" xfId="22272"/>
    <cellStyle name="20% - Accent6 5 2 2 6" xfId="22273"/>
    <cellStyle name="20% - Accent6 5 2 2 6 2" xfId="22274"/>
    <cellStyle name="20% - Accent6 5 2 2 7" xfId="22275"/>
    <cellStyle name="20% - Accent6 5 2 3" xfId="22276"/>
    <cellStyle name="20% - Accent6 5 2 3 2" xfId="22277"/>
    <cellStyle name="20% - Accent6 5 2 3 2 2" xfId="22278"/>
    <cellStyle name="20% - Accent6 5 2 3 2 2 2" xfId="22279"/>
    <cellStyle name="20% - Accent6 5 2 3 2 3" xfId="22280"/>
    <cellStyle name="20% - Accent6 5 2 3 3" xfId="22281"/>
    <cellStyle name="20% - Accent6 5 2 3 3 2" xfId="22282"/>
    <cellStyle name="20% - Accent6 5 2 3 3 2 2" xfId="22283"/>
    <cellStyle name="20% - Accent6 5 2 3 3 3" xfId="22284"/>
    <cellStyle name="20% - Accent6 5 2 3 4" xfId="22285"/>
    <cellStyle name="20% - Accent6 5 2 3 4 2" xfId="22286"/>
    <cellStyle name="20% - Accent6 5 2 3 4 2 2" xfId="22287"/>
    <cellStyle name="20% - Accent6 5 2 3 4 3" xfId="22288"/>
    <cellStyle name="20% - Accent6 5 2 3 5" xfId="22289"/>
    <cellStyle name="20% - Accent6 5 2 3 5 2" xfId="22290"/>
    <cellStyle name="20% - Accent6 5 2 3 6" xfId="22291"/>
    <cellStyle name="20% - Accent6 5 2 4" xfId="22292"/>
    <cellStyle name="20% - Accent6 5 2 4 2" xfId="22293"/>
    <cellStyle name="20% - Accent6 5 2 4 2 2" xfId="22294"/>
    <cellStyle name="20% - Accent6 5 2 4 2 2 2" xfId="22295"/>
    <cellStyle name="20% - Accent6 5 2 4 2 3" xfId="22296"/>
    <cellStyle name="20% - Accent6 5 2 4 3" xfId="22297"/>
    <cellStyle name="20% - Accent6 5 2 4 3 2" xfId="22298"/>
    <cellStyle name="20% - Accent6 5 2 4 3 2 2" xfId="22299"/>
    <cellStyle name="20% - Accent6 5 2 4 3 3" xfId="22300"/>
    <cellStyle name="20% - Accent6 5 2 4 4" xfId="22301"/>
    <cellStyle name="20% - Accent6 5 2 4 4 2" xfId="22302"/>
    <cellStyle name="20% - Accent6 5 2 4 4 2 2" xfId="22303"/>
    <cellStyle name="20% - Accent6 5 2 4 4 3" xfId="22304"/>
    <cellStyle name="20% - Accent6 5 2 4 5" xfId="22305"/>
    <cellStyle name="20% - Accent6 5 2 4 5 2" xfId="22306"/>
    <cellStyle name="20% - Accent6 5 2 4 6" xfId="22307"/>
    <cellStyle name="20% - Accent6 5 2 5" xfId="22308"/>
    <cellStyle name="20% - Accent6 5 2 5 2" xfId="22309"/>
    <cellStyle name="20% - Accent6 5 2 5 2 2" xfId="22310"/>
    <cellStyle name="20% - Accent6 5 2 5 3" xfId="22311"/>
    <cellStyle name="20% - Accent6 5 2 6" xfId="22312"/>
    <cellStyle name="20% - Accent6 5 2 6 2" xfId="22313"/>
    <cellStyle name="20% - Accent6 5 2 6 2 2" xfId="22314"/>
    <cellStyle name="20% - Accent6 5 2 6 3" xfId="22315"/>
    <cellStyle name="20% - Accent6 5 2 7" xfId="22316"/>
    <cellStyle name="20% - Accent6 5 2 7 2" xfId="22317"/>
    <cellStyle name="20% - Accent6 5 2 7 2 2" xfId="22318"/>
    <cellStyle name="20% - Accent6 5 2 7 3" xfId="22319"/>
    <cellStyle name="20% - Accent6 5 2 8" xfId="22320"/>
    <cellStyle name="20% - Accent6 5 2 8 2" xfId="22321"/>
    <cellStyle name="20% - Accent6 5 2 9" xfId="22322"/>
    <cellStyle name="20% - Accent6 5 3" xfId="22323"/>
    <cellStyle name="20% - Accent6 5 3 2" xfId="22324"/>
    <cellStyle name="20% - Accent6 5 3 2 2" xfId="22325"/>
    <cellStyle name="20% - Accent6 5 3 2 2 2" xfId="22326"/>
    <cellStyle name="20% - Accent6 5 3 2 3" xfId="22327"/>
    <cellStyle name="20% - Accent6 5 3 3" xfId="22328"/>
    <cellStyle name="20% - Accent6 5 3 3 2" xfId="22329"/>
    <cellStyle name="20% - Accent6 5 3 3 2 2" xfId="22330"/>
    <cellStyle name="20% - Accent6 5 3 3 3" xfId="22331"/>
    <cellStyle name="20% - Accent6 5 3 4" xfId="22332"/>
    <cellStyle name="20% - Accent6 5 3 4 2" xfId="22333"/>
    <cellStyle name="20% - Accent6 5 3 4 2 2" xfId="22334"/>
    <cellStyle name="20% - Accent6 5 3 4 3" xfId="22335"/>
    <cellStyle name="20% - Accent6 5 3 5" xfId="22336"/>
    <cellStyle name="20% - Accent6 5 3 5 2" xfId="22337"/>
    <cellStyle name="20% - Accent6 5 3 5 2 2" xfId="22338"/>
    <cellStyle name="20% - Accent6 5 3 5 3" xfId="22339"/>
    <cellStyle name="20% - Accent6 5 3 6" xfId="22340"/>
    <cellStyle name="20% - Accent6 5 3 6 2" xfId="22341"/>
    <cellStyle name="20% - Accent6 5 3 7" xfId="22342"/>
    <cellStyle name="20% - Accent6 5 4" xfId="22343"/>
    <cellStyle name="20% - Accent6 5 4 2" xfId="22344"/>
    <cellStyle name="20% - Accent6 5 4 2 2" xfId="22345"/>
    <cellStyle name="20% - Accent6 5 4 2 2 2" xfId="22346"/>
    <cellStyle name="20% - Accent6 5 4 2 3" xfId="22347"/>
    <cellStyle name="20% - Accent6 5 4 3" xfId="22348"/>
    <cellStyle name="20% - Accent6 5 4 3 2" xfId="22349"/>
    <cellStyle name="20% - Accent6 5 4 3 2 2" xfId="22350"/>
    <cellStyle name="20% - Accent6 5 4 3 3" xfId="22351"/>
    <cellStyle name="20% - Accent6 5 4 4" xfId="22352"/>
    <cellStyle name="20% - Accent6 5 4 4 2" xfId="22353"/>
    <cellStyle name="20% - Accent6 5 4 4 2 2" xfId="22354"/>
    <cellStyle name="20% - Accent6 5 4 4 3" xfId="22355"/>
    <cellStyle name="20% - Accent6 5 4 5" xfId="22356"/>
    <cellStyle name="20% - Accent6 5 4 5 2" xfId="22357"/>
    <cellStyle name="20% - Accent6 5 4 6" xfId="22358"/>
    <cellStyle name="20% - Accent6 5 5" xfId="22359"/>
    <cellStyle name="20% - Accent6 5 5 2" xfId="22360"/>
    <cellStyle name="20% - Accent6 5 5 2 2" xfId="22361"/>
    <cellStyle name="20% - Accent6 5 5 2 2 2" xfId="22362"/>
    <cellStyle name="20% - Accent6 5 5 2 3" xfId="22363"/>
    <cellStyle name="20% - Accent6 5 5 3" xfId="22364"/>
    <cellStyle name="20% - Accent6 5 5 3 2" xfId="22365"/>
    <cellStyle name="20% - Accent6 5 5 3 2 2" xfId="22366"/>
    <cellStyle name="20% - Accent6 5 5 3 3" xfId="22367"/>
    <cellStyle name="20% - Accent6 5 5 4" xfId="22368"/>
    <cellStyle name="20% - Accent6 5 5 4 2" xfId="22369"/>
    <cellStyle name="20% - Accent6 5 5 4 2 2" xfId="22370"/>
    <cellStyle name="20% - Accent6 5 5 4 3" xfId="22371"/>
    <cellStyle name="20% - Accent6 5 5 5" xfId="22372"/>
    <cellStyle name="20% - Accent6 5 5 5 2" xfId="22373"/>
    <cellStyle name="20% - Accent6 5 5 6" xfId="22374"/>
    <cellStyle name="20% - Accent6 5 6" xfId="22375"/>
    <cellStyle name="20% - Accent6 5 6 2" xfId="22376"/>
    <cellStyle name="20% - Accent6 5 6 2 2" xfId="22377"/>
    <cellStyle name="20% - Accent6 5 6 3" xfId="22378"/>
    <cellStyle name="20% - Accent6 5 7" xfId="22379"/>
    <cellStyle name="20% - Accent6 5 7 2" xfId="22380"/>
    <cellStyle name="20% - Accent6 5 7 2 2" xfId="22381"/>
    <cellStyle name="20% - Accent6 5 7 3" xfId="22382"/>
    <cellStyle name="20% - Accent6 5 8" xfId="22383"/>
    <cellStyle name="20% - Accent6 5 8 2" xfId="22384"/>
    <cellStyle name="20% - Accent6 5 8 2 2" xfId="22385"/>
    <cellStyle name="20% - Accent6 5 8 3" xfId="22386"/>
    <cellStyle name="20% - Accent6 5 9" xfId="22387"/>
    <cellStyle name="20% - Accent6 5 9 2" xfId="22388"/>
    <cellStyle name="20% - Accent6 6" xfId="22389"/>
    <cellStyle name="20% - Accent6 6 10" xfId="22390"/>
    <cellStyle name="20% - Accent6 6 2" xfId="22391"/>
    <cellStyle name="20% - Accent6 6 2 2" xfId="22392"/>
    <cellStyle name="20% - Accent6 6 2 2 2" xfId="22393"/>
    <cellStyle name="20% - Accent6 6 2 2 2 2" xfId="22394"/>
    <cellStyle name="20% - Accent6 6 2 2 2 2 2" xfId="22395"/>
    <cellStyle name="20% - Accent6 6 2 2 2 3" xfId="22396"/>
    <cellStyle name="20% - Accent6 6 2 2 3" xfId="22397"/>
    <cellStyle name="20% - Accent6 6 2 2 3 2" xfId="22398"/>
    <cellStyle name="20% - Accent6 6 2 2 3 2 2" xfId="22399"/>
    <cellStyle name="20% - Accent6 6 2 2 3 3" xfId="22400"/>
    <cellStyle name="20% - Accent6 6 2 2 4" xfId="22401"/>
    <cellStyle name="20% - Accent6 6 2 2 4 2" xfId="22402"/>
    <cellStyle name="20% - Accent6 6 2 2 4 2 2" xfId="22403"/>
    <cellStyle name="20% - Accent6 6 2 2 4 3" xfId="22404"/>
    <cellStyle name="20% - Accent6 6 2 2 5" xfId="22405"/>
    <cellStyle name="20% - Accent6 6 2 2 5 2" xfId="22406"/>
    <cellStyle name="20% - Accent6 6 2 2 5 2 2" xfId="22407"/>
    <cellStyle name="20% - Accent6 6 2 2 5 3" xfId="22408"/>
    <cellStyle name="20% - Accent6 6 2 2 6" xfId="22409"/>
    <cellStyle name="20% - Accent6 6 2 2 6 2" xfId="22410"/>
    <cellStyle name="20% - Accent6 6 2 2 7" xfId="22411"/>
    <cellStyle name="20% - Accent6 6 2 3" xfId="22412"/>
    <cellStyle name="20% - Accent6 6 2 3 2" xfId="22413"/>
    <cellStyle name="20% - Accent6 6 2 3 2 2" xfId="22414"/>
    <cellStyle name="20% - Accent6 6 2 3 2 2 2" xfId="22415"/>
    <cellStyle name="20% - Accent6 6 2 3 2 3" xfId="22416"/>
    <cellStyle name="20% - Accent6 6 2 3 3" xfId="22417"/>
    <cellStyle name="20% - Accent6 6 2 3 3 2" xfId="22418"/>
    <cellStyle name="20% - Accent6 6 2 3 3 2 2" xfId="22419"/>
    <cellStyle name="20% - Accent6 6 2 3 3 3" xfId="22420"/>
    <cellStyle name="20% - Accent6 6 2 3 4" xfId="22421"/>
    <cellStyle name="20% - Accent6 6 2 3 4 2" xfId="22422"/>
    <cellStyle name="20% - Accent6 6 2 3 4 2 2" xfId="22423"/>
    <cellStyle name="20% - Accent6 6 2 3 4 3" xfId="22424"/>
    <cellStyle name="20% - Accent6 6 2 3 5" xfId="22425"/>
    <cellStyle name="20% - Accent6 6 2 3 5 2" xfId="22426"/>
    <cellStyle name="20% - Accent6 6 2 3 6" xfId="22427"/>
    <cellStyle name="20% - Accent6 6 2 4" xfId="22428"/>
    <cellStyle name="20% - Accent6 6 2 4 2" xfId="22429"/>
    <cellStyle name="20% - Accent6 6 2 4 2 2" xfId="22430"/>
    <cellStyle name="20% - Accent6 6 2 4 2 2 2" xfId="22431"/>
    <cellStyle name="20% - Accent6 6 2 4 2 3" xfId="22432"/>
    <cellStyle name="20% - Accent6 6 2 4 3" xfId="22433"/>
    <cellStyle name="20% - Accent6 6 2 4 3 2" xfId="22434"/>
    <cellStyle name="20% - Accent6 6 2 4 3 2 2" xfId="22435"/>
    <cellStyle name="20% - Accent6 6 2 4 3 3" xfId="22436"/>
    <cellStyle name="20% - Accent6 6 2 4 4" xfId="22437"/>
    <cellStyle name="20% - Accent6 6 2 4 4 2" xfId="22438"/>
    <cellStyle name="20% - Accent6 6 2 4 4 2 2" xfId="22439"/>
    <cellStyle name="20% - Accent6 6 2 4 4 3" xfId="22440"/>
    <cellStyle name="20% - Accent6 6 2 4 5" xfId="22441"/>
    <cellStyle name="20% - Accent6 6 2 4 5 2" xfId="22442"/>
    <cellStyle name="20% - Accent6 6 2 4 6" xfId="22443"/>
    <cellStyle name="20% - Accent6 6 2 5" xfId="22444"/>
    <cellStyle name="20% - Accent6 6 2 5 2" xfId="22445"/>
    <cellStyle name="20% - Accent6 6 2 5 2 2" xfId="22446"/>
    <cellStyle name="20% - Accent6 6 2 5 3" xfId="22447"/>
    <cellStyle name="20% - Accent6 6 2 6" xfId="22448"/>
    <cellStyle name="20% - Accent6 6 2 6 2" xfId="22449"/>
    <cellStyle name="20% - Accent6 6 2 6 2 2" xfId="22450"/>
    <cellStyle name="20% - Accent6 6 2 6 3" xfId="22451"/>
    <cellStyle name="20% - Accent6 6 2 7" xfId="22452"/>
    <cellStyle name="20% - Accent6 6 2 7 2" xfId="22453"/>
    <cellStyle name="20% - Accent6 6 2 7 2 2" xfId="22454"/>
    <cellStyle name="20% - Accent6 6 2 7 3" xfId="22455"/>
    <cellStyle name="20% - Accent6 6 2 8" xfId="22456"/>
    <cellStyle name="20% - Accent6 6 2 8 2" xfId="22457"/>
    <cellStyle name="20% - Accent6 6 2 9" xfId="22458"/>
    <cellStyle name="20% - Accent6 6 3" xfId="22459"/>
    <cellStyle name="20% - Accent6 6 3 2" xfId="22460"/>
    <cellStyle name="20% - Accent6 6 3 2 2" xfId="22461"/>
    <cellStyle name="20% - Accent6 6 3 2 2 2" xfId="22462"/>
    <cellStyle name="20% - Accent6 6 3 2 3" xfId="22463"/>
    <cellStyle name="20% - Accent6 6 3 3" xfId="22464"/>
    <cellStyle name="20% - Accent6 6 3 3 2" xfId="22465"/>
    <cellStyle name="20% - Accent6 6 3 3 2 2" xfId="22466"/>
    <cellStyle name="20% - Accent6 6 3 3 3" xfId="22467"/>
    <cellStyle name="20% - Accent6 6 3 4" xfId="22468"/>
    <cellStyle name="20% - Accent6 6 3 4 2" xfId="22469"/>
    <cellStyle name="20% - Accent6 6 3 4 2 2" xfId="22470"/>
    <cellStyle name="20% - Accent6 6 3 4 3" xfId="22471"/>
    <cellStyle name="20% - Accent6 6 3 5" xfId="22472"/>
    <cellStyle name="20% - Accent6 6 3 5 2" xfId="22473"/>
    <cellStyle name="20% - Accent6 6 3 5 2 2" xfId="22474"/>
    <cellStyle name="20% - Accent6 6 3 5 3" xfId="22475"/>
    <cellStyle name="20% - Accent6 6 3 6" xfId="22476"/>
    <cellStyle name="20% - Accent6 6 3 6 2" xfId="22477"/>
    <cellStyle name="20% - Accent6 6 3 7" xfId="22478"/>
    <cellStyle name="20% - Accent6 6 4" xfId="22479"/>
    <cellStyle name="20% - Accent6 6 4 2" xfId="22480"/>
    <cellStyle name="20% - Accent6 6 4 2 2" xfId="22481"/>
    <cellStyle name="20% - Accent6 6 4 2 2 2" xfId="22482"/>
    <cellStyle name="20% - Accent6 6 4 2 3" xfId="22483"/>
    <cellStyle name="20% - Accent6 6 4 3" xfId="22484"/>
    <cellStyle name="20% - Accent6 6 4 3 2" xfId="22485"/>
    <cellStyle name="20% - Accent6 6 4 3 2 2" xfId="22486"/>
    <cellStyle name="20% - Accent6 6 4 3 3" xfId="22487"/>
    <cellStyle name="20% - Accent6 6 4 4" xfId="22488"/>
    <cellStyle name="20% - Accent6 6 4 4 2" xfId="22489"/>
    <cellStyle name="20% - Accent6 6 4 4 2 2" xfId="22490"/>
    <cellStyle name="20% - Accent6 6 4 4 3" xfId="22491"/>
    <cellStyle name="20% - Accent6 6 4 5" xfId="22492"/>
    <cellStyle name="20% - Accent6 6 4 5 2" xfId="22493"/>
    <cellStyle name="20% - Accent6 6 4 6" xfId="22494"/>
    <cellStyle name="20% - Accent6 6 5" xfId="22495"/>
    <cellStyle name="20% - Accent6 6 5 2" xfId="22496"/>
    <cellStyle name="20% - Accent6 6 5 2 2" xfId="22497"/>
    <cellStyle name="20% - Accent6 6 5 2 2 2" xfId="22498"/>
    <cellStyle name="20% - Accent6 6 5 2 3" xfId="22499"/>
    <cellStyle name="20% - Accent6 6 5 3" xfId="22500"/>
    <cellStyle name="20% - Accent6 6 5 3 2" xfId="22501"/>
    <cellStyle name="20% - Accent6 6 5 3 2 2" xfId="22502"/>
    <cellStyle name="20% - Accent6 6 5 3 3" xfId="22503"/>
    <cellStyle name="20% - Accent6 6 5 4" xfId="22504"/>
    <cellStyle name="20% - Accent6 6 5 4 2" xfId="22505"/>
    <cellStyle name="20% - Accent6 6 5 4 2 2" xfId="22506"/>
    <cellStyle name="20% - Accent6 6 5 4 3" xfId="22507"/>
    <cellStyle name="20% - Accent6 6 5 5" xfId="22508"/>
    <cellStyle name="20% - Accent6 6 5 5 2" xfId="22509"/>
    <cellStyle name="20% - Accent6 6 5 6" xfId="22510"/>
    <cellStyle name="20% - Accent6 6 6" xfId="22511"/>
    <cellStyle name="20% - Accent6 6 6 2" xfId="22512"/>
    <cellStyle name="20% - Accent6 6 6 2 2" xfId="22513"/>
    <cellStyle name="20% - Accent6 6 6 3" xfId="22514"/>
    <cellStyle name="20% - Accent6 6 7" xfId="22515"/>
    <cellStyle name="20% - Accent6 6 7 2" xfId="22516"/>
    <cellStyle name="20% - Accent6 6 7 2 2" xfId="22517"/>
    <cellStyle name="20% - Accent6 6 7 3" xfId="22518"/>
    <cellStyle name="20% - Accent6 6 8" xfId="22519"/>
    <cellStyle name="20% - Accent6 6 8 2" xfId="22520"/>
    <cellStyle name="20% - Accent6 6 8 2 2" xfId="22521"/>
    <cellStyle name="20% - Accent6 6 8 3" xfId="22522"/>
    <cellStyle name="20% - Accent6 6 9" xfId="22523"/>
    <cellStyle name="20% - Accent6 6 9 2" xfId="22524"/>
    <cellStyle name="20% - Accent6 7" xfId="22525"/>
    <cellStyle name="20% - Accent6 7 10" xfId="22526"/>
    <cellStyle name="20% - Accent6 7 2" xfId="22527"/>
    <cellStyle name="20% - Accent6 7 2 2" xfId="22528"/>
    <cellStyle name="20% - Accent6 7 2 2 2" xfId="22529"/>
    <cellStyle name="20% - Accent6 7 2 2 2 2" xfId="22530"/>
    <cellStyle name="20% - Accent6 7 2 2 2 2 2" xfId="22531"/>
    <cellStyle name="20% - Accent6 7 2 2 2 3" xfId="22532"/>
    <cellStyle name="20% - Accent6 7 2 2 3" xfId="22533"/>
    <cellStyle name="20% - Accent6 7 2 2 3 2" xfId="22534"/>
    <cellStyle name="20% - Accent6 7 2 2 3 2 2" xfId="22535"/>
    <cellStyle name="20% - Accent6 7 2 2 3 3" xfId="22536"/>
    <cellStyle name="20% - Accent6 7 2 2 4" xfId="22537"/>
    <cellStyle name="20% - Accent6 7 2 2 4 2" xfId="22538"/>
    <cellStyle name="20% - Accent6 7 2 2 4 2 2" xfId="22539"/>
    <cellStyle name="20% - Accent6 7 2 2 4 3" xfId="22540"/>
    <cellStyle name="20% - Accent6 7 2 2 5" xfId="22541"/>
    <cellStyle name="20% - Accent6 7 2 2 5 2" xfId="22542"/>
    <cellStyle name="20% - Accent6 7 2 2 5 2 2" xfId="22543"/>
    <cellStyle name="20% - Accent6 7 2 2 5 3" xfId="22544"/>
    <cellStyle name="20% - Accent6 7 2 2 6" xfId="22545"/>
    <cellStyle name="20% - Accent6 7 2 2 6 2" xfId="22546"/>
    <cellStyle name="20% - Accent6 7 2 2 7" xfId="22547"/>
    <cellStyle name="20% - Accent6 7 2 3" xfId="22548"/>
    <cellStyle name="20% - Accent6 7 2 3 2" xfId="22549"/>
    <cellStyle name="20% - Accent6 7 2 3 2 2" xfId="22550"/>
    <cellStyle name="20% - Accent6 7 2 3 2 2 2" xfId="22551"/>
    <cellStyle name="20% - Accent6 7 2 3 2 3" xfId="22552"/>
    <cellStyle name="20% - Accent6 7 2 3 3" xfId="22553"/>
    <cellStyle name="20% - Accent6 7 2 3 3 2" xfId="22554"/>
    <cellStyle name="20% - Accent6 7 2 3 3 2 2" xfId="22555"/>
    <cellStyle name="20% - Accent6 7 2 3 3 3" xfId="22556"/>
    <cellStyle name="20% - Accent6 7 2 3 4" xfId="22557"/>
    <cellStyle name="20% - Accent6 7 2 3 4 2" xfId="22558"/>
    <cellStyle name="20% - Accent6 7 2 3 4 2 2" xfId="22559"/>
    <cellStyle name="20% - Accent6 7 2 3 4 3" xfId="22560"/>
    <cellStyle name="20% - Accent6 7 2 3 5" xfId="22561"/>
    <cellStyle name="20% - Accent6 7 2 3 5 2" xfId="22562"/>
    <cellStyle name="20% - Accent6 7 2 3 6" xfId="22563"/>
    <cellStyle name="20% - Accent6 7 2 4" xfId="22564"/>
    <cellStyle name="20% - Accent6 7 2 4 2" xfId="22565"/>
    <cellStyle name="20% - Accent6 7 2 4 2 2" xfId="22566"/>
    <cellStyle name="20% - Accent6 7 2 4 2 2 2" xfId="22567"/>
    <cellStyle name="20% - Accent6 7 2 4 2 3" xfId="22568"/>
    <cellStyle name="20% - Accent6 7 2 4 3" xfId="22569"/>
    <cellStyle name="20% - Accent6 7 2 4 3 2" xfId="22570"/>
    <cellStyle name="20% - Accent6 7 2 4 3 2 2" xfId="22571"/>
    <cellStyle name="20% - Accent6 7 2 4 3 3" xfId="22572"/>
    <cellStyle name="20% - Accent6 7 2 4 4" xfId="22573"/>
    <cellStyle name="20% - Accent6 7 2 4 4 2" xfId="22574"/>
    <cellStyle name="20% - Accent6 7 2 4 4 2 2" xfId="22575"/>
    <cellStyle name="20% - Accent6 7 2 4 4 3" xfId="22576"/>
    <cellStyle name="20% - Accent6 7 2 4 5" xfId="22577"/>
    <cellStyle name="20% - Accent6 7 2 4 5 2" xfId="22578"/>
    <cellStyle name="20% - Accent6 7 2 4 6" xfId="22579"/>
    <cellStyle name="20% - Accent6 7 2 5" xfId="22580"/>
    <cellStyle name="20% - Accent6 7 2 5 2" xfId="22581"/>
    <cellStyle name="20% - Accent6 7 2 5 2 2" xfId="22582"/>
    <cellStyle name="20% - Accent6 7 2 5 3" xfId="22583"/>
    <cellStyle name="20% - Accent6 7 2 6" xfId="22584"/>
    <cellStyle name="20% - Accent6 7 2 6 2" xfId="22585"/>
    <cellStyle name="20% - Accent6 7 2 6 2 2" xfId="22586"/>
    <cellStyle name="20% - Accent6 7 2 6 3" xfId="22587"/>
    <cellStyle name="20% - Accent6 7 2 7" xfId="22588"/>
    <cellStyle name="20% - Accent6 7 2 7 2" xfId="22589"/>
    <cellStyle name="20% - Accent6 7 2 7 2 2" xfId="22590"/>
    <cellStyle name="20% - Accent6 7 2 7 3" xfId="22591"/>
    <cellStyle name="20% - Accent6 7 2 8" xfId="22592"/>
    <cellStyle name="20% - Accent6 7 2 8 2" xfId="22593"/>
    <cellStyle name="20% - Accent6 7 2 9" xfId="22594"/>
    <cellStyle name="20% - Accent6 7 3" xfId="22595"/>
    <cellStyle name="20% - Accent6 7 3 2" xfId="22596"/>
    <cellStyle name="20% - Accent6 7 3 2 2" xfId="22597"/>
    <cellStyle name="20% - Accent6 7 3 2 2 2" xfId="22598"/>
    <cellStyle name="20% - Accent6 7 3 2 3" xfId="22599"/>
    <cellStyle name="20% - Accent6 7 3 3" xfId="22600"/>
    <cellStyle name="20% - Accent6 7 3 3 2" xfId="22601"/>
    <cellStyle name="20% - Accent6 7 3 3 2 2" xfId="22602"/>
    <cellStyle name="20% - Accent6 7 3 3 3" xfId="22603"/>
    <cellStyle name="20% - Accent6 7 3 4" xfId="22604"/>
    <cellStyle name="20% - Accent6 7 3 4 2" xfId="22605"/>
    <cellStyle name="20% - Accent6 7 3 4 2 2" xfId="22606"/>
    <cellStyle name="20% - Accent6 7 3 4 3" xfId="22607"/>
    <cellStyle name="20% - Accent6 7 3 5" xfId="22608"/>
    <cellStyle name="20% - Accent6 7 3 5 2" xfId="22609"/>
    <cellStyle name="20% - Accent6 7 3 5 2 2" xfId="22610"/>
    <cellStyle name="20% - Accent6 7 3 5 3" xfId="22611"/>
    <cellStyle name="20% - Accent6 7 3 6" xfId="22612"/>
    <cellStyle name="20% - Accent6 7 3 6 2" xfId="22613"/>
    <cellStyle name="20% - Accent6 7 3 7" xfId="22614"/>
    <cellStyle name="20% - Accent6 7 4" xfId="22615"/>
    <cellStyle name="20% - Accent6 7 4 2" xfId="22616"/>
    <cellStyle name="20% - Accent6 7 4 2 2" xfId="22617"/>
    <cellStyle name="20% - Accent6 7 4 2 2 2" xfId="22618"/>
    <cellStyle name="20% - Accent6 7 4 2 3" xfId="22619"/>
    <cellStyle name="20% - Accent6 7 4 3" xfId="22620"/>
    <cellStyle name="20% - Accent6 7 4 3 2" xfId="22621"/>
    <cellStyle name="20% - Accent6 7 4 3 2 2" xfId="22622"/>
    <cellStyle name="20% - Accent6 7 4 3 3" xfId="22623"/>
    <cellStyle name="20% - Accent6 7 4 4" xfId="22624"/>
    <cellStyle name="20% - Accent6 7 4 4 2" xfId="22625"/>
    <cellStyle name="20% - Accent6 7 4 4 2 2" xfId="22626"/>
    <cellStyle name="20% - Accent6 7 4 4 3" xfId="22627"/>
    <cellStyle name="20% - Accent6 7 4 5" xfId="22628"/>
    <cellStyle name="20% - Accent6 7 4 5 2" xfId="22629"/>
    <cellStyle name="20% - Accent6 7 4 6" xfId="22630"/>
    <cellStyle name="20% - Accent6 7 5" xfId="22631"/>
    <cellStyle name="20% - Accent6 7 5 2" xfId="22632"/>
    <cellStyle name="20% - Accent6 7 5 2 2" xfId="22633"/>
    <cellStyle name="20% - Accent6 7 5 2 2 2" xfId="22634"/>
    <cellStyle name="20% - Accent6 7 5 2 3" xfId="22635"/>
    <cellStyle name="20% - Accent6 7 5 3" xfId="22636"/>
    <cellStyle name="20% - Accent6 7 5 3 2" xfId="22637"/>
    <cellStyle name="20% - Accent6 7 5 3 2 2" xfId="22638"/>
    <cellStyle name="20% - Accent6 7 5 3 3" xfId="22639"/>
    <cellStyle name="20% - Accent6 7 5 4" xfId="22640"/>
    <cellStyle name="20% - Accent6 7 5 4 2" xfId="22641"/>
    <cellStyle name="20% - Accent6 7 5 4 2 2" xfId="22642"/>
    <cellStyle name="20% - Accent6 7 5 4 3" xfId="22643"/>
    <cellStyle name="20% - Accent6 7 5 5" xfId="22644"/>
    <cellStyle name="20% - Accent6 7 5 5 2" xfId="22645"/>
    <cellStyle name="20% - Accent6 7 5 6" xfId="22646"/>
    <cellStyle name="20% - Accent6 7 6" xfId="22647"/>
    <cellStyle name="20% - Accent6 7 6 2" xfId="22648"/>
    <cellStyle name="20% - Accent6 7 6 2 2" xfId="22649"/>
    <cellStyle name="20% - Accent6 7 6 3" xfId="22650"/>
    <cellStyle name="20% - Accent6 7 7" xfId="22651"/>
    <cellStyle name="20% - Accent6 7 7 2" xfId="22652"/>
    <cellStyle name="20% - Accent6 7 7 2 2" xfId="22653"/>
    <cellStyle name="20% - Accent6 7 7 3" xfId="22654"/>
    <cellStyle name="20% - Accent6 7 8" xfId="22655"/>
    <cellStyle name="20% - Accent6 7 8 2" xfId="22656"/>
    <cellStyle name="20% - Accent6 7 8 2 2" xfId="22657"/>
    <cellStyle name="20% - Accent6 7 8 3" xfId="22658"/>
    <cellStyle name="20% - Accent6 7 9" xfId="22659"/>
    <cellStyle name="20% - Accent6 7 9 2" xfId="22660"/>
    <cellStyle name="20% - Accent6 8" xfId="22661"/>
    <cellStyle name="20% - Accent6 8 10" xfId="22662"/>
    <cellStyle name="20% - Accent6 8 2" xfId="22663"/>
    <cellStyle name="20% - Accent6 8 2 2" xfId="22664"/>
    <cellStyle name="20% - Accent6 8 2 2 2" xfId="22665"/>
    <cellStyle name="20% - Accent6 8 2 2 2 2" xfId="22666"/>
    <cellStyle name="20% - Accent6 8 2 2 2 2 2" xfId="22667"/>
    <cellStyle name="20% - Accent6 8 2 2 2 3" xfId="22668"/>
    <cellStyle name="20% - Accent6 8 2 2 3" xfId="22669"/>
    <cellStyle name="20% - Accent6 8 2 2 3 2" xfId="22670"/>
    <cellStyle name="20% - Accent6 8 2 2 3 2 2" xfId="22671"/>
    <cellStyle name="20% - Accent6 8 2 2 3 3" xfId="22672"/>
    <cellStyle name="20% - Accent6 8 2 2 4" xfId="22673"/>
    <cellStyle name="20% - Accent6 8 2 2 4 2" xfId="22674"/>
    <cellStyle name="20% - Accent6 8 2 2 4 2 2" xfId="22675"/>
    <cellStyle name="20% - Accent6 8 2 2 4 3" xfId="22676"/>
    <cellStyle name="20% - Accent6 8 2 2 5" xfId="22677"/>
    <cellStyle name="20% - Accent6 8 2 2 5 2" xfId="22678"/>
    <cellStyle name="20% - Accent6 8 2 2 5 2 2" xfId="22679"/>
    <cellStyle name="20% - Accent6 8 2 2 5 3" xfId="22680"/>
    <cellStyle name="20% - Accent6 8 2 2 6" xfId="22681"/>
    <cellStyle name="20% - Accent6 8 2 2 6 2" xfId="22682"/>
    <cellStyle name="20% - Accent6 8 2 2 7" xfId="22683"/>
    <cellStyle name="20% - Accent6 8 2 3" xfId="22684"/>
    <cellStyle name="20% - Accent6 8 2 3 2" xfId="22685"/>
    <cellStyle name="20% - Accent6 8 2 3 2 2" xfId="22686"/>
    <cellStyle name="20% - Accent6 8 2 3 2 2 2" xfId="22687"/>
    <cellStyle name="20% - Accent6 8 2 3 2 3" xfId="22688"/>
    <cellStyle name="20% - Accent6 8 2 3 3" xfId="22689"/>
    <cellStyle name="20% - Accent6 8 2 3 3 2" xfId="22690"/>
    <cellStyle name="20% - Accent6 8 2 3 3 2 2" xfId="22691"/>
    <cellStyle name="20% - Accent6 8 2 3 3 3" xfId="22692"/>
    <cellStyle name="20% - Accent6 8 2 3 4" xfId="22693"/>
    <cellStyle name="20% - Accent6 8 2 3 4 2" xfId="22694"/>
    <cellStyle name="20% - Accent6 8 2 3 4 2 2" xfId="22695"/>
    <cellStyle name="20% - Accent6 8 2 3 4 3" xfId="22696"/>
    <cellStyle name="20% - Accent6 8 2 3 5" xfId="22697"/>
    <cellStyle name="20% - Accent6 8 2 3 5 2" xfId="22698"/>
    <cellStyle name="20% - Accent6 8 2 3 6" xfId="22699"/>
    <cellStyle name="20% - Accent6 8 2 4" xfId="22700"/>
    <cellStyle name="20% - Accent6 8 2 4 2" xfId="22701"/>
    <cellStyle name="20% - Accent6 8 2 4 2 2" xfId="22702"/>
    <cellStyle name="20% - Accent6 8 2 4 2 2 2" xfId="22703"/>
    <cellStyle name="20% - Accent6 8 2 4 2 3" xfId="22704"/>
    <cellStyle name="20% - Accent6 8 2 4 3" xfId="22705"/>
    <cellStyle name="20% - Accent6 8 2 4 3 2" xfId="22706"/>
    <cellStyle name="20% - Accent6 8 2 4 3 2 2" xfId="22707"/>
    <cellStyle name="20% - Accent6 8 2 4 3 3" xfId="22708"/>
    <cellStyle name="20% - Accent6 8 2 4 4" xfId="22709"/>
    <cellStyle name="20% - Accent6 8 2 4 4 2" xfId="22710"/>
    <cellStyle name="20% - Accent6 8 2 4 4 2 2" xfId="22711"/>
    <cellStyle name="20% - Accent6 8 2 4 4 3" xfId="22712"/>
    <cellStyle name="20% - Accent6 8 2 4 5" xfId="22713"/>
    <cellStyle name="20% - Accent6 8 2 4 5 2" xfId="22714"/>
    <cellStyle name="20% - Accent6 8 2 4 6" xfId="22715"/>
    <cellStyle name="20% - Accent6 8 2 5" xfId="22716"/>
    <cellStyle name="20% - Accent6 8 2 5 2" xfId="22717"/>
    <cellStyle name="20% - Accent6 8 2 5 2 2" xfId="22718"/>
    <cellStyle name="20% - Accent6 8 2 5 3" xfId="22719"/>
    <cellStyle name="20% - Accent6 8 2 6" xfId="22720"/>
    <cellStyle name="20% - Accent6 8 2 6 2" xfId="22721"/>
    <cellStyle name="20% - Accent6 8 2 6 2 2" xfId="22722"/>
    <cellStyle name="20% - Accent6 8 2 6 3" xfId="22723"/>
    <cellStyle name="20% - Accent6 8 2 7" xfId="22724"/>
    <cellStyle name="20% - Accent6 8 2 7 2" xfId="22725"/>
    <cellStyle name="20% - Accent6 8 2 7 2 2" xfId="22726"/>
    <cellStyle name="20% - Accent6 8 2 7 3" xfId="22727"/>
    <cellStyle name="20% - Accent6 8 2 8" xfId="22728"/>
    <cellStyle name="20% - Accent6 8 2 8 2" xfId="22729"/>
    <cellStyle name="20% - Accent6 8 2 9" xfId="22730"/>
    <cellStyle name="20% - Accent6 8 3" xfId="22731"/>
    <cellStyle name="20% - Accent6 8 3 2" xfId="22732"/>
    <cellStyle name="20% - Accent6 8 3 2 2" xfId="22733"/>
    <cellStyle name="20% - Accent6 8 3 2 2 2" xfId="22734"/>
    <cellStyle name="20% - Accent6 8 3 2 3" xfId="22735"/>
    <cellStyle name="20% - Accent6 8 3 3" xfId="22736"/>
    <cellStyle name="20% - Accent6 8 3 3 2" xfId="22737"/>
    <cellStyle name="20% - Accent6 8 3 3 2 2" xfId="22738"/>
    <cellStyle name="20% - Accent6 8 3 3 3" xfId="22739"/>
    <cellStyle name="20% - Accent6 8 3 4" xfId="22740"/>
    <cellStyle name="20% - Accent6 8 3 4 2" xfId="22741"/>
    <cellStyle name="20% - Accent6 8 3 4 2 2" xfId="22742"/>
    <cellStyle name="20% - Accent6 8 3 4 3" xfId="22743"/>
    <cellStyle name="20% - Accent6 8 3 5" xfId="22744"/>
    <cellStyle name="20% - Accent6 8 3 5 2" xfId="22745"/>
    <cellStyle name="20% - Accent6 8 3 5 2 2" xfId="22746"/>
    <cellStyle name="20% - Accent6 8 3 5 3" xfId="22747"/>
    <cellStyle name="20% - Accent6 8 3 6" xfId="22748"/>
    <cellStyle name="20% - Accent6 8 3 6 2" xfId="22749"/>
    <cellStyle name="20% - Accent6 8 3 7" xfId="22750"/>
    <cellStyle name="20% - Accent6 8 4" xfId="22751"/>
    <cellStyle name="20% - Accent6 8 4 2" xfId="22752"/>
    <cellStyle name="20% - Accent6 8 4 2 2" xfId="22753"/>
    <cellStyle name="20% - Accent6 8 4 2 2 2" xfId="22754"/>
    <cellStyle name="20% - Accent6 8 4 2 3" xfId="22755"/>
    <cellStyle name="20% - Accent6 8 4 3" xfId="22756"/>
    <cellStyle name="20% - Accent6 8 4 3 2" xfId="22757"/>
    <cellStyle name="20% - Accent6 8 4 3 2 2" xfId="22758"/>
    <cellStyle name="20% - Accent6 8 4 3 3" xfId="22759"/>
    <cellStyle name="20% - Accent6 8 4 4" xfId="22760"/>
    <cellStyle name="20% - Accent6 8 4 4 2" xfId="22761"/>
    <cellStyle name="20% - Accent6 8 4 4 2 2" xfId="22762"/>
    <cellStyle name="20% - Accent6 8 4 4 3" xfId="22763"/>
    <cellStyle name="20% - Accent6 8 4 5" xfId="22764"/>
    <cellStyle name="20% - Accent6 8 4 5 2" xfId="22765"/>
    <cellStyle name="20% - Accent6 8 4 6" xfId="22766"/>
    <cellStyle name="20% - Accent6 8 5" xfId="22767"/>
    <cellStyle name="20% - Accent6 8 5 2" xfId="22768"/>
    <cellStyle name="20% - Accent6 8 5 2 2" xfId="22769"/>
    <cellStyle name="20% - Accent6 8 5 2 2 2" xfId="22770"/>
    <cellStyle name="20% - Accent6 8 5 2 3" xfId="22771"/>
    <cellStyle name="20% - Accent6 8 5 3" xfId="22772"/>
    <cellStyle name="20% - Accent6 8 5 3 2" xfId="22773"/>
    <cellStyle name="20% - Accent6 8 5 3 2 2" xfId="22774"/>
    <cellStyle name="20% - Accent6 8 5 3 3" xfId="22775"/>
    <cellStyle name="20% - Accent6 8 5 4" xfId="22776"/>
    <cellStyle name="20% - Accent6 8 5 4 2" xfId="22777"/>
    <cellStyle name="20% - Accent6 8 5 4 2 2" xfId="22778"/>
    <cellStyle name="20% - Accent6 8 5 4 3" xfId="22779"/>
    <cellStyle name="20% - Accent6 8 5 5" xfId="22780"/>
    <cellStyle name="20% - Accent6 8 5 5 2" xfId="22781"/>
    <cellStyle name="20% - Accent6 8 5 6" xfId="22782"/>
    <cellStyle name="20% - Accent6 8 6" xfId="22783"/>
    <cellStyle name="20% - Accent6 8 6 2" xfId="22784"/>
    <cellStyle name="20% - Accent6 8 6 2 2" xfId="22785"/>
    <cellStyle name="20% - Accent6 8 6 3" xfId="22786"/>
    <cellStyle name="20% - Accent6 8 7" xfId="22787"/>
    <cellStyle name="20% - Accent6 8 7 2" xfId="22788"/>
    <cellStyle name="20% - Accent6 8 7 2 2" xfId="22789"/>
    <cellStyle name="20% - Accent6 8 7 3" xfId="22790"/>
    <cellStyle name="20% - Accent6 8 8" xfId="22791"/>
    <cellStyle name="20% - Accent6 8 8 2" xfId="22792"/>
    <cellStyle name="20% - Accent6 8 8 2 2" xfId="22793"/>
    <cellStyle name="20% - Accent6 8 8 3" xfId="22794"/>
    <cellStyle name="20% - Accent6 8 9" xfId="22795"/>
    <cellStyle name="20% - Accent6 8 9 2" xfId="22796"/>
    <cellStyle name="20% - Accent6 9" xfId="22797"/>
    <cellStyle name="20% - Accent6 9 10" xfId="22798"/>
    <cellStyle name="20% - Accent6 9 2" xfId="22799"/>
    <cellStyle name="20% - Accent6 9 2 2" xfId="22800"/>
    <cellStyle name="20% - Accent6 9 2 2 2" xfId="22801"/>
    <cellStyle name="20% - Accent6 9 2 2 2 2" xfId="22802"/>
    <cellStyle name="20% - Accent6 9 2 2 2 2 2" xfId="22803"/>
    <cellStyle name="20% - Accent6 9 2 2 2 3" xfId="22804"/>
    <cellStyle name="20% - Accent6 9 2 2 3" xfId="22805"/>
    <cellStyle name="20% - Accent6 9 2 2 3 2" xfId="22806"/>
    <cellStyle name="20% - Accent6 9 2 2 3 2 2" xfId="22807"/>
    <cellStyle name="20% - Accent6 9 2 2 3 3" xfId="22808"/>
    <cellStyle name="20% - Accent6 9 2 2 4" xfId="22809"/>
    <cellStyle name="20% - Accent6 9 2 2 4 2" xfId="22810"/>
    <cellStyle name="20% - Accent6 9 2 2 4 2 2" xfId="22811"/>
    <cellStyle name="20% - Accent6 9 2 2 4 3" xfId="22812"/>
    <cellStyle name="20% - Accent6 9 2 2 5" xfId="22813"/>
    <cellStyle name="20% - Accent6 9 2 2 5 2" xfId="22814"/>
    <cellStyle name="20% - Accent6 9 2 2 5 2 2" xfId="22815"/>
    <cellStyle name="20% - Accent6 9 2 2 5 3" xfId="22816"/>
    <cellStyle name="20% - Accent6 9 2 2 6" xfId="22817"/>
    <cellStyle name="20% - Accent6 9 2 2 6 2" xfId="22818"/>
    <cellStyle name="20% - Accent6 9 2 2 7" xfId="22819"/>
    <cellStyle name="20% - Accent6 9 2 3" xfId="22820"/>
    <cellStyle name="20% - Accent6 9 2 3 2" xfId="22821"/>
    <cellStyle name="20% - Accent6 9 2 3 2 2" xfId="22822"/>
    <cellStyle name="20% - Accent6 9 2 3 2 2 2" xfId="22823"/>
    <cellStyle name="20% - Accent6 9 2 3 2 3" xfId="22824"/>
    <cellStyle name="20% - Accent6 9 2 3 3" xfId="22825"/>
    <cellStyle name="20% - Accent6 9 2 3 3 2" xfId="22826"/>
    <cellStyle name="20% - Accent6 9 2 3 3 2 2" xfId="22827"/>
    <cellStyle name="20% - Accent6 9 2 3 3 3" xfId="22828"/>
    <cellStyle name="20% - Accent6 9 2 3 4" xfId="22829"/>
    <cellStyle name="20% - Accent6 9 2 3 4 2" xfId="22830"/>
    <cellStyle name="20% - Accent6 9 2 3 4 2 2" xfId="22831"/>
    <cellStyle name="20% - Accent6 9 2 3 4 3" xfId="22832"/>
    <cellStyle name="20% - Accent6 9 2 3 5" xfId="22833"/>
    <cellStyle name="20% - Accent6 9 2 3 5 2" xfId="22834"/>
    <cellStyle name="20% - Accent6 9 2 3 6" xfId="22835"/>
    <cellStyle name="20% - Accent6 9 2 4" xfId="22836"/>
    <cellStyle name="20% - Accent6 9 2 4 2" xfId="22837"/>
    <cellStyle name="20% - Accent6 9 2 4 2 2" xfId="22838"/>
    <cellStyle name="20% - Accent6 9 2 4 2 2 2" xfId="22839"/>
    <cellStyle name="20% - Accent6 9 2 4 2 3" xfId="22840"/>
    <cellStyle name="20% - Accent6 9 2 4 3" xfId="22841"/>
    <cellStyle name="20% - Accent6 9 2 4 3 2" xfId="22842"/>
    <cellStyle name="20% - Accent6 9 2 4 3 2 2" xfId="22843"/>
    <cellStyle name="20% - Accent6 9 2 4 3 3" xfId="22844"/>
    <cellStyle name="20% - Accent6 9 2 4 4" xfId="22845"/>
    <cellStyle name="20% - Accent6 9 2 4 4 2" xfId="22846"/>
    <cellStyle name="20% - Accent6 9 2 4 4 2 2" xfId="22847"/>
    <cellStyle name="20% - Accent6 9 2 4 4 3" xfId="22848"/>
    <cellStyle name="20% - Accent6 9 2 4 5" xfId="22849"/>
    <cellStyle name="20% - Accent6 9 2 4 5 2" xfId="22850"/>
    <cellStyle name="20% - Accent6 9 2 4 6" xfId="22851"/>
    <cellStyle name="20% - Accent6 9 2 5" xfId="22852"/>
    <cellStyle name="20% - Accent6 9 2 5 2" xfId="22853"/>
    <cellStyle name="20% - Accent6 9 2 5 2 2" xfId="22854"/>
    <cellStyle name="20% - Accent6 9 2 5 3" xfId="22855"/>
    <cellStyle name="20% - Accent6 9 2 6" xfId="22856"/>
    <cellStyle name="20% - Accent6 9 2 6 2" xfId="22857"/>
    <cellStyle name="20% - Accent6 9 2 6 2 2" xfId="22858"/>
    <cellStyle name="20% - Accent6 9 2 6 3" xfId="22859"/>
    <cellStyle name="20% - Accent6 9 2 7" xfId="22860"/>
    <cellStyle name="20% - Accent6 9 2 7 2" xfId="22861"/>
    <cellStyle name="20% - Accent6 9 2 7 2 2" xfId="22862"/>
    <cellStyle name="20% - Accent6 9 2 7 3" xfId="22863"/>
    <cellStyle name="20% - Accent6 9 2 8" xfId="22864"/>
    <cellStyle name="20% - Accent6 9 2 8 2" xfId="22865"/>
    <cellStyle name="20% - Accent6 9 2 9" xfId="22866"/>
    <cellStyle name="20% - Accent6 9 3" xfId="22867"/>
    <cellStyle name="20% - Accent6 9 3 2" xfId="22868"/>
    <cellStyle name="20% - Accent6 9 3 2 2" xfId="22869"/>
    <cellStyle name="20% - Accent6 9 3 2 2 2" xfId="22870"/>
    <cellStyle name="20% - Accent6 9 3 2 3" xfId="22871"/>
    <cellStyle name="20% - Accent6 9 3 3" xfId="22872"/>
    <cellStyle name="20% - Accent6 9 3 3 2" xfId="22873"/>
    <cellStyle name="20% - Accent6 9 3 3 2 2" xfId="22874"/>
    <cellStyle name="20% - Accent6 9 3 3 3" xfId="22875"/>
    <cellStyle name="20% - Accent6 9 3 4" xfId="22876"/>
    <cellStyle name="20% - Accent6 9 3 4 2" xfId="22877"/>
    <cellStyle name="20% - Accent6 9 3 4 2 2" xfId="22878"/>
    <cellStyle name="20% - Accent6 9 3 4 3" xfId="22879"/>
    <cellStyle name="20% - Accent6 9 3 5" xfId="22880"/>
    <cellStyle name="20% - Accent6 9 3 5 2" xfId="22881"/>
    <cellStyle name="20% - Accent6 9 3 5 2 2" xfId="22882"/>
    <cellStyle name="20% - Accent6 9 3 5 3" xfId="22883"/>
    <cellStyle name="20% - Accent6 9 3 6" xfId="22884"/>
    <cellStyle name="20% - Accent6 9 3 6 2" xfId="22885"/>
    <cellStyle name="20% - Accent6 9 3 7" xfId="22886"/>
    <cellStyle name="20% - Accent6 9 4" xfId="22887"/>
    <cellStyle name="20% - Accent6 9 4 2" xfId="22888"/>
    <cellStyle name="20% - Accent6 9 4 2 2" xfId="22889"/>
    <cellStyle name="20% - Accent6 9 4 2 2 2" xfId="22890"/>
    <cellStyle name="20% - Accent6 9 4 2 3" xfId="22891"/>
    <cellStyle name="20% - Accent6 9 4 3" xfId="22892"/>
    <cellStyle name="20% - Accent6 9 4 3 2" xfId="22893"/>
    <cellStyle name="20% - Accent6 9 4 3 2 2" xfId="22894"/>
    <cellStyle name="20% - Accent6 9 4 3 3" xfId="22895"/>
    <cellStyle name="20% - Accent6 9 4 4" xfId="22896"/>
    <cellStyle name="20% - Accent6 9 4 4 2" xfId="22897"/>
    <cellStyle name="20% - Accent6 9 4 4 2 2" xfId="22898"/>
    <cellStyle name="20% - Accent6 9 4 4 3" xfId="22899"/>
    <cellStyle name="20% - Accent6 9 4 5" xfId="22900"/>
    <cellStyle name="20% - Accent6 9 4 5 2" xfId="22901"/>
    <cellStyle name="20% - Accent6 9 4 6" xfId="22902"/>
    <cellStyle name="20% - Accent6 9 5" xfId="22903"/>
    <cellStyle name="20% - Accent6 9 5 2" xfId="22904"/>
    <cellStyle name="20% - Accent6 9 5 2 2" xfId="22905"/>
    <cellStyle name="20% - Accent6 9 5 2 2 2" xfId="22906"/>
    <cellStyle name="20% - Accent6 9 5 2 3" xfId="22907"/>
    <cellStyle name="20% - Accent6 9 5 3" xfId="22908"/>
    <cellStyle name="20% - Accent6 9 5 3 2" xfId="22909"/>
    <cellStyle name="20% - Accent6 9 5 3 2 2" xfId="22910"/>
    <cellStyle name="20% - Accent6 9 5 3 3" xfId="22911"/>
    <cellStyle name="20% - Accent6 9 5 4" xfId="22912"/>
    <cellStyle name="20% - Accent6 9 5 4 2" xfId="22913"/>
    <cellStyle name="20% - Accent6 9 5 4 2 2" xfId="22914"/>
    <cellStyle name="20% - Accent6 9 5 4 3" xfId="22915"/>
    <cellStyle name="20% - Accent6 9 5 5" xfId="22916"/>
    <cellStyle name="20% - Accent6 9 5 5 2" xfId="22917"/>
    <cellStyle name="20% - Accent6 9 5 6" xfId="22918"/>
    <cellStyle name="20% - Accent6 9 6" xfId="22919"/>
    <cellStyle name="20% - Accent6 9 6 2" xfId="22920"/>
    <cellStyle name="20% - Accent6 9 6 2 2" xfId="22921"/>
    <cellStyle name="20% - Accent6 9 6 3" xfId="22922"/>
    <cellStyle name="20% - Accent6 9 7" xfId="22923"/>
    <cellStyle name="20% - Accent6 9 7 2" xfId="22924"/>
    <cellStyle name="20% - Accent6 9 7 2 2" xfId="22925"/>
    <cellStyle name="20% - Accent6 9 7 3" xfId="22926"/>
    <cellStyle name="20% - Accent6 9 8" xfId="22927"/>
    <cellStyle name="20% - Accent6 9 8 2" xfId="22928"/>
    <cellStyle name="20% - Accent6 9 8 2 2" xfId="22929"/>
    <cellStyle name="20% - Accent6 9 8 3" xfId="22930"/>
    <cellStyle name="20% - Accent6 9 9" xfId="22931"/>
    <cellStyle name="20% - Accent6 9 9 2" xfId="22932"/>
    <cellStyle name="20% - Ênfase1" xfId="22933"/>
    <cellStyle name="20% - Ênfase2" xfId="22934"/>
    <cellStyle name="20% - Ênfase3" xfId="22935"/>
    <cellStyle name="20% - Ênfase4" xfId="22936"/>
    <cellStyle name="20% - Ênfase5" xfId="22937"/>
    <cellStyle name="20% - Ênfase6" xfId="22938"/>
    <cellStyle name="40% - Accent1 10" xfId="22939"/>
    <cellStyle name="40% - Accent1 10 10" xfId="22940"/>
    <cellStyle name="40% - Accent1 10 2" xfId="22941"/>
    <cellStyle name="40% - Accent1 10 2 2" xfId="22942"/>
    <cellStyle name="40% - Accent1 10 2 2 2" xfId="22943"/>
    <cellStyle name="40% - Accent1 10 2 2 2 2" xfId="22944"/>
    <cellStyle name="40% - Accent1 10 2 2 2 2 2" xfId="22945"/>
    <cellStyle name="40% - Accent1 10 2 2 2 3" xfId="22946"/>
    <cellStyle name="40% - Accent1 10 2 2 3" xfId="22947"/>
    <cellStyle name="40% - Accent1 10 2 2 3 2" xfId="22948"/>
    <cellStyle name="40% - Accent1 10 2 2 3 2 2" xfId="22949"/>
    <cellStyle name="40% - Accent1 10 2 2 3 3" xfId="22950"/>
    <cellStyle name="40% - Accent1 10 2 2 4" xfId="22951"/>
    <cellStyle name="40% - Accent1 10 2 2 4 2" xfId="22952"/>
    <cellStyle name="40% - Accent1 10 2 2 4 2 2" xfId="22953"/>
    <cellStyle name="40% - Accent1 10 2 2 4 3" xfId="22954"/>
    <cellStyle name="40% - Accent1 10 2 2 5" xfId="22955"/>
    <cellStyle name="40% - Accent1 10 2 2 5 2" xfId="22956"/>
    <cellStyle name="40% - Accent1 10 2 2 5 2 2" xfId="22957"/>
    <cellStyle name="40% - Accent1 10 2 2 5 3" xfId="22958"/>
    <cellStyle name="40% - Accent1 10 2 2 6" xfId="22959"/>
    <cellStyle name="40% - Accent1 10 2 2 6 2" xfId="22960"/>
    <cellStyle name="40% - Accent1 10 2 2 7" xfId="22961"/>
    <cellStyle name="40% - Accent1 10 2 3" xfId="22962"/>
    <cellStyle name="40% - Accent1 10 2 3 2" xfId="22963"/>
    <cellStyle name="40% - Accent1 10 2 3 2 2" xfId="22964"/>
    <cellStyle name="40% - Accent1 10 2 3 2 2 2" xfId="22965"/>
    <cellStyle name="40% - Accent1 10 2 3 2 3" xfId="22966"/>
    <cellStyle name="40% - Accent1 10 2 3 3" xfId="22967"/>
    <cellStyle name="40% - Accent1 10 2 3 3 2" xfId="22968"/>
    <cellStyle name="40% - Accent1 10 2 3 3 2 2" xfId="22969"/>
    <cellStyle name="40% - Accent1 10 2 3 3 3" xfId="22970"/>
    <cellStyle name="40% - Accent1 10 2 3 4" xfId="22971"/>
    <cellStyle name="40% - Accent1 10 2 3 4 2" xfId="22972"/>
    <cellStyle name="40% - Accent1 10 2 3 4 2 2" xfId="22973"/>
    <cellStyle name="40% - Accent1 10 2 3 4 3" xfId="22974"/>
    <cellStyle name="40% - Accent1 10 2 3 5" xfId="22975"/>
    <cellStyle name="40% - Accent1 10 2 3 5 2" xfId="22976"/>
    <cellStyle name="40% - Accent1 10 2 3 6" xfId="22977"/>
    <cellStyle name="40% - Accent1 10 2 4" xfId="22978"/>
    <cellStyle name="40% - Accent1 10 2 4 2" xfId="22979"/>
    <cellStyle name="40% - Accent1 10 2 4 2 2" xfId="22980"/>
    <cellStyle name="40% - Accent1 10 2 4 2 2 2" xfId="22981"/>
    <cellStyle name="40% - Accent1 10 2 4 2 3" xfId="22982"/>
    <cellStyle name="40% - Accent1 10 2 4 3" xfId="22983"/>
    <cellStyle name="40% - Accent1 10 2 4 3 2" xfId="22984"/>
    <cellStyle name="40% - Accent1 10 2 4 3 2 2" xfId="22985"/>
    <cellStyle name="40% - Accent1 10 2 4 3 3" xfId="22986"/>
    <cellStyle name="40% - Accent1 10 2 4 4" xfId="22987"/>
    <cellStyle name="40% - Accent1 10 2 4 4 2" xfId="22988"/>
    <cellStyle name="40% - Accent1 10 2 4 4 2 2" xfId="22989"/>
    <cellStyle name="40% - Accent1 10 2 4 4 3" xfId="22990"/>
    <cellStyle name="40% - Accent1 10 2 4 5" xfId="22991"/>
    <cellStyle name="40% - Accent1 10 2 4 5 2" xfId="22992"/>
    <cellStyle name="40% - Accent1 10 2 4 6" xfId="22993"/>
    <cellStyle name="40% - Accent1 10 2 5" xfId="22994"/>
    <cellStyle name="40% - Accent1 10 2 5 2" xfId="22995"/>
    <cellStyle name="40% - Accent1 10 2 5 2 2" xfId="22996"/>
    <cellStyle name="40% - Accent1 10 2 5 3" xfId="22997"/>
    <cellStyle name="40% - Accent1 10 2 6" xfId="22998"/>
    <cellStyle name="40% - Accent1 10 2 6 2" xfId="22999"/>
    <cellStyle name="40% - Accent1 10 2 6 2 2" xfId="23000"/>
    <cellStyle name="40% - Accent1 10 2 6 3" xfId="23001"/>
    <cellStyle name="40% - Accent1 10 2 7" xfId="23002"/>
    <cellStyle name="40% - Accent1 10 2 7 2" xfId="23003"/>
    <cellStyle name="40% - Accent1 10 2 7 2 2" xfId="23004"/>
    <cellStyle name="40% - Accent1 10 2 7 3" xfId="23005"/>
    <cellStyle name="40% - Accent1 10 2 8" xfId="23006"/>
    <cellStyle name="40% - Accent1 10 2 8 2" xfId="23007"/>
    <cellStyle name="40% - Accent1 10 2 9" xfId="23008"/>
    <cellStyle name="40% - Accent1 10 3" xfId="23009"/>
    <cellStyle name="40% - Accent1 10 3 2" xfId="23010"/>
    <cellStyle name="40% - Accent1 10 3 2 2" xfId="23011"/>
    <cellStyle name="40% - Accent1 10 3 2 2 2" xfId="23012"/>
    <cellStyle name="40% - Accent1 10 3 2 3" xfId="23013"/>
    <cellStyle name="40% - Accent1 10 3 3" xfId="23014"/>
    <cellStyle name="40% - Accent1 10 3 3 2" xfId="23015"/>
    <cellStyle name="40% - Accent1 10 3 3 2 2" xfId="23016"/>
    <cellStyle name="40% - Accent1 10 3 3 3" xfId="23017"/>
    <cellStyle name="40% - Accent1 10 3 4" xfId="23018"/>
    <cellStyle name="40% - Accent1 10 3 4 2" xfId="23019"/>
    <cellStyle name="40% - Accent1 10 3 4 2 2" xfId="23020"/>
    <cellStyle name="40% - Accent1 10 3 4 3" xfId="23021"/>
    <cellStyle name="40% - Accent1 10 3 5" xfId="23022"/>
    <cellStyle name="40% - Accent1 10 3 5 2" xfId="23023"/>
    <cellStyle name="40% - Accent1 10 3 5 2 2" xfId="23024"/>
    <cellStyle name="40% - Accent1 10 3 5 3" xfId="23025"/>
    <cellStyle name="40% - Accent1 10 3 6" xfId="23026"/>
    <cellStyle name="40% - Accent1 10 3 6 2" xfId="23027"/>
    <cellStyle name="40% - Accent1 10 3 7" xfId="23028"/>
    <cellStyle name="40% - Accent1 10 4" xfId="23029"/>
    <cellStyle name="40% - Accent1 10 4 2" xfId="23030"/>
    <cellStyle name="40% - Accent1 10 4 2 2" xfId="23031"/>
    <cellStyle name="40% - Accent1 10 4 2 2 2" xfId="23032"/>
    <cellStyle name="40% - Accent1 10 4 2 3" xfId="23033"/>
    <cellStyle name="40% - Accent1 10 4 3" xfId="23034"/>
    <cellStyle name="40% - Accent1 10 4 3 2" xfId="23035"/>
    <cellStyle name="40% - Accent1 10 4 3 2 2" xfId="23036"/>
    <cellStyle name="40% - Accent1 10 4 3 3" xfId="23037"/>
    <cellStyle name="40% - Accent1 10 4 4" xfId="23038"/>
    <cellStyle name="40% - Accent1 10 4 4 2" xfId="23039"/>
    <cellStyle name="40% - Accent1 10 4 4 2 2" xfId="23040"/>
    <cellStyle name="40% - Accent1 10 4 4 3" xfId="23041"/>
    <cellStyle name="40% - Accent1 10 4 5" xfId="23042"/>
    <cellStyle name="40% - Accent1 10 4 5 2" xfId="23043"/>
    <cellStyle name="40% - Accent1 10 4 6" xfId="23044"/>
    <cellStyle name="40% - Accent1 10 5" xfId="23045"/>
    <cellStyle name="40% - Accent1 10 5 2" xfId="23046"/>
    <cellStyle name="40% - Accent1 10 5 2 2" xfId="23047"/>
    <cellStyle name="40% - Accent1 10 5 2 2 2" xfId="23048"/>
    <cellStyle name="40% - Accent1 10 5 2 3" xfId="23049"/>
    <cellStyle name="40% - Accent1 10 5 3" xfId="23050"/>
    <cellStyle name="40% - Accent1 10 5 3 2" xfId="23051"/>
    <cellStyle name="40% - Accent1 10 5 3 2 2" xfId="23052"/>
    <cellStyle name="40% - Accent1 10 5 3 3" xfId="23053"/>
    <cellStyle name="40% - Accent1 10 5 4" xfId="23054"/>
    <cellStyle name="40% - Accent1 10 5 4 2" xfId="23055"/>
    <cellStyle name="40% - Accent1 10 5 4 2 2" xfId="23056"/>
    <cellStyle name="40% - Accent1 10 5 4 3" xfId="23057"/>
    <cellStyle name="40% - Accent1 10 5 5" xfId="23058"/>
    <cellStyle name="40% - Accent1 10 5 5 2" xfId="23059"/>
    <cellStyle name="40% - Accent1 10 5 6" xfId="23060"/>
    <cellStyle name="40% - Accent1 10 6" xfId="23061"/>
    <cellStyle name="40% - Accent1 10 6 2" xfId="23062"/>
    <cellStyle name="40% - Accent1 10 6 2 2" xfId="23063"/>
    <cellStyle name="40% - Accent1 10 6 3" xfId="23064"/>
    <cellStyle name="40% - Accent1 10 7" xfId="23065"/>
    <cellStyle name="40% - Accent1 10 7 2" xfId="23066"/>
    <cellStyle name="40% - Accent1 10 7 2 2" xfId="23067"/>
    <cellStyle name="40% - Accent1 10 7 3" xfId="23068"/>
    <cellStyle name="40% - Accent1 10 8" xfId="23069"/>
    <cellStyle name="40% - Accent1 10 8 2" xfId="23070"/>
    <cellStyle name="40% - Accent1 10 8 2 2" xfId="23071"/>
    <cellStyle name="40% - Accent1 10 8 3" xfId="23072"/>
    <cellStyle name="40% - Accent1 10 9" xfId="23073"/>
    <cellStyle name="40% - Accent1 10 9 2" xfId="23074"/>
    <cellStyle name="40% - Accent1 11" xfId="23075"/>
    <cellStyle name="40% - Accent1 11 10" xfId="23076"/>
    <cellStyle name="40% - Accent1 11 2" xfId="23077"/>
    <cellStyle name="40% - Accent1 11 2 2" xfId="23078"/>
    <cellStyle name="40% - Accent1 11 2 2 2" xfId="23079"/>
    <cellStyle name="40% - Accent1 11 2 2 2 2" xfId="23080"/>
    <cellStyle name="40% - Accent1 11 2 2 2 2 2" xfId="23081"/>
    <cellStyle name="40% - Accent1 11 2 2 2 3" xfId="23082"/>
    <cellStyle name="40% - Accent1 11 2 2 3" xfId="23083"/>
    <cellStyle name="40% - Accent1 11 2 2 3 2" xfId="23084"/>
    <cellStyle name="40% - Accent1 11 2 2 3 2 2" xfId="23085"/>
    <cellStyle name="40% - Accent1 11 2 2 3 3" xfId="23086"/>
    <cellStyle name="40% - Accent1 11 2 2 4" xfId="23087"/>
    <cellStyle name="40% - Accent1 11 2 2 4 2" xfId="23088"/>
    <cellStyle name="40% - Accent1 11 2 2 4 2 2" xfId="23089"/>
    <cellStyle name="40% - Accent1 11 2 2 4 3" xfId="23090"/>
    <cellStyle name="40% - Accent1 11 2 2 5" xfId="23091"/>
    <cellStyle name="40% - Accent1 11 2 2 5 2" xfId="23092"/>
    <cellStyle name="40% - Accent1 11 2 2 5 2 2" xfId="23093"/>
    <cellStyle name="40% - Accent1 11 2 2 5 3" xfId="23094"/>
    <cellStyle name="40% - Accent1 11 2 2 6" xfId="23095"/>
    <cellStyle name="40% - Accent1 11 2 2 6 2" xfId="23096"/>
    <cellStyle name="40% - Accent1 11 2 2 7" xfId="23097"/>
    <cellStyle name="40% - Accent1 11 2 3" xfId="23098"/>
    <cellStyle name="40% - Accent1 11 2 3 2" xfId="23099"/>
    <cellStyle name="40% - Accent1 11 2 3 2 2" xfId="23100"/>
    <cellStyle name="40% - Accent1 11 2 3 2 2 2" xfId="23101"/>
    <cellStyle name="40% - Accent1 11 2 3 2 3" xfId="23102"/>
    <cellStyle name="40% - Accent1 11 2 3 3" xfId="23103"/>
    <cellStyle name="40% - Accent1 11 2 3 3 2" xfId="23104"/>
    <cellStyle name="40% - Accent1 11 2 3 3 2 2" xfId="23105"/>
    <cellStyle name="40% - Accent1 11 2 3 3 3" xfId="23106"/>
    <cellStyle name="40% - Accent1 11 2 3 4" xfId="23107"/>
    <cellStyle name="40% - Accent1 11 2 3 4 2" xfId="23108"/>
    <cellStyle name="40% - Accent1 11 2 3 4 2 2" xfId="23109"/>
    <cellStyle name="40% - Accent1 11 2 3 4 3" xfId="23110"/>
    <cellStyle name="40% - Accent1 11 2 3 5" xfId="23111"/>
    <cellStyle name="40% - Accent1 11 2 3 5 2" xfId="23112"/>
    <cellStyle name="40% - Accent1 11 2 3 6" xfId="23113"/>
    <cellStyle name="40% - Accent1 11 2 4" xfId="23114"/>
    <cellStyle name="40% - Accent1 11 2 4 2" xfId="23115"/>
    <cellStyle name="40% - Accent1 11 2 4 2 2" xfId="23116"/>
    <cellStyle name="40% - Accent1 11 2 4 2 2 2" xfId="23117"/>
    <cellStyle name="40% - Accent1 11 2 4 2 3" xfId="23118"/>
    <cellStyle name="40% - Accent1 11 2 4 3" xfId="23119"/>
    <cellStyle name="40% - Accent1 11 2 4 3 2" xfId="23120"/>
    <cellStyle name="40% - Accent1 11 2 4 3 2 2" xfId="23121"/>
    <cellStyle name="40% - Accent1 11 2 4 3 3" xfId="23122"/>
    <cellStyle name="40% - Accent1 11 2 4 4" xfId="23123"/>
    <cellStyle name="40% - Accent1 11 2 4 4 2" xfId="23124"/>
    <cellStyle name="40% - Accent1 11 2 4 4 2 2" xfId="23125"/>
    <cellStyle name="40% - Accent1 11 2 4 4 3" xfId="23126"/>
    <cellStyle name="40% - Accent1 11 2 4 5" xfId="23127"/>
    <cellStyle name="40% - Accent1 11 2 4 5 2" xfId="23128"/>
    <cellStyle name="40% - Accent1 11 2 4 6" xfId="23129"/>
    <cellStyle name="40% - Accent1 11 2 5" xfId="23130"/>
    <cellStyle name="40% - Accent1 11 2 5 2" xfId="23131"/>
    <cellStyle name="40% - Accent1 11 2 5 2 2" xfId="23132"/>
    <cellStyle name="40% - Accent1 11 2 5 3" xfId="23133"/>
    <cellStyle name="40% - Accent1 11 2 6" xfId="23134"/>
    <cellStyle name="40% - Accent1 11 2 6 2" xfId="23135"/>
    <cellStyle name="40% - Accent1 11 2 6 2 2" xfId="23136"/>
    <cellStyle name="40% - Accent1 11 2 6 3" xfId="23137"/>
    <cellStyle name="40% - Accent1 11 2 7" xfId="23138"/>
    <cellStyle name="40% - Accent1 11 2 7 2" xfId="23139"/>
    <cellStyle name="40% - Accent1 11 2 7 2 2" xfId="23140"/>
    <cellStyle name="40% - Accent1 11 2 7 3" xfId="23141"/>
    <cellStyle name="40% - Accent1 11 2 8" xfId="23142"/>
    <cellStyle name="40% - Accent1 11 2 8 2" xfId="23143"/>
    <cellStyle name="40% - Accent1 11 2 9" xfId="23144"/>
    <cellStyle name="40% - Accent1 11 3" xfId="23145"/>
    <cellStyle name="40% - Accent1 11 3 2" xfId="23146"/>
    <cellStyle name="40% - Accent1 11 3 2 2" xfId="23147"/>
    <cellStyle name="40% - Accent1 11 3 2 2 2" xfId="23148"/>
    <cellStyle name="40% - Accent1 11 3 2 3" xfId="23149"/>
    <cellStyle name="40% - Accent1 11 3 3" xfId="23150"/>
    <cellStyle name="40% - Accent1 11 3 3 2" xfId="23151"/>
    <cellStyle name="40% - Accent1 11 3 3 2 2" xfId="23152"/>
    <cellStyle name="40% - Accent1 11 3 3 3" xfId="23153"/>
    <cellStyle name="40% - Accent1 11 3 4" xfId="23154"/>
    <cellStyle name="40% - Accent1 11 3 4 2" xfId="23155"/>
    <cellStyle name="40% - Accent1 11 3 4 2 2" xfId="23156"/>
    <cellStyle name="40% - Accent1 11 3 4 3" xfId="23157"/>
    <cellStyle name="40% - Accent1 11 3 5" xfId="23158"/>
    <cellStyle name="40% - Accent1 11 3 5 2" xfId="23159"/>
    <cellStyle name="40% - Accent1 11 3 5 2 2" xfId="23160"/>
    <cellStyle name="40% - Accent1 11 3 5 3" xfId="23161"/>
    <cellStyle name="40% - Accent1 11 3 6" xfId="23162"/>
    <cellStyle name="40% - Accent1 11 3 6 2" xfId="23163"/>
    <cellStyle name="40% - Accent1 11 3 7" xfId="23164"/>
    <cellStyle name="40% - Accent1 11 4" xfId="23165"/>
    <cellStyle name="40% - Accent1 11 4 2" xfId="23166"/>
    <cellStyle name="40% - Accent1 11 4 2 2" xfId="23167"/>
    <cellStyle name="40% - Accent1 11 4 2 2 2" xfId="23168"/>
    <cellStyle name="40% - Accent1 11 4 2 3" xfId="23169"/>
    <cellStyle name="40% - Accent1 11 4 3" xfId="23170"/>
    <cellStyle name="40% - Accent1 11 4 3 2" xfId="23171"/>
    <cellStyle name="40% - Accent1 11 4 3 2 2" xfId="23172"/>
    <cellStyle name="40% - Accent1 11 4 3 3" xfId="23173"/>
    <cellStyle name="40% - Accent1 11 4 4" xfId="23174"/>
    <cellStyle name="40% - Accent1 11 4 4 2" xfId="23175"/>
    <cellStyle name="40% - Accent1 11 4 4 2 2" xfId="23176"/>
    <cellStyle name="40% - Accent1 11 4 4 3" xfId="23177"/>
    <cellStyle name="40% - Accent1 11 4 5" xfId="23178"/>
    <cellStyle name="40% - Accent1 11 4 5 2" xfId="23179"/>
    <cellStyle name="40% - Accent1 11 4 6" xfId="23180"/>
    <cellStyle name="40% - Accent1 11 5" xfId="23181"/>
    <cellStyle name="40% - Accent1 11 5 2" xfId="23182"/>
    <cellStyle name="40% - Accent1 11 5 2 2" xfId="23183"/>
    <cellStyle name="40% - Accent1 11 5 2 2 2" xfId="23184"/>
    <cellStyle name="40% - Accent1 11 5 2 3" xfId="23185"/>
    <cellStyle name="40% - Accent1 11 5 3" xfId="23186"/>
    <cellStyle name="40% - Accent1 11 5 3 2" xfId="23187"/>
    <cellStyle name="40% - Accent1 11 5 3 2 2" xfId="23188"/>
    <cellStyle name="40% - Accent1 11 5 3 3" xfId="23189"/>
    <cellStyle name="40% - Accent1 11 5 4" xfId="23190"/>
    <cellStyle name="40% - Accent1 11 5 4 2" xfId="23191"/>
    <cellStyle name="40% - Accent1 11 5 4 2 2" xfId="23192"/>
    <cellStyle name="40% - Accent1 11 5 4 3" xfId="23193"/>
    <cellStyle name="40% - Accent1 11 5 5" xfId="23194"/>
    <cellStyle name="40% - Accent1 11 5 5 2" xfId="23195"/>
    <cellStyle name="40% - Accent1 11 5 6" xfId="23196"/>
    <cellStyle name="40% - Accent1 11 6" xfId="23197"/>
    <cellStyle name="40% - Accent1 11 6 2" xfId="23198"/>
    <cellStyle name="40% - Accent1 11 6 2 2" xfId="23199"/>
    <cellStyle name="40% - Accent1 11 6 3" xfId="23200"/>
    <cellStyle name="40% - Accent1 11 7" xfId="23201"/>
    <cellStyle name="40% - Accent1 11 7 2" xfId="23202"/>
    <cellStyle name="40% - Accent1 11 7 2 2" xfId="23203"/>
    <cellStyle name="40% - Accent1 11 7 3" xfId="23204"/>
    <cellStyle name="40% - Accent1 11 8" xfId="23205"/>
    <cellStyle name="40% - Accent1 11 8 2" xfId="23206"/>
    <cellStyle name="40% - Accent1 11 8 2 2" xfId="23207"/>
    <cellStyle name="40% - Accent1 11 8 3" xfId="23208"/>
    <cellStyle name="40% - Accent1 11 9" xfId="23209"/>
    <cellStyle name="40% - Accent1 11 9 2" xfId="23210"/>
    <cellStyle name="40% - Accent1 12" xfId="23211"/>
    <cellStyle name="40% - Accent1 12 10" xfId="23212"/>
    <cellStyle name="40% - Accent1 12 2" xfId="23213"/>
    <cellStyle name="40% - Accent1 12 2 2" xfId="23214"/>
    <cellStyle name="40% - Accent1 12 2 2 2" xfId="23215"/>
    <cellStyle name="40% - Accent1 12 2 2 2 2" xfId="23216"/>
    <cellStyle name="40% - Accent1 12 2 2 2 2 2" xfId="23217"/>
    <cellStyle name="40% - Accent1 12 2 2 2 3" xfId="23218"/>
    <cellStyle name="40% - Accent1 12 2 2 3" xfId="23219"/>
    <cellStyle name="40% - Accent1 12 2 2 3 2" xfId="23220"/>
    <cellStyle name="40% - Accent1 12 2 2 3 2 2" xfId="23221"/>
    <cellStyle name="40% - Accent1 12 2 2 3 3" xfId="23222"/>
    <cellStyle name="40% - Accent1 12 2 2 4" xfId="23223"/>
    <cellStyle name="40% - Accent1 12 2 2 4 2" xfId="23224"/>
    <cellStyle name="40% - Accent1 12 2 2 4 2 2" xfId="23225"/>
    <cellStyle name="40% - Accent1 12 2 2 4 3" xfId="23226"/>
    <cellStyle name="40% - Accent1 12 2 2 5" xfId="23227"/>
    <cellStyle name="40% - Accent1 12 2 2 5 2" xfId="23228"/>
    <cellStyle name="40% - Accent1 12 2 2 5 2 2" xfId="23229"/>
    <cellStyle name="40% - Accent1 12 2 2 5 3" xfId="23230"/>
    <cellStyle name="40% - Accent1 12 2 2 6" xfId="23231"/>
    <cellStyle name="40% - Accent1 12 2 2 6 2" xfId="23232"/>
    <cellStyle name="40% - Accent1 12 2 2 7" xfId="23233"/>
    <cellStyle name="40% - Accent1 12 2 3" xfId="23234"/>
    <cellStyle name="40% - Accent1 12 2 3 2" xfId="23235"/>
    <cellStyle name="40% - Accent1 12 2 3 2 2" xfId="23236"/>
    <cellStyle name="40% - Accent1 12 2 3 2 2 2" xfId="23237"/>
    <cellStyle name="40% - Accent1 12 2 3 2 3" xfId="23238"/>
    <cellStyle name="40% - Accent1 12 2 3 3" xfId="23239"/>
    <cellStyle name="40% - Accent1 12 2 3 3 2" xfId="23240"/>
    <cellStyle name="40% - Accent1 12 2 3 3 2 2" xfId="23241"/>
    <cellStyle name="40% - Accent1 12 2 3 3 3" xfId="23242"/>
    <cellStyle name="40% - Accent1 12 2 3 4" xfId="23243"/>
    <cellStyle name="40% - Accent1 12 2 3 4 2" xfId="23244"/>
    <cellStyle name="40% - Accent1 12 2 3 4 2 2" xfId="23245"/>
    <cellStyle name="40% - Accent1 12 2 3 4 3" xfId="23246"/>
    <cellStyle name="40% - Accent1 12 2 3 5" xfId="23247"/>
    <cellStyle name="40% - Accent1 12 2 3 5 2" xfId="23248"/>
    <cellStyle name="40% - Accent1 12 2 3 6" xfId="23249"/>
    <cellStyle name="40% - Accent1 12 2 4" xfId="23250"/>
    <cellStyle name="40% - Accent1 12 2 4 2" xfId="23251"/>
    <cellStyle name="40% - Accent1 12 2 4 2 2" xfId="23252"/>
    <cellStyle name="40% - Accent1 12 2 4 2 2 2" xfId="23253"/>
    <cellStyle name="40% - Accent1 12 2 4 2 3" xfId="23254"/>
    <cellStyle name="40% - Accent1 12 2 4 3" xfId="23255"/>
    <cellStyle name="40% - Accent1 12 2 4 3 2" xfId="23256"/>
    <cellStyle name="40% - Accent1 12 2 4 3 2 2" xfId="23257"/>
    <cellStyle name="40% - Accent1 12 2 4 3 3" xfId="23258"/>
    <cellStyle name="40% - Accent1 12 2 4 4" xfId="23259"/>
    <cellStyle name="40% - Accent1 12 2 4 4 2" xfId="23260"/>
    <cellStyle name="40% - Accent1 12 2 4 4 2 2" xfId="23261"/>
    <cellStyle name="40% - Accent1 12 2 4 4 3" xfId="23262"/>
    <cellStyle name="40% - Accent1 12 2 4 5" xfId="23263"/>
    <cellStyle name="40% - Accent1 12 2 4 5 2" xfId="23264"/>
    <cellStyle name="40% - Accent1 12 2 4 6" xfId="23265"/>
    <cellStyle name="40% - Accent1 12 2 5" xfId="23266"/>
    <cellStyle name="40% - Accent1 12 2 5 2" xfId="23267"/>
    <cellStyle name="40% - Accent1 12 2 5 2 2" xfId="23268"/>
    <cellStyle name="40% - Accent1 12 2 5 3" xfId="23269"/>
    <cellStyle name="40% - Accent1 12 2 6" xfId="23270"/>
    <cellStyle name="40% - Accent1 12 2 6 2" xfId="23271"/>
    <cellStyle name="40% - Accent1 12 2 6 2 2" xfId="23272"/>
    <cellStyle name="40% - Accent1 12 2 6 3" xfId="23273"/>
    <cellStyle name="40% - Accent1 12 2 7" xfId="23274"/>
    <cellStyle name="40% - Accent1 12 2 7 2" xfId="23275"/>
    <cellStyle name="40% - Accent1 12 2 7 2 2" xfId="23276"/>
    <cellStyle name="40% - Accent1 12 2 7 3" xfId="23277"/>
    <cellStyle name="40% - Accent1 12 2 8" xfId="23278"/>
    <cellStyle name="40% - Accent1 12 2 8 2" xfId="23279"/>
    <cellStyle name="40% - Accent1 12 2 9" xfId="23280"/>
    <cellStyle name="40% - Accent1 12 3" xfId="23281"/>
    <cellStyle name="40% - Accent1 12 3 2" xfId="23282"/>
    <cellStyle name="40% - Accent1 12 3 2 2" xfId="23283"/>
    <cellStyle name="40% - Accent1 12 3 2 2 2" xfId="23284"/>
    <cellStyle name="40% - Accent1 12 3 2 3" xfId="23285"/>
    <cellStyle name="40% - Accent1 12 3 3" xfId="23286"/>
    <cellStyle name="40% - Accent1 12 3 3 2" xfId="23287"/>
    <cellStyle name="40% - Accent1 12 3 3 2 2" xfId="23288"/>
    <cellStyle name="40% - Accent1 12 3 3 3" xfId="23289"/>
    <cellStyle name="40% - Accent1 12 3 4" xfId="23290"/>
    <cellStyle name="40% - Accent1 12 3 4 2" xfId="23291"/>
    <cellStyle name="40% - Accent1 12 3 4 2 2" xfId="23292"/>
    <cellStyle name="40% - Accent1 12 3 4 3" xfId="23293"/>
    <cellStyle name="40% - Accent1 12 3 5" xfId="23294"/>
    <cellStyle name="40% - Accent1 12 3 5 2" xfId="23295"/>
    <cellStyle name="40% - Accent1 12 3 5 2 2" xfId="23296"/>
    <cellStyle name="40% - Accent1 12 3 5 3" xfId="23297"/>
    <cellStyle name="40% - Accent1 12 3 6" xfId="23298"/>
    <cellStyle name="40% - Accent1 12 3 6 2" xfId="23299"/>
    <cellStyle name="40% - Accent1 12 3 7" xfId="23300"/>
    <cellStyle name="40% - Accent1 12 4" xfId="23301"/>
    <cellStyle name="40% - Accent1 12 4 2" xfId="23302"/>
    <cellStyle name="40% - Accent1 12 4 2 2" xfId="23303"/>
    <cellStyle name="40% - Accent1 12 4 2 2 2" xfId="23304"/>
    <cellStyle name="40% - Accent1 12 4 2 3" xfId="23305"/>
    <cellStyle name="40% - Accent1 12 4 3" xfId="23306"/>
    <cellStyle name="40% - Accent1 12 4 3 2" xfId="23307"/>
    <cellStyle name="40% - Accent1 12 4 3 2 2" xfId="23308"/>
    <cellStyle name="40% - Accent1 12 4 3 3" xfId="23309"/>
    <cellStyle name="40% - Accent1 12 4 4" xfId="23310"/>
    <cellStyle name="40% - Accent1 12 4 4 2" xfId="23311"/>
    <cellStyle name="40% - Accent1 12 4 4 2 2" xfId="23312"/>
    <cellStyle name="40% - Accent1 12 4 4 3" xfId="23313"/>
    <cellStyle name="40% - Accent1 12 4 5" xfId="23314"/>
    <cellStyle name="40% - Accent1 12 4 5 2" xfId="23315"/>
    <cellStyle name="40% - Accent1 12 4 6" xfId="23316"/>
    <cellStyle name="40% - Accent1 12 5" xfId="23317"/>
    <cellStyle name="40% - Accent1 12 5 2" xfId="23318"/>
    <cellStyle name="40% - Accent1 12 5 2 2" xfId="23319"/>
    <cellStyle name="40% - Accent1 12 5 2 2 2" xfId="23320"/>
    <cellStyle name="40% - Accent1 12 5 2 3" xfId="23321"/>
    <cellStyle name="40% - Accent1 12 5 3" xfId="23322"/>
    <cellStyle name="40% - Accent1 12 5 3 2" xfId="23323"/>
    <cellStyle name="40% - Accent1 12 5 3 2 2" xfId="23324"/>
    <cellStyle name="40% - Accent1 12 5 3 3" xfId="23325"/>
    <cellStyle name="40% - Accent1 12 5 4" xfId="23326"/>
    <cellStyle name="40% - Accent1 12 5 4 2" xfId="23327"/>
    <cellStyle name="40% - Accent1 12 5 4 2 2" xfId="23328"/>
    <cellStyle name="40% - Accent1 12 5 4 3" xfId="23329"/>
    <cellStyle name="40% - Accent1 12 5 5" xfId="23330"/>
    <cellStyle name="40% - Accent1 12 5 5 2" xfId="23331"/>
    <cellStyle name="40% - Accent1 12 5 6" xfId="23332"/>
    <cellStyle name="40% - Accent1 12 6" xfId="23333"/>
    <cellStyle name="40% - Accent1 12 6 2" xfId="23334"/>
    <cellStyle name="40% - Accent1 12 6 2 2" xfId="23335"/>
    <cellStyle name="40% - Accent1 12 6 3" xfId="23336"/>
    <cellStyle name="40% - Accent1 12 7" xfId="23337"/>
    <cellStyle name="40% - Accent1 12 7 2" xfId="23338"/>
    <cellStyle name="40% - Accent1 12 7 2 2" xfId="23339"/>
    <cellStyle name="40% - Accent1 12 7 3" xfId="23340"/>
    <cellStyle name="40% - Accent1 12 8" xfId="23341"/>
    <cellStyle name="40% - Accent1 12 8 2" xfId="23342"/>
    <cellStyle name="40% - Accent1 12 8 2 2" xfId="23343"/>
    <cellStyle name="40% - Accent1 12 8 3" xfId="23344"/>
    <cellStyle name="40% - Accent1 12 9" xfId="23345"/>
    <cellStyle name="40% - Accent1 12 9 2" xfId="23346"/>
    <cellStyle name="40% - Accent1 13" xfId="23347"/>
    <cellStyle name="40% - Accent1 13 10" xfId="23348"/>
    <cellStyle name="40% - Accent1 13 2" xfId="23349"/>
    <cellStyle name="40% - Accent1 13 2 2" xfId="23350"/>
    <cellStyle name="40% - Accent1 13 2 2 2" xfId="23351"/>
    <cellStyle name="40% - Accent1 13 2 2 2 2" xfId="23352"/>
    <cellStyle name="40% - Accent1 13 2 2 2 2 2" xfId="23353"/>
    <cellStyle name="40% - Accent1 13 2 2 2 3" xfId="23354"/>
    <cellStyle name="40% - Accent1 13 2 2 3" xfId="23355"/>
    <cellStyle name="40% - Accent1 13 2 2 3 2" xfId="23356"/>
    <cellStyle name="40% - Accent1 13 2 2 3 2 2" xfId="23357"/>
    <cellStyle name="40% - Accent1 13 2 2 3 3" xfId="23358"/>
    <cellStyle name="40% - Accent1 13 2 2 4" xfId="23359"/>
    <cellStyle name="40% - Accent1 13 2 2 4 2" xfId="23360"/>
    <cellStyle name="40% - Accent1 13 2 2 4 2 2" xfId="23361"/>
    <cellStyle name="40% - Accent1 13 2 2 4 3" xfId="23362"/>
    <cellStyle name="40% - Accent1 13 2 2 5" xfId="23363"/>
    <cellStyle name="40% - Accent1 13 2 2 5 2" xfId="23364"/>
    <cellStyle name="40% - Accent1 13 2 2 5 2 2" xfId="23365"/>
    <cellStyle name="40% - Accent1 13 2 2 5 3" xfId="23366"/>
    <cellStyle name="40% - Accent1 13 2 2 6" xfId="23367"/>
    <cellStyle name="40% - Accent1 13 2 2 6 2" xfId="23368"/>
    <cellStyle name="40% - Accent1 13 2 2 7" xfId="23369"/>
    <cellStyle name="40% - Accent1 13 2 3" xfId="23370"/>
    <cellStyle name="40% - Accent1 13 2 3 2" xfId="23371"/>
    <cellStyle name="40% - Accent1 13 2 3 2 2" xfId="23372"/>
    <cellStyle name="40% - Accent1 13 2 3 2 2 2" xfId="23373"/>
    <cellStyle name="40% - Accent1 13 2 3 2 3" xfId="23374"/>
    <cellStyle name="40% - Accent1 13 2 3 3" xfId="23375"/>
    <cellStyle name="40% - Accent1 13 2 3 3 2" xfId="23376"/>
    <cellStyle name="40% - Accent1 13 2 3 3 2 2" xfId="23377"/>
    <cellStyle name="40% - Accent1 13 2 3 3 3" xfId="23378"/>
    <cellStyle name="40% - Accent1 13 2 3 4" xfId="23379"/>
    <cellStyle name="40% - Accent1 13 2 3 4 2" xfId="23380"/>
    <cellStyle name="40% - Accent1 13 2 3 4 2 2" xfId="23381"/>
    <cellStyle name="40% - Accent1 13 2 3 4 3" xfId="23382"/>
    <cellStyle name="40% - Accent1 13 2 3 5" xfId="23383"/>
    <cellStyle name="40% - Accent1 13 2 3 5 2" xfId="23384"/>
    <cellStyle name="40% - Accent1 13 2 3 6" xfId="23385"/>
    <cellStyle name="40% - Accent1 13 2 4" xfId="23386"/>
    <cellStyle name="40% - Accent1 13 2 4 2" xfId="23387"/>
    <cellStyle name="40% - Accent1 13 2 4 2 2" xfId="23388"/>
    <cellStyle name="40% - Accent1 13 2 4 2 2 2" xfId="23389"/>
    <cellStyle name="40% - Accent1 13 2 4 2 3" xfId="23390"/>
    <cellStyle name="40% - Accent1 13 2 4 3" xfId="23391"/>
    <cellStyle name="40% - Accent1 13 2 4 3 2" xfId="23392"/>
    <cellStyle name="40% - Accent1 13 2 4 3 2 2" xfId="23393"/>
    <cellStyle name="40% - Accent1 13 2 4 3 3" xfId="23394"/>
    <cellStyle name="40% - Accent1 13 2 4 4" xfId="23395"/>
    <cellStyle name="40% - Accent1 13 2 4 4 2" xfId="23396"/>
    <cellStyle name="40% - Accent1 13 2 4 4 2 2" xfId="23397"/>
    <cellStyle name="40% - Accent1 13 2 4 4 3" xfId="23398"/>
    <cellStyle name="40% - Accent1 13 2 4 5" xfId="23399"/>
    <cellStyle name="40% - Accent1 13 2 4 5 2" xfId="23400"/>
    <cellStyle name="40% - Accent1 13 2 4 6" xfId="23401"/>
    <cellStyle name="40% - Accent1 13 2 5" xfId="23402"/>
    <cellStyle name="40% - Accent1 13 2 5 2" xfId="23403"/>
    <cellStyle name="40% - Accent1 13 2 5 2 2" xfId="23404"/>
    <cellStyle name="40% - Accent1 13 2 5 3" xfId="23405"/>
    <cellStyle name="40% - Accent1 13 2 6" xfId="23406"/>
    <cellStyle name="40% - Accent1 13 2 6 2" xfId="23407"/>
    <cellStyle name="40% - Accent1 13 2 6 2 2" xfId="23408"/>
    <cellStyle name="40% - Accent1 13 2 6 3" xfId="23409"/>
    <cellStyle name="40% - Accent1 13 2 7" xfId="23410"/>
    <cellStyle name="40% - Accent1 13 2 7 2" xfId="23411"/>
    <cellStyle name="40% - Accent1 13 2 7 2 2" xfId="23412"/>
    <cellStyle name="40% - Accent1 13 2 7 3" xfId="23413"/>
    <cellStyle name="40% - Accent1 13 2 8" xfId="23414"/>
    <cellStyle name="40% - Accent1 13 2 8 2" xfId="23415"/>
    <cellStyle name="40% - Accent1 13 2 9" xfId="23416"/>
    <cellStyle name="40% - Accent1 13 3" xfId="23417"/>
    <cellStyle name="40% - Accent1 13 3 2" xfId="23418"/>
    <cellStyle name="40% - Accent1 13 3 2 2" xfId="23419"/>
    <cellStyle name="40% - Accent1 13 3 2 2 2" xfId="23420"/>
    <cellStyle name="40% - Accent1 13 3 2 3" xfId="23421"/>
    <cellStyle name="40% - Accent1 13 3 3" xfId="23422"/>
    <cellStyle name="40% - Accent1 13 3 3 2" xfId="23423"/>
    <cellStyle name="40% - Accent1 13 3 3 2 2" xfId="23424"/>
    <cellStyle name="40% - Accent1 13 3 3 3" xfId="23425"/>
    <cellStyle name="40% - Accent1 13 3 4" xfId="23426"/>
    <cellStyle name="40% - Accent1 13 3 4 2" xfId="23427"/>
    <cellStyle name="40% - Accent1 13 3 4 2 2" xfId="23428"/>
    <cellStyle name="40% - Accent1 13 3 4 3" xfId="23429"/>
    <cellStyle name="40% - Accent1 13 3 5" xfId="23430"/>
    <cellStyle name="40% - Accent1 13 3 5 2" xfId="23431"/>
    <cellStyle name="40% - Accent1 13 3 5 2 2" xfId="23432"/>
    <cellStyle name="40% - Accent1 13 3 5 3" xfId="23433"/>
    <cellStyle name="40% - Accent1 13 3 6" xfId="23434"/>
    <cellStyle name="40% - Accent1 13 3 6 2" xfId="23435"/>
    <cellStyle name="40% - Accent1 13 3 7" xfId="23436"/>
    <cellStyle name="40% - Accent1 13 4" xfId="23437"/>
    <cellStyle name="40% - Accent1 13 4 2" xfId="23438"/>
    <cellStyle name="40% - Accent1 13 4 2 2" xfId="23439"/>
    <cellStyle name="40% - Accent1 13 4 2 2 2" xfId="23440"/>
    <cellStyle name="40% - Accent1 13 4 2 3" xfId="23441"/>
    <cellStyle name="40% - Accent1 13 4 3" xfId="23442"/>
    <cellStyle name="40% - Accent1 13 4 3 2" xfId="23443"/>
    <cellStyle name="40% - Accent1 13 4 3 2 2" xfId="23444"/>
    <cellStyle name="40% - Accent1 13 4 3 3" xfId="23445"/>
    <cellStyle name="40% - Accent1 13 4 4" xfId="23446"/>
    <cellStyle name="40% - Accent1 13 4 4 2" xfId="23447"/>
    <cellStyle name="40% - Accent1 13 4 4 2 2" xfId="23448"/>
    <cellStyle name="40% - Accent1 13 4 4 3" xfId="23449"/>
    <cellStyle name="40% - Accent1 13 4 5" xfId="23450"/>
    <cellStyle name="40% - Accent1 13 4 5 2" xfId="23451"/>
    <cellStyle name="40% - Accent1 13 4 6" xfId="23452"/>
    <cellStyle name="40% - Accent1 13 5" xfId="23453"/>
    <cellStyle name="40% - Accent1 13 5 2" xfId="23454"/>
    <cellStyle name="40% - Accent1 13 5 2 2" xfId="23455"/>
    <cellStyle name="40% - Accent1 13 5 2 2 2" xfId="23456"/>
    <cellStyle name="40% - Accent1 13 5 2 3" xfId="23457"/>
    <cellStyle name="40% - Accent1 13 5 3" xfId="23458"/>
    <cellStyle name="40% - Accent1 13 5 3 2" xfId="23459"/>
    <cellStyle name="40% - Accent1 13 5 3 2 2" xfId="23460"/>
    <cellStyle name="40% - Accent1 13 5 3 3" xfId="23461"/>
    <cellStyle name="40% - Accent1 13 5 4" xfId="23462"/>
    <cellStyle name="40% - Accent1 13 5 4 2" xfId="23463"/>
    <cellStyle name="40% - Accent1 13 5 4 2 2" xfId="23464"/>
    <cellStyle name="40% - Accent1 13 5 4 3" xfId="23465"/>
    <cellStyle name="40% - Accent1 13 5 5" xfId="23466"/>
    <cellStyle name="40% - Accent1 13 5 5 2" xfId="23467"/>
    <cellStyle name="40% - Accent1 13 5 6" xfId="23468"/>
    <cellStyle name="40% - Accent1 13 6" xfId="23469"/>
    <cellStyle name="40% - Accent1 13 6 2" xfId="23470"/>
    <cellStyle name="40% - Accent1 13 6 2 2" xfId="23471"/>
    <cellStyle name="40% - Accent1 13 6 3" xfId="23472"/>
    <cellStyle name="40% - Accent1 13 7" xfId="23473"/>
    <cellStyle name="40% - Accent1 13 7 2" xfId="23474"/>
    <cellStyle name="40% - Accent1 13 7 2 2" xfId="23475"/>
    <cellStyle name="40% - Accent1 13 7 3" xfId="23476"/>
    <cellStyle name="40% - Accent1 13 8" xfId="23477"/>
    <cellStyle name="40% - Accent1 13 8 2" xfId="23478"/>
    <cellStyle name="40% - Accent1 13 8 2 2" xfId="23479"/>
    <cellStyle name="40% - Accent1 13 8 3" xfId="23480"/>
    <cellStyle name="40% - Accent1 13 9" xfId="23481"/>
    <cellStyle name="40% - Accent1 13 9 2" xfId="23482"/>
    <cellStyle name="40% - Accent1 14" xfId="23483"/>
    <cellStyle name="40% - Accent1 14 10" xfId="23484"/>
    <cellStyle name="40% - Accent1 14 2" xfId="23485"/>
    <cellStyle name="40% - Accent1 14 2 2" xfId="23486"/>
    <cellStyle name="40% - Accent1 14 2 2 2" xfId="23487"/>
    <cellStyle name="40% - Accent1 14 2 2 2 2" xfId="23488"/>
    <cellStyle name="40% - Accent1 14 2 2 2 2 2" xfId="23489"/>
    <cellStyle name="40% - Accent1 14 2 2 2 3" xfId="23490"/>
    <cellStyle name="40% - Accent1 14 2 2 3" xfId="23491"/>
    <cellStyle name="40% - Accent1 14 2 2 3 2" xfId="23492"/>
    <cellStyle name="40% - Accent1 14 2 2 3 2 2" xfId="23493"/>
    <cellStyle name="40% - Accent1 14 2 2 3 3" xfId="23494"/>
    <cellStyle name="40% - Accent1 14 2 2 4" xfId="23495"/>
    <cellStyle name="40% - Accent1 14 2 2 4 2" xfId="23496"/>
    <cellStyle name="40% - Accent1 14 2 2 4 2 2" xfId="23497"/>
    <cellStyle name="40% - Accent1 14 2 2 4 3" xfId="23498"/>
    <cellStyle name="40% - Accent1 14 2 2 5" xfId="23499"/>
    <cellStyle name="40% - Accent1 14 2 2 5 2" xfId="23500"/>
    <cellStyle name="40% - Accent1 14 2 2 5 2 2" xfId="23501"/>
    <cellStyle name="40% - Accent1 14 2 2 5 3" xfId="23502"/>
    <cellStyle name="40% - Accent1 14 2 2 6" xfId="23503"/>
    <cellStyle name="40% - Accent1 14 2 2 6 2" xfId="23504"/>
    <cellStyle name="40% - Accent1 14 2 2 7" xfId="23505"/>
    <cellStyle name="40% - Accent1 14 2 3" xfId="23506"/>
    <cellStyle name="40% - Accent1 14 2 3 2" xfId="23507"/>
    <cellStyle name="40% - Accent1 14 2 3 2 2" xfId="23508"/>
    <cellStyle name="40% - Accent1 14 2 3 2 2 2" xfId="23509"/>
    <cellStyle name="40% - Accent1 14 2 3 2 3" xfId="23510"/>
    <cellStyle name="40% - Accent1 14 2 3 3" xfId="23511"/>
    <cellStyle name="40% - Accent1 14 2 3 3 2" xfId="23512"/>
    <cellStyle name="40% - Accent1 14 2 3 3 2 2" xfId="23513"/>
    <cellStyle name="40% - Accent1 14 2 3 3 3" xfId="23514"/>
    <cellStyle name="40% - Accent1 14 2 3 4" xfId="23515"/>
    <cellStyle name="40% - Accent1 14 2 3 4 2" xfId="23516"/>
    <cellStyle name="40% - Accent1 14 2 3 4 2 2" xfId="23517"/>
    <cellStyle name="40% - Accent1 14 2 3 4 3" xfId="23518"/>
    <cellStyle name="40% - Accent1 14 2 3 5" xfId="23519"/>
    <cellStyle name="40% - Accent1 14 2 3 5 2" xfId="23520"/>
    <cellStyle name="40% - Accent1 14 2 3 6" xfId="23521"/>
    <cellStyle name="40% - Accent1 14 2 4" xfId="23522"/>
    <cellStyle name="40% - Accent1 14 2 4 2" xfId="23523"/>
    <cellStyle name="40% - Accent1 14 2 4 2 2" xfId="23524"/>
    <cellStyle name="40% - Accent1 14 2 4 2 2 2" xfId="23525"/>
    <cellStyle name="40% - Accent1 14 2 4 2 3" xfId="23526"/>
    <cellStyle name="40% - Accent1 14 2 4 3" xfId="23527"/>
    <cellStyle name="40% - Accent1 14 2 4 3 2" xfId="23528"/>
    <cellStyle name="40% - Accent1 14 2 4 3 2 2" xfId="23529"/>
    <cellStyle name="40% - Accent1 14 2 4 3 3" xfId="23530"/>
    <cellStyle name="40% - Accent1 14 2 4 4" xfId="23531"/>
    <cellStyle name="40% - Accent1 14 2 4 4 2" xfId="23532"/>
    <cellStyle name="40% - Accent1 14 2 4 4 2 2" xfId="23533"/>
    <cellStyle name="40% - Accent1 14 2 4 4 3" xfId="23534"/>
    <cellStyle name="40% - Accent1 14 2 4 5" xfId="23535"/>
    <cellStyle name="40% - Accent1 14 2 4 5 2" xfId="23536"/>
    <cellStyle name="40% - Accent1 14 2 4 6" xfId="23537"/>
    <cellStyle name="40% - Accent1 14 2 5" xfId="23538"/>
    <cellStyle name="40% - Accent1 14 2 5 2" xfId="23539"/>
    <cellStyle name="40% - Accent1 14 2 5 2 2" xfId="23540"/>
    <cellStyle name="40% - Accent1 14 2 5 3" xfId="23541"/>
    <cellStyle name="40% - Accent1 14 2 6" xfId="23542"/>
    <cellStyle name="40% - Accent1 14 2 6 2" xfId="23543"/>
    <cellStyle name="40% - Accent1 14 2 6 2 2" xfId="23544"/>
    <cellStyle name="40% - Accent1 14 2 6 3" xfId="23545"/>
    <cellStyle name="40% - Accent1 14 2 7" xfId="23546"/>
    <cellStyle name="40% - Accent1 14 2 7 2" xfId="23547"/>
    <cellStyle name="40% - Accent1 14 2 7 2 2" xfId="23548"/>
    <cellStyle name="40% - Accent1 14 2 7 3" xfId="23549"/>
    <cellStyle name="40% - Accent1 14 2 8" xfId="23550"/>
    <cellStyle name="40% - Accent1 14 2 8 2" xfId="23551"/>
    <cellStyle name="40% - Accent1 14 2 9" xfId="23552"/>
    <cellStyle name="40% - Accent1 14 3" xfId="23553"/>
    <cellStyle name="40% - Accent1 14 3 2" xfId="23554"/>
    <cellStyle name="40% - Accent1 14 3 2 2" xfId="23555"/>
    <cellStyle name="40% - Accent1 14 3 2 2 2" xfId="23556"/>
    <cellStyle name="40% - Accent1 14 3 2 3" xfId="23557"/>
    <cellStyle name="40% - Accent1 14 3 3" xfId="23558"/>
    <cellStyle name="40% - Accent1 14 3 3 2" xfId="23559"/>
    <cellStyle name="40% - Accent1 14 3 3 2 2" xfId="23560"/>
    <cellStyle name="40% - Accent1 14 3 3 3" xfId="23561"/>
    <cellStyle name="40% - Accent1 14 3 4" xfId="23562"/>
    <cellStyle name="40% - Accent1 14 3 4 2" xfId="23563"/>
    <cellStyle name="40% - Accent1 14 3 4 2 2" xfId="23564"/>
    <cellStyle name="40% - Accent1 14 3 4 3" xfId="23565"/>
    <cellStyle name="40% - Accent1 14 3 5" xfId="23566"/>
    <cellStyle name="40% - Accent1 14 3 5 2" xfId="23567"/>
    <cellStyle name="40% - Accent1 14 3 5 2 2" xfId="23568"/>
    <cellStyle name="40% - Accent1 14 3 5 3" xfId="23569"/>
    <cellStyle name="40% - Accent1 14 3 6" xfId="23570"/>
    <cellStyle name="40% - Accent1 14 3 6 2" xfId="23571"/>
    <cellStyle name="40% - Accent1 14 3 7" xfId="23572"/>
    <cellStyle name="40% - Accent1 14 4" xfId="23573"/>
    <cellStyle name="40% - Accent1 14 4 2" xfId="23574"/>
    <cellStyle name="40% - Accent1 14 4 2 2" xfId="23575"/>
    <cellStyle name="40% - Accent1 14 4 2 2 2" xfId="23576"/>
    <cellStyle name="40% - Accent1 14 4 2 3" xfId="23577"/>
    <cellStyle name="40% - Accent1 14 4 3" xfId="23578"/>
    <cellStyle name="40% - Accent1 14 4 3 2" xfId="23579"/>
    <cellStyle name="40% - Accent1 14 4 3 2 2" xfId="23580"/>
    <cellStyle name="40% - Accent1 14 4 3 3" xfId="23581"/>
    <cellStyle name="40% - Accent1 14 4 4" xfId="23582"/>
    <cellStyle name="40% - Accent1 14 4 4 2" xfId="23583"/>
    <cellStyle name="40% - Accent1 14 4 4 2 2" xfId="23584"/>
    <cellStyle name="40% - Accent1 14 4 4 3" xfId="23585"/>
    <cellStyle name="40% - Accent1 14 4 5" xfId="23586"/>
    <cellStyle name="40% - Accent1 14 4 5 2" xfId="23587"/>
    <cellStyle name="40% - Accent1 14 4 6" xfId="23588"/>
    <cellStyle name="40% - Accent1 14 5" xfId="23589"/>
    <cellStyle name="40% - Accent1 14 5 2" xfId="23590"/>
    <cellStyle name="40% - Accent1 14 5 2 2" xfId="23591"/>
    <cellStyle name="40% - Accent1 14 5 2 2 2" xfId="23592"/>
    <cellStyle name="40% - Accent1 14 5 2 3" xfId="23593"/>
    <cellStyle name="40% - Accent1 14 5 3" xfId="23594"/>
    <cellStyle name="40% - Accent1 14 5 3 2" xfId="23595"/>
    <cellStyle name="40% - Accent1 14 5 3 2 2" xfId="23596"/>
    <cellStyle name="40% - Accent1 14 5 3 3" xfId="23597"/>
    <cellStyle name="40% - Accent1 14 5 4" xfId="23598"/>
    <cellStyle name="40% - Accent1 14 5 4 2" xfId="23599"/>
    <cellStyle name="40% - Accent1 14 5 4 2 2" xfId="23600"/>
    <cellStyle name="40% - Accent1 14 5 4 3" xfId="23601"/>
    <cellStyle name="40% - Accent1 14 5 5" xfId="23602"/>
    <cellStyle name="40% - Accent1 14 5 5 2" xfId="23603"/>
    <cellStyle name="40% - Accent1 14 5 6" xfId="23604"/>
    <cellStyle name="40% - Accent1 14 6" xfId="23605"/>
    <cellStyle name="40% - Accent1 14 6 2" xfId="23606"/>
    <cellStyle name="40% - Accent1 14 6 2 2" xfId="23607"/>
    <cellStyle name="40% - Accent1 14 6 3" xfId="23608"/>
    <cellStyle name="40% - Accent1 14 7" xfId="23609"/>
    <cellStyle name="40% - Accent1 14 7 2" xfId="23610"/>
    <cellStyle name="40% - Accent1 14 7 2 2" xfId="23611"/>
    <cellStyle name="40% - Accent1 14 7 3" xfId="23612"/>
    <cellStyle name="40% - Accent1 14 8" xfId="23613"/>
    <cellStyle name="40% - Accent1 14 8 2" xfId="23614"/>
    <cellStyle name="40% - Accent1 14 8 2 2" xfId="23615"/>
    <cellStyle name="40% - Accent1 14 8 3" xfId="23616"/>
    <cellStyle name="40% - Accent1 14 9" xfId="23617"/>
    <cellStyle name="40% - Accent1 14 9 2" xfId="23618"/>
    <cellStyle name="40% - Accent1 15" xfId="23619"/>
    <cellStyle name="40% - Accent1 15 10" xfId="23620"/>
    <cellStyle name="40% - Accent1 15 2" xfId="23621"/>
    <cellStyle name="40% - Accent1 15 2 2" xfId="23622"/>
    <cellStyle name="40% - Accent1 15 2 2 2" xfId="23623"/>
    <cellStyle name="40% - Accent1 15 2 2 2 2" xfId="23624"/>
    <cellStyle name="40% - Accent1 15 2 2 2 2 2" xfId="23625"/>
    <cellStyle name="40% - Accent1 15 2 2 2 3" xfId="23626"/>
    <cellStyle name="40% - Accent1 15 2 2 3" xfId="23627"/>
    <cellStyle name="40% - Accent1 15 2 2 3 2" xfId="23628"/>
    <cellStyle name="40% - Accent1 15 2 2 3 2 2" xfId="23629"/>
    <cellStyle name="40% - Accent1 15 2 2 3 3" xfId="23630"/>
    <cellStyle name="40% - Accent1 15 2 2 4" xfId="23631"/>
    <cellStyle name="40% - Accent1 15 2 2 4 2" xfId="23632"/>
    <cellStyle name="40% - Accent1 15 2 2 4 2 2" xfId="23633"/>
    <cellStyle name="40% - Accent1 15 2 2 4 3" xfId="23634"/>
    <cellStyle name="40% - Accent1 15 2 2 5" xfId="23635"/>
    <cellStyle name="40% - Accent1 15 2 2 5 2" xfId="23636"/>
    <cellStyle name="40% - Accent1 15 2 2 5 2 2" xfId="23637"/>
    <cellStyle name="40% - Accent1 15 2 2 5 3" xfId="23638"/>
    <cellStyle name="40% - Accent1 15 2 2 6" xfId="23639"/>
    <cellStyle name="40% - Accent1 15 2 2 6 2" xfId="23640"/>
    <cellStyle name="40% - Accent1 15 2 2 7" xfId="23641"/>
    <cellStyle name="40% - Accent1 15 2 3" xfId="23642"/>
    <cellStyle name="40% - Accent1 15 2 3 2" xfId="23643"/>
    <cellStyle name="40% - Accent1 15 2 3 2 2" xfId="23644"/>
    <cellStyle name="40% - Accent1 15 2 3 2 2 2" xfId="23645"/>
    <cellStyle name="40% - Accent1 15 2 3 2 3" xfId="23646"/>
    <cellStyle name="40% - Accent1 15 2 3 3" xfId="23647"/>
    <cellStyle name="40% - Accent1 15 2 3 3 2" xfId="23648"/>
    <cellStyle name="40% - Accent1 15 2 3 3 2 2" xfId="23649"/>
    <cellStyle name="40% - Accent1 15 2 3 3 3" xfId="23650"/>
    <cellStyle name="40% - Accent1 15 2 3 4" xfId="23651"/>
    <cellStyle name="40% - Accent1 15 2 3 4 2" xfId="23652"/>
    <cellStyle name="40% - Accent1 15 2 3 4 2 2" xfId="23653"/>
    <cellStyle name="40% - Accent1 15 2 3 4 3" xfId="23654"/>
    <cellStyle name="40% - Accent1 15 2 3 5" xfId="23655"/>
    <cellStyle name="40% - Accent1 15 2 3 5 2" xfId="23656"/>
    <cellStyle name="40% - Accent1 15 2 3 6" xfId="23657"/>
    <cellStyle name="40% - Accent1 15 2 4" xfId="23658"/>
    <cellStyle name="40% - Accent1 15 2 4 2" xfId="23659"/>
    <cellStyle name="40% - Accent1 15 2 4 2 2" xfId="23660"/>
    <cellStyle name="40% - Accent1 15 2 4 2 2 2" xfId="23661"/>
    <cellStyle name="40% - Accent1 15 2 4 2 3" xfId="23662"/>
    <cellStyle name="40% - Accent1 15 2 4 3" xfId="23663"/>
    <cellStyle name="40% - Accent1 15 2 4 3 2" xfId="23664"/>
    <cellStyle name="40% - Accent1 15 2 4 3 2 2" xfId="23665"/>
    <cellStyle name="40% - Accent1 15 2 4 3 3" xfId="23666"/>
    <cellStyle name="40% - Accent1 15 2 4 4" xfId="23667"/>
    <cellStyle name="40% - Accent1 15 2 4 4 2" xfId="23668"/>
    <cellStyle name="40% - Accent1 15 2 4 4 2 2" xfId="23669"/>
    <cellStyle name="40% - Accent1 15 2 4 4 3" xfId="23670"/>
    <cellStyle name="40% - Accent1 15 2 4 5" xfId="23671"/>
    <cellStyle name="40% - Accent1 15 2 4 5 2" xfId="23672"/>
    <cellStyle name="40% - Accent1 15 2 4 6" xfId="23673"/>
    <cellStyle name="40% - Accent1 15 2 5" xfId="23674"/>
    <cellStyle name="40% - Accent1 15 2 5 2" xfId="23675"/>
    <cellStyle name="40% - Accent1 15 2 5 2 2" xfId="23676"/>
    <cellStyle name="40% - Accent1 15 2 5 3" xfId="23677"/>
    <cellStyle name="40% - Accent1 15 2 6" xfId="23678"/>
    <cellStyle name="40% - Accent1 15 2 6 2" xfId="23679"/>
    <cellStyle name="40% - Accent1 15 2 6 2 2" xfId="23680"/>
    <cellStyle name="40% - Accent1 15 2 6 3" xfId="23681"/>
    <cellStyle name="40% - Accent1 15 2 7" xfId="23682"/>
    <cellStyle name="40% - Accent1 15 2 7 2" xfId="23683"/>
    <cellStyle name="40% - Accent1 15 2 7 2 2" xfId="23684"/>
    <cellStyle name="40% - Accent1 15 2 7 3" xfId="23685"/>
    <cellStyle name="40% - Accent1 15 2 8" xfId="23686"/>
    <cellStyle name="40% - Accent1 15 2 8 2" xfId="23687"/>
    <cellStyle name="40% - Accent1 15 2 9" xfId="23688"/>
    <cellStyle name="40% - Accent1 15 3" xfId="23689"/>
    <cellStyle name="40% - Accent1 15 3 2" xfId="23690"/>
    <cellStyle name="40% - Accent1 15 3 2 2" xfId="23691"/>
    <cellStyle name="40% - Accent1 15 3 2 2 2" xfId="23692"/>
    <cellStyle name="40% - Accent1 15 3 2 3" xfId="23693"/>
    <cellStyle name="40% - Accent1 15 3 3" xfId="23694"/>
    <cellStyle name="40% - Accent1 15 3 3 2" xfId="23695"/>
    <cellStyle name="40% - Accent1 15 3 3 2 2" xfId="23696"/>
    <cellStyle name="40% - Accent1 15 3 3 3" xfId="23697"/>
    <cellStyle name="40% - Accent1 15 3 4" xfId="23698"/>
    <cellStyle name="40% - Accent1 15 3 4 2" xfId="23699"/>
    <cellStyle name="40% - Accent1 15 3 4 2 2" xfId="23700"/>
    <cellStyle name="40% - Accent1 15 3 4 3" xfId="23701"/>
    <cellStyle name="40% - Accent1 15 3 5" xfId="23702"/>
    <cellStyle name="40% - Accent1 15 3 5 2" xfId="23703"/>
    <cellStyle name="40% - Accent1 15 3 5 2 2" xfId="23704"/>
    <cellStyle name="40% - Accent1 15 3 5 3" xfId="23705"/>
    <cellStyle name="40% - Accent1 15 3 6" xfId="23706"/>
    <cellStyle name="40% - Accent1 15 3 6 2" xfId="23707"/>
    <cellStyle name="40% - Accent1 15 3 7" xfId="23708"/>
    <cellStyle name="40% - Accent1 15 4" xfId="23709"/>
    <cellStyle name="40% - Accent1 15 4 2" xfId="23710"/>
    <cellStyle name="40% - Accent1 15 4 2 2" xfId="23711"/>
    <cellStyle name="40% - Accent1 15 4 2 2 2" xfId="23712"/>
    <cellStyle name="40% - Accent1 15 4 2 3" xfId="23713"/>
    <cellStyle name="40% - Accent1 15 4 3" xfId="23714"/>
    <cellStyle name="40% - Accent1 15 4 3 2" xfId="23715"/>
    <cellStyle name="40% - Accent1 15 4 3 2 2" xfId="23716"/>
    <cellStyle name="40% - Accent1 15 4 3 3" xfId="23717"/>
    <cellStyle name="40% - Accent1 15 4 4" xfId="23718"/>
    <cellStyle name="40% - Accent1 15 4 4 2" xfId="23719"/>
    <cellStyle name="40% - Accent1 15 4 4 2 2" xfId="23720"/>
    <cellStyle name="40% - Accent1 15 4 4 3" xfId="23721"/>
    <cellStyle name="40% - Accent1 15 4 5" xfId="23722"/>
    <cellStyle name="40% - Accent1 15 4 5 2" xfId="23723"/>
    <cellStyle name="40% - Accent1 15 4 6" xfId="23724"/>
    <cellStyle name="40% - Accent1 15 5" xfId="23725"/>
    <cellStyle name="40% - Accent1 15 5 2" xfId="23726"/>
    <cellStyle name="40% - Accent1 15 5 2 2" xfId="23727"/>
    <cellStyle name="40% - Accent1 15 5 2 2 2" xfId="23728"/>
    <cellStyle name="40% - Accent1 15 5 2 3" xfId="23729"/>
    <cellStyle name="40% - Accent1 15 5 3" xfId="23730"/>
    <cellStyle name="40% - Accent1 15 5 3 2" xfId="23731"/>
    <cellStyle name="40% - Accent1 15 5 3 2 2" xfId="23732"/>
    <cellStyle name="40% - Accent1 15 5 3 3" xfId="23733"/>
    <cellStyle name="40% - Accent1 15 5 4" xfId="23734"/>
    <cellStyle name="40% - Accent1 15 5 4 2" xfId="23735"/>
    <cellStyle name="40% - Accent1 15 5 4 2 2" xfId="23736"/>
    <cellStyle name="40% - Accent1 15 5 4 3" xfId="23737"/>
    <cellStyle name="40% - Accent1 15 5 5" xfId="23738"/>
    <cellStyle name="40% - Accent1 15 5 5 2" xfId="23739"/>
    <cellStyle name="40% - Accent1 15 5 6" xfId="23740"/>
    <cellStyle name="40% - Accent1 15 6" xfId="23741"/>
    <cellStyle name="40% - Accent1 15 6 2" xfId="23742"/>
    <cellStyle name="40% - Accent1 15 6 2 2" xfId="23743"/>
    <cellStyle name="40% - Accent1 15 6 3" xfId="23744"/>
    <cellStyle name="40% - Accent1 15 7" xfId="23745"/>
    <cellStyle name="40% - Accent1 15 7 2" xfId="23746"/>
    <cellStyle name="40% - Accent1 15 7 2 2" xfId="23747"/>
    <cellStyle name="40% - Accent1 15 7 3" xfId="23748"/>
    <cellStyle name="40% - Accent1 15 8" xfId="23749"/>
    <cellStyle name="40% - Accent1 15 8 2" xfId="23750"/>
    <cellStyle name="40% - Accent1 15 8 2 2" xfId="23751"/>
    <cellStyle name="40% - Accent1 15 8 3" xfId="23752"/>
    <cellStyle name="40% - Accent1 15 9" xfId="23753"/>
    <cellStyle name="40% - Accent1 15 9 2" xfId="23754"/>
    <cellStyle name="40% - Accent1 16" xfId="23755"/>
    <cellStyle name="40% - Accent1 16 10" xfId="23756"/>
    <cellStyle name="40% - Accent1 16 2" xfId="23757"/>
    <cellStyle name="40% - Accent1 16 2 2" xfId="23758"/>
    <cellStyle name="40% - Accent1 16 2 2 2" xfId="23759"/>
    <cellStyle name="40% - Accent1 16 2 2 2 2" xfId="23760"/>
    <cellStyle name="40% - Accent1 16 2 2 2 2 2" xfId="23761"/>
    <cellStyle name="40% - Accent1 16 2 2 2 3" xfId="23762"/>
    <cellStyle name="40% - Accent1 16 2 2 3" xfId="23763"/>
    <cellStyle name="40% - Accent1 16 2 2 3 2" xfId="23764"/>
    <cellStyle name="40% - Accent1 16 2 2 3 2 2" xfId="23765"/>
    <cellStyle name="40% - Accent1 16 2 2 3 3" xfId="23766"/>
    <cellStyle name="40% - Accent1 16 2 2 4" xfId="23767"/>
    <cellStyle name="40% - Accent1 16 2 2 4 2" xfId="23768"/>
    <cellStyle name="40% - Accent1 16 2 2 4 2 2" xfId="23769"/>
    <cellStyle name="40% - Accent1 16 2 2 4 3" xfId="23770"/>
    <cellStyle name="40% - Accent1 16 2 2 5" xfId="23771"/>
    <cellStyle name="40% - Accent1 16 2 2 5 2" xfId="23772"/>
    <cellStyle name="40% - Accent1 16 2 2 5 2 2" xfId="23773"/>
    <cellStyle name="40% - Accent1 16 2 2 5 3" xfId="23774"/>
    <cellStyle name="40% - Accent1 16 2 2 6" xfId="23775"/>
    <cellStyle name="40% - Accent1 16 2 2 6 2" xfId="23776"/>
    <cellStyle name="40% - Accent1 16 2 2 7" xfId="23777"/>
    <cellStyle name="40% - Accent1 16 2 3" xfId="23778"/>
    <cellStyle name="40% - Accent1 16 2 3 2" xfId="23779"/>
    <cellStyle name="40% - Accent1 16 2 3 2 2" xfId="23780"/>
    <cellStyle name="40% - Accent1 16 2 3 2 2 2" xfId="23781"/>
    <cellStyle name="40% - Accent1 16 2 3 2 3" xfId="23782"/>
    <cellStyle name="40% - Accent1 16 2 3 3" xfId="23783"/>
    <cellStyle name="40% - Accent1 16 2 3 3 2" xfId="23784"/>
    <cellStyle name="40% - Accent1 16 2 3 3 2 2" xfId="23785"/>
    <cellStyle name="40% - Accent1 16 2 3 3 3" xfId="23786"/>
    <cellStyle name="40% - Accent1 16 2 3 4" xfId="23787"/>
    <cellStyle name="40% - Accent1 16 2 3 4 2" xfId="23788"/>
    <cellStyle name="40% - Accent1 16 2 3 4 2 2" xfId="23789"/>
    <cellStyle name="40% - Accent1 16 2 3 4 3" xfId="23790"/>
    <cellStyle name="40% - Accent1 16 2 3 5" xfId="23791"/>
    <cellStyle name="40% - Accent1 16 2 3 5 2" xfId="23792"/>
    <cellStyle name="40% - Accent1 16 2 3 6" xfId="23793"/>
    <cellStyle name="40% - Accent1 16 2 4" xfId="23794"/>
    <cellStyle name="40% - Accent1 16 2 4 2" xfId="23795"/>
    <cellStyle name="40% - Accent1 16 2 4 2 2" xfId="23796"/>
    <cellStyle name="40% - Accent1 16 2 4 2 2 2" xfId="23797"/>
    <cellStyle name="40% - Accent1 16 2 4 2 3" xfId="23798"/>
    <cellStyle name="40% - Accent1 16 2 4 3" xfId="23799"/>
    <cellStyle name="40% - Accent1 16 2 4 3 2" xfId="23800"/>
    <cellStyle name="40% - Accent1 16 2 4 3 2 2" xfId="23801"/>
    <cellStyle name="40% - Accent1 16 2 4 3 3" xfId="23802"/>
    <cellStyle name="40% - Accent1 16 2 4 4" xfId="23803"/>
    <cellStyle name="40% - Accent1 16 2 4 4 2" xfId="23804"/>
    <cellStyle name="40% - Accent1 16 2 4 4 2 2" xfId="23805"/>
    <cellStyle name="40% - Accent1 16 2 4 4 3" xfId="23806"/>
    <cellStyle name="40% - Accent1 16 2 4 5" xfId="23807"/>
    <cellStyle name="40% - Accent1 16 2 4 5 2" xfId="23808"/>
    <cellStyle name="40% - Accent1 16 2 4 6" xfId="23809"/>
    <cellStyle name="40% - Accent1 16 2 5" xfId="23810"/>
    <cellStyle name="40% - Accent1 16 2 5 2" xfId="23811"/>
    <cellStyle name="40% - Accent1 16 2 5 2 2" xfId="23812"/>
    <cellStyle name="40% - Accent1 16 2 5 3" xfId="23813"/>
    <cellStyle name="40% - Accent1 16 2 6" xfId="23814"/>
    <cellStyle name="40% - Accent1 16 2 6 2" xfId="23815"/>
    <cellStyle name="40% - Accent1 16 2 6 2 2" xfId="23816"/>
    <cellStyle name="40% - Accent1 16 2 6 3" xfId="23817"/>
    <cellStyle name="40% - Accent1 16 2 7" xfId="23818"/>
    <cellStyle name="40% - Accent1 16 2 7 2" xfId="23819"/>
    <cellStyle name="40% - Accent1 16 2 7 2 2" xfId="23820"/>
    <cellStyle name="40% - Accent1 16 2 7 3" xfId="23821"/>
    <cellStyle name="40% - Accent1 16 2 8" xfId="23822"/>
    <cellStyle name="40% - Accent1 16 2 8 2" xfId="23823"/>
    <cellStyle name="40% - Accent1 16 2 9" xfId="23824"/>
    <cellStyle name="40% - Accent1 16 3" xfId="23825"/>
    <cellStyle name="40% - Accent1 16 3 2" xfId="23826"/>
    <cellStyle name="40% - Accent1 16 3 2 2" xfId="23827"/>
    <cellStyle name="40% - Accent1 16 3 2 2 2" xfId="23828"/>
    <cellStyle name="40% - Accent1 16 3 2 3" xfId="23829"/>
    <cellStyle name="40% - Accent1 16 3 3" xfId="23830"/>
    <cellStyle name="40% - Accent1 16 3 3 2" xfId="23831"/>
    <cellStyle name="40% - Accent1 16 3 3 2 2" xfId="23832"/>
    <cellStyle name="40% - Accent1 16 3 3 3" xfId="23833"/>
    <cellStyle name="40% - Accent1 16 3 4" xfId="23834"/>
    <cellStyle name="40% - Accent1 16 3 4 2" xfId="23835"/>
    <cellStyle name="40% - Accent1 16 3 4 2 2" xfId="23836"/>
    <cellStyle name="40% - Accent1 16 3 4 3" xfId="23837"/>
    <cellStyle name="40% - Accent1 16 3 5" xfId="23838"/>
    <cellStyle name="40% - Accent1 16 3 5 2" xfId="23839"/>
    <cellStyle name="40% - Accent1 16 3 5 2 2" xfId="23840"/>
    <cellStyle name="40% - Accent1 16 3 5 3" xfId="23841"/>
    <cellStyle name="40% - Accent1 16 3 6" xfId="23842"/>
    <cellStyle name="40% - Accent1 16 3 6 2" xfId="23843"/>
    <cellStyle name="40% - Accent1 16 3 7" xfId="23844"/>
    <cellStyle name="40% - Accent1 16 4" xfId="23845"/>
    <cellStyle name="40% - Accent1 16 4 2" xfId="23846"/>
    <cellStyle name="40% - Accent1 16 4 2 2" xfId="23847"/>
    <cellStyle name="40% - Accent1 16 4 2 2 2" xfId="23848"/>
    <cellStyle name="40% - Accent1 16 4 2 3" xfId="23849"/>
    <cellStyle name="40% - Accent1 16 4 3" xfId="23850"/>
    <cellStyle name="40% - Accent1 16 4 3 2" xfId="23851"/>
    <cellStyle name="40% - Accent1 16 4 3 2 2" xfId="23852"/>
    <cellStyle name="40% - Accent1 16 4 3 3" xfId="23853"/>
    <cellStyle name="40% - Accent1 16 4 4" xfId="23854"/>
    <cellStyle name="40% - Accent1 16 4 4 2" xfId="23855"/>
    <cellStyle name="40% - Accent1 16 4 4 2 2" xfId="23856"/>
    <cellStyle name="40% - Accent1 16 4 4 3" xfId="23857"/>
    <cellStyle name="40% - Accent1 16 4 5" xfId="23858"/>
    <cellStyle name="40% - Accent1 16 4 5 2" xfId="23859"/>
    <cellStyle name="40% - Accent1 16 4 6" xfId="23860"/>
    <cellStyle name="40% - Accent1 16 5" xfId="23861"/>
    <cellStyle name="40% - Accent1 16 5 2" xfId="23862"/>
    <cellStyle name="40% - Accent1 16 5 2 2" xfId="23863"/>
    <cellStyle name="40% - Accent1 16 5 2 2 2" xfId="23864"/>
    <cellStyle name="40% - Accent1 16 5 2 3" xfId="23865"/>
    <cellStyle name="40% - Accent1 16 5 3" xfId="23866"/>
    <cellStyle name="40% - Accent1 16 5 3 2" xfId="23867"/>
    <cellStyle name="40% - Accent1 16 5 3 2 2" xfId="23868"/>
    <cellStyle name="40% - Accent1 16 5 3 3" xfId="23869"/>
    <cellStyle name="40% - Accent1 16 5 4" xfId="23870"/>
    <cellStyle name="40% - Accent1 16 5 4 2" xfId="23871"/>
    <cellStyle name="40% - Accent1 16 5 4 2 2" xfId="23872"/>
    <cellStyle name="40% - Accent1 16 5 4 3" xfId="23873"/>
    <cellStyle name="40% - Accent1 16 5 5" xfId="23874"/>
    <cellStyle name="40% - Accent1 16 5 5 2" xfId="23875"/>
    <cellStyle name="40% - Accent1 16 5 6" xfId="23876"/>
    <cellStyle name="40% - Accent1 16 6" xfId="23877"/>
    <cellStyle name="40% - Accent1 16 6 2" xfId="23878"/>
    <cellStyle name="40% - Accent1 16 6 2 2" xfId="23879"/>
    <cellStyle name="40% - Accent1 16 6 3" xfId="23880"/>
    <cellStyle name="40% - Accent1 16 7" xfId="23881"/>
    <cellStyle name="40% - Accent1 16 7 2" xfId="23882"/>
    <cellStyle name="40% - Accent1 16 7 2 2" xfId="23883"/>
    <cellStyle name="40% - Accent1 16 7 3" xfId="23884"/>
    <cellStyle name="40% - Accent1 16 8" xfId="23885"/>
    <cellStyle name="40% - Accent1 16 8 2" xfId="23886"/>
    <cellStyle name="40% - Accent1 16 8 2 2" xfId="23887"/>
    <cellStyle name="40% - Accent1 16 8 3" xfId="23888"/>
    <cellStyle name="40% - Accent1 16 9" xfId="23889"/>
    <cellStyle name="40% - Accent1 16 9 2" xfId="23890"/>
    <cellStyle name="40% - Accent1 17" xfId="23891"/>
    <cellStyle name="40% - Accent1 17 10" xfId="23892"/>
    <cellStyle name="40% - Accent1 17 2" xfId="23893"/>
    <cellStyle name="40% - Accent1 17 2 2" xfId="23894"/>
    <cellStyle name="40% - Accent1 17 2 2 2" xfId="23895"/>
    <cellStyle name="40% - Accent1 17 2 2 2 2" xfId="23896"/>
    <cellStyle name="40% - Accent1 17 2 2 2 2 2" xfId="23897"/>
    <cellStyle name="40% - Accent1 17 2 2 2 3" xfId="23898"/>
    <cellStyle name="40% - Accent1 17 2 2 3" xfId="23899"/>
    <cellStyle name="40% - Accent1 17 2 2 3 2" xfId="23900"/>
    <cellStyle name="40% - Accent1 17 2 2 3 2 2" xfId="23901"/>
    <cellStyle name="40% - Accent1 17 2 2 3 3" xfId="23902"/>
    <cellStyle name="40% - Accent1 17 2 2 4" xfId="23903"/>
    <cellStyle name="40% - Accent1 17 2 2 4 2" xfId="23904"/>
    <cellStyle name="40% - Accent1 17 2 2 4 2 2" xfId="23905"/>
    <cellStyle name="40% - Accent1 17 2 2 4 3" xfId="23906"/>
    <cellStyle name="40% - Accent1 17 2 2 5" xfId="23907"/>
    <cellStyle name="40% - Accent1 17 2 2 5 2" xfId="23908"/>
    <cellStyle name="40% - Accent1 17 2 2 5 2 2" xfId="23909"/>
    <cellStyle name="40% - Accent1 17 2 2 5 3" xfId="23910"/>
    <cellStyle name="40% - Accent1 17 2 2 6" xfId="23911"/>
    <cellStyle name="40% - Accent1 17 2 2 6 2" xfId="23912"/>
    <cellStyle name="40% - Accent1 17 2 2 7" xfId="23913"/>
    <cellStyle name="40% - Accent1 17 2 3" xfId="23914"/>
    <cellStyle name="40% - Accent1 17 2 3 2" xfId="23915"/>
    <cellStyle name="40% - Accent1 17 2 3 2 2" xfId="23916"/>
    <cellStyle name="40% - Accent1 17 2 3 2 2 2" xfId="23917"/>
    <cellStyle name="40% - Accent1 17 2 3 2 3" xfId="23918"/>
    <cellStyle name="40% - Accent1 17 2 3 3" xfId="23919"/>
    <cellStyle name="40% - Accent1 17 2 3 3 2" xfId="23920"/>
    <cellStyle name="40% - Accent1 17 2 3 3 2 2" xfId="23921"/>
    <cellStyle name="40% - Accent1 17 2 3 3 3" xfId="23922"/>
    <cellStyle name="40% - Accent1 17 2 3 4" xfId="23923"/>
    <cellStyle name="40% - Accent1 17 2 3 4 2" xfId="23924"/>
    <cellStyle name="40% - Accent1 17 2 3 4 2 2" xfId="23925"/>
    <cellStyle name="40% - Accent1 17 2 3 4 3" xfId="23926"/>
    <cellStyle name="40% - Accent1 17 2 3 5" xfId="23927"/>
    <cellStyle name="40% - Accent1 17 2 3 5 2" xfId="23928"/>
    <cellStyle name="40% - Accent1 17 2 3 6" xfId="23929"/>
    <cellStyle name="40% - Accent1 17 2 4" xfId="23930"/>
    <cellStyle name="40% - Accent1 17 2 4 2" xfId="23931"/>
    <cellStyle name="40% - Accent1 17 2 4 2 2" xfId="23932"/>
    <cellStyle name="40% - Accent1 17 2 4 2 2 2" xfId="23933"/>
    <cellStyle name="40% - Accent1 17 2 4 2 3" xfId="23934"/>
    <cellStyle name="40% - Accent1 17 2 4 3" xfId="23935"/>
    <cellStyle name="40% - Accent1 17 2 4 3 2" xfId="23936"/>
    <cellStyle name="40% - Accent1 17 2 4 3 2 2" xfId="23937"/>
    <cellStyle name="40% - Accent1 17 2 4 3 3" xfId="23938"/>
    <cellStyle name="40% - Accent1 17 2 4 4" xfId="23939"/>
    <cellStyle name="40% - Accent1 17 2 4 4 2" xfId="23940"/>
    <cellStyle name="40% - Accent1 17 2 4 4 2 2" xfId="23941"/>
    <cellStyle name="40% - Accent1 17 2 4 4 3" xfId="23942"/>
    <cellStyle name="40% - Accent1 17 2 4 5" xfId="23943"/>
    <cellStyle name="40% - Accent1 17 2 4 5 2" xfId="23944"/>
    <cellStyle name="40% - Accent1 17 2 4 6" xfId="23945"/>
    <cellStyle name="40% - Accent1 17 2 5" xfId="23946"/>
    <cellStyle name="40% - Accent1 17 2 5 2" xfId="23947"/>
    <cellStyle name="40% - Accent1 17 2 5 2 2" xfId="23948"/>
    <cellStyle name="40% - Accent1 17 2 5 3" xfId="23949"/>
    <cellStyle name="40% - Accent1 17 2 6" xfId="23950"/>
    <cellStyle name="40% - Accent1 17 2 6 2" xfId="23951"/>
    <cellStyle name="40% - Accent1 17 2 6 2 2" xfId="23952"/>
    <cellStyle name="40% - Accent1 17 2 6 3" xfId="23953"/>
    <cellStyle name="40% - Accent1 17 2 7" xfId="23954"/>
    <cellStyle name="40% - Accent1 17 2 7 2" xfId="23955"/>
    <cellStyle name="40% - Accent1 17 2 7 2 2" xfId="23956"/>
    <cellStyle name="40% - Accent1 17 2 7 3" xfId="23957"/>
    <cellStyle name="40% - Accent1 17 2 8" xfId="23958"/>
    <cellStyle name="40% - Accent1 17 2 8 2" xfId="23959"/>
    <cellStyle name="40% - Accent1 17 2 9" xfId="23960"/>
    <cellStyle name="40% - Accent1 17 3" xfId="23961"/>
    <cellStyle name="40% - Accent1 17 3 2" xfId="23962"/>
    <cellStyle name="40% - Accent1 17 3 2 2" xfId="23963"/>
    <cellStyle name="40% - Accent1 17 3 2 2 2" xfId="23964"/>
    <cellStyle name="40% - Accent1 17 3 2 3" xfId="23965"/>
    <cellStyle name="40% - Accent1 17 3 3" xfId="23966"/>
    <cellStyle name="40% - Accent1 17 3 3 2" xfId="23967"/>
    <cellStyle name="40% - Accent1 17 3 3 2 2" xfId="23968"/>
    <cellStyle name="40% - Accent1 17 3 3 3" xfId="23969"/>
    <cellStyle name="40% - Accent1 17 3 4" xfId="23970"/>
    <cellStyle name="40% - Accent1 17 3 4 2" xfId="23971"/>
    <cellStyle name="40% - Accent1 17 3 4 2 2" xfId="23972"/>
    <cellStyle name="40% - Accent1 17 3 4 3" xfId="23973"/>
    <cellStyle name="40% - Accent1 17 3 5" xfId="23974"/>
    <cellStyle name="40% - Accent1 17 3 5 2" xfId="23975"/>
    <cellStyle name="40% - Accent1 17 3 5 2 2" xfId="23976"/>
    <cellStyle name="40% - Accent1 17 3 5 3" xfId="23977"/>
    <cellStyle name="40% - Accent1 17 3 6" xfId="23978"/>
    <cellStyle name="40% - Accent1 17 3 6 2" xfId="23979"/>
    <cellStyle name="40% - Accent1 17 3 7" xfId="23980"/>
    <cellStyle name="40% - Accent1 17 4" xfId="23981"/>
    <cellStyle name="40% - Accent1 17 4 2" xfId="23982"/>
    <cellStyle name="40% - Accent1 17 4 2 2" xfId="23983"/>
    <cellStyle name="40% - Accent1 17 4 2 2 2" xfId="23984"/>
    <cellStyle name="40% - Accent1 17 4 2 3" xfId="23985"/>
    <cellStyle name="40% - Accent1 17 4 3" xfId="23986"/>
    <cellStyle name="40% - Accent1 17 4 3 2" xfId="23987"/>
    <cellStyle name="40% - Accent1 17 4 3 2 2" xfId="23988"/>
    <cellStyle name="40% - Accent1 17 4 3 3" xfId="23989"/>
    <cellStyle name="40% - Accent1 17 4 4" xfId="23990"/>
    <cellStyle name="40% - Accent1 17 4 4 2" xfId="23991"/>
    <cellStyle name="40% - Accent1 17 4 4 2 2" xfId="23992"/>
    <cellStyle name="40% - Accent1 17 4 4 3" xfId="23993"/>
    <cellStyle name="40% - Accent1 17 4 5" xfId="23994"/>
    <cellStyle name="40% - Accent1 17 4 5 2" xfId="23995"/>
    <cellStyle name="40% - Accent1 17 4 6" xfId="23996"/>
    <cellStyle name="40% - Accent1 17 5" xfId="23997"/>
    <cellStyle name="40% - Accent1 17 5 2" xfId="23998"/>
    <cellStyle name="40% - Accent1 17 5 2 2" xfId="23999"/>
    <cellStyle name="40% - Accent1 17 5 2 2 2" xfId="24000"/>
    <cellStyle name="40% - Accent1 17 5 2 3" xfId="24001"/>
    <cellStyle name="40% - Accent1 17 5 3" xfId="24002"/>
    <cellStyle name="40% - Accent1 17 5 3 2" xfId="24003"/>
    <cellStyle name="40% - Accent1 17 5 3 2 2" xfId="24004"/>
    <cellStyle name="40% - Accent1 17 5 3 3" xfId="24005"/>
    <cellStyle name="40% - Accent1 17 5 4" xfId="24006"/>
    <cellStyle name="40% - Accent1 17 5 4 2" xfId="24007"/>
    <cellStyle name="40% - Accent1 17 5 4 2 2" xfId="24008"/>
    <cellStyle name="40% - Accent1 17 5 4 3" xfId="24009"/>
    <cellStyle name="40% - Accent1 17 5 5" xfId="24010"/>
    <cellStyle name="40% - Accent1 17 5 5 2" xfId="24011"/>
    <cellStyle name="40% - Accent1 17 5 6" xfId="24012"/>
    <cellStyle name="40% - Accent1 17 6" xfId="24013"/>
    <cellStyle name="40% - Accent1 17 6 2" xfId="24014"/>
    <cellStyle name="40% - Accent1 17 6 2 2" xfId="24015"/>
    <cellStyle name="40% - Accent1 17 6 3" xfId="24016"/>
    <cellStyle name="40% - Accent1 17 7" xfId="24017"/>
    <cellStyle name="40% - Accent1 17 7 2" xfId="24018"/>
    <cellStyle name="40% - Accent1 17 7 2 2" xfId="24019"/>
    <cellStyle name="40% - Accent1 17 7 3" xfId="24020"/>
    <cellStyle name="40% - Accent1 17 8" xfId="24021"/>
    <cellStyle name="40% - Accent1 17 8 2" xfId="24022"/>
    <cellStyle name="40% - Accent1 17 8 2 2" xfId="24023"/>
    <cellStyle name="40% - Accent1 17 8 3" xfId="24024"/>
    <cellStyle name="40% - Accent1 17 9" xfId="24025"/>
    <cellStyle name="40% - Accent1 17 9 2" xfId="24026"/>
    <cellStyle name="40% - Accent1 18" xfId="24027"/>
    <cellStyle name="40% - Accent1 18 10" xfId="24028"/>
    <cellStyle name="40% - Accent1 18 2" xfId="24029"/>
    <cellStyle name="40% - Accent1 18 2 2" xfId="24030"/>
    <cellStyle name="40% - Accent1 18 2 2 2" xfId="24031"/>
    <cellStyle name="40% - Accent1 18 2 2 2 2" xfId="24032"/>
    <cellStyle name="40% - Accent1 18 2 2 2 2 2" xfId="24033"/>
    <cellStyle name="40% - Accent1 18 2 2 2 3" xfId="24034"/>
    <cellStyle name="40% - Accent1 18 2 2 3" xfId="24035"/>
    <cellStyle name="40% - Accent1 18 2 2 3 2" xfId="24036"/>
    <cellStyle name="40% - Accent1 18 2 2 3 2 2" xfId="24037"/>
    <cellStyle name="40% - Accent1 18 2 2 3 3" xfId="24038"/>
    <cellStyle name="40% - Accent1 18 2 2 4" xfId="24039"/>
    <cellStyle name="40% - Accent1 18 2 2 4 2" xfId="24040"/>
    <cellStyle name="40% - Accent1 18 2 2 4 2 2" xfId="24041"/>
    <cellStyle name="40% - Accent1 18 2 2 4 3" xfId="24042"/>
    <cellStyle name="40% - Accent1 18 2 2 5" xfId="24043"/>
    <cellStyle name="40% - Accent1 18 2 2 5 2" xfId="24044"/>
    <cellStyle name="40% - Accent1 18 2 2 5 2 2" xfId="24045"/>
    <cellStyle name="40% - Accent1 18 2 2 5 3" xfId="24046"/>
    <cellStyle name="40% - Accent1 18 2 2 6" xfId="24047"/>
    <cellStyle name="40% - Accent1 18 2 2 6 2" xfId="24048"/>
    <cellStyle name="40% - Accent1 18 2 2 7" xfId="24049"/>
    <cellStyle name="40% - Accent1 18 2 3" xfId="24050"/>
    <cellStyle name="40% - Accent1 18 2 3 2" xfId="24051"/>
    <cellStyle name="40% - Accent1 18 2 3 2 2" xfId="24052"/>
    <cellStyle name="40% - Accent1 18 2 3 2 2 2" xfId="24053"/>
    <cellStyle name="40% - Accent1 18 2 3 2 3" xfId="24054"/>
    <cellStyle name="40% - Accent1 18 2 3 3" xfId="24055"/>
    <cellStyle name="40% - Accent1 18 2 3 3 2" xfId="24056"/>
    <cellStyle name="40% - Accent1 18 2 3 3 2 2" xfId="24057"/>
    <cellStyle name="40% - Accent1 18 2 3 3 3" xfId="24058"/>
    <cellStyle name="40% - Accent1 18 2 3 4" xfId="24059"/>
    <cellStyle name="40% - Accent1 18 2 3 4 2" xfId="24060"/>
    <cellStyle name="40% - Accent1 18 2 3 4 2 2" xfId="24061"/>
    <cellStyle name="40% - Accent1 18 2 3 4 3" xfId="24062"/>
    <cellStyle name="40% - Accent1 18 2 3 5" xfId="24063"/>
    <cellStyle name="40% - Accent1 18 2 3 5 2" xfId="24064"/>
    <cellStyle name="40% - Accent1 18 2 3 6" xfId="24065"/>
    <cellStyle name="40% - Accent1 18 2 4" xfId="24066"/>
    <cellStyle name="40% - Accent1 18 2 4 2" xfId="24067"/>
    <cellStyle name="40% - Accent1 18 2 4 2 2" xfId="24068"/>
    <cellStyle name="40% - Accent1 18 2 4 2 2 2" xfId="24069"/>
    <cellStyle name="40% - Accent1 18 2 4 2 3" xfId="24070"/>
    <cellStyle name="40% - Accent1 18 2 4 3" xfId="24071"/>
    <cellStyle name="40% - Accent1 18 2 4 3 2" xfId="24072"/>
    <cellStyle name="40% - Accent1 18 2 4 3 2 2" xfId="24073"/>
    <cellStyle name="40% - Accent1 18 2 4 3 3" xfId="24074"/>
    <cellStyle name="40% - Accent1 18 2 4 4" xfId="24075"/>
    <cellStyle name="40% - Accent1 18 2 4 4 2" xfId="24076"/>
    <cellStyle name="40% - Accent1 18 2 4 4 2 2" xfId="24077"/>
    <cellStyle name="40% - Accent1 18 2 4 4 3" xfId="24078"/>
    <cellStyle name="40% - Accent1 18 2 4 5" xfId="24079"/>
    <cellStyle name="40% - Accent1 18 2 4 5 2" xfId="24080"/>
    <cellStyle name="40% - Accent1 18 2 4 6" xfId="24081"/>
    <cellStyle name="40% - Accent1 18 2 5" xfId="24082"/>
    <cellStyle name="40% - Accent1 18 2 5 2" xfId="24083"/>
    <cellStyle name="40% - Accent1 18 2 5 2 2" xfId="24084"/>
    <cellStyle name="40% - Accent1 18 2 5 3" xfId="24085"/>
    <cellStyle name="40% - Accent1 18 2 6" xfId="24086"/>
    <cellStyle name="40% - Accent1 18 2 6 2" xfId="24087"/>
    <cellStyle name="40% - Accent1 18 2 6 2 2" xfId="24088"/>
    <cellStyle name="40% - Accent1 18 2 6 3" xfId="24089"/>
    <cellStyle name="40% - Accent1 18 2 7" xfId="24090"/>
    <cellStyle name="40% - Accent1 18 2 7 2" xfId="24091"/>
    <cellStyle name="40% - Accent1 18 2 7 2 2" xfId="24092"/>
    <cellStyle name="40% - Accent1 18 2 7 3" xfId="24093"/>
    <cellStyle name="40% - Accent1 18 2 8" xfId="24094"/>
    <cellStyle name="40% - Accent1 18 2 8 2" xfId="24095"/>
    <cellStyle name="40% - Accent1 18 2 9" xfId="24096"/>
    <cellStyle name="40% - Accent1 18 3" xfId="24097"/>
    <cellStyle name="40% - Accent1 18 3 2" xfId="24098"/>
    <cellStyle name="40% - Accent1 18 3 2 2" xfId="24099"/>
    <cellStyle name="40% - Accent1 18 3 2 2 2" xfId="24100"/>
    <cellStyle name="40% - Accent1 18 3 2 3" xfId="24101"/>
    <cellStyle name="40% - Accent1 18 3 3" xfId="24102"/>
    <cellStyle name="40% - Accent1 18 3 3 2" xfId="24103"/>
    <cellStyle name="40% - Accent1 18 3 3 2 2" xfId="24104"/>
    <cellStyle name="40% - Accent1 18 3 3 3" xfId="24105"/>
    <cellStyle name="40% - Accent1 18 3 4" xfId="24106"/>
    <cellStyle name="40% - Accent1 18 3 4 2" xfId="24107"/>
    <cellStyle name="40% - Accent1 18 3 4 2 2" xfId="24108"/>
    <cellStyle name="40% - Accent1 18 3 4 3" xfId="24109"/>
    <cellStyle name="40% - Accent1 18 3 5" xfId="24110"/>
    <cellStyle name="40% - Accent1 18 3 5 2" xfId="24111"/>
    <cellStyle name="40% - Accent1 18 3 5 2 2" xfId="24112"/>
    <cellStyle name="40% - Accent1 18 3 5 3" xfId="24113"/>
    <cellStyle name="40% - Accent1 18 3 6" xfId="24114"/>
    <cellStyle name="40% - Accent1 18 3 6 2" xfId="24115"/>
    <cellStyle name="40% - Accent1 18 3 7" xfId="24116"/>
    <cellStyle name="40% - Accent1 18 4" xfId="24117"/>
    <cellStyle name="40% - Accent1 18 4 2" xfId="24118"/>
    <cellStyle name="40% - Accent1 18 4 2 2" xfId="24119"/>
    <cellStyle name="40% - Accent1 18 4 2 2 2" xfId="24120"/>
    <cellStyle name="40% - Accent1 18 4 2 3" xfId="24121"/>
    <cellStyle name="40% - Accent1 18 4 3" xfId="24122"/>
    <cellStyle name="40% - Accent1 18 4 3 2" xfId="24123"/>
    <cellStyle name="40% - Accent1 18 4 3 2 2" xfId="24124"/>
    <cellStyle name="40% - Accent1 18 4 3 3" xfId="24125"/>
    <cellStyle name="40% - Accent1 18 4 4" xfId="24126"/>
    <cellStyle name="40% - Accent1 18 4 4 2" xfId="24127"/>
    <cellStyle name="40% - Accent1 18 4 4 2 2" xfId="24128"/>
    <cellStyle name="40% - Accent1 18 4 4 3" xfId="24129"/>
    <cellStyle name="40% - Accent1 18 4 5" xfId="24130"/>
    <cellStyle name="40% - Accent1 18 4 5 2" xfId="24131"/>
    <cellStyle name="40% - Accent1 18 4 6" xfId="24132"/>
    <cellStyle name="40% - Accent1 18 5" xfId="24133"/>
    <cellStyle name="40% - Accent1 18 5 2" xfId="24134"/>
    <cellStyle name="40% - Accent1 18 5 2 2" xfId="24135"/>
    <cellStyle name="40% - Accent1 18 5 2 2 2" xfId="24136"/>
    <cellStyle name="40% - Accent1 18 5 2 3" xfId="24137"/>
    <cellStyle name="40% - Accent1 18 5 3" xfId="24138"/>
    <cellStyle name="40% - Accent1 18 5 3 2" xfId="24139"/>
    <cellStyle name="40% - Accent1 18 5 3 2 2" xfId="24140"/>
    <cellStyle name="40% - Accent1 18 5 3 3" xfId="24141"/>
    <cellStyle name="40% - Accent1 18 5 4" xfId="24142"/>
    <cellStyle name="40% - Accent1 18 5 4 2" xfId="24143"/>
    <cellStyle name="40% - Accent1 18 5 4 2 2" xfId="24144"/>
    <cellStyle name="40% - Accent1 18 5 4 3" xfId="24145"/>
    <cellStyle name="40% - Accent1 18 5 5" xfId="24146"/>
    <cellStyle name="40% - Accent1 18 5 5 2" xfId="24147"/>
    <cellStyle name="40% - Accent1 18 5 6" xfId="24148"/>
    <cellStyle name="40% - Accent1 18 6" xfId="24149"/>
    <cellStyle name="40% - Accent1 18 6 2" xfId="24150"/>
    <cellStyle name="40% - Accent1 18 6 2 2" xfId="24151"/>
    <cellStyle name="40% - Accent1 18 6 3" xfId="24152"/>
    <cellStyle name="40% - Accent1 18 7" xfId="24153"/>
    <cellStyle name="40% - Accent1 18 7 2" xfId="24154"/>
    <cellStyle name="40% - Accent1 18 7 2 2" xfId="24155"/>
    <cellStyle name="40% - Accent1 18 7 3" xfId="24156"/>
    <cellStyle name="40% - Accent1 18 8" xfId="24157"/>
    <cellStyle name="40% - Accent1 18 8 2" xfId="24158"/>
    <cellStyle name="40% - Accent1 18 8 2 2" xfId="24159"/>
    <cellStyle name="40% - Accent1 18 8 3" xfId="24160"/>
    <cellStyle name="40% - Accent1 18 9" xfId="24161"/>
    <cellStyle name="40% - Accent1 18 9 2" xfId="24162"/>
    <cellStyle name="40% - Accent1 19" xfId="24163"/>
    <cellStyle name="40% - Accent1 19 10" xfId="24164"/>
    <cellStyle name="40% - Accent1 19 2" xfId="24165"/>
    <cellStyle name="40% - Accent1 19 2 2" xfId="24166"/>
    <cellStyle name="40% - Accent1 19 2 2 2" xfId="24167"/>
    <cellStyle name="40% - Accent1 19 2 2 2 2" xfId="24168"/>
    <cellStyle name="40% - Accent1 19 2 2 2 2 2" xfId="24169"/>
    <cellStyle name="40% - Accent1 19 2 2 2 3" xfId="24170"/>
    <cellStyle name="40% - Accent1 19 2 2 3" xfId="24171"/>
    <cellStyle name="40% - Accent1 19 2 2 3 2" xfId="24172"/>
    <cellStyle name="40% - Accent1 19 2 2 3 2 2" xfId="24173"/>
    <cellStyle name="40% - Accent1 19 2 2 3 3" xfId="24174"/>
    <cellStyle name="40% - Accent1 19 2 2 4" xfId="24175"/>
    <cellStyle name="40% - Accent1 19 2 2 4 2" xfId="24176"/>
    <cellStyle name="40% - Accent1 19 2 2 4 2 2" xfId="24177"/>
    <cellStyle name="40% - Accent1 19 2 2 4 3" xfId="24178"/>
    <cellStyle name="40% - Accent1 19 2 2 5" xfId="24179"/>
    <cellStyle name="40% - Accent1 19 2 2 5 2" xfId="24180"/>
    <cellStyle name="40% - Accent1 19 2 2 5 2 2" xfId="24181"/>
    <cellStyle name="40% - Accent1 19 2 2 5 3" xfId="24182"/>
    <cellStyle name="40% - Accent1 19 2 2 6" xfId="24183"/>
    <cellStyle name="40% - Accent1 19 2 2 6 2" xfId="24184"/>
    <cellStyle name="40% - Accent1 19 2 2 7" xfId="24185"/>
    <cellStyle name="40% - Accent1 19 2 3" xfId="24186"/>
    <cellStyle name="40% - Accent1 19 2 3 2" xfId="24187"/>
    <cellStyle name="40% - Accent1 19 2 3 2 2" xfId="24188"/>
    <cellStyle name="40% - Accent1 19 2 3 2 2 2" xfId="24189"/>
    <cellStyle name="40% - Accent1 19 2 3 2 3" xfId="24190"/>
    <cellStyle name="40% - Accent1 19 2 3 3" xfId="24191"/>
    <cellStyle name="40% - Accent1 19 2 3 3 2" xfId="24192"/>
    <cellStyle name="40% - Accent1 19 2 3 3 2 2" xfId="24193"/>
    <cellStyle name="40% - Accent1 19 2 3 3 3" xfId="24194"/>
    <cellStyle name="40% - Accent1 19 2 3 4" xfId="24195"/>
    <cellStyle name="40% - Accent1 19 2 3 4 2" xfId="24196"/>
    <cellStyle name="40% - Accent1 19 2 3 4 2 2" xfId="24197"/>
    <cellStyle name="40% - Accent1 19 2 3 4 3" xfId="24198"/>
    <cellStyle name="40% - Accent1 19 2 3 5" xfId="24199"/>
    <cellStyle name="40% - Accent1 19 2 3 5 2" xfId="24200"/>
    <cellStyle name="40% - Accent1 19 2 3 6" xfId="24201"/>
    <cellStyle name="40% - Accent1 19 2 4" xfId="24202"/>
    <cellStyle name="40% - Accent1 19 2 4 2" xfId="24203"/>
    <cellStyle name="40% - Accent1 19 2 4 2 2" xfId="24204"/>
    <cellStyle name="40% - Accent1 19 2 4 2 2 2" xfId="24205"/>
    <cellStyle name="40% - Accent1 19 2 4 2 3" xfId="24206"/>
    <cellStyle name="40% - Accent1 19 2 4 3" xfId="24207"/>
    <cellStyle name="40% - Accent1 19 2 4 3 2" xfId="24208"/>
    <cellStyle name="40% - Accent1 19 2 4 3 2 2" xfId="24209"/>
    <cellStyle name="40% - Accent1 19 2 4 3 3" xfId="24210"/>
    <cellStyle name="40% - Accent1 19 2 4 4" xfId="24211"/>
    <cellStyle name="40% - Accent1 19 2 4 4 2" xfId="24212"/>
    <cellStyle name="40% - Accent1 19 2 4 4 2 2" xfId="24213"/>
    <cellStyle name="40% - Accent1 19 2 4 4 3" xfId="24214"/>
    <cellStyle name="40% - Accent1 19 2 4 5" xfId="24215"/>
    <cellStyle name="40% - Accent1 19 2 4 5 2" xfId="24216"/>
    <cellStyle name="40% - Accent1 19 2 4 6" xfId="24217"/>
    <cellStyle name="40% - Accent1 19 2 5" xfId="24218"/>
    <cellStyle name="40% - Accent1 19 2 5 2" xfId="24219"/>
    <cellStyle name="40% - Accent1 19 2 5 2 2" xfId="24220"/>
    <cellStyle name="40% - Accent1 19 2 5 3" xfId="24221"/>
    <cellStyle name="40% - Accent1 19 2 6" xfId="24222"/>
    <cellStyle name="40% - Accent1 19 2 6 2" xfId="24223"/>
    <cellStyle name="40% - Accent1 19 2 6 2 2" xfId="24224"/>
    <cellStyle name="40% - Accent1 19 2 6 3" xfId="24225"/>
    <cellStyle name="40% - Accent1 19 2 7" xfId="24226"/>
    <cellStyle name="40% - Accent1 19 2 7 2" xfId="24227"/>
    <cellStyle name="40% - Accent1 19 2 7 2 2" xfId="24228"/>
    <cellStyle name="40% - Accent1 19 2 7 3" xfId="24229"/>
    <cellStyle name="40% - Accent1 19 2 8" xfId="24230"/>
    <cellStyle name="40% - Accent1 19 2 8 2" xfId="24231"/>
    <cellStyle name="40% - Accent1 19 2 9" xfId="24232"/>
    <cellStyle name="40% - Accent1 19 3" xfId="24233"/>
    <cellStyle name="40% - Accent1 19 3 2" xfId="24234"/>
    <cellStyle name="40% - Accent1 19 3 2 2" xfId="24235"/>
    <cellStyle name="40% - Accent1 19 3 2 2 2" xfId="24236"/>
    <cellStyle name="40% - Accent1 19 3 2 3" xfId="24237"/>
    <cellStyle name="40% - Accent1 19 3 3" xfId="24238"/>
    <cellStyle name="40% - Accent1 19 3 3 2" xfId="24239"/>
    <cellStyle name="40% - Accent1 19 3 3 2 2" xfId="24240"/>
    <cellStyle name="40% - Accent1 19 3 3 3" xfId="24241"/>
    <cellStyle name="40% - Accent1 19 3 4" xfId="24242"/>
    <cellStyle name="40% - Accent1 19 3 4 2" xfId="24243"/>
    <cellStyle name="40% - Accent1 19 3 4 2 2" xfId="24244"/>
    <cellStyle name="40% - Accent1 19 3 4 3" xfId="24245"/>
    <cellStyle name="40% - Accent1 19 3 5" xfId="24246"/>
    <cellStyle name="40% - Accent1 19 3 5 2" xfId="24247"/>
    <cellStyle name="40% - Accent1 19 3 5 2 2" xfId="24248"/>
    <cellStyle name="40% - Accent1 19 3 5 3" xfId="24249"/>
    <cellStyle name="40% - Accent1 19 3 6" xfId="24250"/>
    <cellStyle name="40% - Accent1 19 3 6 2" xfId="24251"/>
    <cellStyle name="40% - Accent1 19 3 7" xfId="24252"/>
    <cellStyle name="40% - Accent1 19 4" xfId="24253"/>
    <cellStyle name="40% - Accent1 19 4 2" xfId="24254"/>
    <cellStyle name="40% - Accent1 19 4 2 2" xfId="24255"/>
    <cellStyle name="40% - Accent1 19 4 2 2 2" xfId="24256"/>
    <cellStyle name="40% - Accent1 19 4 2 3" xfId="24257"/>
    <cellStyle name="40% - Accent1 19 4 3" xfId="24258"/>
    <cellStyle name="40% - Accent1 19 4 3 2" xfId="24259"/>
    <cellStyle name="40% - Accent1 19 4 3 2 2" xfId="24260"/>
    <cellStyle name="40% - Accent1 19 4 3 3" xfId="24261"/>
    <cellStyle name="40% - Accent1 19 4 4" xfId="24262"/>
    <cellStyle name="40% - Accent1 19 4 4 2" xfId="24263"/>
    <cellStyle name="40% - Accent1 19 4 4 2 2" xfId="24264"/>
    <cellStyle name="40% - Accent1 19 4 4 3" xfId="24265"/>
    <cellStyle name="40% - Accent1 19 4 5" xfId="24266"/>
    <cellStyle name="40% - Accent1 19 4 5 2" xfId="24267"/>
    <cellStyle name="40% - Accent1 19 4 6" xfId="24268"/>
    <cellStyle name="40% - Accent1 19 5" xfId="24269"/>
    <cellStyle name="40% - Accent1 19 5 2" xfId="24270"/>
    <cellStyle name="40% - Accent1 19 5 2 2" xfId="24271"/>
    <cellStyle name="40% - Accent1 19 5 2 2 2" xfId="24272"/>
    <cellStyle name="40% - Accent1 19 5 2 3" xfId="24273"/>
    <cellStyle name="40% - Accent1 19 5 3" xfId="24274"/>
    <cellStyle name="40% - Accent1 19 5 3 2" xfId="24275"/>
    <cellStyle name="40% - Accent1 19 5 3 2 2" xfId="24276"/>
    <cellStyle name="40% - Accent1 19 5 3 3" xfId="24277"/>
    <cellStyle name="40% - Accent1 19 5 4" xfId="24278"/>
    <cellStyle name="40% - Accent1 19 5 4 2" xfId="24279"/>
    <cellStyle name="40% - Accent1 19 5 4 2 2" xfId="24280"/>
    <cellStyle name="40% - Accent1 19 5 4 3" xfId="24281"/>
    <cellStyle name="40% - Accent1 19 5 5" xfId="24282"/>
    <cellStyle name="40% - Accent1 19 5 5 2" xfId="24283"/>
    <cellStyle name="40% - Accent1 19 5 6" xfId="24284"/>
    <cellStyle name="40% - Accent1 19 6" xfId="24285"/>
    <cellStyle name="40% - Accent1 19 6 2" xfId="24286"/>
    <cellStyle name="40% - Accent1 19 6 2 2" xfId="24287"/>
    <cellStyle name="40% - Accent1 19 6 3" xfId="24288"/>
    <cellStyle name="40% - Accent1 19 7" xfId="24289"/>
    <cellStyle name="40% - Accent1 19 7 2" xfId="24290"/>
    <cellStyle name="40% - Accent1 19 7 2 2" xfId="24291"/>
    <cellStyle name="40% - Accent1 19 7 3" xfId="24292"/>
    <cellStyle name="40% - Accent1 19 8" xfId="24293"/>
    <cellStyle name="40% - Accent1 19 8 2" xfId="24294"/>
    <cellStyle name="40% - Accent1 19 8 2 2" xfId="24295"/>
    <cellStyle name="40% - Accent1 19 8 3" xfId="24296"/>
    <cellStyle name="40% - Accent1 19 9" xfId="24297"/>
    <cellStyle name="40% - Accent1 19 9 2" xfId="24298"/>
    <cellStyle name="40% - Accent1 2" xfId="24299"/>
    <cellStyle name="40% - Accent1 2 2" xfId="24300"/>
    <cellStyle name="40% - Accent1 2 3" xfId="24301"/>
    <cellStyle name="40% - Accent1 2 4" xfId="24302"/>
    <cellStyle name="40% - Accent1 2 4 2" xfId="24303"/>
    <cellStyle name="40% - Accent1 2 4 2 2" xfId="24304"/>
    <cellStyle name="40% - Accent1 2 4 2 2 2" xfId="24305"/>
    <cellStyle name="40% - Accent1 2 4 2 2 2 2" xfId="24306"/>
    <cellStyle name="40% - Accent1 2 4 2 2 3" xfId="24307"/>
    <cellStyle name="40% - Accent1 2 4 2 3" xfId="24308"/>
    <cellStyle name="40% - Accent1 2 4 2 3 2" xfId="24309"/>
    <cellStyle name="40% - Accent1 2 4 2 3 2 2" xfId="24310"/>
    <cellStyle name="40% - Accent1 2 4 2 3 3" xfId="24311"/>
    <cellStyle name="40% - Accent1 2 4 2 4" xfId="24312"/>
    <cellStyle name="40% - Accent1 2 4 2 4 2" xfId="24313"/>
    <cellStyle name="40% - Accent1 2 4 2 4 2 2" xfId="24314"/>
    <cellStyle name="40% - Accent1 2 4 2 4 3" xfId="24315"/>
    <cellStyle name="40% - Accent1 2 4 2 5" xfId="24316"/>
    <cellStyle name="40% - Accent1 2 4 2 5 2" xfId="24317"/>
    <cellStyle name="40% - Accent1 2 4 2 5 2 2" xfId="24318"/>
    <cellStyle name="40% - Accent1 2 4 2 5 3" xfId="24319"/>
    <cellStyle name="40% - Accent1 2 4 2 6" xfId="24320"/>
    <cellStyle name="40% - Accent1 2 4 2 6 2" xfId="24321"/>
    <cellStyle name="40% - Accent1 2 4 2 7" xfId="24322"/>
    <cellStyle name="40% - Accent1 2 4 3" xfId="24323"/>
    <cellStyle name="40% - Accent1 2 4 3 2" xfId="24324"/>
    <cellStyle name="40% - Accent1 2 4 3 2 2" xfId="24325"/>
    <cellStyle name="40% - Accent1 2 4 3 2 2 2" xfId="24326"/>
    <cellStyle name="40% - Accent1 2 4 3 2 3" xfId="24327"/>
    <cellStyle name="40% - Accent1 2 4 3 3" xfId="24328"/>
    <cellStyle name="40% - Accent1 2 4 3 3 2" xfId="24329"/>
    <cellStyle name="40% - Accent1 2 4 3 3 2 2" xfId="24330"/>
    <cellStyle name="40% - Accent1 2 4 3 3 3" xfId="24331"/>
    <cellStyle name="40% - Accent1 2 4 3 4" xfId="24332"/>
    <cellStyle name="40% - Accent1 2 4 3 4 2" xfId="24333"/>
    <cellStyle name="40% - Accent1 2 4 3 4 2 2" xfId="24334"/>
    <cellStyle name="40% - Accent1 2 4 3 4 3" xfId="24335"/>
    <cellStyle name="40% - Accent1 2 4 3 5" xfId="24336"/>
    <cellStyle name="40% - Accent1 2 4 3 5 2" xfId="24337"/>
    <cellStyle name="40% - Accent1 2 4 3 6" xfId="24338"/>
    <cellStyle name="40% - Accent1 2 4 4" xfId="24339"/>
    <cellStyle name="40% - Accent1 2 4 4 2" xfId="24340"/>
    <cellStyle name="40% - Accent1 2 4 4 2 2" xfId="24341"/>
    <cellStyle name="40% - Accent1 2 4 4 2 2 2" xfId="24342"/>
    <cellStyle name="40% - Accent1 2 4 4 2 3" xfId="24343"/>
    <cellStyle name="40% - Accent1 2 4 4 3" xfId="24344"/>
    <cellStyle name="40% - Accent1 2 4 4 3 2" xfId="24345"/>
    <cellStyle name="40% - Accent1 2 4 4 3 2 2" xfId="24346"/>
    <cellStyle name="40% - Accent1 2 4 4 3 3" xfId="24347"/>
    <cellStyle name="40% - Accent1 2 4 4 4" xfId="24348"/>
    <cellStyle name="40% - Accent1 2 4 4 4 2" xfId="24349"/>
    <cellStyle name="40% - Accent1 2 4 4 4 2 2" xfId="24350"/>
    <cellStyle name="40% - Accent1 2 4 4 4 3" xfId="24351"/>
    <cellStyle name="40% - Accent1 2 4 4 5" xfId="24352"/>
    <cellStyle name="40% - Accent1 2 4 4 5 2" xfId="24353"/>
    <cellStyle name="40% - Accent1 2 4 4 6" xfId="24354"/>
    <cellStyle name="40% - Accent1 2 4 5" xfId="24355"/>
    <cellStyle name="40% - Accent1 2 4 5 2" xfId="24356"/>
    <cellStyle name="40% - Accent1 2 4 5 2 2" xfId="24357"/>
    <cellStyle name="40% - Accent1 2 4 5 3" xfId="24358"/>
    <cellStyle name="40% - Accent1 2 4 6" xfId="24359"/>
    <cellStyle name="40% - Accent1 2 4 6 2" xfId="24360"/>
    <cellStyle name="40% - Accent1 2 4 6 2 2" xfId="24361"/>
    <cellStyle name="40% - Accent1 2 4 6 3" xfId="24362"/>
    <cellStyle name="40% - Accent1 2 4 7" xfId="24363"/>
    <cellStyle name="40% - Accent1 2 4 7 2" xfId="24364"/>
    <cellStyle name="40% - Accent1 2 4 7 2 2" xfId="24365"/>
    <cellStyle name="40% - Accent1 2 4 7 3" xfId="24366"/>
    <cellStyle name="40% - Accent1 2 4 8" xfId="24367"/>
    <cellStyle name="40% - Accent1 2 4 8 2" xfId="24368"/>
    <cellStyle name="40% - Accent1 2 4 9" xfId="24369"/>
    <cellStyle name="40% - Accent1 2 5" xfId="24370"/>
    <cellStyle name="40% - Accent1 2 5 2" xfId="24371"/>
    <cellStyle name="40% - Accent1 2 5 2 2" xfId="24372"/>
    <cellStyle name="40% - Accent1 2 5 2 2 2" xfId="24373"/>
    <cellStyle name="40% - Accent1 2 5 2 2 2 2" xfId="24374"/>
    <cellStyle name="40% - Accent1 2 5 2 2 3" xfId="24375"/>
    <cellStyle name="40% - Accent1 2 5 2 3" xfId="24376"/>
    <cellStyle name="40% - Accent1 2 5 2 3 2" xfId="24377"/>
    <cellStyle name="40% - Accent1 2 5 2 3 2 2" xfId="24378"/>
    <cellStyle name="40% - Accent1 2 5 2 3 3" xfId="24379"/>
    <cellStyle name="40% - Accent1 2 5 2 4" xfId="24380"/>
    <cellStyle name="40% - Accent1 2 5 2 4 2" xfId="24381"/>
    <cellStyle name="40% - Accent1 2 5 2 4 2 2" xfId="24382"/>
    <cellStyle name="40% - Accent1 2 5 2 4 3" xfId="24383"/>
    <cellStyle name="40% - Accent1 2 5 2 5" xfId="24384"/>
    <cellStyle name="40% - Accent1 2 5 2 5 2" xfId="24385"/>
    <cellStyle name="40% - Accent1 2 5 2 6" xfId="24386"/>
    <cellStyle name="40% - Accent1 2 5 3" xfId="24387"/>
    <cellStyle name="40% - Accent1 2 5 3 2" xfId="24388"/>
    <cellStyle name="40% - Accent1 2 5 3 2 2" xfId="24389"/>
    <cellStyle name="40% - Accent1 2 5 3 2 2 2" xfId="24390"/>
    <cellStyle name="40% - Accent1 2 5 3 2 3" xfId="24391"/>
    <cellStyle name="40% - Accent1 2 5 3 3" xfId="24392"/>
    <cellStyle name="40% - Accent1 2 5 3 3 2" xfId="24393"/>
    <cellStyle name="40% - Accent1 2 5 3 3 2 2" xfId="24394"/>
    <cellStyle name="40% - Accent1 2 5 3 3 3" xfId="24395"/>
    <cellStyle name="40% - Accent1 2 5 3 4" xfId="24396"/>
    <cellStyle name="40% - Accent1 2 5 3 4 2" xfId="24397"/>
    <cellStyle name="40% - Accent1 2 5 3 4 2 2" xfId="24398"/>
    <cellStyle name="40% - Accent1 2 5 3 4 3" xfId="24399"/>
    <cellStyle name="40% - Accent1 2 5 3 5" xfId="24400"/>
    <cellStyle name="40% - Accent1 2 5 3 5 2" xfId="24401"/>
    <cellStyle name="40% - Accent1 2 5 3 6" xfId="24402"/>
    <cellStyle name="40% - Accent1 2 5 4" xfId="24403"/>
    <cellStyle name="40% - Accent1 2 5 4 2" xfId="24404"/>
    <cellStyle name="40% - Accent1 2 5 4 2 2" xfId="24405"/>
    <cellStyle name="40% - Accent1 2 5 4 3" xfId="24406"/>
    <cellStyle name="40% - Accent1 2 5 5" xfId="24407"/>
    <cellStyle name="40% - Accent1 2 5 5 2" xfId="24408"/>
    <cellStyle name="40% - Accent1 2 5 5 2 2" xfId="24409"/>
    <cellStyle name="40% - Accent1 2 5 5 3" xfId="24410"/>
    <cellStyle name="40% - Accent1 2 5 6" xfId="24411"/>
    <cellStyle name="40% - Accent1 2 5 6 2" xfId="24412"/>
    <cellStyle name="40% - Accent1 2 5 6 2 2" xfId="24413"/>
    <cellStyle name="40% - Accent1 2 5 6 3" xfId="24414"/>
    <cellStyle name="40% - Accent1 2 5 7" xfId="24415"/>
    <cellStyle name="40% - Accent1 2 5 7 2" xfId="24416"/>
    <cellStyle name="40% - Accent1 2 5 8" xfId="24417"/>
    <cellStyle name="40% - Accent1 2 6" xfId="24418"/>
    <cellStyle name="40% - Accent1 2 6 2" xfId="24419"/>
    <cellStyle name="40% - Accent1 2 6 2 2" xfId="24420"/>
    <cellStyle name="40% - Accent1 2 6 2 2 2" xfId="24421"/>
    <cellStyle name="40% - Accent1 2 6 2 3" xfId="24422"/>
    <cellStyle name="40% - Accent1 2 6 3" xfId="24423"/>
    <cellStyle name="40% - Accent1 2 6 3 2" xfId="24424"/>
    <cellStyle name="40% - Accent1 2 6 3 2 2" xfId="24425"/>
    <cellStyle name="40% - Accent1 2 6 3 3" xfId="24426"/>
    <cellStyle name="40% - Accent1 2 6 4" xfId="24427"/>
    <cellStyle name="40% - Accent1 2 6 4 2" xfId="24428"/>
    <cellStyle name="40% - Accent1 2 6 4 2 2" xfId="24429"/>
    <cellStyle name="40% - Accent1 2 6 4 3" xfId="24430"/>
    <cellStyle name="40% - Accent1 2 6 5" xfId="24431"/>
    <cellStyle name="40% - Accent1 2 6 5 2" xfId="24432"/>
    <cellStyle name="40% - Accent1 2 6 6" xfId="24433"/>
    <cellStyle name="40% - Accent1 2 7" xfId="24434"/>
    <cellStyle name="40% - Accent1 2 7 2" xfId="24435"/>
    <cellStyle name="40% - Accent1 2 7 2 2" xfId="24436"/>
    <cellStyle name="40% - Accent1 2 7 3" xfId="24437"/>
    <cellStyle name="40% - Accent1 2 8" xfId="24438"/>
    <cellStyle name="40% - Accent1 2 9" xfId="24439"/>
    <cellStyle name="40% - Accent1 20" xfId="24440"/>
    <cellStyle name="40% - Accent1 20 10" xfId="24441"/>
    <cellStyle name="40% - Accent1 20 2" xfId="24442"/>
    <cellStyle name="40% - Accent1 20 2 2" xfId="24443"/>
    <cellStyle name="40% - Accent1 20 2 2 2" xfId="24444"/>
    <cellStyle name="40% - Accent1 20 2 2 2 2" xfId="24445"/>
    <cellStyle name="40% - Accent1 20 2 2 2 2 2" xfId="24446"/>
    <cellStyle name="40% - Accent1 20 2 2 2 3" xfId="24447"/>
    <cellStyle name="40% - Accent1 20 2 2 3" xfId="24448"/>
    <cellStyle name="40% - Accent1 20 2 2 3 2" xfId="24449"/>
    <cellStyle name="40% - Accent1 20 2 2 3 2 2" xfId="24450"/>
    <cellStyle name="40% - Accent1 20 2 2 3 3" xfId="24451"/>
    <cellStyle name="40% - Accent1 20 2 2 4" xfId="24452"/>
    <cellStyle name="40% - Accent1 20 2 2 4 2" xfId="24453"/>
    <cellStyle name="40% - Accent1 20 2 2 4 2 2" xfId="24454"/>
    <cellStyle name="40% - Accent1 20 2 2 4 3" xfId="24455"/>
    <cellStyle name="40% - Accent1 20 2 2 5" xfId="24456"/>
    <cellStyle name="40% - Accent1 20 2 2 5 2" xfId="24457"/>
    <cellStyle name="40% - Accent1 20 2 2 5 2 2" xfId="24458"/>
    <cellStyle name="40% - Accent1 20 2 2 5 3" xfId="24459"/>
    <cellStyle name="40% - Accent1 20 2 2 6" xfId="24460"/>
    <cellStyle name="40% - Accent1 20 2 2 6 2" xfId="24461"/>
    <cellStyle name="40% - Accent1 20 2 2 7" xfId="24462"/>
    <cellStyle name="40% - Accent1 20 2 3" xfId="24463"/>
    <cellStyle name="40% - Accent1 20 2 3 2" xfId="24464"/>
    <cellStyle name="40% - Accent1 20 2 3 2 2" xfId="24465"/>
    <cellStyle name="40% - Accent1 20 2 3 2 2 2" xfId="24466"/>
    <cellStyle name="40% - Accent1 20 2 3 2 3" xfId="24467"/>
    <cellStyle name="40% - Accent1 20 2 3 3" xfId="24468"/>
    <cellStyle name="40% - Accent1 20 2 3 3 2" xfId="24469"/>
    <cellStyle name="40% - Accent1 20 2 3 3 2 2" xfId="24470"/>
    <cellStyle name="40% - Accent1 20 2 3 3 3" xfId="24471"/>
    <cellStyle name="40% - Accent1 20 2 3 4" xfId="24472"/>
    <cellStyle name="40% - Accent1 20 2 3 4 2" xfId="24473"/>
    <cellStyle name="40% - Accent1 20 2 3 4 2 2" xfId="24474"/>
    <cellStyle name="40% - Accent1 20 2 3 4 3" xfId="24475"/>
    <cellStyle name="40% - Accent1 20 2 3 5" xfId="24476"/>
    <cellStyle name="40% - Accent1 20 2 3 5 2" xfId="24477"/>
    <cellStyle name="40% - Accent1 20 2 3 6" xfId="24478"/>
    <cellStyle name="40% - Accent1 20 2 4" xfId="24479"/>
    <cellStyle name="40% - Accent1 20 2 4 2" xfId="24480"/>
    <cellStyle name="40% - Accent1 20 2 4 2 2" xfId="24481"/>
    <cellStyle name="40% - Accent1 20 2 4 2 2 2" xfId="24482"/>
    <cellStyle name="40% - Accent1 20 2 4 2 3" xfId="24483"/>
    <cellStyle name="40% - Accent1 20 2 4 3" xfId="24484"/>
    <cellStyle name="40% - Accent1 20 2 4 3 2" xfId="24485"/>
    <cellStyle name="40% - Accent1 20 2 4 3 2 2" xfId="24486"/>
    <cellStyle name="40% - Accent1 20 2 4 3 3" xfId="24487"/>
    <cellStyle name="40% - Accent1 20 2 4 4" xfId="24488"/>
    <cellStyle name="40% - Accent1 20 2 4 4 2" xfId="24489"/>
    <cellStyle name="40% - Accent1 20 2 4 4 2 2" xfId="24490"/>
    <cellStyle name="40% - Accent1 20 2 4 4 3" xfId="24491"/>
    <cellStyle name="40% - Accent1 20 2 4 5" xfId="24492"/>
    <cellStyle name="40% - Accent1 20 2 4 5 2" xfId="24493"/>
    <cellStyle name="40% - Accent1 20 2 4 6" xfId="24494"/>
    <cellStyle name="40% - Accent1 20 2 5" xfId="24495"/>
    <cellStyle name="40% - Accent1 20 2 5 2" xfId="24496"/>
    <cellStyle name="40% - Accent1 20 2 5 2 2" xfId="24497"/>
    <cellStyle name="40% - Accent1 20 2 5 3" xfId="24498"/>
    <cellStyle name="40% - Accent1 20 2 6" xfId="24499"/>
    <cellStyle name="40% - Accent1 20 2 6 2" xfId="24500"/>
    <cellStyle name="40% - Accent1 20 2 6 2 2" xfId="24501"/>
    <cellStyle name="40% - Accent1 20 2 6 3" xfId="24502"/>
    <cellStyle name="40% - Accent1 20 2 7" xfId="24503"/>
    <cellStyle name="40% - Accent1 20 2 7 2" xfId="24504"/>
    <cellStyle name="40% - Accent1 20 2 7 2 2" xfId="24505"/>
    <cellStyle name="40% - Accent1 20 2 7 3" xfId="24506"/>
    <cellStyle name="40% - Accent1 20 2 8" xfId="24507"/>
    <cellStyle name="40% - Accent1 20 2 8 2" xfId="24508"/>
    <cellStyle name="40% - Accent1 20 2 9" xfId="24509"/>
    <cellStyle name="40% - Accent1 20 3" xfId="24510"/>
    <cellStyle name="40% - Accent1 20 3 2" xfId="24511"/>
    <cellStyle name="40% - Accent1 20 3 2 2" xfId="24512"/>
    <cellStyle name="40% - Accent1 20 3 2 2 2" xfId="24513"/>
    <cellStyle name="40% - Accent1 20 3 2 3" xfId="24514"/>
    <cellStyle name="40% - Accent1 20 3 3" xfId="24515"/>
    <cellStyle name="40% - Accent1 20 3 3 2" xfId="24516"/>
    <cellStyle name="40% - Accent1 20 3 3 2 2" xfId="24517"/>
    <cellStyle name="40% - Accent1 20 3 3 3" xfId="24518"/>
    <cellStyle name="40% - Accent1 20 3 4" xfId="24519"/>
    <cellStyle name="40% - Accent1 20 3 4 2" xfId="24520"/>
    <cellStyle name="40% - Accent1 20 3 4 2 2" xfId="24521"/>
    <cellStyle name="40% - Accent1 20 3 4 3" xfId="24522"/>
    <cellStyle name="40% - Accent1 20 3 5" xfId="24523"/>
    <cellStyle name="40% - Accent1 20 3 5 2" xfId="24524"/>
    <cellStyle name="40% - Accent1 20 3 5 2 2" xfId="24525"/>
    <cellStyle name="40% - Accent1 20 3 5 3" xfId="24526"/>
    <cellStyle name="40% - Accent1 20 3 6" xfId="24527"/>
    <cellStyle name="40% - Accent1 20 3 6 2" xfId="24528"/>
    <cellStyle name="40% - Accent1 20 3 7" xfId="24529"/>
    <cellStyle name="40% - Accent1 20 4" xfId="24530"/>
    <cellStyle name="40% - Accent1 20 4 2" xfId="24531"/>
    <cellStyle name="40% - Accent1 20 4 2 2" xfId="24532"/>
    <cellStyle name="40% - Accent1 20 4 2 2 2" xfId="24533"/>
    <cellStyle name="40% - Accent1 20 4 2 3" xfId="24534"/>
    <cellStyle name="40% - Accent1 20 4 3" xfId="24535"/>
    <cellStyle name="40% - Accent1 20 4 3 2" xfId="24536"/>
    <cellStyle name="40% - Accent1 20 4 3 2 2" xfId="24537"/>
    <cellStyle name="40% - Accent1 20 4 3 3" xfId="24538"/>
    <cellStyle name="40% - Accent1 20 4 4" xfId="24539"/>
    <cellStyle name="40% - Accent1 20 4 4 2" xfId="24540"/>
    <cellStyle name="40% - Accent1 20 4 4 2 2" xfId="24541"/>
    <cellStyle name="40% - Accent1 20 4 4 3" xfId="24542"/>
    <cellStyle name="40% - Accent1 20 4 5" xfId="24543"/>
    <cellStyle name="40% - Accent1 20 4 5 2" xfId="24544"/>
    <cellStyle name="40% - Accent1 20 4 6" xfId="24545"/>
    <cellStyle name="40% - Accent1 20 5" xfId="24546"/>
    <cellStyle name="40% - Accent1 20 5 2" xfId="24547"/>
    <cellStyle name="40% - Accent1 20 5 2 2" xfId="24548"/>
    <cellStyle name="40% - Accent1 20 5 2 2 2" xfId="24549"/>
    <cellStyle name="40% - Accent1 20 5 2 3" xfId="24550"/>
    <cellStyle name="40% - Accent1 20 5 3" xfId="24551"/>
    <cellStyle name="40% - Accent1 20 5 3 2" xfId="24552"/>
    <cellStyle name="40% - Accent1 20 5 3 2 2" xfId="24553"/>
    <cellStyle name="40% - Accent1 20 5 3 3" xfId="24554"/>
    <cellStyle name="40% - Accent1 20 5 4" xfId="24555"/>
    <cellStyle name="40% - Accent1 20 5 4 2" xfId="24556"/>
    <cellStyle name="40% - Accent1 20 5 4 2 2" xfId="24557"/>
    <cellStyle name="40% - Accent1 20 5 4 3" xfId="24558"/>
    <cellStyle name="40% - Accent1 20 5 5" xfId="24559"/>
    <cellStyle name="40% - Accent1 20 5 5 2" xfId="24560"/>
    <cellStyle name="40% - Accent1 20 5 6" xfId="24561"/>
    <cellStyle name="40% - Accent1 20 6" xfId="24562"/>
    <cellStyle name="40% - Accent1 20 6 2" xfId="24563"/>
    <cellStyle name="40% - Accent1 20 6 2 2" xfId="24564"/>
    <cellStyle name="40% - Accent1 20 6 3" xfId="24565"/>
    <cellStyle name="40% - Accent1 20 7" xfId="24566"/>
    <cellStyle name="40% - Accent1 20 7 2" xfId="24567"/>
    <cellStyle name="40% - Accent1 20 7 2 2" xfId="24568"/>
    <cellStyle name="40% - Accent1 20 7 3" xfId="24569"/>
    <cellStyle name="40% - Accent1 20 8" xfId="24570"/>
    <cellStyle name="40% - Accent1 20 8 2" xfId="24571"/>
    <cellStyle name="40% - Accent1 20 8 2 2" xfId="24572"/>
    <cellStyle name="40% - Accent1 20 8 3" xfId="24573"/>
    <cellStyle name="40% - Accent1 20 9" xfId="24574"/>
    <cellStyle name="40% - Accent1 20 9 2" xfId="24575"/>
    <cellStyle name="40% - Accent1 21" xfId="24576"/>
    <cellStyle name="40% - Accent1 21 10" xfId="24577"/>
    <cellStyle name="40% - Accent1 21 2" xfId="24578"/>
    <cellStyle name="40% - Accent1 21 2 2" xfId="24579"/>
    <cellStyle name="40% - Accent1 21 2 2 2" xfId="24580"/>
    <cellStyle name="40% - Accent1 21 2 2 2 2" xfId="24581"/>
    <cellStyle name="40% - Accent1 21 2 2 2 2 2" xfId="24582"/>
    <cellStyle name="40% - Accent1 21 2 2 2 3" xfId="24583"/>
    <cellStyle name="40% - Accent1 21 2 2 3" xfId="24584"/>
    <cellStyle name="40% - Accent1 21 2 2 3 2" xfId="24585"/>
    <cellStyle name="40% - Accent1 21 2 2 3 2 2" xfId="24586"/>
    <cellStyle name="40% - Accent1 21 2 2 3 3" xfId="24587"/>
    <cellStyle name="40% - Accent1 21 2 2 4" xfId="24588"/>
    <cellStyle name="40% - Accent1 21 2 2 4 2" xfId="24589"/>
    <cellStyle name="40% - Accent1 21 2 2 4 2 2" xfId="24590"/>
    <cellStyle name="40% - Accent1 21 2 2 4 3" xfId="24591"/>
    <cellStyle name="40% - Accent1 21 2 2 5" xfId="24592"/>
    <cellStyle name="40% - Accent1 21 2 2 5 2" xfId="24593"/>
    <cellStyle name="40% - Accent1 21 2 2 5 2 2" xfId="24594"/>
    <cellStyle name="40% - Accent1 21 2 2 5 3" xfId="24595"/>
    <cellStyle name="40% - Accent1 21 2 2 6" xfId="24596"/>
    <cellStyle name="40% - Accent1 21 2 2 6 2" xfId="24597"/>
    <cellStyle name="40% - Accent1 21 2 2 7" xfId="24598"/>
    <cellStyle name="40% - Accent1 21 2 3" xfId="24599"/>
    <cellStyle name="40% - Accent1 21 2 3 2" xfId="24600"/>
    <cellStyle name="40% - Accent1 21 2 3 2 2" xfId="24601"/>
    <cellStyle name="40% - Accent1 21 2 3 2 2 2" xfId="24602"/>
    <cellStyle name="40% - Accent1 21 2 3 2 3" xfId="24603"/>
    <cellStyle name="40% - Accent1 21 2 3 3" xfId="24604"/>
    <cellStyle name="40% - Accent1 21 2 3 3 2" xfId="24605"/>
    <cellStyle name="40% - Accent1 21 2 3 3 2 2" xfId="24606"/>
    <cellStyle name="40% - Accent1 21 2 3 3 3" xfId="24607"/>
    <cellStyle name="40% - Accent1 21 2 3 4" xfId="24608"/>
    <cellStyle name="40% - Accent1 21 2 3 4 2" xfId="24609"/>
    <cellStyle name="40% - Accent1 21 2 3 4 2 2" xfId="24610"/>
    <cellStyle name="40% - Accent1 21 2 3 4 3" xfId="24611"/>
    <cellStyle name="40% - Accent1 21 2 3 5" xfId="24612"/>
    <cellStyle name="40% - Accent1 21 2 3 5 2" xfId="24613"/>
    <cellStyle name="40% - Accent1 21 2 3 6" xfId="24614"/>
    <cellStyle name="40% - Accent1 21 2 4" xfId="24615"/>
    <cellStyle name="40% - Accent1 21 2 4 2" xfId="24616"/>
    <cellStyle name="40% - Accent1 21 2 4 2 2" xfId="24617"/>
    <cellStyle name="40% - Accent1 21 2 4 2 2 2" xfId="24618"/>
    <cellStyle name="40% - Accent1 21 2 4 2 3" xfId="24619"/>
    <cellStyle name="40% - Accent1 21 2 4 3" xfId="24620"/>
    <cellStyle name="40% - Accent1 21 2 4 3 2" xfId="24621"/>
    <cellStyle name="40% - Accent1 21 2 4 3 2 2" xfId="24622"/>
    <cellStyle name="40% - Accent1 21 2 4 3 3" xfId="24623"/>
    <cellStyle name="40% - Accent1 21 2 4 4" xfId="24624"/>
    <cellStyle name="40% - Accent1 21 2 4 4 2" xfId="24625"/>
    <cellStyle name="40% - Accent1 21 2 4 4 2 2" xfId="24626"/>
    <cellStyle name="40% - Accent1 21 2 4 4 3" xfId="24627"/>
    <cellStyle name="40% - Accent1 21 2 4 5" xfId="24628"/>
    <cellStyle name="40% - Accent1 21 2 4 5 2" xfId="24629"/>
    <cellStyle name="40% - Accent1 21 2 4 6" xfId="24630"/>
    <cellStyle name="40% - Accent1 21 2 5" xfId="24631"/>
    <cellStyle name="40% - Accent1 21 2 5 2" xfId="24632"/>
    <cellStyle name="40% - Accent1 21 2 5 2 2" xfId="24633"/>
    <cellStyle name="40% - Accent1 21 2 5 3" xfId="24634"/>
    <cellStyle name="40% - Accent1 21 2 6" xfId="24635"/>
    <cellStyle name="40% - Accent1 21 2 6 2" xfId="24636"/>
    <cellStyle name="40% - Accent1 21 2 6 2 2" xfId="24637"/>
    <cellStyle name="40% - Accent1 21 2 6 3" xfId="24638"/>
    <cellStyle name="40% - Accent1 21 2 7" xfId="24639"/>
    <cellStyle name="40% - Accent1 21 2 7 2" xfId="24640"/>
    <cellStyle name="40% - Accent1 21 2 7 2 2" xfId="24641"/>
    <cellStyle name="40% - Accent1 21 2 7 3" xfId="24642"/>
    <cellStyle name="40% - Accent1 21 2 8" xfId="24643"/>
    <cellStyle name="40% - Accent1 21 2 8 2" xfId="24644"/>
    <cellStyle name="40% - Accent1 21 2 9" xfId="24645"/>
    <cellStyle name="40% - Accent1 21 3" xfId="24646"/>
    <cellStyle name="40% - Accent1 21 3 2" xfId="24647"/>
    <cellStyle name="40% - Accent1 21 3 2 2" xfId="24648"/>
    <cellStyle name="40% - Accent1 21 3 2 2 2" xfId="24649"/>
    <cellStyle name="40% - Accent1 21 3 2 3" xfId="24650"/>
    <cellStyle name="40% - Accent1 21 3 3" xfId="24651"/>
    <cellStyle name="40% - Accent1 21 3 3 2" xfId="24652"/>
    <cellStyle name="40% - Accent1 21 3 3 2 2" xfId="24653"/>
    <cellStyle name="40% - Accent1 21 3 3 3" xfId="24654"/>
    <cellStyle name="40% - Accent1 21 3 4" xfId="24655"/>
    <cellStyle name="40% - Accent1 21 3 4 2" xfId="24656"/>
    <cellStyle name="40% - Accent1 21 3 4 2 2" xfId="24657"/>
    <cellStyle name="40% - Accent1 21 3 4 3" xfId="24658"/>
    <cellStyle name="40% - Accent1 21 3 5" xfId="24659"/>
    <cellStyle name="40% - Accent1 21 3 5 2" xfId="24660"/>
    <cellStyle name="40% - Accent1 21 3 5 2 2" xfId="24661"/>
    <cellStyle name="40% - Accent1 21 3 5 3" xfId="24662"/>
    <cellStyle name="40% - Accent1 21 3 6" xfId="24663"/>
    <cellStyle name="40% - Accent1 21 3 6 2" xfId="24664"/>
    <cellStyle name="40% - Accent1 21 3 7" xfId="24665"/>
    <cellStyle name="40% - Accent1 21 4" xfId="24666"/>
    <cellStyle name="40% - Accent1 21 4 2" xfId="24667"/>
    <cellStyle name="40% - Accent1 21 4 2 2" xfId="24668"/>
    <cellStyle name="40% - Accent1 21 4 2 2 2" xfId="24669"/>
    <cellStyle name="40% - Accent1 21 4 2 3" xfId="24670"/>
    <cellStyle name="40% - Accent1 21 4 3" xfId="24671"/>
    <cellStyle name="40% - Accent1 21 4 3 2" xfId="24672"/>
    <cellStyle name="40% - Accent1 21 4 3 2 2" xfId="24673"/>
    <cellStyle name="40% - Accent1 21 4 3 3" xfId="24674"/>
    <cellStyle name="40% - Accent1 21 4 4" xfId="24675"/>
    <cellStyle name="40% - Accent1 21 4 4 2" xfId="24676"/>
    <cellStyle name="40% - Accent1 21 4 4 2 2" xfId="24677"/>
    <cellStyle name="40% - Accent1 21 4 4 3" xfId="24678"/>
    <cellStyle name="40% - Accent1 21 4 5" xfId="24679"/>
    <cellStyle name="40% - Accent1 21 4 5 2" xfId="24680"/>
    <cellStyle name="40% - Accent1 21 4 6" xfId="24681"/>
    <cellStyle name="40% - Accent1 21 5" xfId="24682"/>
    <cellStyle name="40% - Accent1 21 5 2" xfId="24683"/>
    <cellStyle name="40% - Accent1 21 5 2 2" xfId="24684"/>
    <cellStyle name="40% - Accent1 21 5 2 2 2" xfId="24685"/>
    <cellStyle name="40% - Accent1 21 5 2 3" xfId="24686"/>
    <cellStyle name="40% - Accent1 21 5 3" xfId="24687"/>
    <cellStyle name="40% - Accent1 21 5 3 2" xfId="24688"/>
    <cellStyle name="40% - Accent1 21 5 3 2 2" xfId="24689"/>
    <cellStyle name="40% - Accent1 21 5 3 3" xfId="24690"/>
    <cellStyle name="40% - Accent1 21 5 4" xfId="24691"/>
    <cellStyle name="40% - Accent1 21 5 4 2" xfId="24692"/>
    <cellStyle name="40% - Accent1 21 5 4 2 2" xfId="24693"/>
    <cellStyle name="40% - Accent1 21 5 4 3" xfId="24694"/>
    <cellStyle name="40% - Accent1 21 5 5" xfId="24695"/>
    <cellStyle name="40% - Accent1 21 5 5 2" xfId="24696"/>
    <cellStyle name="40% - Accent1 21 5 6" xfId="24697"/>
    <cellStyle name="40% - Accent1 21 6" xfId="24698"/>
    <cellStyle name="40% - Accent1 21 6 2" xfId="24699"/>
    <cellStyle name="40% - Accent1 21 6 2 2" xfId="24700"/>
    <cellStyle name="40% - Accent1 21 6 3" xfId="24701"/>
    <cellStyle name="40% - Accent1 21 7" xfId="24702"/>
    <cellStyle name="40% - Accent1 21 7 2" xfId="24703"/>
    <cellStyle name="40% - Accent1 21 7 2 2" xfId="24704"/>
    <cellStyle name="40% - Accent1 21 7 3" xfId="24705"/>
    <cellStyle name="40% - Accent1 21 8" xfId="24706"/>
    <cellStyle name="40% - Accent1 21 8 2" xfId="24707"/>
    <cellStyle name="40% - Accent1 21 8 2 2" xfId="24708"/>
    <cellStyle name="40% - Accent1 21 8 3" xfId="24709"/>
    <cellStyle name="40% - Accent1 21 9" xfId="24710"/>
    <cellStyle name="40% - Accent1 21 9 2" xfId="24711"/>
    <cellStyle name="40% - Accent1 22" xfId="24712"/>
    <cellStyle name="40% - Accent1 22 10" xfId="24713"/>
    <cellStyle name="40% - Accent1 22 2" xfId="24714"/>
    <cellStyle name="40% - Accent1 22 2 2" xfId="24715"/>
    <cellStyle name="40% - Accent1 22 2 2 2" xfId="24716"/>
    <cellStyle name="40% - Accent1 22 2 2 2 2" xfId="24717"/>
    <cellStyle name="40% - Accent1 22 2 2 2 2 2" xfId="24718"/>
    <cellStyle name="40% - Accent1 22 2 2 2 3" xfId="24719"/>
    <cellStyle name="40% - Accent1 22 2 2 3" xfId="24720"/>
    <cellStyle name="40% - Accent1 22 2 2 3 2" xfId="24721"/>
    <cellStyle name="40% - Accent1 22 2 2 3 2 2" xfId="24722"/>
    <cellStyle name="40% - Accent1 22 2 2 3 3" xfId="24723"/>
    <cellStyle name="40% - Accent1 22 2 2 4" xfId="24724"/>
    <cellStyle name="40% - Accent1 22 2 2 4 2" xfId="24725"/>
    <cellStyle name="40% - Accent1 22 2 2 4 2 2" xfId="24726"/>
    <cellStyle name="40% - Accent1 22 2 2 4 3" xfId="24727"/>
    <cellStyle name="40% - Accent1 22 2 2 5" xfId="24728"/>
    <cellStyle name="40% - Accent1 22 2 2 5 2" xfId="24729"/>
    <cellStyle name="40% - Accent1 22 2 2 5 2 2" xfId="24730"/>
    <cellStyle name="40% - Accent1 22 2 2 5 3" xfId="24731"/>
    <cellStyle name="40% - Accent1 22 2 2 6" xfId="24732"/>
    <cellStyle name="40% - Accent1 22 2 2 6 2" xfId="24733"/>
    <cellStyle name="40% - Accent1 22 2 2 7" xfId="24734"/>
    <cellStyle name="40% - Accent1 22 2 3" xfId="24735"/>
    <cellStyle name="40% - Accent1 22 2 3 2" xfId="24736"/>
    <cellStyle name="40% - Accent1 22 2 3 2 2" xfId="24737"/>
    <cellStyle name="40% - Accent1 22 2 3 2 2 2" xfId="24738"/>
    <cellStyle name="40% - Accent1 22 2 3 2 3" xfId="24739"/>
    <cellStyle name="40% - Accent1 22 2 3 3" xfId="24740"/>
    <cellStyle name="40% - Accent1 22 2 3 3 2" xfId="24741"/>
    <cellStyle name="40% - Accent1 22 2 3 3 2 2" xfId="24742"/>
    <cellStyle name="40% - Accent1 22 2 3 3 3" xfId="24743"/>
    <cellStyle name="40% - Accent1 22 2 3 4" xfId="24744"/>
    <cellStyle name="40% - Accent1 22 2 3 4 2" xfId="24745"/>
    <cellStyle name="40% - Accent1 22 2 3 4 2 2" xfId="24746"/>
    <cellStyle name="40% - Accent1 22 2 3 4 3" xfId="24747"/>
    <cellStyle name="40% - Accent1 22 2 3 5" xfId="24748"/>
    <cellStyle name="40% - Accent1 22 2 3 5 2" xfId="24749"/>
    <cellStyle name="40% - Accent1 22 2 3 6" xfId="24750"/>
    <cellStyle name="40% - Accent1 22 2 4" xfId="24751"/>
    <cellStyle name="40% - Accent1 22 2 4 2" xfId="24752"/>
    <cellStyle name="40% - Accent1 22 2 4 2 2" xfId="24753"/>
    <cellStyle name="40% - Accent1 22 2 4 2 2 2" xfId="24754"/>
    <cellStyle name="40% - Accent1 22 2 4 2 3" xfId="24755"/>
    <cellStyle name="40% - Accent1 22 2 4 3" xfId="24756"/>
    <cellStyle name="40% - Accent1 22 2 4 3 2" xfId="24757"/>
    <cellStyle name="40% - Accent1 22 2 4 3 2 2" xfId="24758"/>
    <cellStyle name="40% - Accent1 22 2 4 3 3" xfId="24759"/>
    <cellStyle name="40% - Accent1 22 2 4 4" xfId="24760"/>
    <cellStyle name="40% - Accent1 22 2 4 4 2" xfId="24761"/>
    <cellStyle name="40% - Accent1 22 2 4 4 2 2" xfId="24762"/>
    <cellStyle name="40% - Accent1 22 2 4 4 3" xfId="24763"/>
    <cellStyle name="40% - Accent1 22 2 4 5" xfId="24764"/>
    <cellStyle name="40% - Accent1 22 2 4 5 2" xfId="24765"/>
    <cellStyle name="40% - Accent1 22 2 4 6" xfId="24766"/>
    <cellStyle name="40% - Accent1 22 2 5" xfId="24767"/>
    <cellStyle name="40% - Accent1 22 2 5 2" xfId="24768"/>
    <cellStyle name="40% - Accent1 22 2 5 2 2" xfId="24769"/>
    <cellStyle name="40% - Accent1 22 2 5 3" xfId="24770"/>
    <cellStyle name="40% - Accent1 22 2 6" xfId="24771"/>
    <cellStyle name="40% - Accent1 22 2 6 2" xfId="24772"/>
    <cellStyle name="40% - Accent1 22 2 6 2 2" xfId="24773"/>
    <cellStyle name="40% - Accent1 22 2 6 3" xfId="24774"/>
    <cellStyle name="40% - Accent1 22 2 7" xfId="24775"/>
    <cellStyle name="40% - Accent1 22 2 7 2" xfId="24776"/>
    <cellStyle name="40% - Accent1 22 2 7 2 2" xfId="24777"/>
    <cellStyle name="40% - Accent1 22 2 7 3" xfId="24778"/>
    <cellStyle name="40% - Accent1 22 2 8" xfId="24779"/>
    <cellStyle name="40% - Accent1 22 2 8 2" xfId="24780"/>
    <cellStyle name="40% - Accent1 22 2 9" xfId="24781"/>
    <cellStyle name="40% - Accent1 22 3" xfId="24782"/>
    <cellStyle name="40% - Accent1 22 3 2" xfId="24783"/>
    <cellStyle name="40% - Accent1 22 3 2 2" xfId="24784"/>
    <cellStyle name="40% - Accent1 22 3 2 2 2" xfId="24785"/>
    <cellStyle name="40% - Accent1 22 3 2 3" xfId="24786"/>
    <cellStyle name="40% - Accent1 22 3 3" xfId="24787"/>
    <cellStyle name="40% - Accent1 22 3 3 2" xfId="24788"/>
    <cellStyle name="40% - Accent1 22 3 3 2 2" xfId="24789"/>
    <cellStyle name="40% - Accent1 22 3 3 3" xfId="24790"/>
    <cellStyle name="40% - Accent1 22 3 4" xfId="24791"/>
    <cellStyle name="40% - Accent1 22 3 4 2" xfId="24792"/>
    <cellStyle name="40% - Accent1 22 3 4 2 2" xfId="24793"/>
    <cellStyle name="40% - Accent1 22 3 4 3" xfId="24794"/>
    <cellStyle name="40% - Accent1 22 3 5" xfId="24795"/>
    <cellStyle name="40% - Accent1 22 3 5 2" xfId="24796"/>
    <cellStyle name="40% - Accent1 22 3 5 2 2" xfId="24797"/>
    <cellStyle name="40% - Accent1 22 3 5 3" xfId="24798"/>
    <cellStyle name="40% - Accent1 22 3 6" xfId="24799"/>
    <cellStyle name="40% - Accent1 22 3 6 2" xfId="24800"/>
    <cellStyle name="40% - Accent1 22 3 7" xfId="24801"/>
    <cellStyle name="40% - Accent1 22 4" xfId="24802"/>
    <cellStyle name="40% - Accent1 22 4 2" xfId="24803"/>
    <cellStyle name="40% - Accent1 22 4 2 2" xfId="24804"/>
    <cellStyle name="40% - Accent1 22 4 2 2 2" xfId="24805"/>
    <cellStyle name="40% - Accent1 22 4 2 3" xfId="24806"/>
    <cellStyle name="40% - Accent1 22 4 3" xfId="24807"/>
    <cellStyle name="40% - Accent1 22 4 3 2" xfId="24808"/>
    <cellStyle name="40% - Accent1 22 4 3 2 2" xfId="24809"/>
    <cellStyle name="40% - Accent1 22 4 3 3" xfId="24810"/>
    <cellStyle name="40% - Accent1 22 4 4" xfId="24811"/>
    <cellStyle name="40% - Accent1 22 4 4 2" xfId="24812"/>
    <cellStyle name="40% - Accent1 22 4 4 2 2" xfId="24813"/>
    <cellStyle name="40% - Accent1 22 4 4 3" xfId="24814"/>
    <cellStyle name="40% - Accent1 22 4 5" xfId="24815"/>
    <cellStyle name="40% - Accent1 22 4 5 2" xfId="24816"/>
    <cellStyle name="40% - Accent1 22 4 6" xfId="24817"/>
    <cellStyle name="40% - Accent1 22 5" xfId="24818"/>
    <cellStyle name="40% - Accent1 22 5 2" xfId="24819"/>
    <cellStyle name="40% - Accent1 22 5 2 2" xfId="24820"/>
    <cellStyle name="40% - Accent1 22 5 2 2 2" xfId="24821"/>
    <cellStyle name="40% - Accent1 22 5 2 3" xfId="24822"/>
    <cellStyle name="40% - Accent1 22 5 3" xfId="24823"/>
    <cellStyle name="40% - Accent1 22 5 3 2" xfId="24824"/>
    <cellStyle name="40% - Accent1 22 5 3 2 2" xfId="24825"/>
    <cellStyle name="40% - Accent1 22 5 3 3" xfId="24826"/>
    <cellStyle name="40% - Accent1 22 5 4" xfId="24827"/>
    <cellStyle name="40% - Accent1 22 5 4 2" xfId="24828"/>
    <cellStyle name="40% - Accent1 22 5 4 2 2" xfId="24829"/>
    <cellStyle name="40% - Accent1 22 5 4 3" xfId="24830"/>
    <cellStyle name="40% - Accent1 22 5 5" xfId="24831"/>
    <cellStyle name="40% - Accent1 22 5 5 2" xfId="24832"/>
    <cellStyle name="40% - Accent1 22 5 6" xfId="24833"/>
    <cellStyle name="40% - Accent1 22 6" xfId="24834"/>
    <cellStyle name="40% - Accent1 22 6 2" xfId="24835"/>
    <cellStyle name="40% - Accent1 22 6 2 2" xfId="24836"/>
    <cellStyle name="40% - Accent1 22 6 3" xfId="24837"/>
    <cellStyle name="40% - Accent1 22 7" xfId="24838"/>
    <cellStyle name="40% - Accent1 22 7 2" xfId="24839"/>
    <cellStyle name="40% - Accent1 22 7 2 2" xfId="24840"/>
    <cellStyle name="40% - Accent1 22 7 3" xfId="24841"/>
    <cellStyle name="40% - Accent1 22 8" xfId="24842"/>
    <cellStyle name="40% - Accent1 22 8 2" xfId="24843"/>
    <cellStyle name="40% - Accent1 22 8 2 2" xfId="24844"/>
    <cellStyle name="40% - Accent1 22 8 3" xfId="24845"/>
    <cellStyle name="40% - Accent1 22 9" xfId="24846"/>
    <cellStyle name="40% - Accent1 22 9 2" xfId="24847"/>
    <cellStyle name="40% - Accent1 23" xfId="24848"/>
    <cellStyle name="40% - Accent1 23 10" xfId="24849"/>
    <cellStyle name="40% - Accent1 23 2" xfId="24850"/>
    <cellStyle name="40% - Accent1 23 2 2" xfId="24851"/>
    <cellStyle name="40% - Accent1 23 2 2 2" xfId="24852"/>
    <cellStyle name="40% - Accent1 23 2 2 2 2" xfId="24853"/>
    <cellStyle name="40% - Accent1 23 2 2 2 2 2" xfId="24854"/>
    <cellStyle name="40% - Accent1 23 2 2 2 3" xfId="24855"/>
    <cellStyle name="40% - Accent1 23 2 2 3" xfId="24856"/>
    <cellStyle name="40% - Accent1 23 2 2 3 2" xfId="24857"/>
    <cellStyle name="40% - Accent1 23 2 2 3 2 2" xfId="24858"/>
    <cellStyle name="40% - Accent1 23 2 2 3 3" xfId="24859"/>
    <cellStyle name="40% - Accent1 23 2 2 4" xfId="24860"/>
    <cellStyle name="40% - Accent1 23 2 2 4 2" xfId="24861"/>
    <cellStyle name="40% - Accent1 23 2 2 4 2 2" xfId="24862"/>
    <cellStyle name="40% - Accent1 23 2 2 4 3" xfId="24863"/>
    <cellStyle name="40% - Accent1 23 2 2 5" xfId="24864"/>
    <cellStyle name="40% - Accent1 23 2 2 5 2" xfId="24865"/>
    <cellStyle name="40% - Accent1 23 2 2 5 2 2" xfId="24866"/>
    <cellStyle name="40% - Accent1 23 2 2 5 3" xfId="24867"/>
    <cellStyle name="40% - Accent1 23 2 2 6" xfId="24868"/>
    <cellStyle name="40% - Accent1 23 2 2 6 2" xfId="24869"/>
    <cellStyle name="40% - Accent1 23 2 2 7" xfId="24870"/>
    <cellStyle name="40% - Accent1 23 2 3" xfId="24871"/>
    <cellStyle name="40% - Accent1 23 2 3 2" xfId="24872"/>
    <cellStyle name="40% - Accent1 23 2 3 2 2" xfId="24873"/>
    <cellStyle name="40% - Accent1 23 2 3 2 2 2" xfId="24874"/>
    <cellStyle name="40% - Accent1 23 2 3 2 3" xfId="24875"/>
    <cellStyle name="40% - Accent1 23 2 3 3" xfId="24876"/>
    <cellStyle name="40% - Accent1 23 2 3 3 2" xfId="24877"/>
    <cellStyle name="40% - Accent1 23 2 3 3 2 2" xfId="24878"/>
    <cellStyle name="40% - Accent1 23 2 3 3 3" xfId="24879"/>
    <cellStyle name="40% - Accent1 23 2 3 4" xfId="24880"/>
    <cellStyle name="40% - Accent1 23 2 3 4 2" xfId="24881"/>
    <cellStyle name="40% - Accent1 23 2 3 4 2 2" xfId="24882"/>
    <cellStyle name="40% - Accent1 23 2 3 4 3" xfId="24883"/>
    <cellStyle name="40% - Accent1 23 2 3 5" xfId="24884"/>
    <cellStyle name="40% - Accent1 23 2 3 5 2" xfId="24885"/>
    <cellStyle name="40% - Accent1 23 2 3 6" xfId="24886"/>
    <cellStyle name="40% - Accent1 23 2 4" xfId="24887"/>
    <cellStyle name="40% - Accent1 23 2 4 2" xfId="24888"/>
    <cellStyle name="40% - Accent1 23 2 4 2 2" xfId="24889"/>
    <cellStyle name="40% - Accent1 23 2 4 2 2 2" xfId="24890"/>
    <cellStyle name="40% - Accent1 23 2 4 2 3" xfId="24891"/>
    <cellStyle name="40% - Accent1 23 2 4 3" xfId="24892"/>
    <cellStyle name="40% - Accent1 23 2 4 3 2" xfId="24893"/>
    <cellStyle name="40% - Accent1 23 2 4 3 2 2" xfId="24894"/>
    <cellStyle name="40% - Accent1 23 2 4 3 3" xfId="24895"/>
    <cellStyle name="40% - Accent1 23 2 4 4" xfId="24896"/>
    <cellStyle name="40% - Accent1 23 2 4 4 2" xfId="24897"/>
    <cellStyle name="40% - Accent1 23 2 4 4 2 2" xfId="24898"/>
    <cellStyle name="40% - Accent1 23 2 4 4 3" xfId="24899"/>
    <cellStyle name="40% - Accent1 23 2 4 5" xfId="24900"/>
    <cellStyle name="40% - Accent1 23 2 4 5 2" xfId="24901"/>
    <cellStyle name="40% - Accent1 23 2 4 6" xfId="24902"/>
    <cellStyle name="40% - Accent1 23 2 5" xfId="24903"/>
    <cellStyle name="40% - Accent1 23 2 5 2" xfId="24904"/>
    <cellStyle name="40% - Accent1 23 2 5 2 2" xfId="24905"/>
    <cellStyle name="40% - Accent1 23 2 5 3" xfId="24906"/>
    <cellStyle name="40% - Accent1 23 2 6" xfId="24907"/>
    <cellStyle name="40% - Accent1 23 2 6 2" xfId="24908"/>
    <cellStyle name="40% - Accent1 23 2 6 2 2" xfId="24909"/>
    <cellStyle name="40% - Accent1 23 2 6 3" xfId="24910"/>
    <cellStyle name="40% - Accent1 23 2 7" xfId="24911"/>
    <cellStyle name="40% - Accent1 23 2 7 2" xfId="24912"/>
    <cellStyle name="40% - Accent1 23 2 7 2 2" xfId="24913"/>
    <cellStyle name="40% - Accent1 23 2 7 3" xfId="24914"/>
    <cellStyle name="40% - Accent1 23 2 8" xfId="24915"/>
    <cellStyle name="40% - Accent1 23 2 8 2" xfId="24916"/>
    <cellStyle name="40% - Accent1 23 2 9" xfId="24917"/>
    <cellStyle name="40% - Accent1 23 3" xfId="24918"/>
    <cellStyle name="40% - Accent1 23 3 2" xfId="24919"/>
    <cellStyle name="40% - Accent1 23 3 2 2" xfId="24920"/>
    <cellStyle name="40% - Accent1 23 3 2 2 2" xfId="24921"/>
    <cellStyle name="40% - Accent1 23 3 2 3" xfId="24922"/>
    <cellStyle name="40% - Accent1 23 3 3" xfId="24923"/>
    <cellStyle name="40% - Accent1 23 3 3 2" xfId="24924"/>
    <cellStyle name="40% - Accent1 23 3 3 2 2" xfId="24925"/>
    <cellStyle name="40% - Accent1 23 3 3 3" xfId="24926"/>
    <cellStyle name="40% - Accent1 23 3 4" xfId="24927"/>
    <cellStyle name="40% - Accent1 23 3 4 2" xfId="24928"/>
    <cellStyle name="40% - Accent1 23 3 4 2 2" xfId="24929"/>
    <cellStyle name="40% - Accent1 23 3 4 3" xfId="24930"/>
    <cellStyle name="40% - Accent1 23 3 5" xfId="24931"/>
    <cellStyle name="40% - Accent1 23 3 5 2" xfId="24932"/>
    <cellStyle name="40% - Accent1 23 3 5 2 2" xfId="24933"/>
    <cellStyle name="40% - Accent1 23 3 5 3" xfId="24934"/>
    <cellStyle name="40% - Accent1 23 3 6" xfId="24935"/>
    <cellStyle name="40% - Accent1 23 3 6 2" xfId="24936"/>
    <cellStyle name="40% - Accent1 23 3 7" xfId="24937"/>
    <cellStyle name="40% - Accent1 23 4" xfId="24938"/>
    <cellStyle name="40% - Accent1 23 4 2" xfId="24939"/>
    <cellStyle name="40% - Accent1 23 4 2 2" xfId="24940"/>
    <cellStyle name="40% - Accent1 23 4 2 2 2" xfId="24941"/>
    <cellStyle name="40% - Accent1 23 4 2 3" xfId="24942"/>
    <cellStyle name="40% - Accent1 23 4 3" xfId="24943"/>
    <cellStyle name="40% - Accent1 23 4 3 2" xfId="24944"/>
    <cellStyle name="40% - Accent1 23 4 3 2 2" xfId="24945"/>
    <cellStyle name="40% - Accent1 23 4 3 3" xfId="24946"/>
    <cellStyle name="40% - Accent1 23 4 4" xfId="24947"/>
    <cellStyle name="40% - Accent1 23 4 4 2" xfId="24948"/>
    <cellStyle name="40% - Accent1 23 4 4 2 2" xfId="24949"/>
    <cellStyle name="40% - Accent1 23 4 4 3" xfId="24950"/>
    <cellStyle name="40% - Accent1 23 4 5" xfId="24951"/>
    <cellStyle name="40% - Accent1 23 4 5 2" xfId="24952"/>
    <cellStyle name="40% - Accent1 23 4 6" xfId="24953"/>
    <cellStyle name="40% - Accent1 23 5" xfId="24954"/>
    <cellStyle name="40% - Accent1 23 5 2" xfId="24955"/>
    <cellStyle name="40% - Accent1 23 5 2 2" xfId="24956"/>
    <cellStyle name="40% - Accent1 23 5 2 2 2" xfId="24957"/>
    <cellStyle name="40% - Accent1 23 5 2 3" xfId="24958"/>
    <cellStyle name="40% - Accent1 23 5 3" xfId="24959"/>
    <cellStyle name="40% - Accent1 23 5 3 2" xfId="24960"/>
    <cellStyle name="40% - Accent1 23 5 3 2 2" xfId="24961"/>
    <cellStyle name="40% - Accent1 23 5 3 3" xfId="24962"/>
    <cellStyle name="40% - Accent1 23 5 4" xfId="24963"/>
    <cellStyle name="40% - Accent1 23 5 4 2" xfId="24964"/>
    <cellStyle name="40% - Accent1 23 5 4 2 2" xfId="24965"/>
    <cellStyle name="40% - Accent1 23 5 4 3" xfId="24966"/>
    <cellStyle name="40% - Accent1 23 5 5" xfId="24967"/>
    <cellStyle name="40% - Accent1 23 5 5 2" xfId="24968"/>
    <cellStyle name="40% - Accent1 23 5 6" xfId="24969"/>
    <cellStyle name="40% - Accent1 23 6" xfId="24970"/>
    <cellStyle name="40% - Accent1 23 6 2" xfId="24971"/>
    <cellStyle name="40% - Accent1 23 6 2 2" xfId="24972"/>
    <cellStyle name="40% - Accent1 23 6 3" xfId="24973"/>
    <cellStyle name="40% - Accent1 23 7" xfId="24974"/>
    <cellStyle name="40% - Accent1 23 7 2" xfId="24975"/>
    <cellStyle name="40% - Accent1 23 7 2 2" xfId="24976"/>
    <cellStyle name="40% - Accent1 23 7 3" xfId="24977"/>
    <cellStyle name="40% - Accent1 23 8" xfId="24978"/>
    <cellStyle name="40% - Accent1 23 8 2" xfId="24979"/>
    <cellStyle name="40% - Accent1 23 8 2 2" xfId="24980"/>
    <cellStyle name="40% - Accent1 23 8 3" xfId="24981"/>
    <cellStyle name="40% - Accent1 23 9" xfId="24982"/>
    <cellStyle name="40% - Accent1 23 9 2" xfId="24983"/>
    <cellStyle name="40% - Accent1 24" xfId="24984"/>
    <cellStyle name="40% - Accent1 24 10" xfId="24985"/>
    <cellStyle name="40% - Accent1 24 2" xfId="24986"/>
    <cellStyle name="40% - Accent1 24 2 2" xfId="24987"/>
    <cellStyle name="40% - Accent1 24 2 2 2" xfId="24988"/>
    <cellStyle name="40% - Accent1 24 2 2 2 2" xfId="24989"/>
    <cellStyle name="40% - Accent1 24 2 2 2 2 2" xfId="24990"/>
    <cellStyle name="40% - Accent1 24 2 2 2 3" xfId="24991"/>
    <cellStyle name="40% - Accent1 24 2 2 3" xfId="24992"/>
    <cellStyle name="40% - Accent1 24 2 2 3 2" xfId="24993"/>
    <cellStyle name="40% - Accent1 24 2 2 3 2 2" xfId="24994"/>
    <cellStyle name="40% - Accent1 24 2 2 3 3" xfId="24995"/>
    <cellStyle name="40% - Accent1 24 2 2 4" xfId="24996"/>
    <cellStyle name="40% - Accent1 24 2 2 4 2" xfId="24997"/>
    <cellStyle name="40% - Accent1 24 2 2 4 2 2" xfId="24998"/>
    <cellStyle name="40% - Accent1 24 2 2 4 3" xfId="24999"/>
    <cellStyle name="40% - Accent1 24 2 2 5" xfId="25000"/>
    <cellStyle name="40% - Accent1 24 2 2 5 2" xfId="25001"/>
    <cellStyle name="40% - Accent1 24 2 2 5 2 2" xfId="25002"/>
    <cellStyle name="40% - Accent1 24 2 2 5 3" xfId="25003"/>
    <cellStyle name="40% - Accent1 24 2 2 6" xfId="25004"/>
    <cellStyle name="40% - Accent1 24 2 2 6 2" xfId="25005"/>
    <cellStyle name="40% - Accent1 24 2 2 7" xfId="25006"/>
    <cellStyle name="40% - Accent1 24 2 3" xfId="25007"/>
    <cellStyle name="40% - Accent1 24 2 3 2" xfId="25008"/>
    <cellStyle name="40% - Accent1 24 2 3 2 2" xfId="25009"/>
    <cellStyle name="40% - Accent1 24 2 3 2 2 2" xfId="25010"/>
    <cellStyle name="40% - Accent1 24 2 3 2 3" xfId="25011"/>
    <cellStyle name="40% - Accent1 24 2 3 3" xfId="25012"/>
    <cellStyle name="40% - Accent1 24 2 3 3 2" xfId="25013"/>
    <cellStyle name="40% - Accent1 24 2 3 3 2 2" xfId="25014"/>
    <cellStyle name="40% - Accent1 24 2 3 3 3" xfId="25015"/>
    <cellStyle name="40% - Accent1 24 2 3 4" xfId="25016"/>
    <cellStyle name="40% - Accent1 24 2 3 4 2" xfId="25017"/>
    <cellStyle name="40% - Accent1 24 2 3 4 2 2" xfId="25018"/>
    <cellStyle name="40% - Accent1 24 2 3 4 3" xfId="25019"/>
    <cellStyle name="40% - Accent1 24 2 3 5" xfId="25020"/>
    <cellStyle name="40% - Accent1 24 2 3 5 2" xfId="25021"/>
    <cellStyle name="40% - Accent1 24 2 3 6" xfId="25022"/>
    <cellStyle name="40% - Accent1 24 2 4" xfId="25023"/>
    <cellStyle name="40% - Accent1 24 2 4 2" xfId="25024"/>
    <cellStyle name="40% - Accent1 24 2 4 2 2" xfId="25025"/>
    <cellStyle name="40% - Accent1 24 2 4 2 2 2" xfId="25026"/>
    <cellStyle name="40% - Accent1 24 2 4 2 3" xfId="25027"/>
    <cellStyle name="40% - Accent1 24 2 4 3" xfId="25028"/>
    <cellStyle name="40% - Accent1 24 2 4 3 2" xfId="25029"/>
    <cellStyle name="40% - Accent1 24 2 4 3 2 2" xfId="25030"/>
    <cellStyle name="40% - Accent1 24 2 4 3 3" xfId="25031"/>
    <cellStyle name="40% - Accent1 24 2 4 4" xfId="25032"/>
    <cellStyle name="40% - Accent1 24 2 4 4 2" xfId="25033"/>
    <cellStyle name="40% - Accent1 24 2 4 4 2 2" xfId="25034"/>
    <cellStyle name="40% - Accent1 24 2 4 4 3" xfId="25035"/>
    <cellStyle name="40% - Accent1 24 2 4 5" xfId="25036"/>
    <cellStyle name="40% - Accent1 24 2 4 5 2" xfId="25037"/>
    <cellStyle name="40% - Accent1 24 2 4 6" xfId="25038"/>
    <cellStyle name="40% - Accent1 24 2 5" xfId="25039"/>
    <cellStyle name="40% - Accent1 24 2 5 2" xfId="25040"/>
    <cellStyle name="40% - Accent1 24 2 5 2 2" xfId="25041"/>
    <cellStyle name="40% - Accent1 24 2 5 3" xfId="25042"/>
    <cellStyle name="40% - Accent1 24 2 6" xfId="25043"/>
    <cellStyle name="40% - Accent1 24 2 6 2" xfId="25044"/>
    <cellStyle name="40% - Accent1 24 2 6 2 2" xfId="25045"/>
    <cellStyle name="40% - Accent1 24 2 6 3" xfId="25046"/>
    <cellStyle name="40% - Accent1 24 2 7" xfId="25047"/>
    <cellStyle name="40% - Accent1 24 2 7 2" xfId="25048"/>
    <cellStyle name="40% - Accent1 24 2 7 2 2" xfId="25049"/>
    <cellStyle name="40% - Accent1 24 2 7 3" xfId="25050"/>
    <cellStyle name="40% - Accent1 24 2 8" xfId="25051"/>
    <cellStyle name="40% - Accent1 24 2 8 2" xfId="25052"/>
    <cellStyle name="40% - Accent1 24 2 9" xfId="25053"/>
    <cellStyle name="40% - Accent1 24 3" xfId="25054"/>
    <cellStyle name="40% - Accent1 24 3 2" xfId="25055"/>
    <cellStyle name="40% - Accent1 24 3 2 2" xfId="25056"/>
    <cellStyle name="40% - Accent1 24 3 2 2 2" xfId="25057"/>
    <cellStyle name="40% - Accent1 24 3 2 3" xfId="25058"/>
    <cellStyle name="40% - Accent1 24 3 3" xfId="25059"/>
    <cellStyle name="40% - Accent1 24 3 3 2" xfId="25060"/>
    <cellStyle name="40% - Accent1 24 3 3 2 2" xfId="25061"/>
    <cellStyle name="40% - Accent1 24 3 3 3" xfId="25062"/>
    <cellStyle name="40% - Accent1 24 3 4" xfId="25063"/>
    <cellStyle name="40% - Accent1 24 3 4 2" xfId="25064"/>
    <cellStyle name="40% - Accent1 24 3 4 2 2" xfId="25065"/>
    <cellStyle name="40% - Accent1 24 3 4 3" xfId="25066"/>
    <cellStyle name="40% - Accent1 24 3 5" xfId="25067"/>
    <cellStyle name="40% - Accent1 24 3 5 2" xfId="25068"/>
    <cellStyle name="40% - Accent1 24 3 5 2 2" xfId="25069"/>
    <cellStyle name="40% - Accent1 24 3 5 3" xfId="25070"/>
    <cellStyle name="40% - Accent1 24 3 6" xfId="25071"/>
    <cellStyle name="40% - Accent1 24 3 6 2" xfId="25072"/>
    <cellStyle name="40% - Accent1 24 3 7" xfId="25073"/>
    <cellStyle name="40% - Accent1 24 4" xfId="25074"/>
    <cellStyle name="40% - Accent1 24 4 2" xfId="25075"/>
    <cellStyle name="40% - Accent1 24 4 2 2" xfId="25076"/>
    <cellStyle name="40% - Accent1 24 4 2 2 2" xfId="25077"/>
    <cellStyle name="40% - Accent1 24 4 2 3" xfId="25078"/>
    <cellStyle name="40% - Accent1 24 4 3" xfId="25079"/>
    <cellStyle name="40% - Accent1 24 4 3 2" xfId="25080"/>
    <cellStyle name="40% - Accent1 24 4 3 2 2" xfId="25081"/>
    <cellStyle name="40% - Accent1 24 4 3 3" xfId="25082"/>
    <cellStyle name="40% - Accent1 24 4 4" xfId="25083"/>
    <cellStyle name="40% - Accent1 24 4 4 2" xfId="25084"/>
    <cellStyle name="40% - Accent1 24 4 4 2 2" xfId="25085"/>
    <cellStyle name="40% - Accent1 24 4 4 3" xfId="25086"/>
    <cellStyle name="40% - Accent1 24 4 5" xfId="25087"/>
    <cellStyle name="40% - Accent1 24 4 5 2" xfId="25088"/>
    <cellStyle name="40% - Accent1 24 4 6" xfId="25089"/>
    <cellStyle name="40% - Accent1 24 5" xfId="25090"/>
    <cellStyle name="40% - Accent1 24 5 2" xfId="25091"/>
    <cellStyle name="40% - Accent1 24 5 2 2" xfId="25092"/>
    <cellStyle name="40% - Accent1 24 5 2 2 2" xfId="25093"/>
    <cellStyle name="40% - Accent1 24 5 2 3" xfId="25094"/>
    <cellStyle name="40% - Accent1 24 5 3" xfId="25095"/>
    <cellStyle name="40% - Accent1 24 5 3 2" xfId="25096"/>
    <cellStyle name="40% - Accent1 24 5 3 2 2" xfId="25097"/>
    <cellStyle name="40% - Accent1 24 5 3 3" xfId="25098"/>
    <cellStyle name="40% - Accent1 24 5 4" xfId="25099"/>
    <cellStyle name="40% - Accent1 24 5 4 2" xfId="25100"/>
    <cellStyle name="40% - Accent1 24 5 4 2 2" xfId="25101"/>
    <cellStyle name="40% - Accent1 24 5 4 3" xfId="25102"/>
    <cellStyle name="40% - Accent1 24 5 5" xfId="25103"/>
    <cellStyle name="40% - Accent1 24 5 5 2" xfId="25104"/>
    <cellStyle name="40% - Accent1 24 5 6" xfId="25105"/>
    <cellStyle name="40% - Accent1 24 6" xfId="25106"/>
    <cellStyle name="40% - Accent1 24 6 2" xfId="25107"/>
    <cellStyle name="40% - Accent1 24 6 2 2" xfId="25108"/>
    <cellStyle name="40% - Accent1 24 6 3" xfId="25109"/>
    <cellStyle name="40% - Accent1 24 7" xfId="25110"/>
    <cellStyle name="40% - Accent1 24 7 2" xfId="25111"/>
    <cellStyle name="40% - Accent1 24 7 2 2" xfId="25112"/>
    <cellStyle name="40% - Accent1 24 7 3" xfId="25113"/>
    <cellStyle name="40% - Accent1 24 8" xfId="25114"/>
    <cellStyle name="40% - Accent1 24 8 2" xfId="25115"/>
    <cellStyle name="40% - Accent1 24 8 2 2" xfId="25116"/>
    <cellStyle name="40% - Accent1 24 8 3" xfId="25117"/>
    <cellStyle name="40% - Accent1 24 9" xfId="25118"/>
    <cellStyle name="40% - Accent1 24 9 2" xfId="25119"/>
    <cellStyle name="40% - Accent1 25" xfId="25120"/>
    <cellStyle name="40% - Accent1 25 10" xfId="25121"/>
    <cellStyle name="40% - Accent1 25 2" xfId="25122"/>
    <cellStyle name="40% - Accent1 25 2 2" xfId="25123"/>
    <cellStyle name="40% - Accent1 25 2 2 2" xfId="25124"/>
    <cellStyle name="40% - Accent1 25 2 2 2 2" xfId="25125"/>
    <cellStyle name="40% - Accent1 25 2 2 2 2 2" xfId="25126"/>
    <cellStyle name="40% - Accent1 25 2 2 2 3" xfId="25127"/>
    <cellStyle name="40% - Accent1 25 2 2 3" xfId="25128"/>
    <cellStyle name="40% - Accent1 25 2 2 3 2" xfId="25129"/>
    <cellStyle name="40% - Accent1 25 2 2 3 2 2" xfId="25130"/>
    <cellStyle name="40% - Accent1 25 2 2 3 3" xfId="25131"/>
    <cellStyle name="40% - Accent1 25 2 2 4" xfId="25132"/>
    <cellStyle name="40% - Accent1 25 2 2 4 2" xfId="25133"/>
    <cellStyle name="40% - Accent1 25 2 2 4 2 2" xfId="25134"/>
    <cellStyle name="40% - Accent1 25 2 2 4 3" xfId="25135"/>
    <cellStyle name="40% - Accent1 25 2 2 5" xfId="25136"/>
    <cellStyle name="40% - Accent1 25 2 2 5 2" xfId="25137"/>
    <cellStyle name="40% - Accent1 25 2 2 5 2 2" xfId="25138"/>
    <cellStyle name="40% - Accent1 25 2 2 5 3" xfId="25139"/>
    <cellStyle name="40% - Accent1 25 2 2 6" xfId="25140"/>
    <cellStyle name="40% - Accent1 25 2 2 6 2" xfId="25141"/>
    <cellStyle name="40% - Accent1 25 2 2 7" xfId="25142"/>
    <cellStyle name="40% - Accent1 25 2 3" xfId="25143"/>
    <cellStyle name="40% - Accent1 25 2 3 2" xfId="25144"/>
    <cellStyle name="40% - Accent1 25 2 3 2 2" xfId="25145"/>
    <cellStyle name="40% - Accent1 25 2 3 2 2 2" xfId="25146"/>
    <cellStyle name="40% - Accent1 25 2 3 2 3" xfId="25147"/>
    <cellStyle name="40% - Accent1 25 2 3 3" xfId="25148"/>
    <cellStyle name="40% - Accent1 25 2 3 3 2" xfId="25149"/>
    <cellStyle name="40% - Accent1 25 2 3 3 2 2" xfId="25150"/>
    <cellStyle name="40% - Accent1 25 2 3 3 3" xfId="25151"/>
    <cellStyle name="40% - Accent1 25 2 3 4" xfId="25152"/>
    <cellStyle name="40% - Accent1 25 2 3 4 2" xfId="25153"/>
    <cellStyle name="40% - Accent1 25 2 3 4 2 2" xfId="25154"/>
    <cellStyle name="40% - Accent1 25 2 3 4 3" xfId="25155"/>
    <cellStyle name="40% - Accent1 25 2 3 5" xfId="25156"/>
    <cellStyle name="40% - Accent1 25 2 3 5 2" xfId="25157"/>
    <cellStyle name="40% - Accent1 25 2 3 6" xfId="25158"/>
    <cellStyle name="40% - Accent1 25 2 4" xfId="25159"/>
    <cellStyle name="40% - Accent1 25 2 4 2" xfId="25160"/>
    <cellStyle name="40% - Accent1 25 2 4 2 2" xfId="25161"/>
    <cellStyle name="40% - Accent1 25 2 4 2 2 2" xfId="25162"/>
    <cellStyle name="40% - Accent1 25 2 4 2 3" xfId="25163"/>
    <cellStyle name="40% - Accent1 25 2 4 3" xfId="25164"/>
    <cellStyle name="40% - Accent1 25 2 4 3 2" xfId="25165"/>
    <cellStyle name="40% - Accent1 25 2 4 3 2 2" xfId="25166"/>
    <cellStyle name="40% - Accent1 25 2 4 3 3" xfId="25167"/>
    <cellStyle name="40% - Accent1 25 2 4 4" xfId="25168"/>
    <cellStyle name="40% - Accent1 25 2 4 4 2" xfId="25169"/>
    <cellStyle name="40% - Accent1 25 2 4 4 2 2" xfId="25170"/>
    <cellStyle name="40% - Accent1 25 2 4 4 3" xfId="25171"/>
    <cellStyle name="40% - Accent1 25 2 4 5" xfId="25172"/>
    <cellStyle name="40% - Accent1 25 2 4 5 2" xfId="25173"/>
    <cellStyle name="40% - Accent1 25 2 4 6" xfId="25174"/>
    <cellStyle name="40% - Accent1 25 2 5" xfId="25175"/>
    <cellStyle name="40% - Accent1 25 2 5 2" xfId="25176"/>
    <cellStyle name="40% - Accent1 25 2 5 2 2" xfId="25177"/>
    <cellStyle name="40% - Accent1 25 2 5 3" xfId="25178"/>
    <cellStyle name="40% - Accent1 25 2 6" xfId="25179"/>
    <cellStyle name="40% - Accent1 25 2 6 2" xfId="25180"/>
    <cellStyle name="40% - Accent1 25 2 6 2 2" xfId="25181"/>
    <cellStyle name="40% - Accent1 25 2 6 3" xfId="25182"/>
    <cellStyle name="40% - Accent1 25 2 7" xfId="25183"/>
    <cellStyle name="40% - Accent1 25 2 7 2" xfId="25184"/>
    <cellStyle name="40% - Accent1 25 2 7 2 2" xfId="25185"/>
    <cellStyle name="40% - Accent1 25 2 7 3" xfId="25186"/>
    <cellStyle name="40% - Accent1 25 2 8" xfId="25187"/>
    <cellStyle name="40% - Accent1 25 2 8 2" xfId="25188"/>
    <cellStyle name="40% - Accent1 25 2 9" xfId="25189"/>
    <cellStyle name="40% - Accent1 25 3" xfId="25190"/>
    <cellStyle name="40% - Accent1 25 3 2" xfId="25191"/>
    <cellStyle name="40% - Accent1 25 3 2 2" xfId="25192"/>
    <cellStyle name="40% - Accent1 25 3 2 2 2" xfId="25193"/>
    <cellStyle name="40% - Accent1 25 3 2 3" xfId="25194"/>
    <cellStyle name="40% - Accent1 25 3 3" xfId="25195"/>
    <cellStyle name="40% - Accent1 25 3 3 2" xfId="25196"/>
    <cellStyle name="40% - Accent1 25 3 3 2 2" xfId="25197"/>
    <cellStyle name="40% - Accent1 25 3 3 3" xfId="25198"/>
    <cellStyle name="40% - Accent1 25 3 4" xfId="25199"/>
    <cellStyle name="40% - Accent1 25 3 4 2" xfId="25200"/>
    <cellStyle name="40% - Accent1 25 3 4 2 2" xfId="25201"/>
    <cellStyle name="40% - Accent1 25 3 4 3" xfId="25202"/>
    <cellStyle name="40% - Accent1 25 3 5" xfId="25203"/>
    <cellStyle name="40% - Accent1 25 3 5 2" xfId="25204"/>
    <cellStyle name="40% - Accent1 25 3 5 2 2" xfId="25205"/>
    <cellStyle name="40% - Accent1 25 3 5 3" xfId="25206"/>
    <cellStyle name="40% - Accent1 25 3 6" xfId="25207"/>
    <cellStyle name="40% - Accent1 25 3 6 2" xfId="25208"/>
    <cellStyle name="40% - Accent1 25 3 7" xfId="25209"/>
    <cellStyle name="40% - Accent1 25 4" xfId="25210"/>
    <cellStyle name="40% - Accent1 25 4 2" xfId="25211"/>
    <cellStyle name="40% - Accent1 25 4 2 2" xfId="25212"/>
    <cellStyle name="40% - Accent1 25 4 2 2 2" xfId="25213"/>
    <cellStyle name="40% - Accent1 25 4 2 3" xfId="25214"/>
    <cellStyle name="40% - Accent1 25 4 3" xfId="25215"/>
    <cellStyle name="40% - Accent1 25 4 3 2" xfId="25216"/>
    <cellStyle name="40% - Accent1 25 4 3 2 2" xfId="25217"/>
    <cellStyle name="40% - Accent1 25 4 3 3" xfId="25218"/>
    <cellStyle name="40% - Accent1 25 4 4" xfId="25219"/>
    <cellStyle name="40% - Accent1 25 4 4 2" xfId="25220"/>
    <cellStyle name="40% - Accent1 25 4 4 2 2" xfId="25221"/>
    <cellStyle name="40% - Accent1 25 4 4 3" xfId="25222"/>
    <cellStyle name="40% - Accent1 25 4 5" xfId="25223"/>
    <cellStyle name="40% - Accent1 25 4 5 2" xfId="25224"/>
    <cellStyle name="40% - Accent1 25 4 6" xfId="25225"/>
    <cellStyle name="40% - Accent1 25 5" xfId="25226"/>
    <cellStyle name="40% - Accent1 25 5 2" xfId="25227"/>
    <cellStyle name="40% - Accent1 25 5 2 2" xfId="25228"/>
    <cellStyle name="40% - Accent1 25 5 2 2 2" xfId="25229"/>
    <cellStyle name="40% - Accent1 25 5 2 3" xfId="25230"/>
    <cellStyle name="40% - Accent1 25 5 3" xfId="25231"/>
    <cellStyle name="40% - Accent1 25 5 3 2" xfId="25232"/>
    <cellStyle name="40% - Accent1 25 5 3 2 2" xfId="25233"/>
    <cellStyle name="40% - Accent1 25 5 3 3" xfId="25234"/>
    <cellStyle name="40% - Accent1 25 5 4" xfId="25235"/>
    <cellStyle name="40% - Accent1 25 5 4 2" xfId="25236"/>
    <cellStyle name="40% - Accent1 25 5 4 2 2" xfId="25237"/>
    <cellStyle name="40% - Accent1 25 5 4 3" xfId="25238"/>
    <cellStyle name="40% - Accent1 25 5 5" xfId="25239"/>
    <cellStyle name="40% - Accent1 25 5 5 2" xfId="25240"/>
    <cellStyle name="40% - Accent1 25 5 6" xfId="25241"/>
    <cellStyle name="40% - Accent1 25 6" xfId="25242"/>
    <cellStyle name="40% - Accent1 25 6 2" xfId="25243"/>
    <cellStyle name="40% - Accent1 25 6 2 2" xfId="25244"/>
    <cellStyle name="40% - Accent1 25 6 3" xfId="25245"/>
    <cellStyle name="40% - Accent1 25 7" xfId="25246"/>
    <cellStyle name="40% - Accent1 25 7 2" xfId="25247"/>
    <cellStyle name="40% - Accent1 25 7 2 2" xfId="25248"/>
    <cellStyle name="40% - Accent1 25 7 3" xfId="25249"/>
    <cellStyle name="40% - Accent1 25 8" xfId="25250"/>
    <cellStyle name="40% - Accent1 25 8 2" xfId="25251"/>
    <cellStyle name="40% - Accent1 25 8 2 2" xfId="25252"/>
    <cellStyle name="40% - Accent1 25 8 3" xfId="25253"/>
    <cellStyle name="40% - Accent1 25 9" xfId="25254"/>
    <cellStyle name="40% - Accent1 25 9 2" xfId="25255"/>
    <cellStyle name="40% - Accent1 26" xfId="25256"/>
    <cellStyle name="40% - Accent1 26 10" xfId="25257"/>
    <cellStyle name="40% - Accent1 26 2" xfId="25258"/>
    <cellStyle name="40% - Accent1 26 2 2" xfId="25259"/>
    <cellStyle name="40% - Accent1 26 2 2 2" xfId="25260"/>
    <cellStyle name="40% - Accent1 26 2 2 2 2" xfId="25261"/>
    <cellStyle name="40% - Accent1 26 2 2 2 2 2" xfId="25262"/>
    <cellStyle name="40% - Accent1 26 2 2 2 3" xfId="25263"/>
    <cellStyle name="40% - Accent1 26 2 2 3" xfId="25264"/>
    <cellStyle name="40% - Accent1 26 2 2 3 2" xfId="25265"/>
    <cellStyle name="40% - Accent1 26 2 2 3 2 2" xfId="25266"/>
    <cellStyle name="40% - Accent1 26 2 2 3 3" xfId="25267"/>
    <cellStyle name="40% - Accent1 26 2 2 4" xfId="25268"/>
    <cellStyle name="40% - Accent1 26 2 2 4 2" xfId="25269"/>
    <cellStyle name="40% - Accent1 26 2 2 4 2 2" xfId="25270"/>
    <cellStyle name="40% - Accent1 26 2 2 4 3" xfId="25271"/>
    <cellStyle name="40% - Accent1 26 2 2 5" xfId="25272"/>
    <cellStyle name="40% - Accent1 26 2 2 5 2" xfId="25273"/>
    <cellStyle name="40% - Accent1 26 2 2 5 2 2" xfId="25274"/>
    <cellStyle name="40% - Accent1 26 2 2 5 3" xfId="25275"/>
    <cellStyle name="40% - Accent1 26 2 2 6" xfId="25276"/>
    <cellStyle name="40% - Accent1 26 2 2 6 2" xfId="25277"/>
    <cellStyle name="40% - Accent1 26 2 2 7" xfId="25278"/>
    <cellStyle name="40% - Accent1 26 2 3" xfId="25279"/>
    <cellStyle name="40% - Accent1 26 2 3 2" xfId="25280"/>
    <cellStyle name="40% - Accent1 26 2 3 2 2" xfId="25281"/>
    <cellStyle name="40% - Accent1 26 2 3 2 2 2" xfId="25282"/>
    <cellStyle name="40% - Accent1 26 2 3 2 3" xfId="25283"/>
    <cellStyle name="40% - Accent1 26 2 3 3" xfId="25284"/>
    <cellStyle name="40% - Accent1 26 2 3 3 2" xfId="25285"/>
    <cellStyle name="40% - Accent1 26 2 3 3 2 2" xfId="25286"/>
    <cellStyle name="40% - Accent1 26 2 3 3 3" xfId="25287"/>
    <cellStyle name="40% - Accent1 26 2 3 4" xfId="25288"/>
    <cellStyle name="40% - Accent1 26 2 3 4 2" xfId="25289"/>
    <cellStyle name="40% - Accent1 26 2 3 4 2 2" xfId="25290"/>
    <cellStyle name="40% - Accent1 26 2 3 4 3" xfId="25291"/>
    <cellStyle name="40% - Accent1 26 2 3 5" xfId="25292"/>
    <cellStyle name="40% - Accent1 26 2 3 5 2" xfId="25293"/>
    <cellStyle name="40% - Accent1 26 2 3 6" xfId="25294"/>
    <cellStyle name="40% - Accent1 26 2 4" xfId="25295"/>
    <cellStyle name="40% - Accent1 26 2 4 2" xfId="25296"/>
    <cellStyle name="40% - Accent1 26 2 4 2 2" xfId="25297"/>
    <cellStyle name="40% - Accent1 26 2 4 2 2 2" xfId="25298"/>
    <cellStyle name="40% - Accent1 26 2 4 2 3" xfId="25299"/>
    <cellStyle name="40% - Accent1 26 2 4 3" xfId="25300"/>
    <cellStyle name="40% - Accent1 26 2 4 3 2" xfId="25301"/>
    <cellStyle name="40% - Accent1 26 2 4 3 2 2" xfId="25302"/>
    <cellStyle name="40% - Accent1 26 2 4 3 3" xfId="25303"/>
    <cellStyle name="40% - Accent1 26 2 4 4" xfId="25304"/>
    <cellStyle name="40% - Accent1 26 2 4 4 2" xfId="25305"/>
    <cellStyle name="40% - Accent1 26 2 4 4 2 2" xfId="25306"/>
    <cellStyle name="40% - Accent1 26 2 4 4 3" xfId="25307"/>
    <cellStyle name="40% - Accent1 26 2 4 5" xfId="25308"/>
    <cellStyle name="40% - Accent1 26 2 4 5 2" xfId="25309"/>
    <cellStyle name="40% - Accent1 26 2 4 6" xfId="25310"/>
    <cellStyle name="40% - Accent1 26 2 5" xfId="25311"/>
    <cellStyle name="40% - Accent1 26 2 5 2" xfId="25312"/>
    <cellStyle name="40% - Accent1 26 2 5 2 2" xfId="25313"/>
    <cellStyle name="40% - Accent1 26 2 5 3" xfId="25314"/>
    <cellStyle name="40% - Accent1 26 2 6" xfId="25315"/>
    <cellStyle name="40% - Accent1 26 2 6 2" xfId="25316"/>
    <cellStyle name="40% - Accent1 26 2 6 2 2" xfId="25317"/>
    <cellStyle name="40% - Accent1 26 2 6 3" xfId="25318"/>
    <cellStyle name="40% - Accent1 26 2 7" xfId="25319"/>
    <cellStyle name="40% - Accent1 26 2 7 2" xfId="25320"/>
    <cellStyle name="40% - Accent1 26 2 7 2 2" xfId="25321"/>
    <cellStyle name="40% - Accent1 26 2 7 3" xfId="25322"/>
    <cellStyle name="40% - Accent1 26 2 8" xfId="25323"/>
    <cellStyle name="40% - Accent1 26 2 8 2" xfId="25324"/>
    <cellStyle name="40% - Accent1 26 2 9" xfId="25325"/>
    <cellStyle name="40% - Accent1 26 3" xfId="25326"/>
    <cellStyle name="40% - Accent1 26 3 2" xfId="25327"/>
    <cellStyle name="40% - Accent1 26 3 2 2" xfId="25328"/>
    <cellStyle name="40% - Accent1 26 3 2 2 2" xfId="25329"/>
    <cellStyle name="40% - Accent1 26 3 2 3" xfId="25330"/>
    <cellStyle name="40% - Accent1 26 3 3" xfId="25331"/>
    <cellStyle name="40% - Accent1 26 3 3 2" xfId="25332"/>
    <cellStyle name="40% - Accent1 26 3 3 2 2" xfId="25333"/>
    <cellStyle name="40% - Accent1 26 3 3 3" xfId="25334"/>
    <cellStyle name="40% - Accent1 26 3 4" xfId="25335"/>
    <cellStyle name="40% - Accent1 26 3 4 2" xfId="25336"/>
    <cellStyle name="40% - Accent1 26 3 4 2 2" xfId="25337"/>
    <cellStyle name="40% - Accent1 26 3 4 3" xfId="25338"/>
    <cellStyle name="40% - Accent1 26 3 5" xfId="25339"/>
    <cellStyle name="40% - Accent1 26 3 5 2" xfId="25340"/>
    <cellStyle name="40% - Accent1 26 3 5 2 2" xfId="25341"/>
    <cellStyle name="40% - Accent1 26 3 5 3" xfId="25342"/>
    <cellStyle name="40% - Accent1 26 3 6" xfId="25343"/>
    <cellStyle name="40% - Accent1 26 3 6 2" xfId="25344"/>
    <cellStyle name="40% - Accent1 26 3 7" xfId="25345"/>
    <cellStyle name="40% - Accent1 26 4" xfId="25346"/>
    <cellStyle name="40% - Accent1 26 4 2" xfId="25347"/>
    <cellStyle name="40% - Accent1 26 4 2 2" xfId="25348"/>
    <cellStyle name="40% - Accent1 26 4 2 2 2" xfId="25349"/>
    <cellStyle name="40% - Accent1 26 4 2 3" xfId="25350"/>
    <cellStyle name="40% - Accent1 26 4 3" xfId="25351"/>
    <cellStyle name="40% - Accent1 26 4 3 2" xfId="25352"/>
    <cellStyle name="40% - Accent1 26 4 3 2 2" xfId="25353"/>
    <cellStyle name="40% - Accent1 26 4 3 3" xfId="25354"/>
    <cellStyle name="40% - Accent1 26 4 4" xfId="25355"/>
    <cellStyle name="40% - Accent1 26 4 4 2" xfId="25356"/>
    <cellStyle name="40% - Accent1 26 4 4 2 2" xfId="25357"/>
    <cellStyle name="40% - Accent1 26 4 4 3" xfId="25358"/>
    <cellStyle name="40% - Accent1 26 4 5" xfId="25359"/>
    <cellStyle name="40% - Accent1 26 4 5 2" xfId="25360"/>
    <cellStyle name="40% - Accent1 26 4 6" xfId="25361"/>
    <cellStyle name="40% - Accent1 26 5" xfId="25362"/>
    <cellStyle name="40% - Accent1 26 5 2" xfId="25363"/>
    <cellStyle name="40% - Accent1 26 5 2 2" xfId="25364"/>
    <cellStyle name="40% - Accent1 26 5 2 2 2" xfId="25365"/>
    <cellStyle name="40% - Accent1 26 5 2 3" xfId="25366"/>
    <cellStyle name="40% - Accent1 26 5 3" xfId="25367"/>
    <cellStyle name="40% - Accent1 26 5 3 2" xfId="25368"/>
    <cellStyle name="40% - Accent1 26 5 3 2 2" xfId="25369"/>
    <cellStyle name="40% - Accent1 26 5 3 3" xfId="25370"/>
    <cellStyle name="40% - Accent1 26 5 4" xfId="25371"/>
    <cellStyle name="40% - Accent1 26 5 4 2" xfId="25372"/>
    <cellStyle name="40% - Accent1 26 5 4 2 2" xfId="25373"/>
    <cellStyle name="40% - Accent1 26 5 4 3" xfId="25374"/>
    <cellStyle name="40% - Accent1 26 5 5" xfId="25375"/>
    <cellStyle name="40% - Accent1 26 5 5 2" xfId="25376"/>
    <cellStyle name="40% - Accent1 26 5 6" xfId="25377"/>
    <cellStyle name="40% - Accent1 26 6" xfId="25378"/>
    <cellStyle name="40% - Accent1 26 6 2" xfId="25379"/>
    <cellStyle name="40% - Accent1 26 6 2 2" xfId="25380"/>
    <cellStyle name="40% - Accent1 26 6 3" xfId="25381"/>
    <cellStyle name="40% - Accent1 26 7" xfId="25382"/>
    <cellStyle name="40% - Accent1 26 7 2" xfId="25383"/>
    <cellStyle name="40% - Accent1 26 7 2 2" xfId="25384"/>
    <cellStyle name="40% - Accent1 26 7 3" xfId="25385"/>
    <cellStyle name="40% - Accent1 26 8" xfId="25386"/>
    <cellStyle name="40% - Accent1 26 8 2" xfId="25387"/>
    <cellStyle name="40% - Accent1 26 8 2 2" xfId="25388"/>
    <cellStyle name="40% - Accent1 26 8 3" xfId="25389"/>
    <cellStyle name="40% - Accent1 26 9" xfId="25390"/>
    <cellStyle name="40% - Accent1 26 9 2" xfId="25391"/>
    <cellStyle name="40% - Accent1 27" xfId="25392"/>
    <cellStyle name="40% - Accent1 27 10" xfId="25393"/>
    <cellStyle name="40% - Accent1 27 2" xfId="25394"/>
    <cellStyle name="40% - Accent1 27 2 2" xfId="25395"/>
    <cellStyle name="40% - Accent1 27 2 2 2" xfId="25396"/>
    <cellStyle name="40% - Accent1 27 2 2 2 2" xfId="25397"/>
    <cellStyle name="40% - Accent1 27 2 2 2 2 2" xfId="25398"/>
    <cellStyle name="40% - Accent1 27 2 2 2 3" xfId="25399"/>
    <cellStyle name="40% - Accent1 27 2 2 3" xfId="25400"/>
    <cellStyle name="40% - Accent1 27 2 2 3 2" xfId="25401"/>
    <cellStyle name="40% - Accent1 27 2 2 3 2 2" xfId="25402"/>
    <cellStyle name="40% - Accent1 27 2 2 3 3" xfId="25403"/>
    <cellStyle name="40% - Accent1 27 2 2 4" xfId="25404"/>
    <cellStyle name="40% - Accent1 27 2 2 4 2" xfId="25405"/>
    <cellStyle name="40% - Accent1 27 2 2 4 2 2" xfId="25406"/>
    <cellStyle name="40% - Accent1 27 2 2 4 3" xfId="25407"/>
    <cellStyle name="40% - Accent1 27 2 2 5" xfId="25408"/>
    <cellStyle name="40% - Accent1 27 2 2 5 2" xfId="25409"/>
    <cellStyle name="40% - Accent1 27 2 2 5 2 2" xfId="25410"/>
    <cellStyle name="40% - Accent1 27 2 2 5 3" xfId="25411"/>
    <cellStyle name="40% - Accent1 27 2 2 6" xfId="25412"/>
    <cellStyle name="40% - Accent1 27 2 2 6 2" xfId="25413"/>
    <cellStyle name="40% - Accent1 27 2 2 7" xfId="25414"/>
    <cellStyle name="40% - Accent1 27 2 3" xfId="25415"/>
    <cellStyle name="40% - Accent1 27 2 3 2" xfId="25416"/>
    <cellStyle name="40% - Accent1 27 2 3 2 2" xfId="25417"/>
    <cellStyle name="40% - Accent1 27 2 3 2 2 2" xfId="25418"/>
    <cellStyle name="40% - Accent1 27 2 3 2 3" xfId="25419"/>
    <cellStyle name="40% - Accent1 27 2 3 3" xfId="25420"/>
    <cellStyle name="40% - Accent1 27 2 3 3 2" xfId="25421"/>
    <cellStyle name="40% - Accent1 27 2 3 3 2 2" xfId="25422"/>
    <cellStyle name="40% - Accent1 27 2 3 3 3" xfId="25423"/>
    <cellStyle name="40% - Accent1 27 2 3 4" xfId="25424"/>
    <cellStyle name="40% - Accent1 27 2 3 4 2" xfId="25425"/>
    <cellStyle name="40% - Accent1 27 2 3 4 2 2" xfId="25426"/>
    <cellStyle name="40% - Accent1 27 2 3 4 3" xfId="25427"/>
    <cellStyle name="40% - Accent1 27 2 3 5" xfId="25428"/>
    <cellStyle name="40% - Accent1 27 2 3 5 2" xfId="25429"/>
    <cellStyle name="40% - Accent1 27 2 3 6" xfId="25430"/>
    <cellStyle name="40% - Accent1 27 2 4" xfId="25431"/>
    <cellStyle name="40% - Accent1 27 2 4 2" xfId="25432"/>
    <cellStyle name="40% - Accent1 27 2 4 2 2" xfId="25433"/>
    <cellStyle name="40% - Accent1 27 2 4 2 2 2" xfId="25434"/>
    <cellStyle name="40% - Accent1 27 2 4 2 3" xfId="25435"/>
    <cellStyle name="40% - Accent1 27 2 4 3" xfId="25436"/>
    <cellStyle name="40% - Accent1 27 2 4 3 2" xfId="25437"/>
    <cellStyle name="40% - Accent1 27 2 4 3 2 2" xfId="25438"/>
    <cellStyle name="40% - Accent1 27 2 4 3 3" xfId="25439"/>
    <cellStyle name="40% - Accent1 27 2 4 4" xfId="25440"/>
    <cellStyle name="40% - Accent1 27 2 4 4 2" xfId="25441"/>
    <cellStyle name="40% - Accent1 27 2 4 4 2 2" xfId="25442"/>
    <cellStyle name="40% - Accent1 27 2 4 4 3" xfId="25443"/>
    <cellStyle name="40% - Accent1 27 2 4 5" xfId="25444"/>
    <cellStyle name="40% - Accent1 27 2 4 5 2" xfId="25445"/>
    <cellStyle name="40% - Accent1 27 2 4 6" xfId="25446"/>
    <cellStyle name="40% - Accent1 27 2 5" xfId="25447"/>
    <cellStyle name="40% - Accent1 27 2 5 2" xfId="25448"/>
    <cellStyle name="40% - Accent1 27 2 5 2 2" xfId="25449"/>
    <cellStyle name="40% - Accent1 27 2 5 3" xfId="25450"/>
    <cellStyle name="40% - Accent1 27 2 6" xfId="25451"/>
    <cellStyle name="40% - Accent1 27 2 6 2" xfId="25452"/>
    <cellStyle name="40% - Accent1 27 2 6 2 2" xfId="25453"/>
    <cellStyle name="40% - Accent1 27 2 6 3" xfId="25454"/>
    <cellStyle name="40% - Accent1 27 2 7" xfId="25455"/>
    <cellStyle name="40% - Accent1 27 2 7 2" xfId="25456"/>
    <cellStyle name="40% - Accent1 27 2 7 2 2" xfId="25457"/>
    <cellStyle name="40% - Accent1 27 2 7 3" xfId="25458"/>
    <cellStyle name="40% - Accent1 27 2 8" xfId="25459"/>
    <cellStyle name="40% - Accent1 27 2 8 2" xfId="25460"/>
    <cellStyle name="40% - Accent1 27 2 9" xfId="25461"/>
    <cellStyle name="40% - Accent1 27 3" xfId="25462"/>
    <cellStyle name="40% - Accent1 27 3 2" xfId="25463"/>
    <cellStyle name="40% - Accent1 27 3 2 2" xfId="25464"/>
    <cellStyle name="40% - Accent1 27 3 2 2 2" xfId="25465"/>
    <cellStyle name="40% - Accent1 27 3 2 3" xfId="25466"/>
    <cellStyle name="40% - Accent1 27 3 3" xfId="25467"/>
    <cellStyle name="40% - Accent1 27 3 3 2" xfId="25468"/>
    <cellStyle name="40% - Accent1 27 3 3 2 2" xfId="25469"/>
    <cellStyle name="40% - Accent1 27 3 3 3" xfId="25470"/>
    <cellStyle name="40% - Accent1 27 3 4" xfId="25471"/>
    <cellStyle name="40% - Accent1 27 3 4 2" xfId="25472"/>
    <cellStyle name="40% - Accent1 27 3 4 2 2" xfId="25473"/>
    <cellStyle name="40% - Accent1 27 3 4 3" xfId="25474"/>
    <cellStyle name="40% - Accent1 27 3 5" xfId="25475"/>
    <cellStyle name="40% - Accent1 27 3 5 2" xfId="25476"/>
    <cellStyle name="40% - Accent1 27 3 5 2 2" xfId="25477"/>
    <cellStyle name="40% - Accent1 27 3 5 3" xfId="25478"/>
    <cellStyle name="40% - Accent1 27 3 6" xfId="25479"/>
    <cellStyle name="40% - Accent1 27 3 6 2" xfId="25480"/>
    <cellStyle name="40% - Accent1 27 3 7" xfId="25481"/>
    <cellStyle name="40% - Accent1 27 4" xfId="25482"/>
    <cellStyle name="40% - Accent1 27 4 2" xfId="25483"/>
    <cellStyle name="40% - Accent1 27 4 2 2" xfId="25484"/>
    <cellStyle name="40% - Accent1 27 4 2 2 2" xfId="25485"/>
    <cellStyle name="40% - Accent1 27 4 2 3" xfId="25486"/>
    <cellStyle name="40% - Accent1 27 4 3" xfId="25487"/>
    <cellStyle name="40% - Accent1 27 4 3 2" xfId="25488"/>
    <cellStyle name="40% - Accent1 27 4 3 2 2" xfId="25489"/>
    <cellStyle name="40% - Accent1 27 4 3 3" xfId="25490"/>
    <cellStyle name="40% - Accent1 27 4 4" xfId="25491"/>
    <cellStyle name="40% - Accent1 27 4 4 2" xfId="25492"/>
    <cellStyle name="40% - Accent1 27 4 4 2 2" xfId="25493"/>
    <cellStyle name="40% - Accent1 27 4 4 3" xfId="25494"/>
    <cellStyle name="40% - Accent1 27 4 5" xfId="25495"/>
    <cellStyle name="40% - Accent1 27 4 5 2" xfId="25496"/>
    <cellStyle name="40% - Accent1 27 4 6" xfId="25497"/>
    <cellStyle name="40% - Accent1 27 5" xfId="25498"/>
    <cellStyle name="40% - Accent1 27 5 2" xfId="25499"/>
    <cellStyle name="40% - Accent1 27 5 2 2" xfId="25500"/>
    <cellStyle name="40% - Accent1 27 5 2 2 2" xfId="25501"/>
    <cellStyle name="40% - Accent1 27 5 2 3" xfId="25502"/>
    <cellStyle name="40% - Accent1 27 5 3" xfId="25503"/>
    <cellStyle name="40% - Accent1 27 5 3 2" xfId="25504"/>
    <cellStyle name="40% - Accent1 27 5 3 2 2" xfId="25505"/>
    <cellStyle name="40% - Accent1 27 5 3 3" xfId="25506"/>
    <cellStyle name="40% - Accent1 27 5 4" xfId="25507"/>
    <cellStyle name="40% - Accent1 27 5 4 2" xfId="25508"/>
    <cellStyle name="40% - Accent1 27 5 4 2 2" xfId="25509"/>
    <cellStyle name="40% - Accent1 27 5 4 3" xfId="25510"/>
    <cellStyle name="40% - Accent1 27 5 5" xfId="25511"/>
    <cellStyle name="40% - Accent1 27 5 5 2" xfId="25512"/>
    <cellStyle name="40% - Accent1 27 5 6" xfId="25513"/>
    <cellStyle name="40% - Accent1 27 6" xfId="25514"/>
    <cellStyle name="40% - Accent1 27 6 2" xfId="25515"/>
    <cellStyle name="40% - Accent1 27 6 2 2" xfId="25516"/>
    <cellStyle name="40% - Accent1 27 6 3" xfId="25517"/>
    <cellStyle name="40% - Accent1 27 7" xfId="25518"/>
    <cellStyle name="40% - Accent1 27 7 2" xfId="25519"/>
    <cellStyle name="40% - Accent1 27 7 2 2" xfId="25520"/>
    <cellStyle name="40% - Accent1 27 7 3" xfId="25521"/>
    <cellStyle name="40% - Accent1 27 8" xfId="25522"/>
    <cellStyle name="40% - Accent1 27 8 2" xfId="25523"/>
    <cellStyle name="40% - Accent1 27 8 2 2" xfId="25524"/>
    <cellStyle name="40% - Accent1 27 8 3" xfId="25525"/>
    <cellStyle name="40% - Accent1 27 9" xfId="25526"/>
    <cellStyle name="40% - Accent1 27 9 2" xfId="25527"/>
    <cellStyle name="40% - Accent1 28" xfId="25528"/>
    <cellStyle name="40% - Accent1 28 10" xfId="25529"/>
    <cellStyle name="40% - Accent1 28 2" xfId="25530"/>
    <cellStyle name="40% - Accent1 28 2 2" xfId="25531"/>
    <cellStyle name="40% - Accent1 28 2 2 2" xfId="25532"/>
    <cellStyle name="40% - Accent1 28 2 2 2 2" xfId="25533"/>
    <cellStyle name="40% - Accent1 28 2 2 2 2 2" xfId="25534"/>
    <cellStyle name="40% - Accent1 28 2 2 2 3" xfId="25535"/>
    <cellStyle name="40% - Accent1 28 2 2 3" xfId="25536"/>
    <cellStyle name="40% - Accent1 28 2 2 3 2" xfId="25537"/>
    <cellStyle name="40% - Accent1 28 2 2 3 2 2" xfId="25538"/>
    <cellStyle name="40% - Accent1 28 2 2 3 3" xfId="25539"/>
    <cellStyle name="40% - Accent1 28 2 2 4" xfId="25540"/>
    <cellStyle name="40% - Accent1 28 2 2 4 2" xfId="25541"/>
    <cellStyle name="40% - Accent1 28 2 2 4 2 2" xfId="25542"/>
    <cellStyle name="40% - Accent1 28 2 2 4 3" xfId="25543"/>
    <cellStyle name="40% - Accent1 28 2 2 5" xfId="25544"/>
    <cellStyle name="40% - Accent1 28 2 2 5 2" xfId="25545"/>
    <cellStyle name="40% - Accent1 28 2 2 5 2 2" xfId="25546"/>
    <cellStyle name="40% - Accent1 28 2 2 5 3" xfId="25547"/>
    <cellStyle name="40% - Accent1 28 2 2 6" xfId="25548"/>
    <cellStyle name="40% - Accent1 28 2 2 6 2" xfId="25549"/>
    <cellStyle name="40% - Accent1 28 2 2 7" xfId="25550"/>
    <cellStyle name="40% - Accent1 28 2 3" xfId="25551"/>
    <cellStyle name="40% - Accent1 28 2 3 2" xfId="25552"/>
    <cellStyle name="40% - Accent1 28 2 3 2 2" xfId="25553"/>
    <cellStyle name="40% - Accent1 28 2 3 2 2 2" xfId="25554"/>
    <cellStyle name="40% - Accent1 28 2 3 2 3" xfId="25555"/>
    <cellStyle name="40% - Accent1 28 2 3 3" xfId="25556"/>
    <cellStyle name="40% - Accent1 28 2 3 3 2" xfId="25557"/>
    <cellStyle name="40% - Accent1 28 2 3 3 2 2" xfId="25558"/>
    <cellStyle name="40% - Accent1 28 2 3 3 3" xfId="25559"/>
    <cellStyle name="40% - Accent1 28 2 3 4" xfId="25560"/>
    <cellStyle name="40% - Accent1 28 2 3 4 2" xfId="25561"/>
    <cellStyle name="40% - Accent1 28 2 3 4 2 2" xfId="25562"/>
    <cellStyle name="40% - Accent1 28 2 3 4 3" xfId="25563"/>
    <cellStyle name="40% - Accent1 28 2 3 5" xfId="25564"/>
    <cellStyle name="40% - Accent1 28 2 3 5 2" xfId="25565"/>
    <cellStyle name="40% - Accent1 28 2 3 6" xfId="25566"/>
    <cellStyle name="40% - Accent1 28 2 4" xfId="25567"/>
    <cellStyle name="40% - Accent1 28 2 4 2" xfId="25568"/>
    <cellStyle name="40% - Accent1 28 2 4 2 2" xfId="25569"/>
    <cellStyle name="40% - Accent1 28 2 4 2 2 2" xfId="25570"/>
    <cellStyle name="40% - Accent1 28 2 4 2 3" xfId="25571"/>
    <cellStyle name="40% - Accent1 28 2 4 3" xfId="25572"/>
    <cellStyle name="40% - Accent1 28 2 4 3 2" xfId="25573"/>
    <cellStyle name="40% - Accent1 28 2 4 3 2 2" xfId="25574"/>
    <cellStyle name="40% - Accent1 28 2 4 3 3" xfId="25575"/>
    <cellStyle name="40% - Accent1 28 2 4 4" xfId="25576"/>
    <cellStyle name="40% - Accent1 28 2 4 4 2" xfId="25577"/>
    <cellStyle name="40% - Accent1 28 2 4 4 2 2" xfId="25578"/>
    <cellStyle name="40% - Accent1 28 2 4 4 3" xfId="25579"/>
    <cellStyle name="40% - Accent1 28 2 4 5" xfId="25580"/>
    <cellStyle name="40% - Accent1 28 2 4 5 2" xfId="25581"/>
    <cellStyle name="40% - Accent1 28 2 4 6" xfId="25582"/>
    <cellStyle name="40% - Accent1 28 2 5" xfId="25583"/>
    <cellStyle name="40% - Accent1 28 2 5 2" xfId="25584"/>
    <cellStyle name="40% - Accent1 28 2 5 2 2" xfId="25585"/>
    <cellStyle name="40% - Accent1 28 2 5 3" xfId="25586"/>
    <cellStyle name="40% - Accent1 28 2 6" xfId="25587"/>
    <cellStyle name="40% - Accent1 28 2 6 2" xfId="25588"/>
    <cellStyle name="40% - Accent1 28 2 6 2 2" xfId="25589"/>
    <cellStyle name="40% - Accent1 28 2 6 3" xfId="25590"/>
    <cellStyle name="40% - Accent1 28 2 7" xfId="25591"/>
    <cellStyle name="40% - Accent1 28 2 7 2" xfId="25592"/>
    <cellStyle name="40% - Accent1 28 2 7 2 2" xfId="25593"/>
    <cellStyle name="40% - Accent1 28 2 7 3" xfId="25594"/>
    <cellStyle name="40% - Accent1 28 2 8" xfId="25595"/>
    <cellStyle name="40% - Accent1 28 2 8 2" xfId="25596"/>
    <cellStyle name="40% - Accent1 28 2 9" xfId="25597"/>
    <cellStyle name="40% - Accent1 28 3" xfId="25598"/>
    <cellStyle name="40% - Accent1 28 3 2" xfId="25599"/>
    <cellStyle name="40% - Accent1 28 3 2 2" xfId="25600"/>
    <cellStyle name="40% - Accent1 28 3 2 2 2" xfId="25601"/>
    <cellStyle name="40% - Accent1 28 3 2 3" xfId="25602"/>
    <cellStyle name="40% - Accent1 28 3 3" xfId="25603"/>
    <cellStyle name="40% - Accent1 28 3 3 2" xfId="25604"/>
    <cellStyle name="40% - Accent1 28 3 3 2 2" xfId="25605"/>
    <cellStyle name="40% - Accent1 28 3 3 3" xfId="25606"/>
    <cellStyle name="40% - Accent1 28 3 4" xfId="25607"/>
    <cellStyle name="40% - Accent1 28 3 4 2" xfId="25608"/>
    <cellStyle name="40% - Accent1 28 3 4 2 2" xfId="25609"/>
    <cellStyle name="40% - Accent1 28 3 4 3" xfId="25610"/>
    <cellStyle name="40% - Accent1 28 3 5" xfId="25611"/>
    <cellStyle name="40% - Accent1 28 3 5 2" xfId="25612"/>
    <cellStyle name="40% - Accent1 28 3 5 2 2" xfId="25613"/>
    <cellStyle name="40% - Accent1 28 3 5 3" xfId="25614"/>
    <cellStyle name="40% - Accent1 28 3 6" xfId="25615"/>
    <cellStyle name="40% - Accent1 28 3 6 2" xfId="25616"/>
    <cellStyle name="40% - Accent1 28 3 7" xfId="25617"/>
    <cellStyle name="40% - Accent1 28 4" xfId="25618"/>
    <cellStyle name="40% - Accent1 28 4 2" xfId="25619"/>
    <cellStyle name="40% - Accent1 28 4 2 2" xfId="25620"/>
    <cellStyle name="40% - Accent1 28 4 2 2 2" xfId="25621"/>
    <cellStyle name="40% - Accent1 28 4 2 3" xfId="25622"/>
    <cellStyle name="40% - Accent1 28 4 3" xfId="25623"/>
    <cellStyle name="40% - Accent1 28 4 3 2" xfId="25624"/>
    <cellStyle name="40% - Accent1 28 4 3 2 2" xfId="25625"/>
    <cellStyle name="40% - Accent1 28 4 3 3" xfId="25626"/>
    <cellStyle name="40% - Accent1 28 4 4" xfId="25627"/>
    <cellStyle name="40% - Accent1 28 4 4 2" xfId="25628"/>
    <cellStyle name="40% - Accent1 28 4 4 2 2" xfId="25629"/>
    <cellStyle name="40% - Accent1 28 4 4 3" xfId="25630"/>
    <cellStyle name="40% - Accent1 28 4 5" xfId="25631"/>
    <cellStyle name="40% - Accent1 28 4 5 2" xfId="25632"/>
    <cellStyle name="40% - Accent1 28 4 6" xfId="25633"/>
    <cellStyle name="40% - Accent1 28 5" xfId="25634"/>
    <cellStyle name="40% - Accent1 28 5 2" xfId="25635"/>
    <cellStyle name="40% - Accent1 28 5 2 2" xfId="25636"/>
    <cellStyle name="40% - Accent1 28 5 2 2 2" xfId="25637"/>
    <cellStyle name="40% - Accent1 28 5 2 3" xfId="25638"/>
    <cellStyle name="40% - Accent1 28 5 3" xfId="25639"/>
    <cellStyle name="40% - Accent1 28 5 3 2" xfId="25640"/>
    <cellStyle name="40% - Accent1 28 5 3 2 2" xfId="25641"/>
    <cellStyle name="40% - Accent1 28 5 3 3" xfId="25642"/>
    <cellStyle name="40% - Accent1 28 5 4" xfId="25643"/>
    <cellStyle name="40% - Accent1 28 5 4 2" xfId="25644"/>
    <cellStyle name="40% - Accent1 28 5 4 2 2" xfId="25645"/>
    <cellStyle name="40% - Accent1 28 5 4 3" xfId="25646"/>
    <cellStyle name="40% - Accent1 28 5 5" xfId="25647"/>
    <cellStyle name="40% - Accent1 28 5 5 2" xfId="25648"/>
    <cellStyle name="40% - Accent1 28 5 6" xfId="25649"/>
    <cellStyle name="40% - Accent1 28 6" xfId="25650"/>
    <cellStyle name="40% - Accent1 28 6 2" xfId="25651"/>
    <cellStyle name="40% - Accent1 28 6 2 2" xfId="25652"/>
    <cellStyle name="40% - Accent1 28 6 3" xfId="25653"/>
    <cellStyle name="40% - Accent1 28 7" xfId="25654"/>
    <cellStyle name="40% - Accent1 28 7 2" xfId="25655"/>
    <cellStyle name="40% - Accent1 28 7 2 2" xfId="25656"/>
    <cellStyle name="40% - Accent1 28 7 3" xfId="25657"/>
    <cellStyle name="40% - Accent1 28 8" xfId="25658"/>
    <cellStyle name="40% - Accent1 28 8 2" xfId="25659"/>
    <cellStyle name="40% - Accent1 28 8 2 2" xfId="25660"/>
    <cellStyle name="40% - Accent1 28 8 3" xfId="25661"/>
    <cellStyle name="40% - Accent1 28 9" xfId="25662"/>
    <cellStyle name="40% - Accent1 28 9 2" xfId="25663"/>
    <cellStyle name="40% - Accent1 29" xfId="25664"/>
    <cellStyle name="40% - Accent1 3" xfId="25665"/>
    <cellStyle name="40% - Accent1 3 2" xfId="25666"/>
    <cellStyle name="40% - Accent1 3 3" xfId="25667"/>
    <cellStyle name="40% - Accent1 3 3 2" xfId="25668"/>
    <cellStyle name="40% - Accent1 3 3 2 2" xfId="25669"/>
    <cellStyle name="40% - Accent1 3 3 2 2 2" xfId="25670"/>
    <cellStyle name="40% - Accent1 3 3 2 2 2 2" xfId="25671"/>
    <cellStyle name="40% - Accent1 3 3 2 2 3" xfId="25672"/>
    <cellStyle name="40% - Accent1 3 3 2 3" xfId="25673"/>
    <cellStyle name="40% - Accent1 3 3 2 3 2" xfId="25674"/>
    <cellStyle name="40% - Accent1 3 3 2 3 2 2" xfId="25675"/>
    <cellStyle name="40% - Accent1 3 3 2 3 3" xfId="25676"/>
    <cellStyle name="40% - Accent1 3 3 2 4" xfId="25677"/>
    <cellStyle name="40% - Accent1 3 3 2 4 2" xfId="25678"/>
    <cellStyle name="40% - Accent1 3 3 2 4 2 2" xfId="25679"/>
    <cellStyle name="40% - Accent1 3 3 2 4 3" xfId="25680"/>
    <cellStyle name="40% - Accent1 3 3 2 5" xfId="25681"/>
    <cellStyle name="40% - Accent1 3 3 2 5 2" xfId="25682"/>
    <cellStyle name="40% - Accent1 3 3 2 5 2 2" xfId="25683"/>
    <cellStyle name="40% - Accent1 3 3 2 5 3" xfId="25684"/>
    <cellStyle name="40% - Accent1 3 3 2 6" xfId="25685"/>
    <cellStyle name="40% - Accent1 3 3 2 6 2" xfId="25686"/>
    <cellStyle name="40% - Accent1 3 3 2 7" xfId="25687"/>
    <cellStyle name="40% - Accent1 3 3 3" xfId="25688"/>
    <cellStyle name="40% - Accent1 3 3 3 2" xfId="25689"/>
    <cellStyle name="40% - Accent1 3 3 3 2 2" xfId="25690"/>
    <cellStyle name="40% - Accent1 3 3 3 2 2 2" xfId="25691"/>
    <cellStyle name="40% - Accent1 3 3 3 2 3" xfId="25692"/>
    <cellStyle name="40% - Accent1 3 3 3 3" xfId="25693"/>
    <cellStyle name="40% - Accent1 3 3 3 3 2" xfId="25694"/>
    <cellStyle name="40% - Accent1 3 3 3 3 2 2" xfId="25695"/>
    <cellStyle name="40% - Accent1 3 3 3 3 3" xfId="25696"/>
    <cellStyle name="40% - Accent1 3 3 3 4" xfId="25697"/>
    <cellStyle name="40% - Accent1 3 3 3 4 2" xfId="25698"/>
    <cellStyle name="40% - Accent1 3 3 3 4 2 2" xfId="25699"/>
    <cellStyle name="40% - Accent1 3 3 3 4 3" xfId="25700"/>
    <cellStyle name="40% - Accent1 3 3 3 5" xfId="25701"/>
    <cellStyle name="40% - Accent1 3 3 3 5 2" xfId="25702"/>
    <cellStyle name="40% - Accent1 3 3 3 6" xfId="25703"/>
    <cellStyle name="40% - Accent1 3 3 4" xfId="25704"/>
    <cellStyle name="40% - Accent1 3 3 4 2" xfId="25705"/>
    <cellStyle name="40% - Accent1 3 3 4 2 2" xfId="25706"/>
    <cellStyle name="40% - Accent1 3 3 4 2 2 2" xfId="25707"/>
    <cellStyle name="40% - Accent1 3 3 4 2 3" xfId="25708"/>
    <cellStyle name="40% - Accent1 3 3 4 3" xfId="25709"/>
    <cellStyle name="40% - Accent1 3 3 4 3 2" xfId="25710"/>
    <cellStyle name="40% - Accent1 3 3 4 3 2 2" xfId="25711"/>
    <cellStyle name="40% - Accent1 3 3 4 3 3" xfId="25712"/>
    <cellStyle name="40% - Accent1 3 3 4 4" xfId="25713"/>
    <cellStyle name="40% - Accent1 3 3 4 4 2" xfId="25714"/>
    <cellStyle name="40% - Accent1 3 3 4 4 2 2" xfId="25715"/>
    <cellStyle name="40% - Accent1 3 3 4 4 3" xfId="25716"/>
    <cellStyle name="40% - Accent1 3 3 4 5" xfId="25717"/>
    <cellStyle name="40% - Accent1 3 3 4 5 2" xfId="25718"/>
    <cellStyle name="40% - Accent1 3 3 4 6" xfId="25719"/>
    <cellStyle name="40% - Accent1 3 3 5" xfId="25720"/>
    <cellStyle name="40% - Accent1 3 3 5 2" xfId="25721"/>
    <cellStyle name="40% - Accent1 3 3 5 2 2" xfId="25722"/>
    <cellStyle name="40% - Accent1 3 3 5 3" xfId="25723"/>
    <cellStyle name="40% - Accent1 3 3 6" xfId="25724"/>
    <cellStyle name="40% - Accent1 3 3 6 2" xfId="25725"/>
    <cellStyle name="40% - Accent1 3 3 6 2 2" xfId="25726"/>
    <cellStyle name="40% - Accent1 3 3 6 3" xfId="25727"/>
    <cellStyle name="40% - Accent1 3 3 7" xfId="25728"/>
    <cellStyle name="40% - Accent1 3 3 7 2" xfId="25729"/>
    <cellStyle name="40% - Accent1 3 3 7 2 2" xfId="25730"/>
    <cellStyle name="40% - Accent1 3 3 7 3" xfId="25731"/>
    <cellStyle name="40% - Accent1 3 3 8" xfId="25732"/>
    <cellStyle name="40% - Accent1 3 3 8 2" xfId="25733"/>
    <cellStyle name="40% - Accent1 3 3 9" xfId="25734"/>
    <cellStyle name="40% - Accent1 3 4" xfId="25735"/>
    <cellStyle name="40% - Accent1 3 4 2" xfId="25736"/>
    <cellStyle name="40% - Accent1 3 4 2 2" xfId="25737"/>
    <cellStyle name="40% - Accent1 3 4 2 2 2" xfId="25738"/>
    <cellStyle name="40% - Accent1 3 4 2 2 2 2" xfId="25739"/>
    <cellStyle name="40% - Accent1 3 4 2 2 3" xfId="25740"/>
    <cellStyle name="40% - Accent1 3 4 2 3" xfId="25741"/>
    <cellStyle name="40% - Accent1 3 4 2 3 2" xfId="25742"/>
    <cellStyle name="40% - Accent1 3 4 2 3 2 2" xfId="25743"/>
    <cellStyle name="40% - Accent1 3 4 2 3 3" xfId="25744"/>
    <cellStyle name="40% - Accent1 3 4 2 4" xfId="25745"/>
    <cellStyle name="40% - Accent1 3 4 2 4 2" xfId="25746"/>
    <cellStyle name="40% - Accent1 3 4 2 4 2 2" xfId="25747"/>
    <cellStyle name="40% - Accent1 3 4 2 4 3" xfId="25748"/>
    <cellStyle name="40% - Accent1 3 4 2 5" xfId="25749"/>
    <cellStyle name="40% - Accent1 3 4 2 5 2" xfId="25750"/>
    <cellStyle name="40% - Accent1 3 4 2 6" xfId="25751"/>
    <cellStyle name="40% - Accent1 3 4 3" xfId="25752"/>
    <cellStyle name="40% - Accent1 3 4 3 2" xfId="25753"/>
    <cellStyle name="40% - Accent1 3 4 3 2 2" xfId="25754"/>
    <cellStyle name="40% - Accent1 3 4 3 2 2 2" xfId="25755"/>
    <cellStyle name="40% - Accent1 3 4 3 2 3" xfId="25756"/>
    <cellStyle name="40% - Accent1 3 4 3 3" xfId="25757"/>
    <cellStyle name="40% - Accent1 3 4 3 3 2" xfId="25758"/>
    <cellStyle name="40% - Accent1 3 4 3 3 2 2" xfId="25759"/>
    <cellStyle name="40% - Accent1 3 4 3 3 3" xfId="25760"/>
    <cellStyle name="40% - Accent1 3 4 3 4" xfId="25761"/>
    <cellStyle name="40% - Accent1 3 4 3 4 2" xfId="25762"/>
    <cellStyle name="40% - Accent1 3 4 3 4 2 2" xfId="25763"/>
    <cellStyle name="40% - Accent1 3 4 3 4 3" xfId="25764"/>
    <cellStyle name="40% - Accent1 3 4 3 5" xfId="25765"/>
    <cellStyle name="40% - Accent1 3 4 3 5 2" xfId="25766"/>
    <cellStyle name="40% - Accent1 3 4 3 6" xfId="25767"/>
    <cellStyle name="40% - Accent1 3 4 4" xfId="25768"/>
    <cellStyle name="40% - Accent1 3 4 4 2" xfId="25769"/>
    <cellStyle name="40% - Accent1 3 4 4 2 2" xfId="25770"/>
    <cellStyle name="40% - Accent1 3 4 4 3" xfId="25771"/>
    <cellStyle name="40% - Accent1 3 4 5" xfId="25772"/>
    <cellStyle name="40% - Accent1 3 4 5 2" xfId="25773"/>
    <cellStyle name="40% - Accent1 3 4 5 2 2" xfId="25774"/>
    <cellStyle name="40% - Accent1 3 4 5 3" xfId="25775"/>
    <cellStyle name="40% - Accent1 3 4 6" xfId="25776"/>
    <cellStyle name="40% - Accent1 3 4 6 2" xfId="25777"/>
    <cellStyle name="40% - Accent1 3 4 6 2 2" xfId="25778"/>
    <cellStyle name="40% - Accent1 3 4 6 3" xfId="25779"/>
    <cellStyle name="40% - Accent1 3 4 7" xfId="25780"/>
    <cellStyle name="40% - Accent1 3 4 7 2" xfId="25781"/>
    <cellStyle name="40% - Accent1 3 4 8" xfId="25782"/>
    <cellStyle name="40% - Accent1 3 5" xfId="25783"/>
    <cellStyle name="40% - Accent1 3 5 2" xfId="25784"/>
    <cellStyle name="40% - Accent1 3 5 2 2" xfId="25785"/>
    <cellStyle name="40% - Accent1 3 5 2 2 2" xfId="25786"/>
    <cellStyle name="40% - Accent1 3 5 2 3" xfId="25787"/>
    <cellStyle name="40% - Accent1 3 5 3" xfId="25788"/>
    <cellStyle name="40% - Accent1 3 5 3 2" xfId="25789"/>
    <cellStyle name="40% - Accent1 3 5 3 2 2" xfId="25790"/>
    <cellStyle name="40% - Accent1 3 5 3 3" xfId="25791"/>
    <cellStyle name="40% - Accent1 3 5 4" xfId="25792"/>
    <cellStyle name="40% - Accent1 3 5 4 2" xfId="25793"/>
    <cellStyle name="40% - Accent1 3 5 4 2 2" xfId="25794"/>
    <cellStyle name="40% - Accent1 3 5 4 3" xfId="25795"/>
    <cellStyle name="40% - Accent1 3 5 5" xfId="25796"/>
    <cellStyle name="40% - Accent1 3 5 5 2" xfId="25797"/>
    <cellStyle name="40% - Accent1 3 5 6" xfId="25798"/>
    <cellStyle name="40% - Accent1 3 6" xfId="25799"/>
    <cellStyle name="40% - Accent1 3 6 2" xfId="25800"/>
    <cellStyle name="40% - Accent1 3 6 2 2" xfId="25801"/>
    <cellStyle name="40% - Accent1 3 6 3" xfId="25802"/>
    <cellStyle name="40% - Accent1 3 7" xfId="25803"/>
    <cellStyle name="40% - Accent1 3 8" xfId="25804"/>
    <cellStyle name="40% - Accent1 30" xfId="25805"/>
    <cellStyle name="40% - Accent1 31" xfId="25806"/>
    <cellStyle name="40% - Accent1 31 2" xfId="25807"/>
    <cellStyle name="40% - Accent1 31 2 2" xfId="25808"/>
    <cellStyle name="40% - Accent1 31 2 2 2" xfId="25809"/>
    <cellStyle name="40% - Accent1 31 2 2 2 2" xfId="25810"/>
    <cellStyle name="40% - Accent1 31 2 2 3" xfId="25811"/>
    <cellStyle name="40% - Accent1 31 2 3" xfId="25812"/>
    <cellStyle name="40% - Accent1 31 2 3 2" xfId="25813"/>
    <cellStyle name="40% - Accent1 31 2 3 2 2" xfId="25814"/>
    <cellStyle name="40% - Accent1 31 2 3 3" xfId="25815"/>
    <cellStyle name="40% - Accent1 31 2 4" xfId="25816"/>
    <cellStyle name="40% - Accent1 31 2 4 2" xfId="25817"/>
    <cellStyle name="40% - Accent1 31 2 4 2 2" xfId="25818"/>
    <cellStyle name="40% - Accent1 31 2 4 3" xfId="25819"/>
    <cellStyle name="40% - Accent1 31 2 5" xfId="25820"/>
    <cellStyle name="40% - Accent1 31 2 5 2" xfId="25821"/>
    <cellStyle name="40% - Accent1 31 2 6" xfId="25822"/>
    <cellStyle name="40% - Accent1 31 3" xfId="25823"/>
    <cellStyle name="40% - Accent1 31 3 2" xfId="25824"/>
    <cellStyle name="40% - Accent1 31 3 2 2" xfId="25825"/>
    <cellStyle name="40% - Accent1 31 3 2 2 2" xfId="25826"/>
    <cellStyle name="40% - Accent1 31 3 2 3" xfId="25827"/>
    <cellStyle name="40% - Accent1 31 3 3" xfId="25828"/>
    <cellStyle name="40% - Accent1 31 3 3 2" xfId="25829"/>
    <cellStyle name="40% - Accent1 31 3 3 2 2" xfId="25830"/>
    <cellStyle name="40% - Accent1 31 3 3 3" xfId="25831"/>
    <cellStyle name="40% - Accent1 31 3 4" xfId="25832"/>
    <cellStyle name="40% - Accent1 31 3 4 2" xfId="25833"/>
    <cellStyle name="40% - Accent1 31 3 4 2 2" xfId="25834"/>
    <cellStyle name="40% - Accent1 31 3 4 3" xfId="25835"/>
    <cellStyle name="40% - Accent1 31 3 5" xfId="25836"/>
    <cellStyle name="40% - Accent1 31 3 5 2" xfId="25837"/>
    <cellStyle name="40% - Accent1 31 3 6" xfId="25838"/>
    <cellStyle name="40% - Accent1 31 4" xfId="25839"/>
    <cellStyle name="40% - Accent1 31 4 2" xfId="25840"/>
    <cellStyle name="40% - Accent1 31 4 2 2" xfId="25841"/>
    <cellStyle name="40% - Accent1 31 4 3" xfId="25842"/>
    <cellStyle name="40% - Accent1 31 5" xfId="25843"/>
    <cellStyle name="40% - Accent1 31 5 2" xfId="25844"/>
    <cellStyle name="40% - Accent1 31 5 2 2" xfId="25845"/>
    <cellStyle name="40% - Accent1 31 5 3" xfId="25846"/>
    <cellStyle name="40% - Accent1 31 6" xfId="25847"/>
    <cellStyle name="40% - Accent1 31 6 2" xfId="25848"/>
    <cellStyle name="40% - Accent1 31 6 2 2" xfId="25849"/>
    <cellStyle name="40% - Accent1 31 6 3" xfId="25850"/>
    <cellStyle name="40% - Accent1 31 7" xfId="25851"/>
    <cellStyle name="40% - Accent1 31 7 2" xfId="25852"/>
    <cellStyle name="40% - Accent1 31 8" xfId="25853"/>
    <cellStyle name="40% - Accent1 32" xfId="25854"/>
    <cellStyle name="40% - Accent1 32 2" xfId="25855"/>
    <cellStyle name="40% - Accent1 32 2 2" xfId="25856"/>
    <cellStyle name="40% - Accent1 32 2 2 2" xfId="25857"/>
    <cellStyle name="40% - Accent1 32 2 2 2 2" xfId="25858"/>
    <cellStyle name="40% - Accent1 32 2 2 3" xfId="25859"/>
    <cellStyle name="40% - Accent1 32 2 3" xfId="25860"/>
    <cellStyle name="40% - Accent1 32 2 3 2" xfId="25861"/>
    <cellStyle name="40% - Accent1 32 2 3 2 2" xfId="25862"/>
    <cellStyle name="40% - Accent1 32 2 3 3" xfId="25863"/>
    <cellStyle name="40% - Accent1 32 2 4" xfId="25864"/>
    <cellStyle name="40% - Accent1 32 2 4 2" xfId="25865"/>
    <cellStyle name="40% - Accent1 32 2 4 2 2" xfId="25866"/>
    <cellStyle name="40% - Accent1 32 2 4 3" xfId="25867"/>
    <cellStyle name="40% - Accent1 32 2 5" xfId="25868"/>
    <cellStyle name="40% - Accent1 32 2 5 2" xfId="25869"/>
    <cellStyle name="40% - Accent1 32 2 6" xfId="25870"/>
    <cellStyle name="40% - Accent1 32 3" xfId="25871"/>
    <cellStyle name="40% - Accent1 32 3 2" xfId="25872"/>
    <cellStyle name="40% - Accent1 32 3 2 2" xfId="25873"/>
    <cellStyle name="40% - Accent1 32 3 3" xfId="25874"/>
    <cellStyle name="40% - Accent1 32 4" xfId="25875"/>
    <cellStyle name="40% - Accent1 32 4 2" xfId="25876"/>
    <cellStyle name="40% - Accent1 32 4 2 2" xfId="25877"/>
    <cellStyle name="40% - Accent1 32 4 3" xfId="25878"/>
    <cellStyle name="40% - Accent1 32 5" xfId="25879"/>
    <cellStyle name="40% - Accent1 32 5 2" xfId="25880"/>
    <cellStyle name="40% - Accent1 32 5 2 2" xfId="25881"/>
    <cellStyle name="40% - Accent1 32 5 3" xfId="25882"/>
    <cellStyle name="40% - Accent1 32 6" xfId="25883"/>
    <cellStyle name="40% - Accent1 32 6 2" xfId="25884"/>
    <cellStyle name="40% - Accent1 32 7" xfId="25885"/>
    <cellStyle name="40% - Accent1 33" xfId="25886"/>
    <cellStyle name="40% - Accent1 33 2" xfId="25887"/>
    <cellStyle name="40% - Accent1 33 2 2" xfId="25888"/>
    <cellStyle name="40% - Accent1 33 2 2 2" xfId="25889"/>
    <cellStyle name="40% - Accent1 33 2 2 2 2" xfId="25890"/>
    <cellStyle name="40% - Accent1 33 2 2 3" xfId="25891"/>
    <cellStyle name="40% - Accent1 33 2 3" xfId="25892"/>
    <cellStyle name="40% - Accent1 33 2 3 2" xfId="25893"/>
    <cellStyle name="40% - Accent1 33 2 3 2 2" xfId="25894"/>
    <cellStyle name="40% - Accent1 33 2 3 3" xfId="25895"/>
    <cellStyle name="40% - Accent1 33 2 4" xfId="25896"/>
    <cellStyle name="40% - Accent1 33 2 4 2" xfId="25897"/>
    <cellStyle name="40% - Accent1 33 2 4 2 2" xfId="25898"/>
    <cellStyle name="40% - Accent1 33 2 4 3" xfId="25899"/>
    <cellStyle name="40% - Accent1 33 2 5" xfId="25900"/>
    <cellStyle name="40% - Accent1 33 2 5 2" xfId="25901"/>
    <cellStyle name="40% - Accent1 33 2 6" xfId="25902"/>
    <cellStyle name="40% - Accent1 33 3" xfId="25903"/>
    <cellStyle name="40% - Accent1 33 3 2" xfId="25904"/>
    <cellStyle name="40% - Accent1 33 3 2 2" xfId="25905"/>
    <cellStyle name="40% - Accent1 33 3 3" xfId="25906"/>
    <cellStyle name="40% - Accent1 33 4" xfId="25907"/>
    <cellStyle name="40% - Accent1 33 4 2" xfId="25908"/>
    <cellStyle name="40% - Accent1 33 4 2 2" xfId="25909"/>
    <cellStyle name="40% - Accent1 33 4 3" xfId="25910"/>
    <cellStyle name="40% - Accent1 33 5" xfId="25911"/>
    <cellStyle name="40% - Accent1 33 5 2" xfId="25912"/>
    <cellStyle name="40% - Accent1 33 5 2 2" xfId="25913"/>
    <cellStyle name="40% - Accent1 33 5 3" xfId="25914"/>
    <cellStyle name="40% - Accent1 33 6" xfId="25915"/>
    <cellStyle name="40% - Accent1 33 6 2" xfId="25916"/>
    <cellStyle name="40% - Accent1 33 7" xfId="25917"/>
    <cellStyle name="40% - Accent1 34" xfId="25918"/>
    <cellStyle name="40% - Accent1 34 2" xfId="25919"/>
    <cellStyle name="40% - Accent1 34 2 2" xfId="25920"/>
    <cellStyle name="40% - Accent1 34 2 2 2" xfId="25921"/>
    <cellStyle name="40% - Accent1 34 2 3" xfId="25922"/>
    <cellStyle name="40% - Accent1 34 3" xfId="25923"/>
    <cellStyle name="40% - Accent1 34 3 2" xfId="25924"/>
    <cellStyle name="40% - Accent1 34 3 2 2" xfId="25925"/>
    <cellStyle name="40% - Accent1 34 3 3" xfId="25926"/>
    <cellStyle name="40% - Accent1 34 4" xfId="25927"/>
    <cellStyle name="40% - Accent1 34 4 2" xfId="25928"/>
    <cellStyle name="40% - Accent1 34 4 2 2" xfId="25929"/>
    <cellStyle name="40% - Accent1 34 4 3" xfId="25930"/>
    <cellStyle name="40% - Accent1 34 5" xfId="25931"/>
    <cellStyle name="40% - Accent1 34 5 2" xfId="25932"/>
    <cellStyle name="40% - Accent1 34 6" xfId="25933"/>
    <cellStyle name="40% - Accent1 35" xfId="25934"/>
    <cellStyle name="40% - Accent1 35 2" xfId="25935"/>
    <cellStyle name="40% - Accent1 35 2 2" xfId="25936"/>
    <cellStyle name="40% - Accent1 35 3" xfId="25937"/>
    <cellStyle name="40% - Accent1 36" xfId="25938"/>
    <cellStyle name="40% - Accent1 37" xfId="25939"/>
    <cellStyle name="40% - Accent1 4" xfId="25940"/>
    <cellStyle name="40% - Accent1 4 2" xfId="25941"/>
    <cellStyle name="40% - Accent1 4 3" xfId="25942"/>
    <cellStyle name="40% - Accent1 4 3 2" xfId="25943"/>
    <cellStyle name="40% - Accent1 4 3 2 2" xfId="25944"/>
    <cellStyle name="40% - Accent1 4 3 2 2 2" xfId="25945"/>
    <cellStyle name="40% - Accent1 4 3 2 2 2 2" xfId="25946"/>
    <cellStyle name="40% - Accent1 4 3 2 2 3" xfId="25947"/>
    <cellStyle name="40% - Accent1 4 3 2 3" xfId="25948"/>
    <cellStyle name="40% - Accent1 4 3 2 3 2" xfId="25949"/>
    <cellStyle name="40% - Accent1 4 3 2 3 2 2" xfId="25950"/>
    <cellStyle name="40% - Accent1 4 3 2 3 3" xfId="25951"/>
    <cellStyle name="40% - Accent1 4 3 2 4" xfId="25952"/>
    <cellStyle name="40% - Accent1 4 3 2 4 2" xfId="25953"/>
    <cellStyle name="40% - Accent1 4 3 2 4 2 2" xfId="25954"/>
    <cellStyle name="40% - Accent1 4 3 2 4 3" xfId="25955"/>
    <cellStyle name="40% - Accent1 4 3 2 5" xfId="25956"/>
    <cellStyle name="40% - Accent1 4 3 2 5 2" xfId="25957"/>
    <cellStyle name="40% - Accent1 4 3 2 5 2 2" xfId="25958"/>
    <cellStyle name="40% - Accent1 4 3 2 5 3" xfId="25959"/>
    <cellStyle name="40% - Accent1 4 3 2 6" xfId="25960"/>
    <cellStyle name="40% - Accent1 4 3 2 6 2" xfId="25961"/>
    <cellStyle name="40% - Accent1 4 3 2 7" xfId="25962"/>
    <cellStyle name="40% - Accent1 4 3 3" xfId="25963"/>
    <cellStyle name="40% - Accent1 4 3 3 2" xfId="25964"/>
    <cellStyle name="40% - Accent1 4 3 3 2 2" xfId="25965"/>
    <cellStyle name="40% - Accent1 4 3 3 2 2 2" xfId="25966"/>
    <cellStyle name="40% - Accent1 4 3 3 2 3" xfId="25967"/>
    <cellStyle name="40% - Accent1 4 3 3 3" xfId="25968"/>
    <cellStyle name="40% - Accent1 4 3 3 3 2" xfId="25969"/>
    <cellStyle name="40% - Accent1 4 3 3 3 2 2" xfId="25970"/>
    <cellStyle name="40% - Accent1 4 3 3 3 3" xfId="25971"/>
    <cellStyle name="40% - Accent1 4 3 3 4" xfId="25972"/>
    <cellStyle name="40% - Accent1 4 3 3 4 2" xfId="25973"/>
    <cellStyle name="40% - Accent1 4 3 3 4 2 2" xfId="25974"/>
    <cellStyle name="40% - Accent1 4 3 3 4 3" xfId="25975"/>
    <cellStyle name="40% - Accent1 4 3 3 5" xfId="25976"/>
    <cellStyle name="40% - Accent1 4 3 3 5 2" xfId="25977"/>
    <cellStyle name="40% - Accent1 4 3 3 6" xfId="25978"/>
    <cellStyle name="40% - Accent1 4 3 4" xfId="25979"/>
    <cellStyle name="40% - Accent1 4 3 4 2" xfId="25980"/>
    <cellStyle name="40% - Accent1 4 3 4 2 2" xfId="25981"/>
    <cellStyle name="40% - Accent1 4 3 4 2 2 2" xfId="25982"/>
    <cellStyle name="40% - Accent1 4 3 4 2 3" xfId="25983"/>
    <cellStyle name="40% - Accent1 4 3 4 3" xfId="25984"/>
    <cellStyle name="40% - Accent1 4 3 4 3 2" xfId="25985"/>
    <cellStyle name="40% - Accent1 4 3 4 3 2 2" xfId="25986"/>
    <cellStyle name="40% - Accent1 4 3 4 3 3" xfId="25987"/>
    <cellStyle name="40% - Accent1 4 3 4 4" xfId="25988"/>
    <cellStyle name="40% - Accent1 4 3 4 4 2" xfId="25989"/>
    <cellStyle name="40% - Accent1 4 3 4 4 2 2" xfId="25990"/>
    <cellStyle name="40% - Accent1 4 3 4 4 3" xfId="25991"/>
    <cellStyle name="40% - Accent1 4 3 4 5" xfId="25992"/>
    <cellStyle name="40% - Accent1 4 3 4 5 2" xfId="25993"/>
    <cellStyle name="40% - Accent1 4 3 4 6" xfId="25994"/>
    <cellStyle name="40% - Accent1 4 3 5" xfId="25995"/>
    <cellStyle name="40% - Accent1 4 3 5 2" xfId="25996"/>
    <cellStyle name="40% - Accent1 4 3 5 2 2" xfId="25997"/>
    <cellStyle name="40% - Accent1 4 3 5 3" xfId="25998"/>
    <cellStyle name="40% - Accent1 4 3 6" xfId="25999"/>
    <cellStyle name="40% - Accent1 4 3 6 2" xfId="26000"/>
    <cellStyle name="40% - Accent1 4 3 6 2 2" xfId="26001"/>
    <cellStyle name="40% - Accent1 4 3 6 3" xfId="26002"/>
    <cellStyle name="40% - Accent1 4 3 7" xfId="26003"/>
    <cellStyle name="40% - Accent1 4 3 7 2" xfId="26004"/>
    <cellStyle name="40% - Accent1 4 3 7 2 2" xfId="26005"/>
    <cellStyle name="40% - Accent1 4 3 7 3" xfId="26006"/>
    <cellStyle name="40% - Accent1 4 3 8" xfId="26007"/>
    <cellStyle name="40% - Accent1 4 3 8 2" xfId="26008"/>
    <cellStyle name="40% - Accent1 4 3 9" xfId="26009"/>
    <cellStyle name="40% - Accent1 4 4" xfId="26010"/>
    <cellStyle name="40% - Accent1 4 4 2" xfId="26011"/>
    <cellStyle name="40% - Accent1 4 4 2 2" xfId="26012"/>
    <cellStyle name="40% - Accent1 4 4 2 2 2" xfId="26013"/>
    <cellStyle name="40% - Accent1 4 4 2 2 2 2" xfId="26014"/>
    <cellStyle name="40% - Accent1 4 4 2 2 3" xfId="26015"/>
    <cellStyle name="40% - Accent1 4 4 2 3" xfId="26016"/>
    <cellStyle name="40% - Accent1 4 4 2 3 2" xfId="26017"/>
    <cellStyle name="40% - Accent1 4 4 2 3 2 2" xfId="26018"/>
    <cellStyle name="40% - Accent1 4 4 2 3 3" xfId="26019"/>
    <cellStyle name="40% - Accent1 4 4 2 4" xfId="26020"/>
    <cellStyle name="40% - Accent1 4 4 2 4 2" xfId="26021"/>
    <cellStyle name="40% - Accent1 4 4 2 4 2 2" xfId="26022"/>
    <cellStyle name="40% - Accent1 4 4 2 4 3" xfId="26023"/>
    <cellStyle name="40% - Accent1 4 4 2 5" xfId="26024"/>
    <cellStyle name="40% - Accent1 4 4 2 5 2" xfId="26025"/>
    <cellStyle name="40% - Accent1 4 4 2 6" xfId="26026"/>
    <cellStyle name="40% - Accent1 4 4 3" xfId="26027"/>
    <cellStyle name="40% - Accent1 4 4 3 2" xfId="26028"/>
    <cellStyle name="40% - Accent1 4 4 3 2 2" xfId="26029"/>
    <cellStyle name="40% - Accent1 4 4 3 2 2 2" xfId="26030"/>
    <cellStyle name="40% - Accent1 4 4 3 2 3" xfId="26031"/>
    <cellStyle name="40% - Accent1 4 4 3 3" xfId="26032"/>
    <cellStyle name="40% - Accent1 4 4 3 3 2" xfId="26033"/>
    <cellStyle name="40% - Accent1 4 4 3 3 2 2" xfId="26034"/>
    <cellStyle name="40% - Accent1 4 4 3 3 3" xfId="26035"/>
    <cellStyle name="40% - Accent1 4 4 3 4" xfId="26036"/>
    <cellStyle name="40% - Accent1 4 4 3 4 2" xfId="26037"/>
    <cellStyle name="40% - Accent1 4 4 3 4 2 2" xfId="26038"/>
    <cellStyle name="40% - Accent1 4 4 3 4 3" xfId="26039"/>
    <cellStyle name="40% - Accent1 4 4 3 5" xfId="26040"/>
    <cellStyle name="40% - Accent1 4 4 3 5 2" xfId="26041"/>
    <cellStyle name="40% - Accent1 4 4 3 6" xfId="26042"/>
    <cellStyle name="40% - Accent1 4 4 4" xfId="26043"/>
    <cellStyle name="40% - Accent1 4 4 4 2" xfId="26044"/>
    <cellStyle name="40% - Accent1 4 4 4 2 2" xfId="26045"/>
    <cellStyle name="40% - Accent1 4 4 4 3" xfId="26046"/>
    <cellStyle name="40% - Accent1 4 4 5" xfId="26047"/>
    <cellStyle name="40% - Accent1 4 4 5 2" xfId="26048"/>
    <cellStyle name="40% - Accent1 4 4 5 2 2" xfId="26049"/>
    <cellStyle name="40% - Accent1 4 4 5 3" xfId="26050"/>
    <cellStyle name="40% - Accent1 4 4 6" xfId="26051"/>
    <cellStyle name="40% - Accent1 4 4 6 2" xfId="26052"/>
    <cellStyle name="40% - Accent1 4 4 6 2 2" xfId="26053"/>
    <cellStyle name="40% - Accent1 4 4 6 3" xfId="26054"/>
    <cellStyle name="40% - Accent1 4 4 7" xfId="26055"/>
    <cellStyle name="40% - Accent1 4 4 7 2" xfId="26056"/>
    <cellStyle name="40% - Accent1 4 4 8" xfId="26057"/>
    <cellStyle name="40% - Accent1 4 5" xfId="26058"/>
    <cellStyle name="40% - Accent1 4 5 2" xfId="26059"/>
    <cellStyle name="40% - Accent1 4 5 2 2" xfId="26060"/>
    <cellStyle name="40% - Accent1 4 5 2 2 2" xfId="26061"/>
    <cellStyle name="40% - Accent1 4 5 2 3" xfId="26062"/>
    <cellStyle name="40% - Accent1 4 5 3" xfId="26063"/>
    <cellStyle name="40% - Accent1 4 5 3 2" xfId="26064"/>
    <cellStyle name="40% - Accent1 4 5 3 2 2" xfId="26065"/>
    <cellStyle name="40% - Accent1 4 5 3 3" xfId="26066"/>
    <cellStyle name="40% - Accent1 4 5 4" xfId="26067"/>
    <cellStyle name="40% - Accent1 4 5 4 2" xfId="26068"/>
    <cellStyle name="40% - Accent1 4 5 4 2 2" xfId="26069"/>
    <cellStyle name="40% - Accent1 4 5 4 3" xfId="26070"/>
    <cellStyle name="40% - Accent1 4 5 5" xfId="26071"/>
    <cellStyle name="40% - Accent1 4 5 5 2" xfId="26072"/>
    <cellStyle name="40% - Accent1 4 5 6" xfId="26073"/>
    <cellStyle name="40% - Accent1 4 6" xfId="26074"/>
    <cellStyle name="40% - Accent1 4 6 2" xfId="26075"/>
    <cellStyle name="40% - Accent1 4 6 2 2" xfId="26076"/>
    <cellStyle name="40% - Accent1 4 6 3" xfId="26077"/>
    <cellStyle name="40% - Accent1 4 7" xfId="26078"/>
    <cellStyle name="40% - Accent1 4 8" xfId="26079"/>
    <cellStyle name="40% - Accent1 5" xfId="26080"/>
    <cellStyle name="40% - Accent1 5 10" xfId="26081"/>
    <cellStyle name="40% - Accent1 5 2" xfId="26082"/>
    <cellStyle name="40% - Accent1 5 2 2" xfId="26083"/>
    <cellStyle name="40% - Accent1 5 2 2 2" xfId="26084"/>
    <cellStyle name="40% - Accent1 5 2 2 2 2" xfId="26085"/>
    <cellStyle name="40% - Accent1 5 2 2 2 2 2" xfId="26086"/>
    <cellStyle name="40% - Accent1 5 2 2 2 3" xfId="26087"/>
    <cellStyle name="40% - Accent1 5 2 2 3" xfId="26088"/>
    <cellStyle name="40% - Accent1 5 2 2 3 2" xfId="26089"/>
    <cellStyle name="40% - Accent1 5 2 2 3 2 2" xfId="26090"/>
    <cellStyle name="40% - Accent1 5 2 2 3 3" xfId="26091"/>
    <cellStyle name="40% - Accent1 5 2 2 4" xfId="26092"/>
    <cellStyle name="40% - Accent1 5 2 2 4 2" xfId="26093"/>
    <cellStyle name="40% - Accent1 5 2 2 4 2 2" xfId="26094"/>
    <cellStyle name="40% - Accent1 5 2 2 4 3" xfId="26095"/>
    <cellStyle name="40% - Accent1 5 2 2 5" xfId="26096"/>
    <cellStyle name="40% - Accent1 5 2 2 5 2" xfId="26097"/>
    <cellStyle name="40% - Accent1 5 2 2 5 2 2" xfId="26098"/>
    <cellStyle name="40% - Accent1 5 2 2 5 3" xfId="26099"/>
    <cellStyle name="40% - Accent1 5 2 2 6" xfId="26100"/>
    <cellStyle name="40% - Accent1 5 2 2 6 2" xfId="26101"/>
    <cellStyle name="40% - Accent1 5 2 2 7" xfId="26102"/>
    <cellStyle name="40% - Accent1 5 2 3" xfId="26103"/>
    <cellStyle name="40% - Accent1 5 2 3 2" xfId="26104"/>
    <cellStyle name="40% - Accent1 5 2 3 2 2" xfId="26105"/>
    <cellStyle name="40% - Accent1 5 2 3 2 2 2" xfId="26106"/>
    <cellStyle name="40% - Accent1 5 2 3 2 3" xfId="26107"/>
    <cellStyle name="40% - Accent1 5 2 3 3" xfId="26108"/>
    <cellStyle name="40% - Accent1 5 2 3 3 2" xfId="26109"/>
    <cellStyle name="40% - Accent1 5 2 3 3 2 2" xfId="26110"/>
    <cellStyle name="40% - Accent1 5 2 3 3 3" xfId="26111"/>
    <cellStyle name="40% - Accent1 5 2 3 4" xfId="26112"/>
    <cellStyle name="40% - Accent1 5 2 3 4 2" xfId="26113"/>
    <cellStyle name="40% - Accent1 5 2 3 4 2 2" xfId="26114"/>
    <cellStyle name="40% - Accent1 5 2 3 4 3" xfId="26115"/>
    <cellStyle name="40% - Accent1 5 2 3 5" xfId="26116"/>
    <cellStyle name="40% - Accent1 5 2 3 5 2" xfId="26117"/>
    <cellStyle name="40% - Accent1 5 2 3 6" xfId="26118"/>
    <cellStyle name="40% - Accent1 5 2 4" xfId="26119"/>
    <cellStyle name="40% - Accent1 5 2 4 2" xfId="26120"/>
    <cellStyle name="40% - Accent1 5 2 4 2 2" xfId="26121"/>
    <cellStyle name="40% - Accent1 5 2 4 2 2 2" xfId="26122"/>
    <cellStyle name="40% - Accent1 5 2 4 2 3" xfId="26123"/>
    <cellStyle name="40% - Accent1 5 2 4 3" xfId="26124"/>
    <cellStyle name="40% - Accent1 5 2 4 3 2" xfId="26125"/>
    <cellStyle name="40% - Accent1 5 2 4 3 2 2" xfId="26126"/>
    <cellStyle name="40% - Accent1 5 2 4 3 3" xfId="26127"/>
    <cellStyle name="40% - Accent1 5 2 4 4" xfId="26128"/>
    <cellStyle name="40% - Accent1 5 2 4 4 2" xfId="26129"/>
    <cellStyle name="40% - Accent1 5 2 4 4 2 2" xfId="26130"/>
    <cellStyle name="40% - Accent1 5 2 4 4 3" xfId="26131"/>
    <cellStyle name="40% - Accent1 5 2 4 5" xfId="26132"/>
    <cellStyle name="40% - Accent1 5 2 4 5 2" xfId="26133"/>
    <cellStyle name="40% - Accent1 5 2 4 6" xfId="26134"/>
    <cellStyle name="40% - Accent1 5 2 5" xfId="26135"/>
    <cellStyle name="40% - Accent1 5 2 5 2" xfId="26136"/>
    <cellStyle name="40% - Accent1 5 2 5 2 2" xfId="26137"/>
    <cellStyle name="40% - Accent1 5 2 5 3" xfId="26138"/>
    <cellStyle name="40% - Accent1 5 2 6" xfId="26139"/>
    <cellStyle name="40% - Accent1 5 2 6 2" xfId="26140"/>
    <cellStyle name="40% - Accent1 5 2 6 2 2" xfId="26141"/>
    <cellStyle name="40% - Accent1 5 2 6 3" xfId="26142"/>
    <cellStyle name="40% - Accent1 5 2 7" xfId="26143"/>
    <cellStyle name="40% - Accent1 5 2 7 2" xfId="26144"/>
    <cellStyle name="40% - Accent1 5 2 7 2 2" xfId="26145"/>
    <cellStyle name="40% - Accent1 5 2 7 3" xfId="26146"/>
    <cellStyle name="40% - Accent1 5 2 8" xfId="26147"/>
    <cellStyle name="40% - Accent1 5 2 8 2" xfId="26148"/>
    <cellStyle name="40% - Accent1 5 2 9" xfId="26149"/>
    <cellStyle name="40% - Accent1 5 3" xfId="26150"/>
    <cellStyle name="40% - Accent1 5 3 2" xfId="26151"/>
    <cellStyle name="40% - Accent1 5 3 2 2" xfId="26152"/>
    <cellStyle name="40% - Accent1 5 3 2 2 2" xfId="26153"/>
    <cellStyle name="40% - Accent1 5 3 2 3" xfId="26154"/>
    <cellStyle name="40% - Accent1 5 3 3" xfId="26155"/>
    <cellStyle name="40% - Accent1 5 3 3 2" xfId="26156"/>
    <cellStyle name="40% - Accent1 5 3 3 2 2" xfId="26157"/>
    <cellStyle name="40% - Accent1 5 3 3 3" xfId="26158"/>
    <cellStyle name="40% - Accent1 5 3 4" xfId="26159"/>
    <cellStyle name="40% - Accent1 5 3 4 2" xfId="26160"/>
    <cellStyle name="40% - Accent1 5 3 4 2 2" xfId="26161"/>
    <cellStyle name="40% - Accent1 5 3 4 3" xfId="26162"/>
    <cellStyle name="40% - Accent1 5 3 5" xfId="26163"/>
    <cellStyle name="40% - Accent1 5 3 5 2" xfId="26164"/>
    <cellStyle name="40% - Accent1 5 3 5 2 2" xfId="26165"/>
    <cellStyle name="40% - Accent1 5 3 5 3" xfId="26166"/>
    <cellStyle name="40% - Accent1 5 3 6" xfId="26167"/>
    <cellStyle name="40% - Accent1 5 3 6 2" xfId="26168"/>
    <cellStyle name="40% - Accent1 5 3 7" xfId="26169"/>
    <cellStyle name="40% - Accent1 5 4" xfId="26170"/>
    <cellStyle name="40% - Accent1 5 4 2" xfId="26171"/>
    <cellStyle name="40% - Accent1 5 4 2 2" xfId="26172"/>
    <cellStyle name="40% - Accent1 5 4 2 2 2" xfId="26173"/>
    <cellStyle name="40% - Accent1 5 4 2 3" xfId="26174"/>
    <cellStyle name="40% - Accent1 5 4 3" xfId="26175"/>
    <cellStyle name="40% - Accent1 5 4 3 2" xfId="26176"/>
    <cellStyle name="40% - Accent1 5 4 3 2 2" xfId="26177"/>
    <cellStyle name="40% - Accent1 5 4 3 3" xfId="26178"/>
    <cellStyle name="40% - Accent1 5 4 4" xfId="26179"/>
    <cellStyle name="40% - Accent1 5 4 4 2" xfId="26180"/>
    <cellStyle name="40% - Accent1 5 4 4 2 2" xfId="26181"/>
    <cellStyle name="40% - Accent1 5 4 4 3" xfId="26182"/>
    <cellStyle name="40% - Accent1 5 4 5" xfId="26183"/>
    <cellStyle name="40% - Accent1 5 4 5 2" xfId="26184"/>
    <cellStyle name="40% - Accent1 5 4 6" xfId="26185"/>
    <cellStyle name="40% - Accent1 5 5" xfId="26186"/>
    <cellStyle name="40% - Accent1 5 5 2" xfId="26187"/>
    <cellStyle name="40% - Accent1 5 5 2 2" xfId="26188"/>
    <cellStyle name="40% - Accent1 5 5 2 2 2" xfId="26189"/>
    <cellStyle name="40% - Accent1 5 5 2 3" xfId="26190"/>
    <cellStyle name="40% - Accent1 5 5 3" xfId="26191"/>
    <cellStyle name="40% - Accent1 5 5 3 2" xfId="26192"/>
    <cellStyle name="40% - Accent1 5 5 3 2 2" xfId="26193"/>
    <cellStyle name="40% - Accent1 5 5 3 3" xfId="26194"/>
    <cellStyle name="40% - Accent1 5 5 4" xfId="26195"/>
    <cellStyle name="40% - Accent1 5 5 4 2" xfId="26196"/>
    <cellStyle name="40% - Accent1 5 5 4 2 2" xfId="26197"/>
    <cellStyle name="40% - Accent1 5 5 4 3" xfId="26198"/>
    <cellStyle name="40% - Accent1 5 5 5" xfId="26199"/>
    <cellStyle name="40% - Accent1 5 5 5 2" xfId="26200"/>
    <cellStyle name="40% - Accent1 5 5 6" xfId="26201"/>
    <cellStyle name="40% - Accent1 5 6" xfId="26202"/>
    <cellStyle name="40% - Accent1 5 6 2" xfId="26203"/>
    <cellStyle name="40% - Accent1 5 6 2 2" xfId="26204"/>
    <cellStyle name="40% - Accent1 5 6 3" xfId="26205"/>
    <cellStyle name="40% - Accent1 5 7" xfId="26206"/>
    <cellStyle name="40% - Accent1 5 7 2" xfId="26207"/>
    <cellStyle name="40% - Accent1 5 7 2 2" xfId="26208"/>
    <cellStyle name="40% - Accent1 5 7 3" xfId="26209"/>
    <cellStyle name="40% - Accent1 5 8" xfId="26210"/>
    <cellStyle name="40% - Accent1 5 8 2" xfId="26211"/>
    <cellStyle name="40% - Accent1 5 8 2 2" xfId="26212"/>
    <cellStyle name="40% - Accent1 5 8 3" xfId="26213"/>
    <cellStyle name="40% - Accent1 5 9" xfId="26214"/>
    <cellStyle name="40% - Accent1 5 9 2" xfId="26215"/>
    <cellStyle name="40% - Accent1 6" xfId="26216"/>
    <cellStyle name="40% - Accent1 6 10" xfId="26217"/>
    <cellStyle name="40% - Accent1 6 2" xfId="26218"/>
    <cellStyle name="40% - Accent1 6 2 2" xfId="26219"/>
    <cellStyle name="40% - Accent1 6 2 2 2" xfId="26220"/>
    <cellStyle name="40% - Accent1 6 2 2 2 2" xfId="26221"/>
    <cellStyle name="40% - Accent1 6 2 2 2 2 2" xfId="26222"/>
    <cellStyle name="40% - Accent1 6 2 2 2 3" xfId="26223"/>
    <cellStyle name="40% - Accent1 6 2 2 3" xfId="26224"/>
    <cellStyle name="40% - Accent1 6 2 2 3 2" xfId="26225"/>
    <cellStyle name="40% - Accent1 6 2 2 3 2 2" xfId="26226"/>
    <cellStyle name="40% - Accent1 6 2 2 3 3" xfId="26227"/>
    <cellStyle name="40% - Accent1 6 2 2 4" xfId="26228"/>
    <cellStyle name="40% - Accent1 6 2 2 4 2" xfId="26229"/>
    <cellStyle name="40% - Accent1 6 2 2 4 2 2" xfId="26230"/>
    <cellStyle name="40% - Accent1 6 2 2 4 3" xfId="26231"/>
    <cellStyle name="40% - Accent1 6 2 2 5" xfId="26232"/>
    <cellStyle name="40% - Accent1 6 2 2 5 2" xfId="26233"/>
    <cellStyle name="40% - Accent1 6 2 2 5 2 2" xfId="26234"/>
    <cellStyle name="40% - Accent1 6 2 2 5 3" xfId="26235"/>
    <cellStyle name="40% - Accent1 6 2 2 6" xfId="26236"/>
    <cellStyle name="40% - Accent1 6 2 2 6 2" xfId="26237"/>
    <cellStyle name="40% - Accent1 6 2 2 7" xfId="26238"/>
    <cellStyle name="40% - Accent1 6 2 3" xfId="26239"/>
    <cellStyle name="40% - Accent1 6 2 3 2" xfId="26240"/>
    <cellStyle name="40% - Accent1 6 2 3 2 2" xfId="26241"/>
    <cellStyle name="40% - Accent1 6 2 3 2 2 2" xfId="26242"/>
    <cellStyle name="40% - Accent1 6 2 3 2 3" xfId="26243"/>
    <cellStyle name="40% - Accent1 6 2 3 3" xfId="26244"/>
    <cellStyle name="40% - Accent1 6 2 3 3 2" xfId="26245"/>
    <cellStyle name="40% - Accent1 6 2 3 3 2 2" xfId="26246"/>
    <cellStyle name="40% - Accent1 6 2 3 3 3" xfId="26247"/>
    <cellStyle name="40% - Accent1 6 2 3 4" xfId="26248"/>
    <cellStyle name="40% - Accent1 6 2 3 4 2" xfId="26249"/>
    <cellStyle name="40% - Accent1 6 2 3 4 2 2" xfId="26250"/>
    <cellStyle name="40% - Accent1 6 2 3 4 3" xfId="26251"/>
    <cellStyle name="40% - Accent1 6 2 3 5" xfId="26252"/>
    <cellStyle name="40% - Accent1 6 2 3 5 2" xfId="26253"/>
    <cellStyle name="40% - Accent1 6 2 3 6" xfId="26254"/>
    <cellStyle name="40% - Accent1 6 2 4" xfId="26255"/>
    <cellStyle name="40% - Accent1 6 2 4 2" xfId="26256"/>
    <cellStyle name="40% - Accent1 6 2 4 2 2" xfId="26257"/>
    <cellStyle name="40% - Accent1 6 2 4 2 2 2" xfId="26258"/>
    <cellStyle name="40% - Accent1 6 2 4 2 3" xfId="26259"/>
    <cellStyle name="40% - Accent1 6 2 4 3" xfId="26260"/>
    <cellStyle name="40% - Accent1 6 2 4 3 2" xfId="26261"/>
    <cellStyle name="40% - Accent1 6 2 4 3 2 2" xfId="26262"/>
    <cellStyle name="40% - Accent1 6 2 4 3 3" xfId="26263"/>
    <cellStyle name="40% - Accent1 6 2 4 4" xfId="26264"/>
    <cellStyle name="40% - Accent1 6 2 4 4 2" xfId="26265"/>
    <cellStyle name="40% - Accent1 6 2 4 4 2 2" xfId="26266"/>
    <cellStyle name="40% - Accent1 6 2 4 4 3" xfId="26267"/>
    <cellStyle name="40% - Accent1 6 2 4 5" xfId="26268"/>
    <cellStyle name="40% - Accent1 6 2 4 5 2" xfId="26269"/>
    <cellStyle name="40% - Accent1 6 2 4 6" xfId="26270"/>
    <cellStyle name="40% - Accent1 6 2 5" xfId="26271"/>
    <cellStyle name="40% - Accent1 6 2 5 2" xfId="26272"/>
    <cellStyle name="40% - Accent1 6 2 5 2 2" xfId="26273"/>
    <cellStyle name="40% - Accent1 6 2 5 3" xfId="26274"/>
    <cellStyle name="40% - Accent1 6 2 6" xfId="26275"/>
    <cellStyle name="40% - Accent1 6 2 6 2" xfId="26276"/>
    <cellStyle name="40% - Accent1 6 2 6 2 2" xfId="26277"/>
    <cellStyle name="40% - Accent1 6 2 6 3" xfId="26278"/>
    <cellStyle name="40% - Accent1 6 2 7" xfId="26279"/>
    <cellStyle name="40% - Accent1 6 2 7 2" xfId="26280"/>
    <cellStyle name="40% - Accent1 6 2 7 2 2" xfId="26281"/>
    <cellStyle name="40% - Accent1 6 2 7 3" xfId="26282"/>
    <cellStyle name="40% - Accent1 6 2 8" xfId="26283"/>
    <cellStyle name="40% - Accent1 6 2 8 2" xfId="26284"/>
    <cellStyle name="40% - Accent1 6 2 9" xfId="26285"/>
    <cellStyle name="40% - Accent1 6 3" xfId="26286"/>
    <cellStyle name="40% - Accent1 6 3 2" xfId="26287"/>
    <cellStyle name="40% - Accent1 6 3 2 2" xfId="26288"/>
    <cellStyle name="40% - Accent1 6 3 2 2 2" xfId="26289"/>
    <cellStyle name="40% - Accent1 6 3 2 3" xfId="26290"/>
    <cellStyle name="40% - Accent1 6 3 3" xfId="26291"/>
    <cellStyle name="40% - Accent1 6 3 3 2" xfId="26292"/>
    <cellStyle name="40% - Accent1 6 3 3 2 2" xfId="26293"/>
    <cellStyle name="40% - Accent1 6 3 3 3" xfId="26294"/>
    <cellStyle name="40% - Accent1 6 3 4" xfId="26295"/>
    <cellStyle name="40% - Accent1 6 3 4 2" xfId="26296"/>
    <cellStyle name="40% - Accent1 6 3 4 2 2" xfId="26297"/>
    <cellStyle name="40% - Accent1 6 3 4 3" xfId="26298"/>
    <cellStyle name="40% - Accent1 6 3 5" xfId="26299"/>
    <cellStyle name="40% - Accent1 6 3 5 2" xfId="26300"/>
    <cellStyle name="40% - Accent1 6 3 5 2 2" xfId="26301"/>
    <cellStyle name="40% - Accent1 6 3 5 3" xfId="26302"/>
    <cellStyle name="40% - Accent1 6 3 6" xfId="26303"/>
    <cellStyle name="40% - Accent1 6 3 6 2" xfId="26304"/>
    <cellStyle name="40% - Accent1 6 3 7" xfId="26305"/>
    <cellStyle name="40% - Accent1 6 4" xfId="26306"/>
    <cellStyle name="40% - Accent1 6 4 2" xfId="26307"/>
    <cellStyle name="40% - Accent1 6 4 2 2" xfId="26308"/>
    <cellStyle name="40% - Accent1 6 4 2 2 2" xfId="26309"/>
    <cellStyle name="40% - Accent1 6 4 2 3" xfId="26310"/>
    <cellStyle name="40% - Accent1 6 4 3" xfId="26311"/>
    <cellStyle name="40% - Accent1 6 4 3 2" xfId="26312"/>
    <cellStyle name="40% - Accent1 6 4 3 2 2" xfId="26313"/>
    <cellStyle name="40% - Accent1 6 4 3 3" xfId="26314"/>
    <cellStyle name="40% - Accent1 6 4 4" xfId="26315"/>
    <cellStyle name="40% - Accent1 6 4 4 2" xfId="26316"/>
    <cellStyle name="40% - Accent1 6 4 4 2 2" xfId="26317"/>
    <cellStyle name="40% - Accent1 6 4 4 3" xfId="26318"/>
    <cellStyle name="40% - Accent1 6 4 5" xfId="26319"/>
    <cellStyle name="40% - Accent1 6 4 5 2" xfId="26320"/>
    <cellStyle name="40% - Accent1 6 4 6" xfId="26321"/>
    <cellStyle name="40% - Accent1 6 5" xfId="26322"/>
    <cellStyle name="40% - Accent1 6 5 2" xfId="26323"/>
    <cellStyle name="40% - Accent1 6 5 2 2" xfId="26324"/>
    <cellStyle name="40% - Accent1 6 5 2 2 2" xfId="26325"/>
    <cellStyle name="40% - Accent1 6 5 2 3" xfId="26326"/>
    <cellStyle name="40% - Accent1 6 5 3" xfId="26327"/>
    <cellStyle name="40% - Accent1 6 5 3 2" xfId="26328"/>
    <cellStyle name="40% - Accent1 6 5 3 2 2" xfId="26329"/>
    <cellStyle name="40% - Accent1 6 5 3 3" xfId="26330"/>
    <cellStyle name="40% - Accent1 6 5 4" xfId="26331"/>
    <cellStyle name="40% - Accent1 6 5 4 2" xfId="26332"/>
    <cellStyle name="40% - Accent1 6 5 4 2 2" xfId="26333"/>
    <cellStyle name="40% - Accent1 6 5 4 3" xfId="26334"/>
    <cellStyle name="40% - Accent1 6 5 5" xfId="26335"/>
    <cellStyle name="40% - Accent1 6 5 5 2" xfId="26336"/>
    <cellStyle name="40% - Accent1 6 5 6" xfId="26337"/>
    <cellStyle name="40% - Accent1 6 6" xfId="26338"/>
    <cellStyle name="40% - Accent1 6 6 2" xfId="26339"/>
    <cellStyle name="40% - Accent1 6 6 2 2" xfId="26340"/>
    <cellStyle name="40% - Accent1 6 6 3" xfId="26341"/>
    <cellStyle name="40% - Accent1 6 7" xfId="26342"/>
    <cellStyle name="40% - Accent1 6 7 2" xfId="26343"/>
    <cellStyle name="40% - Accent1 6 7 2 2" xfId="26344"/>
    <cellStyle name="40% - Accent1 6 7 3" xfId="26345"/>
    <cellStyle name="40% - Accent1 6 8" xfId="26346"/>
    <cellStyle name="40% - Accent1 6 8 2" xfId="26347"/>
    <cellStyle name="40% - Accent1 6 8 2 2" xfId="26348"/>
    <cellStyle name="40% - Accent1 6 8 3" xfId="26349"/>
    <cellStyle name="40% - Accent1 6 9" xfId="26350"/>
    <cellStyle name="40% - Accent1 6 9 2" xfId="26351"/>
    <cellStyle name="40% - Accent1 7" xfId="26352"/>
    <cellStyle name="40% - Accent1 7 10" xfId="26353"/>
    <cellStyle name="40% - Accent1 7 2" xfId="26354"/>
    <cellStyle name="40% - Accent1 7 2 2" xfId="26355"/>
    <cellStyle name="40% - Accent1 7 2 2 2" xfId="26356"/>
    <cellStyle name="40% - Accent1 7 2 2 2 2" xfId="26357"/>
    <cellStyle name="40% - Accent1 7 2 2 2 2 2" xfId="26358"/>
    <cellStyle name="40% - Accent1 7 2 2 2 3" xfId="26359"/>
    <cellStyle name="40% - Accent1 7 2 2 3" xfId="26360"/>
    <cellStyle name="40% - Accent1 7 2 2 3 2" xfId="26361"/>
    <cellStyle name="40% - Accent1 7 2 2 3 2 2" xfId="26362"/>
    <cellStyle name="40% - Accent1 7 2 2 3 3" xfId="26363"/>
    <cellStyle name="40% - Accent1 7 2 2 4" xfId="26364"/>
    <cellStyle name="40% - Accent1 7 2 2 4 2" xfId="26365"/>
    <cellStyle name="40% - Accent1 7 2 2 4 2 2" xfId="26366"/>
    <cellStyle name="40% - Accent1 7 2 2 4 3" xfId="26367"/>
    <cellStyle name="40% - Accent1 7 2 2 5" xfId="26368"/>
    <cellStyle name="40% - Accent1 7 2 2 5 2" xfId="26369"/>
    <cellStyle name="40% - Accent1 7 2 2 5 2 2" xfId="26370"/>
    <cellStyle name="40% - Accent1 7 2 2 5 3" xfId="26371"/>
    <cellStyle name="40% - Accent1 7 2 2 6" xfId="26372"/>
    <cellStyle name="40% - Accent1 7 2 2 6 2" xfId="26373"/>
    <cellStyle name="40% - Accent1 7 2 2 7" xfId="26374"/>
    <cellStyle name="40% - Accent1 7 2 3" xfId="26375"/>
    <cellStyle name="40% - Accent1 7 2 3 2" xfId="26376"/>
    <cellStyle name="40% - Accent1 7 2 3 2 2" xfId="26377"/>
    <cellStyle name="40% - Accent1 7 2 3 2 2 2" xfId="26378"/>
    <cellStyle name="40% - Accent1 7 2 3 2 3" xfId="26379"/>
    <cellStyle name="40% - Accent1 7 2 3 3" xfId="26380"/>
    <cellStyle name="40% - Accent1 7 2 3 3 2" xfId="26381"/>
    <cellStyle name="40% - Accent1 7 2 3 3 2 2" xfId="26382"/>
    <cellStyle name="40% - Accent1 7 2 3 3 3" xfId="26383"/>
    <cellStyle name="40% - Accent1 7 2 3 4" xfId="26384"/>
    <cellStyle name="40% - Accent1 7 2 3 4 2" xfId="26385"/>
    <cellStyle name="40% - Accent1 7 2 3 4 2 2" xfId="26386"/>
    <cellStyle name="40% - Accent1 7 2 3 4 3" xfId="26387"/>
    <cellStyle name="40% - Accent1 7 2 3 5" xfId="26388"/>
    <cellStyle name="40% - Accent1 7 2 3 5 2" xfId="26389"/>
    <cellStyle name="40% - Accent1 7 2 3 6" xfId="26390"/>
    <cellStyle name="40% - Accent1 7 2 4" xfId="26391"/>
    <cellStyle name="40% - Accent1 7 2 4 2" xfId="26392"/>
    <cellStyle name="40% - Accent1 7 2 4 2 2" xfId="26393"/>
    <cellStyle name="40% - Accent1 7 2 4 2 2 2" xfId="26394"/>
    <cellStyle name="40% - Accent1 7 2 4 2 3" xfId="26395"/>
    <cellStyle name="40% - Accent1 7 2 4 3" xfId="26396"/>
    <cellStyle name="40% - Accent1 7 2 4 3 2" xfId="26397"/>
    <cellStyle name="40% - Accent1 7 2 4 3 2 2" xfId="26398"/>
    <cellStyle name="40% - Accent1 7 2 4 3 3" xfId="26399"/>
    <cellStyle name="40% - Accent1 7 2 4 4" xfId="26400"/>
    <cellStyle name="40% - Accent1 7 2 4 4 2" xfId="26401"/>
    <cellStyle name="40% - Accent1 7 2 4 4 2 2" xfId="26402"/>
    <cellStyle name="40% - Accent1 7 2 4 4 3" xfId="26403"/>
    <cellStyle name="40% - Accent1 7 2 4 5" xfId="26404"/>
    <cellStyle name="40% - Accent1 7 2 4 5 2" xfId="26405"/>
    <cellStyle name="40% - Accent1 7 2 4 6" xfId="26406"/>
    <cellStyle name="40% - Accent1 7 2 5" xfId="26407"/>
    <cellStyle name="40% - Accent1 7 2 5 2" xfId="26408"/>
    <cellStyle name="40% - Accent1 7 2 5 2 2" xfId="26409"/>
    <cellStyle name="40% - Accent1 7 2 5 3" xfId="26410"/>
    <cellStyle name="40% - Accent1 7 2 6" xfId="26411"/>
    <cellStyle name="40% - Accent1 7 2 6 2" xfId="26412"/>
    <cellStyle name="40% - Accent1 7 2 6 2 2" xfId="26413"/>
    <cellStyle name="40% - Accent1 7 2 6 3" xfId="26414"/>
    <cellStyle name="40% - Accent1 7 2 7" xfId="26415"/>
    <cellStyle name="40% - Accent1 7 2 7 2" xfId="26416"/>
    <cellStyle name="40% - Accent1 7 2 7 2 2" xfId="26417"/>
    <cellStyle name="40% - Accent1 7 2 7 3" xfId="26418"/>
    <cellStyle name="40% - Accent1 7 2 8" xfId="26419"/>
    <cellStyle name="40% - Accent1 7 2 8 2" xfId="26420"/>
    <cellStyle name="40% - Accent1 7 2 9" xfId="26421"/>
    <cellStyle name="40% - Accent1 7 3" xfId="26422"/>
    <cellStyle name="40% - Accent1 7 3 2" xfId="26423"/>
    <cellStyle name="40% - Accent1 7 3 2 2" xfId="26424"/>
    <cellStyle name="40% - Accent1 7 3 2 2 2" xfId="26425"/>
    <cellStyle name="40% - Accent1 7 3 2 3" xfId="26426"/>
    <cellStyle name="40% - Accent1 7 3 3" xfId="26427"/>
    <cellStyle name="40% - Accent1 7 3 3 2" xfId="26428"/>
    <cellStyle name="40% - Accent1 7 3 3 2 2" xfId="26429"/>
    <cellStyle name="40% - Accent1 7 3 3 3" xfId="26430"/>
    <cellStyle name="40% - Accent1 7 3 4" xfId="26431"/>
    <cellStyle name="40% - Accent1 7 3 4 2" xfId="26432"/>
    <cellStyle name="40% - Accent1 7 3 4 2 2" xfId="26433"/>
    <cellStyle name="40% - Accent1 7 3 4 3" xfId="26434"/>
    <cellStyle name="40% - Accent1 7 3 5" xfId="26435"/>
    <cellStyle name="40% - Accent1 7 3 5 2" xfId="26436"/>
    <cellStyle name="40% - Accent1 7 3 5 2 2" xfId="26437"/>
    <cellStyle name="40% - Accent1 7 3 5 3" xfId="26438"/>
    <cellStyle name="40% - Accent1 7 3 6" xfId="26439"/>
    <cellStyle name="40% - Accent1 7 3 6 2" xfId="26440"/>
    <cellStyle name="40% - Accent1 7 3 7" xfId="26441"/>
    <cellStyle name="40% - Accent1 7 4" xfId="26442"/>
    <cellStyle name="40% - Accent1 7 4 2" xfId="26443"/>
    <cellStyle name="40% - Accent1 7 4 2 2" xfId="26444"/>
    <cellStyle name="40% - Accent1 7 4 2 2 2" xfId="26445"/>
    <cellStyle name="40% - Accent1 7 4 2 3" xfId="26446"/>
    <cellStyle name="40% - Accent1 7 4 3" xfId="26447"/>
    <cellStyle name="40% - Accent1 7 4 3 2" xfId="26448"/>
    <cellStyle name="40% - Accent1 7 4 3 2 2" xfId="26449"/>
    <cellStyle name="40% - Accent1 7 4 3 3" xfId="26450"/>
    <cellStyle name="40% - Accent1 7 4 4" xfId="26451"/>
    <cellStyle name="40% - Accent1 7 4 4 2" xfId="26452"/>
    <cellStyle name="40% - Accent1 7 4 4 2 2" xfId="26453"/>
    <cellStyle name="40% - Accent1 7 4 4 3" xfId="26454"/>
    <cellStyle name="40% - Accent1 7 4 5" xfId="26455"/>
    <cellStyle name="40% - Accent1 7 4 5 2" xfId="26456"/>
    <cellStyle name="40% - Accent1 7 4 6" xfId="26457"/>
    <cellStyle name="40% - Accent1 7 5" xfId="26458"/>
    <cellStyle name="40% - Accent1 7 5 2" xfId="26459"/>
    <cellStyle name="40% - Accent1 7 5 2 2" xfId="26460"/>
    <cellStyle name="40% - Accent1 7 5 2 2 2" xfId="26461"/>
    <cellStyle name="40% - Accent1 7 5 2 3" xfId="26462"/>
    <cellStyle name="40% - Accent1 7 5 3" xfId="26463"/>
    <cellStyle name="40% - Accent1 7 5 3 2" xfId="26464"/>
    <cellStyle name="40% - Accent1 7 5 3 2 2" xfId="26465"/>
    <cellStyle name="40% - Accent1 7 5 3 3" xfId="26466"/>
    <cellStyle name="40% - Accent1 7 5 4" xfId="26467"/>
    <cellStyle name="40% - Accent1 7 5 4 2" xfId="26468"/>
    <cellStyle name="40% - Accent1 7 5 4 2 2" xfId="26469"/>
    <cellStyle name="40% - Accent1 7 5 4 3" xfId="26470"/>
    <cellStyle name="40% - Accent1 7 5 5" xfId="26471"/>
    <cellStyle name="40% - Accent1 7 5 5 2" xfId="26472"/>
    <cellStyle name="40% - Accent1 7 5 6" xfId="26473"/>
    <cellStyle name="40% - Accent1 7 6" xfId="26474"/>
    <cellStyle name="40% - Accent1 7 6 2" xfId="26475"/>
    <cellStyle name="40% - Accent1 7 6 2 2" xfId="26476"/>
    <cellStyle name="40% - Accent1 7 6 3" xfId="26477"/>
    <cellStyle name="40% - Accent1 7 7" xfId="26478"/>
    <cellStyle name="40% - Accent1 7 7 2" xfId="26479"/>
    <cellStyle name="40% - Accent1 7 7 2 2" xfId="26480"/>
    <cellStyle name="40% - Accent1 7 7 3" xfId="26481"/>
    <cellStyle name="40% - Accent1 7 8" xfId="26482"/>
    <cellStyle name="40% - Accent1 7 8 2" xfId="26483"/>
    <cellStyle name="40% - Accent1 7 8 2 2" xfId="26484"/>
    <cellStyle name="40% - Accent1 7 8 3" xfId="26485"/>
    <cellStyle name="40% - Accent1 7 9" xfId="26486"/>
    <cellStyle name="40% - Accent1 7 9 2" xfId="26487"/>
    <cellStyle name="40% - Accent1 8" xfId="26488"/>
    <cellStyle name="40% - Accent1 8 10" xfId="26489"/>
    <cellStyle name="40% - Accent1 8 2" xfId="26490"/>
    <cellStyle name="40% - Accent1 8 2 2" xfId="26491"/>
    <cellStyle name="40% - Accent1 8 2 2 2" xfId="26492"/>
    <cellStyle name="40% - Accent1 8 2 2 2 2" xfId="26493"/>
    <cellStyle name="40% - Accent1 8 2 2 2 2 2" xfId="26494"/>
    <cellStyle name="40% - Accent1 8 2 2 2 3" xfId="26495"/>
    <cellStyle name="40% - Accent1 8 2 2 3" xfId="26496"/>
    <cellStyle name="40% - Accent1 8 2 2 3 2" xfId="26497"/>
    <cellStyle name="40% - Accent1 8 2 2 3 2 2" xfId="26498"/>
    <cellStyle name="40% - Accent1 8 2 2 3 3" xfId="26499"/>
    <cellStyle name="40% - Accent1 8 2 2 4" xfId="26500"/>
    <cellStyle name="40% - Accent1 8 2 2 4 2" xfId="26501"/>
    <cellStyle name="40% - Accent1 8 2 2 4 2 2" xfId="26502"/>
    <cellStyle name="40% - Accent1 8 2 2 4 3" xfId="26503"/>
    <cellStyle name="40% - Accent1 8 2 2 5" xfId="26504"/>
    <cellStyle name="40% - Accent1 8 2 2 5 2" xfId="26505"/>
    <cellStyle name="40% - Accent1 8 2 2 5 2 2" xfId="26506"/>
    <cellStyle name="40% - Accent1 8 2 2 5 3" xfId="26507"/>
    <cellStyle name="40% - Accent1 8 2 2 6" xfId="26508"/>
    <cellStyle name="40% - Accent1 8 2 2 6 2" xfId="26509"/>
    <cellStyle name="40% - Accent1 8 2 2 7" xfId="26510"/>
    <cellStyle name="40% - Accent1 8 2 3" xfId="26511"/>
    <cellStyle name="40% - Accent1 8 2 3 2" xfId="26512"/>
    <cellStyle name="40% - Accent1 8 2 3 2 2" xfId="26513"/>
    <cellStyle name="40% - Accent1 8 2 3 2 2 2" xfId="26514"/>
    <cellStyle name="40% - Accent1 8 2 3 2 3" xfId="26515"/>
    <cellStyle name="40% - Accent1 8 2 3 3" xfId="26516"/>
    <cellStyle name="40% - Accent1 8 2 3 3 2" xfId="26517"/>
    <cellStyle name="40% - Accent1 8 2 3 3 2 2" xfId="26518"/>
    <cellStyle name="40% - Accent1 8 2 3 3 3" xfId="26519"/>
    <cellStyle name="40% - Accent1 8 2 3 4" xfId="26520"/>
    <cellStyle name="40% - Accent1 8 2 3 4 2" xfId="26521"/>
    <cellStyle name="40% - Accent1 8 2 3 4 2 2" xfId="26522"/>
    <cellStyle name="40% - Accent1 8 2 3 4 3" xfId="26523"/>
    <cellStyle name="40% - Accent1 8 2 3 5" xfId="26524"/>
    <cellStyle name="40% - Accent1 8 2 3 5 2" xfId="26525"/>
    <cellStyle name="40% - Accent1 8 2 3 6" xfId="26526"/>
    <cellStyle name="40% - Accent1 8 2 4" xfId="26527"/>
    <cellStyle name="40% - Accent1 8 2 4 2" xfId="26528"/>
    <cellStyle name="40% - Accent1 8 2 4 2 2" xfId="26529"/>
    <cellStyle name="40% - Accent1 8 2 4 2 2 2" xfId="26530"/>
    <cellStyle name="40% - Accent1 8 2 4 2 3" xfId="26531"/>
    <cellStyle name="40% - Accent1 8 2 4 3" xfId="26532"/>
    <cellStyle name="40% - Accent1 8 2 4 3 2" xfId="26533"/>
    <cellStyle name="40% - Accent1 8 2 4 3 2 2" xfId="26534"/>
    <cellStyle name="40% - Accent1 8 2 4 3 3" xfId="26535"/>
    <cellStyle name="40% - Accent1 8 2 4 4" xfId="26536"/>
    <cellStyle name="40% - Accent1 8 2 4 4 2" xfId="26537"/>
    <cellStyle name="40% - Accent1 8 2 4 4 2 2" xfId="26538"/>
    <cellStyle name="40% - Accent1 8 2 4 4 3" xfId="26539"/>
    <cellStyle name="40% - Accent1 8 2 4 5" xfId="26540"/>
    <cellStyle name="40% - Accent1 8 2 4 5 2" xfId="26541"/>
    <cellStyle name="40% - Accent1 8 2 4 6" xfId="26542"/>
    <cellStyle name="40% - Accent1 8 2 5" xfId="26543"/>
    <cellStyle name="40% - Accent1 8 2 5 2" xfId="26544"/>
    <cellStyle name="40% - Accent1 8 2 5 2 2" xfId="26545"/>
    <cellStyle name="40% - Accent1 8 2 5 3" xfId="26546"/>
    <cellStyle name="40% - Accent1 8 2 6" xfId="26547"/>
    <cellStyle name="40% - Accent1 8 2 6 2" xfId="26548"/>
    <cellStyle name="40% - Accent1 8 2 6 2 2" xfId="26549"/>
    <cellStyle name="40% - Accent1 8 2 6 3" xfId="26550"/>
    <cellStyle name="40% - Accent1 8 2 7" xfId="26551"/>
    <cellStyle name="40% - Accent1 8 2 7 2" xfId="26552"/>
    <cellStyle name="40% - Accent1 8 2 7 2 2" xfId="26553"/>
    <cellStyle name="40% - Accent1 8 2 7 3" xfId="26554"/>
    <cellStyle name="40% - Accent1 8 2 8" xfId="26555"/>
    <cellStyle name="40% - Accent1 8 2 8 2" xfId="26556"/>
    <cellStyle name="40% - Accent1 8 2 9" xfId="26557"/>
    <cellStyle name="40% - Accent1 8 3" xfId="26558"/>
    <cellStyle name="40% - Accent1 8 3 2" xfId="26559"/>
    <cellStyle name="40% - Accent1 8 3 2 2" xfId="26560"/>
    <cellStyle name="40% - Accent1 8 3 2 2 2" xfId="26561"/>
    <cellStyle name="40% - Accent1 8 3 2 3" xfId="26562"/>
    <cellStyle name="40% - Accent1 8 3 3" xfId="26563"/>
    <cellStyle name="40% - Accent1 8 3 3 2" xfId="26564"/>
    <cellStyle name="40% - Accent1 8 3 3 2 2" xfId="26565"/>
    <cellStyle name="40% - Accent1 8 3 3 3" xfId="26566"/>
    <cellStyle name="40% - Accent1 8 3 4" xfId="26567"/>
    <cellStyle name="40% - Accent1 8 3 4 2" xfId="26568"/>
    <cellStyle name="40% - Accent1 8 3 4 2 2" xfId="26569"/>
    <cellStyle name="40% - Accent1 8 3 4 3" xfId="26570"/>
    <cellStyle name="40% - Accent1 8 3 5" xfId="26571"/>
    <cellStyle name="40% - Accent1 8 3 5 2" xfId="26572"/>
    <cellStyle name="40% - Accent1 8 3 5 2 2" xfId="26573"/>
    <cellStyle name="40% - Accent1 8 3 5 3" xfId="26574"/>
    <cellStyle name="40% - Accent1 8 3 6" xfId="26575"/>
    <cellStyle name="40% - Accent1 8 3 6 2" xfId="26576"/>
    <cellStyle name="40% - Accent1 8 3 7" xfId="26577"/>
    <cellStyle name="40% - Accent1 8 4" xfId="26578"/>
    <cellStyle name="40% - Accent1 8 4 2" xfId="26579"/>
    <cellStyle name="40% - Accent1 8 4 2 2" xfId="26580"/>
    <cellStyle name="40% - Accent1 8 4 2 2 2" xfId="26581"/>
    <cellStyle name="40% - Accent1 8 4 2 3" xfId="26582"/>
    <cellStyle name="40% - Accent1 8 4 3" xfId="26583"/>
    <cellStyle name="40% - Accent1 8 4 3 2" xfId="26584"/>
    <cellStyle name="40% - Accent1 8 4 3 2 2" xfId="26585"/>
    <cellStyle name="40% - Accent1 8 4 3 3" xfId="26586"/>
    <cellStyle name="40% - Accent1 8 4 4" xfId="26587"/>
    <cellStyle name="40% - Accent1 8 4 4 2" xfId="26588"/>
    <cellStyle name="40% - Accent1 8 4 4 2 2" xfId="26589"/>
    <cellStyle name="40% - Accent1 8 4 4 3" xfId="26590"/>
    <cellStyle name="40% - Accent1 8 4 5" xfId="26591"/>
    <cellStyle name="40% - Accent1 8 4 5 2" xfId="26592"/>
    <cellStyle name="40% - Accent1 8 4 6" xfId="26593"/>
    <cellStyle name="40% - Accent1 8 5" xfId="26594"/>
    <cellStyle name="40% - Accent1 8 5 2" xfId="26595"/>
    <cellStyle name="40% - Accent1 8 5 2 2" xfId="26596"/>
    <cellStyle name="40% - Accent1 8 5 2 2 2" xfId="26597"/>
    <cellStyle name="40% - Accent1 8 5 2 3" xfId="26598"/>
    <cellStyle name="40% - Accent1 8 5 3" xfId="26599"/>
    <cellStyle name="40% - Accent1 8 5 3 2" xfId="26600"/>
    <cellStyle name="40% - Accent1 8 5 3 2 2" xfId="26601"/>
    <cellStyle name="40% - Accent1 8 5 3 3" xfId="26602"/>
    <cellStyle name="40% - Accent1 8 5 4" xfId="26603"/>
    <cellStyle name="40% - Accent1 8 5 4 2" xfId="26604"/>
    <cellStyle name="40% - Accent1 8 5 4 2 2" xfId="26605"/>
    <cellStyle name="40% - Accent1 8 5 4 3" xfId="26606"/>
    <cellStyle name="40% - Accent1 8 5 5" xfId="26607"/>
    <cellStyle name="40% - Accent1 8 5 5 2" xfId="26608"/>
    <cellStyle name="40% - Accent1 8 5 6" xfId="26609"/>
    <cellStyle name="40% - Accent1 8 6" xfId="26610"/>
    <cellStyle name="40% - Accent1 8 6 2" xfId="26611"/>
    <cellStyle name="40% - Accent1 8 6 2 2" xfId="26612"/>
    <cellStyle name="40% - Accent1 8 6 3" xfId="26613"/>
    <cellStyle name="40% - Accent1 8 7" xfId="26614"/>
    <cellStyle name="40% - Accent1 8 7 2" xfId="26615"/>
    <cellStyle name="40% - Accent1 8 7 2 2" xfId="26616"/>
    <cellStyle name="40% - Accent1 8 7 3" xfId="26617"/>
    <cellStyle name="40% - Accent1 8 8" xfId="26618"/>
    <cellStyle name="40% - Accent1 8 8 2" xfId="26619"/>
    <cellStyle name="40% - Accent1 8 8 2 2" xfId="26620"/>
    <cellStyle name="40% - Accent1 8 8 3" xfId="26621"/>
    <cellStyle name="40% - Accent1 8 9" xfId="26622"/>
    <cellStyle name="40% - Accent1 8 9 2" xfId="26623"/>
    <cellStyle name="40% - Accent1 9" xfId="26624"/>
    <cellStyle name="40% - Accent1 9 10" xfId="26625"/>
    <cellStyle name="40% - Accent1 9 2" xfId="26626"/>
    <cellStyle name="40% - Accent1 9 2 2" xfId="26627"/>
    <cellStyle name="40% - Accent1 9 2 2 2" xfId="26628"/>
    <cellStyle name="40% - Accent1 9 2 2 2 2" xfId="26629"/>
    <cellStyle name="40% - Accent1 9 2 2 2 2 2" xfId="26630"/>
    <cellStyle name="40% - Accent1 9 2 2 2 3" xfId="26631"/>
    <cellStyle name="40% - Accent1 9 2 2 3" xfId="26632"/>
    <cellStyle name="40% - Accent1 9 2 2 3 2" xfId="26633"/>
    <cellStyle name="40% - Accent1 9 2 2 3 2 2" xfId="26634"/>
    <cellStyle name="40% - Accent1 9 2 2 3 3" xfId="26635"/>
    <cellStyle name="40% - Accent1 9 2 2 4" xfId="26636"/>
    <cellStyle name="40% - Accent1 9 2 2 4 2" xfId="26637"/>
    <cellStyle name="40% - Accent1 9 2 2 4 2 2" xfId="26638"/>
    <cellStyle name="40% - Accent1 9 2 2 4 3" xfId="26639"/>
    <cellStyle name="40% - Accent1 9 2 2 5" xfId="26640"/>
    <cellStyle name="40% - Accent1 9 2 2 5 2" xfId="26641"/>
    <cellStyle name="40% - Accent1 9 2 2 5 2 2" xfId="26642"/>
    <cellStyle name="40% - Accent1 9 2 2 5 3" xfId="26643"/>
    <cellStyle name="40% - Accent1 9 2 2 6" xfId="26644"/>
    <cellStyle name="40% - Accent1 9 2 2 6 2" xfId="26645"/>
    <cellStyle name="40% - Accent1 9 2 2 7" xfId="26646"/>
    <cellStyle name="40% - Accent1 9 2 3" xfId="26647"/>
    <cellStyle name="40% - Accent1 9 2 3 2" xfId="26648"/>
    <cellStyle name="40% - Accent1 9 2 3 2 2" xfId="26649"/>
    <cellStyle name="40% - Accent1 9 2 3 2 2 2" xfId="26650"/>
    <cellStyle name="40% - Accent1 9 2 3 2 3" xfId="26651"/>
    <cellStyle name="40% - Accent1 9 2 3 3" xfId="26652"/>
    <cellStyle name="40% - Accent1 9 2 3 3 2" xfId="26653"/>
    <cellStyle name="40% - Accent1 9 2 3 3 2 2" xfId="26654"/>
    <cellStyle name="40% - Accent1 9 2 3 3 3" xfId="26655"/>
    <cellStyle name="40% - Accent1 9 2 3 4" xfId="26656"/>
    <cellStyle name="40% - Accent1 9 2 3 4 2" xfId="26657"/>
    <cellStyle name="40% - Accent1 9 2 3 4 2 2" xfId="26658"/>
    <cellStyle name="40% - Accent1 9 2 3 4 3" xfId="26659"/>
    <cellStyle name="40% - Accent1 9 2 3 5" xfId="26660"/>
    <cellStyle name="40% - Accent1 9 2 3 5 2" xfId="26661"/>
    <cellStyle name="40% - Accent1 9 2 3 6" xfId="26662"/>
    <cellStyle name="40% - Accent1 9 2 4" xfId="26663"/>
    <cellStyle name="40% - Accent1 9 2 4 2" xfId="26664"/>
    <cellStyle name="40% - Accent1 9 2 4 2 2" xfId="26665"/>
    <cellStyle name="40% - Accent1 9 2 4 2 2 2" xfId="26666"/>
    <cellStyle name="40% - Accent1 9 2 4 2 3" xfId="26667"/>
    <cellStyle name="40% - Accent1 9 2 4 3" xfId="26668"/>
    <cellStyle name="40% - Accent1 9 2 4 3 2" xfId="26669"/>
    <cellStyle name="40% - Accent1 9 2 4 3 2 2" xfId="26670"/>
    <cellStyle name="40% - Accent1 9 2 4 3 3" xfId="26671"/>
    <cellStyle name="40% - Accent1 9 2 4 4" xfId="26672"/>
    <cellStyle name="40% - Accent1 9 2 4 4 2" xfId="26673"/>
    <cellStyle name="40% - Accent1 9 2 4 4 2 2" xfId="26674"/>
    <cellStyle name="40% - Accent1 9 2 4 4 3" xfId="26675"/>
    <cellStyle name="40% - Accent1 9 2 4 5" xfId="26676"/>
    <cellStyle name="40% - Accent1 9 2 4 5 2" xfId="26677"/>
    <cellStyle name="40% - Accent1 9 2 4 6" xfId="26678"/>
    <cellStyle name="40% - Accent1 9 2 5" xfId="26679"/>
    <cellStyle name="40% - Accent1 9 2 5 2" xfId="26680"/>
    <cellStyle name="40% - Accent1 9 2 5 2 2" xfId="26681"/>
    <cellStyle name="40% - Accent1 9 2 5 3" xfId="26682"/>
    <cellStyle name="40% - Accent1 9 2 6" xfId="26683"/>
    <cellStyle name="40% - Accent1 9 2 6 2" xfId="26684"/>
    <cellStyle name="40% - Accent1 9 2 6 2 2" xfId="26685"/>
    <cellStyle name="40% - Accent1 9 2 6 3" xfId="26686"/>
    <cellStyle name="40% - Accent1 9 2 7" xfId="26687"/>
    <cellStyle name="40% - Accent1 9 2 7 2" xfId="26688"/>
    <cellStyle name="40% - Accent1 9 2 7 2 2" xfId="26689"/>
    <cellStyle name="40% - Accent1 9 2 7 3" xfId="26690"/>
    <cellStyle name="40% - Accent1 9 2 8" xfId="26691"/>
    <cellStyle name="40% - Accent1 9 2 8 2" xfId="26692"/>
    <cellStyle name="40% - Accent1 9 2 9" xfId="26693"/>
    <cellStyle name="40% - Accent1 9 3" xfId="26694"/>
    <cellStyle name="40% - Accent1 9 3 2" xfId="26695"/>
    <cellStyle name="40% - Accent1 9 3 2 2" xfId="26696"/>
    <cellStyle name="40% - Accent1 9 3 2 2 2" xfId="26697"/>
    <cellStyle name="40% - Accent1 9 3 2 3" xfId="26698"/>
    <cellStyle name="40% - Accent1 9 3 3" xfId="26699"/>
    <cellStyle name="40% - Accent1 9 3 3 2" xfId="26700"/>
    <cellStyle name="40% - Accent1 9 3 3 2 2" xfId="26701"/>
    <cellStyle name="40% - Accent1 9 3 3 3" xfId="26702"/>
    <cellStyle name="40% - Accent1 9 3 4" xfId="26703"/>
    <cellStyle name="40% - Accent1 9 3 4 2" xfId="26704"/>
    <cellStyle name="40% - Accent1 9 3 4 2 2" xfId="26705"/>
    <cellStyle name="40% - Accent1 9 3 4 3" xfId="26706"/>
    <cellStyle name="40% - Accent1 9 3 5" xfId="26707"/>
    <cellStyle name="40% - Accent1 9 3 5 2" xfId="26708"/>
    <cellStyle name="40% - Accent1 9 3 5 2 2" xfId="26709"/>
    <cellStyle name="40% - Accent1 9 3 5 3" xfId="26710"/>
    <cellStyle name="40% - Accent1 9 3 6" xfId="26711"/>
    <cellStyle name="40% - Accent1 9 3 6 2" xfId="26712"/>
    <cellStyle name="40% - Accent1 9 3 7" xfId="26713"/>
    <cellStyle name="40% - Accent1 9 4" xfId="26714"/>
    <cellStyle name="40% - Accent1 9 4 2" xfId="26715"/>
    <cellStyle name="40% - Accent1 9 4 2 2" xfId="26716"/>
    <cellStyle name="40% - Accent1 9 4 2 2 2" xfId="26717"/>
    <cellStyle name="40% - Accent1 9 4 2 3" xfId="26718"/>
    <cellStyle name="40% - Accent1 9 4 3" xfId="26719"/>
    <cellStyle name="40% - Accent1 9 4 3 2" xfId="26720"/>
    <cellStyle name="40% - Accent1 9 4 3 2 2" xfId="26721"/>
    <cellStyle name="40% - Accent1 9 4 3 3" xfId="26722"/>
    <cellStyle name="40% - Accent1 9 4 4" xfId="26723"/>
    <cellStyle name="40% - Accent1 9 4 4 2" xfId="26724"/>
    <cellStyle name="40% - Accent1 9 4 4 2 2" xfId="26725"/>
    <cellStyle name="40% - Accent1 9 4 4 3" xfId="26726"/>
    <cellStyle name="40% - Accent1 9 4 5" xfId="26727"/>
    <cellStyle name="40% - Accent1 9 4 5 2" xfId="26728"/>
    <cellStyle name="40% - Accent1 9 4 6" xfId="26729"/>
    <cellStyle name="40% - Accent1 9 5" xfId="26730"/>
    <cellStyle name="40% - Accent1 9 5 2" xfId="26731"/>
    <cellStyle name="40% - Accent1 9 5 2 2" xfId="26732"/>
    <cellStyle name="40% - Accent1 9 5 2 2 2" xfId="26733"/>
    <cellStyle name="40% - Accent1 9 5 2 3" xfId="26734"/>
    <cellStyle name="40% - Accent1 9 5 3" xfId="26735"/>
    <cellStyle name="40% - Accent1 9 5 3 2" xfId="26736"/>
    <cellStyle name="40% - Accent1 9 5 3 2 2" xfId="26737"/>
    <cellStyle name="40% - Accent1 9 5 3 3" xfId="26738"/>
    <cellStyle name="40% - Accent1 9 5 4" xfId="26739"/>
    <cellStyle name="40% - Accent1 9 5 4 2" xfId="26740"/>
    <cellStyle name="40% - Accent1 9 5 4 2 2" xfId="26741"/>
    <cellStyle name="40% - Accent1 9 5 4 3" xfId="26742"/>
    <cellStyle name="40% - Accent1 9 5 5" xfId="26743"/>
    <cellStyle name="40% - Accent1 9 5 5 2" xfId="26744"/>
    <cellStyle name="40% - Accent1 9 5 6" xfId="26745"/>
    <cellStyle name="40% - Accent1 9 6" xfId="26746"/>
    <cellStyle name="40% - Accent1 9 6 2" xfId="26747"/>
    <cellStyle name="40% - Accent1 9 6 2 2" xfId="26748"/>
    <cellStyle name="40% - Accent1 9 6 3" xfId="26749"/>
    <cellStyle name="40% - Accent1 9 7" xfId="26750"/>
    <cellStyle name="40% - Accent1 9 7 2" xfId="26751"/>
    <cellStyle name="40% - Accent1 9 7 2 2" xfId="26752"/>
    <cellStyle name="40% - Accent1 9 7 3" xfId="26753"/>
    <cellStyle name="40% - Accent1 9 8" xfId="26754"/>
    <cellStyle name="40% - Accent1 9 8 2" xfId="26755"/>
    <cellStyle name="40% - Accent1 9 8 2 2" xfId="26756"/>
    <cellStyle name="40% - Accent1 9 8 3" xfId="26757"/>
    <cellStyle name="40% - Accent1 9 9" xfId="26758"/>
    <cellStyle name="40% - Accent1 9 9 2" xfId="26759"/>
    <cellStyle name="40% - Accent2 10" xfId="26760"/>
    <cellStyle name="40% - Accent2 10 10" xfId="26761"/>
    <cellStyle name="40% - Accent2 10 2" xfId="26762"/>
    <cellStyle name="40% - Accent2 10 2 2" xfId="26763"/>
    <cellStyle name="40% - Accent2 10 2 2 2" xfId="26764"/>
    <cellStyle name="40% - Accent2 10 2 2 2 2" xfId="26765"/>
    <cellStyle name="40% - Accent2 10 2 2 2 2 2" xfId="26766"/>
    <cellStyle name="40% - Accent2 10 2 2 2 3" xfId="26767"/>
    <cellStyle name="40% - Accent2 10 2 2 3" xfId="26768"/>
    <cellStyle name="40% - Accent2 10 2 2 3 2" xfId="26769"/>
    <cellStyle name="40% - Accent2 10 2 2 3 2 2" xfId="26770"/>
    <cellStyle name="40% - Accent2 10 2 2 3 3" xfId="26771"/>
    <cellStyle name="40% - Accent2 10 2 2 4" xfId="26772"/>
    <cellStyle name="40% - Accent2 10 2 2 4 2" xfId="26773"/>
    <cellStyle name="40% - Accent2 10 2 2 4 2 2" xfId="26774"/>
    <cellStyle name="40% - Accent2 10 2 2 4 3" xfId="26775"/>
    <cellStyle name="40% - Accent2 10 2 2 5" xfId="26776"/>
    <cellStyle name="40% - Accent2 10 2 2 5 2" xfId="26777"/>
    <cellStyle name="40% - Accent2 10 2 2 5 2 2" xfId="26778"/>
    <cellStyle name="40% - Accent2 10 2 2 5 3" xfId="26779"/>
    <cellStyle name="40% - Accent2 10 2 2 6" xfId="26780"/>
    <cellStyle name="40% - Accent2 10 2 2 6 2" xfId="26781"/>
    <cellStyle name="40% - Accent2 10 2 2 7" xfId="26782"/>
    <cellStyle name="40% - Accent2 10 2 3" xfId="26783"/>
    <cellStyle name="40% - Accent2 10 2 3 2" xfId="26784"/>
    <cellStyle name="40% - Accent2 10 2 3 2 2" xfId="26785"/>
    <cellStyle name="40% - Accent2 10 2 3 2 2 2" xfId="26786"/>
    <cellStyle name="40% - Accent2 10 2 3 2 3" xfId="26787"/>
    <cellStyle name="40% - Accent2 10 2 3 3" xfId="26788"/>
    <cellStyle name="40% - Accent2 10 2 3 3 2" xfId="26789"/>
    <cellStyle name="40% - Accent2 10 2 3 3 2 2" xfId="26790"/>
    <cellStyle name="40% - Accent2 10 2 3 3 3" xfId="26791"/>
    <cellStyle name="40% - Accent2 10 2 3 4" xfId="26792"/>
    <cellStyle name="40% - Accent2 10 2 3 4 2" xfId="26793"/>
    <cellStyle name="40% - Accent2 10 2 3 4 2 2" xfId="26794"/>
    <cellStyle name="40% - Accent2 10 2 3 4 3" xfId="26795"/>
    <cellStyle name="40% - Accent2 10 2 3 5" xfId="26796"/>
    <cellStyle name="40% - Accent2 10 2 3 5 2" xfId="26797"/>
    <cellStyle name="40% - Accent2 10 2 3 6" xfId="26798"/>
    <cellStyle name="40% - Accent2 10 2 4" xfId="26799"/>
    <cellStyle name="40% - Accent2 10 2 4 2" xfId="26800"/>
    <cellStyle name="40% - Accent2 10 2 4 2 2" xfId="26801"/>
    <cellStyle name="40% - Accent2 10 2 4 2 2 2" xfId="26802"/>
    <cellStyle name="40% - Accent2 10 2 4 2 3" xfId="26803"/>
    <cellStyle name="40% - Accent2 10 2 4 3" xfId="26804"/>
    <cellStyle name="40% - Accent2 10 2 4 3 2" xfId="26805"/>
    <cellStyle name="40% - Accent2 10 2 4 3 2 2" xfId="26806"/>
    <cellStyle name="40% - Accent2 10 2 4 3 3" xfId="26807"/>
    <cellStyle name="40% - Accent2 10 2 4 4" xfId="26808"/>
    <cellStyle name="40% - Accent2 10 2 4 4 2" xfId="26809"/>
    <cellStyle name="40% - Accent2 10 2 4 4 2 2" xfId="26810"/>
    <cellStyle name="40% - Accent2 10 2 4 4 3" xfId="26811"/>
    <cellStyle name="40% - Accent2 10 2 4 5" xfId="26812"/>
    <cellStyle name="40% - Accent2 10 2 4 5 2" xfId="26813"/>
    <cellStyle name="40% - Accent2 10 2 4 6" xfId="26814"/>
    <cellStyle name="40% - Accent2 10 2 5" xfId="26815"/>
    <cellStyle name="40% - Accent2 10 2 5 2" xfId="26816"/>
    <cellStyle name="40% - Accent2 10 2 5 2 2" xfId="26817"/>
    <cellStyle name="40% - Accent2 10 2 5 3" xfId="26818"/>
    <cellStyle name="40% - Accent2 10 2 6" xfId="26819"/>
    <cellStyle name="40% - Accent2 10 2 6 2" xfId="26820"/>
    <cellStyle name="40% - Accent2 10 2 6 2 2" xfId="26821"/>
    <cellStyle name="40% - Accent2 10 2 6 3" xfId="26822"/>
    <cellStyle name="40% - Accent2 10 2 7" xfId="26823"/>
    <cellStyle name="40% - Accent2 10 2 7 2" xfId="26824"/>
    <cellStyle name="40% - Accent2 10 2 7 2 2" xfId="26825"/>
    <cellStyle name="40% - Accent2 10 2 7 3" xfId="26826"/>
    <cellStyle name="40% - Accent2 10 2 8" xfId="26827"/>
    <cellStyle name="40% - Accent2 10 2 8 2" xfId="26828"/>
    <cellStyle name="40% - Accent2 10 2 9" xfId="26829"/>
    <cellStyle name="40% - Accent2 10 3" xfId="26830"/>
    <cellStyle name="40% - Accent2 10 3 2" xfId="26831"/>
    <cellStyle name="40% - Accent2 10 3 2 2" xfId="26832"/>
    <cellStyle name="40% - Accent2 10 3 2 2 2" xfId="26833"/>
    <cellStyle name="40% - Accent2 10 3 2 3" xfId="26834"/>
    <cellStyle name="40% - Accent2 10 3 3" xfId="26835"/>
    <cellStyle name="40% - Accent2 10 3 3 2" xfId="26836"/>
    <cellStyle name="40% - Accent2 10 3 3 2 2" xfId="26837"/>
    <cellStyle name="40% - Accent2 10 3 3 3" xfId="26838"/>
    <cellStyle name="40% - Accent2 10 3 4" xfId="26839"/>
    <cellStyle name="40% - Accent2 10 3 4 2" xfId="26840"/>
    <cellStyle name="40% - Accent2 10 3 4 2 2" xfId="26841"/>
    <cellStyle name="40% - Accent2 10 3 4 3" xfId="26842"/>
    <cellStyle name="40% - Accent2 10 3 5" xfId="26843"/>
    <cellStyle name="40% - Accent2 10 3 5 2" xfId="26844"/>
    <cellStyle name="40% - Accent2 10 3 5 2 2" xfId="26845"/>
    <cellStyle name="40% - Accent2 10 3 5 3" xfId="26846"/>
    <cellStyle name="40% - Accent2 10 3 6" xfId="26847"/>
    <cellStyle name="40% - Accent2 10 3 6 2" xfId="26848"/>
    <cellStyle name="40% - Accent2 10 3 7" xfId="26849"/>
    <cellStyle name="40% - Accent2 10 4" xfId="26850"/>
    <cellStyle name="40% - Accent2 10 4 2" xfId="26851"/>
    <cellStyle name="40% - Accent2 10 4 2 2" xfId="26852"/>
    <cellStyle name="40% - Accent2 10 4 2 2 2" xfId="26853"/>
    <cellStyle name="40% - Accent2 10 4 2 3" xfId="26854"/>
    <cellStyle name="40% - Accent2 10 4 3" xfId="26855"/>
    <cellStyle name="40% - Accent2 10 4 3 2" xfId="26856"/>
    <cellStyle name="40% - Accent2 10 4 3 2 2" xfId="26857"/>
    <cellStyle name="40% - Accent2 10 4 3 3" xfId="26858"/>
    <cellStyle name="40% - Accent2 10 4 4" xfId="26859"/>
    <cellStyle name="40% - Accent2 10 4 4 2" xfId="26860"/>
    <cellStyle name="40% - Accent2 10 4 4 2 2" xfId="26861"/>
    <cellStyle name="40% - Accent2 10 4 4 3" xfId="26862"/>
    <cellStyle name="40% - Accent2 10 4 5" xfId="26863"/>
    <cellStyle name="40% - Accent2 10 4 5 2" xfId="26864"/>
    <cellStyle name="40% - Accent2 10 4 6" xfId="26865"/>
    <cellStyle name="40% - Accent2 10 5" xfId="26866"/>
    <cellStyle name="40% - Accent2 10 5 2" xfId="26867"/>
    <cellStyle name="40% - Accent2 10 5 2 2" xfId="26868"/>
    <cellStyle name="40% - Accent2 10 5 2 2 2" xfId="26869"/>
    <cellStyle name="40% - Accent2 10 5 2 3" xfId="26870"/>
    <cellStyle name="40% - Accent2 10 5 3" xfId="26871"/>
    <cellStyle name="40% - Accent2 10 5 3 2" xfId="26872"/>
    <cellStyle name="40% - Accent2 10 5 3 2 2" xfId="26873"/>
    <cellStyle name="40% - Accent2 10 5 3 3" xfId="26874"/>
    <cellStyle name="40% - Accent2 10 5 4" xfId="26875"/>
    <cellStyle name="40% - Accent2 10 5 4 2" xfId="26876"/>
    <cellStyle name="40% - Accent2 10 5 4 2 2" xfId="26877"/>
    <cellStyle name="40% - Accent2 10 5 4 3" xfId="26878"/>
    <cellStyle name="40% - Accent2 10 5 5" xfId="26879"/>
    <cellStyle name="40% - Accent2 10 5 5 2" xfId="26880"/>
    <cellStyle name="40% - Accent2 10 5 6" xfId="26881"/>
    <cellStyle name="40% - Accent2 10 6" xfId="26882"/>
    <cellStyle name="40% - Accent2 10 6 2" xfId="26883"/>
    <cellStyle name="40% - Accent2 10 6 2 2" xfId="26884"/>
    <cellStyle name="40% - Accent2 10 6 3" xfId="26885"/>
    <cellStyle name="40% - Accent2 10 7" xfId="26886"/>
    <cellStyle name="40% - Accent2 10 7 2" xfId="26887"/>
    <cellStyle name="40% - Accent2 10 7 2 2" xfId="26888"/>
    <cellStyle name="40% - Accent2 10 7 3" xfId="26889"/>
    <cellStyle name="40% - Accent2 10 8" xfId="26890"/>
    <cellStyle name="40% - Accent2 10 8 2" xfId="26891"/>
    <cellStyle name="40% - Accent2 10 8 2 2" xfId="26892"/>
    <cellStyle name="40% - Accent2 10 8 3" xfId="26893"/>
    <cellStyle name="40% - Accent2 10 9" xfId="26894"/>
    <cellStyle name="40% - Accent2 10 9 2" xfId="26895"/>
    <cellStyle name="40% - Accent2 11" xfId="26896"/>
    <cellStyle name="40% - Accent2 11 10" xfId="26897"/>
    <cellStyle name="40% - Accent2 11 2" xfId="26898"/>
    <cellStyle name="40% - Accent2 11 2 2" xfId="26899"/>
    <cellStyle name="40% - Accent2 11 2 2 2" xfId="26900"/>
    <cellStyle name="40% - Accent2 11 2 2 2 2" xfId="26901"/>
    <cellStyle name="40% - Accent2 11 2 2 2 2 2" xfId="26902"/>
    <cellStyle name="40% - Accent2 11 2 2 2 3" xfId="26903"/>
    <cellStyle name="40% - Accent2 11 2 2 3" xfId="26904"/>
    <cellStyle name="40% - Accent2 11 2 2 3 2" xfId="26905"/>
    <cellStyle name="40% - Accent2 11 2 2 3 2 2" xfId="26906"/>
    <cellStyle name="40% - Accent2 11 2 2 3 3" xfId="26907"/>
    <cellStyle name="40% - Accent2 11 2 2 4" xfId="26908"/>
    <cellStyle name="40% - Accent2 11 2 2 4 2" xfId="26909"/>
    <cellStyle name="40% - Accent2 11 2 2 4 2 2" xfId="26910"/>
    <cellStyle name="40% - Accent2 11 2 2 4 3" xfId="26911"/>
    <cellStyle name="40% - Accent2 11 2 2 5" xfId="26912"/>
    <cellStyle name="40% - Accent2 11 2 2 5 2" xfId="26913"/>
    <cellStyle name="40% - Accent2 11 2 2 5 2 2" xfId="26914"/>
    <cellStyle name="40% - Accent2 11 2 2 5 3" xfId="26915"/>
    <cellStyle name="40% - Accent2 11 2 2 6" xfId="26916"/>
    <cellStyle name="40% - Accent2 11 2 2 6 2" xfId="26917"/>
    <cellStyle name="40% - Accent2 11 2 2 7" xfId="26918"/>
    <cellStyle name="40% - Accent2 11 2 3" xfId="26919"/>
    <cellStyle name="40% - Accent2 11 2 3 2" xfId="26920"/>
    <cellStyle name="40% - Accent2 11 2 3 2 2" xfId="26921"/>
    <cellStyle name="40% - Accent2 11 2 3 2 2 2" xfId="26922"/>
    <cellStyle name="40% - Accent2 11 2 3 2 3" xfId="26923"/>
    <cellStyle name="40% - Accent2 11 2 3 3" xfId="26924"/>
    <cellStyle name="40% - Accent2 11 2 3 3 2" xfId="26925"/>
    <cellStyle name="40% - Accent2 11 2 3 3 2 2" xfId="26926"/>
    <cellStyle name="40% - Accent2 11 2 3 3 3" xfId="26927"/>
    <cellStyle name="40% - Accent2 11 2 3 4" xfId="26928"/>
    <cellStyle name="40% - Accent2 11 2 3 4 2" xfId="26929"/>
    <cellStyle name="40% - Accent2 11 2 3 4 2 2" xfId="26930"/>
    <cellStyle name="40% - Accent2 11 2 3 4 3" xfId="26931"/>
    <cellStyle name="40% - Accent2 11 2 3 5" xfId="26932"/>
    <cellStyle name="40% - Accent2 11 2 3 5 2" xfId="26933"/>
    <cellStyle name="40% - Accent2 11 2 3 6" xfId="26934"/>
    <cellStyle name="40% - Accent2 11 2 4" xfId="26935"/>
    <cellStyle name="40% - Accent2 11 2 4 2" xfId="26936"/>
    <cellStyle name="40% - Accent2 11 2 4 2 2" xfId="26937"/>
    <cellStyle name="40% - Accent2 11 2 4 2 2 2" xfId="26938"/>
    <cellStyle name="40% - Accent2 11 2 4 2 3" xfId="26939"/>
    <cellStyle name="40% - Accent2 11 2 4 3" xfId="26940"/>
    <cellStyle name="40% - Accent2 11 2 4 3 2" xfId="26941"/>
    <cellStyle name="40% - Accent2 11 2 4 3 2 2" xfId="26942"/>
    <cellStyle name="40% - Accent2 11 2 4 3 3" xfId="26943"/>
    <cellStyle name="40% - Accent2 11 2 4 4" xfId="26944"/>
    <cellStyle name="40% - Accent2 11 2 4 4 2" xfId="26945"/>
    <cellStyle name="40% - Accent2 11 2 4 4 2 2" xfId="26946"/>
    <cellStyle name="40% - Accent2 11 2 4 4 3" xfId="26947"/>
    <cellStyle name="40% - Accent2 11 2 4 5" xfId="26948"/>
    <cellStyle name="40% - Accent2 11 2 4 5 2" xfId="26949"/>
    <cellStyle name="40% - Accent2 11 2 4 6" xfId="26950"/>
    <cellStyle name="40% - Accent2 11 2 5" xfId="26951"/>
    <cellStyle name="40% - Accent2 11 2 5 2" xfId="26952"/>
    <cellStyle name="40% - Accent2 11 2 5 2 2" xfId="26953"/>
    <cellStyle name="40% - Accent2 11 2 5 3" xfId="26954"/>
    <cellStyle name="40% - Accent2 11 2 6" xfId="26955"/>
    <cellStyle name="40% - Accent2 11 2 6 2" xfId="26956"/>
    <cellStyle name="40% - Accent2 11 2 6 2 2" xfId="26957"/>
    <cellStyle name="40% - Accent2 11 2 6 3" xfId="26958"/>
    <cellStyle name="40% - Accent2 11 2 7" xfId="26959"/>
    <cellStyle name="40% - Accent2 11 2 7 2" xfId="26960"/>
    <cellStyle name="40% - Accent2 11 2 7 2 2" xfId="26961"/>
    <cellStyle name="40% - Accent2 11 2 7 3" xfId="26962"/>
    <cellStyle name="40% - Accent2 11 2 8" xfId="26963"/>
    <cellStyle name="40% - Accent2 11 2 8 2" xfId="26964"/>
    <cellStyle name="40% - Accent2 11 2 9" xfId="26965"/>
    <cellStyle name="40% - Accent2 11 3" xfId="26966"/>
    <cellStyle name="40% - Accent2 11 3 2" xfId="26967"/>
    <cellStyle name="40% - Accent2 11 3 2 2" xfId="26968"/>
    <cellStyle name="40% - Accent2 11 3 2 2 2" xfId="26969"/>
    <cellStyle name="40% - Accent2 11 3 2 3" xfId="26970"/>
    <cellStyle name="40% - Accent2 11 3 3" xfId="26971"/>
    <cellStyle name="40% - Accent2 11 3 3 2" xfId="26972"/>
    <cellStyle name="40% - Accent2 11 3 3 2 2" xfId="26973"/>
    <cellStyle name="40% - Accent2 11 3 3 3" xfId="26974"/>
    <cellStyle name="40% - Accent2 11 3 4" xfId="26975"/>
    <cellStyle name="40% - Accent2 11 3 4 2" xfId="26976"/>
    <cellStyle name="40% - Accent2 11 3 4 2 2" xfId="26977"/>
    <cellStyle name="40% - Accent2 11 3 4 3" xfId="26978"/>
    <cellStyle name="40% - Accent2 11 3 5" xfId="26979"/>
    <cellStyle name="40% - Accent2 11 3 5 2" xfId="26980"/>
    <cellStyle name="40% - Accent2 11 3 5 2 2" xfId="26981"/>
    <cellStyle name="40% - Accent2 11 3 5 3" xfId="26982"/>
    <cellStyle name="40% - Accent2 11 3 6" xfId="26983"/>
    <cellStyle name="40% - Accent2 11 3 6 2" xfId="26984"/>
    <cellStyle name="40% - Accent2 11 3 7" xfId="26985"/>
    <cellStyle name="40% - Accent2 11 4" xfId="26986"/>
    <cellStyle name="40% - Accent2 11 4 2" xfId="26987"/>
    <cellStyle name="40% - Accent2 11 4 2 2" xfId="26988"/>
    <cellStyle name="40% - Accent2 11 4 2 2 2" xfId="26989"/>
    <cellStyle name="40% - Accent2 11 4 2 3" xfId="26990"/>
    <cellStyle name="40% - Accent2 11 4 3" xfId="26991"/>
    <cellStyle name="40% - Accent2 11 4 3 2" xfId="26992"/>
    <cellStyle name="40% - Accent2 11 4 3 2 2" xfId="26993"/>
    <cellStyle name="40% - Accent2 11 4 3 3" xfId="26994"/>
    <cellStyle name="40% - Accent2 11 4 4" xfId="26995"/>
    <cellStyle name="40% - Accent2 11 4 4 2" xfId="26996"/>
    <cellStyle name="40% - Accent2 11 4 4 2 2" xfId="26997"/>
    <cellStyle name="40% - Accent2 11 4 4 3" xfId="26998"/>
    <cellStyle name="40% - Accent2 11 4 5" xfId="26999"/>
    <cellStyle name="40% - Accent2 11 4 5 2" xfId="27000"/>
    <cellStyle name="40% - Accent2 11 4 6" xfId="27001"/>
    <cellStyle name="40% - Accent2 11 5" xfId="27002"/>
    <cellStyle name="40% - Accent2 11 5 2" xfId="27003"/>
    <cellStyle name="40% - Accent2 11 5 2 2" xfId="27004"/>
    <cellStyle name="40% - Accent2 11 5 2 2 2" xfId="27005"/>
    <cellStyle name="40% - Accent2 11 5 2 3" xfId="27006"/>
    <cellStyle name="40% - Accent2 11 5 3" xfId="27007"/>
    <cellStyle name="40% - Accent2 11 5 3 2" xfId="27008"/>
    <cellStyle name="40% - Accent2 11 5 3 2 2" xfId="27009"/>
    <cellStyle name="40% - Accent2 11 5 3 3" xfId="27010"/>
    <cellStyle name="40% - Accent2 11 5 4" xfId="27011"/>
    <cellStyle name="40% - Accent2 11 5 4 2" xfId="27012"/>
    <cellStyle name="40% - Accent2 11 5 4 2 2" xfId="27013"/>
    <cellStyle name="40% - Accent2 11 5 4 3" xfId="27014"/>
    <cellStyle name="40% - Accent2 11 5 5" xfId="27015"/>
    <cellStyle name="40% - Accent2 11 5 5 2" xfId="27016"/>
    <cellStyle name="40% - Accent2 11 5 6" xfId="27017"/>
    <cellStyle name="40% - Accent2 11 6" xfId="27018"/>
    <cellStyle name="40% - Accent2 11 6 2" xfId="27019"/>
    <cellStyle name="40% - Accent2 11 6 2 2" xfId="27020"/>
    <cellStyle name="40% - Accent2 11 6 3" xfId="27021"/>
    <cellStyle name="40% - Accent2 11 7" xfId="27022"/>
    <cellStyle name="40% - Accent2 11 7 2" xfId="27023"/>
    <cellStyle name="40% - Accent2 11 7 2 2" xfId="27024"/>
    <cellStyle name="40% - Accent2 11 7 3" xfId="27025"/>
    <cellStyle name="40% - Accent2 11 8" xfId="27026"/>
    <cellStyle name="40% - Accent2 11 8 2" xfId="27027"/>
    <cellStyle name="40% - Accent2 11 8 2 2" xfId="27028"/>
    <cellStyle name="40% - Accent2 11 8 3" xfId="27029"/>
    <cellStyle name="40% - Accent2 11 9" xfId="27030"/>
    <cellStyle name="40% - Accent2 11 9 2" xfId="27031"/>
    <cellStyle name="40% - Accent2 12" xfId="27032"/>
    <cellStyle name="40% - Accent2 12 10" xfId="27033"/>
    <cellStyle name="40% - Accent2 12 2" xfId="27034"/>
    <cellStyle name="40% - Accent2 12 2 2" xfId="27035"/>
    <cellStyle name="40% - Accent2 12 2 2 2" xfId="27036"/>
    <cellStyle name="40% - Accent2 12 2 2 2 2" xfId="27037"/>
    <cellStyle name="40% - Accent2 12 2 2 2 2 2" xfId="27038"/>
    <cellStyle name="40% - Accent2 12 2 2 2 3" xfId="27039"/>
    <cellStyle name="40% - Accent2 12 2 2 3" xfId="27040"/>
    <cellStyle name="40% - Accent2 12 2 2 3 2" xfId="27041"/>
    <cellStyle name="40% - Accent2 12 2 2 3 2 2" xfId="27042"/>
    <cellStyle name="40% - Accent2 12 2 2 3 3" xfId="27043"/>
    <cellStyle name="40% - Accent2 12 2 2 4" xfId="27044"/>
    <cellStyle name="40% - Accent2 12 2 2 4 2" xfId="27045"/>
    <cellStyle name="40% - Accent2 12 2 2 4 2 2" xfId="27046"/>
    <cellStyle name="40% - Accent2 12 2 2 4 3" xfId="27047"/>
    <cellStyle name="40% - Accent2 12 2 2 5" xfId="27048"/>
    <cellStyle name="40% - Accent2 12 2 2 5 2" xfId="27049"/>
    <cellStyle name="40% - Accent2 12 2 2 5 2 2" xfId="27050"/>
    <cellStyle name="40% - Accent2 12 2 2 5 3" xfId="27051"/>
    <cellStyle name="40% - Accent2 12 2 2 6" xfId="27052"/>
    <cellStyle name="40% - Accent2 12 2 2 6 2" xfId="27053"/>
    <cellStyle name="40% - Accent2 12 2 2 7" xfId="27054"/>
    <cellStyle name="40% - Accent2 12 2 3" xfId="27055"/>
    <cellStyle name="40% - Accent2 12 2 3 2" xfId="27056"/>
    <cellStyle name="40% - Accent2 12 2 3 2 2" xfId="27057"/>
    <cellStyle name="40% - Accent2 12 2 3 2 2 2" xfId="27058"/>
    <cellStyle name="40% - Accent2 12 2 3 2 3" xfId="27059"/>
    <cellStyle name="40% - Accent2 12 2 3 3" xfId="27060"/>
    <cellStyle name="40% - Accent2 12 2 3 3 2" xfId="27061"/>
    <cellStyle name="40% - Accent2 12 2 3 3 2 2" xfId="27062"/>
    <cellStyle name="40% - Accent2 12 2 3 3 3" xfId="27063"/>
    <cellStyle name="40% - Accent2 12 2 3 4" xfId="27064"/>
    <cellStyle name="40% - Accent2 12 2 3 4 2" xfId="27065"/>
    <cellStyle name="40% - Accent2 12 2 3 4 2 2" xfId="27066"/>
    <cellStyle name="40% - Accent2 12 2 3 4 3" xfId="27067"/>
    <cellStyle name="40% - Accent2 12 2 3 5" xfId="27068"/>
    <cellStyle name="40% - Accent2 12 2 3 5 2" xfId="27069"/>
    <cellStyle name="40% - Accent2 12 2 3 6" xfId="27070"/>
    <cellStyle name="40% - Accent2 12 2 4" xfId="27071"/>
    <cellStyle name="40% - Accent2 12 2 4 2" xfId="27072"/>
    <cellStyle name="40% - Accent2 12 2 4 2 2" xfId="27073"/>
    <cellStyle name="40% - Accent2 12 2 4 2 2 2" xfId="27074"/>
    <cellStyle name="40% - Accent2 12 2 4 2 3" xfId="27075"/>
    <cellStyle name="40% - Accent2 12 2 4 3" xfId="27076"/>
    <cellStyle name="40% - Accent2 12 2 4 3 2" xfId="27077"/>
    <cellStyle name="40% - Accent2 12 2 4 3 2 2" xfId="27078"/>
    <cellStyle name="40% - Accent2 12 2 4 3 3" xfId="27079"/>
    <cellStyle name="40% - Accent2 12 2 4 4" xfId="27080"/>
    <cellStyle name="40% - Accent2 12 2 4 4 2" xfId="27081"/>
    <cellStyle name="40% - Accent2 12 2 4 4 2 2" xfId="27082"/>
    <cellStyle name="40% - Accent2 12 2 4 4 3" xfId="27083"/>
    <cellStyle name="40% - Accent2 12 2 4 5" xfId="27084"/>
    <cellStyle name="40% - Accent2 12 2 4 5 2" xfId="27085"/>
    <cellStyle name="40% - Accent2 12 2 4 6" xfId="27086"/>
    <cellStyle name="40% - Accent2 12 2 5" xfId="27087"/>
    <cellStyle name="40% - Accent2 12 2 5 2" xfId="27088"/>
    <cellStyle name="40% - Accent2 12 2 5 2 2" xfId="27089"/>
    <cellStyle name="40% - Accent2 12 2 5 3" xfId="27090"/>
    <cellStyle name="40% - Accent2 12 2 6" xfId="27091"/>
    <cellStyle name="40% - Accent2 12 2 6 2" xfId="27092"/>
    <cellStyle name="40% - Accent2 12 2 6 2 2" xfId="27093"/>
    <cellStyle name="40% - Accent2 12 2 6 3" xfId="27094"/>
    <cellStyle name="40% - Accent2 12 2 7" xfId="27095"/>
    <cellStyle name="40% - Accent2 12 2 7 2" xfId="27096"/>
    <cellStyle name="40% - Accent2 12 2 7 2 2" xfId="27097"/>
    <cellStyle name="40% - Accent2 12 2 7 3" xfId="27098"/>
    <cellStyle name="40% - Accent2 12 2 8" xfId="27099"/>
    <cellStyle name="40% - Accent2 12 2 8 2" xfId="27100"/>
    <cellStyle name="40% - Accent2 12 2 9" xfId="27101"/>
    <cellStyle name="40% - Accent2 12 3" xfId="27102"/>
    <cellStyle name="40% - Accent2 12 3 2" xfId="27103"/>
    <cellStyle name="40% - Accent2 12 3 2 2" xfId="27104"/>
    <cellStyle name="40% - Accent2 12 3 2 2 2" xfId="27105"/>
    <cellStyle name="40% - Accent2 12 3 2 3" xfId="27106"/>
    <cellStyle name="40% - Accent2 12 3 3" xfId="27107"/>
    <cellStyle name="40% - Accent2 12 3 3 2" xfId="27108"/>
    <cellStyle name="40% - Accent2 12 3 3 2 2" xfId="27109"/>
    <cellStyle name="40% - Accent2 12 3 3 3" xfId="27110"/>
    <cellStyle name="40% - Accent2 12 3 4" xfId="27111"/>
    <cellStyle name="40% - Accent2 12 3 4 2" xfId="27112"/>
    <cellStyle name="40% - Accent2 12 3 4 2 2" xfId="27113"/>
    <cellStyle name="40% - Accent2 12 3 4 3" xfId="27114"/>
    <cellStyle name="40% - Accent2 12 3 5" xfId="27115"/>
    <cellStyle name="40% - Accent2 12 3 5 2" xfId="27116"/>
    <cellStyle name="40% - Accent2 12 3 5 2 2" xfId="27117"/>
    <cellStyle name="40% - Accent2 12 3 5 3" xfId="27118"/>
    <cellStyle name="40% - Accent2 12 3 6" xfId="27119"/>
    <cellStyle name="40% - Accent2 12 3 6 2" xfId="27120"/>
    <cellStyle name="40% - Accent2 12 3 7" xfId="27121"/>
    <cellStyle name="40% - Accent2 12 4" xfId="27122"/>
    <cellStyle name="40% - Accent2 12 4 2" xfId="27123"/>
    <cellStyle name="40% - Accent2 12 4 2 2" xfId="27124"/>
    <cellStyle name="40% - Accent2 12 4 2 2 2" xfId="27125"/>
    <cellStyle name="40% - Accent2 12 4 2 3" xfId="27126"/>
    <cellStyle name="40% - Accent2 12 4 3" xfId="27127"/>
    <cellStyle name="40% - Accent2 12 4 3 2" xfId="27128"/>
    <cellStyle name="40% - Accent2 12 4 3 2 2" xfId="27129"/>
    <cellStyle name="40% - Accent2 12 4 3 3" xfId="27130"/>
    <cellStyle name="40% - Accent2 12 4 4" xfId="27131"/>
    <cellStyle name="40% - Accent2 12 4 4 2" xfId="27132"/>
    <cellStyle name="40% - Accent2 12 4 4 2 2" xfId="27133"/>
    <cellStyle name="40% - Accent2 12 4 4 3" xfId="27134"/>
    <cellStyle name="40% - Accent2 12 4 5" xfId="27135"/>
    <cellStyle name="40% - Accent2 12 4 5 2" xfId="27136"/>
    <cellStyle name="40% - Accent2 12 4 6" xfId="27137"/>
    <cellStyle name="40% - Accent2 12 5" xfId="27138"/>
    <cellStyle name="40% - Accent2 12 5 2" xfId="27139"/>
    <cellStyle name="40% - Accent2 12 5 2 2" xfId="27140"/>
    <cellStyle name="40% - Accent2 12 5 2 2 2" xfId="27141"/>
    <cellStyle name="40% - Accent2 12 5 2 3" xfId="27142"/>
    <cellStyle name="40% - Accent2 12 5 3" xfId="27143"/>
    <cellStyle name="40% - Accent2 12 5 3 2" xfId="27144"/>
    <cellStyle name="40% - Accent2 12 5 3 2 2" xfId="27145"/>
    <cellStyle name="40% - Accent2 12 5 3 3" xfId="27146"/>
    <cellStyle name="40% - Accent2 12 5 4" xfId="27147"/>
    <cellStyle name="40% - Accent2 12 5 4 2" xfId="27148"/>
    <cellStyle name="40% - Accent2 12 5 4 2 2" xfId="27149"/>
    <cellStyle name="40% - Accent2 12 5 4 3" xfId="27150"/>
    <cellStyle name="40% - Accent2 12 5 5" xfId="27151"/>
    <cellStyle name="40% - Accent2 12 5 5 2" xfId="27152"/>
    <cellStyle name="40% - Accent2 12 5 6" xfId="27153"/>
    <cellStyle name="40% - Accent2 12 6" xfId="27154"/>
    <cellStyle name="40% - Accent2 12 6 2" xfId="27155"/>
    <cellStyle name="40% - Accent2 12 6 2 2" xfId="27156"/>
    <cellStyle name="40% - Accent2 12 6 3" xfId="27157"/>
    <cellStyle name="40% - Accent2 12 7" xfId="27158"/>
    <cellStyle name="40% - Accent2 12 7 2" xfId="27159"/>
    <cellStyle name="40% - Accent2 12 7 2 2" xfId="27160"/>
    <cellStyle name="40% - Accent2 12 7 3" xfId="27161"/>
    <cellStyle name="40% - Accent2 12 8" xfId="27162"/>
    <cellStyle name="40% - Accent2 12 8 2" xfId="27163"/>
    <cellStyle name="40% - Accent2 12 8 2 2" xfId="27164"/>
    <cellStyle name="40% - Accent2 12 8 3" xfId="27165"/>
    <cellStyle name="40% - Accent2 12 9" xfId="27166"/>
    <cellStyle name="40% - Accent2 12 9 2" xfId="27167"/>
    <cellStyle name="40% - Accent2 13" xfId="27168"/>
    <cellStyle name="40% - Accent2 13 10" xfId="27169"/>
    <cellStyle name="40% - Accent2 13 2" xfId="27170"/>
    <cellStyle name="40% - Accent2 13 2 2" xfId="27171"/>
    <cellStyle name="40% - Accent2 13 2 2 2" xfId="27172"/>
    <cellStyle name="40% - Accent2 13 2 2 2 2" xfId="27173"/>
    <cellStyle name="40% - Accent2 13 2 2 2 2 2" xfId="27174"/>
    <cellStyle name="40% - Accent2 13 2 2 2 3" xfId="27175"/>
    <cellStyle name="40% - Accent2 13 2 2 3" xfId="27176"/>
    <cellStyle name="40% - Accent2 13 2 2 3 2" xfId="27177"/>
    <cellStyle name="40% - Accent2 13 2 2 3 2 2" xfId="27178"/>
    <cellStyle name="40% - Accent2 13 2 2 3 3" xfId="27179"/>
    <cellStyle name="40% - Accent2 13 2 2 4" xfId="27180"/>
    <cellStyle name="40% - Accent2 13 2 2 4 2" xfId="27181"/>
    <cellStyle name="40% - Accent2 13 2 2 4 2 2" xfId="27182"/>
    <cellStyle name="40% - Accent2 13 2 2 4 3" xfId="27183"/>
    <cellStyle name="40% - Accent2 13 2 2 5" xfId="27184"/>
    <cellStyle name="40% - Accent2 13 2 2 5 2" xfId="27185"/>
    <cellStyle name="40% - Accent2 13 2 2 5 2 2" xfId="27186"/>
    <cellStyle name="40% - Accent2 13 2 2 5 3" xfId="27187"/>
    <cellStyle name="40% - Accent2 13 2 2 6" xfId="27188"/>
    <cellStyle name="40% - Accent2 13 2 2 6 2" xfId="27189"/>
    <cellStyle name="40% - Accent2 13 2 2 7" xfId="27190"/>
    <cellStyle name="40% - Accent2 13 2 3" xfId="27191"/>
    <cellStyle name="40% - Accent2 13 2 3 2" xfId="27192"/>
    <cellStyle name="40% - Accent2 13 2 3 2 2" xfId="27193"/>
    <cellStyle name="40% - Accent2 13 2 3 2 2 2" xfId="27194"/>
    <cellStyle name="40% - Accent2 13 2 3 2 3" xfId="27195"/>
    <cellStyle name="40% - Accent2 13 2 3 3" xfId="27196"/>
    <cellStyle name="40% - Accent2 13 2 3 3 2" xfId="27197"/>
    <cellStyle name="40% - Accent2 13 2 3 3 2 2" xfId="27198"/>
    <cellStyle name="40% - Accent2 13 2 3 3 3" xfId="27199"/>
    <cellStyle name="40% - Accent2 13 2 3 4" xfId="27200"/>
    <cellStyle name="40% - Accent2 13 2 3 4 2" xfId="27201"/>
    <cellStyle name="40% - Accent2 13 2 3 4 2 2" xfId="27202"/>
    <cellStyle name="40% - Accent2 13 2 3 4 3" xfId="27203"/>
    <cellStyle name="40% - Accent2 13 2 3 5" xfId="27204"/>
    <cellStyle name="40% - Accent2 13 2 3 5 2" xfId="27205"/>
    <cellStyle name="40% - Accent2 13 2 3 6" xfId="27206"/>
    <cellStyle name="40% - Accent2 13 2 4" xfId="27207"/>
    <cellStyle name="40% - Accent2 13 2 4 2" xfId="27208"/>
    <cellStyle name="40% - Accent2 13 2 4 2 2" xfId="27209"/>
    <cellStyle name="40% - Accent2 13 2 4 2 2 2" xfId="27210"/>
    <cellStyle name="40% - Accent2 13 2 4 2 3" xfId="27211"/>
    <cellStyle name="40% - Accent2 13 2 4 3" xfId="27212"/>
    <cellStyle name="40% - Accent2 13 2 4 3 2" xfId="27213"/>
    <cellStyle name="40% - Accent2 13 2 4 3 2 2" xfId="27214"/>
    <cellStyle name="40% - Accent2 13 2 4 3 3" xfId="27215"/>
    <cellStyle name="40% - Accent2 13 2 4 4" xfId="27216"/>
    <cellStyle name="40% - Accent2 13 2 4 4 2" xfId="27217"/>
    <cellStyle name="40% - Accent2 13 2 4 4 2 2" xfId="27218"/>
    <cellStyle name="40% - Accent2 13 2 4 4 3" xfId="27219"/>
    <cellStyle name="40% - Accent2 13 2 4 5" xfId="27220"/>
    <cellStyle name="40% - Accent2 13 2 4 5 2" xfId="27221"/>
    <cellStyle name="40% - Accent2 13 2 4 6" xfId="27222"/>
    <cellStyle name="40% - Accent2 13 2 5" xfId="27223"/>
    <cellStyle name="40% - Accent2 13 2 5 2" xfId="27224"/>
    <cellStyle name="40% - Accent2 13 2 5 2 2" xfId="27225"/>
    <cellStyle name="40% - Accent2 13 2 5 3" xfId="27226"/>
    <cellStyle name="40% - Accent2 13 2 6" xfId="27227"/>
    <cellStyle name="40% - Accent2 13 2 6 2" xfId="27228"/>
    <cellStyle name="40% - Accent2 13 2 6 2 2" xfId="27229"/>
    <cellStyle name="40% - Accent2 13 2 6 3" xfId="27230"/>
    <cellStyle name="40% - Accent2 13 2 7" xfId="27231"/>
    <cellStyle name="40% - Accent2 13 2 7 2" xfId="27232"/>
    <cellStyle name="40% - Accent2 13 2 7 2 2" xfId="27233"/>
    <cellStyle name="40% - Accent2 13 2 7 3" xfId="27234"/>
    <cellStyle name="40% - Accent2 13 2 8" xfId="27235"/>
    <cellStyle name="40% - Accent2 13 2 8 2" xfId="27236"/>
    <cellStyle name="40% - Accent2 13 2 9" xfId="27237"/>
    <cellStyle name="40% - Accent2 13 3" xfId="27238"/>
    <cellStyle name="40% - Accent2 13 3 2" xfId="27239"/>
    <cellStyle name="40% - Accent2 13 3 2 2" xfId="27240"/>
    <cellStyle name="40% - Accent2 13 3 2 2 2" xfId="27241"/>
    <cellStyle name="40% - Accent2 13 3 2 3" xfId="27242"/>
    <cellStyle name="40% - Accent2 13 3 3" xfId="27243"/>
    <cellStyle name="40% - Accent2 13 3 3 2" xfId="27244"/>
    <cellStyle name="40% - Accent2 13 3 3 2 2" xfId="27245"/>
    <cellStyle name="40% - Accent2 13 3 3 3" xfId="27246"/>
    <cellStyle name="40% - Accent2 13 3 4" xfId="27247"/>
    <cellStyle name="40% - Accent2 13 3 4 2" xfId="27248"/>
    <cellStyle name="40% - Accent2 13 3 4 2 2" xfId="27249"/>
    <cellStyle name="40% - Accent2 13 3 4 3" xfId="27250"/>
    <cellStyle name="40% - Accent2 13 3 5" xfId="27251"/>
    <cellStyle name="40% - Accent2 13 3 5 2" xfId="27252"/>
    <cellStyle name="40% - Accent2 13 3 5 2 2" xfId="27253"/>
    <cellStyle name="40% - Accent2 13 3 5 3" xfId="27254"/>
    <cellStyle name="40% - Accent2 13 3 6" xfId="27255"/>
    <cellStyle name="40% - Accent2 13 3 6 2" xfId="27256"/>
    <cellStyle name="40% - Accent2 13 3 7" xfId="27257"/>
    <cellStyle name="40% - Accent2 13 4" xfId="27258"/>
    <cellStyle name="40% - Accent2 13 4 2" xfId="27259"/>
    <cellStyle name="40% - Accent2 13 4 2 2" xfId="27260"/>
    <cellStyle name="40% - Accent2 13 4 2 2 2" xfId="27261"/>
    <cellStyle name="40% - Accent2 13 4 2 3" xfId="27262"/>
    <cellStyle name="40% - Accent2 13 4 3" xfId="27263"/>
    <cellStyle name="40% - Accent2 13 4 3 2" xfId="27264"/>
    <cellStyle name="40% - Accent2 13 4 3 2 2" xfId="27265"/>
    <cellStyle name="40% - Accent2 13 4 3 3" xfId="27266"/>
    <cellStyle name="40% - Accent2 13 4 4" xfId="27267"/>
    <cellStyle name="40% - Accent2 13 4 4 2" xfId="27268"/>
    <cellStyle name="40% - Accent2 13 4 4 2 2" xfId="27269"/>
    <cellStyle name="40% - Accent2 13 4 4 3" xfId="27270"/>
    <cellStyle name="40% - Accent2 13 4 5" xfId="27271"/>
    <cellStyle name="40% - Accent2 13 4 5 2" xfId="27272"/>
    <cellStyle name="40% - Accent2 13 4 6" xfId="27273"/>
    <cellStyle name="40% - Accent2 13 5" xfId="27274"/>
    <cellStyle name="40% - Accent2 13 5 2" xfId="27275"/>
    <cellStyle name="40% - Accent2 13 5 2 2" xfId="27276"/>
    <cellStyle name="40% - Accent2 13 5 2 2 2" xfId="27277"/>
    <cellStyle name="40% - Accent2 13 5 2 3" xfId="27278"/>
    <cellStyle name="40% - Accent2 13 5 3" xfId="27279"/>
    <cellStyle name="40% - Accent2 13 5 3 2" xfId="27280"/>
    <cellStyle name="40% - Accent2 13 5 3 2 2" xfId="27281"/>
    <cellStyle name="40% - Accent2 13 5 3 3" xfId="27282"/>
    <cellStyle name="40% - Accent2 13 5 4" xfId="27283"/>
    <cellStyle name="40% - Accent2 13 5 4 2" xfId="27284"/>
    <cellStyle name="40% - Accent2 13 5 4 2 2" xfId="27285"/>
    <cellStyle name="40% - Accent2 13 5 4 3" xfId="27286"/>
    <cellStyle name="40% - Accent2 13 5 5" xfId="27287"/>
    <cellStyle name="40% - Accent2 13 5 5 2" xfId="27288"/>
    <cellStyle name="40% - Accent2 13 5 6" xfId="27289"/>
    <cellStyle name="40% - Accent2 13 6" xfId="27290"/>
    <cellStyle name="40% - Accent2 13 6 2" xfId="27291"/>
    <cellStyle name="40% - Accent2 13 6 2 2" xfId="27292"/>
    <cellStyle name="40% - Accent2 13 6 3" xfId="27293"/>
    <cellStyle name="40% - Accent2 13 7" xfId="27294"/>
    <cellStyle name="40% - Accent2 13 7 2" xfId="27295"/>
    <cellStyle name="40% - Accent2 13 7 2 2" xfId="27296"/>
    <cellStyle name="40% - Accent2 13 7 3" xfId="27297"/>
    <cellStyle name="40% - Accent2 13 8" xfId="27298"/>
    <cellStyle name="40% - Accent2 13 8 2" xfId="27299"/>
    <cellStyle name="40% - Accent2 13 8 2 2" xfId="27300"/>
    <cellStyle name="40% - Accent2 13 8 3" xfId="27301"/>
    <cellStyle name="40% - Accent2 13 9" xfId="27302"/>
    <cellStyle name="40% - Accent2 13 9 2" xfId="27303"/>
    <cellStyle name="40% - Accent2 14" xfId="27304"/>
    <cellStyle name="40% - Accent2 14 10" xfId="27305"/>
    <cellStyle name="40% - Accent2 14 2" xfId="27306"/>
    <cellStyle name="40% - Accent2 14 2 2" xfId="27307"/>
    <cellStyle name="40% - Accent2 14 2 2 2" xfId="27308"/>
    <cellStyle name="40% - Accent2 14 2 2 2 2" xfId="27309"/>
    <cellStyle name="40% - Accent2 14 2 2 2 2 2" xfId="27310"/>
    <cellStyle name="40% - Accent2 14 2 2 2 3" xfId="27311"/>
    <cellStyle name="40% - Accent2 14 2 2 3" xfId="27312"/>
    <cellStyle name="40% - Accent2 14 2 2 3 2" xfId="27313"/>
    <cellStyle name="40% - Accent2 14 2 2 3 2 2" xfId="27314"/>
    <cellStyle name="40% - Accent2 14 2 2 3 3" xfId="27315"/>
    <cellStyle name="40% - Accent2 14 2 2 4" xfId="27316"/>
    <cellStyle name="40% - Accent2 14 2 2 4 2" xfId="27317"/>
    <cellStyle name="40% - Accent2 14 2 2 4 2 2" xfId="27318"/>
    <cellStyle name="40% - Accent2 14 2 2 4 3" xfId="27319"/>
    <cellStyle name="40% - Accent2 14 2 2 5" xfId="27320"/>
    <cellStyle name="40% - Accent2 14 2 2 5 2" xfId="27321"/>
    <cellStyle name="40% - Accent2 14 2 2 5 2 2" xfId="27322"/>
    <cellStyle name="40% - Accent2 14 2 2 5 3" xfId="27323"/>
    <cellStyle name="40% - Accent2 14 2 2 6" xfId="27324"/>
    <cellStyle name="40% - Accent2 14 2 2 6 2" xfId="27325"/>
    <cellStyle name="40% - Accent2 14 2 2 7" xfId="27326"/>
    <cellStyle name="40% - Accent2 14 2 3" xfId="27327"/>
    <cellStyle name="40% - Accent2 14 2 3 2" xfId="27328"/>
    <cellStyle name="40% - Accent2 14 2 3 2 2" xfId="27329"/>
    <cellStyle name="40% - Accent2 14 2 3 2 2 2" xfId="27330"/>
    <cellStyle name="40% - Accent2 14 2 3 2 3" xfId="27331"/>
    <cellStyle name="40% - Accent2 14 2 3 3" xfId="27332"/>
    <cellStyle name="40% - Accent2 14 2 3 3 2" xfId="27333"/>
    <cellStyle name="40% - Accent2 14 2 3 3 2 2" xfId="27334"/>
    <cellStyle name="40% - Accent2 14 2 3 3 3" xfId="27335"/>
    <cellStyle name="40% - Accent2 14 2 3 4" xfId="27336"/>
    <cellStyle name="40% - Accent2 14 2 3 4 2" xfId="27337"/>
    <cellStyle name="40% - Accent2 14 2 3 4 2 2" xfId="27338"/>
    <cellStyle name="40% - Accent2 14 2 3 4 3" xfId="27339"/>
    <cellStyle name="40% - Accent2 14 2 3 5" xfId="27340"/>
    <cellStyle name="40% - Accent2 14 2 3 5 2" xfId="27341"/>
    <cellStyle name="40% - Accent2 14 2 3 6" xfId="27342"/>
    <cellStyle name="40% - Accent2 14 2 4" xfId="27343"/>
    <cellStyle name="40% - Accent2 14 2 4 2" xfId="27344"/>
    <cellStyle name="40% - Accent2 14 2 4 2 2" xfId="27345"/>
    <cellStyle name="40% - Accent2 14 2 4 2 2 2" xfId="27346"/>
    <cellStyle name="40% - Accent2 14 2 4 2 3" xfId="27347"/>
    <cellStyle name="40% - Accent2 14 2 4 3" xfId="27348"/>
    <cellStyle name="40% - Accent2 14 2 4 3 2" xfId="27349"/>
    <cellStyle name="40% - Accent2 14 2 4 3 2 2" xfId="27350"/>
    <cellStyle name="40% - Accent2 14 2 4 3 3" xfId="27351"/>
    <cellStyle name="40% - Accent2 14 2 4 4" xfId="27352"/>
    <cellStyle name="40% - Accent2 14 2 4 4 2" xfId="27353"/>
    <cellStyle name="40% - Accent2 14 2 4 4 2 2" xfId="27354"/>
    <cellStyle name="40% - Accent2 14 2 4 4 3" xfId="27355"/>
    <cellStyle name="40% - Accent2 14 2 4 5" xfId="27356"/>
    <cellStyle name="40% - Accent2 14 2 4 5 2" xfId="27357"/>
    <cellStyle name="40% - Accent2 14 2 4 6" xfId="27358"/>
    <cellStyle name="40% - Accent2 14 2 5" xfId="27359"/>
    <cellStyle name="40% - Accent2 14 2 5 2" xfId="27360"/>
    <cellStyle name="40% - Accent2 14 2 5 2 2" xfId="27361"/>
    <cellStyle name="40% - Accent2 14 2 5 3" xfId="27362"/>
    <cellStyle name="40% - Accent2 14 2 6" xfId="27363"/>
    <cellStyle name="40% - Accent2 14 2 6 2" xfId="27364"/>
    <cellStyle name="40% - Accent2 14 2 6 2 2" xfId="27365"/>
    <cellStyle name="40% - Accent2 14 2 6 3" xfId="27366"/>
    <cellStyle name="40% - Accent2 14 2 7" xfId="27367"/>
    <cellStyle name="40% - Accent2 14 2 7 2" xfId="27368"/>
    <cellStyle name="40% - Accent2 14 2 7 2 2" xfId="27369"/>
    <cellStyle name="40% - Accent2 14 2 7 3" xfId="27370"/>
    <cellStyle name="40% - Accent2 14 2 8" xfId="27371"/>
    <cellStyle name="40% - Accent2 14 2 8 2" xfId="27372"/>
    <cellStyle name="40% - Accent2 14 2 9" xfId="27373"/>
    <cellStyle name="40% - Accent2 14 3" xfId="27374"/>
    <cellStyle name="40% - Accent2 14 3 2" xfId="27375"/>
    <cellStyle name="40% - Accent2 14 3 2 2" xfId="27376"/>
    <cellStyle name="40% - Accent2 14 3 2 2 2" xfId="27377"/>
    <cellStyle name="40% - Accent2 14 3 2 3" xfId="27378"/>
    <cellStyle name="40% - Accent2 14 3 3" xfId="27379"/>
    <cellStyle name="40% - Accent2 14 3 3 2" xfId="27380"/>
    <cellStyle name="40% - Accent2 14 3 3 2 2" xfId="27381"/>
    <cellStyle name="40% - Accent2 14 3 3 3" xfId="27382"/>
    <cellStyle name="40% - Accent2 14 3 4" xfId="27383"/>
    <cellStyle name="40% - Accent2 14 3 4 2" xfId="27384"/>
    <cellStyle name="40% - Accent2 14 3 4 2 2" xfId="27385"/>
    <cellStyle name="40% - Accent2 14 3 4 3" xfId="27386"/>
    <cellStyle name="40% - Accent2 14 3 5" xfId="27387"/>
    <cellStyle name="40% - Accent2 14 3 5 2" xfId="27388"/>
    <cellStyle name="40% - Accent2 14 3 5 2 2" xfId="27389"/>
    <cellStyle name="40% - Accent2 14 3 5 3" xfId="27390"/>
    <cellStyle name="40% - Accent2 14 3 6" xfId="27391"/>
    <cellStyle name="40% - Accent2 14 3 6 2" xfId="27392"/>
    <cellStyle name="40% - Accent2 14 3 7" xfId="27393"/>
    <cellStyle name="40% - Accent2 14 4" xfId="27394"/>
    <cellStyle name="40% - Accent2 14 4 2" xfId="27395"/>
    <cellStyle name="40% - Accent2 14 4 2 2" xfId="27396"/>
    <cellStyle name="40% - Accent2 14 4 2 2 2" xfId="27397"/>
    <cellStyle name="40% - Accent2 14 4 2 3" xfId="27398"/>
    <cellStyle name="40% - Accent2 14 4 3" xfId="27399"/>
    <cellStyle name="40% - Accent2 14 4 3 2" xfId="27400"/>
    <cellStyle name="40% - Accent2 14 4 3 2 2" xfId="27401"/>
    <cellStyle name="40% - Accent2 14 4 3 3" xfId="27402"/>
    <cellStyle name="40% - Accent2 14 4 4" xfId="27403"/>
    <cellStyle name="40% - Accent2 14 4 4 2" xfId="27404"/>
    <cellStyle name="40% - Accent2 14 4 4 2 2" xfId="27405"/>
    <cellStyle name="40% - Accent2 14 4 4 3" xfId="27406"/>
    <cellStyle name="40% - Accent2 14 4 5" xfId="27407"/>
    <cellStyle name="40% - Accent2 14 4 5 2" xfId="27408"/>
    <cellStyle name="40% - Accent2 14 4 6" xfId="27409"/>
    <cellStyle name="40% - Accent2 14 5" xfId="27410"/>
    <cellStyle name="40% - Accent2 14 5 2" xfId="27411"/>
    <cellStyle name="40% - Accent2 14 5 2 2" xfId="27412"/>
    <cellStyle name="40% - Accent2 14 5 2 2 2" xfId="27413"/>
    <cellStyle name="40% - Accent2 14 5 2 3" xfId="27414"/>
    <cellStyle name="40% - Accent2 14 5 3" xfId="27415"/>
    <cellStyle name="40% - Accent2 14 5 3 2" xfId="27416"/>
    <cellStyle name="40% - Accent2 14 5 3 2 2" xfId="27417"/>
    <cellStyle name="40% - Accent2 14 5 3 3" xfId="27418"/>
    <cellStyle name="40% - Accent2 14 5 4" xfId="27419"/>
    <cellStyle name="40% - Accent2 14 5 4 2" xfId="27420"/>
    <cellStyle name="40% - Accent2 14 5 4 2 2" xfId="27421"/>
    <cellStyle name="40% - Accent2 14 5 4 3" xfId="27422"/>
    <cellStyle name="40% - Accent2 14 5 5" xfId="27423"/>
    <cellStyle name="40% - Accent2 14 5 5 2" xfId="27424"/>
    <cellStyle name="40% - Accent2 14 5 6" xfId="27425"/>
    <cellStyle name="40% - Accent2 14 6" xfId="27426"/>
    <cellStyle name="40% - Accent2 14 6 2" xfId="27427"/>
    <cellStyle name="40% - Accent2 14 6 2 2" xfId="27428"/>
    <cellStyle name="40% - Accent2 14 6 3" xfId="27429"/>
    <cellStyle name="40% - Accent2 14 7" xfId="27430"/>
    <cellStyle name="40% - Accent2 14 7 2" xfId="27431"/>
    <cellStyle name="40% - Accent2 14 7 2 2" xfId="27432"/>
    <cellStyle name="40% - Accent2 14 7 3" xfId="27433"/>
    <cellStyle name="40% - Accent2 14 8" xfId="27434"/>
    <cellStyle name="40% - Accent2 14 8 2" xfId="27435"/>
    <cellStyle name="40% - Accent2 14 8 2 2" xfId="27436"/>
    <cellStyle name="40% - Accent2 14 8 3" xfId="27437"/>
    <cellStyle name="40% - Accent2 14 9" xfId="27438"/>
    <cellStyle name="40% - Accent2 14 9 2" xfId="27439"/>
    <cellStyle name="40% - Accent2 15" xfId="27440"/>
    <cellStyle name="40% - Accent2 15 10" xfId="27441"/>
    <cellStyle name="40% - Accent2 15 2" xfId="27442"/>
    <cellStyle name="40% - Accent2 15 2 2" xfId="27443"/>
    <cellStyle name="40% - Accent2 15 2 2 2" xfId="27444"/>
    <cellStyle name="40% - Accent2 15 2 2 2 2" xfId="27445"/>
    <cellStyle name="40% - Accent2 15 2 2 2 2 2" xfId="27446"/>
    <cellStyle name="40% - Accent2 15 2 2 2 3" xfId="27447"/>
    <cellStyle name="40% - Accent2 15 2 2 3" xfId="27448"/>
    <cellStyle name="40% - Accent2 15 2 2 3 2" xfId="27449"/>
    <cellStyle name="40% - Accent2 15 2 2 3 2 2" xfId="27450"/>
    <cellStyle name="40% - Accent2 15 2 2 3 3" xfId="27451"/>
    <cellStyle name="40% - Accent2 15 2 2 4" xfId="27452"/>
    <cellStyle name="40% - Accent2 15 2 2 4 2" xfId="27453"/>
    <cellStyle name="40% - Accent2 15 2 2 4 2 2" xfId="27454"/>
    <cellStyle name="40% - Accent2 15 2 2 4 3" xfId="27455"/>
    <cellStyle name="40% - Accent2 15 2 2 5" xfId="27456"/>
    <cellStyle name="40% - Accent2 15 2 2 5 2" xfId="27457"/>
    <cellStyle name="40% - Accent2 15 2 2 5 2 2" xfId="27458"/>
    <cellStyle name="40% - Accent2 15 2 2 5 3" xfId="27459"/>
    <cellStyle name="40% - Accent2 15 2 2 6" xfId="27460"/>
    <cellStyle name="40% - Accent2 15 2 2 6 2" xfId="27461"/>
    <cellStyle name="40% - Accent2 15 2 2 7" xfId="27462"/>
    <cellStyle name="40% - Accent2 15 2 3" xfId="27463"/>
    <cellStyle name="40% - Accent2 15 2 3 2" xfId="27464"/>
    <cellStyle name="40% - Accent2 15 2 3 2 2" xfId="27465"/>
    <cellStyle name="40% - Accent2 15 2 3 2 2 2" xfId="27466"/>
    <cellStyle name="40% - Accent2 15 2 3 2 3" xfId="27467"/>
    <cellStyle name="40% - Accent2 15 2 3 3" xfId="27468"/>
    <cellStyle name="40% - Accent2 15 2 3 3 2" xfId="27469"/>
    <cellStyle name="40% - Accent2 15 2 3 3 2 2" xfId="27470"/>
    <cellStyle name="40% - Accent2 15 2 3 3 3" xfId="27471"/>
    <cellStyle name="40% - Accent2 15 2 3 4" xfId="27472"/>
    <cellStyle name="40% - Accent2 15 2 3 4 2" xfId="27473"/>
    <cellStyle name="40% - Accent2 15 2 3 4 2 2" xfId="27474"/>
    <cellStyle name="40% - Accent2 15 2 3 4 3" xfId="27475"/>
    <cellStyle name="40% - Accent2 15 2 3 5" xfId="27476"/>
    <cellStyle name="40% - Accent2 15 2 3 5 2" xfId="27477"/>
    <cellStyle name="40% - Accent2 15 2 3 6" xfId="27478"/>
    <cellStyle name="40% - Accent2 15 2 4" xfId="27479"/>
    <cellStyle name="40% - Accent2 15 2 4 2" xfId="27480"/>
    <cellStyle name="40% - Accent2 15 2 4 2 2" xfId="27481"/>
    <cellStyle name="40% - Accent2 15 2 4 2 2 2" xfId="27482"/>
    <cellStyle name="40% - Accent2 15 2 4 2 3" xfId="27483"/>
    <cellStyle name="40% - Accent2 15 2 4 3" xfId="27484"/>
    <cellStyle name="40% - Accent2 15 2 4 3 2" xfId="27485"/>
    <cellStyle name="40% - Accent2 15 2 4 3 2 2" xfId="27486"/>
    <cellStyle name="40% - Accent2 15 2 4 3 3" xfId="27487"/>
    <cellStyle name="40% - Accent2 15 2 4 4" xfId="27488"/>
    <cellStyle name="40% - Accent2 15 2 4 4 2" xfId="27489"/>
    <cellStyle name="40% - Accent2 15 2 4 4 2 2" xfId="27490"/>
    <cellStyle name="40% - Accent2 15 2 4 4 3" xfId="27491"/>
    <cellStyle name="40% - Accent2 15 2 4 5" xfId="27492"/>
    <cellStyle name="40% - Accent2 15 2 4 5 2" xfId="27493"/>
    <cellStyle name="40% - Accent2 15 2 4 6" xfId="27494"/>
    <cellStyle name="40% - Accent2 15 2 5" xfId="27495"/>
    <cellStyle name="40% - Accent2 15 2 5 2" xfId="27496"/>
    <cellStyle name="40% - Accent2 15 2 5 2 2" xfId="27497"/>
    <cellStyle name="40% - Accent2 15 2 5 3" xfId="27498"/>
    <cellStyle name="40% - Accent2 15 2 6" xfId="27499"/>
    <cellStyle name="40% - Accent2 15 2 6 2" xfId="27500"/>
    <cellStyle name="40% - Accent2 15 2 6 2 2" xfId="27501"/>
    <cellStyle name="40% - Accent2 15 2 6 3" xfId="27502"/>
    <cellStyle name="40% - Accent2 15 2 7" xfId="27503"/>
    <cellStyle name="40% - Accent2 15 2 7 2" xfId="27504"/>
    <cellStyle name="40% - Accent2 15 2 7 2 2" xfId="27505"/>
    <cellStyle name="40% - Accent2 15 2 7 3" xfId="27506"/>
    <cellStyle name="40% - Accent2 15 2 8" xfId="27507"/>
    <cellStyle name="40% - Accent2 15 2 8 2" xfId="27508"/>
    <cellStyle name="40% - Accent2 15 2 9" xfId="27509"/>
    <cellStyle name="40% - Accent2 15 3" xfId="27510"/>
    <cellStyle name="40% - Accent2 15 3 2" xfId="27511"/>
    <cellStyle name="40% - Accent2 15 3 2 2" xfId="27512"/>
    <cellStyle name="40% - Accent2 15 3 2 2 2" xfId="27513"/>
    <cellStyle name="40% - Accent2 15 3 2 3" xfId="27514"/>
    <cellStyle name="40% - Accent2 15 3 3" xfId="27515"/>
    <cellStyle name="40% - Accent2 15 3 3 2" xfId="27516"/>
    <cellStyle name="40% - Accent2 15 3 3 2 2" xfId="27517"/>
    <cellStyle name="40% - Accent2 15 3 3 3" xfId="27518"/>
    <cellStyle name="40% - Accent2 15 3 4" xfId="27519"/>
    <cellStyle name="40% - Accent2 15 3 4 2" xfId="27520"/>
    <cellStyle name="40% - Accent2 15 3 4 2 2" xfId="27521"/>
    <cellStyle name="40% - Accent2 15 3 4 3" xfId="27522"/>
    <cellStyle name="40% - Accent2 15 3 5" xfId="27523"/>
    <cellStyle name="40% - Accent2 15 3 5 2" xfId="27524"/>
    <cellStyle name="40% - Accent2 15 3 5 2 2" xfId="27525"/>
    <cellStyle name="40% - Accent2 15 3 5 3" xfId="27526"/>
    <cellStyle name="40% - Accent2 15 3 6" xfId="27527"/>
    <cellStyle name="40% - Accent2 15 3 6 2" xfId="27528"/>
    <cellStyle name="40% - Accent2 15 3 7" xfId="27529"/>
    <cellStyle name="40% - Accent2 15 4" xfId="27530"/>
    <cellStyle name="40% - Accent2 15 4 2" xfId="27531"/>
    <cellStyle name="40% - Accent2 15 4 2 2" xfId="27532"/>
    <cellStyle name="40% - Accent2 15 4 2 2 2" xfId="27533"/>
    <cellStyle name="40% - Accent2 15 4 2 3" xfId="27534"/>
    <cellStyle name="40% - Accent2 15 4 3" xfId="27535"/>
    <cellStyle name="40% - Accent2 15 4 3 2" xfId="27536"/>
    <cellStyle name="40% - Accent2 15 4 3 2 2" xfId="27537"/>
    <cellStyle name="40% - Accent2 15 4 3 3" xfId="27538"/>
    <cellStyle name="40% - Accent2 15 4 4" xfId="27539"/>
    <cellStyle name="40% - Accent2 15 4 4 2" xfId="27540"/>
    <cellStyle name="40% - Accent2 15 4 4 2 2" xfId="27541"/>
    <cellStyle name="40% - Accent2 15 4 4 3" xfId="27542"/>
    <cellStyle name="40% - Accent2 15 4 5" xfId="27543"/>
    <cellStyle name="40% - Accent2 15 4 5 2" xfId="27544"/>
    <cellStyle name="40% - Accent2 15 4 6" xfId="27545"/>
    <cellStyle name="40% - Accent2 15 5" xfId="27546"/>
    <cellStyle name="40% - Accent2 15 5 2" xfId="27547"/>
    <cellStyle name="40% - Accent2 15 5 2 2" xfId="27548"/>
    <cellStyle name="40% - Accent2 15 5 2 2 2" xfId="27549"/>
    <cellStyle name="40% - Accent2 15 5 2 3" xfId="27550"/>
    <cellStyle name="40% - Accent2 15 5 3" xfId="27551"/>
    <cellStyle name="40% - Accent2 15 5 3 2" xfId="27552"/>
    <cellStyle name="40% - Accent2 15 5 3 2 2" xfId="27553"/>
    <cellStyle name="40% - Accent2 15 5 3 3" xfId="27554"/>
    <cellStyle name="40% - Accent2 15 5 4" xfId="27555"/>
    <cellStyle name="40% - Accent2 15 5 4 2" xfId="27556"/>
    <cellStyle name="40% - Accent2 15 5 4 2 2" xfId="27557"/>
    <cellStyle name="40% - Accent2 15 5 4 3" xfId="27558"/>
    <cellStyle name="40% - Accent2 15 5 5" xfId="27559"/>
    <cellStyle name="40% - Accent2 15 5 5 2" xfId="27560"/>
    <cellStyle name="40% - Accent2 15 5 6" xfId="27561"/>
    <cellStyle name="40% - Accent2 15 6" xfId="27562"/>
    <cellStyle name="40% - Accent2 15 6 2" xfId="27563"/>
    <cellStyle name="40% - Accent2 15 6 2 2" xfId="27564"/>
    <cellStyle name="40% - Accent2 15 6 3" xfId="27565"/>
    <cellStyle name="40% - Accent2 15 7" xfId="27566"/>
    <cellStyle name="40% - Accent2 15 7 2" xfId="27567"/>
    <cellStyle name="40% - Accent2 15 7 2 2" xfId="27568"/>
    <cellStyle name="40% - Accent2 15 7 3" xfId="27569"/>
    <cellStyle name="40% - Accent2 15 8" xfId="27570"/>
    <cellStyle name="40% - Accent2 15 8 2" xfId="27571"/>
    <cellStyle name="40% - Accent2 15 8 2 2" xfId="27572"/>
    <cellStyle name="40% - Accent2 15 8 3" xfId="27573"/>
    <cellStyle name="40% - Accent2 15 9" xfId="27574"/>
    <cellStyle name="40% - Accent2 15 9 2" xfId="27575"/>
    <cellStyle name="40% - Accent2 16" xfId="27576"/>
    <cellStyle name="40% - Accent2 16 10" xfId="27577"/>
    <cellStyle name="40% - Accent2 16 2" xfId="27578"/>
    <cellStyle name="40% - Accent2 16 2 2" xfId="27579"/>
    <cellStyle name="40% - Accent2 16 2 2 2" xfId="27580"/>
    <cellStyle name="40% - Accent2 16 2 2 2 2" xfId="27581"/>
    <cellStyle name="40% - Accent2 16 2 2 2 2 2" xfId="27582"/>
    <cellStyle name="40% - Accent2 16 2 2 2 3" xfId="27583"/>
    <cellStyle name="40% - Accent2 16 2 2 3" xfId="27584"/>
    <cellStyle name="40% - Accent2 16 2 2 3 2" xfId="27585"/>
    <cellStyle name="40% - Accent2 16 2 2 3 2 2" xfId="27586"/>
    <cellStyle name="40% - Accent2 16 2 2 3 3" xfId="27587"/>
    <cellStyle name="40% - Accent2 16 2 2 4" xfId="27588"/>
    <cellStyle name="40% - Accent2 16 2 2 4 2" xfId="27589"/>
    <cellStyle name="40% - Accent2 16 2 2 4 2 2" xfId="27590"/>
    <cellStyle name="40% - Accent2 16 2 2 4 3" xfId="27591"/>
    <cellStyle name="40% - Accent2 16 2 2 5" xfId="27592"/>
    <cellStyle name="40% - Accent2 16 2 2 5 2" xfId="27593"/>
    <cellStyle name="40% - Accent2 16 2 2 5 2 2" xfId="27594"/>
    <cellStyle name="40% - Accent2 16 2 2 5 3" xfId="27595"/>
    <cellStyle name="40% - Accent2 16 2 2 6" xfId="27596"/>
    <cellStyle name="40% - Accent2 16 2 2 6 2" xfId="27597"/>
    <cellStyle name="40% - Accent2 16 2 2 7" xfId="27598"/>
    <cellStyle name="40% - Accent2 16 2 3" xfId="27599"/>
    <cellStyle name="40% - Accent2 16 2 3 2" xfId="27600"/>
    <cellStyle name="40% - Accent2 16 2 3 2 2" xfId="27601"/>
    <cellStyle name="40% - Accent2 16 2 3 2 2 2" xfId="27602"/>
    <cellStyle name="40% - Accent2 16 2 3 2 3" xfId="27603"/>
    <cellStyle name="40% - Accent2 16 2 3 3" xfId="27604"/>
    <cellStyle name="40% - Accent2 16 2 3 3 2" xfId="27605"/>
    <cellStyle name="40% - Accent2 16 2 3 3 2 2" xfId="27606"/>
    <cellStyle name="40% - Accent2 16 2 3 3 3" xfId="27607"/>
    <cellStyle name="40% - Accent2 16 2 3 4" xfId="27608"/>
    <cellStyle name="40% - Accent2 16 2 3 4 2" xfId="27609"/>
    <cellStyle name="40% - Accent2 16 2 3 4 2 2" xfId="27610"/>
    <cellStyle name="40% - Accent2 16 2 3 4 3" xfId="27611"/>
    <cellStyle name="40% - Accent2 16 2 3 5" xfId="27612"/>
    <cellStyle name="40% - Accent2 16 2 3 5 2" xfId="27613"/>
    <cellStyle name="40% - Accent2 16 2 3 6" xfId="27614"/>
    <cellStyle name="40% - Accent2 16 2 4" xfId="27615"/>
    <cellStyle name="40% - Accent2 16 2 4 2" xfId="27616"/>
    <cellStyle name="40% - Accent2 16 2 4 2 2" xfId="27617"/>
    <cellStyle name="40% - Accent2 16 2 4 2 2 2" xfId="27618"/>
    <cellStyle name="40% - Accent2 16 2 4 2 3" xfId="27619"/>
    <cellStyle name="40% - Accent2 16 2 4 3" xfId="27620"/>
    <cellStyle name="40% - Accent2 16 2 4 3 2" xfId="27621"/>
    <cellStyle name="40% - Accent2 16 2 4 3 2 2" xfId="27622"/>
    <cellStyle name="40% - Accent2 16 2 4 3 3" xfId="27623"/>
    <cellStyle name="40% - Accent2 16 2 4 4" xfId="27624"/>
    <cellStyle name="40% - Accent2 16 2 4 4 2" xfId="27625"/>
    <cellStyle name="40% - Accent2 16 2 4 4 2 2" xfId="27626"/>
    <cellStyle name="40% - Accent2 16 2 4 4 3" xfId="27627"/>
    <cellStyle name="40% - Accent2 16 2 4 5" xfId="27628"/>
    <cellStyle name="40% - Accent2 16 2 4 5 2" xfId="27629"/>
    <cellStyle name="40% - Accent2 16 2 4 6" xfId="27630"/>
    <cellStyle name="40% - Accent2 16 2 5" xfId="27631"/>
    <cellStyle name="40% - Accent2 16 2 5 2" xfId="27632"/>
    <cellStyle name="40% - Accent2 16 2 5 2 2" xfId="27633"/>
    <cellStyle name="40% - Accent2 16 2 5 3" xfId="27634"/>
    <cellStyle name="40% - Accent2 16 2 6" xfId="27635"/>
    <cellStyle name="40% - Accent2 16 2 6 2" xfId="27636"/>
    <cellStyle name="40% - Accent2 16 2 6 2 2" xfId="27637"/>
    <cellStyle name="40% - Accent2 16 2 6 3" xfId="27638"/>
    <cellStyle name="40% - Accent2 16 2 7" xfId="27639"/>
    <cellStyle name="40% - Accent2 16 2 7 2" xfId="27640"/>
    <cellStyle name="40% - Accent2 16 2 7 2 2" xfId="27641"/>
    <cellStyle name="40% - Accent2 16 2 7 3" xfId="27642"/>
    <cellStyle name="40% - Accent2 16 2 8" xfId="27643"/>
    <cellStyle name="40% - Accent2 16 2 8 2" xfId="27644"/>
    <cellStyle name="40% - Accent2 16 2 9" xfId="27645"/>
    <cellStyle name="40% - Accent2 16 3" xfId="27646"/>
    <cellStyle name="40% - Accent2 16 3 2" xfId="27647"/>
    <cellStyle name="40% - Accent2 16 3 2 2" xfId="27648"/>
    <cellStyle name="40% - Accent2 16 3 2 2 2" xfId="27649"/>
    <cellStyle name="40% - Accent2 16 3 2 3" xfId="27650"/>
    <cellStyle name="40% - Accent2 16 3 3" xfId="27651"/>
    <cellStyle name="40% - Accent2 16 3 3 2" xfId="27652"/>
    <cellStyle name="40% - Accent2 16 3 3 2 2" xfId="27653"/>
    <cellStyle name="40% - Accent2 16 3 3 3" xfId="27654"/>
    <cellStyle name="40% - Accent2 16 3 4" xfId="27655"/>
    <cellStyle name="40% - Accent2 16 3 4 2" xfId="27656"/>
    <cellStyle name="40% - Accent2 16 3 4 2 2" xfId="27657"/>
    <cellStyle name="40% - Accent2 16 3 4 3" xfId="27658"/>
    <cellStyle name="40% - Accent2 16 3 5" xfId="27659"/>
    <cellStyle name="40% - Accent2 16 3 5 2" xfId="27660"/>
    <cellStyle name="40% - Accent2 16 3 5 2 2" xfId="27661"/>
    <cellStyle name="40% - Accent2 16 3 5 3" xfId="27662"/>
    <cellStyle name="40% - Accent2 16 3 6" xfId="27663"/>
    <cellStyle name="40% - Accent2 16 3 6 2" xfId="27664"/>
    <cellStyle name="40% - Accent2 16 3 7" xfId="27665"/>
    <cellStyle name="40% - Accent2 16 4" xfId="27666"/>
    <cellStyle name="40% - Accent2 16 4 2" xfId="27667"/>
    <cellStyle name="40% - Accent2 16 4 2 2" xfId="27668"/>
    <cellStyle name="40% - Accent2 16 4 2 2 2" xfId="27669"/>
    <cellStyle name="40% - Accent2 16 4 2 3" xfId="27670"/>
    <cellStyle name="40% - Accent2 16 4 3" xfId="27671"/>
    <cellStyle name="40% - Accent2 16 4 3 2" xfId="27672"/>
    <cellStyle name="40% - Accent2 16 4 3 2 2" xfId="27673"/>
    <cellStyle name="40% - Accent2 16 4 3 3" xfId="27674"/>
    <cellStyle name="40% - Accent2 16 4 4" xfId="27675"/>
    <cellStyle name="40% - Accent2 16 4 4 2" xfId="27676"/>
    <cellStyle name="40% - Accent2 16 4 4 2 2" xfId="27677"/>
    <cellStyle name="40% - Accent2 16 4 4 3" xfId="27678"/>
    <cellStyle name="40% - Accent2 16 4 5" xfId="27679"/>
    <cellStyle name="40% - Accent2 16 4 5 2" xfId="27680"/>
    <cellStyle name="40% - Accent2 16 4 6" xfId="27681"/>
    <cellStyle name="40% - Accent2 16 5" xfId="27682"/>
    <cellStyle name="40% - Accent2 16 5 2" xfId="27683"/>
    <cellStyle name="40% - Accent2 16 5 2 2" xfId="27684"/>
    <cellStyle name="40% - Accent2 16 5 2 2 2" xfId="27685"/>
    <cellStyle name="40% - Accent2 16 5 2 3" xfId="27686"/>
    <cellStyle name="40% - Accent2 16 5 3" xfId="27687"/>
    <cellStyle name="40% - Accent2 16 5 3 2" xfId="27688"/>
    <cellStyle name="40% - Accent2 16 5 3 2 2" xfId="27689"/>
    <cellStyle name="40% - Accent2 16 5 3 3" xfId="27690"/>
    <cellStyle name="40% - Accent2 16 5 4" xfId="27691"/>
    <cellStyle name="40% - Accent2 16 5 4 2" xfId="27692"/>
    <cellStyle name="40% - Accent2 16 5 4 2 2" xfId="27693"/>
    <cellStyle name="40% - Accent2 16 5 4 3" xfId="27694"/>
    <cellStyle name="40% - Accent2 16 5 5" xfId="27695"/>
    <cellStyle name="40% - Accent2 16 5 5 2" xfId="27696"/>
    <cellStyle name="40% - Accent2 16 5 6" xfId="27697"/>
    <cellStyle name="40% - Accent2 16 6" xfId="27698"/>
    <cellStyle name="40% - Accent2 16 6 2" xfId="27699"/>
    <cellStyle name="40% - Accent2 16 6 2 2" xfId="27700"/>
    <cellStyle name="40% - Accent2 16 6 3" xfId="27701"/>
    <cellStyle name="40% - Accent2 16 7" xfId="27702"/>
    <cellStyle name="40% - Accent2 16 7 2" xfId="27703"/>
    <cellStyle name="40% - Accent2 16 7 2 2" xfId="27704"/>
    <cellStyle name="40% - Accent2 16 7 3" xfId="27705"/>
    <cellStyle name="40% - Accent2 16 8" xfId="27706"/>
    <cellStyle name="40% - Accent2 16 8 2" xfId="27707"/>
    <cellStyle name="40% - Accent2 16 8 2 2" xfId="27708"/>
    <cellStyle name="40% - Accent2 16 8 3" xfId="27709"/>
    <cellStyle name="40% - Accent2 16 9" xfId="27710"/>
    <cellStyle name="40% - Accent2 16 9 2" xfId="27711"/>
    <cellStyle name="40% - Accent2 17" xfId="27712"/>
    <cellStyle name="40% - Accent2 17 10" xfId="27713"/>
    <cellStyle name="40% - Accent2 17 2" xfId="27714"/>
    <cellStyle name="40% - Accent2 17 2 2" xfId="27715"/>
    <cellStyle name="40% - Accent2 17 2 2 2" xfId="27716"/>
    <cellStyle name="40% - Accent2 17 2 2 2 2" xfId="27717"/>
    <cellStyle name="40% - Accent2 17 2 2 2 2 2" xfId="27718"/>
    <cellStyle name="40% - Accent2 17 2 2 2 3" xfId="27719"/>
    <cellStyle name="40% - Accent2 17 2 2 3" xfId="27720"/>
    <cellStyle name="40% - Accent2 17 2 2 3 2" xfId="27721"/>
    <cellStyle name="40% - Accent2 17 2 2 3 2 2" xfId="27722"/>
    <cellStyle name="40% - Accent2 17 2 2 3 3" xfId="27723"/>
    <cellStyle name="40% - Accent2 17 2 2 4" xfId="27724"/>
    <cellStyle name="40% - Accent2 17 2 2 4 2" xfId="27725"/>
    <cellStyle name="40% - Accent2 17 2 2 4 2 2" xfId="27726"/>
    <cellStyle name="40% - Accent2 17 2 2 4 3" xfId="27727"/>
    <cellStyle name="40% - Accent2 17 2 2 5" xfId="27728"/>
    <cellStyle name="40% - Accent2 17 2 2 5 2" xfId="27729"/>
    <cellStyle name="40% - Accent2 17 2 2 5 2 2" xfId="27730"/>
    <cellStyle name="40% - Accent2 17 2 2 5 3" xfId="27731"/>
    <cellStyle name="40% - Accent2 17 2 2 6" xfId="27732"/>
    <cellStyle name="40% - Accent2 17 2 2 6 2" xfId="27733"/>
    <cellStyle name="40% - Accent2 17 2 2 7" xfId="27734"/>
    <cellStyle name="40% - Accent2 17 2 3" xfId="27735"/>
    <cellStyle name="40% - Accent2 17 2 3 2" xfId="27736"/>
    <cellStyle name="40% - Accent2 17 2 3 2 2" xfId="27737"/>
    <cellStyle name="40% - Accent2 17 2 3 2 2 2" xfId="27738"/>
    <cellStyle name="40% - Accent2 17 2 3 2 3" xfId="27739"/>
    <cellStyle name="40% - Accent2 17 2 3 3" xfId="27740"/>
    <cellStyle name="40% - Accent2 17 2 3 3 2" xfId="27741"/>
    <cellStyle name="40% - Accent2 17 2 3 3 2 2" xfId="27742"/>
    <cellStyle name="40% - Accent2 17 2 3 3 3" xfId="27743"/>
    <cellStyle name="40% - Accent2 17 2 3 4" xfId="27744"/>
    <cellStyle name="40% - Accent2 17 2 3 4 2" xfId="27745"/>
    <cellStyle name="40% - Accent2 17 2 3 4 2 2" xfId="27746"/>
    <cellStyle name="40% - Accent2 17 2 3 4 3" xfId="27747"/>
    <cellStyle name="40% - Accent2 17 2 3 5" xfId="27748"/>
    <cellStyle name="40% - Accent2 17 2 3 5 2" xfId="27749"/>
    <cellStyle name="40% - Accent2 17 2 3 6" xfId="27750"/>
    <cellStyle name="40% - Accent2 17 2 4" xfId="27751"/>
    <cellStyle name="40% - Accent2 17 2 4 2" xfId="27752"/>
    <cellStyle name="40% - Accent2 17 2 4 2 2" xfId="27753"/>
    <cellStyle name="40% - Accent2 17 2 4 2 2 2" xfId="27754"/>
    <cellStyle name="40% - Accent2 17 2 4 2 3" xfId="27755"/>
    <cellStyle name="40% - Accent2 17 2 4 3" xfId="27756"/>
    <cellStyle name="40% - Accent2 17 2 4 3 2" xfId="27757"/>
    <cellStyle name="40% - Accent2 17 2 4 3 2 2" xfId="27758"/>
    <cellStyle name="40% - Accent2 17 2 4 3 3" xfId="27759"/>
    <cellStyle name="40% - Accent2 17 2 4 4" xfId="27760"/>
    <cellStyle name="40% - Accent2 17 2 4 4 2" xfId="27761"/>
    <cellStyle name="40% - Accent2 17 2 4 4 2 2" xfId="27762"/>
    <cellStyle name="40% - Accent2 17 2 4 4 3" xfId="27763"/>
    <cellStyle name="40% - Accent2 17 2 4 5" xfId="27764"/>
    <cellStyle name="40% - Accent2 17 2 4 5 2" xfId="27765"/>
    <cellStyle name="40% - Accent2 17 2 4 6" xfId="27766"/>
    <cellStyle name="40% - Accent2 17 2 5" xfId="27767"/>
    <cellStyle name="40% - Accent2 17 2 5 2" xfId="27768"/>
    <cellStyle name="40% - Accent2 17 2 5 2 2" xfId="27769"/>
    <cellStyle name="40% - Accent2 17 2 5 3" xfId="27770"/>
    <cellStyle name="40% - Accent2 17 2 6" xfId="27771"/>
    <cellStyle name="40% - Accent2 17 2 6 2" xfId="27772"/>
    <cellStyle name="40% - Accent2 17 2 6 2 2" xfId="27773"/>
    <cellStyle name="40% - Accent2 17 2 6 3" xfId="27774"/>
    <cellStyle name="40% - Accent2 17 2 7" xfId="27775"/>
    <cellStyle name="40% - Accent2 17 2 7 2" xfId="27776"/>
    <cellStyle name="40% - Accent2 17 2 7 2 2" xfId="27777"/>
    <cellStyle name="40% - Accent2 17 2 7 3" xfId="27778"/>
    <cellStyle name="40% - Accent2 17 2 8" xfId="27779"/>
    <cellStyle name="40% - Accent2 17 2 8 2" xfId="27780"/>
    <cellStyle name="40% - Accent2 17 2 9" xfId="27781"/>
    <cellStyle name="40% - Accent2 17 3" xfId="27782"/>
    <cellStyle name="40% - Accent2 17 3 2" xfId="27783"/>
    <cellStyle name="40% - Accent2 17 3 2 2" xfId="27784"/>
    <cellStyle name="40% - Accent2 17 3 2 2 2" xfId="27785"/>
    <cellStyle name="40% - Accent2 17 3 2 3" xfId="27786"/>
    <cellStyle name="40% - Accent2 17 3 3" xfId="27787"/>
    <cellStyle name="40% - Accent2 17 3 3 2" xfId="27788"/>
    <cellStyle name="40% - Accent2 17 3 3 2 2" xfId="27789"/>
    <cellStyle name="40% - Accent2 17 3 3 3" xfId="27790"/>
    <cellStyle name="40% - Accent2 17 3 4" xfId="27791"/>
    <cellStyle name="40% - Accent2 17 3 4 2" xfId="27792"/>
    <cellStyle name="40% - Accent2 17 3 4 2 2" xfId="27793"/>
    <cellStyle name="40% - Accent2 17 3 4 3" xfId="27794"/>
    <cellStyle name="40% - Accent2 17 3 5" xfId="27795"/>
    <cellStyle name="40% - Accent2 17 3 5 2" xfId="27796"/>
    <cellStyle name="40% - Accent2 17 3 5 2 2" xfId="27797"/>
    <cellStyle name="40% - Accent2 17 3 5 3" xfId="27798"/>
    <cellStyle name="40% - Accent2 17 3 6" xfId="27799"/>
    <cellStyle name="40% - Accent2 17 3 6 2" xfId="27800"/>
    <cellStyle name="40% - Accent2 17 3 7" xfId="27801"/>
    <cellStyle name="40% - Accent2 17 4" xfId="27802"/>
    <cellStyle name="40% - Accent2 17 4 2" xfId="27803"/>
    <cellStyle name="40% - Accent2 17 4 2 2" xfId="27804"/>
    <cellStyle name="40% - Accent2 17 4 2 2 2" xfId="27805"/>
    <cellStyle name="40% - Accent2 17 4 2 3" xfId="27806"/>
    <cellStyle name="40% - Accent2 17 4 3" xfId="27807"/>
    <cellStyle name="40% - Accent2 17 4 3 2" xfId="27808"/>
    <cellStyle name="40% - Accent2 17 4 3 2 2" xfId="27809"/>
    <cellStyle name="40% - Accent2 17 4 3 3" xfId="27810"/>
    <cellStyle name="40% - Accent2 17 4 4" xfId="27811"/>
    <cellStyle name="40% - Accent2 17 4 4 2" xfId="27812"/>
    <cellStyle name="40% - Accent2 17 4 4 2 2" xfId="27813"/>
    <cellStyle name="40% - Accent2 17 4 4 3" xfId="27814"/>
    <cellStyle name="40% - Accent2 17 4 5" xfId="27815"/>
    <cellStyle name="40% - Accent2 17 4 5 2" xfId="27816"/>
    <cellStyle name="40% - Accent2 17 4 6" xfId="27817"/>
    <cellStyle name="40% - Accent2 17 5" xfId="27818"/>
    <cellStyle name="40% - Accent2 17 5 2" xfId="27819"/>
    <cellStyle name="40% - Accent2 17 5 2 2" xfId="27820"/>
    <cellStyle name="40% - Accent2 17 5 2 2 2" xfId="27821"/>
    <cellStyle name="40% - Accent2 17 5 2 3" xfId="27822"/>
    <cellStyle name="40% - Accent2 17 5 3" xfId="27823"/>
    <cellStyle name="40% - Accent2 17 5 3 2" xfId="27824"/>
    <cellStyle name="40% - Accent2 17 5 3 2 2" xfId="27825"/>
    <cellStyle name="40% - Accent2 17 5 3 3" xfId="27826"/>
    <cellStyle name="40% - Accent2 17 5 4" xfId="27827"/>
    <cellStyle name="40% - Accent2 17 5 4 2" xfId="27828"/>
    <cellStyle name="40% - Accent2 17 5 4 2 2" xfId="27829"/>
    <cellStyle name="40% - Accent2 17 5 4 3" xfId="27830"/>
    <cellStyle name="40% - Accent2 17 5 5" xfId="27831"/>
    <cellStyle name="40% - Accent2 17 5 5 2" xfId="27832"/>
    <cellStyle name="40% - Accent2 17 5 6" xfId="27833"/>
    <cellStyle name="40% - Accent2 17 6" xfId="27834"/>
    <cellStyle name="40% - Accent2 17 6 2" xfId="27835"/>
    <cellStyle name="40% - Accent2 17 6 2 2" xfId="27836"/>
    <cellStyle name="40% - Accent2 17 6 3" xfId="27837"/>
    <cellStyle name="40% - Accent2 17 7" xfId="27838"/>
    <cellStyle name="40% - Accent2 17 7 2" xfId="27839"/>
    <cellStyle name="40% - Accent2 17 7 2 2" xfId="27840"/>
    <cellStyle name="40% - Accent2 17 7 3" xfId="27841"/>
    <cellStyle name="40% - Accent2 17 8" xfId="27842"/>
    <cellStyle name="40% - Accent2 17 8 2" xfId="27843"/>
    <cellStyle name="40% - Accent2 17 8 2 2" xfId="27844"/>
    <cellStyle name="40% - Accent2 17 8 3" xfId="27845"/>
    <cellStyle name="40% - Accent2 17 9" xfId="27846"/>
    <cellStyle name="40% - Accent2 17 9 2" xfId="27847"/>
    <cellStyle name="40% - Accent2 18" xfId="27848"/>
    <cellStyle name="40% - Accent2 18 10" xfId="27849"/>
    <cellStyle name="40% - Accent2 18 2" xfId="27850"/>
    <cellStyle name="40% - Accent2 18 2 2" xfId="27851"/>
    <cellStyle name="40% - Accent2 18 2 2 2" xfId="27852"/>
    <cellStyle name="40% - Accent2 18 2 2 2 2" xfId="27853"/>
    <cellStyle name="40% - Accent2 18 2 2 2 2 2" xfId="27854"/>
    <cellStyle name="40% - Accent2 18 2 2 2 3" xfId="27855"/>
    <cellStyle name="40% - Accent2 18 2 2 3" xfId="27856"/>
    <cellStyle name="40% - Accent2 18 2 2 3 2" xfId="27857"/>
    <cellStyle name="40% - Accent2 18 2 2 3 2 2" xfId="27858"/>
    <cellStyle name="40% - Accent2 18 2 2 3 3" xfId="27859"/>
    <cellStyle name="40% - Accent2 18 2 2 4" xfId="27860"/>
    <cellStyle name="40% - Accent2 18 2 2 4 2" xfId="27861"/>
    <cellStyle name="40% - Accent2 18 2 2 4 2 2" xfId="27862"/>
    <cellStyle name="40% - Accent2 18 2 2 4 3" xfId="27863"/>
    <cellStyle name="40% - Accent2 18 2 2 5" xfId="27864"/>
    <cellStyle name="40% - Accent2 18 2 2 5 2" xfId="27865"/>
    <cellStyle name="40% - Accent2 18 2 2 5 2 2" xfId="27866"/>
    <cellStyle name="40% - Accent2 18 2 2 5 3" xfId="27867"/>
    <cellStyle name="40% - Accent2 18 2 2 6" xfId="27868"/>
    <cellStyle name="40% - Accent2 18 2 2 6 2" xfId="27869"/>
    <cellStyle name="40% - Accent2 18 2 2 7" xfId="27870"/>
    <cellStyle name="40% - Accent2 18 2 3" xfId="27871"/>
    <cellStyle name="40% - Accent2 18 2 3 2" xfId="27872"/>
    <cellStyle name="40% - Accent2 18 2 3 2 2" xfId="27873"/>
    <cellStyle name="40% - Accent2 18 2 3 2 2 2" xfId="27874"/>
    <cellStyle name="40% - Accent2 18 2 3 2 3" xfId="27875"/>
    <cellStyle name="40% - Accent2 18 2 3 3" xfId="27876"/>
    <cellStyle name="40% - Accent2 18 2 3 3 2" xfId="27877"/>
    <cellStyle name="40% - Accent2 18 2 3 3 2 2" xfId="27878"/>
    <cellStyle name="40% - Accent2 18 2 3 3 3" xfId="27879"/>
    <cellStyle name="40% - Accent2 18 2 3 4" xfId="27880"/>
    <cellStyle name="40% - Accent2 18 2 3 4 2" xfId="27881"/>
    <cellStyle name="40% - Accent2 18 2 3 4 2 2" xfId="27882"/>
    <cellStyle name="40% - Accent2 18 2 3 4 3" xfId="27883"/>
    <cellStyle name="40% - Accent2 18 2 3 5" xfId="27884"/>
    <cellStyle name="40% - Accent2 18 2 3 5 2" xfId="27885"/>
    <cellStyle name="40% - Accent2 18 2 3 6" xfId="27886"/>
    <cellStyle name="40% - Accent2 18 2 4" xfId="27887"/>
    <cellStyle name="40% - Accent2 18 2 4 2" xfId="27888"/>
    <cellStyle name="40% - Accent2 18 2 4 2 2" xfId="27889"/>
    <cellStyle name="40% - Accent2 18 2 4 2 2 2" xfId="27890"/>
    <cellStyle name="40% - Accent2 18 2 4 2 3" xfId="27891"/>
    <cellStyle name="40% - Accent2 18 2 4 3" xfId="27892"/>
    <cellStyle name="40% - Accent2 18 2 4 3 2" xfId="27893"/>
    <cellStyle name="40% - Accent2 18 2 4 3 2 2" xfId="27894"/>
    <cellStyle name="40% - Accent2 18 2 4 3 3" xfId="27895"/>
    <cellStyle name="40% - Accent2 18 2 4 4" xfId="27896"/>
    <cellStyle name="40% - Accent2 18 2 4 4 2" xfId="27897"/>
    <cellStyle name="40% - Accent2 18 2 4 4 2 2" xfId="27898"/>
    <cellStyle name="40% - Accent2 18 2 4 4 3" xfId="27899"/>
    <cellStyle name="40% - Accent2 18 2 4 5" xfId="27900"/>
    <cellStyle name="40% - Accent2 18 2 4 5 2" xfId="27901"/>
    <cellStyle name="40% - Accent2 18 2 4 6" xfId="27902"/>
    <cellStyle name="40% - Accent2 18 2 5" xfId="27903"/>
    <cellStyle name="40% - Accent2 18 2 5 2" xfId="27904"/>
    <cellStyle name="40% - Accent2 18 2 5 2 2" xfId="27905"/>
    <cellStyle name="40% - Accent2 18 2 5 3" xfId="27906"/>
    <cellStyle name="40% - Accent2 18 2 6" xfId="27907"/>
    <cellStyle name="40% - Accent2 18 2 6 2" xfId="27908"/>
    <cellStyle name="40% - Accent2 18 2 6 2 2" xfId="27909"/>
    <cellStyle name="40% - Accent2 18 2 6 3" xfId="27910"/>
    <cellStyle name="40% - Accent2 18 2 7" xfId="27911"/>
    <cellStyle name="40% - Accent2 18 2 7 2" xfId="27912"/>
    <cellStyle name="40% - Accent2 18 2 7 2 2" xfId="27913"/>
    <cellStyle name="40% - Accent2 18 2 7 3" xfId="27914"/>
    <cellStyle name="40% - Accent2 18 2 8" xfId="27915"/>
    <cellStyle name="40% - Accent2 18 2 8 2" xfId="27916"/>
    <cellStyle name="40% - Accent2 18 2 9" xfId="27917"/>
    <cellStyle name="40% - Accent2 18 3" xfId="27918"/>
    <cellStyle name="40% - Accent2 18 3 2" xfId="27919"/>
    <cellStyle name="40% - Accent2 18 3 2 2" xfId="27920"/>
    <cellStyle name="40% - Accent2 18 3 2 2 2" xfId="27921"/>
    <cellStyle name="40% - Accent2 18 3 2 3" xfId="27922"/>
    <cellStyle name="40% - Accent2 18 3 3" xfId="27923"/>
    <cellStyle name="40% - Accent2 18 3 3 2" xfId="27924"/>
    <cellStyle name="40% - Accent2 18 3 3 2 2" xfId="27925"/>
    <cellStyle name="40% - Accent2 18 3 3 3" xfId="27926"/>
    <cellStyle name="40% - Accent2 18 3 4" xfId="27927"/>
    <cellStyle name="40% - Accent2 18 3 4 2" xfId="27928"/>
    <cellStyle name="40% - Accent2 18 3 4 2 2" xfId="27929"/>
    <cellStyle name="40% - Accent2 18 3 4 3" xfId="27930"/>
    <cellStyle name="40% - Accent2 18 3 5" xfId="27931"/>
    <cellStyle name="40% - Accent2 18 3 5 2" xfId="27932"/>
    <cellStyle name="40% - Accent2 18 3 5 2 2" xfId="27933"/>
    <cellStyle name="40% - Accent2 18 3 5 3" xfId="27934"/>
    <cellStyle name="40% - Accent2 18 3 6" xfId="27935"/>
    <cellStyle name="40% - Accent2 18 3 6 2" xfId="27936"/>
    <cellStyle name="40% - Accent2 18 3 7" xfId="27937"/>
    <cellStyle name="40% - Accent2 18 4" xfId="27938"/>
    <cellStyle name="40% - Accent2 18 4 2" xfId="27939"/>
    <cellStyle name="40% - Accent2 18 4 2 2" xfId="27940"/>
    <cellStyle name="40% - Accent2 18 4 2 2 2" xfId="27941"/>
    <cellStyle name="40% - Accent2 18 4 2 3" xfId="27942"/>
    <cellStyle name="40% - Accent2 18 4 3" xfId="27943"/>
    <cellStyle name="40% - Accent2 18 4 3 2" xfId="27944"/>
    <cellStyle name="40% - Accent2 18 4 3 2 2" xfId="27945"/>
    <cellStyle name="40% - Accent2 18 4 3 3" xfId="27946"/>
    <cellStyle name="40% - Accent2 18 4 4" xfId="27947"/>
    <cellStyle name="40% - Accent2 18 4 4 2" xfId="27948"/>
    <cellStyle name="40% - Accent2 18 4 4 2 2" xfId="27949"/>
    <cellStyle name="40% - Accent2 18 4 4 3" xfId="27950"/>
    <cellStyle name="40% - Accent2 18 4 5" xfId="27951"/>
    <cellStyle name="40% - Accent2 18 4 5 2" xfId="27952"/>
    <cellStyle name="40% - Accent2 18 4 6" xfId="27953"/>
    <cellStyle name="40% - Accent2 18 5" xfId="27954"/>
    <cellStyle name="40% - Accent2 18 5 2" xfId="27955"/>
    <cellStyle name="40% - Accent2 18 5 2 2" xfId="27956"/>
    <cellStyle name="40% - Accent2 18 5 2 2 2" xfId="27957"/>
    <cellStyle name="40% - Accent2 18 5 2 3" xfId="27958"/>
    <cellStyle name="40% - Accent2 18 5 3" xfId="27959"/>
    <cellStyle name="40% - Accent2 18 5 3 2" xfId="27960"/>
    <cellStyle name="40% - Accent2 18 5 3 2 2" xfId="27961"/>
    <cellStyle name="40% - Accent2 18 5 3 3" xfId="27962"/>
    <cellStyle name="40% - Accent2 18 5 4" xfId="27963"/>
    <cellStyle name="40% - Accent2 18 5 4 2" xfId="27964"/>
    <cellStyle name="40% - Accent2 18 5 4 2 2" xfId="27965"/>
    <cellStyle name="40% - Accent2 18 5 4 3" xfId="27966"/>
    <cellStyle name="40% - Accent2 18 5 5" xfId="27967"/>
    <cellStyle name="40% - Accent2 18 5 5 2" xfId="27968"/>
    <cellStyle name="40% - Accent2 18 5 6" xfId="27969"/>
    <cellStyle name="40% - Accent2 18 6" xfId="27970"/>
    <cellStyle name="40% - Accent2 18 6 2" xfId="27971"/>
    <cellStyle name="40% - Accent2 18 6 2 2" xfId="27972"/>
    <cellStyle name="40% - Accent2 18 6 3" xfId="27973"/>
    <cellStyle name="40% - Accent2 18 7" xfId="27974"/>
    <cellStyle name="40% - Accent2 18 7 2" xfId="27975"/>
    <cellStyle name="40% - Accent2 18 7 2 2" xfId="27976"/>
    <cellStyle name="40% - Accent2 18 7 3" xfId="27977"/>
    <cellStyle name="40% - Accent2 18 8" xfId="27978"/>
    <cellStyle name="40% - Accent2 18 8 2" xfId="27979"/>
    <cellStyle name="40% - Accent2 18 8 2 2" xfId="27980"/>
    <cellStyle name="40% - Accent2 18 8 3" xfId="27981"/>
    <cellStyle name="40% - Accent2 18 9" xfId="27982"/>
    <cellStyle name="40% - Accent2 18 9 2" xfId="27983"/>
    <cellStyle name="40% - Accent2 19" xfId="27984"/>
    <cellStyle name="40% - Accent2 19 10" xfId="27985"/>
    <cellStyle name="40% - Accent2 19 2" xfId="27986"/>
    <cellStyle name="40% - Accent2 19 2 2" xfId="27987"/>
    <cellStyle name="40% - Accent2 19 2 2 2" xfId="27988"/>
    <cellStyle name="40% - Accent2 19 2 2 2 2" xfId="27989"/>
    <cellStyle name="40% - Accent2 19 2 2 2 2 2" xfId="27990"/>
    <cellStyle name="40% - Accent2 19 2 2 2 3" xfId="27991"/>
    <cellStyle name="40% - Accent2 19 2 2 3" xfId="27992"/>
    <cellStyle name="40% - Accent2 19 2 2 3 2" xfId="27993"/>
    <cellStyle name="40% - Accent2 19 2 2 3 2 2" xfId="27994"/>
    <cellStyle name="40% - Accent2 19 2 2 3 3" xfId="27995"/>
    <cellStyle name="40% - Accent2 19 2 2 4" xfId="27996"/>
    <cellStyle name="40% - Accent2 19 2 2 4 2" xfId="27997"/>
    <cellStyle name="40% - Accent2 19 2 2 4 2 2" xfId="27998"/>
    <cellStyle name="40% - Accent2 19 2 2 4 3" xfId="27999"/>
    <cellStyle name="40% - Accent2 19 2 2 5" xfId="28000"/>
    <cellStyle name="40% - Accent2 19 2 2 5 2" xfId="28001"/>
    <cellStyle name="40% - Accent2 19 2 2 5 2 2" xfId="28002"/>
    <cellStyle name="40% - Accent2 19 2 2 5 3" xfId="28003"/>
    <cellStyle name="40% - Accent2 19 2 2 6" xfId="28004"/>
    <cellStyle name="40% - Accent2 19 2 2 6 2" xfId="28005"/>
    <cellStyle name="40% - Accent2 19 2 2 7" xfId="28006"/>
    <cellStyle name="40% - Accent2 19 2 3" xfId="28007"/>
    <cellStyle name="40% - Accent2 19 2 3 2" xfId="28008"/>
    <cellStyle name="40% - Accent2 19 2 3 2 2" xfId="28009"/>
    <cellStyle name="40% - Accent2 19 2 3 2 2 2" xfId="28010"/>
    <cellStyle name="40% - Accent2 19 2 3 2 3" xfId="28011"/>
    <cellStyle name="40% - Accent2 19 2 3 3" xfId="28012"/>
    <cellStyle name="40% - Accent2 19 2 3 3 2" xfId="28013"/>
    <cellStyle name="40% - Accent2 19 2 3 3 2 2" xfId="28014"/>
    <cellStyle name="40% - Accent2 19 2 3 3 3" xfId="28015"/>
    <cellStyle name="40% - Accent2 19 2 3 4" xfId="28016"/>
    <cellStyle name="40% - Accent2 19 2 3 4 2" xfId="28017"/>
    <cellStyle name="40% - Accent2 19 2 3 4 2 2" xfId="28018"/>
    <cellStyle name="40% - Accent2 19 2 3 4 3" xfId="28019"/>
    <cellStyle name="40% - Accent2 19 2 3 5" xfId="28020"/>
    <cellStyle name="40% - Accent2 19 2 3 5 2" xfId="28021"/>
    <cellStyle name="40% - Accent2 19 2 3 6" xfId="28022"/>
    <cellStyle name="40% - Accent2 19 2 4" xfId="28023"/>
    <cellStyle name="40% - Accent2 19 2 4 2" xfId="28024"/>
    <cellStyle name="40% - Accent2 19 2 4 2 2" xfId="28025"/>
    <cellStyle name="40% - Accent2 19 2 4 2 2 2" xfId="28026"/>
    <cellStyle name="40% - Accent2 19 2 4 2 3" xfId="28027"/>
    <cellStyle name="40% - Accent2 19 2 4 3" xfId="28028"/>
    <cellStyle name="40% - Accent2 19 2 4 3 2" xfId="28029"/>
    <cellStyle name="40% - Accent2 19 2 4 3 2 2" xfId="28030"/>
    <cellStyle name="40% - Accent2 19 2 4 3 3" xfId="28031"/>
    <cellStyle name="40% - Accent2 19 2 4 4" xfId="28032"/>
    <cellStyle name="40% - Accent2 19 2 4 4 2" xfId="28033"/>
    <cellStyle name="40% - Accent2 19 2 4 4 2 2" xfId="28034"/>
    <cellStyle name="40% - Accent2 19 2 4 4 3" xfId="28035"/>
    <cellStyle name="40% - Accent2 19 2 4 5" xfId="28036"/>
    <cellStyle name="40% - Accent2 19 2 4 5 2" xfId="28037"/>
    <cellStyle name="40% - Accent2 19 2 4 6" xfId="28038"/>
    <cellStyle name="40% - Accent2 19 2 5" xfId="28039"/>
    <cellStyle name="40% - Accent2 19 2 5 2" xfId="28040"/>
    <cellStyle name="40% - Accent2 19 2 5 2 2" xfId="28041"/>
    <cellStyle name="40% - Accent2 19 2 5 3" xfId="28042"/>
    <cellStyle name="40% - Accent2 19 2 6" xfId="28043"/>
    <cellStyle name="40% - Accent2 19 2 6 2" xfId="28044"/>
    <cellStyle name="40% - Accent2 19 2 6 2 2" xfId="28045"/>
    <cellStyle name="40% - Accent2 19 2 6 3" xfId="28046"/>
    <cellStyle name="40% - Accent2 19 2 7" xfId="28047"/>
    <cellStyle name="40% - Accent2 19 2 7 2" xfId="28048"/>
    <cellStyle name="40% - Accent2 19 2 7 2 2" xfId="28049"/>
    <cellStyle name="40% - Accent2 19 2 7 3" xfId="28050"/>
    <cellStyle name="40% - Accent2 19 2 8" xfId="28051"/>
    <cellStyle name="40% - Accent2 19 2 8 2" xfId="28052"/>
    <cellStyle name="40% - Accent2 19 2 9" xfId="28053"/>
    <cellStyle name="40% - Accent2 19 3" xfId="28054"/>
    <cellStyle name="40% - Accent2 19 3 2" xfId="28055"/>
    <cellStyle name="40% - Accent2 19 3 2 2" xfId="28056"/>
    <cellStyle name="40% - Accent2 19 3 2 2 2" xfId="28057"/>
    <cellStyle name="40% - Accent2 19 3 2 3" xfId="28058"/>
    <cellStyle name="40% - Accent2 19 3 3" xfId="28059"/>
    <cellStyle name="40% - Accent2 19 3 3 2" xfId="28060"/>
    <cellStyle name="40% - Accent2 19 3 3 2 2" xfId="28061"/>
    <cellStyle name="40% - Accent2 19 3 3 3" xfId="28062"/>
    <cellStyle name="40% - Accent2 19 3 4" xfId="28063"/>
    <cellStyle name="40% - Accent2 19 3 4 2" xfId="28064"/>
    <cellStyle name="40% - Accent2 19 3 4 2 2" xfId="28065"/>
    <cellStyle name="40% - Accent2 19 3 4 3" xfId="28066"/>
    <cellStyle name="40% - Accent2 19 3 5" xfId="28067"/>
    <cellStyle name="40% - Accent2 19 3 5 2" xfId="28068"/>
    <cellStyle name="40% - Accent2 19 3 5 2 2" xfId="28069"/>
    <cellStyle name="40% - Accent2 19 3 5 3" xfId="28070"/>
    <cellStyle name="40% - Accent2 19 3 6" xfId="28071"/>
    <cellStyle name="40% - Accent2 19 3 6 2" xfId="28072"/>
    <cellStyle name="40% - Accent2 19 3 7" xfId="28073"/>
    <cellStyle name="40% - Accent2 19 4" xfId="28074"/>
    <cellStyle name="40% - Accent2 19 4 2" xfId="28075"/>
    <cellStyle name="40% - Accent2 19 4 2 2" xfId="28076"/>
    <cellStyle name="40% - Accent2 19 4 2 2 2" xfId="28077"/>
    <cellStyle name="40% - Accent2 19 4 2 3" xfId="28078"/>
    <cellStyle name="40% - Accent2 19 4 3" xfId="28079"/>
    <cellStyle name="40% - Accent2 19 4 3 2" xfId="28080"/>
    <cellStyle name="40% - Accent2 19 4 3 2 2" xfId="28081"/>
    <cellStyle name="40% - Accent2 19 4 3 3" xfId="28082"/>
    <cellStyle name="40% - Accent2 19 4 4" xfId="28083"/>
    <cellStyle name="40% - Accent2 19 4 4 2" xfId="28084"/>
    <cellStyle name="40% - Accent2 19 4 4 2 2" xfId="28085"/>
    <cellStyle name="40% - Accent2 19 4 4 3" xfId="28086"/>
    <cellStyle name="40% - Accent2 19 4 5" xfId="28087"/>
    <cellStyle name="40% - Accent2 19 4 5 2" xfId="28088"/>
    <cellStyle name="40% - Accent2 19 4 6" xfId="28089"/>
    <cellStyle name="40% - Accent2 19 5" xfId="28090"/>
    <cellStyle name="40% - Accent2 19 5 2" xfId="28091"/>
    <cellStyle name="40% - Accent2 19 5 2 2" xfId="28092"/>
    <cellStyle name="40% - Accent2 19 5 2 2 2" xfId="28093"/>
    <cellStyle name="40% - Accent2 19 5 2 3" xfId="28094"/>
    <cellStyle name="40% - Accent2 19 5 3" xfId="28095"/>
    <cellStyle name="40% - Accent2 19 5 3 2" xfId="28096"/>
    <cellStyle name="40% - Accent2 19 5 3 2 2" xfId="28097"/>
    <cellStyle name="40% - Accent2 19 5 3 3" xfId="28098"/>
    <cellStyle name="40% - Accent2 19 5 4" xfId="28099"/>
    <cellStyle name="40% - Accent2 19 5 4 2" xfId="28100"/>
    <cellStyle name="40% - Accent2 19 5 4 2 2" xfId="28101"/>
    <cellStyle name="40% - Accent2 19 5 4 3" xfId="28102"/>
    <cellStyle name="40% - Accent2 19 5 5" xfId="28103"/>
    <cellStyle name="40% - Accent2 19 5 5 2" xfId="28104"/>
    <cellStyle name="40% - Accent2 19 5 6" xfId="28105"/>
    <cellStyle name="40% - Accent2 19 6" xfId="28106"/>
    <cellStyle name="40% - Accent2 19 6 2" xfId="28107"/>
    <cellStyle name="40% - Accent2 19 6 2 2" xfId="28108"/>
    <cellStyle name="40% - Accent2 19 6 3" xfId="28109"/>
    <cellStyle name="40% - Accent2 19 7" xfId="28110"/>
    <cellStyle name="40% - Accent2 19 7 2" xfId="28111"/>
    <cellStyle name="40% - Accent2 19 7 2 2" xfId="28112"/>
    <cellStyle name="40% - Accent2 19 7 3" xfId="28113"/>
    <cellStyle name="40% - Accent2 19 8" xfId="28114"/>
    <cellStyle name="40% - Accent2 19 8 2" xfId="28115"/>
    <cellStyle name="40% - Accent2 19 8 2 2" xfId="28116"/>
    <cellStyle name="40% - Accent2 19 8 3" xfId="28117"/>
    <cellStyle name="40% - Accent2 19 9" xfId="28118"/>
    <cellStyle name="40% - Accent2 19 9 2" xfId="28119"/>
    <cellStyle name="40% - Accent2 2" xfId="28120"/>
    <cellStyle name="40% - Accent2 2 2" xfId="28121"/>
    <cellStyle name="40% - Accent2 2 3" xfId="28122"/>
    <cellStyle name="40% - Accent2 2 3 2" xfId="28123"/>
    <cellStyle name="40% - Accent2 2 3 2 2" xfId="28124"/>
    <cellStyle name="40% - Accent2 2 3 2 2 2" xfId="28125"/>
    <cellStyle name="40% - Accent2 2 3 2 2 2 2" xfId="28126"/>
    <cellStyle name="40% - Accent2 2 3 2 2 3" xfId="28127"/>
    <cellStyle name="40% - Accent2 2 3 2 3" xfId="28128"/>
    <cellStyle name="40% - Accent2 2 3 2 3 2" xfId="28129"/>
    <cellStyle name="40% - Accent2 2 3 2 3 2 2" xfId="28130"/>
    <cellStyle name="40% - Accent2 2 3 2 3 3" xfId="28131"/>
    <cellStyle name="40% - Accent2 2 3 2 4" xfId="28132"/>
    <cellStyle name="40% - Accent2 2 3 2 4 2" xfId="28133"/>
    <cellStyle name="40% - Accent2 2 3 2 4 2 2" xfId="28134"/>
    <cellStyle name="40% - Accent2 2 3 2 4 3" xfId="28135"/>
    <cellStyle name="40% - Accent2 2 3 2 5" xfId="28136"/>
    <cellStyle name="40% - Accent2 2 3 2 5 2" xfId="28137"/>
    <cellStyle name="40% - Accent2 2 3 2 5 2 2" xfId="28138"/>
    <cellStyle name="40% - Accent2 2 3 2 5 3" xfId="28139"/>
    <cellStyle name="40% - Accent2 2 3 2 6" xfId="28140"/>
    <cellStyle name="40% - Accent2 2 3 2 6 2" xfId="28141"/>
    <cellStyle name="40% - Accent2 2 3 2 7" xfId="28142"/>
    <cellStyle name="40% - Accent2 2 3 3" xfId="28143"/>
    <cellStyle name="40% - Accent2 2 3 3 2" xfId="28144"/>
    <cellStyle name="40% - Accent2 2 3 3 2 2" xfId="28145"/>
    <cellStyle name="40% - Accent2 2 3 3 2 2 2" xfId="28146"/>
    <cellStyle name="40% - Accent2 2 3 3 2 3" xfId="28147"/>
    <cellStyle name="40% - Accent2 2 3 3 3" xfId="28148"/>
    <cellStyle name="40% - Accent2 2 3 3 3 2" xfId="28149"/>
    <cellStyle name="40% - Accent2 2 3 3 3 2 2" xfId="28150"/>
    <cellStyle name="40% - Accent2 2 3 3 3 3" xfId="28151"/>
    <cellStyle name="40% - Accent2 2 3 3 4" xfId="28152"/>
    <cellStyle name="40% - Accent2 2 3 3 4 2" xfId="28153"/>
    <cellStyle name="40% - Accent2 2 3 3 4 2 2" xfId="28154"/>
    <cellStyle name="40% - Accent2 2 3 3 4 3" xfId="28155"/>
    <cellStyle name="40% - Accent2 2 3 3 5" xfId="28156"/>
    <cellStyle name="40% - Accent2 2 3 3 5 2" xfId="28157"/>
    <cellStyle name="40% - Accent2 2 3 3 6" xfId="28158"/>
    <cellStyle name="40% - Accent2 2 3 4" xfId="28159"/>
    <cellStyle name="40% - Accent2 2 3 4 2" xfId="28160"/>
    <cellStyle name="40% - Accent2 2 3 4 2 2" xfId="28161"/>
    <cellStyle name="40% - Accent2 2 3 4 2 2 2" xfId="28162"/>
    <cellStyle name="40% - Accent2 2 3 4 2 3" xfId="28163"/>
    <cellStyle name="40% - Accent2 2 3 4 3" xfId="28164"/>
    <cellStyle name="40% - Accent2 2 3 4 3 2" xfId="28165"/>
    <cellStyle name="40% - Accent2 2 3 4 3 2 2" xfId="28166"/>
    <cellStyle name="40% - Accent2 2 3 4 3 3" xfId="28167"/>
    <cellStyle name="40% - Accent2 2 3 4 4" xfId="28168"/>
    <cellStyle name="40% - Accent2 2 3 4 4 2" xfId="28169"/>
    <cellStyle name="40% - Accent2 2 3 4 4 2 2" xfId="28170"/>
    <cellStyle name="40% - Accent2 2 3 4 4 3" xfId="28171"/>
    <cellStyle name="40% - Accent2 2 3 4 5" xfId="28172"/>
    <cellStyle name="40% - Accent2 2 3 4 5 2" xfId="28173"/>
    <cellStyle name="40% - Accent2 2 3 4 6" xfId="28174"/>
    <cellStyle name="40% - Accent2 2 3 5" xfId="28175"/>
    <cellStyle name="40% - Accent2 2 3 5 2" xfId="28176"/>
    <cellStyle name="40% - Accent2 2 3 5 2 2" xfId="28177"/>
    <cellStyle name="40% - Accent2 2 3 5 3" xfId="28178"/>
    <cellStyle name="40% - Accent2 2 3 6" xfId="28179"/>
    <cellStyle name="40% - Accent2 2 3 6 2" xfId="28180"/>
    <cellStyle name="40% - Accent2 2 3 6 2 2" xfId="28181"/>
    <cellStyle name="40% - Accent2 2 3 6 3" xfId="28182"/>
    <cellStyle name="40% - Accent2 2 3 7" xfId="28183"/>
    <cellStyle name="40% - Accent2 2 3 7 2" xfId="28184"/>
    <cellStyle name="40% - Accent2 2 3 7 2 2" xfId="28185"/>
    <cellStyle name="40% - Accent2 2 3 7 3" xfId="28186"/>
    <cellStyle name="40% - Accent2 2 3 8" xfId="28187"/>
    <cellStyle name="40% - Accent2 2 3 8 2" xfId="28188"/>
    <cellStyle name="40% - Accent2 2 3 9" xfId="28189"/>
    <cellStyle name="40% - Accent2 2 4" xfId="28190"/>
    <cellStyle name="40% - Accent2 2 4 2" xfId="28191"/>
    <cellStyle name="40% - Accent2 2 4 2 2" xfId="28192"/>
    <cellStyle name="40% - Accent2 2 4 2 2 2" xfId="28193"/>
    <cellStyle name="40% - Accent2 2 4 2 2 2 2" xfId="28194"/>
    <cellStyle name="40% - Accent2 2 4 2 2 3" xfId="28195"/>
    <cellStyle name="40% - Accent2 2 4 2 3" xfId="28196"/>
    <cellStyle name="40% - Accent2 2 4 2 3 2" xfId="28197"/>
    <cellStyle name="40% - Accent2 2 4 2 3 2 2" xfId="28198"/>
    <cellStyle name="40% - Accent2 2 4 2 3 3" xfId="28199"/>
    <cellStyle name="40% - Accent2 2 4 2 4" xfId="28200"/>
    <cellStyle name="40% - Accent2 2 4 2 4 2" xfId="28201"/>
    <cellStyle name="40% - Accent2 2 4 2 4 2 2" xfId="28202"/>
    <cellStyle name="40% - Accent2 2 4 2 4 3" xfId="28203"/>
    <cellStyle name="40% - Accent2 2 4 2 5" xfId="28204"/>
    <cellStyle name="40% - Accent2 2 4 2 5 2" xfId="28205"/>
    <cellStyle name="40% - Accent2 2 4 2 6" xfId="28206"/>
    <cellStyle name="40% - Accent2 2 4 3" xfId="28207"/>
    <cellStyle name="40% - Accent2 2 4 3 2" xfId="28208"/>
    <cellStyle name="40% - Accent2 2 4 3 2 2" xfId="28209"/>
    <cellStyle name="40% - Accent2 2 4 3 2 2 2" xfId="28210"/>
    <cellStyle name="40% - Accent2 2 4 3 2 3" xfId="28211"/>
    <cellStyle name="40% - Accent2 2 4 3 3" xfId="28212"/>
    <cellStyle name="40% - Accent2 2 4 3 3 2" xfId="28213"/>
    <cellStyle name="40% - Accent2 2 4 3 3 2 2" xfId="28214"/>
    <cellStyle name="40% - Accent2 2 4 3 3 3" xfId="28215"/>
    <cellStyle name="40% - Accent2 2 4 3 4" xfId="28216"/>
    <cellStyle name="40% - Accent2 2 4 3 4 2" xfId="28217"/>
    <cellStyle name="40% - Accent2 2 4 3 4 2 2" xfId="28218"/>
    <cellStyle name="40% - Accent2 2 4 3 4 3" xfId="28219"/>
    <cellStyle name="40% - Accent2 2 4 3 5" xfId="28220"/>
    <cellStyle name="40% - Accent2 2 4 3 5 2" xfId="28221"/>
    <cellStyle name="40% - Accent2 2 4 3 6" xfId="28222"/>
    <cellStyle name="40% - Accent2 2 4 4" xfId="28223"/>
    <cellStyle name="40% - Accent2 2 4 4 2" xfId="28224"/>
    <cellStyle name="40% - Accent2 2 4 4 2 2" xfId="28225"/>
    <cellStyle name="40% - Accent2 2 4 4 3" xfId="28226"/>
    <cellStyle name="40% - Accent2 2 4 5" xfId="28227"/>
    <cellStyle name="40% - Accent2 2 4 5 2" xfId="28228"/>
    <cellStyle name="40% - Accent2 2 4 5 2 2" xfId="28229"/>
    <cellStyle name="40% - Accent2 2 4 5 3" xfId="28230"/>
    <cellStyle name="40% - Accent2 2 4 6" xfId="28231"/>
    <cellStyle name="40% - Accent2 2 4 6 2" xfId="28232"/>
    <cellStyle name="40% - Accent2 2 4 6 2 2" xfId="28233"/>
    <cellStyle name="40% - Accent2 2 4 6 3" xfId="28234"/>
    <cellStyle name="40% - Accent2 2 4 7" xfId="28235"/>
    <cellStyle name="40% - Accent2 2 4 7 2" xfId="28236"/>
    <cellStyle name="40% - Accent2 2 4 8" xfId="28237"/>
    <cellStyle name="40% - Accent2 2 5" xfId="28238"/>
    <cellStyle name="40% - Accent2 2 5 2" xfId="28239"/>
    <cellStyle name="40% - Accent2 2 5 2 2" xfId="28240"/>
    <cellStyle name="40% - Accent2 2 5 2 2 2" xfId="28241"/>
    <cellStyle name="40% - Accent2 2 5 2 3" xfId="28242"/>
    <cellStyle name="40% - Accent2 2 5 3" xfId="28243"/>
    <cellStyle name="40% - Accent2 2 5 3 2" xfId="28244"/>
    <cellStyle name="40% - Accent2 2 5 3 2 2" xfId="28245"/>
    <cellStyle name="40% - Accent2 2 5 3 3" xfId="28246"/>
    <cellStyle name="40% - Accent2 2 5 4" xfId="28247"/>
    <cellStyle name="40% - Accent2 2 5 4 2" xfId="28248"/>
    <cellStyle name="40% - Accent2 2 5 4 2 2" xfId="28249"/>
    <cellStyle name="40% - Accent2 2 5 4 3" xfId="28250"/>
    <cellStyle name="40% - Accent2 2 5 5" xfId="28251"/>
    <cellStyle name="40% - Accent2 2 5 5 2" xfId="28252"/>
    <cellStyle name="40% - Accent2 2 5 6" xfId="28253"/>
    <cellStyle name="40% - Accent2 2 6" xfId="28254"/>
    <cellStyle name="40% - Accent2 2 6 2" xfId="28255"/>
    <cellStyle name="40% - Accent2 2 6 2 2" xfId="28256"/>
    <cellStyle name="40% - Accent2 2 6 3" xfId="28257"/>
    <cellStyle name="40% - Accent2 2 7" xfId="28258"/>
    <cellStyle name="40% - Accent2 2 8" xfId="28259"/>
    <cellStyle name="40% - Accent2 20" xfId="28260"/>
    <cellStyle name="40% - Accent2 20 10" xfId="28261"/>
    <cellStyle name="40% - Accent2 20 2" xfId="28262"/>
    <cellStyle name="40% - Accent2 20 2 2" xfId="28263"/>
    <cellStyle name="40% - Accent2 20 2 2 2" xfId="28264"/>
    <cellStyle name="40% - Accent2 20 2 2 2 2" xfId="28265"/>
    <cellStyle name="40% - Accent2 20 2 2 2 2 2" xfId="28266"/>
    <cellStyle name="40% - Accent2 20 2 2 2 3" xfId="28267"/>
    <cellStyle name="40% - Accent2 20 2 2 3" xfId="28268"/>
    <cellStyle name="40% - Accent2 20 2 2 3 2" xfId="28269"/>
    <cellStyle name="40% - Accent2 20 2 2 3 2 2" xfId="28270"/>
    <cellStyle name="40% - Accent2 20 2 2 3 3" xfId="28271"/>
    <cellStyle name="40% - Accent2 20 2 2 4" xfId="28272"/>
    <cellStyle name="40% - Accent2 20 2 2 4 2" xfId="28273"/>
    <cellStyle name="40% - Accent2 20 2 2 4 2 2" xfId="28274"/>
    <cellStyle name="40% - Accent2 20 2 2 4 3" xfId="28275"/>
    <cellStyle name="40% - Accent2 20 2 2 5" xfId="28276"/>
    <cellStyle name="40% - Accent2 20 2 2 5 2" xfId="28277"/>
    <cellStyle name="40% - Accent2 20 2 2 5 2 2" xfId="28278"/>
    <cellStyle name="40% - Accent2 20 2 2 5 3" xfId="28279"/>
    <cellStyle name="40% - Accent2 20 2 2 6" xfId="28280"/>
    <cellStyle name="40% - Accent2 20 2 2 6 2" xfId="28281"/>
    <cellStyle name="40% - Accent2 20 2 2 7" xfId="28282"/>
    <cellStyle name="40% - Accent2 20 2 3" xfId="28283"/>
    <cellStyle name="40% - Accent2 20 2 3 2" xfId="28284"/>
    <cellStyle name="40% - Accent2 20 2 3 2 2" xfId="28285"/>
    <cellStyle name="40% - Accent2 20 2 3 2 2 2" xfId="28286"/>
    <cellStyle name="40% - Accent2 20 2 3 2 3" xfId="28287"/>
    <cellStyle name="40% - Accent2 20 2 3 3" xfId="28288"/>
    <cellStyle name="40% - Accent2 20 2 3 3 2" xfId="28289"/>
    <cellStyle name="40% - Accent2 20 2 3 3 2 2" xfId="28290"/>
    <cellStyle name="40% - Accent2 20 2 3 3 3" xfId="28291"/>
    <cellStyle name="40% - Accent2 20 2 3 4" xfId="28292"/>
    <cellStyle name="40% - Accent2 20 2 3 4 2" xfId="28293"/>
    <cellStyle name="40% - Accent2 20 2 3 4 2 2" xfId="28294"/>
    <cellStyle name="40% - Accent2 20 2 3 4 3" xfId="28295"/>
    <cellStyle name="40% - Accent2 20 2 3 5" xfId="28296"/>
    <cellStyle name="40% - Accent2 20 2 3 5 2" xfId="28297"/>
    <cellStyle name="40% - Accent2 20 2 3 6" xfId="28298"/>
    <cellStyle name="40% - Accent2 20 2 4" xfId="28299"/>
    <cellStyle name="40% - Accent2 20 2 4 2" xfId="28300"/>
    <cellStyle name="40% - Accent2 20 2 4 2 2" xfId="28301"/>
    <cellStyle name="40% - Accent2 20 2 4 2 2 2" xfId="28302"/>
    <cellStyle name="40% - Accent2 20 2 4 2 3" xfId="28303"/>
    <cellStyle name="40% - Accent2 20 2 4 3" xfId="28304"/>
    <cellStyle name="40% - Accent2 20 2 4 3 2" xfId="28305"/>
    <cellStyle name="40% - Accent2 20 2 4 3 2 2" xfId="28306"/>
    <cellStyle name="40% - Accent2 20 2 4 3 3" xfId="28307"/>
    <cellStyle name="40% - Accent2 20 2 4 4" xfId="28308"/>
    <cellStyle name="40% - Accent2 20 2 4 4 2" xfId="28309"/>
    <cellStyle name="40% - Accent2 20 2 4 4 2 2" xfId="28310"/>
    <cellStyle name="40% - Accent2 20 2 4 4 3" xfId="28311"/>
    <cellStyle name="40% - Accent2 20 2 4 5" xfId="28312"/>
    <cellStyle name="40% - Accent2 20 2 4 5 2" xfId="28313"/>
    <cellStyle name="40% - Accent2 20 2 4 6" xfId="28314"/>
    <cellStyle name="40% - Accent2 20 2 5" xfId="28315"/>
    <cellStyle name="40% - Accent2 20 2 5 2" xfId="28316"/>
    <cellStyle name="40% - Accent2 20 2 5 2 2" xfId="28317"/>
    <cellStyle name="40% - Accent2 20 2 5 3" xfId="28318"/>
    <cellStyle name="40% - Accent2 20 2 6" xfId="28319"/>
    <cellStyle name="40% - Accent2 20 2 6 2" xfId="28320"/>
    <cellStyle name="40% - Accent2 20 2 6 2 2" xfId="28321"/>
    <cellStyle name="40% - Accent2 20 2 6 3" xfId="28322"/>
    <cellStyle name="40% - Accent2 20 2 7" xfId="28323"/>
    <cellStyle name="40% - Accent2 20 2 7 2" xfId="28324"/>
    <cellStyle name="40% - Accent2 20 2 7 2 2" xfId="28325"/>
    <cellStyle name="40% - Accent2 20 2 7 3" xfId="28326"/>
    <cellStyle name="40% - Accent2 20 2 8" xfId="28327"/>
    <cellStyle name="40% - Accent2 20 2 8 2" xfId="28328"/>
    <cellStyle name="40% - Accent2 20 2 9" xfId="28329"/>
    <cellStyle name="40% - Accent2 20 3" xfId="28330"/>
    <cellStyle name="40% - Accent2 20 3 2" xfId="28331"/>
    <cellStyle name="40% - Accent2 20 3 2 2" xfId="28332"/>
    <cellStyle name="40% - Accent2 20 3 2 2 2" xfId="28333"/>
    <cellStyle name="40% - Accent2 20 3 2 3" xfId="28334"/>
    <cellStyle name="40% - Accent2 20 3 3" xfId="28335"/>
    <cellStyle name="40% - Accent2 20 3 3 2" xfId="28336"/>
    <cellStyle name="40% - Accent2 20 3 3 2 2" xfId="28337"/>
    <cellStyle name="40% - Accent2 20 3 3 3" xfId="28338"/>
    <cellStyle name="40% - Accent2 20 3 4" xfId="28339"/>
    <cellStyle name="40% - Accent2 20 3 4 2" xfId="28340"/>
    <cellStyle name="40% - Accent2 20 3 4 2 2" xfId="28341"/>
    <cellStyle name="40% - Accent2 20 3 4 3" xfId="28342"/>
    <cellStyle name="40% - Accent2 20 3 5" xfId="28343"/>
    <cellStyle name="40% - Accent2 20 3 5 2" xfId="28344"/>
    <cellStyle name="40% - Accent2 20 3 5 2 2" xfId="28345"/>
    <cellStyle name="40% - Accent2 20 3 5 3" xfId="28346"/>
    <cellStyle name="40% - Accent2 20 3 6" xfId="28347"/>
    <cellStyle name="40% - Accent2 20 3 6 2" xfId="28348"/>
    <cellStyle name="40% - Accent2 20 3 7" xfId="28349"/>
    <cellStyle name="40% - Accent2 20 4" xfId="28350"/>
    <cellStyle name="40% - Accent2 20 4 2" xfId="28351"/>
    <cellStyle name="40% - Accent2 20 4 2 2" xfId="28352"/>
    <cellStyle name="40% - Accent2 20 4 2 2 2" xfId="28353"/>
    <cellStyle name="40% - Accent2 20 4 2 3" xfId="28354"/>
    <cellStyle name="40% - Accent2 20 4 3" xfId="28355"/>
    <cellStyle name="40% - Accent2 20 4 3 2" xfId="28356"/>
    <cellStyle name="40% - Accent2 20 4 3 2 2" xfId="28357"/>
    <cellStyle name="40% - Accent2 20 4 3 3" xfId="28358"/>
    <cellStyle name="40% - Accent2 20 4 4" xfId="28359"/>
    <cellStyle name="40% - Accent2 20 4 4 2" xfId="28360"/>
    <cellStyle name="40% - Accent2 20 4 4 2 2" xfId="28361"/>
    <cellStyle name="40% - Accent2 20 4 4 3" xfId="28362"/>
    <cellStyle name="40% - Accent2 20 4 5" xfId="28363"/>
    <cellStyle name="40% - Accent2 20 4 5 2" xfId="28364"/>
    <cellStyle name="40% - Accent2 20 4 6" xfId="28365"/>
    <cellStyle name="40% - Accent2 20 5" xfId="28366"/>
    <cellStyle name="40% - Accent2 20 5 2" xfId="28367"/>
    <cellStyle name="40% - Accent2 20 5 2 2" xfId="28368"/>
    <cellStyle name="40% - Accent2 20 5 2 2 2" xfId="28369"/>
    <cellStyle name="40% - Accent2 20 5 2 3" xfId="28370"/>
    <cellStyle name="40% - Accent2 20 5 3" xfId="28371"/>
    <cellStyle name="40% - Accent2 20 5 3 2" xfId="28372"/>
    <cellStyle name="40% - Accent2 20 5 3 2 2" xfId="28373"/>
    <cellStyle name="40% - Accent2 20 5 3 3" xfId="28374"/>
    <cellStyle name="40% - Accent2 20 5 4" xfId="28375"/>
    <cellStyle name="40% - Accent2 20 5 4 2" xfId="28376"/>
    <cellStyle name="40% - Accent2 20 5 4 2 2" xfId="28377"/>
    <cellStyle name="40% - Accent2 20 5 4 3" xfId="28378"/>
    <cellStyle name="40% - Accent2 20 5 5" xfId="28379"/>
    <cellStyle name="40% - Accent2 20 5 5 2" xfId="28380"/>
    <cellStyle name="40% - Accent2 20 5 6" xfId="28381"/>
    <cellStyle name="40% - Accent2 20 6" xfId="28382"/>
    <cellStyle name="40% - Accent2 20 6 2" xfId="28383"/>
    <cellStyle name="40% - Accent2 20 6 2 2" xfId="28384"/>
    <cellStyle name="40% - Accent2 20 6 3" xfId="28385"/>
    <cellStyle name="40% - Accent2 20 7" xfId="28386"/>
    <cellStyle name="40% - Accent2 20 7 2" xfId="28387"/>
    <cellStyle name="40% - Accent2 20 7 2 2" xfId="28388"/>
    <cellStyle name="40% - Accent2 20 7 3" xfId="28389"/>
    <cellStyle name="40% - Accent2 20 8" xfId="28390"/>
    <cellStyle name="40% - Accent2 20 8 2" xfId="28391"/>
    <cellStyle name="40% - Accent2 20 8 2 2" xfId="28392"/>
    <cellStyle name="40% - Accent2 20 8 3" xfId="28393"/>
    <cellStyle name="40% - Accent2 20 9" xfId="28394"/>
    <cellStyle name="40% - Accent2 20 9 2" xfId="28395"/>
    <cellStyle name="40% - Accent2 21" xfId="28396"/>
    <cellStyle name="40% - Accent2 21 10" xfId="28397"/>
    <cellStyle name="40% - Accent2 21 2" xfId="28398"/>
    <cellStyle name="40% - Accent2 21 2 2" xfId="28399"/>
    <cellStyle name="40% - Accent2 21 2 2 2" xfId="28400"/>
    <cellStyle name="40% - Accent2 21 2 2 2 2" xfId="28401"/>
    <cellStyle name="40% - Accent2 21 2 2 2 2 2" xfId="28402"/>
    <cellStyle name="40% - Accent2 21 2 2 2 3" xfId="28403"/>
    <cellStyle name="40% - Accent2 21 2 2 3" xfId="28404"/>
    <cellStyle name="40% - Accent2 21 2 2 3 2" xfId="28405"/>
    <cellStyle name="40% - Accent2 21 2 2 3 2 2" xfId="28406"/>
    <cellStyle name="40% - Accent2 21 2 2 3 3" xfId="28407"/>
    <cellStyle name="40% - Accent2 21 2 2 4" xfId="28408"/>
    <cellStyle name="40% - Accent2 21 2 2 4 2" xfId="28409"/>
    <cellStyle name="40% - Accent2 21 2 2 4 2 2" xfId="28410"/>
    <cellStyle name="40% - Accent2 21 2 2 4 3" xfId="28411"/>
    <cellStyle name="40% - Accent2 21 2 2 5" xfId="28412"/>
    <cellStyle name="40% - Accent2 21 2 2 5 2" xfId="28413"/>
    <cellStyle name="40% - Accent2 21 2 2 5 2 2" xfId="28414"/>
    <cellStyle name="40% - Accent2 21 2 2 5 3" xfId="28415"/>
    <cellStyle name="40% - Accent2 21 2 2 6" xfId="28416"/>
    <cellStyle name="40% - Accent2 21 2 2 6 2" xfId="28417"/>
    <cellStyle name="40% - Accent2 21 2 2 7" xfId="28418"/>
    <cellStyle name="40% - Accent2 21 2 3" xfId="28419"/>
    <cellStyle name="40% - Accent2 21 2 3 2" xfId="28420"/>
    <cellStyle name="40% - Accent2 21 2 3 2 2" xfId="28421"/>
    <cellStyle name="40% - Accent2 21 2 3 2 2 2" xfId="28422"/>
    <cellStyle name="40% - Accent2 21 2 3 2 3" xfId="28423"/>
    <cellStyle name="40% - Accent2 21 2 3 3" xfId="28424"/>
    <cellStyle name="40% - Accent2 21 2 3 3 2" xfId="28425"/>
    <cellStyle name="40% - Accent2 21 2 3 3 2 2" xfId="28426"/>
    <cellStyle name="40% - Accent2 21 2 3 3 3" xfId="28427"/>
    <cellStyle name="40% - Accent2 21 2 3 4" xfId="28428"/>
    <cellStyle name="40% - Accent2 21 2 3 4 2" xfId="28429"/>
    <cellStyle name="40% - Accent2 21 2 3 4 2 2" xfId="28430"/>
    <cellStyle name="40% - Accent2 21 2 3 4 3" xfId="28431"/>
    <cellStyle name="40% - Accent2 21 2 3 5" xfId="28432"/>
    <cellStyle name="40% - Accent2 21 2 3 5 2" xfId="28433"/>
    <cellStyle name="40% - Accent2 21 2 3 6" xfId="28434"/>
    <cellStyle name="40% - Accent2 21 2 4" xfId="28435"/>
    <cellStyle name="40% - Accent2 21 2 4 2" xfId="28436"/>
    <cellStyle name="40% - Accent2 21 2 4 2 2" xfId="28437"/>
    <cellStyle name="40% - Accent2 21 2 4 2 2 2" xfId="28438"/>
    <cellStyle name="40% - Accent2 21 2 4 2 3" xfId="28439"/>
    <cellStyle name="40% - Accent2 21 2 4 3" xfId="28440"/>
    <cellStyle name="40% - Accent2 21 2 4 3 2" xfId="28441"/>
    <cellStyle name="40% - Accent2 21 2 4 3 2 2" xfId="28442"/>
    <cellStyle name="40% - Accent2 21 2 4 3 3" xfId="28443"/>
    <cellStyle name="40% - Accent2 21 2 4 4" xfId="28444"/>
    <cellStyle name="40% - Accent2 21 2 4 4 2" xfId="28445"/>
    <cellStyle name="40% - Accent2 21 2 4 4 2 2" xfId="28446"/>
    <cellStyle name="40% - Accent2 21 2 4 4 3" xfId="28447"/>
    <cellStyle name="40% - Accent2 21 2 4 5" xfId="28448"/>
    <cellStyle name="40% - Accent2 21 2 4 5 2" xfId="28449"/>
    <cellStyle name="40% - Accent2 21 2 4 6" xfId="28450"/>
    <cellStyle name="40% - Accent2 21 2 5" xfId="28451"/>
    <cellStyle name="40% - Accent2 21 2 5 2" xfId="28452"/>
    <cellStyle name="40% - Accent2 21 2 5 2 2" xfId="28453"/>
    <cellStyle name="40% - Accent2 21 2 5 3" xfId="28454"/>
    <cellStyle name="40% - Accent2 21 2 6" xfId="28455"/>
    <cellStyle name="40% - Accent2 21 2 6 2" xfId="28456"/>
    <cellStyle name="40% - Accent2 21 2 6 2 2" xfId="28457"/>
    <cellStyle name="40% - Accent2 21 2 6 3" xfId="28458"/>
    <cellStyle name="40% - Accent2 21 2 7" xfId="28459"/>
    <cellStyle name="40% - Accent2 21 2 7 2" xfId="28460"/>
    <cellStyle name="40% - Accent2 21 2 7 2 2" xfId="28461"/>
    <cellStyle name="40% - Accent2 21 2 7 3" xfId="28462"/>
    <cellStyle name="40% - Accent2 21 2 8" xfId="28463"/>
    <cellStyle name="40% - Accent2 21 2 8 2" xfId="28464"/>
    <cellStyle name="40% - Accent2 21 2 9" xfId="28465"/>
    <cellStyle name="40% - Accent2 21 3" xfId="28466"/>
    <cellStyle name="40% - Accent2 21 3 2" xfId="28467"/>
    <cellStyle name="40% - Accent2 21 3 2 2" xfId="28468"/>
    <cellStyle name="40% - Accent2 21 3 2 2 2" xfId="28469"/>
    <cellStyle name="40% - Accent2 21 3 2 3" xfId="28470"/>
    <cellStyle name="40% - Accent2 21 3 3" xfId="28471"/>
    <cellStyle name="40% - Accent2 21 3 3 2" xfId="28472"/>
    <cellStyle name="40% - Accent2 21 3 3 2 2" xfId="28473"/>
    <cellStyle name="40% - Accent2 21 3 3 3" xfId="28474"/>
    <cellStyle name="40% - Accent2 21 3 4" xfId="28475"/>
    <cellStyle name="40% - Accent2 21 3 4 2" xfId="28476"/>
    <cellStyle name="40% - Accent2 21 3 4 2 2" xfId="28477"/>
    <cellStyle name="40% - Accent2 21 3 4 3" xfId="28478"/>
    <cellStyle name="40% - Accent2 21 3 5" xfId="28479"/>
    <cellStyle name="40% - Accent2 21 3 5 2" xfId="28480"/>
    <cellStyle name="40% - Accent2 21 3 5 2 2" xfId="28481"/>
    <cellStyle name="40% - Accent2 21 3 5 3" xfId="28482"/>
    <cellStyle name="40% - Accent2 21 3 6" xfId="28483"/>
    <cellStyle name="40% - Accent2 21 3 6 2" xfId="28484"/>
    <cellStyle name="40% - Accent2 21 3 7" xfId="28485"/>
    <cellStyle name="40% - Accent2 21 4" xfId="28486"/>
    <cellStyle name="40% - Accent2 21 4 2" xfId="28487"/>
    <cellStyle name="40% - Accent2 21 4 2 2" xfId="28488"/>
    <cellStyle name="40% - Accent2 21 4 2 2 2" xfId="28489"/>
    <cellStyle name="40% - Accent2 21 4 2 3" xfId="28490"/>
    <cellStyle name="40% - Accent2 21 4 3" xfId="28491"/>
    <cellStyle name="40% - Accent2 21 4 3 2" xfId="28492"/>
    <cellStyle name="40% - Accent2 21 4 3 2 2" xfId="28493"/>
    <cellStyle name="40% - Accent2 21 4 3 3" xfId="28494"/>
    <cellStyle name="40% - Accent2 21 4 4" xfId="28495"/>
    <cellStyle name="40% - Accent2 21 4 4 2" xfId="28496"/>
    <cellStyle name="40% - Accent2 21 4 4 2 2" xfId="28497"/>
    <cellStyle name="40% - Accent2 21 4 4 3" xfId="28498"/>
    <cellStyle name="40% - Accent2 21 4 5" xfId="28499"/>
    <cellStyle name="40% - Accent2 21 4 5 2" xfId="28500"/>
    <cellStyle name="40% - Accent2 21 4 6" xfId="28501"/>
    <cellStyle name="40% - Accent2 21 5" xfId="28502"/>
    <cellStyle name="40% - Accent2 21 5 2" xfId="28503"/>
    <cellStyle name="40% - Accent2 21 5 2 2" xfId="28504"/>
    <cellStyle name="40% - Accent2 21 5 2 2 2" xfId="28505"/>
    <cellStyle name="40% - Accent2 21 5 2 3" xfId="28506"/>
    <cellStyle name="40% - Accent2 21 5 3" xfId="28507"/>
    <cellStyle name="40% - Accent2 21 5 3 2" xfId="28508"/>
    <cellStyle name="40% - Accent2 21 5 3 2 2" xfId="28509"/>
    <cellStyle name="40% - Accent2 21 5 3 3" xfId="28510"/>
    <cellStyle name="40% - Accent2 21 5 4" xfId="28511"/>
    <cellStyle name="40% - Accent2 21 5 4 2" xfId="28512"/>
    <cellStyle name="40% - Accent2 21 5 4 2 2" xfId="28513"/>
    <cellStyle name="40% - Accent2 21 5 4 3" xfId="28514"/>
    <cellStyle name="40% - Accent2 21 5 5" xfId="28515"/>
    <cellStyle name="40% - Accent2 21 5 5 2" xfId="28516"/>
    <cellStyle name="40% - Accent2 21 5 6" xfId="28517"/>
    <cellStyle name="40% - Accent2 21 6" xfId="28518"/>
    <cellStyle name="40% - Accent2 21 6 2" xfId="28519"/>
    <cellStyle name="40% - Accent2 21 6 2 2" xfId="28520"/>
    <cellStyle name="40% - Accent2 21 6 3" xfId="28521"/>
    <cellStyle name="40% - Accent2 21 7" xfId="28522"/>
    <cellStyle name="40% - Accent2 21 7 2" xfId="28523"/>
    <cellStyle name="40% - Accent2 21 7 2 2" xfId="28524"/>
    <cellStyle name="40% - Accent2 21 7 3" xfId="28525"/>
    <cellStyle name="40% - Accent2 21 8" xfId="28526"/>
    <cellStyle name="40% - Accent2 21 8 2" xfId="28527"/>
    <cellStyle name="40% - Accent2 21 8 2 2" xfId="28528"/>
    <cellStyle name="40% - Accent2 21 8 3" xfId="28529"/>
    <cellStyle name="40% - Accent2 21 9" xfId="28530"/>
    <cellStyle name="40% - Accent2 21 9 2" xfId="28531"/>
    <cellStyle name="40% - Accent2 22" xfId="28532"/>
    <cellStyle name="40% - Accent2 22 10" xfId="28533"/>
    <cellStyle name="40% - Accent2 22 2" xfId="28534"/>
    <cellStyle name="40% - Accent2 22 2 2" xfId="28535"/>
    <cellStyle name="40% - Accent2 22 2 2 2" xfId="28536"/>
    <cellStyle name="40% - Accent2 22 2 2 2 2" xfId="28537"/>
    <cellStyle name="40% - Accent2 22 2 2 2 2 2" xfId="28538"/>
    <cellStyle name="40% - Accent2 22 2 2 2 3" xfId="28539"/>
    <cellStyle name="40% - Accent2 22 2 2 3" xfId="28540"/>
    <cellStyle name="40% - Accent2 22 2 2 3 2" xfId="28541"/>
    <cellStyle name="40% - Accent2 22 2 2 3 2 2" xfId="28542"/>
    <cellStyle name="40% - Accent2 22 2 2 3 3" xfId="28543"/>
    <cellStyle name="40% - Accent2 22 2 2 4" xfId="28544"/>
    <cellStyle name="40% - Accent2 22 2 2 4 2" xfId="28545"/>
    <cellStyle name="40% - Accent2 22 2 2 4 2 2" xfId="28546"/>
    <cellStyle name="40% - Accent2 22 2 2 4 3" xfId="28547"/>
    <cellStyle name="40% - Accent2 22 2 2 5" xfId="28548"/>
    <cellStyle name="40% - Accent2 22 2 2 5 2" xfId="28549"/>
    <cellStyle name="40% - Accent2 22 2 2 5 2 2" xfId="28550"/>
    <cellStyle name="40% - Accent2 22 2 2 5 3" xfId="28551"/>
    <cellStyle name="40% - Accent2 22 2 2 6" xfId="28552"/>
    <cellStyle name="40% - Accent2 22 2 2 6 2" xfId="28553"/>
    <cellStyle name="40% - Accent2 22 2 2 7" xfId="28554"/>
    <cellStyle name="40% - Accent2 22 2 3" xfId="28555"/>
    <cellStyle name="40% - Accent2 22 2 3 2" xfId="28556"/>
    <cellStyle name="40% - Accent2 22 2 3 2 2" xfId="28557"/>
    <cellStyle name="40% - Accent2 22 2 3 2 2 2" xfId="28558"/>
    <cellStyle name="40% - Accent2 22 2 3 2 3" xfId="28559"/>
    <cellStyle name="40% - Accent2 22 2 3 3" xfId="28560"/>
    <cellStyle name="40% - Accent2 22 2 3 3 2" xfId="28561"/>
    <cellStyle name="40% - Accent2 22 2 3 3 2 2" xfId="28562"/>
    <cellStyle name="40% - Accent2 22 2 3 3 3" xfId="28563"/>
    <cellStyle name="40% - Accent2 22 2 3 4" xfId="28564"/>
    <cellStyle name="40% - Accent2 22 2 3 4 2" xfId="28565"/>
    <cellStyle name="40% - Accent2 22 2 3 4 2 2" xfId="28566"/>
    <cellStyle name="40% - Accent2 22 2 3 4 3" xfId="28567"/>
    <cellStyle name="40% - Accent2 22 2 3 5" xfId="28568"/>
    <cellStyle name="40% - Accent2 22 2 3 5 2" xfId="28569"/>
    <cellStyle name="40% - Accent2 22 2 3 6" xfId="28570"/>
    <cellStyle name="40% - Accent2 22 2 4" xfId="28571"/>
    <cellStyle name="40% - Accent2 22 2 4 2" xfId="28572"/>
    <cellStyle name="40% - Accent2 22 2 4 2 2" xfId="28573"/>
    <cellStyle name="40% - Accent2 22 2 4 2 2 2" xfId="28574"/>
    <cellStyle name="40% - Accent2 22 2 4 2 3" xfId="28575"/>
    <cellStyle name="40% - Accent2 22 2 4 3" xfId="28576"/>
    <cellStyle name="40% - Accent2 22 2 4 3 2" xfId="28577"/>
    <cellStyle name="40% - Accent2 22 2 4 3 2 2" xfId="28578"/>
    <cellStyle name="40% - Accent2 22 2 4 3 3" xfId="28579"/>
    <cellStyle name="40% - Accent2 22 2 4 4" xfId="28580"/>
    <cellStyle name="40% - Accent2 22 2 4 4 2" xfId="28581"/>
    <cellStyle name="40% - Accent2 22 2 4 4 2 2" xfId="28582"/>
    <cellStyle name="40% - Accent2 22 2 4 4 3" xfId="28583"/>
    <cellStyle name="40% - Accent2 22 2 4 5" xfId="28584"/>
    <cellStyle name="40% - Accent2 22 2 4 5 2" xfId="28585"/>
    <cellStyle name="40% - Accent2 22 2 4 6" xfId="28586"/>
    <cellStyle name="40% - Accent2 22 2 5" xfId="28587"/>
    <cellStyle name="40% - Accent2 22 2 5 2" xfId="28588"/>
    <cellStyle name="40% - Accent2 22 2 5 2 2" xfId="28589"/>
    <cellStyle name="40% - Accent2 22 2 5 3" xfId="28590"/>
    <cellStyle name="40% - Accent2 22 2 6" xfId="28591"/>
    <cellStyle name="40% - Accent2 22 2 6 2" xfId="28592"/>
    <cellStyle name="40% - Accent2 22 2 6 2 2" xfId="28593"/>
    <cellStyle name="40% - Accent2 22 2 6 3" xfId="28594"/>
    <cellStyle name="40% - Accent2 22 2 7" xfId="28595"/>
    <cellStyle name="40% - Accent2 22 2 7 2" xfId="28596"/>
    <cellStyle name="40% - Accent2 22 2 7 2 2" xfId="28597"/>
    <cellStyle name="40% - Accent2 22 2 7 3" xfId="28598"/>
    <cellStyle name="40% - Accent2 22 2 8" xfId="28599"/>
    <cellStyle name="40% - Accent2 22 2 8 2" xfId="28600"/>
    <cellStyle name="40% - Accent2 22 2 9" xfId="28601"/>
    <cellStyle name="40% - Accent2 22 3" xfId="28602"/>
    <cellStyle name="40% - Accent2 22 3 2" xfId="28603"/>
    <cellStyle name="40% - Accent2 22 3 2 2" xfId="28604"/>
    <cellStyle name="40% - Accent2 22 3 2 2 2" xfId="28605"/>
    <cellStyle name="40% - Accent2 22 3 2 3" xfId="28606"/>
    <cellStyle name="40% - Accent2 22 3 3" xfId="28607"/>
    <cellStyle name="40% - Accent2 22 3 3 2" xfId="28608"/>
    <cellStyle name="40% - Accent2 22 3 3 2 2" xfId="28609"/>
    <cellStyle name="40% - Accent2 22 3 3 3" xfId="28610"/>
    <cellStyle name="40% - Accent2 22 3 4" xfId="28611"/>
    <cellStyle name="40% - Accent2 22 3 4 2" xfId="28612"/>
    <cellStyle name="40% - Accent2 22 3 4 2 2" xfId="28613"/>
    <cellStyle name="40% - Accent2 22 3 4 3" xfId="28614"/>
    <cellStyle name="40% - Accent2 22 3 5" xfId="28615"/>
    <cellStyle name="40% - Accent2 22 3 5 2" xfId="28616"/>
    <cellStyle name="40% - Accent2 22 3 5 2 2" xfId="28617"/>
    <cellStyle name="40% - Accent2 22 3 5 3" xfId="28618"/>
    <cellStyle name="40% - Accent2 22 3 6" xfId="28619"/>
    <cellStyle name="40% - Accent2 22 3 6 2" xfId="28620"/>
    <cellStyle name="40% - Accent2 22 3 7" xfId="28621"/>
    <cellStyle name="40% - Accent2 22 4" xfId="28622"/>
    <cellStyle name="40% - Accent2 22 4 2" xfId="28623"/>
    <cellStyle name="40% - Accent2 22 4 2 2" xfId="28624"/>
    <cellStyle name="40% - Accent2 22 4 2 2 2" xfId="28625"/>
    <cellStyle name="40% - Accent2 22 4 2 3" xfId="28626"/>
    <cellStyle name="40% - Accent2 22 4 3" xfId="28627"/>
    <cellStyle name="40% - Accent2 22 4 3 2" xfId="28628"/>
    <cellStyle name="40% - Accent2 22 4 3 2 2" xfId="28629"/>
    <cellStyle name="40% - Accent2 22 4 3 3" xfId="28630"/>
    <cellStyle name="40% - Accent2 22 4 4" xfId="28631"/>
    <cellStyle name="40% - Accent2 22 4 4 2" xfId="28632"/>
    <cellStyle name="40% - Accent2 22 4 4 2 2" xfId="28633"/>
    <cellStyle name="40% - Accent2 22 4 4 3" xfId="28634"/>
    <cellStyle name="40% - Accent2 22 4 5" xfId="28635"/>
    <cellStyle name="40% - Accent2 22 4 5 2" xfId="28636"/>
    <cellStyle name="40% - Accent2 22 4 6" xfId="28637"/>
    <cellStyle name="40% - Accent2 22 5" xfId="28638"/>
    <cellStyle name="40% - Accent2 22 5 2" xfId="28639"/>
    <cellStyle name="40% - Accent2 22 5 2 2" xfId="28640"/>
    <cellStyle name="40% - Accent2 22 5 2 2 2" xfId="28641"/>
    <cellStyle name="40% - Accent2 22 5 2 3" xfId="28642"/>
    <cellStyle name="40% - Accent2 22 5 3" xfId="28643"/>
    <cellStyle name="40% - Accent2 22 5 3 2" xfId="28644"/>
    <cellStyle name="40% - Accent2 22 5 3 2 2" xfId="28645"/>
    <cellStyle name="40% - Accent2 22 5 3 3" xfId="28646"/>
    <cellStyle name="40% - Accent2 22 5 4" xfId="28647"/>
    <cellStyle name="40% - Accent2 22 5 4 2" xfId="28648"/>
    <cellStyle name="40% - Accent2 22 5 4 2 2" xfId="28649"/>
    <cellStyle name="40% - Accent2 22 5 4 3" xfId="28650"/>
    <cellStyle name="40% - Accent2 22 5 5" xfId="28651"/>
    <cellStyle name="40% - Accent2 22 5 5 2" xfId="28652"/>
    <cellStyle name="40% - Accent2 22 5 6" xfId="28653"/>
    <cellStyle name="40% - Accent2 22 6" xfId="28654"/>
    <cellStyle name="40% - Accent2 22 6 2" xfId="28655"/>
    <cellStyle name="40% - Accent2 22 6 2 2" xfId="28656"/>
    <cellStyle name="40% - Accent2 22 6 3" xfId="28657"/>
    <cellStyle name="40% - Accent2 22 7" xfId="28658"/>
    <cellStyle name="40% - Accent2 22 7 2" xfId="28659"/>
    <cellStyle name="40% - Accent2 22 7 2 2" xfId="28660"/>
    <cellStyle name="40% - Accent2 22 7 3" xfId="28661"/>
    <cellStyle name="40% - Accent2 22 8" xfId="28662"/>
    <cellStyle name="40% - Accent2 22 8 2" xfId="28663"/>
    <cellStyle name="40% - Accent2 22 8 2 2" xfId="28664"/>
    <cellStyle name="40% - Accent2 22 8 3" xfId="28665"/>
    <cellStyle name="40% - Accent2 22 9" xfId="28666"/>
    <cellStyle name="40% - Accent2 22 9 2" xfId="28667"/>
    <cellStyle name="40% - Accent2 23" xfId="28668"/>
    <cellStyle name="40% - Accent2 23 10" xfId="28669"/>
    <cellStyle name="40% - Accent2 23 2" xfId="28670"/>
    <cellStyle name="40% - Accent2 23 2 2" xfId="28671"/>
    <cellStyle name="40% - Accent2 23 2 2 2" xfId="28672"/>
    <cellStyle name="40% - Accent2 23 2 2 2 2" xfId="28673"/>
    <cellStyle name="40% - Accent2 23 2 2 2 2 2" xfId="28674"/>
    <cellStyle name="40% - Accent2 23 2 2 2 3" xfId="28675"/>
    <cellStyle name="40% - Accent2 23 2 2 3" xfId="28676"/>
    <cellStyle name="40% - Accent2 23 2 2 3 2" xfId="28677"/>
    <cellStyle name="40% - Accent2 23 2 2 3 2 2" xfId="28678"/>
    <cellStyle name="40% - Accent2 23 2 2 3 3" xfId="28679"/>
    <cellStyle name="40% - Accent2 23 2 2 4" xfId="28680"/>
    <cellStyle name="40% - Accent2 23 2 2 4 2" xfId="28681"/>
    <cellStyle name="40% - Accent2 23 2 2 4 2 2" xfId="28682"/>
    <cellStyle name="40% - Accent2 23 2 2 4 3" xfId="28683"/>
    <cellStyle name="40% - Accent2 23 2 2 5" xfId="28684"/>
    <cellStyle name="40% - Accent2 23 2 2 5 2" xfId="28685"/>
    <cellStyle name="40% - Accent2 23 2 2 5 2 2" xfId="28686"/>
    <cellStyle name="40% - Accent2 23 2 2 5 3" xfId="28687"/>
    <cellStyle name="40% - Accent2 23 2 2 6" xfId="28688"/>
    <cellStyle name="40% - Accent2 23 2 2 6 2" xfId="28689"/>
    <cellStyle name="40% - Accent2 23 2 2 7" xfId="28690"/>
    <cellStyle name="40% - Accent2 23 2 3" xfId="28691"/>
    <cellStyle name="40% - Accent2 23 2 3 2" xfId="28692"/>
    <cellStyle name="40% - Accent2 23 2 3 2 2" xfId="28693"/>
    <cellStyle name="40% - Accent2 23 2 3 2 2 2" xfId="28694"/>
    <cellStyle name="40% - Accent2 23 2 3 2 3" xfId="28695"/>
    <cellStyle name="40% - Accent2 23 2 3 3" xfId="28696"/>
    <cellStyle name="40% - Accent2 23 2 3 3 2" xfId="28697"/>
    <cellStyle name="40% - Accent2 23 2 3 3 2 2" xfId="28698"/>
    <cellStyle name="40% - Accent2 23 2 3 3 3" xfId="28699"/>
    <cellStyle name="40% - Accent2 23 2 3 4" xfId="28700"/>
    <cellStyle name="40% - Accent2 23 2 3 4 2" xfId="28701"/>
    <cellStyle name="40% - Accent2 23 2 3 4 2 2" xfId="28702"/>
    <cellStyle name="40% - Accent2 23 2 3 4 3" xfId="28703"/>
    <cellStyle name="40% - Accent2 23 2 3 5" xfId="28704"/>
    <cellStyle name="40% - Accent2 23 2 3 5 2" xfId="28705"/>
    <cellStyle name="40% - Accent2 23 2 3 6" xfId="28706"/>
    <cellStyle name="40% - Accent2 23 2 4" xfId="28707"/>
    <cellStyle name="40% - Accent2 23 2 4 2" xfId="28708"/>
    <cellStyle name="40% - Accent2 23 2 4 2 2" xfId="28709"/>
    <cellStyle name="40% - Accent2 23 2 4 2 2 2" xfId="28710"/>
    <cellStyle name="40% - Accent2 23 2 4 2 3" xfId="28711"/>
    <cellStyle name="40% - Accent2 23 2 4 3" xfId="28712"/>
    <cellStyle name="40% - Accent2 23 2 4 3 2" xfId="28713"/>
    <cellStyle name="40% - Accent2 23 2 4 3 2 2" xfId="28714"/>
    <cellStyle name="40% - Accent2 23 2 4 3 3" xfId="28715"/>
    <cellStyle name="40% - Accent2 23 2 4 4" xfId="28716"/>
    <cellStyle name="40% - Accent2 23 2 4 4 2" xfId="28717"/>
    <cellStyle name="40% - Accent2 23 2 4 4 2 2" xfId="28718"/>
    <cellStyle name="40% - Accent2 23 2 4 4 3" xfId="28719"/>
    <cellStyle name="40% - Accent2 23 2 4 5" xfId="28720"/>
    <cellStyle name="40% - Accent2 23 2 4 5 2" xfId="28721"/>
    <cellStyle name="40% - Accent2 23 2 4 6" xfId="28722"/>
    <cellStyle name="40% - Accent2 23 2 5" xfId="28723"/>
    <cellStyle name="40% - Accent2 23 2 5 2" xfId="28724"/>
    <cellStyle name="40% - Accent2 23 2 5 2 2" xfId="28725"/>
    <cellStyle name="40% - Accent2 23 2 5 3" xfId="28726"/>
    <cellStyle name="40% - Accent2 23 2 6" xfId="28727"/>
    <cellStyle name="40% - Accent2 23 2 6 2" xfId="28728"/>
    <cellStyle name="40% - Accent2 23 2 6 2 2" xfId="28729"/>
    <cellStyle name="40% - Accent2 23 2 6 3" xfId="28730"/>
    <cellStyle name="40% - Accent2 23 2 7" xfId="28731"/>
    <cellStyle name="40% - Accent2 23 2 7 2" xfId="28732"/>
    <cellStyle name="40% - Accent2 23 2 7 2 2" xfId="28733"/>
    <cellStyle name="40% - Accent2 23 2 7 3" xfId="28734"/>
    <cellStyle name="40% - Accent2 23 2 8" xfId="28735"/>
    <cellStyle name="40% - Accent2 23 2 8 2" xfId="28736"/>
    <cellStyle name="40% - Accent2 23 2 9" xfId="28737"/>
    <cellStyle name="40% - Accent2 23 3" xfId="28738"/>
    <cellStyle name="40% - Accent2 23 3 2" xfId="28739"/>
    <cellStyle name="40% - Accent2 23 3 2 2" xfId="28740"/>
    <cellStyle name="40% - Accent2 23 3 2 2 2" xfId="28741"/>
    <cellStyle name="40% - Accent2 23 3 2 3" xfId="28742"/>
    <cellStyle name="40% - Accent2 23 3 3" xfId="28743"/>
    <cellStyle name="40% - Accent2 23 3 3 2" xfId="28744"/>
    <cellStyle name="40% - Accent2 23 3 3 2 2" xfId="28745"/>
    <cellStyle name="40% - Accent2 23 3 3 3" xfId="28746"/>
    <cellStyle name="40% - Accent2 23 3 4" xfId="28747"/>
    <cellStyle name="40% - Accent2 23 3 4 2" xfId="28748"/>
    <cellStyle name="40% - Accent2 23 3 4 2 2" xfId="28749"/>
    <cellStyle name="40% - Accent2 23 3 4 3" xfId="28750"/>
    <cellStyle name="40% - Accent2 23 3 5" xfId="28751"/>
    <cellStyle name="40% - Accent2 23 3 5 2" xfId="28752"/>
    <cellStyle name="40% - Accent2 23 3 5 2 2" xfId="28753"/>
    <cellStyle name="40% - Accent2 23 3 5 3" xfId="28754"/>
    <cellStyle name="40% - Accent2 23 3 6" xfId="28755"/>
    <cellStyle name="40% - Accent2 23 3 6 2" xfId="28756"/>
    <cellStyle name="40% - Accent2 23 3 7" xfId="28757"/>
    <cellStyle name="40% - Accent2 23 4" xfId="28758"/>
    <cellStyle name="40% - Accent2 23 4 2" xfId="28759"/>
    <cellStyle name="40% - Accent2 23 4 2 2" xfId="28760"/>
    <cellStyle name="40% - Accent2 23 4 2 2 2" xfId="28761"/>
    <cellStyle name="40% - Accent2 23 4 2 3" xfId="28762"/>
    <cellStyle name="40% - Accent2 23 4 3" xfId="28763"/>
    <cellStyle name="40% - Accent2 23 4 3 2" xfId="28764"/>
    <cellStyle name="40% - Accent2 23 4 3 2 2" xfId="28765"/>
    <cellStyle name="40% - Accent2 23 4 3 3" xfId="28766"/>
    <cellStyle name="40% - Accent2 23 4 4" xfId="28767"/>
    <cellStyle name="40% - Accent2 23 4 4 2" xfId="28768"/>
    <cellStyle name="40% - Accent2 23 4 4 2 2" xfId="28769"/>
    <cellStyle name="40% - Accent2 23 4 4 3" xfId="28770"/>
    <cellStyle name="40% - Accent2 23 4 5" xfId="28771"/>
    <cellStyle name="40% - Accent2 23 4 5 2" xfId="28772"/>
    <cellStyle name="40% - Accent2 23 4 6" xfId="28773"/>
    <cellStyle name="40% - Accent2 23 5" xfId="28774"/>
    <cellStyle name="40% - Accent2 23 5 2" xfId="28775"/>
    <cellStyle name="40% - Accent2 23 5 2 2" xfId="28776"/>
    <cellStyle name="40% - Accent2 23 5 2 2 2" xfId="28777"/>
    <cellStyle name="40% - Accent2 23 5 2 3" xfId="28778"/>
    <cellStyle name="40% - Accent2 23 5 3" xfId="28779"/>
    <cellStyle name="40% - Accent2 23 5 3 2" xfId="28780"/>
    <cellStyle name="40% - Accent2 23 5 3 2 2" xfId="28781"/>
    <cellStyle name="40% - Accent2 23 5 3 3" xfId="28782"/>
    <cellStyle name="40% - Accent2 23 5 4" xfId="28783"/>
    <cellStyle name="40% - Accent2 23 5 4 2" xfId="28784"/>
    <cellStyle name="40% - Accent2 23 5 4 2 2" xfId="28785"/>
    <cellStyle name="40% - Accent2 23 5 4 3" xfId="28786"/>
    <cellStyle name="40% - Accent2 23 5 5" xfId="28787"/>
    <cellStyle name="40% - Accent2 23 5 5 2" xfId="28788"/>
    <cellStyle name="40% - Accent2 23 5 6" xfId="28789"/>
    <cellStyle name="40% - Accent2 23 6" xfId="28790"/>
    <cellStyle name="40% - Accent2 23 6 2" xfId="28791"/>
    <cellStyle name="40% - Accent2 23 6 2 2" xfId="28792"/>
    <cellStyle name="40% - Accent2 23 6 3" xfId="28793"/>
    <cellStyle name="40% - Accent2 23 7" xfId="28794"/>
    <cellStyle name="40% - Accent2 23 7 2" xfId="28795"/>
    <cellStyle name="40% - Accent2 23 7 2 2" xfId="28796"/>
    <cellStyle name="40% - Accent2 23 7 3" xfId="28797"/>
    <cellStyle name="40% - Accent2 23 8" xfId="28798"/>
    <cellStyle name="40% - Accent2 23 8 2" xfId="28799"/>
    <cellStyle name="40% - Accent2 23 8 2 2" xfId="28800"/>
    <cellStyle name="40% - Accent2 23 8 3" xfId="28801"/>
    <cellStyle name="40% - Accent2 23 9" xfId="28802"/>
    <cellStyle name="40% - Accent2 23 9 2" xfId="28803"/>
    <cellStyle name="40% - Accent2 24" xfId="28804"/>
    <cellStyle name="40% - Accent2 24 10" xfId="28805"/>
    <cellStyle name="40% - Accent2 24 2" xfId="28806"/>
    <cellStyle name="40% - Accent2 24 2 2" xfId="28807"/>
    <cellStyle name="40% - Accent2 24 2 2 2" xfId="28808"/>
    <cellStyle name="40% - Accent2 24 2 2 2 2" xfId="28809"/>
    <cellStyle name="40% - Accent2 24 2 2 2 2 2" xfId="28810"/>
    <cellStyle name="40% - Accent2 24 2 2 2 3" xfId="28811"/>
    <cellStyle name="40% - Accent2 24 2 2 3" xfId="28812"/>
    <cellStyle name="40% - Accent2 24 2 2 3 2" xfId="28813"/>
    <cellStyle name="40% - Accent2 24 2 2 3 2 2" xfId="28814"/>
    <cellStyle name="40% - Accent2 24 2 2 3 3" xfId="28815"/>
    <cellStyle name="40% - Accent2 24 2 2 4" xfId="28816"/>
    <cellStyle name="40% - Accent2 24 2 2 4 2" xfId="28817"/>
    <cellStyle name="40% - Accent2 24 2 2 4 2 2" xfId="28818"/>
    <cellStyle name="40% - Accent2 24 2 2 4 3" xfId="28819"/>
    <cellStyle name="40% - Accent2 24 2 2 5" xfId="28820"/>
    <cellStyle name="40% - Accent2 24 2 2 5 2" xfId="28821"/>
    <cellStyle name="40% - Accent2 24 2 2 5 2 2" xfId="28822"/>
    <cellStyle name="40% - Accent2 24 2 2 5 3" xfId="28823"/>
    <cellStyle name="40% - Accent2 24 2 2 6" xfId="28824"/>
    <cellStyle name="40% - Accent2 24 2 2 6 2" xfId="28825"/>
    <cellStyle name="40% - Accent2 24 2 2 7" xfId="28826"/>
    <cellStyle name="40% - Accent2 24 2 3" xfId="28827"/>
    <cellStyle name="40% - Accent2 24 2 3 2" xfId="28828"/>
    <cellStyle name="40% - Accent2 24 2 3 2 2" xfId="28829"/>
    <cellStyle name="40% - Accent2 24 2 3 2 2 2" xfId="28830"/>
    <cellStyle name="40% - Accent2 24 2 3 2 3" xfId="28831"/>
    <cellStyle name="40% - Accent2 24 2 3 3" xfId="28832"/>
    <cellStyle name="40% - Accent2 24 2 3 3 2" xfId="28833"/>
    <cellStyle name="40% - Accent2 24 2 3 3 2 2" xfId="28834"/>
    <cellStyle name="40% - Accent2 24 2 3 3 3" xfId="28835"/>
    <cellStyle name="40% - Accent2 24 2 3 4" xfId="28836"/>
    <cellStyle name="40% - Accent2 24 2 3 4 2" xfId="28837"/>
    <cellStyle name="40% - Accent2 24 2 3 4 2 2" xfId="28838"/>
    <cellStyle name="40% - Accent2 24 2 3 4 3" xfId="28839"/>
    <cellStyle name="40% - Accent2 24 2 3 5" xfId="28840"/>
    <cellStyle name="40% - Accent2 24 2 3 5 2" xfId="28841"/>
    <cellStyle name="40% - Accent2 24 2 3 6" xfId="28842"/>
    <cellStyle name="40% - Accent2 24 2 4" xfId="28843"/>
    <cellStyle name="40% - Accent2 24 2 4 2" xfId="28844"/>
    <cellStyle name="40% - Accent2 24 2 4 2 2" xfId="28845"/>
    <cellStyle name="40% - Accent2 24 2 4 2 2 2" xfId="28846"/>
    <cellStyle name="40% - Accent2 24 2 4 2 3" xfId="28847"/>
    <cellStyle name="40% - Accent2 24 2 4 3" xfId="28848"/>
    <cellStyle name="40% - Accent2 24 2 4 3 2" xfId="28849"/>
    <cellStyle name="40% - Accent2 24 2 4 3 2 2" xfId="28850"/>
    <cellStyle name="40% - Accent2 24 2 4 3 3" xfId="28851"/>
    <cellStyle name="40% - Accent2 24 2 4 4" xfId="28852"/>
    <cellStyle name="40% - Accent2 24 2 4 4 2" xfId="28853"/>
    <cellStyle name="40% - Accent2 24 2 4 4 2 2" xfId="28854"/>
    <cellStyle name="40% - Accent2 24 2 4 4 3" xfId="28855"/>
    <cellStyle name="40% - Accent2 24 2 4 5" xfId="28856"/>
    <cellStyle name="40% - Accent2 24 2 4 5 2" xfId="28857"/>
    <cellStyle name="40% - Accent2 24 2 4 6" xfId="28858"/>
    <cellStyle name="40% - Accent2 24 2 5" xfId="28859"/>
    <cellStyle name="40% - Accent2 24 2 5 2" xfId="28860"/>
    <cellStyle name="40% - Accent2 24 2 5 2 2" xfId="28861"/>
    <cellStyle name="40% - Accent2 24 2 5 3" xfId="28862"/>
    <cellStyle name="40% - Accent2 24 2 6" xfId="28863"/>
    <cellStyle name="40% - Accent2 24 2 6 2" xfId="28864"/>
    <cellStyle name="40% - Accent2 24 2 6 2 2" xfId="28865"/>
    <cellStyle name="40% - Accent2 24 2 6 3" xfId="28866"/>
    <cellStyle name="40% - Accent2 24 2 7" xfId="28867"/>
    <cellStyle name="40% - Accent2 24 2 7 2" xfId="28868"/>
    <cellStyle name="40% - Accent2 24 2 7 2 2" xfId="28869"/>
    <cellStyle name="40% - Accent2 24 2 7 3" xfId="28870"/>
    <cellStyle name="40% - Accent2 24 2 8" xfId="28871"/>
    <cellStyle name="40% - Accent2 24 2 8 2" xfId="28872"/>
    <cellStyle name="40% - Accent2 24 2 9" xfId="28873"/>
    <cellStyle name="40% - Accent2 24 3" xfId="28874"/>
    <cellStyle name="40% - Accent2 24 3 2" xfId="28875"/>
    <cellStyle name="40% - Accent2 24 3 2 2" xfId="28876"/>
    <cellStyle name="40% - Accent2 24 3 2 2 2" xfId="28877"/>
    <cellStyle name="40% - Accent2 24 3 2 3" xfId="28878"/>
    <cellStyle name="40% - Accent2 24 3 3" xfId="28879"/>
    <cellStyle name="40% - Accent2 24 3 3 2" xfId="28880"/>
    <cellStyle name="40% - Accent2 24 3 3 2 2" xfId="28881"/>
    <cellStyle name="40% - Accent2 24 3 3 3" xfId="28882"/>
    <cellStyle name="40% - Accent2 24 3 4" xfId="28883"/>
    <cellStyle name="40% - Accent2 24 3 4 2" xfId="28884"/>
    <cellStyle name="40% - Accent2 24 3 4 2 2" xfId="28885"/>
    <cellStyle name="40% - Accent2 24 3 4 3" xfId="28886"/>
    <cellStyle name="40% - Accent2 24 3 5" xfId="28887"/>
    <cellStyle name="40% - Accent2 24 3 5 2" xfId="28888"/>
    <cellStyle name="40% - Accent2 24 3 5 2 2" xfId="28889"/>
    <cellStyle name="40% - Accent2 24 3 5 3" xfId="28890"/>
    <cellStyle name="40% - Accent2 24 3 6" xfId="28891"/>
    <cellStyle name="40% - Accent2 24 3 6 2" xfId="28892"/>
    <cellStyle name="40% - Accent2 24 3 7" xfId="28893"/>
    <cellStyle name="40% - Accent2 24 4" xfId="28894"/>
    <cellStyle name="40% - Accent2 24 4 2" xfId="28895"/>
    <cellStyle name="40% - Accent2 24 4 2 2" xfId="28896"/>
    <cellStyle name="40% - Accent2 24 4 2 2 2" xfId="28897"/>
    <cellStyle name="40% - Accent2 24 4 2 3" xfId="28898"/>
    <cellStyle name="40% - Accent2 24 4 3" xfId="28899"/>
    <cellStyle name="40% - Accent2 24 4 3 2" xfId="28900"/>
    <cellStyle name="40% - Accent2 24 4 3 2 2" xfId="28901"/>
    <cellStyle name="40% - Accent2 24 4 3 3" xfId="28902"/>
    <cellStyle name="40% - Accent2 24 4 4" xfId="28903"/>
    <cellStyle name="40% - Accent2 24 4 4 2" xfId="28904"/>
    <cellStyle name="40% - Accent2 24 4 4 2 2" xfId="28905"/>
    <cellStyle name="40% - Accent2 24 4 4 3" xfId="28906"/>
    <cellStyle name="40% - Accent2 24 4 5" xfId="28907"/>
    <cellStyle name="40% - Accent2 24 4 5 2" xfId="28908"/>
    <cellStyle name="40% - Accent2 24 4 6" xfId="28909"/>
    <cellStyle name="40% - Accent2 24 5" xfId="28910"/>
    <cellStyle name="40% - Accent2 24 5 2" xfId="28911"/>
    <cellStyle name="40% - Accent2 24 5 2 2" xfId="28912"/>
    <cellStyle name="40% - Accent2 24 5 2 2 2" xfId="28913"/>
    <cellStyle name="40% - Accent2 24 5 2 3" xfId="28914"/>
    <cellStyle name="40% - Accent2 24 5 3" xfId="28915"/>
    <cellStyle name="40% - Accent2 24 5 3 2" xfId="28916"/>
    <cellStyle name="40% - Accent2 24 5 3 2 2" xfId="28917"/>
    <cellStyle name="40% - Accent2 24 5 3 3" xfId="28918"/>
    <cellStyle name="40% - Accent2 24 5 4" xfId="28919"/>
    <cellStyle name="40% - Accent2 24 5 4 2" xfId="28920"/>
    <cellStyle name="40% - Accent2 24 5 4 2 2" xfId="28921"/>
    <cellStyle name="40% - Accent2 24 5 4 3" xfId="28922"/>
    <cellStyle name="40% - Accent2 24 5 5" xfId="28923"/>
    <cellStyle name="40% - Accent2 24 5 5 2" xfId="28924"/>
    <cellStyle name="40% - Accent2 24 5 6" xfId="28925"/>
    <cellStyle name="40% - Accent2 24 6" xfId="28926"/>
    <cellStyle name="40% - Accent2 24 6 2" xfId="28927"/>
    <cellStyle name="40% - Accent2 24 6 2 2" xfId="28928"/>
    <cellStyle name="40% - Accent2 24 6 3" xfId="28929"/>
    <cellStyle name="40% - Accent2 24 7" xfId="28930"/>
    <cellStyle name="40% - Accent2 24 7 2" xfId="28931"/>
    <cellStyle name="40% - Accent2 24 7 2 2" xfId="28932"/>
    <cellStyle name="40% - Accent2 24 7 3" xfId="28933"/>
    <cellStyle name="40% - Accent2 24 8" xfId="28934"/>
    <cellStyle name="40% - Accent2 24 8 2" xfId="28935"/>
    <cellStyle name="40% - Accent2 24 8 2 2" xfId="28936"/>
    <cellStyle name="40% - Accent2 24 8 3" xfId="28937"/>
    <cellStyle name="40% - Accent2 24 9" xfId="28938"/>
    <cellStyle name="40% - Accent2 24 9 2" xfId="28939"/>
    <cellStyle name="40% - Accent2 25" xfId="28940"/>
    <cellStyle name="40% - Accent2 25 10" xfId="28941"/>
    <cellStyle name="40% - Accent2 25 2" xfId="28942"/>
    <cellStyle name="40% - Accent2 25 2 2" xfId="28943"/>
    <cellStyle name="40% - Accent2 25 2 2 2" xfId="28944"/>
    <cellStyle name="40% - Accent2 25 2 2 2 2" xfId="28945"/>
    <cellStyle name="40% - Accent2 25 2 2 2 2 2" xfId="28946"/>
    <cellStyle name="40% - Accent2 25 2 2 2 3" xfId="28947"/>
    <cellStyle name="40% - Accent2 25 2 2 3" xfId="28948"/>
    <cellStyle name="40% - Accent2 25 2 2 3 2" xfId="28949"/>
    <cellStyle name="40% - Accent2 25 2 2 3 2 2" xfId="28950"/>
    <cellStyle name="40% - Accent2 25 2 2 3 3" xfId="28951"/>
    <cellStyle name="40% - Accent2 25 2 2 4" xfId="28952"/>
    <cellStyle name="40% - Accent2 25 2 2 4 2" xfId="28953"/>
    <cellStyle name="40% - Accent2 25 2 2 4 2 2" xfId="28954"/>
    <cellStyle name="40% - Accent2 25 2 2 4 3" xfId="28955"/>
    <cellStyle name="40% - Accent2 25 2 2 5" xfId="28956"/>
    <cellStyle name="40% - Accent2 25 2 2 5 2" xfId="28957"/>
    <cellStyle name="40% - Accent2 25 2 2 5 2 2" xfId="28958"/>
    <cellStyle name="40% - Accent2 25 2 2 5 3" xfId="28959"/>
    <cellStyle name="40% - Accent2 25 2 2 6" xfId="28960"/>
    <cellStyle name="40% - Accent2 25 2 2 6 2" xfId="28961"/>
    <cellStyle name="40% - Accent2 25 2 2 7" xfId="28962"/>
    <cellStyle name="40% - Accent2 25 2 3" xfId="28963"/>
    <cellStyle name="40% - Accent2 25 2 3 2" xfId="28964"/>
    <cellStyle name="40% - Accent2 25 2 3 2 2" xfId="28965"/>
    <cellStyle name="40% - Accent2 25 2 3 2 2 2" xfId="28966"/>
    <cellStyle name="40% - Accent2 25 2 3 2 3" xfId="28967"/>
    <cellStyle name="40% - Accent2 25 2 3 3" xfId="28968"/>
    <cellStyle name="40% - Accent2 25 2 3 3 2" xfId="28969"/>
    <cellStyle name="40% - Accent2 25 2 3 3 2 2" xfId="28970"/>
    <cellStyle name="40% - Accent2 25 2 3 3 3" xfId="28971"/>
    <cellStyle name="40% - Accent2 25 2 3 4" xfId="28972"/>
    <cellStyle name="40% - Accent2 25 2 3 4 2" xfId="28973"/>
    <cellStyle name="40% - Accent2 25 2 3 4 2 2" xfId="28974"/>
    <cellStyle name="40% - Accent2 25 2 3 4 3" xfId="28975"/>
    <cellStyle name="40% - Accent2 25 2 3 5" xfId="28976"/>
    <cellStyle name="40% - Accent2 25 2 3 5 2" xfId="28977"/>
    <cellStyle name="40% - Accent2 25 2 3 6" xfId="28978"/>
    <cellStyle name="40% - Accent2 25 2 4" xfId="28979"/>
    <cellStyle name="40% - Accent2 25 2 4 2" xfId="28980"/>
    <cellStyle name="40% - Accent2 25 2 4 2 2" xfId="28981"/>
    <cellStyle name="40% - Accent2 25 2 4 2 2 2" xfId="28982"/>
    <cellStyle name="40% - Accent2 25 2 4 2 3" xfId="28983"/>
    <cellStyle name="40% - Accent2 25 2 4 3" xfId="28984"/>
    <cellStyle name="40% - Accent2 25 2 4 3 2" xfId="28985"/>
    <cellStyle name="40% - Accent2 25 2 4 3 2 2" xfId="28986"/>
    <cellStyle name="40% - Accent2 25 2 4 3 3" xfId="28987"/>
    <cellStyle name="40% - Accent2 25 2 4 4" xfId="28988"/>
    <cellStyle name="40% - Accent2 25 2 4 4 2" xfId="28989"/>
    <cellStyle name="40% - Accent2 25 2 4 4 2 2" xfId="28990"/>
    <cellStyle name="40% - Accent2 25 2 4 4 3" xfId="28991"/>
    <cellStyle name="40% - Accent2 25 2 4 5" xfId="28992"/>
    <cellStyle name="40% - Accent2 25 2 4 5 2" xfId="28993"/>
    <cellStyle name="40% - Accent2 25 2 4 6" xfId="28994"/>
    <cellStyle name="40% - Accent2 25 2 5" xfId="28995"/>
    <cellStyle name="40% - Accent2 25 2 5 2" xfId="28996"/>
    <cellStyle name="40% - Accent2 25 2 5 2 2" xfId="28997"/>
    <cellStyle name="40% - Accent2 25 2 5 3" xfId="28998"/>
    <cellStyle name="40% - Accent2 25 2 6" xfId="28999"/>
    <cellStyle name="40% - Accent2 25 2 6 2" xfId="29000"/>
    <cellStyle name="40% - Accent2 25 2 6 2 2" xfId="29001"/>
    <cellStyle name="40% - Accent2 25 2 6 3" xfId="29002"/>
    <cellStyle name="40% - Accent2 25 2 7" xfId="29003"/>
    <cellStyle name="40% - Accent2 25 2 7 2" xfId="29004"/>
    <cellStyle name="40% - Accent2 25 2 7 2 2" xfId="29005"/>
    <cellStyle name="40% - Accent2 25 2 7 3" xfId="29006"/>
    <cellStyle name="40% - Accent2 25 2 8" xfId="29007"/>
    <cellStyle name="40% - Accent2 25 2 8 2" xfId="29008"/>
    <cellStyle name="40% - Accent2 25 2 9" xfId="29009"/>
    <cellStyle name="40% - Accent2 25 3" xfId="29010"/>
    <cellStyle name="40% - Accent2 25 3 2" xfId="29011"/>
    <cellStyle name="40% - Accent2 25 3 2 2" xfId="29012"/>
    <cellStyle name="40% - Accent2 25 3 2 2 2" xfId="29013"/>
    <cellStyle name="40% - Accent2 25 3 2 3" xfId="29014"/>
    <cellStyle name="40% - Accent2 25 3 3" xfId="29015"/>
    <cellStyle name="40% - Accent2 25 3 3 2" xfId="29016"/>
    <cellStyle name="40% - Accent2 25 3 3 2 2" xfId="29017"/>
    <cellStyle name="40% - Accent2 25 3 3 3" xfId="29018"/>
    <cellStyle name="40% - Accent2 25 3 4" xfId="29019"/>
    <cellStyle name="40% - Accent2 25 3 4 2" xfId="29020"/>
    <cellStyle name="40% - Accent2 25 3 4 2 2" xfId="29021"/>
    <cellStyle name="40% - Accent2 25 3 4 3" xfId="29022"/>
    <cellStyle name="40% - Accent2 25 3 5" xfId="29023"/>
    <cellStyle name="40% - Accent2 25 3 5 2" xfId="29024"/>
    <cellStyle name="40% - Accent2 25 3 5 2 2" xfId="29025"/>
    <cellStyle name="40% - Accent2 25 3 5 3" xfId="29026"/>
    <cellStyle name="40% - Accent2 25 3 6" xfId="29027"/>
    <cellStyle name="40% - Accent2 25 3 6 2" xfId="29028"/>
    <cellStyle name="40% - Accent2 25 3 7" xfId="29029"/>
    <cellStyle name="40% - Accent2 25 4" xfId="29030"/>
    <cellStyle name="40% - Accent2 25 4 2" xfId="29031"/>
    <cellStyle name="40% - Accent2 25 4 2 2" xfId="29032"/>
    <cellStyle name="40% - Accent2 25 4 2 2 2" xfId="29033"/>
    <cellStyle name="40% - Accent2 25 4 2 3" xfId="29034"/>
    <cellStyle name="40% - Accent2 25 4 3" xfId="29035"/>
    <cellStyle name="40% - Accent2 25 4 3 2" xfId="29036"/>
    <cellStyle name="40% - Accent2 25 4 3 2 2" xfId="29037"/>
    <cellStyle name="40% - Accent2 25 4 3 3" xfId="29038"/>
    <cellStyle name="40% - Accent2 25 4 4" xfId="29039"/>
    <cellStyle name="40% - Accent2 25 4 4 2" xfId="29040"/>
    <cellStyle name="40% - Accent2 25 4 4 2 2" xfId="29041"/>
    <cellStyle name="40% - Accent2 25 4 4 3" xfId="29042"/>
    <cellStyle name="40% - Accent2 25 4 5" xfId="29043"/>
    <cellStyle name="40% - Accent2 25 4 5 2" xfId="29044"/>
    <cellStyle name="40% - Accent2 25 4 6" xfId="29045"/>
    <cellStyle name="40% - Accent2 25 5" xfId="29046"/>
    <cellStyle name="40% - Accent2 25 5 2" xfId="29047"/>
    <cellStyle name="40% - Accent2 25 5 2 2" xfId="29048"/>
    <cellStyle name="40% - Accent2 25 5 2 2 2" xfId="29049"/>
    <cellStyle name="40% - Accent2 25 5 2 3" xfId="29050"/>
    <cellStyle name="40% - Accent2 25 5 3" xfId="29051"/>
    <cellStyle name="40% - Accent2 25 5 3 2" xfId="29052"/>
    <cellStyle name="40% - Accent2 25 5 3 2 2" xfId="29053"/>
    <cellStyle name="40% - Accent2 25 5 3 3" xfId="29054"/>
    <cellStyle name="40% - Accent2 25 5 4" xfId="29055"/>
    <cellStyle name="40% - Accent2 25 5 4 2" xfId="29056"/>
    <cellStyle name="40% - Accent2 25 5 4 2 2" xfId="29057"/>
    <cellStyle name="40% - Accent2 25 5 4 3" xfId="29058"/>
    <cellStyle name="40% - Accent2 25 5 5" xfId="29059"/>
    <cellStyle name="40% - Accent2 25 5 5 2" xfId="29060"/>
    <cellStyle name="40% - Accent2 25 5 6" xfId="29061"/>
    <cellStyle name="40% - Accent2 25 6" xfId="29062"/>
    <cellStyle name="40% - Accent2 25 6 2" xfId="29063"/>
    <cellStyle name="40% - Accent2 25 6 2 2" xfId="29064"/>
    <cellStyle name="40% - Accent2 25 6 3" xfId="29065"/>
    <cellStyle name="40% - Accent2 25 7" xfId="29066"/>
    <cellStyle name="40% - Accent2 25 7 2" xfId="29067"/>
    <cellStyle name="40% - Accent2 25 7 2 2" xfId="29068"/>
    <cellStyle name="40% - Accent2 25 7 3" xfId="29069"/>
    <cellStyle name="40% - Accent2 25 8" xfId="29070"/>
    <cellStyle name="40% - Accent2 25 8 2" xfId="29071"/>
    <cellStyle name="40% - Accent2 25 8 2 2" xfId="29072"/>
    <cellStyle name="40% - Accent2 25 8 3" xfId="29073"/>
    <cellStyle name="40% - Accent2 25 9" xfId="29074"/>
    <cellStyle name="40% - Accent2 25 9 2" xfId="29075"/>
    <cellStyle name="40% - Accent2 26" xfId="29076"/>
    <cellStyle name="40% - Accent2 26 10" xfId="29077"/>
    <cellStyle name="40% - Accent2 26 2" xfId="29078"/>
    <cellStyle name="40% - Accent2 26 2 2" xfId="29079"/>
    <cellStyle name="40% - Accent2 26 2 2 2" xfId="29080"/>
    <cellStyle name="40% - Accent2 26 2 2 2 2" xfId="29081"/>
    <cellStyle name="40% - Accent2 26 2 2 2 2 2" xfId="29082"/>
    <cellStyle name="40% - Accent2 26 2 2 2 3" xfId="29083"/>
    <cellStyle name="40% - Accent2 26 2 2 3" xfId="29084"/>
    <cellStyle name="40% - Accent2 26 2 2 3 2" xfId="29085"/>
    <cellStyle name="40% - Accent2 26 2 2 3 2 2" xfId="29086"/>
    <cellStyle name="40% - Accent2 26 2 2 3 3" xfId="29087"/>
    <cellStyle name="40% - Accent2 26 2 2 4" xfId="29088"/>
    <cellStyle name="40% - Accent2 26 2 2 4 2" xfId="29089"/>
    <cellStyle name="40% - Accent2 26 2 2 4 2 2" xfId="29090"/>
    <cellStyle name="40% - Accent2 26 2 2 4 3" xfId="29091"/>
    <cellStyle name="40% - Accent2 26 2 2 5" xfId="29092"/>
    <cellStyle name="40% - Accent2 26 2 2 5 2" xfId="29093"/>
    <cellStyle name="40% - Accent2 26 2 2 5 2 2" xfId="29094"/>
    <cellStyle name="40% - Accent2 26 2 2 5 3" xfId="29095"/>
    <cellStyle name="40% - Accent2 26 2 2 6" xfId="29096"/>
    <cellStyle name="40% - Accent2 26 2 2 6 2" xfId="29097"/>
    <cellStyle name="40% - Accent2 26 2 2 7" xfId="29098"/>
    <cellStyle name="40% - Accent2 26 2 3" xfId="29099"/>
    <cellStyle name="40% - Accent2 26 2 3 2" xfId="29100"/>
    <cellStyle name="40% - Accent2 26 2 3 2 2" xfId="29101"/>
    <cellStyle name="40% - Accent2 26 2 3 2 2 2" xfId="29102"/>
    <cellStyle name="40% - Accent2 26 2 3 2 3" xfId="29103"/>
    <cellStyle name="40% - Accent2 26 2 3 3" xfId="29104"/>
    <cellStyle name="40% - Accent2 26 2 3 3 2" xfId="29105"/>
    <cellStyle name="40% - Accent2 26 2 3 3 2 2" xfId="29106"/>
    <cellStyle name="40% - Accent2 26 2 3 3 3" xfId="29107"/>
    <cellStyle name="40% - Accent2 26 2 3 4" xfId="29108"/>
    <cellStyle name="40% - Accent2 26 2 3 4 2" xfId="29109"/>
    <cellStyle name="40% - Accent2 26 2 3 4 2 2" xfId="29110"/>
    <cellStyle name="40% - Accent2 26 2 3 4 3" xfId="29111"/>
    <cellStyle name="40% - Accent2 26 2 3 5" xfId="29112"/>
    <cellStyle name="40% - Accent2 26 2 3 5 2" xfId="29113"/>
    <cellStyle name="40% - Accent2 26 2 3 6" xfId="29114"/>
    <cellStyle name="40% - Accent2 26 2 4" xfId="29115"/>
    <cellStyle name="40% - Accent2 26 2 4 2" xfId="29116"/>
    <cellStyle name="40% - Accent2 26 2 4 2 2" xfId="29117"/>
    <cellStyle name="40% - Accent2 26 2 4 2 2 2" xfId="29118"/>
    <cellStyle name="40% - Accent2 26 2 4 2 3" xfId="29119"/>
    <cellStyle name="40% - Accent2 26 2 4 3" xfId="29120"/>
    <cellStyle name="40% - Accent2 26 2 4 3 2" xfId="29121"/>
    <cellStyle name="40% - Accent2 26 2 4 3 2 2" xfId="29122"/>
    <cellStyle name="40% - Accent2 26 2 4 3 3" xfId="29123"/>
    <cellStyle name="40% - Accent2 26 2 4 4" xfId="29124"/>
    <cellStyle name="40% - Accent2 26 2 4 4 2" xfId="29125"/>
    <cellStyle name="40% - Accent2 26 2 4 4 2 2" xfId="29126"/>
    <cellStyle name="40% - Accent2 26 2 4 4 3" xfId="29127"/>
    <cellStyle name="40% - Accent2 26 2 4 5" xfId="29128"/>
    <cellStyle name="40% - Accent2 26 2 4 5 2" xfId="29129"/>
    <cellStyle name="40% - Accent2 26 2 4 6" xfId="29130"/>
    <cellStyle name="40% - Accent2 26 2 5" xfId="29131"/>
    <cellStyle name="40% - Accent2 26 2 5 2" xfId="29132"/>
    <cellStyle name="40% - Accent2 26 2 5 2 2" xfId="29133"/>
    <cellStyle name="40% - Accent2 26 2 5 3" xfId="29134"/>
    <cellStyle name="40% - Accent2 26 2 6" xfId="29135"/>
    <cellStyle name="40% - Accent2 26 2 6 2" xfId="29136"/>
    <cellStyle name="40% - Accent2 26 2 6 2 2" xfId="29137"/>
    <cellStyle name="40% - Accent2 26 2 6 3" xfId="29138"/>
    <cellStyle name="40% - Accent2 26 2 7" xfId="29139"/>
    <cellStyle name="40% - Accent2 26 2 7 2" xfId="29140"/>
    <cellStyle name="40% - Accent2 26 2 7 2 2" xfId="29141"/>
    <cellStyle name="40% - Accent2 26 2 7 3" xfId="29142"/>
    <cellStyle name="40% - Accent2 26 2 8" xfId="29143"/>
    <cellStyle name="40% - Accent2 26 2 8 2" xfId="29144"/>
    <cellStyle name="40% - Accent2 26 2 9" xfId="29145"/>
    <cellStyle name="40% - Accent2 26 3" xfId="29146"/>
    <cellStyle name="40% - Accent2 26 3 2" xfId="29147"/>
    <cellStyle name="40% - Accent2 26 3 2 2" xfId="29148"/>
    <cellStyle name="40% - Accent2 26 3 2 2 2" xfId="29149"/>
    <cellStyle name="40% - Accent2 26 3 2 3" xfId="29150"/>
    <cellStyle name="40% - Accent2 26 3 3" xfId="29151"/>
    <cellStyle name="40% - Accent2 26 3 3 2" xfId="29152"/>
    <cellStyle name="40% - Accent2 26 3 3 2 2" xfId="29153"/>
    <cellStyle name="40% - Accent2 26 3 3 3" xfId="29154"/>
    <cellStyle name="40% - Accent2 26 3 4" xfId="29155"/>
    <cellStyle name="40% - Accent2 26 3 4 2" xfId="29156"/>
    <cellStyle name="40% - Accent2 26 3 4 2 2" xfId="29157"/>
    <cellStyle name="40% - Accent2 26 3 4 3" xfId="29158"/>
    <cellStyle name="40% - Accent2 26 3 5" xfId="29159"/>
    <cellStyle name="40% - Accent2 26 3 5 2" xfId="29160"/>
    <cellStyle name="40% - Accent2 26 3 5 2 2" xfId="29161"/>
    <cellStyle name="40% - Accent2 26 3 5 3" xfId="29162"/>
    <cellStyle name="40% - Accent2 26 3 6" xfId="29163"/>
    <cellStyle name="40% - Accent2 26 3 6 2" xfId="29164"/>
    <cellStyle name="40% - Accent2 26 3 7" xfId="29165"/>
    <cellStyle name="40% - Accent2 26 4" xfId="29166"/>
    <cellStyle name="40% - Accent2 26 4 2" xfId="29167"/>
    <cellStyle name="40% - Accent2 26 4 2 2" xfId="29168"/>
    <cellStyle name="40% - Accent2 26 4 2 2 2" xfId="29169"/>
    <cellStyle name="40% - Accent2 26 4 2 3" xfId="29170"/>
    <cellStyle name="40% - Accent2 26 4 3" xfId="29171"/>
    <cellStyle name="40% - Accent2 26 4 3 2" xfId="29172"/>
    <cellStyle name="40% - Accent2 26 4 3 2 2" xfId="29173"/>
    <cellStyle name="40% - Accent2 26 4 3 3" xfId="29174"/>
    <cellStyle name="40% - Accent2 26 4 4" xfId="29175"/>
    <cellStyle name="40% - Accent2 26 4 4 2" xfId="29176"/>
    <cellStyle name="40% - Accent2 26 4 4 2 2" xfId="29177"/>
    <cellStyle name="40% - Accent2 26 4 4 3" xfId="29178"/>
    <cellStyle name="40% - Accent2 26 4 5" xfId="29179"/>
    <cellStyle name="40% - Accent2 26 4 5 2" xfId="29180"/>
    <cellStyle name="40% - Accent2 26 4 6" xfId="29181"/>
    <cellStyle name="40% - Accent2 26 5" xfId="29182"/>
    <cellStyle name="40% - Accent2 26 5 2" xfId="29183"/>
    <cellStyle name="40% - Accent2 26 5 2 2" xfId="29184"/>
    <cellStyle name="40% - Accent2 26 5 2 2 2" xfId="29185"/>
    <cellStyle name="40% - Accent2 26 5 2 3" xfId="29186"/>
    <cellStyle name="40% - Accent2 26 5 3" xfId="29187"/>
    <cellStyle name="40% - Accent2 26 5 3 2" xfId="29188"/>
    <cellStyle name="40% - Accent2 26 5 3 2 2" xfId="29189"/>
    <cellStyle name="40% - Accent2 26 5 3 3" xfId="29190"/>
    <cellStyle name="40% - Accent2 26 5 4" xfId="29191"/>
    <cellStyle name="40% - Accent2 26 5 4 2" xfId="29192"/>
    <cellStyle name="40% - Accent2 26 5 4 2 2" xfId="29193"/>
    <cellStyle name="40% - Accent2 26 5 4 3" xfId="29194"/>
    <cellStyle name="40% - Accent2 26 5 5" xfId="29195"/>
    <cellStyle name="40% - Accent2 26 5 5 2" xfId="29196"/>
    <cellStyle name="40% - Accent2 26 5 6" xfId="29197"/>
    <cellStyle name="40% - Accent2 26 6" xfId="29198"/>
    <cellStyle name="40% - Accent2 26 6 2" xfId="29199"/>
    <cellStyle name="40% - Accent2 26 6 2 2" xfId="29200"/>
    <cellStyle name="40% - Accent2 26 6 3" xfId="29201"/>
    <cellStyle name="40% - Accent2 26 7" xfId="29202"/>
    <cellStyle name="40% - Accent2 26 7 2" xfId="29203"/>
    <cellStyle name="40% - Accent2 26 7 2 2" xfId="29204"/>
    <cellStyle name="40% - Accent2 26 7 3" xfId="29205"/>
    <cellStyle name="40% - Accent2 26 8" xfId="29206"/>
    <cellStyle name="40% - Accent2 26 8 2" xfId="29207"/>
    <cellStyle name="40% - Accent2 26 8 2 2" xfId="29208"/>
    <cellStyle name="40% - Accent2 26 8 3" xfId="29209"/>
    <cellStyle name="40% - Accent2 26 9" xfId="29210"/>
    <cellStyle name="40% - Accent2 26 9 2" xfId="29211"/>
    <cellStyle name="40% - Accent2 27" xfId="29212"/>
    <cellStyle name="40% - Accent2 27 10" xfId="29213"/>
    <cellStyle name="40% - Accent2 27 2" xfId="29214"/>
    <cellStyle name="40% - Accent2 27 2 2" xfId="29215"/>
    <cellStyle name="40% - Accent2 27 2 2 2" xfId="29216"/>
    <cellStyle name="40% - Accent2 27 2 2 2 2" xfId="29217"/>
    <cellStyle name="40% - Accent2 27 2 2 2 2 2" xfId="29218"/>
    <cellStyle name="40% - Accent2 27 2 2 2 3" xfId="29219"/>
    <cellStyle name="40% - Accent2 27 2 2 3" xfId="29220"/>
    <cellStyle name="40% - Accent2 27 2 2 3 2" xfId="29221"/>
    <cellStyle name="40% - Accent2 27 2 2 3 2 2" xfId="29222"/>
    <cellStyle name="40% - Accent2 27 2 2 3 3" xfId="29223"/>
    <cellStyle name="40% - Accent2 27 2 2 4" xfId="29224"/>
    <cellStyle name="40% - Accent2 27 2 2 4 2" xfId="29225"/>
    <cellStyle name="40% - Accent2 27 2 2 4 2 2" xfId="29226"/>
    <cellStyle name="40% - Accent2 27 2 2 4 3" xfId="29227"/>
    <cellStyle name="40% - Accent2 27 2 2 5" xfId="29228"/>
    <cellStyle name="40% - Accent2 27 2 2 5 2" xfId="29229"/>
    <cellStyle name="40% - Accent2 27 2 2 5 2 2" xfId="29230"/>
    <cellStyle name="40% - Accent2 27 2 2 5 3" xfId="29231"/>
    <cellStyle name="40% - Accent2 27 2 2 6" xfId="29232"/>
    <cellStyle name="40% - Accent2 27 2 2 6 2" xfId="29233"/>
    <cellStyle name="40% - Accent2 27 2 2 7" xfId="29234"/>
    <cellStyle name="40% - Accent2 27 2 3" xfId="29235"/>
    <cellStyle name="40% - Accent2 27 2 3 2" xfId="29236"/>
    <cellStyle name="40% - Accent2 27 2 3 2 2" xfId="29237"/>
    <cellStyle name="40% - Accent2 27 2 3 2 2 2" xfId="29238"/>
    <cellStyle name="40% - Accent2 27 2 3 2 3" xfId="29239"/>
    <cellStyle name="40% - Accent2 27 2 3 3" xfId="29240"/>
    <cellStyle name="40% - Accent2 27 2 3 3 2" xfId="29241"/>
    <cellStyle name="40% - Accent2 27 2 3 3 2 2" xfId="29242"/>
    <cellStyle name="40% - Accent2 27 2 3 3 3" xfId="29243"/>
    <cellStyle name="40% - Accent2 27 2 3 4" xfId="29244"/>
    <cellStyle name="40% - Accent2 27 2 3 4 2" xfId="29245"/>
    <cellStyle name="40% - Accent2 27 2 3 4 2 2" xfId="29246"/>
    <cellStyle name="40% - Accent2 27 2 3 4 3" xfId="29247"/>
    <cellStyle name="40% - Accent2 27 2 3 5" xfId="29248"/>
    <cellStyle name="40% - Accent2 27 2 3 5 2" xfId="29249"/>
    <cellStyle name="40% - Accent2 27 2 3 6" xfId="29250"/>
    <cellStyle name="40% - Accent2 27 2 4" xfId="29251"/>
    <cellStyle name="40% - Accent2 27 2 4 2" xfId="29252"/>
    <cellStyle name="40% - Accent2 27 2 4 2 2" xfId="29253"/>
    <cellStyle name="40% - Accent2 27 2 4 2 2 2" xfId="29254"/>
    <cellStyle name="40% - Accent2 27 2 4 2 3" xfId="29255"/>
    <cellStyle name="40% - Accent2 27 2 4 3" xfId="29256"/>
    <cellStyle name="40% - Accent2 27 2 4 3 2" xfId="29257"/>
    <cellStyle name="40% - Accent2 27 2 4 3 2 2" xfId="29258"/>
    <cellStyle name="40% - Accent2 27 2 4 3 3" xfId="29259"/>
    <cellStyle name="40% - Accent2 27 2 4 4" xfId="29260"/>
    <cellStyle name="40% - Accent2 27 2 4 4 2" xfId="29261"/>
    <cellStyle name="40% - Accent2 27 2 4 4 2 2" xfId="29262"/>
    <cellStyle name="40% - Accent2 27 2 4 4 3" xfId="29263"/>
    <cellStyle name="40% - Accent2 27 2 4 5" xfId="29264"/>
    <cellStyle name="40% - Accent2 27 2 4 5 2" xfId="29265"/>
    <cellStyle name="40% - Accent2 27 2 4 6" xfId="29266"/>
    <cellStyle name="40% - Accent2 27 2 5" xfId="29267"/>
    <cellStyle name="40% - Accent2 27 2 5 2" xfId="29268"/>
    <cellStyle name="40% - Accent2 27 2 5 2 2" xfId="29269"/>
    <cellStyle name="40% - Accent2 27 2 5 3" xfId="29270"/>
    <cellStyle name="40% - Accent2 27 2 6" xfId="29271"/>
    <cellStyle name="40% - Accent2 27 2 6 2" xfId="29272"/>
    <cellStyle name="40% - Accent2 27 2 6 2 2" xfId="29273"/>
    <cellStyle name="40% - Accent2 27 2 6 3" xfId="29274"/>
    <cellStyle name="40% - Accent2 27 2 7" xfId="29275"/>
    <cellStyle name="40% - Accent2 27 2 7 2" xfId="29276"/>
    <cellStyle name="40% - Accent2 27 2 7 2 2" xfId="29277"/>
    <cellStyle name="40% - Accent2 27 2 7 3" xfId="29278"/>
    <cellStyle name="40% - Accent2 27 2 8" xfId="29279"/>
    <cellStyle name="40% - Accent2 27 2 8 2" xfId="29280"/>
    <cellStyle name="40% - Accent2 27 2 9" xfId="29281"/>
    <cellStyle name="40% - Accent2 27 3" xfId="29282"/>
    <cellStyle name="40% - Accent2 27 3 2" xfId="29283"/>
    <cellStyle name="40% - Accent2 27 3 2 2" xfId="29284"/>
    <cellStyle name="40% - Accent2 27 3 2 2 2" xfId="29285"/>
    <cellStyle name="40% - Accent2 27 3 2 3" xfId="29286"/>
    <cellStyle name="40% - Accent2 27 3 3" xfId="29287"/>
    <cellStyle name="40% - Accent2 27 3 3 2" xfId="29288"/>
    <cellStyle name="40% - Accent2 27 3 3 2 2" xfId="29289"/>
    <cellStyle name="40% - Accent2 27 3 3 3" xfId="29290"/>
    <cellStyle name="40% - Accent2 27 3 4" xfId="29291"/>
    <cellStyle name="40% - Accent2 27 3 4 2" xfId="29292"/>
    <cellStyle name="40% - Accent2 27 3 4 2 2" xfId="29293"/>
    <cellStyle name="40% - Accent2 27 3 4 3" xfId="29294"/>
    <cellStyle name="40% - Accent2 27 3 5" xfId="29295"/>
    <cellStyle name="40% - Accent2 27 3 5 2" xfId="29296"/>
    <cellStyle name="40% - Accent2 27 3 5 2 2" xfId="29297"/>
    <cellStyle name="40% - Accent2 27 3 5 3" xfId="29298"/>
    <cellStyle name="40% - Accent2 27 3 6" xfId="29299"/>
    <cellStyle name="40% - Accent2 27 3 6 2" xfId="29300"/>
    <cellStyle name="40% - Accent2 27 3 7" xfId="29301"/>
    <cellStyle name="40% - Accent2 27 4" xfId="29302"/>
    <cellStyle name="40% - Accent2 27 4 2" xfId="29303"/>
    <cellStyle name="40% - Accent2 27 4 2 2" xfId="29304"/>
    <cellStyle name="40% - Accent2 27 4 2 2 2" xfId="29305"/>
    <cellStyle name="40% - Accent2 27 4 2 3" xfId="29306"/>
    <cellStyle name="40% - Accent2 27 4 3" xfId="29307"/>
    <cellStyle name="40% - Accent2 27 4 3 2" xfId="29308"/>
    <cellStyle name="40% - Accent2 27 4 3 2 2" xfId="29309"/>
    <cellStyle name="40% - Accent2 27 4 3 3" xfId="29310"/>
    <cellStyle name="40% - Accent2 27 4 4" xfId="29311"/>
    <cellStyle name="40% - Accent2 27 4 4 2" xfId="29312"/>
    <cellStyle name="40% - Accent2 27 4 4 2 2" xfId="29313"/>
    <cellStyle name="40% - Accent2 27 4 4 3" xfId="29314"/>
    <cellStyle name="40% - Accent2 27 4 5" xfId="29315"/>
    <cellStyle name="40% - Accent2 27 4 5 2" xfId="29316"/>
    <cellStyle name="40% - Accent2 27 4 6" xfId="29317"/>
    <cellStyle name="40% - Accent2 27 5" xfId="29318"/>
    <cellStyle name="40% - Accent2 27 5 2" xfId="29319"/>
    <cellStyle name="40% - Accent2 27 5 2 2" xfId="29320"/>
    <cellStyle name="40% - Accent2 27 5 2 2 2" xfId="29321"/>
    <cellStyle name="40% - Accent2 27 5 2 3" xfId="29322"/>
    <cellStyle name="40% - Accent2 27 5 3" xfId="29323"/>
    <cellStyle name="40% - Accent2 27 5 3 2" xfId="29324"/>
    <cellStyle name="40% - Accent2 27 5 3 2 2" xfId="29325"/>
    <cellStyle name="40% - Accent2 27 5 3 3" xfId="29326"/>
    <cellStyle name="40% - Accent2 27 5 4" xfId="29327"/>
    <cellStyle name="40% - Accent2 27 5 4 2" xfId="29328"/>
    <cellStyle name="40% - Accent2 27 5 4 2 2" xfId="29329"/>
    <cellStyle name="40% - Accent2 27 5 4 3" xfId="29330"/>
    <cellStyle name="40% - Accent2 27 5 5" xfId="29331"/>
    <cellStyle name="40% - Accent2 27 5 5 2" xfId="29332"/>
    <cellStyle name="40% - Accent2 27 5 6" xfId="29333"/>
    <cellStyle name="40% - Accent2 27 6" xfId="29334"/>
    <cellStyle name="40% - Accent2 27 6 2" xfId="29335"/>
    <cellStyle name="40% - Accent2 27 6 2 2" xfId="29336"/>
    <cellStyle name="40% - Accent2 27 6 3" xfId="29337"/>
    <cellStyle name="40% - Accent2 27 7" xfId="29338"/>
    <cellStyle name="40% - Accent2 27 7 2" xfId="29339"/>
    <cellStyle name="40% - Accent2 27 7 2 2" xfId="29340"/>
    <cellStyle name="40% - Accent2 27 7 3" xfId="29341"/>
    <cellStyle name="40% - Accent2 27 8" xfId="29342"/>
    <cellStyle name="40% - Accent2 27 8 2" xfId="29343"/>
    <cellStyle name="40% - Accent2 27 8 2 2" xfId="29344"/>
    <cellStyle name="40% - Accent2 27 8 3" xfId="29345"/>
    <cellStyle name="40% - Accent2 27 9" xfId="29346"/>
    <cellStyle name="40% - Accent2 27 9 2" xfId="29347"/>
    <cellStyle name="40% - Accent2 28" xfId="29348"/>
    <cellStyle name="40% - Accent2 28 10" xfId="29349"/>
    <cellStyle name="40% - Accent2 28 2" xfId="29350"/>
    <cellStyle name="40% - Accent2 28 2 2" xfId="29351"/>
    <cellStyle name="40% - Accent2 28 2 2 2" xfId="29352"/>
    <cellStyle name="40% - Accent2 28 2 2 2 2" xfId="29353"/>
    <cellStyle name="40% - Accent2 28 2 2 2 2 2" xfId="29354"/>
    <cellStyle name="40% - Accent2 28 2 2 2 3" xfId="29355"/>
    <cellStyle name="40% - Accent2 28 2 2 3" xfId="29356"/>
    <cellStyle name="40% - Accent2 28 2 2 3 2" xfId="29357"/>
    <cellStyle name="40% - Accent2 28 2 2 3 2 2" xfId="29358"/>
    <cellStyle name="40% - Accent2 28 2 2 3 3" xfId="29359"/>
    <cellStyle name="40% - Accent2 28 2 2 4" xfId="29360"/>
    <cellStyle name="40% - Accent2 28 2 2 4 2" xfId="29361"/>
    <cellStyle name="40% - Accent2 28 2 2 4 2 2" xfId="29362"/>
    <cellStyle name="40% - Accent2 28 2 2 4 3" xfId="29363"/>
    <cellStyle name="40% - Accent2 28 2 2 5" xfId="29364"/>
    <cellStyle name="40% - Accent2 28 2 2 5 2" xfId="29365"/>
    <cellStyle name="40% - Accent2 28 2 2 5 2 2" xfId="29366"/>
    <cellStyle name="40% - Accent2 28 2 2 5 3" xfId="29367"/>
    <cellStyle name="40% - Accent2 28 2 2 6" xfId="29368"/>
    <cellStyle name="40% - Accent2 28 2 2 6 2" xfId="29369"/>
    <cellStyle name="40% - Accent2 28 2 2 7" xfId="29370"/>
    <cellStyle name="40% - Accent2 28 2 3" xfId="29371"/>
    <cellStyle name="40% - Accent2 28 2 3 2" xfId="29372"/>
    <cellStyle name="40% - Accent2 28 2 3 2 2" xfId="29373"/>
    <cellStyle name="40% - Accent2 28 2 3 2 2 2" xfId="29374"/>
    <cellStyle name="40% - Accent2 28 2 3 2 3" xfId="29375"/>
    <cellStyle name="40% - Accent2 28 2 3 3" xfId="29376"/>
    <cellStyle name="40% - Accent2 28 2 3 3 2" xfId="29377"/>
    <cellStyle name="40% - Accent2 28 2 3 3 2 2" xfId="29378"/>
    <cellStyle name="40% - Accent2 28 2 3 3 3" xfId="29379"/>
    <cellStyle name="40% - Accent2 28 2 3 4" xfId="29380"/>
    <cellStyle name="40% - Accent2 28 2 3 4 2" xfId="29381"/>
    <cellStyle name="40% - Accent2 28 2 3 4 2 2" xfId="29382"/>
    <cellStyle name="40% - Accent2 28 2 3 4 3" xfId="29383"/>
    <cellStyle name="40% - Accent2 28 2 3 5" xfId="29384"/>
    <cellStyle name="40% - Accent2 28 2 3 5 2" xfId="29385"/>
    <cellStyle name="40% - Accent2 28 2 3 6" xfId="29386"/>
    <cellStyle name="40% - Accent2 28 2 4" xfId="29387"/>
    <cellStyle name="40% - Accent2 28 2 4 2" xfId="29388"/>
    <cellStyle name="40% - Accent2 28 2 4 2 2" xfId="29389"/>
    <cellStyle name="40% - Accent2 28 2 4 2 2 2" xfId="29390"/>
    <cellStyle name="40% - Accent2 28 2 4 2 3" xfId="29391"/>
    <cellStyle name="40% - Accent2 28 2 4 3" xfId="29392"/>
    <cellStyle name="40% - Accent2 28 2 4 3 2" xfId="29393"/>
    <cellStyle name="40% - Accent2 28 2 4 3 2 2" xfId="29394"/>
    <cellStyle name="40% - Accent2 28 2 4 3 3" xfId="29395"/>
    <cellStyle name="40% - Accent2 28 2 4 4" xfId="29396"/>
    <cellStyle name="40% - Accent2 28 2 4 4 2" xfId="29397"/>
    <cellStyle name="40% - Accent2 28 2 4 4 2 2" xfId="29398"/>
    <cellStyle name="40% - Accent2 28 2 4 4 3" xfId="29399"/>
    <cellStyle name="40% - Accent2 28 2 4 5" xfId="29400"/>
    <cellStyle name="40% - Accent2 28 2 4 5 2" xfId="29401"/>
    <cellStyle name="40% - Accent2 28 2 4 6" xfId="29402"/>
    <cellStyle name="40% - Accent2 28 2 5" xfId="29403"/>
    <cellStyle name="40% - Accent2 28 2 5 2" xfId="29404"/>
    <cellStyle name="40% - Accent2 28 2 5 2 2" xfId="29405"/>
    <cellStyle name="40% - Accent2 28 2 5 3" xfId="29406"/>
    <cellStyle name="40% - Accent2 28 2 6" xfId="29407"/>
    <cellStyle name="40% - Accent2 28 2 6 2" xfId="29408"/>
    <cellStyle name="40% - Accent2 28 2 6 2 2" xfId="29409"/>
    <cellStyle name="40% - Accent2 28 2 6 3" xfId="29410"/>
    <cellStyle name="40% - Accent2 28 2 7" xfId="29411"/>
    <cellStyle name="40% - Accent2 28 2 7 2" xfId="29412"/>
    <cellStyle name="40% - Accent2 28 2 7 2 2" xfId="29413"/>
    <cellStyle name="40% - Accent2 28 2 7 3" xfId="29414"/>
    <cellStyle name="40% - Accent2 28 2 8" xfId="29415"/>
    <cellStyle name="40% - Accent2 28 2 8 2" xfId="29416"/>
    <cellStyle name="40% - Accent2 28 2 9" xfId="29417"/>
    <cellStyle name="40% - Accent2 28 3" xfId="29418"/>
    <cellStyle name="40% - Accent2 28 3 2" xfId="29419"/>
    <cellStyle name="40% - Accent2 28 3 2 2" xfId="29420"/>
    <cellStyle name="40% - Accent2 28 3 2 2 2" xfId="29421"/>
    <cellStyle name="40% - Accent2 28 3 2 3" xfId="29422"/>
    <cellStyle name="40% - Accent2 28 3 3" xfId="29423"/>
    <cellStyle name="40% - Accent2 28 3 3 2" xfId="29424"/>
    <cellStyle name="40% - Accent2 28 3 3 2 2" xfId="29425"/>
    <cellStyle name="40% - Accent2 28 3 3 3" xfId="29426"/>
    <cellStyle name="40% - Accent2 28 3 4" xfId="29427"/>
    <cellStyle name="40% - Accent2 28 3 4 2" xfId="29428"/>
    <cellStyle name="40% - Accent2 28 3 4 2 2" xfId="29429"/>
    <cellStyle name="40% - Accent2 28 3 4 3" xfId="29430"/>
    <cellStyle name="40% - Accent2 28 3 5" xfId="29431"/>
    <cellStyle name="40% - Accent2 28 3 5 2" xfId="29432"/>
    <cellStyle name="40% - Accent2 28 3 5 2 2" xfId="29433"/>
    <cellStyle name="40% - Accent2 28 3 5 3" xfId="29434"/>
    <cellStyle name="40% - Accent2 28 3 6" xfId="29435"/>
    <cellStyle name="40% - Accent2 28 3 6 2" xfId="29436"/>
    <cellStyle name="40% - Accent2 28 3 7" xfId="29437"/>
    <cellStyle name="40% - Accent2 28 4" xfId="29438"/>
    <cellStyle name="40% - Accent2 28 4 2" xfId="29439"/>
    <cellStyle name="40% - Accent2 28 4 2 2" xfId="29440"/>
    <cellStyle name="40% - Accent2 28 4 2 2 2" xfId="29441"/>
    <cellStyle name="40% - Accent2 28 4 2 3" xfId="29442"/>
    <cellStyle name="40% - Accent2 28 4 3" xfId="29443"/>
    <cellStyle name="40% - Accent2 28 4 3 2" xfId="29444"/>
    <cellStyle name="40% - Accent2 28 4 3 2 2" xfId="29445"/>
    <cellStyle name="40% - Accent2 28 4 3 3" xfId="29446"/>
    <cellStyle name="40% - Accent2 28 4 4" xfId="29447"/>
    <cellStyle name="40% - Accent2 28 4 4 2" xfId="29448"/>
    <cellStyle name="40% - Accent2 28 4 4 2 2" xfId="29449"/>
    <cellStyle name="40% - Accent2 28 4 4 3" xfId="29450"/>
    <cellStyle name="40% - Accent2 28 4 5" xfId="29451"/>
    <cellStyle name="40% - Accent2 28 4 5 2" xfId="29452"/>
    <cellStyle name="40% - Accent2 28 4 6" xfId="29453"/>
    <cellStyle name="40% - Accent2 28 5" xfId="29454"/>
    <cellStyle name="40% - Accent2 28 5 2" xfId="29455"/>
    <cellStyle name="40% - Accent2 28 5 2 2" xfId="29456"/>
    <cellStyle name="40% - Accent2 28 5 2 2 2" xfId="29457"/>
    <cellStyle name="40% - Accent2 28 5 2 3" xfId="29458"/>
    <cellStyle name="40% - Accent2 28 5 3" xfId="29459"/>
    <cellStyle name="40% - Accent2 28 5 3 2" xfId="29460"/>
    <cellStyle name="40% - Accent2 28 5 3 2 2" xfId="29461"/>
    <cellStyle name="40% - Accent2 28 5 3 3" xfId="29462"/>
    <cellStyle name="40% - Accent2 28 5 4" xfId="29463"/>
    <cellStyle name="40% - Accent2 28 5 4 2" xfId="29464"/>
    <cellStyle name="40% - Accent2 28 5 4 2 2" xfId="29465"/>
    <cellStyle name="40% - Accent2 28 5 4 3" xfId="29466"/>
    <cellStyle name="40% - Accent2 28 5 5" xfId="29467"/>
    <cellStyle name="40% - Accent2 28 5 5 2" xfId="29468"/>
    <cellStyle name="40% - Accent2 28 5 6" xfId="29469"/>
    <cellStyle name="40% - Accent2 28 6" xfId="29470"/>
    <cellStyle name="40% - Accent2 28 6 2" xfId="29471"/>
    <cellStyle name="40% - Accent2 28 6 2 2" xfId="29472"/>
    <cellStyle name="40% - Accent2 28 6 3" xfId="29473"/>
    <cellStyle name="40% - Accent2 28 7" xfId="29474"/>
    <cellStyle name="40% - Accent2 28 7 2" xfId="29475"/>
    <cellStyle name="40% - Accent2 28 7 2 2" xfId="29476"/>
    <cellStyle name="40% - Accent2 28 7 3" xfId="29477"/>
    <cellStyle name="40% - Accent2 28 8" xfId="29478"/>
    <cellStyle name="40% - Accent2 28 8 2" xfId="29479"/>
    <cellStyle name="40% - Accent2 28 8 2 2" xfId="29480"/>
    <cellStyle name="40% - Accent2 28 8 3" xfId="29481"/>
    <cellStyle name="40% - Accent2 28 9" xfId="29482"/>
    <cellStyle name="40% - Accent2 28 9 2" xfId="29483"/>
    <cellStyle name="40% - Accent2 29" xfId="29484"/>
    <cellStyle name="40% - Accent2 3" xfId="29485"/>
    <cellStyle name="40% - Accent2 3 2" xfId="29486"/>
    <cellStyle name="40% - Accent2 3 3" xfId="29487"/>
    <cellStyle name="40% - Accent2 3 3 2" xfId="29488"/>
    <cellStyle name="40% - Accent2 3 3 2 2" xfId="29489"/>
    <cellStyle name="40% - Accent2 3 3 2 2 2" xfId="29490"/>
    <cellStyle name="40% - Accent2 3 3 2 2 2 2" xfId="29491"/>
    <cellStyle name="40% - Accent2 3 3 2 2 3" xfId="29492"/>
    <cellStyle name="40% - Accent2 3 3 2 3" xfId="29493"/>
    <cellStyle name="40% - Accent2 3 3 2 3 2" xfId="29494"/>
    <cellStyle name="40% - Accent2 3 3 2 3 2 2" xfId="29495"/>
    <cellStyle name="40% - Accent2 3 3 2 3 3" xfId="29496"/>
    <cellStyle name="40% - Accent2 3 3 2 4" xfId="29497"/>
    <cellStyle name="40% - Accent2 3 3 2 4 2" xfId="29498"/>
    <cellStyle name="40% - Accent2 3 3 2 4 2 2" xfId="29499"/>
    <cellStyle name="40% - Accent2 3 3 2 4 3" xfId="29500"/>
    <cellStyle name="40% - Accent2 3 3 2 5" xfId="29501"/>
    <cellStyle name="40% - Accent2 3 3 2 5 2" xfId="29502"/>
    <cellStyle name="40% - Accent2 3 3 2 5 2 2" xfId="29503"/>
    <cellStyle name="40% - Accent2 3 3 2 5 3" xfId="29504"/>
    <cellStyle name="40% - Accent2 3 3 2 6" xfId="29505"/>
    <cellStyle name="40% - Accent2 3 3 2 6 2" xfId="29506"/>
    <cellStyle name="40% - Accent2 3 3 2 7" xfId="29507"/>
    <cellStyle name="40% - Accent2 3 3 3" xfId="29508"/>
    <cellStyle name="40% - Accent2 3 3 3 2" xfId="29509"/>
    <cellStyle name="40% - Accent2 3 3 3 2 2" xfId="29510"/>
    <cellStyle name="40% - Accent2 3 3 3 2 2 2" xfId="29511"/>
    <cellStyle name="40% - Accent2 3 3 3 2 3" xfId="29512"/>
    <cellStyle name="40% - Accent2 3 3 3 3" xfId="29513"/>
    <cellStyle name="40% - Accent2 3 3 3 3 2" xfId="29514"/>
    <cellStyle name="40% - Accent2 3 3 3 3 2 2" xfId="29515"/>
    <cellStyle name="40% - Accent2 3 3 3 3 3" xfId="29516"/>
    <cellStyle name="40% - Accent2 3 3 3 4" xfId="29517"/>
    <cellStyle name="40% - Accent2 3 3 3 4 2" xfId="29518"/>
    <cellStyle name="40% - Accent2 3 3 3 4 2 2" xfId="29519"/>
    <cellStyle name="40% - Accent2 3 3 3 4 3" xfId="29520"/>
    <cellStyle name="40% - Accent2 3 3 3 5" xfId="29521"/>
    <cellStyle name="40% - Accent2 3 3 3 5 2" xfId="29522"/>
    <cellStyle name="40% - Accent2 3 3 3 6" xfId="29523"/>
    <cellStyle name="40% - Accent2 3 3 4" xfId="29524"/>
    <cellStyle name="40% - Accent2 3 3 4 2" xfId="29525"/>
    <cellStyle name="40% - Accent2 3 3 4 2 2" xfId="29526"/>
    <cellStyle name="40% - Accent2 3 3 4 2 2 2" xfId="29527"/>
    <cellStyle name="40% - Accent2 3 3 4 2 3" xfId="29528"/>
    <cellStyle name="40% - Accent2 3 3 4 3" xfId="29529"/>
    <cellStyle name="40% - Accent2 3 3 4 3 2" xfId="29530"/>
    <cellStyle name="40% - Accent2 3 3 4 3 2 2" xfId="29531"/>
    <cellStyle name="40% - Accent2 3 3 4 3 3" xfId="29532"/>
    <cellStyle name="40% - Accent2 3 3 4 4" xfId="29533"/>
    <cellStyle name="40% - Accent2 3 3 4 4 2" xfId="29534"/>
    <cellStyle name="40% - Accent2 3 3 4 4 2 2" xfId="29535"/>
    <cellStyle name="40% - Accent2 3 3 4 4 3" xfId="29536"/>
    <cellStyle name="40% - Accent2 3 3 4 5" xfId="29537"/>
    <cellStyle name="40% - Accent2 3 3 4 5 2" xfId="29538"/>
    <cellStyle name="40% - Accent2 3 3 4 6" xfId="29539"/>
    <cellStyle name="40% - Accent2 3 3 5" xfId="29540"/>
    <cellStyle name="40% - Accent2 3 3 5 2" xfId="29541"/>
    <cellStyle name="40% - Accent2 3 3 5 2 2" xfId="29542"/>
    <cellStyle name="40% - Accent2 3 3 5 3" xfId="29543"/>
    <cellStyle name="40% - Accent2 3 3 6" xfId="29544"/>
    <cellStyle name="40% - Accent2 3 3 6 2" xfId="29545"/>
    <cellStyle name="40% - Accent2 3 3 6 2 2" xfId="29546"/>
    <cellStyle name="40% - Accent2 3 3 6 3" xfId="29547"/>
    <cellStyle name="40% - Accent2 3 3 7" xfId="29548"/>
    <cellStyle name="40% - Accent2 3 3 7 2" xfId="29549"/>
    <cellStyle name="40% - Accent2 3 3 7 2 2" xfId="29550"/>
    <cellStyle name="40% - Accent2 3 3 7 3" xfId="29551"/>
    <cellStyle name="40% - Accent2 3 3 8" xfId="29552"/>
    <cellStyle name="40% - Accent2 3 3 8 2" xfId="29553"/>
    <cellStyle name="40% - Accent2 3 3 9" xfId="29554"/>
    <cellStyle name="40% - Accent2 3 4" xfId="29555"/>
    <cellStyle name="40% - Accent2 3 4 2" xfId="29556"/>
    <cellStyle name="40% - Accent2 3 4 2 2" xfId="29557"/>
    <cellStyle name="40% - Accent2 3 4 2 2 2" xfId="29558"/>
    <cellStyle name="40% - Accent2 3 4 2 2 2 2" xfId="29559"/>
    <cellStyle name="40% - Accent2 3 4 2 2 3" xfId="29560"/>
    <cellStyle name="40% - Accent2 3 4 2 3" xfId="29561"/>
    <cellStyle name="40% - Accent2 3 4 2 3 2" xfId="29562"/>
    <cellStyle name="40% - Accent2 3 4 2 3 2 2" xfId="29563"/>
    <cellStyle name="40% - Accent2 3 4 2 3 3" xfId="29564"/>
    <cellStyle name="40% - Accent2 3 4 2 4" xfId="29565"/>
    <cellStyle name="40% - Accent2 3 4 2 4 2" xfId="29566"/>
    <cellStyle name="40% - Accent2 3 4 2 4 2 2" xfId="29567"/>
    <cellStyle name="40% - Accent2 3 4 2 4 3" xfId="29568"/>
    <cellStyle name="40% - Accent2 3 4 2 5" xfId="29569"/>
    <cellStyle name="40% - Accent2 3 4 2 5 2" xfId="29570"/>
    <cellStyle name="40% - Accent2 3 4 2 6" xfId="29571"/>
    <cellStyle name="40% - Accent2 3 4 3" xfId="29572"/>
    <cellStyle name="40% - Accent2 3 4 3 2" xfId="29573"/>
    <cellStyle name="40% - Accent2 3 4 3 2 2" xfId="29574"/>
    <cellStyle name="40% - Accent2 3 4 3 2 2 2" xfId="29575"/>
    <cellStyle name="40% - Accent2 3 4 3 2 3" xfId="29576"/>
    <cellStyle name="40% - Accent2 3 4 3 3" xfId="29577"/>
    <cellStyle name="40% - Accent2 3 4 3 3 2" xfId="29578"/>
    <cellStyle name="40% - Accent2 3 4 3 3 2 2" xfId="29579"/>
    <cellStyle name="40% - Accent2 3 4 3 3 3" xfId="29580"/>
    <cellStyle name="40% - Accent2 3 4 3 4" xfId="29581"/>
    <cellStyle name="40% - Accent2 3 4 3 4 2" xfId="29582"/>
    <cellStyle name="40% - Accent2 3 4 3 4 2 2" xfId="29583"/>
    <cellStyle name="40% - Accent2 3 4 3 4 3" xfId="29584"/>
    <cellStyle name="40% - Accent2 3 4 3 5" xfId="29585"/>
    <cellStyle name="40% - Accent2 3 4 3 5 2" xfId="29586"/>
    <cellStyle name="40% - Accent2 3 4 3 6" xfId="29587"/>
    <cellStyle name="40% - Accent2 3 4 4" xfId="29588"/>
    <cellStyle name="40% - Accent2 3 4 4 2" xfId="29589"/>
    <cellStyle name="40% - Accent2 3 4 4 2 2" xfId="29590"/>
    <cellStyle name="40% - Accent2 3 4 4 3" xfId="29591"/>
    <cellStyle name="40% - Accent2 3 4 5" xfId="29592"/>
    <cellStyle name="40% - Accent2 3 4 5 2" xfId="29593"/>
    <cellStyle name="40% - Accent2 3 4 5 2 2" xfId="29594"/>
    <cellStyle name="40% - Accent2 3 4 5 3" xfId="29595"/>
    <cellStyle name="40% - Accent2 3 4 6" xfId="29596"/>
    <cellStyle name="40% - Accent2 3 4 6 2" xfId="29597"/>
    <cellStyle name="40% - Accent2 3 4 6 2 2" xfId="29598"/>
    <cellStyle name="40% - Accent2 3 4 6 3" xfId="29599"/>
    <cellStyle name="40% - Accent2 3 4 7" xfId="29600"/>
    <cellStyle name="40% - Accent2 3 4 7 2" xfId="29601"/>
    <cellStyle name="40% - Accent2 3 4 8" xfId="29602"/>
    <cellStyle name="40% - Accent2 3 5" xfId="29603"/>
    <cellStyle name="40% - Accent2 3 5 2" xfId="29604"/>
    <cellStyle name="40% - Accent2 3 5 2 2" xfId="29605"/>
    <cellStyle name="40% - Accent2 3 5 2 2 2" xfId="29606"/>
    <cellStyle name="40% - Accent2 3 5 2 3" xfId="29607"/>
    <cellStyle name="40% - Accent2 3 5 3" xfId="29608"/>
    <cellStyle name="40% - Accent2 3 5 3 2" xfId="29609"/>
    <cellStyle name="40% - Accent2 3 5 3 2 2" xfId="29610"/>
    <cellStyle name="40% - Accent2 3 5 3 3" xfId="29611"/>
    <cellStyle name="40% - Accent2 3 5 4" xfId="29612"/>
    <cellStyle name="40% - Accent2 3 5 4 2" xfId="29613"/>
    <cellStyle name="40% - Accent2 3 5 4 2 2" xfId="29614"/>
    <cellStyle name="40% - Accent2 3 5 4 3" xfId="29615"/>
    <cellStyle name="40% - Accent2 3 5 5" xfId="29616"/>
    <cellStyle name="40% - Accent2 3 5 5 2" xfId="29617"/>
    <cellStyle name="40% - Accent2 3 5 6" xfId="29618"/>
    <cellStyle name="40% - Accent2 3 6" xfId="29619"/>
    <cellStyle name="40% - Accent2 3 6 2" xfId="29620"/>
    <cellStyle name="40% - Accent2 3 6 2 2" xfId="29621"/>
    <cellStyle name="40% - Accent2 3 6 3" xfId="29622"/>
    <cellStyle name="40% - Accent2 3 7" xfId="29623"/>
    <cellStyle name="40% - Accent2 3 8" xfId="29624"/>
    <cellStyle name="40% - Accent2 30" xfId="29625"/>
    <cellStyle name="40% - Accent2 31" xfId="29626"/>
    <cellStyle name="40% - Accent2 31 2" xfId="29627"/>
    <cellStyle name="40% - Accent2 31 2 2" xfId="29628"/>
    <cellStyle name="40% - Accent2 31 2 2 2" xfId="29629"/>
    <cellStyle name="40% - Accent2 31 2 2 2 2" xfId="29630"/>
    <cellStyle name="40% - Accent2 31 2 2 3" xfId="29631"/>
    <cellStyle name="40% - Accent2 31 2 3" xfId="29632"/>
    <cellStyle name="40% - Accent2 31 2 3 2" xfId="29633"/>
    <cellStyle name="40% - Accent2 31 2 3 2 2" xfId="29634"/>
    <cellStyle name="40% - Accent2 31 2 3 3" xfId="29635"/>
    <cellStyle name="40% - Accent2 31 2 4" xfId="29636"/>
    <cellStyle name="40% - Accent2 31 2 4 2" xfId="29637"/>
    <cellStyle name="40% - Accent2 31 2 4 2 2" xfId="29638"/>
    <cellStyle name="40% - Accent2 31 2 4 3" xfId="29639"/>
    <cellStyle name="40% - Accent2 31 2 5" xfId="29640"/>
    <cellStyle name="40% - Accent2 31 2 5 2" xfId="29641"/>
    <cellStyle name="40% - Accent2 31 2 6" xfId="29642"/>
    <cellStyle name="40% - Accent2 31 3" xfId="29643"/>
    <cellStyle name="40% - Accent2 31 3 2" xfId="29644"/>
    <cellStyle name="40% - Accent2 31 3 2 2" xfId="29645"/>
    <cellStyle name="40% - Accent2 31 3 2 2 2" xfId="29646"/>
    <cellStyle name="40% - Accent2 31 3 2 3" xfId="29647"/>
    <cellStyle name="40% - Accent2 31 3 3" xfId="29648"/>
    <cellStyle name="40% - Accent2 31 3 3 2" xfId="29649"/>
    <cellStyle name="40% - Accent2 31 3 3 2 2" xfId="29650"/>
    <cellStyle name="40% - Accent2 31 3 3 3" xfId="29651"/>
    <cellStyle name="40% - Accent2 31 3 4" xfId="29652"/>
    <cellStyle name="40% - Accent2 31 3 4 2" xfId="29653"/>
    <cellStyle name="40% - Accent2 31 3 4 2 2" xfId="29654"/>
    <cellStyle name="40% - Accent2 31 3 4 3" xfId="29655"/>
    <cellStyle name="40% - Accent2 31 3 5" xfId="29656"/>
    <cellStyle name="40% - Accent2 31 3 5 2" xfId="29657"/>
    <cellStyle name="40% - Accent2 31 3 6" xfId="29658"/>
    <cellStyle name="40% - Accent2 31 4" xfId="29659"/>
    <cellStyle name="40% - Accent2 31 4 2" xfId="29660"/>
    <cellStyle name="40% - Accent2 31 4 2 2" xfId="29661"/>
    <cellStyle name="40% - Accent2 31 4 3" xfId="29662"/>
    <cellStyle name="40% - Accent2 31 5" xfId="29663"/>
    <cellStyle name="40% - Accent2 31 5 2" xfId="29664"/>
    <cellStyle name="40% - Accent2 31 5 2 2" xfId="29665"/>
    <cellStyle name="40% - Accent2 31 5 3" xfId="29666"/>
    <cellStyle name="40% - Accent2 31 6" xfId="29667"/>
    <cellStyle name="40% - Accent2 31 6 2" xfId="29668"/>
    <cellStyle name="40% - Accent2 31 6 2 2" xfId="29669"/>
    <cellStyle name="40% - Accent2 31 6 3" xfId="29670"/>
    <cellStyle name="40% - Accent2 31 7" xfId="29671"/>
    <cellStyle name="40% - Accent2 31 7 2" xfId="29672"/>
    <cellStyle name="40% - Accent2 31 8" xfId="29673"/>
    <cellStyle name="40% - Accent2 32" xfId="29674"/>
    <cellStyle name="40% - Accent2 32 2" xfId="29675"/>
    <cellStyle name="40% - Accent2 32 2 2" xfId="29676"/>
    <cellStyle name="40% - Accent2 32 2 2 2" xfId="29677"/>
    <cellStyle name="40% - Accent2 32 2 2 2 2" xfId="29678"/>
    <cellStyle name="40% - Accent2 32 2 2 3" xfId="29679"/>
    <cellStyle name="40% - Accent2 32 2 3" xfId="29680"/>
    <cellStyle name="40% - Accent2 32 2 3 2" xfId="29681"/>
    <cellStyle name="40% - Accent2 32 2 3 2 2" xfId="29682"/>
    <cellStyle name="40% - Accent2 32 2 3 3" xfId="29683"/>
    <cellStyle name="40% - Accent2 32 2 4" xfId="29684"/>
    <cellStyle name="40% - Accent2 32 2 4 2" xfId="29685"/>
    <cellStyle name="40% - Accent2 32 2 4 2 2" xfId="29686"/>
    <cellStyle name="40% - Accent2 32 2 4 3" xfId="29687"/>
    <cellStyle name="40% - Accent2 32 2 5" xfId="29688"/>
    <cellStyle name="40% - Accent2 32 2 5 2" xfId="29689"/>
    <cellStyle name="40% - Accent2 32 2 6" xfId="29690"/>
    <cellStyle name="40% - Accent2 32 3" xfId="29691"/>
    <cellStyle name="40% - Accent2 32 3 2" xfId="29692"/>
    <cellStyle name="40% - Accent2 32 3 2 2" xfId="29693"/>
    <cellStyle name="40% - Accent2 32 3 3" xfId="29694"/>
    <cellStyle name="40% - Accent2 32 4" xfId="29695"/>
    <cellStyle name="40% - Accent2 32 4 2" xfId="29696"/>
    <cellStyle name="40% - Accent2 32 4 2 2" xfId="29697"/>
    <cellStyle name="40% - Accent2 32 4 3" xfId="29698"/>
    <cellStyle name="40% - Accent2 32 5" xfId="29699"/>
    <cellStyle name="40% - Accent2 32 5 2" xfId="29700"/>
    <cellStyle name="40% - Accent2 32 5 2 2" xfId="29701"/>
    <cellStyle name="40% - Accent2 32 5 3" xfId="29702"/>
    <cellStyle name="40% - Accent2 32 6" xfId="29703"/>
    <cellStyle name="40% - Accent2 32 6 2" xfId="29704"/>
    <cellStyle name="40% - Accent2 32 7" xfId="29705"/>
    <cellStyle name="40% - Accent2 33" xfId="29706"/>
    <cellStyle name="40% - Accent2 33 2" xfId="29707"/>
    <cellStyle name="40% - Accent2 33 2 2" xfId="29708"/>
    <cellStyle name="40% - Accent2 33 2 2 2" xfId="29709"/>
    <cellStyle name="40% - Accent2 33 2 2 2 2" xfId="29710"/>
    <cellStyle name="40% - Accent2 33 2 2 3" xfId="29711"/>
    <cellStyle name="40% - Accent2 33 2 3" xfId="29712"/>
    <cellStyle name="40% - Accent2 33 2 3 2" xfId="29713"/>
    <cellStyle name="40% - Accent2 33 2 3 2 2" xfId="29714"/>
    <cellStyle name="40% - Accent2 33 2 3 3" xfId="29715"/>
    <cellStyle name="40% - Accent2 33 2 4" xfId="29716"/>
    <cellStyle name="40% - Accent2 33 2 4 2" xfId="29717"/>
    <cellStyle name="40% - Accent2 33 2 4 2 2" xfId="29718"/>
    <cellStyle name="40% - Accent2 33 2 4 3" xfId="29719"/>
    <cellStyle name="40% - Accent2 33 2 5" xfId="29720"/>
    <cellStyle name="40% - Accent2 33 2 5 2" xfId="29721"/>
    <cellStyle name="40% - Accent2 33 2 6" xfId="29722"/>
    <cellStyle name="40% - Accent2 33 3" xfId="29723"/>
    <cellStyle name="40% - Accent2 33 3 2" xfId="29724"/>
    <cellStyle name="40% - Accent2 33 3 2 2" xfId="29725"/>
    <cellStyle name="40% - Accent2 33 3 3" xfId="29726"/>
    <cellStyle name="40% - Accent2 33 4" xfId="29727"/>
    <cellStyle name="40% - Accent2 33 4 2" xfId="29728"/>
    <cellStyle name="40% - Accent2 33 4 2 2" xfId="29729"/>
    <cellStyle name="40% - Accent2 33 4 3" xfId="29730"/>
    <cellStyle name="40% - Accent2 33 5" xfId="29731"/>
    <cellStyle name="40% - Accent2 33 5 2" xfId="29732"/>
    <cellStyle name="40% - Accent2 33 5 2 2" xfId="29733"/>
    <cellStyle name="40% - Accent2 33 5 3" xfId="29734"/>
    <cellStyle name="40% - Accent2 33 6" xfId="29735"/>
    <cellStyle name="40% - Accent2 33 6 2" xfId="29736"/>
    <cellStyle name="40% - Accent2 33 7" xfId="29737"/>
    <cellStyle name="40% - Accent2 34" xfId="29738"/>
    <cellStyle name="40% - Accent2 34 2" xfId="29739"/>
    <cellStyle name="40% - Accent2 34 2 2" xfId="29740"/>
    <cellStyle name="40% - Accent2 34 2 2 2" xfId="29741"/>
    <cellStyle name="40% - Accent2 34 2 3" xfId="29742"/>
    <cellStyle name="40% - Accent2 34 3" xfId="29743"/>
    <cellStyle name="40% - Accent2 34 3 2" xfId="29744"/>
    <cellStyle name="40% - Accent2 34 3 2 2" xfId="29745"/>
    <cellStyle name="40% - Accent2 34 3 3" xfId="29746"/>
    <cellStyle name="40% - Accent2 34 4" xfId="29747"/>
    <cellStyle name="40% - Accent2 34 4 2" xfId="29748"/>
    <cellStyle name="40% - Accent2 34 4 2 2" xfId="29749"/>
    <cellStyle name="40% - Accent2 34 4 3" xfId="29750"/>
    <cellStyle name="40% - Accent2 34 5" xfId="29751"/>
    <cellStyle name="40% - Accent2 34 5 2" xfId="29752"/>
    <cellStyle name="40% - Accent2 34 6" xfId="29753"/>
    <cellStyle name="40% - Accent2 35" xfId="29754"/>
    <cellStyle name="40% - Accent2 35 2" xfId="29755"/>
    <cellStyle name="40% - Accent2 35 2 2" xfId="29756"/>
    <cellStyle name="40% - Accent2 35 3" xfId="29757"/>
    <cellStyle name="40% - Accent2 36" xfId="29758"/>
    <cellStyle name="40% - Accent2 37" xfId="29759"/>
    <cellStyle name="40% - Accent2 4" xfId="29760"/>
    <cellStyle name="40% - Accent2 4 2" xfId="29761"/>
    <cellStyle name="40% - Accent2 4 3" xfId="29762"/>
    <cellStyle name="40% - Accent2 4 3 2" xfId="29763"/>
    <cellStyle name="40% - Accent2 4 3 2 2" xfId="29764"/>
    <cellStyle name="40% - Accent2 4 3 2 2 2" xfId="29765"/>
    <cellStyle name="40% - Accent2 4 3 2 2 2 2" xfId="29766"/>
    <cellStyle name="40% - Accent2 4 3 2 2 3" xfId="29767"/>
    <cellStyle name="40% - Accent2 4 3 2 3" xfId="29768"/>
    <cellStyle name="40% - Accent2 4 3 2 3 2" xfId="29769"/>
    <cellStyle name="40% - Accent2 4 3 2 3 2 2" xfId="29770"/>
    <cellStyle name="40% - Accent2 4 3 2 3 3" xfId="29771"/>
    <cellStyle name="40% - Accent2 4 3 2 4" xfId="29772"/>
    <cellStyle name="40% - Accent2 4 3 2 4 2" xfId="29773"/>
    <cellStyle name="40% - Accent2 4 3 2 4 2 2" xfId="29774"/>
    <cellStyle name="40% - Accent2 4 3 2 4 3" xfId="29775"/>
    <cellStyle name="40% - Accent2 4 3 2 5" xfId="29776"/>
    <cellStyle name="40% - Accent2 4 3 2 5 2" xfId="29777"/>
    <cellStyle name="40% - Accent2 4 3 2 5 2 2" xfId="29778"/>
    <cellStyle name="40% - Accent2 4 3 2 5 3" xfId="29779"/>
    <cellStyle name="40% - Accent2 4 3 2 6" xfId="29780"/>
    <cellStyle name="40% - Accent2 4 3 2 6 2" xfId="29781"/>
    <cellStyle name="40% - Accent2 4 3 2 7" xfId="29782"/>
    <cellStyle name="40% - Accent2 4 3 3" xfId="29783"/>
    <cellStyle name="40% - Accent2 4 3 3 2" xfId="29784"/>
    <cellStyle name="40% - Accent2 4 3 3 2 2" xfId="29785"/>
    <cellStyle name="40% - Accent2 4 3 3 2 2 2" xfId="29786"/>
    <cellStyle name="40% - Accent2 4 3 3 2 3" xfId="29787"/>
    <cellStyle name="40% - Accent2 4 3 3 3" xfId="29788"/>
    <cellStyle name="40% - Accent2 4 3 3 3 2" xfId="29789"/>
    <cellStyle name="40% - Accent2 4 3 3 3 2 2" xfId="29790"/>
    <cellStyle name="40% - Accent2 4 3 3 3 3" xfId="29791"/>
    <cellStyle name="40% - Accent2 4 3 3 4" xfId="29792"/>
    <cellStyle name="40% - Accent2 4 3 3 4 2" xfId="29793"/>
    <cellStyle name="40% - Accent2 4 3 3 4 2 2" xfId="29794"/>
    <cellStyle name="40% - Accent2 4 3 3 4 3" xfId="29795"/>
    <cellStyle name="40% - Accent2 4 3 3 5" xfId="29796"/>
    <cellStyle name="40% - Accent2 4 3 3 5 2" xfId="29797"/>
    <cellStyle name="40% - Accent2 4 3 3 6" xfId="29798"/>
    <cellStyle name="40% - Accent2 4 3 4" xfId="29799"/>
    <cellStyle name="40% - Accent2 4 3 4 2" xfId="29800"/>
    <cellStyle name="40% - Accent2 4 3 4 2 2" xfId="29801"/>
    <cellStyle name="40% - Accent2 4 3 4 2 2 2" xfId="29802"/>
    <cellStyle name="40% - Accent2 4 3 4 2 3" xfId="29803"/>
    <cellStyle name="40% - Accent2 4 3 4 3" xfId="29804"/>
    <cellStyle name="40% - Accent2 4 3 4 3 2" xfId="29805"/>
    <cellStyle name="40% - Accent2 4 3 4 3 2 2" xfId="29806"/>
    <cellStyle name="40% - Accent2 4 3 4 3 3" xfId="29807"/>
    <cellStyle name="40% - Accent2 4 3 4 4" xfId="29808"/>
    <cellStyle name="40% - Accent2 4 3 4 4 2" xfId="29809"/>
    <cellStyle name="40% - Accent2 4 3 4 4 2 2" xfId="29810"/>
    <cellStyle name="40% - Accent2 4 3 4 4 3" xfId="29811"/>
    <cellStyle name="40% - Accent2 4 3 4 5" xfId="29812"/>
    <cellStyle name="40% - Accent2 4 3 4 5 2" xfId="29813"/>
    <cellStyle name="40% - Accent2 4 3 4 6" xfId="29814"/>
    <cellStyle name="40% - Accent2 4 3 5" xfId="29815"/>
    <cellStyle name="40% - Accent2 4 3 5 2" xfId="29816"/>
    <cellStyle name="40% - Accent2 4 3 5 2 2" xfId="29817"/>
    <cellStyle name="40% - Accent2 4 3 5 3" xfId="29818"/>
    <cellStyle name="40% - Accent2 4 3 6" xfId="29819"/>
    <cellStyle name="40% - Accent2 4 3 6 2" xfId="29820"/>
    <cellStyle name="40% - Accent2 4 3 6 2 2" xfId="29821"/>
    <cellStyle name="40% - Accent2 4 3 6 3" xfId="29822"/>
    <cellStyle name="40% - Accent2 4 3 7" xfId="29823"/>
    <cellStyle name="40% - Accent2 4 3 7 2" xfId="29824"/>
    <cellStyle name="40% - Accent2 4 3 7 2 2" xfId="29825"/>
    <cellStyle name="40% - Accent2 4 3 7 3" xfId="29826"/>
    <cellStyle name="40% - Accent2 4 3 8" xfId="29827"/>
    <cellStyle name="40% - Accent2 4 3 8 2" xfId="29828"/>
    <cellStyle name="40% - Accent2 4 3 9" xfId="29829"/>
    <cellStyle name="40% - Accent2 4 4" xfId="29830"/>
    <cellStyle name="40% - Accent2 4 4 2" xfId="29831"/>
    <cellStyle name="40% - Accent2 4 4 2 2" xfId="29832"/>
    <cellStyle name="40% - Accent2 4 4 2 2 2" xfId="29833"/>
    <cellStyle name="40% - Accent2 4 4 2 2 2 2" xfId="29834"/>
    <cellStyle name="40% - Accent2 4 4 2 2 3" xfId="29835"/>
    <cellStyle name="40% - Accent2 4 4 2 3" xfId="29836"/>
    <cellStyle name="40% - Accent2 4 4 2 3 2" xfId="29837"/>
    <cellStyle name="40% - Accent2 4 4 2 3 2 2" xfId="29838"/>
    <cellStyle name="40% - Accent2 4 4 2 3 3" xfId="29839"/>
    <cellStyle name="40% - Accent2 4 4 2 4" xfId="29840"/>
    <cellStyle name="40% - Accent2 4 4 2 4 2" xfId="29841"/>
    <cellStyle name="40% - Accent2 4 4 2 4 2 2" xfId="29842"/>
    <cellStyle name="40% - Accent2 4 4 2 4 3" xfId="29843"/>
    <cellStyle name="40% - Accent2 4 4 2 5" xfId="29844"/>
    <cellStyle name="40% - Accent2 4 4 2 5 2" xfId="29845"/>
    <cellStyle name="40% - Accent2 4 4 2 6" xfId="29846"/>
    <cellStyle name="40% - Accent2 4 4 3" xfId="29847"/>
    <cellStyle name="40% - Accent2 4 4 3 2" xfId="29848"/>
    <cellStyle name="40% - Accent2 4 4 3 2 2" xfId="29849"/>
    <cellStyle name="40% - Accent2 4 4 3 2 2 2" xfId="29850"/>
    <cellStyle name="40% - Accent2 4 4 3 2 3" xfId="29851"/>
    <cellStyle name="40% - Accent2 4 4 3 3" xfId="29852"/>
    <cellStyle name="40% - Accent2 4 4 3 3 2" xfId="29853"/>
    <cellStyle name="40% - Accent2 4 4 3 3 2 2" xfId="29854"/>
    <cellStyle name="40% - Accent2 4 4 3 3 3" xfId="29855"/>
    <cellStyle name="40% - Accent2 4 4 3 4" xfId="29856"/>
    <cellStyle name="40% - Accent2 4 4 3 4 2" xfId="29857"/>
    <cellStyle name="40% - Accent2 4 4 3 4 2 2" xfId="29858"/>
    <cellStyle name="40% - Accent2 4 4 3 4 3" xfId="29859"/>
    <cellStyle name="40% - Accent2 4 4 3 5" xfId="29860"/>
    <cellStyle name="40% - Accent2 4 4 3 5 2" xfId="29861"/>
    <cellStyle name="40% - Accent2 4 4 3 6" xfId="29862"/>
    <cellStyle name="40% - Accent2 4 4 4" xfId="29863"/>
    <cellStyle name="40% - Accent2 4 4 4 2" xfId="29864"/>
    <cellStyle name="40% - Accent2 4 4 4 2 2" xfId="29865"/>
    <cellStyle name="40% - Accent2 4 4 4 3" xfId="29866"/>
    <cellStyle name="40% - Accent2 4 4 5" xfId="29867"/>
    <cellStyle name="40% - Accent2 4 4 5 2" xfId="29868"/>
    <cellStyle name="40% - Accent2 4 4 5 2 2" xfId="29869"/>
    <cellStyle name="40% - Accent2 4 4 5 3" xfId="29870"/>
    <cellStyle name="40% - Accent2 4 4 6" xfId="29871"/>
    <cellStyle name="40% - Accent2 4 4 6 2" xfId="29872"/>
    <cellStyle name="40% - Accent2 4 4 6 2 2" xfId="29873"/>
    <cellStyle name="40% - Accent2 4 4 6 3" xfId="29874"/>
    <cellStyle name="40% - Accent2 4 4 7" xfId="29875"/>
    <cellStyle name="40% - Accent2 4 4 7 2" xfId="29876"/>
    <cellStyle name="40% - Accent2 4 4 8" xfId="29877"/>
    <cellStyle name="40% - Accent2 4 5" xfId="29878"/>
    <cellStyle name="40% - Accent2 4 5 2" xfId="29879"/>
    <cellStyle name="40% - Accent2 4 5 2 2" xfId="29880"/>
    <cellStyle name="40% - Accent2 4 5 2 2 2" xfId="29881"/>
    <cellStyle name="40% - Accent2 4 5 2 3" xfId="29882"/>
    <cellStyle name="40% - Accent2 4 5 3" xfId="29883"/>
    <cellStyle name="40% - Accent2 4 5 3 2" xfId="29884"/>
    <cellStyle name="40% - Accent2 4 5 3 2 2" xfId="29885"/>
    <cellStyle name="40% - Accent2 4 5 3 3" xfId="29886"/>
    <cellStyle name="40% - Accent2 4 5 4" xfId="29887"/>
    <cellStyle name="40% - Accent2 4 5 4 2" xfId="29888"/>
    <cellStyle name="40% - Accent2 4 5 4 2 2" xfId="29889"/>
    <cellStyle name="40% - Accent2 4 5 4 3" xfId="29890"/>
    <cellStyle name="40% - Accent2 4 5 5" xfId="29891"/>
    <cellStyle name="40% - Accent2 4 5 5 2" xfId="29892"/>
    <cellStyle name="40% - Accent2 4 5 6" xfId="29893"/>
    <cellStyle name="40% - Accent2 4 6" xfId="29894"/>
    <cellStyle name="40% - Accent2 4 6 2" xfId="29895"/>
    <cellStyle name="40% - Accent2 4 6 2 2" xfId="29896"/>
    <cellStyle name="40% - Accent2 4 6 3" xfId="29897"/>
    <cellStyle name="40% - Accent2 4 7" xfId="29898"/>
    <cellStyle name="40% - Accent2 4 8" xfId="29899"/>
    <cellStyle name="40% - Accent2 5" xfId="29900"/>
    <cellStyle name="40% - Accent2 5 10" xfId="29901"/>
    <cellStyle name="40% - Accent2 5 2" xfId="29902"/>
    <cellStyle name="40% - Accent2 5 2 2" xfId="29903"/>
    <cellStyle name="40% - Accent2 5 2 2 2" xfId="29904"/>
    <cellStyle name="40% - Accent2 5 2 2 2 2" xfId="29905"/>
    <cellStyle name="40% - Accent2 5 2 2 2 2 2" xfId="29906"/>
    <cellStyle name="40% - Accent2 5 2 2 2 3" xfId="29907"/>
    <cellStyle name="40% - Accent2 5 2 2 3" xfId="29908"/>
    <cellStyle name="40% - Accent2 5 2 2 3 2" xfId="29909"/>
    <cellStyle name="40% - Accent2 5 2 2 3 2 2" xfId="29910"/>
    <cellStyle name="40% - Accent2 5 2 2 3 3" xfId="29911"/>
    <cellStyle name="40% - Accent2 5 2 2 4" xfId="29912"/>
    <cellStyle name="40% - Accent2 5 2 2 4 2" xfId="29913"/>
    <cellStyle name="40% - Accent2 5 2 2 4 2 2" xfId="29914"/>
    <cellStyle name="40% - Accent2 5 2 2 4 3" xfId="29915"/>
    <cellStyle name="40% - Accent2 5 2 2 5" xfId="29916"/>
    <cellStyle name="40% - Accent2 5 2 2 5 2" xfId="29917"/>
    <cellStyle name="40% - Accent2 5 2 2 5 2 2" xfId="29918"/>
    <cellStyle name="40% - Accent2 5 2 2 5 3" xfId="29919"/>
    <cellStyle name="40% - Accent2 5 2 2 6" xfId="29920"/>
    <cellStyle name="40% - Accent2 5 2 2 6 2" xfId="29921"/>
    <cellStyle name="40% - Accent2 5 2 2 7" xfId="29922"/>
    <cellStyle name="40% - Accent2 5 2 3" xfId="29923"/>
    <cellStyle name="40% - Accent2 5 2 3 2" xfId="29924"/>
    <cellStyle name="40% - Accent2 5 2 3 2 2" xfId="29925"/>
    <cellStyle name="40% - Accent2 5 2 3 2 2 2" xfId="29926"/>
    <cellStyle name="40% - Accent2 5 2 3 2 3" xfId="29927"/>
    <cellStyle name="40% - Accent2 5 2 3 3" xfId="29928"/>
    <cellStyle name="40% - Accent2 5 2 3 3 2" xfId="29929"/>
    <cellStyle name="40% - Accent2 5 2 3 3 2 2" xfId="29930"/>
    <cellStyle name="40% - Accent2 5 2 3 3 3" xfId="29931"/>
    <cellStyle name="40% - Accent2 5 2 3 4" xfId="29932"/>
    <cellStyle name="40% - Accent2 5 2 3 4 2" xfId="29933"/>
    <cellStyle name="40% - Accent2 5 2 3 4 2 2" xfId="29934"/>
    <cellStyle name="40% - Accent2 5 2 3 4 3" xfId="29935"/>
    <cellStyle name="40% - Accent2 5 2 3 5" xfId="29936"/>
    <cellStyle name="40% - Accent2 5 2 3 5 2" xfId="29937"/>
    <cellStyle name="40% - Accent2 5 2 3 6" xfId="29938"/>
    <cellStyle name="40% - Accent2 5 2 4" xfId="29939"/>
    <cellStyle name="40% - Accent2 5 2 4 2" xfId="29940"/>
    <cellStyle name="40% - Accent2 5 2 4 2 2" xfId="29941"/>
    <cellStyle name="40% - Accent2 5 2 4 2 2 2" xfId="29942"/>
    <cellStyle name="40% - Accent2 5 2 4 2 3" xfId="29943"/>
    <cellStyle name="40% - Accent2 5 2 4 3" xfId="29944"/>
    <cellStyle name="40% - Accent2 5 2 4 3 2" xfId="29945"/>
    <cellStyle name="40% - Accent2 5 2 4 3 2 2" xfId="29946"/>
    <cellStyle name="40% - Accent2 5 2 4 3 3" xfId="29947"/>
    <cellStyle name="40% - Accent2 5 2 4 4" xfId="29948"/>
    <cellStyle name="40% - Accent2 5 2 4 4 2" xfId="29949"/>
    <cellStyle name="40% - Accent2 5 2 4 4 2 2" xfId="29950"/>
    <cellStyle name="40% - Accent2 5 2 4 4 3" xfId="29951"/>
    <cellStyle name="40% - Accent2 5 2 4 5" xfId="29952"/>
    <cellStyle name="40% - Accent2 5 2 4 5 2" xfId="29953"/>
    <cellStyle name="40% - Accent2 5 2 4 6" xfId="29954"/>
    <cellStyle name="40% - Accent2 5 2 5" xfId="29955"/>
    <cellStyle name="40% - Accent2 5 2 5 2" xfId="29956"/>
    <cellStyle name="40% - Accent2 5 2 5 2 2" xfId="29957"/>
    <cellStyle name="40% - Accent2 5 2 5 3" xfId="29958"/>
    <cellStyle name="40% - Accent2 5 2 6" xfId="29959"/>
    <cellStyle name="40% - Accent2 5 2 6 2" xfId="29960"/>
    <cellStyle name="40% - Accent2 5 2 6 2 2" xfId="29961"/>
    <cellStyle name="40% - Accent2 5 2 6 3" xfId="29962"/>
    <cellStyle name="40% - Accent2 5 2 7" xfId="29963"/>
    <cellStyle name="40% - Accent2 5 2 7 2" xfId="29964"/>
    <cellStyle name="40% - Accent2 5 2 7 2 2" xfId="29965"/>
    <cellStyle name="40% - Accent2 5 2 7 3" xfId="29966"/>
    <cellStyle name="40% - Accent2 5 2 8" xfId="29967"/>
    <cellStyle name="40% - Accent2 5 2 8 2" xfId="29968"/>
    <cellStyle name="40% - Accent2 5 2 9" xfId="29969"/>
    <cellStyle name="40% - Accent2 5 3" xfId="29970"/>
    <cellStyle name="40% - Accent2 5 3 2" xfId="29971"/>
    <cellStyle name="40% - Accent2 5 3 2 2" xfId="29972"/>
    <cellStyle name="40% - Accent2 5 3 2 2 2" xfId="29973"/>
    <cellStyle name="40% - Accent2 5 3 2 3" xfId="29974"/>
    <cellStyle name="40% - Accent2 5 3 3" xfId="29975"/>
    <cellStyle name="40% - Accent2 5 3 3 2" xfId="29976"/>
    <cellStyle name="40% - Accent2 5 3 3 2 2" xfId="29977"/>
    <cellStyle name="40% - Accent2 5 3 3 3" xfId="29978"/>
    <cellStyle name="40% - Accent2 5 3 4" xfId="29979"/>
    <cellStyle name="40% - Accent2 5 3 4 2" xfId="29980"/>
    <cellStyle name="40% - Accent2 5 3 4 2 2" xfId="29981"/>
    <cellStyle name="40% - Accent2 5 3 4 3" xfId="29982"/>
    <cellStyle name="40% - Accent2 5 3 5" xfId="29983"/>
    <cellStyle name="40% - Accent2 5 3 5 2" xfId="29984"/>
    <cellStyle name="40% - Accent2 5 3 5 2 2" xfId="29985"/>
    <cellStyle name="40% - Accent2 5 3 5 3" xfId="29986"/>
    <cellStyle name="40% - Accent2 5 3 6" xfId="29987"/>
    <cellStyle name="40% - Accent2 5 3 6 2" xfId="29988"/>
    <cellStyle name="40% - Accent2 5 3 7" xfId="29989"/>
    <cellStyle name="40% - Accent2 5 4" xfId="29990"/>
    <cellStyle name="40% - Accent2 5 4 2" xfId="29991"/>
    <cellStyle name="40% - Accent2 5 4 2 2" xfId="29992"/>
    <cellStyle name="40% - Accent2 5 4 2 2 2" xfId="29993"/>
    <cellStyle name="40% - Accent2 5 4 2 3" xfId="29994"/>
    <cellStyle name="40% - Accent2 5 4 3" xfId="29995"/>
    <cellStyle name="40% - Accent2 5 4 3 2" xfId="29996"/>
    <cellStyle name="40% - Accent2 5 4 3 2 2" xfId="29997"/>
    <cellStyle name="40% - Accent2 5 4 3 3" xfId="29998"/>
    <cellStyle name="40% - Accent2 5 4 4" xfId="29999"/>
    <cellStyle name="40% - Accent2 5 4 4 2" xfId="30000"/>
    <cellStyle name="40% - Accent2 5 4 4 2 2" xfId="30001"/>
    <cellStyle name="40% - Accent2 5 4 4 3" xfId="30002"/>
    <cellStyle name="40% - Accent2 5 4 5" xfId="30003"/>
    <cellStyle name="40% - Accent2 5 4 5 2" xfId="30004"/>
    <cellStyle name="40% - Accent2 5 4 6" xfId="30005"/>
    <cellStyle name="40% - Accent2 5 5" xfId="30006"/>
    <cellStyle name="40% - Accent2 5 5 2" xfId="30007"/>
    <cellStyle name="40% - Accent2 5 5 2 2" xfId="30008"/>
    <cellStyle name="40% - Accent2 5 5 2 2 2" xfId="30009"/>
    <cellStyle name="40% - Accent2 5 5 2 3" xfId="30010"/>
    <cellStyle name="40% - Accent2 5 5 3" xfId="30011"/>
    <cellStyle name="40% - Accent2 5 5 3 2" xfId="30012"/>
    <cellStyle name="40% - Accent2 5 5 3 2 2" xfId="30013"/>
    <cellStyle name="40% - Accent2 5 5 3 3" xfId="30014"/>
    <cellStyle name="40% - Accent2 5 5 4" xfId="30015"/>
    <cellStyle name="40% - Accent2 5 5 4 2" xfId="30016"/>
    <cellStyle name="40% - Accent2 5 5 4 2 2" xfId="30017"/>
    <cellStyle name="40% - Accent2 5 5 4 3" xfId="30018"/>
    <cellStyle name="40% - Accent2 5 5 5" xfId="30019"/>
    <cellStyle name="40% - Accent2 5 5 5 2" xfId="30020"/>
    <cellStyle name="40% - Accent2 5 5 6" xfId="30021"/>
    <cellStyle name="40% - Accent2 5 6" xfId="30022"/>
    <cellStyle name="40% - Accent2 5 6 2" xfId="30023"/>
    <cellStyle name="40% - Accent2 5 6 2 2" xfId="30024"/>
    <cellStyle name="40% - Accent2 5 6 3" xfId="30025"/>
    <cellStyle name="40% - Accent2 5 7" xfId="30026"/>
    <cellStyle name="40% - Accent2 5 7 2" xfId="30027"/>
    <cellStyle name="40% - Accent2 5 7 2 2" xfId="30028"/>
    <cellStyle name="40% - Accent2 5 7 3" xfId="30029"/>
    <cellStyle name="40% - Accent2 5 8" xfId="30030"/>
    <cellStyle name="40% - Accent2 5 8 2" xfId="30031"/>
    <cellStyle name="40% - Accent2 5 8 2 2" xfId="30032"/>
    <cellStyle name="40% - Accent2 5 8 3" xfId="30033"/>
    <cellStyle name="40% - Accent2 5 9" xfId="30034"/>
    <cellStyle name="40% - Accent2 5 9 2" xfId="30035"/>
    <cellStyle name="40% - Accent2 6" xfId="30036"/>
    <cellStyle name="40% - Accent2 6 10" xfId="30037"/>
    <cellStyle name="40% - Accent2 6 2" xfId="30038"/>
    <cellStyle name="40% - Accent2 6 2 2" xfId="30039"/>
    <cellStyle name="40% - Accent2 6 2 2 2" xfId="30040"/>
    <cellStyle name="40% - Accent2 6 2 2 2 2" xfId="30041"/>
    <cellStyle name="40% - Accent2 6 2 2 2 2 2" xfId="30042"/>
    <cellStyle name="40% - Accent2 6 2 2 2 3" xfId="30043"/>
    <cellStyle name="40% - Accent2 6 2 2 3" xfId="30044"/>
    <cellStyle name="40% - Accent2 6 2 2 3 2" xfId="30045"/>
    <cellStyle name="40% - Accent2 6 2 2 3 2 2" xfId="30046"/>
    <cellStyle name="40% - Accent2 6 2 2 3 3" xfId="30047"/>
    <cellStyle name="40% - Accent2 6 2 2 4" xfId="30048"/>
    <cellStyle name="40% - Accent2 6 2 2 4 2" xfId="30049"/>
    <cellStyle name="40% - Accent2 6 2 2 4 2 2" xfId="30050"/>
    <cellStyle name="40% - Accent2 6 2 2 4 3" xfId="30051"/>
    <cellStyle name="40% - Accent2 6 2 2 5" xfId="30052"/>
    <cellStyle name="40% - Accent2 6 2 2 5 2" xfId="30053"/>
    <cellStyle name="40% - Accent2 6 2 2 5 2 2" xfId="30054"/>
    <cellStyle name="40% - Accent2 6 2 2 5 3" xfId="30055"/>
    <cellStyle name="40% - Accent2 6 2 2 6" xfId="30056"/>
    <cellStyle name="40% - Accent2 6 2 2 6 2" xfId="30057"/>
    <cellStyle name="40% - Accent2 6 2 2 7" xfId="30058"/>
    <cellStyle name="40% - Accent2 6 2 3" xfId="30059"/>
    <cellStyle name="40% - Accent2 6 2 3 2" xfId="30060"/>
    <cellStyle name="40% - Accent2 6 2 3 2 2" xfId="30061"/>
    <cellStyle name="40% - Accent2 6 2 3 2 2 2" xfId="30062"/>
    <cellStyle name="40% - Accent2 6 2 3 2 3" xfId="30063"/>
    <cellStyle name="40% - Accent2 6 2 3 3" xfId="30064"/>
    <cellStyle name="40% - Accent2 6 2 3 3 2" xfId="30065"/>
    <cellStyle name="40% - Accent2 6 2 3 3 2 2" xfId="30066"/>
    <cellStyle name="40% - Accent2 6 2 3 3 3" xfId="30067"/>
    <cellStyle name="40% - Accent2 6 2 3 4" xfId="30068"/>
    <cellStyle name="40% - Accent2 6 2 3 4 2" xfId="30069"/>
    <cellStyle name="40% - Accent2 6 2 3 4 2 2" xfId="30070"/>
    <cellStyle name="40% - Accent2 6 2 3 4 3" xfId="30071"/>
    <cellStyle name="40% - Accent2 6 2 3 5" xfId="30072"/>
    <cellStyle name="40% - Accent2 6 2 3 5 2" xfId="30073"/>
    <cellStyle name="40% - Accent2 6 2 3 6" xfId="30074"/>
    <cellStyle name="40% - Accent2 6 2 4" xfId="30075"/>
    <cellStyle name="40% - Accent2 6 2 4 2" xfId="30076"/>
    <cellStyle name="40% - Accent2 6 2 4 2 2" xfId="30077"/>
    <cellStyle name="40% - Accent2 6 2 4 2 2 2" xfId="30078"/>
    <cellStyle name="40% - Accent2 6 2 4 2 3" xfId="30079"/>
    <cellStyle name="40% - Accent2 6 2 4 3" xfId="30080"/>
    <cellStyle name="40% - Accent2 6 2 4 3 2" xfId="30081"/>
    <cellStyle name="40% - Accent2 6 2 4 3 2 2" xfId="30082"/>
    <cellStyle name="40% - Accent2 6 2 4 3 3" xfId="30083"/>
    <cellStyle name="40% - Accent2 6 2 4 4" xfId="30084"/>
    <cellStyle name="40% - Accent2 6 2 4 4 2" xfId="30085"/>
    <cellStyle name="40% - Accent2 6 2 4 4 2 2" xfId="30086"/>
    <cellStyle name="40% - Accent2 6 2 4 4 3" xfId="30087"/>
    <cellStyle name="40% - Accent2 6 2 4 5" xfId="30088"/>
    <cellStyle name="40% - Accent2 6 2 4 5 2" xfId="30089"/>
    <cellStyle name="40% - Accent2 6 2 4 6" xfId="30090"/>
    <cellStyle name="40% - Accent2 6 2 5" xfId="30091"/>
    <cellStyle name="40% - Accent2 6 2 5 2" xfId="30092"/>
    <cellStyle name="40% - Accent2 6 2 5 2 2" xfId="30093"/>
    <cellStyle name="40% - Accent2 6 2 5 3" xfId="30094"/>
    <cellStyle name="40% - Accent2 6 2 6" xfId="30095"/>
    <cellStyle name="40% - Accent2 6 2 6 2" xfId="30096"/>
    <cellStyle name="40% - Accent2 6 2 6 2 2" xfId="30097"/>
    <cellStyle name="40% - Accent2 6 2 6 3" xfId="30098"/>
    <cellStyle name="40% - Accent2 6 2 7" xfId="30099"/>
    <cellStyle name="40% - Accent2 6 2 7 2" xfId="30100"/>
    <cellStyle name="40% - Accent2 6 2 7 2 2" xfId="30101"/>
    <cellStyle name="40% - Accent2 6 2 7 3" xfId="30102"/>
    <cellStyle name="40% - Accent2 6 2 8" xfId="30103"/>
    <cellStyle name="40% - Accent2 6 2 8 2" xfId="30104"/>
    <cellStyle name="40% - Accent2 6 2 9" xfId="30105"/>
    <cellStyle name="40% - Accent2 6 3" xfId="30106"/>
    <cellStyle name="40% - Accent2 6 3 2" xfId="30107"/>
    <cellStyle name="40% - Accent2 6 3 2 2" xfId="30108"/>
    <cellStyle name="40% - Accent2 6 3 2 2 2" xfId="30109"/>
    <cellStyle name="40% - Accent2 6 3 2 3" xfId="30110"/>
    <cellStyle name="40% - Accent2 6 3 3" xfId="30111"/>
    <cellStyle name="40% - Accent2 6 3 3 2" xfId="30112"/>
    <cellStyle name="40% - Accent2 6 3 3 2 2" xfId="30113"/>
    <cellStyle name="40% - Accent2 6 3 3 3" xfId="30114"/>
    <cellStyle name="40% - Accent2 6 3 4" xfId="30115"/>
    <cellStyle name="40% - Accent2 6 3 4 2" xfId="30116"/>
    <cellStyle name="40% - Accent2 6 3 4 2 2" xfId="30117"/>
    <cellStyle name="40% - Accent2 6 3 4 3" xfId="30118"/>
    <cellStyle name="40% - Accent2 6 3 5" xfId="30119"/>
    <cellStyle name="40% - Accent2 6 3 5 2" xfId="30120"/>
    <cellStyle name="40% - Accent2 6 3 5 2 2" xfId="30121"/>
    <cellStyle name="40% - Accent2 6 3 5 3" xfId="30122"/>
    <cellStyle name="40% - Accent2 6 3 6" xfId="30123"/>
    <cellStyle name="40% - Accent2 6 3 6 2" xfId="30124"/>
    <cellStyle name="40% - Accent2 6 3 7" xfId="30125"/>
    <cellStyle name="40% - Accent2 6 4" xfId="30126"/>
    <cellStyle name="40% - Accent2 6 4 2" xfId="30127"/>
    <cellStyle name="40% - Accent2 6 4 2 2" xfId="30128"/>
    <cellStyle name="40% - Accent2 6 4 2 2 2" xfId="30129"/>
    <cellStyle name="40% - Accent2 6 4 2 3" xfId="30130"/>
    <cellStyle name="40% - Accent2 6 4 3" xfId="30131"/>
    <cellStyle name="40% - Accent2 6 4 3 2" xfId="30132"/>
    <cellStyle name="40% - Accent2 6 4 3 2 2" xfId="30133"/>
    <cellStyle name="40% - Accent2 6 4 3 3" xfId="30134"/>
    <cellStyle name="40% - Accent2 6 4 4" xfId="30135"/>
    <cellStyle name="40% - Accent2 6 4 4 2" xfId="30136"/>
    <cellStyle name="40% - Accent2 6 4 4 2 2" xfId="30137"/>
    <cellStyle name="40% - Accent2 6 4 4 3" xfId="30138"/>
    <cellStyle name="40% - Accent2 6 4 5" xfId="30139"/>
    <cellStyle name="40% - Accent2 6 4 5 2" xfId="30140"/>
    <cellStyle name="40% - Accent2 6 4 6" xfId="30141"/>
    <cellStyle name="40% - Accent2 6 5" xfId="30142"/>
    <cellStyle name="40% - Accent2 6 5 2" xfId="30143"/>
    <cellStyle name="40% - Accent2 6 5 2 2" xfId="30144"/>
    <cellStyle name="40% - Accent2 6 5 2 2 2" xfId="30145"/>
    <cellStyle name="40% - Accent2 6 5 2 3" xfId="30146"/>
    <cellStyle name="40% - Accent2 6 5 3" xfId="30147"/>
    <cellStyle name="40% - Accent2 6 5 3 2" xfId="30148"/>
    <cellStyle name="40% - Accent2 6 5 3 2 2" xfId="30149"/>
    <cellStyle name="40% - Accent2 6 5 3 3" xfId="30150"/>
    <cellStyle name="40% - Accent2 6 5 4" xfId="30151"/>
    <cellStyle name="40% - Accent2 6 5 4 2" xfId="30152"/>
    <cellStyle name="40% - Accent2 6 5 4 2 2" xfId="30153"/>
    <cellStyle name="40% - Accent2 6 5 4 3" xfId="30154"/>
    <cellStyle name="40% - Accent2 6 5 5" xfId="30155"/>
    <cellStyle name="40% - Accent2 6 5 5 2" xfId="30156"/>
    <cellStyle name="40% - Accent2 6 5 6" xfId="30157"/>
    <cellStyle name="40% - Accent2 6 6" xfId="30158"/>
    <cellStyle name="40% - Accent2 6 6 2" xfId="30159"/>
    <cellStyle name="40% - Accent2 6 6 2 2" xfId="30160"/>
    <cellStyle name="40% - Accent2 6 6 3" xfId="30161"/>
    <cellStyle name="40% - Accent2 6 7" xfId="30162"/>
    <cellStyle name="40% - Accent2 6 7 2" xfId="30163"/>
    <cellStyle name="40% - Accent2 6 7 2 2" xfId="30164"/>
    <cellStyle name="40% - Accent2 6 7 3" xfId="30165"/>
    <cellStyle name="40% - Accent2 6 8" xfId="30166"/>
    <cellStyle name="40% - Accent2 6 8 2" xfId="30167"/>
    <cellStyle name="40% - Accent2 6 8 2 2" xfId="30168"/>
    <cellStyle name="40% - Accent2 6 8 3" xfId="30169"/>
    <cellStyle name="40% - Accent2 6 9" xfId="30170"/>
    <cellStyle name="40% - Accent2 6 9 2" xfId="30171"/>
    <cellStyle name="40% - Accent2 7" xfId="30172"/>
    <cellStyle name="40% - Accent2 7 10" xfId="30173"/>
    <cellStyle name="40% - Accent2 7 2" xfId="30174"/>
    <cellStyle name="40% - Accent2 7 2 2" xfId="30175"/>
    <cellStyle name="40% - Accent2 7 2 2 2" xfId="30176"/>
    <cellStyle name="40% - Accent2 7 2 2 2 2" xfId="30177"/>
    <cellStyle name="40% - Accent2 7 2 2 2 2 2" xfId="30178"/>
    <cellStyle name="40% - Accent2 7 2 2 2 3" xfId="30179"/>
    <cellStyle name="40% - Accent2 7 2 2 3" xfId="30180"/>
    <cellStyle name="40% - Accent2 7 2 2 3 2" xfId="30181"/>
    <cellStyle name="40% - Accent2 7 2 2 3 2 2" xfId="30182"/>
    <cellStyle name="40% - Accent2 7 2 2 3 3" xfId="30183"/>
    <cellStyle name="40% - Accent2 7 2 2 4" xfId="30184"/>
    <cellStyle name="40% - Accent2 7 2 2 4 2" xfId="30185"/>
    <cellStyle name="40% - Accent2 7 2 2 4 2 2" xfId="30186"/>
    <cellStyle name="40% - Accent2 7 2 2 4 3" xfId="30187"/>
    <cellStyle name="40% - Accent2 7 2 2 5" xfId="30188"/>
    <cellStyle name="40% - Accent2 7 2 2 5 2" xfId="30189"/>
    <cellStyle name="40% - Accent2 7 2 2 5 2 2" xfId="30190"/>
    <cellStyle name="40% - Accent2 7 2 2 5 3" xfId="30191"/>
    <cellStyle name="40% - Accent2 7 2 2 6" xfId="30192"/>
    <cellStyle name="40% - Accent2 7 2 2 6 2" xfId="30193"/>
    <cellStyle name="40% - Accent2 7 2 2 7" xfId="30194"/>
    <cellStyle name="40% - Accent2 7 2 3" xfId="30195"/>
    <cellStyle name="40% - Accent2 7 2 3 2" xfId="30196"/>
    <cellStyle name="40% - Accent2 7 2 3 2 2" xfId="30197"/>
    <cellStyle name="40% - Accent2 7 2 3 2 2 2" xfId="30198"/>
    <cellStyle name="40% - Accent2 7 2 3 2 3" xfId="30199"/>
    <cellStyle name="40% - Accent2 7 2 3 3" xfId="30200"/>
    <cellStyle name="40% - Accent2 7 2 3 3 2" xfId="30201"/>
    <cellStyle name="40% - Accent2 7 2 3 3 2 2" xfId="30202"/>
    <cellStyle name="40% - Accent2 7 2 3 3 3" xfId="30203"/>
    <cellStyle name="40% - Accent2 7 2 3 4" xfId="30204"/>
    <cellStyle name="40% - Accent2 7 2 3 4 2" xfId="30205"/>
    <cellStyle name="40% - Accent2 7 2 3 4 2 2" xfId="30206"/>
    <cellStyle name="40% - Accent2 7 2 3 4 3" xfId="30207"/>
    <cellStyle name="40% - Accent2 7 2 3 5" xfId="30208"/>
    <cellStyle name="40% - Accent2 7 2 3 5 2" xfId="30209"/>
    <cellStyle name="40% - Accent2 7 2 3 6" xfId="30210"/>
    <cellStyle name="40% - Accent2 7 2 4" xfId="30211"/>
    <cellStyle name="40% - Accent2 7 2 4 2" xfId="30212"/>
    <cellStyle name="40% - Accent2 7 2 4 2 2" xfId="30213"/>
    <cellStyle name="40% - Accent2 7 2 4 2 2 2" xfId="30214"/>
    <cellStyle name="40% - Accent2 7 2 4 2 3" xfId="30215"/>
    <cellStyle name="40% - Accent2 7 2 4 3" xfId="30216"/>
    <cellStyle name="40% - Accent2 7 2 4 3 2" xfId="30217"/>
    <cellStyle name="40% - Accent2 7 2 4 3 2 2" xfId="30218"/>
    <cellStyle name="40% - Accent2 7 2 4 3 3" xfId="30219"/>
    <cellStyle name="40% - Accent2 7 2 4 4" xfId="30220"/>
    <cellStyle name="40% - Accent2 7 2 4 4 2" xfId="30221"/>
    <cellStyle name="40% - Accent2 7 2 4 4 2 2" xfId="30222"/>
    <cellStyle name="40% - Accent2 7 2 4 4 3" xfId="30223"/>
    <cellStyle name="40% - Accent2 7 2 4 5" xfId="30224"/>
    <cellStyle name="40% - Accent2 7 2 4 5 2" xfId="30225"/>
    <cellStyle name="40% - Accent2 7 2 4 6" xfId="30226"/>
    <cellStyle name="40% - Accent2 7 2 5" xfId="30227"/>
    <cellStyle name="40% - Accent2 7 2 5 2" xfId="30228"/>
    <cellStyle name="40% - Accent2 7 2 5 2 2" xfId="30229"/>
    <cellStyle name="40% - Accent2 7 2 5 3" xfId="30230"/>
    <cellStyle name="40% - Accent2 7 2 6" xfId="30231"/>
    <cellStyle name="40% - Accent2 7 2 6 2" xfId="30232"/>
    <cellStyle name="40% - Accent2 7 2 6 2 2" xfId="30233"/>
    <cellStyle name="40% - Accent2 7 2 6 3" xfId="30234"/>
    <cellStyle name="40% - Accent2 7 2 7" xfId="30235"/>
    <cellStyle name="40% - Accent2 7 2 7 2" xfId="30236"/>
    <cellStyle name="40% - Accent2 7 2 7 2 2" xfId="30237"/>
    <cellStyle name="40% - Accent2 7 2 7 3" xfId="30238"/>
    <cellStyle name="40% - Accent2 7 2 8" xfId="30239"/>
    <cellStyle name="40% - Accent2 7 2 8 2" xfId="30240"/>
    <cellStyle name="40% - Accent2 7 2 9" xfId="30241"/>
    <cellStyle name="40% - Accent2 7 3" xfId="30242"/>
    <cellStyle name="40% - Accent2 7 3 2" xfId="30243"/>
    <cellStyle name="40% - Accent2 7 3 2 2" xfId="30244"/>
    <cellStyle name="40% - Accent2 7 3 2 2 2" xfId="30245"/>
    <cellStyle name="40% - Accent2 7 3 2 3" xfId="30246"/>
    <cellStyle name="40% - Accent2 7 3 3" xfId="30247"/>
    <cellStyle name="40% - Accent2 7 3 3 2" xfId="30248"/>
    <cellStyle name="40% - Accent2 7 3 3 2 2" xfId="30249"/>
    <cellStyle name="40% - Accent2 7 3 3 3" xfId="30250"/>
    <cellStyle name="40% - Accent2 7 3 4" xfId="30251"/>
    <cellStyle name="40% - Accent2 7 3 4 2" xfId="30252"/>
    <cellStyle name="40% - Accent2 7 3 4 2 2" xfId="30253"/>
    <cellStyle name="40% - Accent2 7 3 4 3" xfId="30254"/>
    <cellStyle name="40% - Accent2 7 3 5" xfId="30255"/>
    <cellStyle name="40% - Accent2 7 3 5 2" xfId="30256"/>
    <cellStyle name="40% - Accent2 7 3 5 2 2" xfId="30257"/>
    <cellStyle name="40% - Accent2 7 3 5 3" xfId="30258"/>
    <cellStyle name="40% - Accent2 7 3 6" xfId="30259"/>
    <cellStyle name="40% - Accent2 7 3 6 2" xfId="30260"/>
    <cellStyle name="40% - Accent2 7 3 7" xfId="30261"/>
    <cellStyle name="40% - Accent2 7 4" xfId="30262"/>
    <cellStyle name="40% - Accent2 7 4 2" xfId="30263"/>
    <cellStyle name="40% - Accent2 7 4 2 2" xfId="30264"/>
    <cellStyle name="40% - Accent2 7 4 2 2 2" xfId="30265"/>
    <cellStyle name="40% - Accent2 7 4 2 3" xfId="30266"/>
    <cellStyle name="40% - Accent2 7 4 3" xfId="30267"/>
    <cellStyle name="40% - Accent2 7 4 3 2" xfId="30268"/>
    <cellStyle name="40% - Accent2 7 4 3 2 2" xfId="30269"/>
    <cellStyle name="40% - Accent2 7 4 3 3" xfId="30270"/>
    <cellStyle name="40% - Accent2 7 4 4" xfId="30271"/>
    <cellStyle name="40% - Accent2 7 4 4 2" xfId="30272"/>
    <cellStyle name="40% - Accent2 7 4 4 2 2" xfId="30273"/>
    <cellStyle name="40% - Accent2 7 4 4 3" xfId="30274"/>
    <cellStyle name="40% - Accent2 7 4 5" xfId="30275"/>
    <cellStyle name="40% - Accent2 7 4 5 2" xfId="30276"/>
    <cellStyle name="40% - Accent2 7 4 6" xfId="30277"/>
    <cellStyle name="40% - Accent2 7 5" xfId="30278"/>
    <cellStyle name="40% - Accent2 7 5 2" xfId="30279"/>
    <cellStyle name="40% - Accent2 7 5 2 2" xfId="30280"/>
    <cellStyle name="40% - Accent2 7 5 2 2 2" xfId="30281"/>
    <cellStyle name="40% - Accent2 7 5 2 3" xfId="30282"/>
    <cellStyle name="40% - Accent2 7 5 3" xfId="30283"/>
    <cellStyle name="40% - Accent2 7 5 3 2" xfId="30284"/>
    <cellStyle name="40% - Accent2 7 5 3 2 2" xfId="30285"/>
    <cellStyle name="40% - Accent2 7 5 3 3" xfId="30286"/>
    <cellStyle name="40% - Accent2 7 5 4" xfId="30287"/>
    <cellStyle name="40% - Accent2 7 5 4 2" xfId="30288"/>
    <cellStyle name="40% - Accent2 7 5 4 2 2" xfId="30289"/>
    <cellStyle name="40% - Accent2 7 5 4 3" xfId="30290"/>
    <cellStyle name="40% - Accent2 7 5 5" xfId="30291"/>
    <cellStyle name="40% - Accent2 7 5 5 2" xfId="30292"/>
    <cellStyle name="40% - Accent2 7 5 6" xfId="30293"/>
    <cellStyle name="40% - Accent2 7 6" xfId="30294"/>
    <cellStyle name="40% - Accent2 7 6 2" xfId="30295"/>
    <cellStyle name="40% - Accent2 7 6 2 2" xfId="30296"/>
    <cellStyle name="40% - Accent2 7 6 3" xfId="30297"/>
    <cellStyle name="40% - Accent2 7 7" xfId="30298"/>
    <cellStyle name="40% - Accent2 7 7 2" xfId="30299"/>
    <cellStyle name="40% - Accent2 7 7 2 2" xfId="30300"/>
    <cellStyle name="40% - Accent2 7 7 3" xfId="30301"/>
    <cellStyle name="40% - Accent2 7 8" xfId="30302"/>
    <cellStyle name="40% - Accent2 7 8 2" xfId="30303"/>
    <cellStyle name="40% - Accent2 7 8 2 2" xfId="30304"/>
    <cellStyle name="40% - Accent2 7 8 3" xfId="30305"/>
    <cellStyle name="40% - Accent2 7 9" xfId="30306"/>
    <cellStyle name="40% - Accent2 7 9 2" xfId="30307"/>
    <cellStyle name="40% - Accent2 8" xfId="30308"/>
    <cellStyle name="40% - Accent2 8 10" xfId="30309"/>
    <cellStyle name="40% - Accent2 8 2" xfId="30310"/>
    <cellStyle name="40% - Accent2 8 2 2" xfId="30311"/>
    <cellStyle name="40% - Accent2 8 2 2 2" xfId="30312"/>
    <cellStyle name="40% - Accent2 8 2 2 2 2" xfId="30313"/>
    <cellStyle name="40% - Accent2 8 2 2 2 2 2" xfId="30314"/>
    <cellStyle name="40% - Accent2 8 2 2 2 3" xfId="30315"/>
    <cellStyle name="40% - Accent2 8 2 2 3" xfId="30316"/>
    <cellStyle name="40% - Accent2 8 2 2 3 2" xfId="30317"/>
    <cellStyle name="40% - Accent2 8 2 2 3 2 2" xfId="30318"/>
    <cellStyle name="40% - Accent2 8 2 2 3 3" xfId="30319"/>
    <cellStyle name="40% - Accent2 8 2 2 4" xfId="30320"/>
    <cellStyle name="40% - Accent2 8 2 2 4 2" xfId="30321"/>
    <cellStyle name="40% - Accent2 8 2 2 4 2 2" xfId="30322"/>
    <cellStyle name="40% - Accent2 8 2 2 4 3" xfId="30323"/>
    <cellStyle name="40% - Accent2 8 2 2 5" xfId="30324"/>
    <cellStyle name="40% - Accent2 8 2 2 5 2" xfId="30325"/>
    <cellStyle name="40% - Accent2 8 2 2 5 2 2" xfId="30326"/>
    <cellStyle name="40% - Accent2 8 2 2 5 3" xfId="30327"/>
    <cellStyle name="40% - Accent2 8 2 2 6" xfId="30328"/>
    <cellStyle name="40% - Accent2 8 2 2 6 2" xfId="30329"/>
    <cellStyle name="40% - Accent2 8 2 2 7" xfId="30330"/>
    <cellStyle name="40% - Accent2 8 2 3" xfId="30331"/>
    <cellStyle name="40% - Accent2 8 2 3 2" xfId="30332"/>
    <cellStyle name="40% - Accent2 8 2 3 2 2" xfId="30333"/>
    <cellStyle name="40% - Accent2 8 2 3 2 2 2" xfId="30334"/>
    <cellStyle name="40% - Accent2 8 2 3 2 3" xfId="30335"/>
    <cellStyle name="40% - Accent2 8 2 3 3" xfId="30336"/>
    <cellStyle name="40% - Accent2 8 2 3 3 2" xfId="30337"/>
    <cellStyle name="40% - Accent2 8 2 3 3 2 2" xfId="30338"/>
    <cellStyle name="40% - Accent2 8 2 3 3 3" xfId="30339"/>
    <cellStyle name="40% - Accent2 8 2 3 4" xfId="30340"/>
    <cellStyle name="40% - Accent2 8 2 3 4 2" xfId="30341"/>
    <cellStyle name="40% - Accent2 8 2 3 4 2 2" xfId="30342"/>
    <cellStyle name="40% - Accent2 8 2 3 4 3" xfId="30343"/>
    <cellStyle name="40% - Accent2 8 2 3 5" xfId="30344"/>
    <cellStyle name="40% - Accent2 8 2 3 5 2" xfId="30345"/>
    <cellStyle name="40% - Accent2 8 2 3 6" xfId="30346"/>
    <cellStyle name="40% - Accent2 8 2 4" xfId="30347"/>
    <cellStyle name="40% - Accent2 8 2 4 2" xfId="30348"/>
    <cellStyle name="40% - Accent2 8 2 4 2 2" xfId="30349"/>
    <cellStyle name="40% - Accent2 8 2 4 2 2 2" xfId="30350"/>
    <cellStyle name="40% - Accent2 8 2 4 2 3" xfId="30351"/>
    <cellStyle name="40% - Accent2 8 2 4 3" xfId="30352"/>
    <cellStyle name="40% - Accent2 8 2 4 3 2" xfId="30353"/>
    <cellStyle name="40% - Accent2 8 2 4 3 2 2" xfId="30354"/>
    <cellStyle name="40% - Accent2 8 2 4 3 3" xfId="30355"/>
    <cellStyle name="40% - Accent2 8 2 4 4" xfId="30356"/>
    <cellStyle name="40% - Accent2 8 2 4 4 2" xfId="30357"/>
    <cellStyle name="40% - Accent2 8 2 4 4 2 2" xfId="30358"/>
    <cellStyle name="40% - Accent2 8 2 4 4 3" xfId="30359"/>
    <cellStyle name="40% - Accent2 8 2 4 5" xfId="30360"/>
    <cellStyle name="40% - Accent2 8 2 4 5 2" xfId="30361"/>
    <cellStyle name="40% - Accent2 8 2 4 6" xfId="30362"/>
    <cellStyle name="40% - Accent2 8 2 5" xfId="30363"/>
    <cellStyle name="40% - Accent2 8 2 5 2" xfId="30364"/>
    <cellStyle name="40% - Accent2 8 2 5 2 2" xfId="30365"/>
    <cellStyle name="40% - Accent2 8 2 5 3" xfId="30366"/>
    <cellStyle name="40% - Accent2 8 2 6" xfId="30367"/>
    <cellStyle name="40% - Accent2 8 2 6 2" xfId="30368"/>
    <cellStyle name="40% - Accent2 8 2 6 2 2" xfId="30369"/>
    <cellStyle name="40% - Accent2 8 2 6 3" xfId="30370"/>
    <cellStyle name="40% - Accent2 8 2 7" xfId="30371"/>
    <cellStyle name="40% - Accent2 8 2 7 2" xfId="30372"/>
    <cellStyle name="40% - Accent2 8 2 7 2 2" xfId="30373"/>
    <cellStyle name="40% - Accent2 8 2 7 3" xfId="30374"/>
    <cellStyle name="40% - Accent2 8 2 8" xfId="30375"/>
    <cellStyle name="40% - Accent2 8 2 8 2" xfId="30376"/>
    <cellStyle name="40% - Accent2 8 2 9" xfId="30377"/>
    <cellStyle name="40% - Accent2 8 3" xfId="30378"/>
    <cellStyle name="40% - Accent2 8 3 2" xfId="30379"/>
    <cellStyle name="40% - Accent2 8 3 2 2" xfId="30380"/>
    <cellStyle name="40% - Accent2 8 3 2 2 2" xfId="30381"/>
    <cellStyle name="40% - Accent2 8 3 2 3" xfId="30382"/>
    <cellStyle name="40% - Accent2 8 3 3" xfId="30383"/>
    <cellStyle name="40% - Accent2 8 3 3 2" xfId="30384"/>
    <cellStyle name="40% - Accent2 8 3 3 2 2" xfId="30385"/>
    <cellStyle name="40% - Accent2 8 3 3 3" xfId="30386"/>
    <cellStyle name="40% - Accent2 8 3 4" xfId="30387"/>
    <cellStyle name="40% - Accent2 8 3 4 2" xfId="30388"/>
    <cellStyle name="40% - Accent2 8 3 4 2 2" xfId="30389"/>
    <cellStyle name="40% - Accent2 8 3 4 3" xfId="30390"/>
    <cellStyle name="40% - Accent2 8 3 5" xfId="30391"/>
    <cellStyle name="40% - Accent2 8 3 5 2" xfId="30392"/>
    <cellStyle name="40% - Accent2 8 3 5 2 2" xfId="30393"/>
    <cellStyle name="40% - Accent2 8 3 5 3" xfId="30394"/>
    <cellStyle name="40% - Accent2 8 3 6" xfId="30395"/>
    <cellStyle name="40% - Accent2 8 3 6 2" xfId="30396"/>
    <cellStyle name="40% - Accent2 8 3 7" xfId="30397"/>
    <cellStyle name="40% - Accent2 8 4" xfId="30398"/>
    <cellStyle name="40% - Accent2 8 4 2" xfId="30399"/>
    <cellStyle name="40% - Accent2 8 4 2 2" xfId="30400"/>
    <cellStyle name="40% - Accent2 8 4 2 2 2" xfId="30401"/>
    <cellStyle name="40% - Accent2 8 4 2 3" xfId="30402"/>
    <cellStyle name="40% - Accent2 8 4 3" xfId="30403"/>
    <cellStyle name="40% - Accent2 8 4 3 2" xfId="30404"/>
    <cellStyle name="40% - Accent2 8 4 3 2 2" xfId="30405"/>
    <cellStyle name="40% - Accent2 8 4 3 3" xfId="30406"/>
    <cellStyle name="40% - Accent2 8 4 4" xfId="30407"/>
    <cellStyle name="40% - Accent2 8 4 4 2" xfId="30408"/>
    <cellStyle name="40% - Accent2 8 4 4 2 2" xfId="30409"/>
    <cellStyle name="40% - Accent2 8 4 4 3" xfId="30410"/>
    <cellStyle name="40% - Accent2 8 4 5" xfId="30411"/>
    <cellStyle name="40% - Accent2 8 4 5 2" xfId="30412"/>
    <cellStyle name="40% - Accent2 8 4 6" xfId="30413"/>
    <cellStyle name="40% - Accent2 8 5" xfId="30414"/>
    <cellStyle name="40% - Accent2 8 5 2" xfId="30415"/>
    <cellStyle name="40% - Accent2 8 5 2 2" xfId="30416"/>
    <cellStyle name="40% - Accent2 8 5 2 2 2" xfId="30417"/>
    <cellStyle name="40% - Accent2 8 5 2 3" xfId="30418"/>
    <cellStyle name="40% - Accent2 8 5 3" xfId="30419"/>
    <cellStyle name="40% - Accent2 8 5 3 2" xfId="30420"/>
    <cellStyle name="40% - Accent2 8 5 3 2 2" xfId="30421"/>
    <cellStyle name="40% - Accent2 8 5 3 3" xfId="30422"/>
    <cellStyle name="40% - Accent2 8 5 4" xfId="30423"/>
    <cellStyle name="40% - Accent2 8 5 4 2" xfId="30424"/>
    <cellStyle name="40% - Accent2 8 5 4 2 2" xfId="30425"/>
    <cellStyle name="40% - Accent2 8 5 4 3" xfId="30426"/>
    <cellStyle name="40% - Accent2 8 5 5" xfId="30427"/>
    <cellStyle name="40% - Accent2 8 5 5 2" xfId="30428"/>
    <cellStyle name="40% - Accent2 8 5 6" xfId="30429"/>
    <cellStyle name="40% - Accent2 8 6" xfId="30430"/>
    <cellStyle name="40% - Accent2 8 6 2" xfId="30431"/>
    <cellStyle name="40% - Accent2 8 6 2 2" xfId="30432"/>
    <cellStyle name="40% - Accent2 8 6 3" xfId="30433"/>
    <cellStyle name="40% - Accent2 8 7" xfId="30434"/>
    <cellStyle name="40% - Accent2 8 7 2" xfId="30435"/>
    <cellStyle name="40% - Accent2 8 7 2 2" xfId="30436"/>
    <cellStyle name="40% - Accent2 8 7 3" xfId="30437"/>
    <cellStyle name="40% - Accent2 8 8" xfId="30438"/>
    <cellStyle name="40% - Accent2 8 8 2" xfId="30439"/>
    <cellStyle name="40% - Accent2 8 8 2 2" xfId="30440"/>
    <cellStyle name="40% - Accent2 8 8 3" xfId="30441"/>
    <cellStyle name="40% - Accent2 8 9" xfId="30442"/>
    <cellStyle name="40% - Accent2 8 9 2" xfId="30443"/>
    <cellStyle name="40% - Accent2 9" xfId="30444"/>
    <cellStyle name="40% - Accent2 9 10" xfId="30445"/>
    <cellStyle name="40% - Accent2 9 2" xfId="30446"/>
    <cellStyle name="40% - Accent2 9 2 2" xfId="30447"/>
    <cellStyle name="40% - Accent2 9 2 2 2" xfId="30448"/>
    <cellStyle name="40% - Accent2 9 2 2 2 2" xfId="30449"/>
    <cellStyle name="40% - Accent2 9 2 2 2 2 2" xfId="30450"/>
    <cellStyle name="40% - Accent2 9 2 2 2 3" xfId="30451"/>
    <cellStyle name="40% - Accent2 9 2 2 3" xfId="30452"/>
    <cellStyle name="40% - Accent2 9 2 2 3 2" xfId="30453"/>
    <cellStyle name="40% - Accent2 9 2 2 3 2 2" xfId="30454"/>
    <cellStyle name="40% - Accent2 9 2 2 3 3" xfId="30455"/>
    <cellStyle name="40% - Accent2 9 2 2 4" xfId="30456"/>
    <cellStyle name="40% - Accent2 9 2 2 4 2" xfId="30457"/>
    <cellStyle name="40% - Accent2 9 2 2 4 2 2" xfId="30458"/>
    <cellStyle name="40% - Accent2 9 2 2 4 3" xfId="30459"/>
    <cellStyle name="40% - Accent2 9 2 2 5" xfId="30460"/>
    <cellStyle name="40% - Accent2 9 2 2 5 2" xfId="30461"/>
    <cellStyle name="40% - Accent2 9 2 2 5 2 2" xfId="30462"/>
    <cellStyle name="40% - Accent2 9 2 2 5 3" xfId="30463"/>
    <cellStyle name="40% - Accent2 9 2 2 6" xfId="30464"/>
    <cellStyle name="40% - Accent2 9 2 2 6 2" xfId="30465"/>
    <cellStyle name="40% - Accent2 9 2 2 7" xfId="30466"/>
    <cellStyle name="40% - Accent2 9 2 3" xfId="30467"/>
    <cellStyle name="40% - Accent2 9 2 3 2" xfId="30468"/>
    <cellStyle name="40% - Accent2 9 2 3 2 2" xfId="30469"/>
    <cellStyle name="40% - Accent2 9 2 3 2 2 2" xfId="30470"/>
    <cellStyle name="40% - Accent2 9 2 3 2 3" xfId="30471"/>
    <cellStyle name="40% - Accent2 9 2 3 3" xfId="30472"/>
    <cellStyle name="40% - Accent2 9 2 3 3 2" xfId="30473"/>
    <cellStyle name="40% - Accent2 9 2 3 3 2 2" xfId="30474"/>
    <cellStyle name="40% - Accent2 9 2 3 3 3" xfId="30475"/>
    <cellStyle name="40% - Accent2 9 2 3 4" xfId="30476"/>
    <cellStyle name="40% - Accent2 9 2 3 4 2" xfId="30477"/>
    <cellStyle name="40% - Accent2 9 2 3 4 2 2" xfId="30478"/>
    <cellStyle name="40% - Accent2 9 2 3 4 3" xfId="30479"/>
    <cellStyle name="40% - Accent2 9 2 3 5" xfId="30480"/>
    <cellStyle name="40% - Accent2 9 2 3 5 2" xfId="30481"/>
    <cellStyle name="40% - Accent2 9 2 3 6" xfId="30482"/>
    <cellStyle name="40% - Accent2 9 2 4" xfId="30483"/>
    <cellStyle name="40% - Accent2 9 2 4 2" xfId="30484"/>
    <cellStyle name="40% - Accent2 9 2 4 2 2" xfId="30485"/>
    <cellStyle name="40% - Accent2 9 2 4 2 2 2" xfId="30486"/>
    <cellStyle name="40% - Accent2 9 2 4 2 3" xfId="30487"/>
    <cellStyle name="40% - Accent2 9 2 4 3" xfId="30488"/>
    <cellStyle name="40% - Accent2 9 2 4 3 2" xfId="30489"/>
    <cellStyle name="40% - Accent2 9 2 4 3 2 2" xfId="30490"/>
    <cellStyle name="40% - Accent2 9 2 4 3 3" xfId="30491"/>
    <cellStyle name="40% - Accent2 9 2 4 4" xfId="30492"/>
    <cellStyle name="40% - Accent2 9 2 4 4 2" xfId="30493"/>
    <cellStyle name="40% - Accent2 9 2 4 4 2 2" xfId="30494"/>
    <cellStyle name="40% - Accent2 9 2 4 4 3" xfId="30495"/>
    <cellStyle name="40% - Accent2 9 2 4 5" xfId="30496"/>
    <cellStyle name="40% - Accent2 9 2 4 5 2" xfId="30497"/>
    <cellStyle name="40% - Accent2 9 2 4 6" xfId="30498"/>
    <cellStyle name="40% - Accent2 9 2 5" xfId="30499"/>
    <cellStyle name="40% - Accent2 9 2 5 2" xfId="30500"/>
    <cellStyle name="40% - Accent2 9 2 5 2 2" xfId="30501"/>
    <cellStyle name="40% - Accent2 9 2 5 3" xfId="30502"/>
    <cellStyle name="40% - Accent2 9 2 6" xfId="30503"/>
    <cellStyle name="40% - Accent2 9 2 6 2" xfId="30504"/>
    <cellStyle name="40% - Accent2 9 2 6 2 2" xfId="30505"/>
    <cellStyle name="40% - Accent2 9 2 6 3" xfId="30506"/>
    <cellStyle name="40% - Accent2 9 2 7" xfId="30507"/>
    <cellStyle name="40% - Accent2 9 2 7 2" xfId="30508"/>
    <cellStyle name="40% - Accent2 9 2 7 2 2" xfId="30509"/>
    <cellStyle name="40% - Accent2 9 2 7 3" xfId="30510"/>
    <cellStyle name="40% - Accent2 9 2 8" xfId="30511"/>
    <cellStyle name="40% - Accent2 9 2 8 2" xfId="30512"/>
    <cellStyle name="40% - Accent2 9 2 9" xfId="30513"/>
    <cellStyle name="40% - Accent2 9 3" xfId="30514"/>
    <cellStyle name="40% - Accent2 9 3 2" xfId="30515"/>
    <cellStyle name="40% - Accent2 9 3 2 2" xfId="30516"/>
    <cellStyle name="40% - Accent2 9 3 2 2 2" xfId="30517"/>
    <cellStyle name="40% - Accent2 9 3 2 3" xfId="30518"/>
    <cellStyle name="40% - Accent2 9 3 3" xfId="30519"/>
    <cellStyle name="40% - Accent2 9 3 3 2" xfId="30520"/>
    <cellStyle name="40% - Accent2 9 3 3 2 2" xfId="30521"/>
    <cellStyle name="40% - Accent2 9 3 3 3" xfId="30522"/>
    <cellStyle name="40% - Accent2 9 3 4" xfId="30523"/>
    <cellStyle name="40% - Accent2 9 3 4 2" xfId="30524"/>
    <cellStyle name="40% - Accent2 9 3 4 2 2" xfId="30525"/>
    <cellStyle name="40% - Accent2 9 3 4 3" xfId="30526"/>
    <cellStyle name="40% - Accent2 9 3 5" xfId="30527"/>
    <cellStyle name="40% - Accent2 9 3 5 2" xfId="30528"/>
    <cellStyle name="40% - Accent2 9 3 5 2 2" xfId="30529"/>
    <cellStyle name="40% - Accent2 9 3 5 3" xfId="30530"/>
    <cellStyle name="40% - Accent2 9 3 6" xfId="30531"/>
    <cellStyle name="40% - Accent2 9 3 6 2" xfId="30532"/>
    <cellStyle name="40% - Accent2 9 3 7" xfId="30533"/>
    <cellStyle name="40% - Accent2 9 4" xfId="30534"/>
    <cellStyle name="40% - Accent2 9 4 2" xfId="30535"/>
    <cellStyle name="40% - Accent2 9 4 2 2" xfId="30536"/>
    <cellStyle name="40% - Accent2 9 4 2 2 2" xfId="30537"/>
    <cellStyle name="40% - Accent2 9 4 2 3" xfId="30538"/>
    <cellStyle name="40% - Accent2 9 4 3" xfId="30539"/>
    <cellStyle name="40% - Accent2 9 4 3 2" xfId="30540"/>
    <cellStyle name="40% - Accent2 9 4 3 2 2" xfId="30541"/>
    <cellStyle name="40% - Accent2 9 4 3 3" xfId="30542"/>
    <cellStyle name="40% - Accent2 9 4 4" xfId="30543"/>
    <cellStyle name="40% - Accent2 9 4 4 2" xfId="30544"/>
    <cellStyle name="40% - Accent2 9 4 4 2 2" xfId="30545"/>
    <cellStyle name="40% - Accent2 9 4 4 3" xfId="30546"/>
    <cellStyle name="40% - Accent2 9 4 5" xfId="30547"/>
    <cellStyle name="40% - Accent2 9 4 5 2" xfId="30548"/>
    <cellStyle name="40% - Accent2 9 4 6" xfId="30549"/>
    <cellStyle name="40% - Accent2 9 5" xfId="30550"/>
    <cellStyle name="40% - Accent2 9 5 2" xfId="30551"/>
    <cellStyle name="40% - Accent2 9 5 2 2" xfId="30552"/>
    <cellStyle name="40% - Accent2 9 5 2 2 2" xfId="30553"/>
    <cellStyle name="40% - Accent2 9 5 2 3" xfId="30554"/>
    <cellStyle name="40% - Accent2 9 5 3" xfId="30555"/>
    <cellStyle name="40% - Accent2 9 5 3 2" xfId="30556"/>
    <cellStyle name="40% - Accent2 9 5 3 2 2" xfId="30557"/>
    <cellStyle name="40% - Accent2 9 5 3 3" xfId="30558"/>
    <cellStyle name="40% - Accent2 9 5 4" xfId="30559"/>
    <cellStyle name="40% - Accent2 9 5 4 2" xfId="30560"/>
    <cellStyle name="40% - Accent2 9 5 4 2 2" xfId="30561"/>
    <cellStyle name="40% - Accent2 9 5 4 3" xfId="30562"/>
    <cellStyle name="40% - Accent2 9 5 5" xfId="30563"/>
    <cellStyle name="40% - Accent2 9 5 5 2" xfId="30564"/>
    <cellStyle name="40% - Accent2 9 5 6" xfId="30565"/>
    <cellStyle name="40% - Accent2 9 6" xfId="30566"/>
    <cellStyle name="40% - Accent2 9 6 2" xfId="30567"/>
    <cellStyle name="40% - Accent2 9 6 2 2" xfId="30568"/>
    <cellStyle name="40% - Accent2 9 6 3" xfId="30569"/>
    <cellStyle name="40% - Accent2 9 7" xfId="30570"/>
    <cellStyle name="40% - Accent2 9 7 2" xfId="30571"/>
    <cellStyle name="40% - Accent2 9 7 2 2" xfId="30572"/>
    <cellStyle name="40% - Accent2 9 7 3" xfId="30573"/>
    <cellStyle name="40% - Accent2 9 8" xfId="30574"/>
    <cellStyle name="40% - Accent2 9 8 2" xfId="30575"/>
    <cellStyle name="40% - Accent2 9 8 2 2" xfId="30576"/>
    <cellStyle name="40% - Accent2 9 8 3" xfId="30577"/>
    <cellStyle name="40% - Accent2 9 9" xfId="30578"/>
    <cellStyle name="40% - Accent2 9 9 2" xfId="30579"/>
    <cellStyle name="40% - Accent3 10" xfId="30580"/>
    <cellStyle name="40% - Accent3 10 10" xfId="30581"/>
    <cellStyle name="40% - Accent3 10 2" xfId="30582"/>
    <cellStyle name="40% - Accent3 10 2 2" xfId="30583"/>
    <cellStyle name="40% - Accent3 10 2 2 2" xfId="30584"/>
    <cellStyle name="40% - Accent3 10 2 2 2 2" xfId="30585"/>
    <cellStyle name="40% - Accent3 10 2 2 2 2 2" xfId="30586"/>
    <cellStyle name="40% - Accent3 10 2 2 2 3" xfId="30587"/>
    <cellStyle name="40% - Accent3 10 2 2 3" xfId="30588"/>
    <cellStyle name="40% - Accent3 10 2 2 3 2" xfId="30589"/>
    <cellStyle name="40% - Accent3 10 2 2 3 2 2" xfId="30590"/>
    <cellStyle name="40% - Accent3 10 2 2 3 3" xfId="30591"/>
    <cellStyle name="40% - Accent3 10 2 2 4" xfId="30592"/>
    <cellStyle name="40% - Accent3 10 2 2 4 2" xfId="30593"/>
    <cellStyle name="40% - Accent3 10 2 2 4 2 2" xfId="30594"/>
    <cellStyle name="40% - Accent3 10 2 2 4 3" xfId="30595"/>
    <cellStyle name="40% - Accent3 10 2 2 5" xfId="30596"/>
    <cellStyle name="40% - Accent3 10 2 2 5 2" xfId="30597"/>
    <cellStyle name="40% - Accent3 10 2 2 5 2 2" xfId="30598"/>
    <cellStyle name="40% - Accent3 10 2 2 5 3" xfId="30599"/>
    <cellStyle name="40% - Accent3 10 2 2 6" xfId="30600"/>
    <cellStyle name="40% - Accent3 10 2 2 6 2" xfId="30601"/>
    <cellStyle name="40% - Accent3 10 2 2 7" xfId="30602"/>
    <cellStyle name="40% - Accent3 10 2 3" xfId="30603"/>
    <cellStyle name="40% - Accent3 10 2 3 2" xfId="30604"/>
    <cellStyle name="40% - Accent3 10 2 3 2 2" xfId="30605"/>
    <cellStyle name="40% - Accent3 10 2 3 2 2 2" xfId="30606"/>
    <cellStyle name="40% - Accent3 10 2 3 2 3" xfId="30607"/>
    <cellStyle name="40% - Accent3 10 2 3 3" xfId="30608"/>
    <cellStyle name="40% - Accent3 10 2 3 3 2" xfId="30609"/>
    <cellStyle name="40% - Accent3 10 2 3 3 2 2" xfId="30610"/>
    <cellStyle name="40% - Accent3 10 2 3 3 3" xfId="30611"/>
    <cellStyle name="40% - Accent3 10 2 3 4" xfId="30612"/>
    <cellStyle name="40% - Accent3 10 2 3 4 2" xfId="30613"/>
    <cellStyle name="40% - Accent3 10 2 3 4 2 2" xfId="30614"/>
    <cellStyle name="40% - Accent3 10 2 3 4 3" xfId="30615"/>
    <cellStyle name="40% - Accent3 10 2 3 5" xfId="30616"/>
    <cellStyle name="40% - Accent3 10 2 3 5 2" xfId="30617"/>
    <cellStyle name="40% - Accent3 10 2 3 6" xfId="30618"/>
    <cellStyle name="40% - Accent3 10 2 4" xfId="30619"/>
    <cellStyle name="40% - Accent3 10 2 4 2" xfId="30620"/>
    <cellStyle name="40% - Accent3 10 2 4 2 2" xfId="30621"/>
    <cellStyle name="40% - Accent3 10 2 4 2 2 2" xfId="30622"/>
    <cellStyle name="40% - Accent3 10 2 4 2 3" xfId="30623"/>
    <cellStyle name="40% - Accent3 10 2 4 3" xfId="30624"/>
    <cellStyle name="40% - Accent3 10 2 4 3 2" xfId="30625"/>
    <cellStyle name="40% - Accent3 10 2 4 3 2 2" xfId="30626"/>
    <cellStyle name="40% - Accent3 10 2 4 3 3" xfId="30627"/>
    <cellStyle name="40% - Accent3 10 2 4 4" xfId="30628"/>
    <cellStyle name="40% - Accent3 10 2 4 4 2" xfId="30629"/>
    <cellStyle name="40% - Accent3 10 2 4 4 2 2" xfId="30630"/>
    <cellStyle name="40% - Accent3 10 2 4 4 3" xfId="30631"/>
    <cellStyle name="40% - Accent3 10 2 4 5" xfId="30632"/>
    <cellStyle name="40% - Accent3 10 2 4 5 2" xfId="30633"/>
    <cellStyle name="40% - Accent3 10 2 4 6" xfId="30634"/>
    <cellStyle name="40% - Accent3 10 2 5" xfId="30635"/>
    <cellStyle name="40% - Accent3 10 2 5 2" xfId="30636"/>
    <cellStyle name="40% - Accent3 10 2 5 2 2" xfId="30637"/>
    <cellStyle name="40% - Accent3 10 2 5 3" xfId="30638"/>
    <cellStyle name="40% - Accent3 10 2 6" xfId="30639"/>
    <cellStyle name="40% - Accent3 10 2 6 2" xfId="30640"/>
    <cellStyle name="40% - Accent3 10 2 6 2 2" xfId="30641"/>
    <cellStyle name="40% - Accent3 10 2 6 3" xfId="30642"/>
    <cellStyle name="40% - Accent3 10 2 7" xfId="30643"/>
    <cellStyle name="40% - Accent3 10 2 7 2" xfId="30644"/>
    <cellStyle name="40% - Accent3 10 2 7 2 2" xfId="30645"/>
    <cellStyle name="40% - Accent3 10 2 7 3" xfId="30646"/>
    <cellStyle name="40% - Accent3 10 2 8" xfId="30647"/>
    <cellStyle name="40% - Accent3 10 2 8 2" xfId="30648"/>
    <cellStyle name="40% - Accent3 10 2 9" xfId="30649"/>
    <cellStyle name="40% - Accent3 10 3" xfId="30650"/>
    <cellStyle name="40% - Accent3 10 3 2" xfId="30651"/>
    <cellStyle name="40% - Accent3 10 3 2 2" xfId="30652"/>
    <cellStyle name="40% - Accent3 10 3 2 2 2" xfId="30653"/>
    <cellStyle name="40% - Accent3 10 3 2 3" xfId="30654"/>
    <cellStyle name="40% - Accent3 10 3 3" xfId="30655"/>
    <cellStyle name="40% - Accent3 10 3 3 2" xfId="30656"/>
    <cellStyle name="40% - Accent3 10 3 3 2 2" xfId="30657"/>
    <cellStyle name="40% - Accent3 10 3 3 3" xfId="30658"/>
    <cellStyle name="40% - Accent3 10 3 4" xfId="30659"/>
    <cellStyle name="40% - Accent3 10 3 4 2" xfId="30660"/>
    <cellStyle name="40% - Accent3 10 3 4 2 2" xfId="30661"/>
    <cellStyle name="40% - Accent3 10 3 4 3" xfId="30662"/>
    <cellStyle name="40% - Accent3 10 3 5" xfId="30663"/>
    <cellStyle name="40% - Accent3 10 3 5 2" xfId="30664"/>
    <cellStyle name="40% - Accent3 10 3 5 2 2" xfId="30665"/>
    <cellStyle name="40% - Accent3 10 3 5 3" xfId="30666"/>
    <cellStyle name="40% - Accent3 10 3 6" xfId="30667"/>
    <cellStyle name="40% - Accent3 10 3 6 2" xfId="30668"/>
    <cellStyle name="40% - Accent3 10 3 7" xfId="30669"/>
    <cellStyle name="40% - Accent3 10 4" xfId="30670"/>
    <cellStyle name="40% - Accent3 10 4 2" xfId="30671"/>
    <cellStyle name="40% - Accent3 10 4 2 2" xfId="30672"/>
    <cellStyle name="40% - Accent3 10 4 2 2 2" xfId="30673"/>
    <cellStyle name="40% - Accent3 10 4 2 3" xfId="30674"/>
    <cellStyle name="40% - Accent3 10 4 3" xfId="30675"/>
    <cellStyle name="40% - Accent3 10 4 3 2" xfId="30676"/>
    <cellStyle name="40% - Accent3 10 4 3 2 2" xfId="30677"/>
    <cellStyle name="40% - Accent3 10 4 3 3" xfId="30678"/>
    <cellStyle name="40% - Accent3 10 4 4" xfId="30679"/>
    <cellStyle name="40% - Accent3 10 4 4 2" xfId="30680"/>
    <cellStyle name="40% - Accent3 10 4 4 2 2" xfId="30681"/>
    <cellStyle name="40% - Accent3 10 4 4 3" xfId="30682"/>
    <cellStyle name="40% - Accent3 10 4 5" xfId="30683"/>
    <cellStyle name="40% - Accent3 10 4 5 2" xfId="30684"/>
    <cellStyle name="40% - Accent3 10 4 6" xfId="30685"/>
    <cellStyle name="40% - Accent3 10 5" xfId="30686"/>
    <cellStyle name="40% - Accent3 10 5 2" xfId="30687"/>
    <cellStyle name="40% - Accent3 10 5 2 2" xfId="30688"/>
    <cellStyle name="40% - Accent3 10 5 2 2 2" xfId="30689"/>
    <cellStyle name="40% - Accent3 10 5 2 3" xfId="30690"/>
    <cellStyle name="40% - Accent3 10 5 3" xfId="30691"/>
    <cellStyle name="40% - Accent3 10 5 3 2" xfId="30692"/>
    <cellStyle name="40% - Accent3 10 5 3 2 2" xfId="30693"/>
    <cellStyle name="40% - Accent3 10 5 3 3" xfId="30694"/>
    <cellStyle name="40% - Accent3 10 5 4" xfId="30695"/>
    <cellStyle name="40% - Accent3 10 5 4 2" xfId="30696"/>
    <cellStyle name="40% - Accent3 10 5 4 2 2" xfId="30697"/>
    <cellStyle name="40% - Accent3 10 5 4 3" xfId="30698"/>
    <cellStyle name="40% - Accent3 10 5 5" xfId="30699"/>
    <cellStyle name="40% - Accent3 10 5 5 2" xfId="30700"/>
    <cellStyle name="40% - Accent3 10 5 6" xfId="30701"/>
    <cellStyle name="40% - Accent3 10 6" xfId="30702"/>
    <cellStyle name="40% - Accent3 10 6 2" xfId="30703"/>
    <cellStyle name="40% - Accent3 10 6 2 2" xfId="30704"/>
    <cellStyle name="40% - Accent3 10 6 3" xfId="30705"/>
    <cellStyle name="40% - Accent3 10 7" xfId="30706"/>
    <cellStyle name="40% - Accent3 10 7 2" xfId="30707"/>
    <cellStyle name="40% - Accent3 10 7 2 2" xfId="30708"/>
    <cellStyle name="40% - Accent3 10 7 3" xfId="30709"/>
    <cellStyle name="40% - Accent3 10 8" xfId="30710"/>
    <cellStyle name="40% - Accent3 10 8 2" xfId="30711"/>
    <cellStyle name="40% - Accent3 10 8 2 2" xfId="30712"/>
    <cellStyle name="40% - Accent3 10 8 3" xfId="30713"/>
    <cellStyle name="40% - Accent3 10 9" xfId="30714"/>
    <cellStyle name="40% - Accent3 10 9 2" xfId="30715"/>
    <cellStyle name="40% - Accent3 11" xfId="30716"/>
    <cellStyle name="40% - Accent3 11 10" xfId="30717"/>
    <cellStyle name="40% - Accent3 11 2" xfId="30718"/>
    <cellStyle name="40% - Accent3 11 2 2" xfId="30719"/>
    <cellStyle name="40% - Accent3 11 2 2 2" xfId="30720"/>
    <cellStyle name="40% - Accent3 11 2 2 2 2" xfId="30721"/>
    <cellStyle name="40% - Accent3 11 2 2 2 2 2" xfId="30722"/>
    <cellStyle name="40% - Accent3 11 2 2 2 3" xfId="30723"/>
    <cellStyle name="40% - Accent3 11 2 2 3" xfId="30724"/>
    <cellStyle name="40% - Accent3 11 2 2 3 2" xfId="30725"/>
    <cellStyle name="40% - Accent3 11 2 2 3 2 2" xfId="30726"/>
    <cellStyle name="40% - Accent3 11 2 2 3 3" xfId="30727"/>
    <cellStyle name="40% - Accent3 11 2 2 4" xfId="30728"/>
    <cellStyle name="40% - Accent3 11 2 2 4 2" xfId="30729"/>
    <cellStyle name="40% - Accent3 11 2 2 4 2 2" xfId="30730"/>
    <cellStyle name="40% - Accent3 11 2 2 4 3" xfId="30731"/>
    <cellStyle name="40% - Accent3 11 2 2 5" xfId="30732"/>
    <cellStyle name="40% - Accent3 11 2 2 5 2" xfId="30733"/>
    <cellStyle name="40% - Accent3 11 2 2 5 2 2" xfId="30734"/>
    <cellStyle name="40% - Accent3 11 2 2 5 3" xfId="30735"/>
    <cellStyle name="40% - Accent3 11 2 2 6" xfId="30736"/>
    <cellStyle name="40% - Accent3 11 2 2 6 2" xfId="30737"/>
    <cellStyle name="40% - Accent3 11 2 2 7" xfId="30738"/>
    <cellStyle name="40% - Accent3 11 2 3" xfId="30739"/>
    <cellStyle name="40% - Accent3 11 2 3 2" xfId="30740"/>
    <cellStyle name="40% - Accent3 11 2 3 2 2" xfId="30741"/>
    <cellStyle name="40% - Accent3 11 2 3 2 2 2" xfId="30742"/>
    <cellStyle name="40% - Accent3 11 2 3 2 3" xfId="30743"/>
    <cellStyle name="40% - Accent3 11 2 3 3" xfId="30744"/>
    <cellStyle name="40% - Accent3 11 2 3 3 2" xfId="30745"/>
    <cellStyle name="40% - Accent3 11 2 3 3 2 2" xfId="30746"/>
    <cellStyle name="40% - Accent3 11 2 3 3 3" xfId="30747"/>
    <cellStyle name="40% - Accent3 11 2 3 4" xfId="30748"/>
    <cellStyle name="40% - Accent3 11 2 3 4 2" xfId="30749"/>
    <cellStyle name="40% - Accent3 11 2 3 4 2 2" xfId="30750"/>
    <cellStyle name="40% - Accent3 11 2 3 4 3" xfId="30751"/>
    <cellStyle name="40% - Accent3 11 2 3 5" xfId="30752"/>
    <cellStyle name="40% - Accent3 11 2 3 5 2" xfId="30753"/>
    <cellStyle name="40% - Accent3 11 2 3 6" xfId="30754"/>
    <cellStyle name="40% - Accent3 11 2 4" xfId="30755"/>
    <cellStyle name="40% - Accent3 11 2 4 2" xfId="30756"/>
    <cellStyle name="40% - Accent3 11 2 4 2 2" xfId="30757"/>
    <cellStyle name="40% - Accent3 11 2 4 2 2 2" xfId="30758"/>
    <cellStyle name="40% - Accent3 11 2 4 2 3" xfId="30759"/>
    <cellStyle name="40% - Accent3 11 2 4 3" xfId="30760"/>
    <cellStyle name="40% - Accent3 11 2 4 3 2" xfId="30761"/>
    <cellStyle name="40% - Accent3 11 2 4 3 2 2" xfId="30762"/>
    <cellStyle name="40% - Accent3 11 2 4 3 3" xfId="30763"/>
    <cellStyle name="40% - Accent3 11 2 4 4" xfId="30764"/>
    <cellStyle name="40% - Accent3 11 2 4 4 2" xfId="30765"/>
    <cellStyle name="40% - Accent3 11 2 4 4 2 2" xfId="30766"/>
    <cellStyle name="40% - Accent3 11 2 4 4 3" xfId="30767"/>
    <cellStyle name="40% - Accent3 11 2 4 5" xfId="30768"/>
    <cellStyle name="40% - Accent3 11 2 4 5 2" xfId="30769"/>
    <cellStyle name="40% - Accent3 11 2 4 6" xfId="30770"/>
    <cellStyle name="40% - Accent3 11 2 5" xfId="30771"/>
    <cellStyle name="40% - Accent3 11 2 5 2" xfId="30772"/>
    <cellStyle name="40% - Accent3 11 2 5 2 2" xfId="30773"/>
    <cellStyle name="40% - Accent3 11 2 5 3" xfId="30774"/>
    <cellStyle name="40% - Accent3 11 2 6" xfId="30775"/>
    <cellStyle name="40% - Accent3 11 2 6 2" xfId="30776"/>
    <cellStyle name="40% - Accent3 11 2 6 2 2" xfId="30777"/>
    <cellStyle name="40% - Accent3 11 2 6 3" xfId="30778"/>
    <cellStyle name="40% - Accent3 11 2 7" xfId="30779"/>
    <cellStyle name="40% - Accent3 11 2 7 2" xfId="30780"/>
    <cellStyle name="40% - Accent3 11 2 7 2 2" xfId="30781"/>
    <cellStyle name="40% - Accent3 11 2 7 3" xfId="30782"/>
    <cellStyle name="40% - Accent3 11 2 8" xfId="30783"/>
    <cellStyle name="40% - Accent3 11 2 8 2" xfId="30784"/>
    <cellStyle name="40% - Accent3 11 2 9" xfId="30785"/>
    <cellStyle name="40% - Accent3 11 3" xfId="30786"/>
    <cellStyle name="40% - Accent3 11 3 2" xfId="30787"/>
    <cellStyle name="40% - Accent3 11 3 2 2" xfId="30788"/>
    <cellStyle name="40% - Accent3 11 3 2 2 2" xfId="30789"/>
    <cellStyle name="40% - Accent3 11 3 2 3" xfId="30790"/>
    <cellStyle name="40% - Accent3 11 3 3" xfId="30791"/>
    <cellStyle name="40% - Accent3 11 3 3 2" xfId="30792"/>
    <cellStyle name="40% - Accent3 11 3 3 2 2" xfId="30793"/>
    <cellStyle name="40% - Accent3 11 3 3 3" xfId="30794"/>
    <cellStyle name="40% - Accent3 11 3 4" xfId="30795"/>
    <cellStyle name="40% - Accent3 11 3 4 2" xfId="30796"/>
    <cellStyle name="40% - Accent3 11 3 4 2 2" xfId="30797"/>
    <cellStyle name="40% - Accent3 11 3 4 3" xfId="30798"/>
    <cellStyle name="40% - Accent3 11 3 5" xfId="30799"/>
    <cellStyle name="40% - Accent3 11 3 5 2" xfId="30800"/>
    <cellStyle name="40% - Accent3 11 3 5 2 2" xfId="30801"/>
    <cellStyle name="40% - Accent3 11 3 5 3" xfId="30802"/>
    <cellStyle name="40% - Accent3 11 3 6" xfId="30803"/>
    <cellStyle name="40% - Accent3 11 3 6 2" xfId="30804"/>
    <cellStyle name="40% - Accent3 11 3 7" xfId="30805"/>
    <cellStyle name="40% - Accent3 11 4" xfId="30806"/>
    <cellStyle name="40% - Accent3 11 4 2" xfId="30807"/>
    <cellStyle name="40% - Accent3 11 4 2 2" xfId="30808"/>
    <cellStyle name="40% - Accent3 11 4 2 2 2" xfId="30809"/>
    <cellStyle name="40% - Accent3 11 4 2 3" xfId="30810"/>
    <cellStyle name="40% - Accent3 11 4 3" xfId="30811"/>
    <cellStyle name="40% - Accent3 11 4 3 2" xfId="30812"/>
    <cellStyle name="40% - Accent3 11 4 3 2 2" xfId="30813"/>
    <cellStyle name="40% - Accent3 11 4 3 3" xfId="30814"/>
    <cellStyle name="40% - Accent3 11 4 4" xfId="30815"/>
    <cellStyle name="40% - Accent3 11 4 4 2" xfId="30816"/>
    <cellStyle name="40% - Accent3 11 4 4 2 2" xfId="30817"/>
    <cellStyle name="40% - Accent3 11 4 4 3" xfId="30818"/>
    <cellStyle name="40% - Accent3 11 4 5" xfId="30819"/>
    <cellStyle name="40% - Accent3 11 4 5 2" xfId="30820"/>
    <cellStyle name="40% - Accent3 11 4 6" xfId="30821"/>
    <cellStyle name="40% - Accent3 11 5" xfId="30822"/>
    <cellStyle name="40% - Accent3 11 5 2" xfId="30823"/>
    <cellStyle name="40% - Accent3 11 5 2 2" xfId="30824"/>
    <cellStyle name="40% - Accent3 11 5 2 2 2" xfId="30825"/>
    <cellStyle name="40% - Accent3 11 5 2 3" xfId="30826"/>
    <cellStyle name="40% - Accent3 11 5 3" xfId="30827"/>
    <cellStyle name="40% - Accent3 11 5 3 2" xfId="30828"/>
    <cellStyle name="40% - Accent3 11 5 3 2 2" xfId="30829"/>
    <cellStyle name="40% - Accent3 11 5 3 3" xfId="30830"/>
    <cellStyle name="40% - Accent3 11 5 4" xfId="30831"/>
    <cellStyle name="40% - Accent3 11 5 4 2" xfId="30832"/>
    <cellStyle name="40% - Accent3 11 5 4 2 2" xfId="30833"/>
    <cellStyle name="40% - Accent3 11 5 4 3" xfId="30834"/>
    <cellStyle name="40% - Accent3 11 5 5" xfId="30835"/>
    <cellStyle name="40% - Accent3 11 5 5 2" xfId="30836"/>
    <cellStyle name="40% - Accent3 11 5 6" xfId="30837"/>
    <cellStyle name="40% - Accent3 11 6" xfId="30838"/>
    <cellStyle name="40% - Accent3 11 6 2" xfId="30839"/>
    <cellStyle name="40% - Accent3 11 6 2 2" xfId="30840"/>
    <cellStyle name="40% - Accent3 11 6 3" xfId="30841"/>
    <cellStyle name="40% - Accent3 11 7" xfId="30842"/>
    <cellStyle name="40% - Accent3 11 7 2" xfId="30843"/>
    <cellStyle name="40% - Accent3 11 7 2 2" xfId="30844"/>
    <cellStyle name="40% - Accent3 11 7 3" xfId="30845"/>
    <cellStyle name="40% - Accent3 11 8" xfId="30846"/>
    <cellStyle name="40% - Accent3 11 8 2" xfId="30847"/>
    <cellStyle name="40% - Accent3 11 8 2 2" xfId="30848"/>
    <cellStyle name="40% - Accent3 11 8 3" xfId="30849"/>
    <cellStyle name="40% - Accent3 11 9" xfId="30850"/>
    <cellStyle name="40% - Accent3 11 9 2" xfId="30851"/>
    <cellStyle name="40% - Accent3 12" xfId="30852"/>
    <cellStyle name="40% - Accent3 12 10" xfId="30853"/>
    <cellStyle name="40% - Accent3 12 2" xfId="30854"/>
    <cellStyle name="40% - Accent3 12 2 2" xfId="30855"/>
    <cellStyle name="40% - Accent3 12 2 2 2" xfId="30856"/>
    <cellStyle name="40% - Accent3 12 2 2 2 2" xfId="30857"/>
    <cellStyle name="40% - Accent3 12 2 2 2 2 2" xfId="30858"/>
    <cellStyle name="40% - Accent3 12 2 2 2 3" xfId="30859"/>
    <cellStyle name="40% - Accent3 12 2 2 3" xfId="30860"/>
    <cellStyle name="40% - Accent3 12 2 2 3 2" xfId="30861"/>
    <cellStyle name="40% - Accent3 12 2 2 3 2 2" xfId="30862"/>
    <cellStyle name="40% - Accent3 12 2 2 3 3" xfId="30863"/>
    <cellStyle name="40% - Accent3 12 2 2 4" xfId="30864"/>
    <cellStyle name="40% - Accent3 12 2 2 4 2" xfId="30865"/>
    <cellStyle name="40% - Accent3 12 2 2 4 2 2" xfId="30866"/>
    <cellStyle name="40% - Accent3 12 2 2 4 3" xfId="30867"/>
    <cellStyle name="40% - Accent3 12 2 2 5" xfId="30868"/>
    <cellStyle name="40% - Accent3 12 2 2 5 2" xfId="30869"/>
    <cellStyle name="40% - Accent3 12 2 2 5 2 2" xfId="30870"/>
    <cellStyle name="40% - Accent3 12 2 2 5 3" xfId="30871"/>
    <cellStyle name="40% - Accent3 12 2 2 6" xfId="30872"/>
    <cellStyle name="40% - Accent3 12 2 2 6 2" xfId="30873"/>
    <cellStyle name="40% - Accent3 12 2 2 7" xfId="30874"/>
    <cellStyle name="40% - Accent3 12 2 3" xfId="30875"/>
    <cellStyle name="40% - Accent3 12 2 3 2" xfId="30876"/>
    <cellStyle name="40% - Accent3 12 2 3 2 2" xfId="30877"/>
    <cellStyle name="40% - Accent3 12 2 3 2 2 2" xfId="30878"/>
    <cellStyle name="40% - Accent3 12 2 3 2 3" xfId="30879"/>
    <cellStyle name="40% - Accent3 12 2 3 3" xfId="30880"/>
    <cellStyle name="40% - Accent3 12 2 3 3 2" xfId="30881"/>
    <cellStyle name="40% - Accent3 12 2 3 3 2 2" xfId="30882"/>
    <cellStyle name="40% - Accent3 12 2 3 3 3" xfId="30883"/>
    <cellStyle name="40% - Accent3 12 2 3 4" xfId="30884"/>
    <cellStyle name="40% - Accent3 12 2 3 4 2" xfId="30885"/>
    <cellStyle name="40% - Accent3 12 2 3 4 2 2" xfId="30886"/>
    <cellStyle name="40% - Accent3 12 2 3 4 3" xfId="30887"/>
    <cellStyle name="40% - Accent3 12 2 3 5" xfId="30888"/>
    <cellStyle name="40% - Accent3 12 2 3 5 2" xfId="30889"/>
    <cellStyle name="40% - Accent3 12 2 3 6" xfId="30890"/>
    <cellStyle name="40% - Accent3 12 2 4" xfId="30891"/>
    <cellStyle name="40% - Accent3 12 2 4 2" xfId="30892"/>
    <cellStyle name="40% - Accent3 12 2 4 2 2" xfId="30893"/>
    <cellStyle name="40% - Accent3 12 2 4 2 2 2" xfId="30894"/>
    <cellStyle name="40% - Accent3 12 2 4 2 3" xfId="30895"/>
    <cellStyle name="40% - Accent3 12 2 4 3" xfId="30896"/>
    <cellStyle name="40% - Accent3 12 2 4 3 2" xfId="30897"/>
    <cellStyle name="40% - Accent3 12 2 4 3 2 2" xfId="30898"/>
    <cellStyle name="40% - Accent3 12 2 4 3 3" xfId="30899"/>
    <cellStyle name="40% - Accent3 12 2 4 4" xfId="30900"/>
    <cellStyle name="40% - Accent3 12 2 4 4 2" xfId="30901"/>
    <cellStyle name="40% - Accent3 12 2 4 4 2 2" xfId="30902"/>
    <cellStyle name="40% - Accent3 12 2 4 4 3" xfId="30903"/>
    <cellStyle name="40% - Accent3 12 2 4 5" xfId="30904"/>
    <cellStyle name="40% - Accent3 12 2 4 5 2" xfId="30905"/>
    <cellStyle name="40% - Accent3 12 2 4 6" xfId="30906"/>
    <cellStyle name="40% - Accent3 12 2 5" xfId="30907"/>
    <cellStyle name="40% - Accent3 12 2 5 2" xfId="30908"/>
    <cellStyle name="40% - Accent3 12 2 5 2 2" xfId="30909"/>
    <cellStyle name="40% - Accent3 12 2 5 3" xfId="30910"/>
    <cellStyle name="40% - Accent3 12 2 6" xfId="30911"/>
    <cellStyle name="40% - Accent3 12 2 6 2" xfId="30912"/>
    <cellStyle name="40% - Accent3 12 2 6 2 2" xfId="30913"/>
    <cellStyle name="40% - Accent3 12 2 6 3" xfId="30914"/>
    <cellStyle name="40% - Accent3 12 2 7" xfId="30915"/>
    <cellStyle name="40% - Accent3 12 2 7 2" xfId="30916"/>
    <cellStyle name="40% - Accent3 12 2 7 2 2" xfId="30917"/>
    <cellStyle name="40% - Accent3 12 2 7 3" xfId="30918"/>
    <cellStyle name="40% - Accent3 12 2 8" xfId="30919"/>
    <cellStyle name="40% - Accent3 12 2 8 2" xfId="30920"/>
    <cellStyle name="40% - Accent3 12 2 9" xfId="30921"/>
    <cellStyle name="40% - Accent3 12 3" xfId="30922"/>
    <cellStyle name="40% - Accent3 12 3 2" xfId="30923"/>
    <cellStyle name="40% - Accent3 12 3 2 2" xfId="30924"/>
    <cellStyle name="40% - Accent3 12 3 2 2 2" xfId="30925"/>
    <cellStyle name="40% - Accent3 12 3 2 3" xfId="30926"/>
    <cellStyle name="40% - Accent3 12 3 3" xfId="30927"/>
    <cellStyle name="40% - Accent3 12 3 3 2" xfId="30928"/>
    <cellStyle name="40% - Accent3 12 3 3 2 2" xfId="30929"/>
    <cellStyle name="40% - Accent3 12 3 3 3" xfId="30930"/>
    <cellStyle name="40% - Accent3 12 3 4" xfId="30931"/>
    <cellStyle name="40% - Accent3 12 3 4 2" xfId="30932"/>
    <cellStyle name="40% - Accent3 12 3 4 2 2" xfId="30933"/>
    <cellStyle name="40% - Accent3 12 3 4 3" xfId="30934"/>
    <cellStyle name="40% - Accent3 12 3 5" xfId="30935"/>
    <cellStyle name="40% - Accent3 12 3 5 2" xfId="30936"/>
    <cellStyle name="40% - Accent3 12 3 5 2 2" xfId="30937"/>
    <cellStyle name="40% - Accent3 12 3 5 3" xfId="30938"/>
    <cellStyle name="40% - Accent3 12 3 6" xfId="30939"/>
    <cellStyle name="40% - Accent3 12 3 6 2" xfId="30940"/>
    <cellStyle name="40% - Accent3 12 3 7" xfId="30941"/>
    <cellStyle name="40% - Accent3 12 4" xfId="30942"/>
    <cellStyle name="40% - Accent3 12 4 2" xfId="30943"/>
    <cellStyle name="40% - Accent3 12 4 2 2" xfId="30944"/>
    <cellStyle name="40% - Accent3 12 4 2 2 2" xfId="30945"/>
    <cellStyle name="40% - Accent3 12 4 2 3" xfId="30946"/>
    <cellStyle name="40% - Accent3 12 4 3" xfId="30947"/>
    <cellStyle name="40% - Accent3 12 4 3 2" xfId="30948"/>
    <cellStyle name="40% - Accent3 12 4 3 2 2" xfId="30949"/>
    <cellStyle name="40% - Accent3 12 4 3 3" xfId="30950"/>
    <cellStyle name="40% - Accent3 12 4 4" xfId="30951"/>
    <cellStyle name="40% - Accent3 12 4 4 2" xfId="30952"/>
    <cellStyle name="40% - Accent3 12 4 4 2 2" xfId="30953"/>
    <cellStyle name="40% - Accent3 12 4 4 3" xfId="30954"/>
    <cellStyle name="40% - Accent3 12 4 5" xfId="30955"/>
    <cellStyle name="40% - Accent3 12 4 5 2" xfId="30956"/>
    <cellStyle name="40% - Accent3 12 4 6" xfId="30957"/>
    <cellStyle name="40% - Accent3 12 5" xfId="30958"/>
    <cellStyle name="40% - Accent3 12 5 2" xfId="30959"/>
    <cellStyle name="40% - Accent3 12 5 2 2" xfId="30960"/>
    <cellStyle name="40% - Accent3 12 5 2 2 2" xfId="30961"/>
    <cellStyle name="40% - Accent3 12 5 2 3" xfId="30962"/>
    <cellStyle name="40% - Accent3 12 5 3" xfId="30963"/>
    <cellStyle name="40% - Accent3 12 5 3 2" xfId="30964"/>
    <cellStyle name="40% - Accent3 12 5 3 2 2" xfId="30965"/>
    <cellStyle name="40% - Accent3 12 5 3 3" xfId="30966"/>
    <cellStyle name="40% - Accent3 12 5 4" xfId="30967"/>
    <cellStyle name="40% - Accent3 12 5 4 2" xfId="30968"/>
    <cellStyle name="40% - Accent3 12 5 4 2 2" xfId="30969"/>
    <cellStyle name="40% - Accent3 12 5 4 3" xfId="30970"/>
    <cellStyle name="40% - Accent3 12 5 5" xfId="30971"/>
    <cellStyle name="40% - Accent3 12 5 5 2" xfId="30972"/>
    <cellStyle name="40% - Accent3 12 5 6" xfId="30973"/>
    <cellStyle name="40% - Accent3 12 6" xfId="30974"/>
    <cellStyle name="40% - Accent3 12 6 2" xfId="30975"/>
    <cellStyle name="40% - Accent3 12 6 2 2" xfId="30976"/>
    <cellStyle name="40% - Accent3 12 6 3" xfId="30977"/>
    <cellStyle name="40% - Accent3 12 7" xfId="30978"/>
    <cellStyle name="40% - Accent3 12 7 2" xfId="30979"/>
    <cellStyle name="40% - Accent3 12 7 2 2" xfId="30980"/>
    <cellStyle name="40% - Accent3 12 7 3" xfId="30981"/>
    <cellStyle name="40% - Accent3 12 8" xfId="30982"/>
    <cellStyle name="40% - Accent3 12 8 2" xfId="30983"/>
    <cellStyle name="40% - Accent3 12 8 2 2" xfId="30984"/>
    <cellStyle name="40% - Accent3 12 8 3" xfId="30985"/>
    <cellStyle name="40% - Accent3 12 9" xfId="30986"/>
    <cellStyle name="40% - Accent3 12 9 2" xfId="30987"/>
    <cellStyle name="40% - Accent3 13" xfId="30988"/>
    <cellStyle name="40% - Accent3 13 10" xfId="30989"/>
    <cellStyle name="40% - Accent3 13 2" xfId="30990"/>
    <cellStyle name="40% - Accent3 13 2 2" xfId="30991"/>
    <cellStyle name="40% - Accent3 13 2 2 2" xfId="30992"/>
    <cellStyle name="40% - Accent3 13 2 2 2 2" xfId="30993"/>
    <cellStyle name="40% - Accent3 13 2 2 2 2 2" xfId="30994"/>
    <cellStyle name="40% - Accent3 13 2 2 2 3" xfId="30995"/>
    <cellStyle name="40% - Accent3 13 2 2 3" xfId="30996"/>
    <cellStyle name="40% - Accent3 13 2 2 3 2" xfId="30997"/>
    <cellStyle name="40% - Accent3 13 2 2 3 2 2" xfId="30998"/>
    <cellStyle name="40% - Accent3 13 2 2 3 3" xfId="30999"/>
    <cellStyle name="40% - Accent3 13 2 2 4" xfId="31000"/>
    <cellStyle name="40% - Accent3 13 2 2 4 2" xfId="31001"/>
    <cellStyle name="40% - Accent3 13 2 2 4 2 2" xfId="31002"/>
    <cellStyle name="40% - Accent3 13 2 2 4 3" xfId="31003"/>
    <cellStyle name="40% - Accent3 13 2 2 5" xfId="31004"/>
    <cellStyle name="40% - Accent3 13 2 2 5 2" xfId="31005"/>
    <cellStyle name="40% - Accent3 13 2 2 5 2 2" xfId="31006"/>
    <cellStyle name="40% - Accent3 13 2 2 5 3" xfId="31007"/>
    <cellStyle name="40% - Accent3 13 2 2 6" xfId="31008"/>
    <cellStyle name="40% - Accent3 13 2 2 6 2" xfId="31009"/>
    <cellStyle name="40% - Accent3 13 2 2 7" xfId="31010"/>
    <cellStyle name="40% - Accent3 13 2 3" xfId="31011"/>
    <cellStyle name="40% - Accent3 13 2 3 2" xfId="31012"/>
    <cellStyle name="40% - Accent3 13 2 3 2 2" xfId="31013"/>
    <cellStyle name="40% - Accent3 13 2 3 2 2 2" xfId="31014"/>
    <cellStyle name="40% - Accent3 13 2 3 2 3" xfId="31015"/>
    <cellStyle name="40% - Accent3 13 2 3 3" xfId="31016"/>
    <cellStyle name="40% - Accent3 13 2 3 3 2" xfId="31017"/>
    <cellStyle name="40% - Accent3 13 2 3 3 2 2" xfId="31018"/>
    <cellStyle name="40% - Accent3 13 2 3 3 3" xfId="31019"/>
    <cellStyle name="40% - Accent3 13 2 3 4" xfId="31020"/>
    <cellStyle name="40% - Accent3 13 2 3 4 2" xfId="31021"/>
    <cellStyle name="40% - Accent3 13 2 3 4 2 2" xfId="31022"/>
    <cellStyle name="40% - Accent3 13 2 3 4 3" xfId="31023"/>
    <cellStyle name="40% - Accent3 13 2 3 5" xfId="31024"/>
    <cellStyle name="40% - Accent3 13 2 3 5 2" xfId="31025"/>
    <cellStyle name="40% - Accent3 13 2 3 6" xfId="31026"/>
    <cellStyle name="40% - Accent3 13 2 4" xfId="31027"/>
    <cellStyle name="40% - Accent3 13 2 4 2" xfId="31028"/>
    <cellStyle name="40% - Accent3 13 2 4 2 2" xfId="31029"/>
    <cellStyle name="40% - Accent3 13 2 4 2 2 2" xfId="31030"/>
    <cellStyle name="40% - Accent3 13 2 4 2 3" xfId="31031"/>
    <cellStyle name="40% - Accent3 13 2 4 3" xfId="31032"/>
    <cellStyle name="40% - Accent3 13 2 4 3 2" xfId="31033"/>
    <cellStyle name="40% - Accent3 13 2 4 3 2 2" xfId="31034"/>
    <cellStyle name="40% - Accent3 13 2 4 3 3" xfId="31035"/>
    <cellStyle name="40% - Accent3 13 2 4 4" xfId="31036"/>
    <cellStyle name="40% - Accent3 13 2 4 4 2" xfId="31037"/>
    <cellStyle name="40% - Accent3 13 2 4 4 2 2" xfId="31038"/>
    <cellStyle name="40% - Accent3 13 2 4 4 3" xfId="31039"/>
    <cellStyle name="40% - Accent3 13 2 4 5" xfId="31040"/>
    <cellStyle name="40% - Accent3 13 2 4 5 2" xfId="31041"/>
    <cellStyle name="40% - Accent3 13 2 4 6" xfId="31042"/>
    <cellStyle name="40% - Accent3 13 2 5" xfId="31043"/>
    <cellStyle name="40% - Accent3 13 2 5 2" xfId="31044"/>
    <cellStyle name="40% - Accent3 13 2 5 2 2" xfId="31045"/>
    <cellStyle name="40% - Accent3 13 2 5 3" xfId="31046"/>
    <cellStyle name="40% - Accent3 13 2 6" xfId="31047"/>
    <cellStyle name="40% - Accent3 13 2 6 2" xfId="31048"/>
    <cellStyle name="40% - Accent3 13 2 6 2 2" xfId="31049"/>
    <cellStyle name="40% - Accent3 13 2 6 3" xfId="31050"/>
    <cellStyle name="40% - Accent3 13 2 7" xfId="31051"/>
    <cellStyle name="40% - Accent3 13 2 7 2" xfId="31052"/>
    <cellStyle name="40% - Accent3 13 2 7 2 2" xfId="31053"/>
    <cellStyle name="40% - Accent3 13 2 7 3" xfId="31054"/>
    <cellStyle name="40% - Accent3 13 2 8" xfId="31055"/>
    <cellStyle name="40% - Accent3 13 2 8 2" xfId="31056"/>
    <cellStyle name="40% - Accent3 13 2 9" xfId="31057"/>
    <cellStyle name="40% - Accent3 13 3" xfId="31058"/>
    <cellStyle name="40% - Accent3 13 3 2" xfId="31059"/>
    <cellStyle name="40% - Accent3 13 3 2 2" xfId="31060"/>
    <cellStyle name="40% - Accent3 13 3 2 2 2" xfId="31061"/>
    <cellStyle name="40% - Accent3 13 3 2 3" xfId="31062"/>
    <cellStyle name="40% - Accent3 13 3 3" xfId="31063"/>
    <cellStyle name="40% - Accent3 13 3 3 2" xfId="31064"/>
    <cellStyle name="40% - Accent3 13 3 3 2 2" xfId="31065"/>
    <cellStyle name="40% - Accent3 13 3 3 3" xfId="31066"/>
    <cellStyle name="40% - Accent3 13 3 4" xfId="31067"/>
    <cellStyle name="40% - Accent3 13 3 4 2" xfId="31068"/>
    <cellStyle name="40% - Accent3 13 3 4 2 2" xfId="31069"/>
    <cellStyle name="40% - Accent3 13 3 4 3" xfId="31070"/>
    <cellStyle name="40% - Accent3 13 3 5" xfId="31071"/>
    <cellStyle name="40% - Accent3 13 3 5 2" xfId="31072"/>
    <cellStyle name="40% - Accent3 13 3 5 2 2" xfId="31073"/>
    <cellStyle name="40% - Accent3 13 3 5 3" xfId="31074"/>
    <cellStyle name="40% - Accent3 13 3 6" xfId="31075"/>
    <cellStyle name="40% - Accent3 13 3 6 2" xfId="31076"/>
    <cellStyle name="40% - Accent3 13 3 7" xfId="31077"/>
    <cellStyle name="40% - Accent3 13 4" xfId="31078"/>
    <cellStyle name="40% - Accent3 13 4 2" xfId="31079"/>
    <cellStyle name="40% - Accent3 13 4 2 2" xfId="31080"/>
    <cellStyle name="40% - Accent3 13 4 2 2 2" xfId="31081"/>
    <cellStyle name="40% - Accent3 13 4 2 3" xfId="31082"/>
    <cellStyle name="40% - Accent3 13 4 3" xfId="31083"/>
    <cellStyle name="40% - Accent3 13 4 3 2" xfId="31084"/>
    <cellStyle name="40% - Accent3 13 4 3 2 2" xfId="31085"/>
    <cellStyle name="40% - Accent3 13 4 3 3" xfId="31086"/>
    <cellStyle name="40% - Accent3 13 4 4" xfId="31087"/>
    <cellStyle name="40% - Accent3 13 4 4 2" xfId="31088"/>
    <cellStyle name="40% - Accent3 13 4 4 2 2" xfId="31089"/>
    <cellStyle name="40% - Accent3 13 4 4 3" xfId="31090"/>
    <cellStyle name="40% - Accent3 13 4 5" xfId="31091"/>
    <cellStyle name="40% - Accent3 13 4 5 2" xfId="31092"/>
    <cellStyle name="40% - Accent3 13 4 6" xfId="31093"/>
    <cellStyle name="40% - Accent3 13 5" xfId="31094"/>
    <cellStyle name="40% - Accent3 13 5 2" xfId="31095"/>
    <cellStyle name="40% - Accent3 13 5 2 2" xfId="31096"/>
    <cellStyle name="40% - Accent3 13 5 2 2 2" xfId="31097"/>
    <cellStyle name="40% - Accent3 13 5 2 3" xfId="31098"/>
    <cellStyle name="40% - Accent3 13 5 3" xfId="31099"/>
    <cellStyle name="40% - Accent3 13 5 3 2" xfId="31100"/>
    <cellStyle name="40% - Accent3 13 5 3 2 2" xfId="31101"/>
    <cellStyle name="40% - Accent3 13 5 3 3" xfId="31102"/>
    <cellStyle name="40% - Accent3 13 5 4" xfId="31103"/>
    <cellStyle name="40% - Accent3 13 5 4 2" xfId="31104"/>
    <cellStyle name="40% - Accent3 13 5 4 2 2" xfId="31105"/>
    <cellStyle name="40% - Accent3 13 5 4 3" xfId="31106"/>
    <cellStyle name="40% - Accent3 13 5 5" xfId="31107"/>
    <cellStyle name="40% - Accent3 13 5 5 2" xfId="31108"/>
    <cellStyle name="40% - Accent3 13 5 6" xfId="31109"/>
    <cellStyle name="40% - Accent3 13 6" xfId="31110"/>
    <cellStyle name="40% - Accent3 13 6 2" xfId="31111"/>
    <cellStyle name="40% - Accent3 13 6 2 2" xfId="31112"/>
    <cellStyle name="40% - Accent3 13 6 3" xfId="31113"/>
    <cellStyle name="40% - Accent3 13 7" xfId="31114"/>
    <cellStyle name="40% - Accent3 13 7 2" xfId="31115"/>
    <cellStyle name="40% - Accent3 13 7 2 2" xfId="31116"/>
    <cellStyle name="40% - Accent3 13 7 3" xfId="31117"/>
    <cellStyle name="40% - Accent3 13 8" xfId="31118"/>
    <cellStyle name="40% - Accent3 13 8 2" xfId="31119"/>
    <cellStyle name="40% - Accent3 13 8 2 2" xfId="31120"/>
    <cellStyle name="40% - Accent3 13 8 3" xfId="31121"/>
    <cellStyle name="40% - Accent3 13 9" xfId="31122"/>
    <cellStyle name="40% - Accent3 13 9 2" xfId="31123"/>
    <cellStyle name="40% - Accent3 14" xfId="31124"/>
    <cellStyle name="40% - Accent3 14 10" xfId="31125"/>
    <cellStyle name="40% - Accent3 14 2" xfId="31126"/>
    <cellStyle name="40% - Accent3 14 2 2" xfId="31127"/>
    <cellStyle name="40% - Accent3 14 2 2 2" xfId="31128"/>
    <cellStyle name="40% - Accent3 14 2 2 2 2" xfId="31129"/>
    <cellStyle name="40% - Accent3 14 2 2 2 2 2" xfId="31130"/>
    <cellStyle name="40% - Accent3 14 2 2 2 3" xfId="31131"/>
    <cellStyle name="40% - Accent3 14 2 2 3" xfId="31132"/>
    <cellStyle name="40% - Accent3 14 2 2 3 2" xfId="31133"/>
    <cellStyle name="40% - Accent3 14 2 2 3 2 2" xfId="31134"/>
    <cellStyle name="40% - Accent3 14 2 2 3 3" xfId="31135"/>
    <cellStyle name="40% - Accent3 14 2 2 4" xfId="31136"/>
    <cellStyle name="40% - Accent3 14 2 2 4 2" xfId="31137"/>
    <cellStyle name="40% - Accent3 14 2 2 4 2 2" xfId="31138"/>
    <cellStyle name="40% - Accent3 14 2 2 4 3" xfId="31139"/>
    <cellStyle name="40% - Accent3 14 2 2 5" xfId="31140"/>
    <cellStyle name="40% - Accent3 14 2 2 5 2" xfId="31141"/>
    <cellStyle name="40% - Accent3 14 2 2 5 2 2" xfId="31142"/>
    <cellStyle name="40% - Accent3 14 2 2 5 3" xfId="31143"/>
    <cellStyle name="40% - Accent3 14 2 2 6" xfId="31144"/>
    <cellStyle name="40% - Accent3 14 2 2 6 2" xfId="31145"/>
    <cellStyle name="40% - Accent3 14 2 2 7" xfId="31146"/>
    <cellStyle name="40% - Accent3 14 2 3" xfId="31147"/>
    <cellStyle name="40% - Accent3 14 2 3 2" xfId="31148"/>
    <cellStyle name="40% - Accent3 14 2 3 2 2" xfId="31149"/>
    <cellStyle name="40% - Accent3 14 2 3 2 2 2" xfId="31150"/>
    <cellStyle name="40% - Accent3 14 2 3 2 3" xfId="31151"/>
    <cellStyle name="40% - Accent3 14 2 3 3" xfId="31152"/>
    <cellStyle name="40% - Accent3 14 2 3 3 2" xfId="31153"/>
    <cellStyle name="40% - Accent3 14 2 3 3 2 2" xfId="31154"/>
    <cellStyle name="40% - Accent3 14 2 3 3 3" xfId="31155"/>
    <cellStyle name="40% - Accent3 14 2 3 4" xfId="31156"/>
    <cellStyle name="40% - Accent3 14 2 3 4 2" xfId="31157"/>
    <cellStyle name="40% - Accent3 14 2 3 4 2 2" xfId="31158"/>
    <cellStyle name="40% - Accent3 14 2 3 4 3" xfId="31159"/>
    <cellStyle name="40% - Accent3 14 2 3 5" xfId="31160"/>
    <cellStyle name="40% - Accent3 14 2 3 5 2" xfId="31161"/>
    <cellStyle name="40% - Accent3 14 2 3 6" xfId="31162"/>
    <cellStyle name="40% - Accent3 14 2 4" xfId="31163"/>
    <cellStyle name="40% - Accent3 14 2 4 2" xfId="31164"/>
    <cellStyle name="40% - Accent3 14 2 4 2 2" xfId="31165"/>
    <cellStyle name="40% - Accent3 14 2 4 2 2 2" xfId="31166"/>
    <cellStyle name="40% - Accent3 14 2 4 2 3" xfId="31167"/>
    <cellStyle name="40% - Accent3 14 2 4 3" xfId="31168"/>
    <cellStyle name="40% - Accent3 14 2 4 3 2" xfId="31169"/>
    <cellStyle name="40% - Accent3 14 2 4 3 2 2" xfId="31170"/>
    <cellStyle name="40% - Accent3 14 2 4 3 3" xfId="31171"/>
    <cellStyle name="40% - Accent3 14 2 4 4" xfId="31172"/>
    <cellStyle name="40% - Accent3 14 2 4 4 2" xfId="31173"/>
    <cellStyle name="40% - Accent3 14 2 4 4 2 2" xfId="31174"/>
    <cellStyle name="40% - Accent3 14 2 4 4 3" xfId="31175"/>
    <cellStyle name="40% - Accent3 14 2 4 5" xfId="31176"/>
    <cellStyle name="40% - Accent3 14 2 4 5 2" xfId="31177"/>
    <cellStyle name="40% - Accent3 14 2 4 6" xfId="31178"/>
    <cellStyle name="40% - Accent3 14 2 5" xfId="31179"/>
    <cellStyle name="40% - Accent3 14 2 5 2" xfId="31180"/>
    <cellStyle name="40% - Accent3 14 2 5 2 2" xfId="31181"/>
    <cellStyle name="40% - Accent3 14 2 5 3" xfId="31182"/>
    <cellStyle name="40% - Accent3 14 2 6" xfId="31183"/>
    <cellStyle name="40% - Accent3 14 2 6 2" xfId="31184"/>
    <cellStyle name="40% - Accent3 14 2 6 2 2" xfId="31185"/>
    <cellStyle name="40% - Accent3 14 2 6 3" xfId="31186"/>
    <cellStyle name="40% - Accent3 14 2 7" xfId="31187"/>
    <cellStyle name="40% - Accent3 14 2 7 2" xfId="31188"/>
    <cellStyle name="40% - Accent3 14 2 7 2 2" xfId="31189"/>
    <cellStyle name="40% - Accent3 14 2 7 3" xfId="31190"/>
    <cellStyle name="40% - Accent3 14 2 8" xfId="31191"/>
    <cellStyle name="40% - Accent3 14 2 8 2" xfId="31192"/>
    <cellStyle name="40% - Accent3 14 2 9" xfId="31193"/>
    <cellStyle name="40% - Accent3 14 3" xfId="31194"/>
    <cellStyle name="40% - Accent3 14 3 2" xfId="31195"/>
    <cellStyle name="40% - Accent3 14 3 2 2" xfId="31196"/>
    <cellStyle name="40% - Accent3 14 3 2 2 2" xfId="31197"/>
    <cellStyle name="40% - Accent3 14 3 2 3" xfId="31198"/>
    <cellStyle name="40% - Accent3 14 3 3" xfId="31199"/>
    <cellStyle name="40% - Accent3 14 3 3 2" xfId="31200"/>
    <cellStyle name="40% - Accent3 14 3 3 2 2" xfId="31201"/>
    <cellStyle name="40% - Accent3 14 3 3 3" xfId="31202"/>
    <cellStyle name="40% - Accent3 14 3 4" xfId="31203"/>
    <cellStyle name="40% - Accent3 14 3 4 2" xfId="31204"/>
    <cellStyle name="40% - Accent3 14 3 4 2 2" xfId="31205"/>
    <cellStyle name="40% - Accent3 14 3 4 3" xfId="31206"/>
    <cellStyle name="40% - Accent3 14 3 5" xfId="31207"/>
    <cellStyle name="40% - Accent3 14 3 5 2" xfId="31208"/>
    <cellStyle name="40% - Accent3 14 3 5 2 2" xfId="31209"/>
    <cellStyle name="40% - Accent3 14 3 5 3" xfId="31210"/>
    <cellStyle name="40% - Accent3 14 3 6" xfId="31211"/>
    <cellStyle name="40% - Accent3 14 3 6 2" xfId="31212"/>
    <cellStyle name="40% - Accent3 14 3 7" xfId="31213"/>
    <cellStyle name="40% - Accent3 14 4" xfId="31214"/>
    <cellStyle name="40% - Accent3 14 4 2" xfId="31215"/>
    <cellStyle name="40% - Accent3 14 4 2 2" xfId="31216"/>
    <cellStyle name="40% - Accent3 14 4 2 2 2" xfId="31217"/>
    <cellStyle name="40% - Accent3 14 4 2 3" xfId="31218"/>
    <cellStyle name="40% - Accent3 14 4 3" xfId="31219"/>
    <cellStyle name="40% - Accent3 14 4 3 2" xfId="31220"/>
    <cellStyle name="40% - Accent3 14 4 3 2 2" xfId="31221"/>
    <cellStyle name="40% - Accent3 14 4 3 3" xfId="31222"/>
    <cellStyle name="40% - Accent3 14 4 4" xfId="31223"/>
    <cellStyle name="40% - Accent3 14 4 4 2" xfId="31224"/>
    <cellStyle name="40% - Accent3 14 4 4 2 2" xfId="31225"/>
    <cellStyle name="40% - Accent3 14 4 4 3" xfId="31226"/>
    <cellStyle name="40% - Accent3 14 4 5" xfId="31227"/>
    <cellStyle name="40% - Accent3 14 4 5 2" xfId="31228"/>
    <cellStyle name="40% - Accent3 14 4 6" xfId="31229"/>
    <cellStyle name="40% - Accent3 14 5" xfId="31230"/>
    <cellStyle name="40% - Accent3 14 5 2" xfId="31231"/>
    <cellStyle name="40% - Accent3 14 5 2 2" xfId="31232"/>
    <cellStyle name="40% - Accent3 14 5 2 2 2" xfId="31233"/>
    <cellStyle name="40% - Accent3 14 5 2 3" xfId="31234"/>
    <cellStyle name="40% - Accent3 14 5 3" xfId="31235"/>
    <cellStyle name="40% - Accent3 14 5 3 2" xfId="31236"/>
    <cellStyle name="40% - Accent3 14 5 3 2 2" xfId="31237"/>
    <cellStyle name="40% - Accent3 14 5 3 3" xfId="31238"/>
    <cellStyle name="40% - Accent3 14 5 4" xfId="31239"/>
    <cellStyle name="40% - Accent3 14 5 4 2" xfId="31240"/>
    <cellStyle name="40% - Accent3 14 5 4 2 2" xfId="31241"/>
    <cellStyle name="40% - Accent3 14 5 4 3" xfId="31242"/>
    <cellStyle name="40% - Accent3 14 5 5" xfId="31243"/>
    <cellStyle name="40% - Accent3 14 5 5 2" xfId="31244"/>
    <cellStyle name="40% - Accent3 14 5 6" xfId="31245"/>
    <cellStyle name="40% - Accent3 14 6" xfId="31246"/>
    <cellStyle name="40% - Accent3 14 6 2" xfId="31247"/>
    <cellStyle name="40% - Accent3 14 6 2 2" xfId="31248"/>
    <cellStyle name="40% - Accent3 14 6 3" xfId="31249"/>
    <cellStyle name="40% - Accent3 14 7" xfId="31250"/>
    <cellStyle name="40% - Accent3 14 7 2" xfId="31251"/>
    <cellStyle name="40% - Accent3 14 7 2 2" xfId="31252"/>
    <cellStyle name="40% - Accent3 14 7 3" xfId="31253"/>
    <cellStyle name="40% - Accent3 14 8" xfId="31254"/>
    <cellStyle name="40% - Accent3 14 8 2" xfId="31255"/>
    <cellStyle name="40% - Accent3 14 8 2 2" xfId="31256"/>
    <cellStyle name="40% - Accent3 14 8 3" xfId="31257"/>
    <cellStyle name="40% - Accent3 14 9" xfId="31258"/>
    <cellStyle name="40% - Accent3 14 9 2" xfId="31259"/>
    <cellStyle name="40% - Accent3 15" xfId="31260"/>
    <cellStyle name="40% - Accent3 15 10" xfId="31261"/>
    <cellStyle name="40% - Accent3 15 2" xfId="31262"/>
    <cellStyle name="40% - Accent3 15 2 2" xfId="31263"/>
    <cellStyle name="40% - Accent3 15 2 2 2" xfId="31264"/>
    <cellStyle name="40% - Accent3 15 2 2 2 2" xfId="31265"/>
    <cellStyle name="40% - Accent3 15 2 2 2 2 2" xfId="31266"/>
    <cellStyle name="40% - Accent3 15 2 2 2 3" xfId="31267"/>
    <cellStyle name="40% - Accent3 15 2 2 3" xfId="31268"/>
    <cellStyle name="40% - Accent3 15 2 2 3 2" xfId="31269"/>
    <cellStyle name="40% - Accent3 15 2 2 3 2 2" xfId="31270"/>
    <cellStyle name="40% - Accent3 15 2 2 3 3" xfId="31271"/>
    <cellStyle name="40% - Accent3 15 2 2 4" xfId="31272"/>
    <cellStyle name="40% - Accent3 15 2 2 4 2" xfId="31273"/>
    <cellStyle name="40% - Accent3 15 2 2 4 2 2" xfId="31274"/>
    <cellStyle name="40% - Accent3 15 2 2 4 3" xfId="31275"/>
    <cellStyle name="40% - Accent3 15 2 2 5" xfId="31276"/>
    <cellStyle name="40% - Accent3 15 2 2 5 2" xfId="31277"/>
    <cellStyle name="40% - Accent3 15 2 2 5 2 2" xfId="31278"/>
    <cellStyle name="40% - Accent3 15 2 2 5 3" xfId="31279"/>
    <cellStyle name="40% - Accent3 15 2 2 6" xfId="31280"/>
    <cellStyle name="40% - Accent3 15 2 2 6 2" xfId="31281"/>
    <cellStyle name="40% - Accent3 15 2 2 7" xfId="31282"/>
    <cellStyle name="40% - Accent3 15 2 3" xfId="31283"/>
    <cellStyle name="40% - Accent3 15 2 3 2" xfId="31284"/>
    <cellStyle name="40% - Accent3 15 2 3 2 2" xfId="31285"/>
    <cellStyle name="40% - Accent3 15 2 3 2 2 2" xfId="31286"/>
    <cellStyle name="40% - Accent3 15 2 3 2 3" xfId="31287"/>
    <cellStyle name="40% - Accent3 15 2 3 3" xfId="31288"/>
    <cellStyle name="40% - Accent3 15 2 3 3 2" xfId="31289"/>
    <cellStyle name="40% - Accent3 15 2 3 3 2 2" xfId="31290"/>
    <cellStyle name="40% - Accent3 15 2 3 3 3" xfId="31291"/>
    <cellStyle name="40% - Accent3 15 2 3 4" xfId="31292"/>
    <cellStyle name="40% - Accent3 15 2 3 4 2" xfId="31293"/>
    <cellStyle name="40% - Accent3 15 2 3 4 2 2" xfId="31294"/>
    <cellStyle name="40% - Accent3 15 2 3 4 3" xfId="31295"/>
    <cellStyle name="40% - Accent3 15 2 3 5" xfId="31296"/>
    <cellStyle name="40% - Accent3 15 2 3 5 2" xfId="31297"/>
    <cellStyle name="40% - Accent3 15 2 3 6" xfId="31298"/>
    <cellStyle name="40% - Accent3 15 2 4" xfId="31299"/>
    <cellStyle name="40% - Accent3 15 2 4 2" xfId="31300"/>
    <cellStyle name="40% - Accent3 15 2 4 2 2" xfId="31301"/>
    <cellStyle name="40% - Accent3 15 2 4 2 2 2" xfId="31302"/>
    <cellStyle name="40% - Accent3 15 2 4 2 3" xfId="31303"/>
    <cellStyle name="40% - Accent3 15 2 4 3" xfId="31304"/>
    <cellStyle name="40% - Accent3 15 2 4 3 2" xfId="31305"/>
    <cellStyle name="40% - Accent3 15 2 4 3 2 2" xfId="31306"/>
    <cellStyle name="40% - Accent3 15 2 4 3 3" xfId="31307"/>
    <cellStyle name="40% - Accent3 15 2 4 4" xfId="31308"/>
    <cellStyle name="40% - Accent3 15 2 4 4 2" xfId="31309"/>
    <cellStyle name="40% - Accent3 15 2 4 4 2 2" xfId="31310"/>
    <cellStyle name="40% - Accent3 15 2 4 4 3" xfId="31311"/>
    <cellStyle name="40% - Accent3 15 2 4 5" xfId="31312"/>
    <cellStyle name="40% - Accent3 15 2 4 5 2" xfId="31313"/>
    <cellStyle name="40% - Accent3 15 2 4 6" xfId="31314"/>
    <cellStyle name="40% - Accent3 15 2 5" xfId="31315"/>
    <cellStyle name="40% - Accent3 15 2 5 2" xfId="31316"/>
    <cellStyle name="40% - Accent3 15 2 5 2 2" xfId="31317"/>
    <cellStyle name="40% - Accent3 15 2 5 3" xfId="31318"/>
    <cellStyle name="40% - Accent3 15 2 6" xfId="31319"/>
    <cellStyle name="40% - Accent3 15 2 6 2" xfId="31320"/>
    <cellStyle name="40% - Accent3 15 2 6 2 2" xfId="31321"/>
    <cellStyle name="40% - Accent3 15 2 6 3" xfId="31322"/>
    <cellStyle name="40% - Accent3 15 2 7" xfId="31323"/>
    <cellStyle name="40% - Accent3 15 2 7 2" xfId="31324"/>
    <cellStyle name="40% - Accent3 15 2 7 2 2" xfId="31325"/>
    <cellStyle name="40% - Accent3 15 2 7 3" xfId="31326"/>
    <cellStyle name="40% - Accent3 15 2 8" xfId="31327"/>
    <cellStyle name="40% - Accent3 15 2 8 2" xfId="31328"/>
    <cellStyle name="40% - Accent3 15 2 9" xfId="31329"/>
    <cellStyle name="40% - Accent3 15 3" xfId="31330"/>
    <cellStyle name="40% - Accent3 15 3 2" xfId="31331"/>
    <cellStyle name="40% - Accent3 15 3 2 2" xfId="31332"/>
    <cellStyle name="40% - Accent3 15 3 2 2 2" xfId="31333"/>
    <cellStyle name="40% - Accent3 15 3 2 3" xfId="31334"/>
    <cellStyle name="40% - Accent3 15 3 3" xfId="31335"/>
    <cellStyle name="40% - Accent3 15 3 3 2" xfId="31336"/>
    <cellStyle name="40% - Accent3 15 3 3 2 2" xfId="31337"/>
    <cellStyle name="40% - Accent3 15 3 3 3" xfId="31338"/>
    <cellStyle name="40% - Accent3 15 3 4" xfId="31339"/>
    <cellStyle name="40% - Accent3 15 3 4 2" xfId="31340"/>
    <cellStyle name="40% - Accent3 15 3 4 2 2" xfId="31341"/>
    <cellStyle name="40% - Accent3 15 3 4 3" xfId="31342"/>
    <cellStyle name="40% - Accent3 15 3 5" xfId="31343"/>
    <cellStyle name="40% - Accent3 15 3 5 2" xfId="31344"/>
    <cellStyle name="40% - Accent3 15 3 5 2 2" xfId="31345"/>
    <cellStyle name="40% - Accent3 15 3 5 3" xfId="31346"/>
    <cellStyle name="40% - Accent3 15 3 6" xfId="31347"/>
    <cellStyle name="40% - Accent3 15 3 6 2" xfId="31348"/>
    <cellStyle name="40% - Accent3 15 3 7" xfId="31349"/>
    <cellStyle name="40% - Accent3 15 4" xfId="31350"/>
    <cellStyle name="40% - Accent3 15 4 2" xfId="31351"/>
    <cellStyle name="40% - Accent3 15 4 2 2" xfId="31352"/>
    <cellStyle name="40% - Accent3 15 4 2 2 2" xfId="31353"/>
    <cellStyle name="40% - Accent3 15 4 2 3" xfId="31354"/>
    <cellStyle name="40% - Accent3 15 4 3" xfId="31355"/>
    <cellStyle name="40% - Accent3 15 4 3 2" xfId="31356"/>
    <cellStyle name="40% - Accent3 15 4 3 2 2" xfId="31357"/>
    <cellStyle name="40% - Accent3 15 4 3 3" xfId="31358"/>
    <cellStyle name="40% - Accent3 15 4 4" xfId="31359"/>
    <cellStyle name="40% - Accent3 15 4 4 2" xfId="31360"/>
    <cellStyle name="40% - Accent3 15 4 4 2 2" xfId="31361"/>
    <cellStyle name="40% - Accent3 15 4 4 3" xfId="31362"/>
    <cellStyle name="40% - Accent3 15 4 5" xfId="31363"/>
    <cellStyle name="40% - Accent3 15 4 5 2" xfId="31364"/>
    <cellStyle name="40% - Accent3 15 4 6" xfId="31365"/>
    <cellStyle name="40% - Accent3 15 5" xfId="31366"/>
    <cellStyle name="40% - Accent3 15 5 2" xfId="31367"/>
    <cellStyle name="40% - Accent3 15 5 2 2" xfId="31368"/>
    <cellStyle name="40% - Accent3 15 5 2 2 2" xfId="31369"/>
    <cellStyle name="40% - Accent3 15 5 2 3" xfId="31370"/>
    <cellStyle name="40% - Accent3 15 5 3" xfId="31371"/>
    <cellStyle name="40% - Accent3 15 5 3 2" xfId="31372"/>
    <cellStyle name="40% - Accent3 15 5 3 2 2" xfId="31373"/>
    <cellStyle name="40% - Accent3 15 5 3 3" xfId="31374"/>
    <cellStyle name="40% - Accent3 15 5 4" xfId="31375"/>
    <cellStyle name="40% - Accent3 15 5 4 2" xfId="31376"/>
    <cellStyle name="40% - Accent3 15 5 4 2 2" xfId="31377"/>
    <cellStyle name="40% - Accent3 15 5 4 3" xfId="31378"/>
    <cellStyle name="40% - Accent3 15 5 5" xfId="31379"/>
    <cellStyle name="40% - Accent3 15 5 5 2" xfId="31380"/>
    <cellStyle name="40% - Accent3 15 5 6" xfId="31381"/>
    <cellStyle name="40% - Accent3 15 6" xfId="31382"/>
    <cellStyle name="40% - Accent3 15 6 2" xfId="31383"/>
    <cellStyle name="40% - Accent3 15 6 2 2" xfId="31384"/>
    <cellStyle name="40% - Accent3 15 6 3" xfId="31385"/>
    <cellStyle name="40% - Accent3 15 7" xfId="31386"/>
    <cellStyle name="40% - Accent3 15 7 2" xfId="31387"/>
    <cellStyle name="40% - Accent3 15 7 2 2" xfId="31388"/>
    <cellStyle name="40% - Accent3 15 7 3" xfId="31389"/>
    <cellStyle name="40% - Accent3 15 8" xfId="31390"/>
    <cellStyle name="40% - Accent3 15 8 2" xfId="31391"/>
    <cellStyle name="40% - Accent3 15 8 2 2" xfId="31392"/>
    <cellStyle name="40% - Accent3 15 8 3" xfId="31393"/>
    <cellStyle name="40% - Accent3 15 9" xfId="31394"/>
    <cellStyle name="40% - Accent3 15 9 2" xfId="31395"/>
    <cellStyle name="40% - Accent3 16" xfId="31396"/>
    <cellStyle name="40% - Accent3 16 10" xfId="31397"/>
    <cellStyle name="40% - Accent3 16 2" xfId="31398"/>
    <cellStyle name="40% - Accent3 16 2 2" xfId="31399"/>
    <cellStyle name="40% - Accent3 16 2 2 2" xfId="31400"/>
    <cellStyle name="40% - Accent3 16 2 2 2 2" xfId="31401"/>
    <cellStyle name="40% - Accent3 16 2 2 2 2 2" xfId="31402"/>
    <cellStyle name="40% - Accent3 16 2 2 2 3" xfId="31403"/>
    <cellStyle name="40% - Accent3 16 2 2 3" xfId="31404"/>
    <cellStyle name="40% - Accent3 16 2 2 3 2" xfId="31405"/>
    <cellStyle name="40% - Accent3 16 2 2 3 2 2" xfId="31406"/>
    <cellStyle name="40% - Accent3 16 2 2 3 3" xfId="31407"/>
    <cellStyle name="40% - Accent3 16 2 2 4" xfId="31408"/>
    <cellStyle name="40% - Accent3 16 2 2 4 2" xfId="31409"/>
    <cellStyle name="40% - Accent3 16 2 2 4 2 2" xfId="31410"/>
    <cellStyle name="40% - Accent3 16 2 2 4 3" xfId="31411"/>
    <cellStyle name="40% - Accent3 16 2 2 5" xfId="31412"/>
    <cellStyle name="40% - Accent3 16 2 2 5 2" xfId="31413"/>
    <cellStyle name="40% - Accent3 16 2 2 5 2 2" xfId="31414"/>
    <cellStyle name="40% - Accent3 16 2 2 5 3" xfId="31415"/>
    <cellStyle name="40% - Accent3 16 2 2 6" xfId="31416"/>
    <cellStyle name="40% - Accent3 16 2 2 6 2" xfId="31417"/>
    <cellStyle name="40% - Accent3 16 2 2 7" xfId="31418"/>
    <cellStyle name="40% - Accent3 16 2 3" xfId="31419"/>
    <cellStyle name="40% - Accent3 16 2 3 2" xfId="31420"/>
    <cellStyle name="40% - Accent3 16 2 3 2 2" xfId="31421"/>
    <cellStyle name="40% - Accent3 16 2 3 2 2 2" xfId="31422"/>
    <cellStyle name="40% - Accent3 16 2 3 2 3" xfId="31423"/>
    <cellStyle name="40% - Accent3 16 2 3 3" xfId="31424"/>
    <cellStyle name="40% - Accent3 16 2 3 3 2" xfId="31425"/>
    <cellStyle name="40% - Accent3 16 2 3 3 2 2" xfId="31426"/>
    <cellStyle name="40% - Accent3 16 2 3 3 3" xfId="31427"/>
    <cellStyle name="40% - Accent3 16 2 3 4" xfId="31428"/>
    <cellStyle name="40% - Accent3 16 2 3 4 2" xfId="31429"/>
    <cellStyle name="40% - Accent3 16 2 3 4 2 2" xfId="31430"/>
    <cellStyle name="40% - Accent3 16 2 3 4 3" xfId="31431"/>
    <cellStyle name="40% - Accent3 16 2 3 5" xfId="31432"/>
    <cellStyle name="40% - Accent3 16 2 3 5 2" xfId="31433"/>
    <cellStyle name="40% - Accent3 16 2 3 6" xfId="31434"/>
    <cellStyle name="40% - Accent3 16 2 4" xfId="31435"/>
    <cellStyle name="40% - Accent3 16 2 4 2" xfId="31436"/>
    <cellStyle name="40% - Accent3 16 2 4 2 2" xfId="31437"/>
    <cellStyle name="40% - Accent3 16 2 4 2 2 2" xfId="31438"/>
    <cellStyle name="40% - Accent3 16 2 4 2 3" xfId="31439"/>
    <cellStyle name="40% - Accent3 16 2 4 3" xfId="31440"/>
    <cellStyle name="40% - Accent3 16 2 4 3 2" xfId="31441"/>
    <cellStyle name="40% - Accent3 16 2 4 3 2 2" xfId="31442"/>
    <cellStyle name="40% - Accent3 16 2 4 3 3" xfId="31443"/>
    <cellStyle name="40% - Accent3 16 2 4 4" xfId="31444"/>
    <cellStyle name="40% - Accent3 16 2 4 4 2" xfId="31445"/>
    <cellStyle name="40% - Accent3 16 2 4 4 2 2" xfId="31446"/>
    <cellStyle name="40% - Accent3 16 2 4 4 3" xfId="31447"/>
    <cellStyle name="40% - Accent3 16 2 4 5" xfId="31448"/>
    <cellStyle name="40% - Accent3 16 2 4 5 2" xfId="31449"/>
    <cellStyle name="40% - Accent3 16 2 4 6" xfId="31450"/>
    <cellStyle name="40% - Accent3 16 2 5" xfId="31451"/>
    <cellStyle name="40% - Accent3 16 2 5 2" xfId="31452"/>
    <cellStyle name="40% - Accent3 16 2 5 2 2" xfId="31453"/>
    <cellStyle name="40% - Accent3 16 2 5 3" xfId="31454"/>
    <cellStyle name="40% - Accent3 16 2 6" xfId="31455"/>
    <cellStyle name="40% - Accent3 16 2 6 2" xfId="31456"/>
    <cellStyle name="40% - Accent3 16 2 6 2 2" xfId="31457"/>
    <cellStyle name="40% - Accent3 16 2 6 3" xfId="31458"/>
    <cellStyle name="40% - Accent3 16 2 7" xfId="31459"/>
    <cellStyle name="40% - Accent3 16 2 7 2" xfId="31460"/>
    <cellStyle name="40% - Accent3 16 2 7 2 2" xfId="31461"/>
    <cellStyle name="40% - Accent3 16 2 7 3" xfId="31462"/>
    <cellStyle name="40% - Accent3 16 2 8" xfId="31463"/>
    <cellStyle name="40% - Accent3 16 2 8 2" xfId="31464"/>
    <cellStyle name="40% - Accent3 16 2 9" xfId="31465"/>
    <cellStyle name="40% - Accent3 16 3" xfId="31466"/>
    <cellStyle name="40% - Accent3 16 3 2" xfId="31467"/>
    <cellStyle name="40% - Accent3 16 3 2 2" xfId="31468"/>
    <cellStyle name="40% - Accent3 16 3 2 2 2" xfId="31469"/>
    <cellStyle name="40% - Accent3 16 3 2 3" xfId="31470"/>
    <cellStyle name="40% - Accent3 16 3 3" xfId="31471"/>
    <cellStyle name="40% - Accent3 16 3 3 2" xfId="31472"/>
    <cellStyle name="40% - Accent3 16 3 3 2 2" xfId="31473"/>
    <cellStyle name="40% - Accent3 16 3 3 3" xfId="31474"/>
    <cellStyle name="40% - Accent3 16 3 4" xfId="31475"/>
    <cellStyle name="40% - Accent3 16 3 4 2" xfId="31476"/>
    <cellStyle name="40% - Accent3 16 3 4 2 2" xfId="31477"/>
    <cellStyle name="40% - Accent3 16 3 4 3" xfId="31478"/>
    <cellStyle name="40% - Accent3 16 3 5" xfId="31479"/>
    <cellStyle name="40% - Accent3 16 3 5 2" xfId="31480"/>
    <cellStyle name="40% - Accent3 16 3 5 2 2" xfId="31481"/>
    <cellStyle name="40% - Accent3 16 3 5 3" xfId="31482"/>
    <cellStyle name="40% - Accent3 16 3 6" xfId="31483"/>
    <cellStyle name="40% - Accent3 16 3 6 2" xfId="31484"/>
    <cellStyle name="40% - Accent3 16 3 7" xfId="31485"/>
    <cellStyle name="40% - Accent3 16 4" xfId="31486"/>
    <cellStyle name="40% - Accent3 16 4 2" xfId="31487"/>
    <cellStyle name="40% - Accent3 16 4 2 2" xfId="31488"/>
    <cellStyle name="40% - Accent3 16 4 2 2 2" xfId="31489"/>
    <cellStyle name="40% - Accent3 16 4 2 3" xfId="31490"/>
    <cellStyle name="40% - Accent3 16 4 3" xfId="31491"/>
    <cellStyle name="40% - Accent3 16 4 3 2" xfId="31492"/>
    <cellStyle name="40% - Accent3 16 4 3 2 2" xfId="31493"/>
    <cellStyle name="40% - Accent3 16 4 3 3" xfId="31494"/>
    <cellStyle name="40% - Accent3 16 4 4" xfId="31495"/>
    <cellStyle name="40% - Accent3 16 4 4 2" xfId="31496"/>
    <cellStyle name="40% - Accent3 16 4 4 2 2" xfId="31497"/>
    <cellStyle name="40% - Accent3 16 4 4 3" xfId="31498"/>
    <cellStyle name="40% - Accent3 16 4 5" xfId="31499"/>
    <cellStyle name="40% - Accent3 16 4 5 2" xfId="31500"/>
    <cellStyle name="40% - Accent3 16 4 6" xfId="31501"/>
    <cellStyle name="40% - Accent3 16 5" xfId="31502"/>
    <cellStyle name="40% - Accent3 16 5 2" xfId="31503"/>
    <cellStyle name="40% - Accent3 16 5 2 2" xfId="31504"/>
    <cellStyle name="40% - Accent3 16 5 2 2 2" xfId="31505"/>
    <cellStyle name="40% - Accent3 16 5 2 3" xfId="31506"/>
    <cellStyle name="40% - Accent3 16 5 3" xfId="31507"/>
    <cellStyle name="40% - Accent3 16 5 3 2" xfId="31508"/>
    <cellStyle name="40% - Accent3 16 5 3 2 2" xfId="31509"/>
    <cellStyle name="40% - Accent3 16 5 3 3" xfId="31510"/>
    <cellStyle name="40% - Accent3 16 5 4" xfId="31511"/>
    <cellStyle name="40% - Accent3 16 5 4 2" xfId="31512"/>
    <cellStyle name="40% - Accent3 16 5 4 2 2" xfId="31513"/>
    <cellStyle name="40% - Accent3 16 5 4 3" xfId="31514"/>
    <cellStyle name="40% - Accent3 16 5 5" xfId="31515"/>
    <cellStyle name="40% - Accent3 16 5 5 2" xfId="31516"/>
    <cellStyle name="40% - Accent3 16 5 6" xfId="31517"/>
    <cellStyle name="40% - Accent3 16 6" xfId="31518"/>
    <cellStyle name="40% - Accent3 16 6 2" xfId="31519"/>
    <cellStyle name="40% - Accent3 16 6 2 2" xfId="31520"/>
    <cellStyle name="40% - Accent3 16 6 3" xfId="31521"/>
    <cellStyle name="40% - Accent3 16 7" xfId="31522"/>
    <cellStyle name="40% - Accent3 16 7 2" xfId="31523"/>
    <cellStyle name="40% - Accent3 16 7 2 2" xfId="31524"/>
    <cellStyle name="40% - Accent3 16 7 3" xfId="31525"/>
    <cellStyle name="40% - Accent3 16 8" xfId="31526"/>
    <cellStyle name="40% - Accent3 16 8 2" xfId="31527"/>
    <cellStyle name="40% - Accent3 16 8 2 2" xfId="31528"/>
    <cellStyle name="40% - Accent3 16 8 3" xfId="31529"/>
    <cellStyle name="40% - Accent3 16 9" xfId="31530"/>
    <cellStyle name="40% - Accent3 16 9 2" xfId="31531"/>
    <cellStyle name="40% - Accent3 17" xfId="31532"/>
    <cellStyle name="40% - Accent3 17 10" xfId="31533"/>
    <cellStyle name="40% - Accent3 17 2" xfId="31534"/>
    <cellStyle name="40% - Accent3 17 2 2" xfId="31535"/>
    <cellStyle name="40% - Accent3 17 2 2 2" xfId="31536"/>
    <cellStyle name="40% - Accent3 17 2 2 2 2" xfId="31537"/>
    <cellStyle name="40% - Accent3 17 2 2 2 2 2" xfId="31538"/>
    <cellStyle name="40% - Accent3 17 2 2 2 3" xfId="31539"/>
    <cellStyle name="40% - Accent3 17 2 2 3" xfId="31540"/>
    <cellStyle name="40% - Accent3 17 2 2 3 2" xfId="31541"/>
    <cellStyle name="40% - Accent3 17 2 2 3 2 2" xfId="31542"/>
    <cellStyle name="40% - Accent3 17 2 2 3 3" xfId="31543"/>
    <cellStyle name="40% - Accent3 17 2 2 4" xfId="31544"/>
    <cellStyle name="40% - Accent3 17 2 2 4 2" xfId="31545"/>
    <cellStyle name="40% - Accent3 17 2 2 4 2 2" xfId="31546"/>
    <cellStyle name="40% - Accent3 17 2 2 4 3" xfId="31547"/>
    <cellStyle name="40% - Accent3 17 2 2 5" xfId="31548"/>
    <cellStyle name="40% - Accent3 17 2 2 5 2" xfId="31549"/>
    <cellStyle name="40% - Accent3 17 2 2 5 2 2" xfId="31550"/>
    <cellStyle name="40% - Accent3 17 2 2 5 3" xfId="31551"/>
    <cellStyle name="40% - Accent3 17 2 2 6" xfId="31552"/>
    <cellStyle name="40% - Accent3 17 2 2 6 2" xfId="31553"/>
    <cellStyle name="40% - Accent3 17 2 2 7" xfId="31554"/>
    <cellStyle name="40% - Accent3 17 2 3" xfId="31555"/>
    <cellStyle name="40% - Accent3 17 2 3 2" xfId="31556"/>
    <cellStyle name="40% - Accent3 17 2 3 2 2" xfId="31557"/>
    <cellStyle name="40% - Accent3 17 2 3 2 2 2" xfId="31558"/>
    <cellStyle name="40% - Accent3 17 2 3 2 3" xfId="31559"/>
    <cellStyle name="40% - Accent3 17 2 3 3" xfId="31560"/>
    <cellStyle name="40% - Accent3 17 2 3 3 2" xfId="31561"/>
    <cellStyle name="40% - Accent3 17 2 3 3 2 2" xfId="31562"/>
    <cellStyle name="40% - Accent3 17 2 3 3 3" xfId="31563"/>
    <cellStyle name="40% - Accent3 17 2 3 4" xfId="31564"/>
    <cellStyle name="40% - Accent3 17 2 3 4 2" xfId="31565"/>
    <cellStyle name="40% - Accent3 17 2 3 4 2 2" xfId="31566"/>
    <cellStyle name="40% - Accent3 17 2 3 4 3" xfId="31567"/>
    <cellStyle name="40% - Accent3 17 2 3 5" xfId="31568"/>
    <cellStyle name="40% - Accent3 17 2 3 5 2" xfId="31569"/>
    <cellStyle name="40% - Accent3 17 2 3 6" xfId="31570"/>
    <cellStyle name="40% - Accent3 17 2 4" xfId="31571"/>
    <cellStyle name="40% - Accent3 17 2 4 2" xfId="31572"/>
    <cellStyle name="40% - Accent3 17 2 4 2 2" xfId="31573"/>
    <cellStyle name="40% - Accent3 17 2 4 2 2 2" xfId="31574"/>
    <cellStyle name="40% - Accent3 17 2 4 2 3" xfId="31575"/>
    <cellStyle name="40% - Accent3 17 2 4 3" xfId="31576"/>
    <cellStyle name="40% - Accent3 17 2 4 3 2" xfId="31577"/>
    <cellStyle name="40% - Accent3 17 2 4 3 2 2" xfId="31578"/>
    <cellStyle name="40% - Accent3 17 2 4 3 3" xfId="31579"/>
    <cellStyle name="40% - Accent3 17 2 4 4" xfId="31580"/>
    <cellStyle name="40% - Accent3 17 2 4 4 2" xfId="31581"/>
    <cellStyle name="40% - Accent3 17 2 4 4 2 2" xfId="31582"/>
    <cellStyle name="40% - Accent3 17 2 4 4 3" xfId="31583"/>
    <cellStyle name="40% - Accent3 17 2 4 5" xfId="31584"/>
    <cellStyle name="40% - Accent3 17 2 4 5 2" xfId="31585"/>
    <cellStyle name="40% - Accent3 17 2 4 6" xfId="31586"/>
    <cellStyle name="40% - Accent3 17 2 5" xfId="31587"/>
    <cellStyle name="40% - Accent3 17 2 5 2" xfId="31588"/>
    <cellStyle name="40% - Accent3 17 2 5 2 2" xfId="31589"/>
    <cellStyle name="40% - Accent3 17 2 5 3" xfId="31590"/>
    <cellStyle name="40% - Accent3 17 2 6" xfId="31591"/>
    <cellStyle name="40% - Accent3 17 2 6 2" xfId="31592"/>
    <cellStyle name="40% - Accent3 17 2 6 2 2" xfId="31593"/>
    <cellStyle name="40% - Accent3 17 2 6 3" xfId="31594"/>
    <cellStyle name="40% - Accent3 17 2 7" xfId="31595"/>
    <cellStyle name="40% - Accent3 17 2 7 2" xfId="31596"/>
    <cellStyle name="40% - Accent3 17 2 7 2 2" xfId="31597"/>
    <cellStyle name="40% - Accent3 17 2 7 3" xfId="31598"/>
    <cellStyle name="40% - Accent3 17 2 8" xfId="31599"/>
    <cellStyle name="40% - Accent3 17 2 8 2" xfId="31600"/>
    <cellStyle name="40% - Accent3 17 2 9" xfId="31601"/>
    <cellStyle name="40% - Accent3 17 3" xfId="31602"/>
    <cellStyle name="40% - Accent3 17 3 2" xfId="31603"/>
    <cellStyle name="40% - Accent3 17 3 2 2" xfId="31604"/>
    <cellStyle name="40% - Accent3 17 3 2 2 2" xfId="31605"/>
    <cellStyle name="40% - Accent3 17 3 2 3" xfId="31606"/>
    <cellStyle name="40% - Accent3 17 3 3" xfId="31607"/>
    <cellStyle name="40% - Accent3 17 3 3 2" xfId="31608"/>
    <cellStyle name="40% - Accent3 17 3 3 2 2" xfId="31609"/>
    <cellStyle name="40% - Accent3 17 3 3 3" xfId="31610"/>
    <cellStyle name="40% - Accent3 17 3 4" xfId="31611"/>
    <cellStyle name="40% - Accent3 17 3 4 2" xfId="31612"/>
    <cellStyle name="40% - Accent3 17 3 4 2 2" xfId="31613"/>
    <cellStyle name="40% - Accent3 17 3 4 3" xfId="31614"/>
    <cellStyle name="40% - Accent3 17 3 5" xfId="31615"/>
    <cellStyle name="40% - Accent3 17 3 5 2" xfId="31616"/>
    <cellStyle name="40% - Accent3 17 3 5 2 2" xfId="31617"/>
    <cellStyle name="40% - Accent3 17 3 5 3" xfId="31618"/>
    <cellStyle name="40% - Accent3 17 3 6" xfId="31619"/>
    <cellStyle name="40% - Accent3 17 3 6 2" xfId="31620"/>
    <cellStyle name="40% - Accent3 17 3 7" xfId="31621"/>
    <cellStyle name="40% - Accent3 17 4" xfId="31622"/>
    <cellStyle name="40% - Accent3 17 4 2" xfId="31623"/>
    <cellStyle name="40% - Accent3 17 4 2 2" xfId="31624"/>
    <cellStyle name="40% - Accent3 17 4 2 2 2" xfId="31625"/>
    <cellStyle name="40% - Accent3 17 4 2 3" xfId="31626"/>
    <cellStyle name="40% - Accent3 17 4 3" xfId="31627"/>
    <cellStyle name="40% - Accent3 17 4 3 2" xfId="31628"/>
    <cellStyle name="40% - Accent3 17 4 3 2 2" xfId="31629"/>
    <cellStyle name="40% - Accent3 17 4 3 3" xfId="31630"/>
    <cellStyle name="40% - Accent3 17 4 4" xfId="31631"/>
    <cellStyle name="40% - Accent3 17 4 4 2" xfId="31632"/>
    <cellStyle name="40% - Accent3 17 4 4 2 2" xfId="31633"/>
    <cellStyle name="40% - Accent3 17 4 4 3" xfId="31634"/>
    <cellStyle name="40% - Accent3 17 4 5" xfId="31635"/>
    <cellStyle name="40% - Accent3 17 4 5 2" xfId="31636"/>
    <cellStyle name="40% - Accent3 17 4 6" xfId="31637"/>
    <cellStyle name="40% - Accent3 17 5" xfId="31638"/>
    <cellStyle name="40% - Accent3 17 5 2" xfId="31639"/>
    <cellStyle name="40% - Accent3 17 5 2 2" xfId="31640"/>
    <cellStyle name="40% - Accent3 17 5 2 2 2" xfId="31641"/>
    <cellStyle name="40% - Accent3 17 5 2 3" xfId="31642"/>
    <cellStyle name="40% - Accent3 17 5 3" xfId="31643"/>
    <cellStyle name="40% - Accent3 17 5 3 2" xfId="31644"/>
    <cellStyle name="40% - Accent3 17 5 3 2 2" xfId="31645"/>
    <cellStyle name="40% - Accent3 17 5 3 3" xfId="31646"/>
    <cellStyle name="40% - Accent3 17 5 4" xfId="31647"/>
    <cellStyle name="40% - Accent3 17 5 4 2" xfId="31648"/>
    <cellStyle name="40% - Accent3 17 5 4 2 2" xfId="31649"/>
    <cellStyle name="40% - Accent3 17 5 4 3" xfId="31650"/>
    <cellStyle name="40% - Accent3 17 5 5" xfId="31651"/>
    <cellStyle name="40% - Accent3 17 5 5 2" xfId="31652"/>
    <cellStyle name="40% - Accent3 17 5 6" xfId="31653"/>
    <cellStyle name="40% - Accent3 17 6" xfId="31654"/>
    <cellStyle name="40% - Accent3 17 6 2" xfId="31655"/>
    <cellStyle name="40% - Accent3 17 6 2 2" xfId="31656"/>
    <cellStyle name="40% - Accent3 17 6 3" xfId="31657"/>
    <cellStyle name="40% - Accent3 17 7" xfId="31658"/>
    <cellStyle name="40% - Accent3 17 7 2" xfId="31659"/>
    <cellStyle name="40% - Accent3 17 7 2 2" xfId="31660"/>
    <cellStyle name="40% - Accent3 17 7 3" xfId="31661"/>
    <cellStyle name="40% - Accent3 17 8" xfId="31662"/>
    <cellStyle name="40% - Accent3 17 8 2" xfId="31663"/>
    <cellStyle name="40% - Accent3 17 8 2 2" xfId="31664"/>
    <cellStyle name="40% - Accent3 17 8 3" xfId="31665"/>
    <cellStyle name="40% - Accent3 17 9" xfId="31666"/>
    <cellStyle name="40% - Accent3 17 9 2" xfId="31667"/>
    <cellStyle name="40% - Accent3 18" xfId="31668"/>
    <cellStyle name="40% - Accent3 18 10" xfId="31669"/>
    <cellStyle name="40% - Accent3 18 2" xfId="31670"/>
    <cellStyle name="40% - Accent3 18 2 2" xfId="31671"/>
    <cellStyle name="40% - Accent3 18 2 2 2" xfId="31672"/>
    <cellStyle name="40% - Accent3 18 2 2 2 2" xfId="31673"/>
    <cellStyle name="40% - Accent3 18 2 2 2 2 2" xfId="31674"/>
    <cellStyle name="40% - Accent3 18 2 2 2 3" xfId="31675"/>
    <cellStyle name="40% - Accent3 18 2 2 3" xfId="31676"/>
    <cellStyle name="40% - Accent3 18 2 2 3 2" xfId="31677"/>
    <cellStyle name="40% - Accent3 18 2 2 3 2 2" xfId="31678"/>
    <cellStyle name="40% - Accent3 18 2 2 3 3" xfId="31679"/>
    <cellStyle name="40% - Accent3 18 2 2 4" xfId="31680"/>
    <cellStyle name="40% - Accent3 18 2 2 4 2" xfId="31681"/>
    <cellStyle name="40% - Accent3 18 2 2 4 2 2" xfId="31682"/>
    <cellStyle name="40% - Accent3 18 2 2 4 3" xfId="31683"/>
    <cellStyle name="40% - Accent3 18 2 2 5" xfId="31684"/>
    <cellStyle name="40% - Accent3 18 2 2 5 2" xfId="31685"/>
    <cellStyle name="40% - Accent3 18 2 2 5 2 2" xfId="31686"/>
    <cellStyle name="40% - Accent3 18 2 2 5 3" xfId="31687"/>
    <cellStyle name="40% - Accent3 18 2 2 6" xfId="31688"/>
    <cellStyle name="40% - Accent3 18 2 2 6 2" xfId="31689"/>
    <cellStyle name="40% - Accent3 18 2 2 7" xfId="31690"/>
    <cellStyle name="40% - Accent3 18 2 3" xfId="31691"/>
    <cellStyle name="40% - Accent3 18 2 3 2" xfId="31692"/>
    <cellStyle name="40% - Accent3 18 2 3 2 2" xfId="31693"/>
    <cellStyle name="40% - Accent3 18 2 3 2 2 2" xfId="31694"/>
    <cellStyle name="40% - Accent3 18 2 3 2 3" xfId="31695"/>
    <cellStyle name="40% - Accent3 18 2 3 3" xfId="31696"/>
    <cellStyle name="40% - Accent3 18 2 3 3 2" xfId="31697"/>
    <cellStyle name="40% - Accent3 18 2 3 3 2 2" xfId="31698"/>
    <cellStyle name="40% - Accent3 18 2 3 3 3" xfId="31699"/>
    <cellStyle name="40% - Accent3 18 2 3 4" xfId="31700"/>
    <cellStyle name="40% - Accent3 18 2 3 4 2" xfId="31701"/>
    <cellStyle name="40% - Accent3 18 2 3 4 2 2" xfId="31702"/>
    <cellStyle name="40% - Accent3 18 2 3 4 3" xfId="31703"/>
    <cellStyle name="40% - Accent3 18 2 3 5" xfId="31704"/>
    <cellStyle name="40% - Accent3 18 2 3 5 2" xfId="31705"/>
    <cellStyle name="40% - Accent3 18 2 3 6" xfId="31706"/>
    <cellStyle name="40% - Accent3 18 2 4" xfId="31707"/>
    <cellStyle name="40% - Accent3 18 2 4 2" xfId="31708"/>
    <cellStyle name="40% - Accent3 18 2 4 2 2" xfId="31709"/>
    <cellStyle name="40% - Accent3 18 2 4 2 2 2" xfId="31710"/>
    <cellStyle name="40% - Accent3 18 2 4 2 3" xfId="31711"/>
    <cellStyle name="40% - Accent3 18 2 4 3" xfId="31712"/>
    <cellStyle name="40% - Accent3 18 2 4 3 2" xfId="31713"/>
    <cellStyle name="40% - Accent3 18 2 4 3 2 2" xfId="31714"/>
    <cellStyle name="40% - Accent3 18 2 4 3 3" xfId="31715"/>
    <cellStyle name="40% - Accent3 18 2 4 4" xfId="31716"/>
    <cellStyle name="40% - Accent3 18 2 4 4 2" xfId="31717"/>
    <cellStyle name="40% - Accent3 18 2 4 4 2 2" xfId="31718"/>
    <cellStyle name="40% - Accent3 18 2 4 4 3" xfId="31719"/>
    <cellStyle name="40% - Accent3 18 2 4 5" xfId="31720"/>
    <cellStyle name="40% - Accent3 18 2 4 5 2" xfId="31721"/>
    <cellStyle name="40% - Accent3 18 2 4 6" xfId="31722"/>
    <cellStyle name="40% - Accent3 18 2 5" xfId="31723"/>
    <cellStyle name="40% - Accent3 18 2 5 2" xfId="31724"/>
    <cellStyle name="40% - Accent3 18 2 5 2 2" xfId="31725"/>
    <cellStyle name="40% - Accent3 18 2 5 3" xfId="31726"/>
    <cellStyle name="40% - Accent3 18 2 6" xfId="31727"/>
    <cellStyle name="40% - Accent3 18 2 6 2" xfId="31728"/>
    <cellStyle name="40% - Accent3 18 2 6 2 2" xfId="31729"/>
    <cellStyle name="40% - Accent3 18 2 6 3" xfId="31730"/>
    <cellStyle name="40% - Accent3 18 2 7" xfId="31731"/>
    <cellStyle name="40% - Accent3 18 2 7 2" xfId="31732"/>
    <cellStyle name="40% - Accent3 18 2 7 2 2" xfId="31733"/>
    <cellStyle name="40% - Accent3 18 2 7 3" xfId="31734"/>
    <cellStyle name="40% - Accent3 18 2 8" xfId="31735"/>
    <cellStyle name="40% - Accent3 18 2 8 2" xfId="31736"/>
    <cellStyle name="40% - Accent3 18 2 9" xfId="31737"/>
    <cellStyle name="40% - Accent3 18 3" xfId="31738"/>
    <cellStyle name="40% - Accent3 18 3 2" xfId="31739"/>
    <cellStyle name="40% - Accent3 18 3 2 2" xfId="31740"/>
    <cellStyle name="40% - Accent3 18 3 2 2 2" xfId="31741"/>
    <cellStyle name="40% - Accent3 18 3 2 3" xfId="31742"/>
    <cellStyle name="40% - Accent3 18 3 3" xfId="31743"/>
    <cellStyle name="40% - Accent3 18 3 3 2" xfId="31744"/>
    <cellStyle name="40% - Accent3 18 3 3 2 2" xfId="31745"/>
    <cellStyle name="40% - Accent3 18 3 3 3" xfId="31746"/>
    <cellStyle name="40% - Accent3 18 3 4" xfId="31747"/>
    <cellStyle name="40% - Accent3 18 3 4 2" xfId="31748"/>
    <cellStyle name="40% - Accent3 18 3 4 2 2" xfId="31749"/>
    <cellStyle name="40% - Accent3 18 3 4 3" xfId="31750"/>
    <cellStyle name="40% - Accent3 18 3 5" xfId="31751"/>
    <cellStyle name="40% - Accent3 18 3 5 2" xfId="31752"/>
    <cellStyle name="40% - Accent3 18 3 5 2 2" xfId="31753"/>
    <cellStyle name="40% - Accent3 18 3 5 3" xfId="31754"/>
    <cellStyle name="40% - Accent3 18 3 6" xfId="31755"/>
    <cellStyle name="40% - Accent3 18 3 6 2" xfId="31756"/>
    <cellStyle name="40% - Accent3 18 3 7" xfId="31757"/>
    <cellStyle name="40% - Accent3 18 4" xfId="31758"/>
    <cellStyle name="40% - Accent3 18 4 2" xfId="31759"/>
    <cellStyle name="40% - Accent3 18 4 2 2" xfId="31760"/>
    <cellStyle name="40% - Accent3 18 4 2 2 2" xfId="31761"/>
    <cellStyle name="40% - Accent3 18 4 2 3" xfId="31762"/>
    <cellStyle name="40% - Accent3 18 4 3" xfId="31763"/>
    <cellStyle name="40% - Accent3 18 4 3 2" xfId="31764"/>
    <cellStyle name="40% - Accent3 18 4 3 2 2" xfId="31765"/>
    <cellStyle name="40% - Accent3 18 4 3 3" xfId="31766"/>
    <cellStyle name="40% - Accent3 18 4 4" xfId="31767"/>
    <cellStyle name="40% - Accent3 18 4 4 2" xfId="31768"/>
    <cellStyle name="40% - Accent3 18 4 4 2 2" xfId="31769"/>
    <cellStyle name="40% - Accent3 18 4 4 3" xfId="31770"/>
    <cellStyle name="40% - Accent3 18 4 5" xfId="31771"/>
    <cellStyle name="40% - Accent3 18 4 5 2" xfId="31772"/>
    <cellStyle name="40% - Accent3 18 4 6" xfId="31773"/>
    <cellStyle name="40% - Accent3 18 5" xfId="31774"/>
    <cellStyle name="40% - Accent3 18 5 2" xfId="31775"/>
    <cellStyle name="40% - Accent3 18 5 2 2" xfId="31776"/>
    <cellStyle name="40% - Accent3 18 5 2 2 2" xfId="31777"/>
    <cellStyle name="40% - Accent3 18 5 2 3" xfId="31778"/>
    <cellStyle name="40% - Accent3 18 5 3" xfId="31779"/>
    <cellStyle name="40% - Accent3 18 5 3 2" xfId="31780"/>
    <cellStyle name="40% - Accent3 18 5 3 2 2" xfId="31781"/>
    <cellStyle name="40% - Accent3 18 5 3 3" xfId="31782"/>
    <cellStyle name="40% - Accent3 18 5 4" xfId="31783"/>
    <cellStyle name="40% - Accent3 18 5 4 2" xfId="31784"/>
    <cellStyle name="40% - Accent3 18 5 4 2 2" xfId="31785"/>
    <cellStyle name="40% - Accent3 18 5 4 3" xfId="31786"/>
    <cellStyle name="40% - Accent3 18 5 5" xfId="31787"/>
    <cellStyle name="40% - Accent3 18 5 5 2" xfId="31788"/>
    <cellStyle name="40% - Accent3 18 5 6" xfId="31789"/>
    <cellStyle name="40% - Accent3 18 6" xfId="31790"/>
    <cellStyle name="40% - Accent3 18 6 2" xfId="31791"/>
    <cellStyle name="40% - Accent3 18 6 2 2" xfId="31792"/>
    <cellStyle name="40% - Accent3 18 6 3" xfId="31793"/>
    <cellStyle name="40% - Accent3 18 7" xfId="31794"/>
    <cellStyle name="40% - Accent3 18 7 2" xfId="31795"/>
    <cellStyle name="40% - Accent3 18 7 2 2" xfId="31796"/>
    <cellStyle name="40% - Accent3 18 7 3" xfId="31797"/>
    <cellStyle name="40% - Accent3 18 8" xfId="31798"/>
    <cellStyle name="40% - Accent3 18 8 2" xfId="31799"/>
    <cellStyle name="40% - Accent3 18 8 2 2" xfId="31800"/>
    <cellStyle name="40% - Accent3 18 8 3" xfId="31801"/>
    <cellStyle name="40% - Accent3 18 9" xfId="31802"/>
    <cellStyle name="40% - Accent3 18 9 2" xfId="31803"/>
    <cellStyle name="40% - Accent3 19" xfId="31804"/>
    <cellStyle name="40% - Accent3 19 10" xfId="31805"/>
    <cellStyle name="40% - Accent3 19 2" xfId="31806"/>
    <cellStyle name="40% - Accent3 19 2 2" xfId="31807"/>
    <cellStyle name="40% - Accent3 19 2 2 2" xfId="31808"/>
    <cellStyle name="40% - Accent3 19 2 2 2 2" xfId="31809"/>
    <cellStyle name="40% - Accent3 19 2 2 2 2 2" xfId="31810"/>
    <cellStyle name="40% - Accent3 19 2 2 2 3" xfId="31811"/>
    <cellStyle name="40% - Accent3 19 2 2 3" xfId="31812"/>
    <cellStyle name="40% - Accent3 19 2 2 3 2" xfId="31813"/>
    <cellStyle name="40% - Accent3 19 2 2 3 2 2" xfId="31814"/>
    <cellStyle name="40% - Accent3 19 2 2 3 3" xfId="31815"/>
    <cellStyle name="40% - Accent3 19 2 2 4" xfId="31816"/>
    <cellStyle name="40% - Accent3 19 2 2 4 2" xfId="31817"/>
    <cellStyle name="40% - Accent3 19 2 2 4 2 2" xfId="31818"/>
    <cellStyle name="40% - Accent3 19 2 2 4 3" xfId="31819"/>
    <cellStyle name="40% - Accent3 19 2 2 5" xfId="31820"/>
    <cellStyle name="40% - Accent3 19 2 2 5 2" xfId="31821"/>
    <cellStyle name="40% - Accent3 19 2 2 5 2 2" xfId="31822"/>
    <cellStyle name="40% - Accent3 19 2 2 5 3" xfId="31823"/>
    <cellStyle name="40% - Accent3 19 2 2 6" xfId="31824"/>
    <cellStyle name="40% - Accent3 19 2 2 6 2" xfId="31825"/>
    <cellStyle name="40% - Accent3 19 2 2 7" xfId="31826"/>
    <cellStyle name="40% - Accent3 19 2 3" xfId="31827"/>
    <cellStyle name="40% - Accent3 19 2 3 2" xfId="31828"/>
    <cellStyle name="40% - Accent3 19 2 3 2 2" xfId="31829"/>
    <cellStyle name="40% - Accent3 19 2 3 2 2 2" xfId="31830"/>
    <cellStyle name="40% - Accent3 19 2 3 2 3" xfId="31831"/>
    <cellStyle name="40% - Accent3 19 2 3 3" xfId="31832"/>
    <cellStyle name="40% - Accent3 19 2 3 3 2" xfId="31833"/>
    <cellStyle name="40% - Accent3 19 2 3 3 2 2" xfId="31834"/>
    <cellStyle name="40% - Accent3 19 2 3 3 3" xfId="31835"/>
    <cellStyle name="40% - Accent3 19 2 3 4" xfId="31836"/>
    <cellStyle name="40% - Accent3 19 2 3 4 2" xfId="31837"/>
    <cellStyle name="40% - Accent3 19 2 3 4 2 2" xfId="31838"/>
    <cellStyle name="40% - Accent3 19 2 3 4 3" xfId="31839"/>
    <cellStyle name="40% - Accent3 19 2 3 5" xfId="31840"/>
    <cellStyle name="40% - Accent3 19 2 3 5 2" xfId="31841"/>
    <cellStyle name="40% - Accent3 19 2 3 6" xfId="31842"/>
    <cellStyle name="40% - Accent3 19 2 4" xfId="31843"/>
    <cellStyle name="40% - Accent3 19 2 4 2" xfId="31844"/>
    <cellStyle name="40% - Accent3 19 2 4 2 2" xfId="31845"/>
    <cellStyle name="40% - Accent3 19 2 4 2 2 2" xfId="31846"/>
    <cellStyle name="40% - Accent3 19 2 4 2 3" xfId="31847"/>
    <cellStyle name="40% - Accent3 19 2 4 3" xfId="31848"/>
    <cellStyle name="40% - Accent3 19 2 4 3 2" xfId="31849"/>
    <cellStyle name="40% - Accent3 19 2 4 3 2 2" xfId="31850"/>
    <cellStyle name="40% - Accent3 19 2 4 3 3" xfId="31851"/>
    <cellStyle name="40% - Accent3 19 2 4 4" xfId="31852"/>
    <cellStyle name="40% - Accent3 19 2 4 4 2" xfId="31853"/>
    <cellStyle name="40% - Accent3 19 2 4 4 2 2" xfId="31854"/>
    <cellStyle name="40% - Accent3 19 2 4 4 3" xfId="31855"/>
    <cellStyle name="40% - Accent3 19 2 4 5" xfId="31856"/>
    <cellStyle name="40% - Accent3 19 2 4 5 2" xfId="31857"/>
    <cellStyle name="40% - Accent3 19 2 4 6" xfId="31858"/>
    <cellStyle name="40% - Accent3 19 2 5" xfId="31859"/>
    <cellStyle name="40% - Accent3 19 2 5 2" xfId="31860"/>
    <cellStyle name="40% - Accent3 19 2 5 2 2" xfId="31861"/>
    <cellStyle name="40% - Accent3 19 2 5 3" xfId="31862"/>
    <cellStyle name="40% - Accent3 19 2 6" xfId="31863"/>
    <cellStyle name="40% - Accent3 19 2 6 2" xfId="31864"/>
    <cellStyle name="40% - Accent3 19 2 6 2 2" xfId="31865"/>
    <cellStyle name="40% - Accent3 19 2 6 3" xfId="31866"/>
    <cellStyle name="40% - Accent3 19 2 7" xfId="31867"/>
    <cellStyle name="40% - Accent3 19 2 7 2" xfId="31868"/>
    <cellStyle name="40% - Accent3 19 2 7 2 2" xfId="31869"/>
    <cellStyle name="40% - Accent3 19 2 7 3" xfId="31870"/>
    <cellStyle name="40% - Accent3 19 2 8" xfId="31871"/>
    <cellStyle name="40% - Accent3 19 2 8 2" xfId="31872"/>
    <cellStyle name="40% - Accent3 19 2 9" xfId="31873"/>
    <cellStyle name="40% - Accent3 19 3" xfId="31874"/>
    <cellStyle name="40% - Accent3 19 3 2" xfId="31875"/>
    <cellStyle name="40% - Accent3 19 3 2 2" xfId="31876"/>
    <cellStyle name="40% - Accent3 19 3 2 2 2" xfId="31877"/>
    <cellStyle name="40% - Accent3 19 3 2 3" xfId="31878"/>
    <cellStyle name="40% - Accent3 19 3 3" xfId="31879"/>
    <cellStyle name="40% - Accent3 19 3 3 2" xfId="31880"/>
    <cellStyle name="40% - Accent3 19 3 3 2 2" xfId="31881"/>
    <cellStyle name="40% - Accent3 19 3 3 3" xfId="31882"/>
    <cellStyle name="40% - Accent3 19 3 4" xfId="31883"/>
    <cellStyle name="40% - Accent3 19 3 4 2" xfId="31884"/>
    <cellStyle name="40% - Accent3 19 3 4 2 2" xfId="31885"/>
    <cellStyle name="40% - Accent3 19 3 4 3" xfId="31886"/>
    <cellStyle name="40% - Accent3 19 3 5" xfId="31887"/>
    <cellStyle name="40% - Accent3 19 3 5 2" xfId="31888"/>
    <cellStyle name="40% - Accent3 19 3 5 2 2" xfId="31889"/>
    <cellStyle name="40% - Accent3 19 3 5 3" xfId="31890"/>
    <cellStyle name="40% - Accent3 19 3 6" xfId="31891"/>
    <cellStyle name="40% - Accent3 19 3 6 2" xfId="31892"/>
    <cellStyle name="40% - Accent3 19 3 7" xfId="31893"/>
    <cellStyle name="40% - Accent3 19 4" xfId="31894"/>
    <cellStyle name="40% - Accent3 19 4 2" xfId="31895"/>
    <cellStyle name="40% - Accent3 19 4 2 2" xfId="31896"/>
    <cellStyle name="40% - Accent3 19 4 2 2 2" xfId="31897"/>
    <cellStyle name="40% - Accent3 19 4 2 3" xfId="31898"/>
    <cellStyle name="40% - Accent3 19 4 3" xfId="31899"/>
    <cellStyle name="40% - Accent3 19 4 3 2" xfId="31900"/>
    <cellStyle name="40% - Accent3 19 4 3 2 2" xfId="31901"/>
    <cellStyle name="40% - Accent3 19 4 3 3" xfId="31902"/>
    <cellStyle name="40% - Accent3 19 4 4" xfId="31903"/>
    <cellStyle name="40% - Accent3 19 4 4 2" xfId="31904"/>
    <cellStyle name="40% - Accent3 19 4 4 2 2" xfId="31905"/>
    <cellStyle name="40% - Accent3 19 4 4 3" xfId="31906"/>
    <cellStyle name="40% - Accent3 19 4 5" xfId="31907"/>
    <cellStyle name="40% - Accent3 19 4 5 2" xfId="31908"/>
    <cellStyle name="40% - Accent3 19 4 6" xfId="31909"/>
    <cellStyle name="40% - Accent3 19 5" xfId="31910"/>
    <cellStyle name="40% - Accent3 19 5 2" xfId="31911"/>
    <cellStyle name="40% - Accent3 19 5 2 2" xfId="31912"/>
    <cellStyle name="40% - Accent3 19 5 2 2 2" xfId="31913"/>
    <cellStyle name="40% - Accent3 19 5 2 3" xfId="31914"/>
    <cellStyle name="40% - Accent3 19 5 3" xfId="31915"/>
    <cellStyle name="40% - Accent3 19 5 3 2" xfId="31916"/>
    <cellStyle name="40% - Accent3 19 5 3 2 2" xfId="31917"/>
    <cellStyle name="40% - Accent3 19 5 3 3" xfId="31918"/>
    <cellStyle name="40% - Accent3 19 5 4" xfId="31919"/>
    <cellStyle name="40% - Accent3 19 5 4 2" xfId="31920"/>
    <cellStyle name="40% - Accent3 19 5 4 2 2" xfId="31921"/>
    <cellStyle name="40% - Accent3 19 5 4 3" xfId="31922"/>
    <cellStyle name="40% - Accent3 19 5 5" xfId="31923"/>
    <cellStyle name="40% - Accent3 19 5 5 2" xfId="31924"/>
    <cellStyle name="40% - Accent3 19 5 6" xfId="31925"/>
    <cellStyle name="40% - Accent3 19 6" xfId="31926"/>
    <cellStyle name="40% - Accent3 19 6 2" xfId="31927"/>
    <cellStyle name="40% - Accent3 19 6 2 2" xfId="31928"/>
    <cellStyle name="40% - Accent3 19 6 3" xfId="31929"/>
    <cellStyle name="40% - Accent3 19 7" xfId="31930"/>
    <cellStyle name="40% - Accent3 19 7 2" xfId="31931"/>
    <cellStyle name="40% - Accent3 19 7 2 2" xfId="31932"/>
    <cellStyle name="40% - Accent3 19 7 3" xfId="31933"/>
    <cellStyle name="40% - Accent3 19 8" xfId="31934"/>
    <cellStyle name="40% - Accent3 19 8 2" xfId="31935"/>
    <cellStyle name="40% - Accent3 19 8 2 2" xfId="31936"/>
    <cellStyle name="40% - Accent3 19 8 3" xfId="31937"/>
    <cellStyle name="40% - Accent3 19 9" xfId="31938"/>
    <cellStyle name="40% - Accent3 19 9 2" xfId="31939"/>
    <cellStyle name="40% - Accent3 2" xfId="31940"/>
    <cellStyle name="40% - Accent3 2 2" xfId="31941"/>
    <cellStyle name="40% - Accent3 2 3" xfId="31942"/>
    <cellStyle name="40% - Accent3 2 4" xfId="31943"/>
    <cellStyle name="40% - Accent3 2 4 2" xfId="31944"/>
    <cellStyle name="40% - Accent3 2 4 2 2" xfId="31945"/>
    <cellStyle name="40% - Accent3 2 4 2 2 2" xfId="31946"/>
    <cellStyle name="40% - Accent3 2 4 2 2 2 2" xfId="31947"/>
    <cellStyle name="40% - Accent3 2 4 2 2 3" xfId="31948"/>
    <cellStyle name="40% - Accent3 2 4 2 3" xfId="31949"/>
    <cellStyle name="40% - Accent3 2 4 2 3 2" xfId="31950"/>
    <cellStyle name="40% - Accent3 2 4 2 3 2 2" xfId="31951"/>
    <cellStyle name="40% - Accent3 2 4 2 3 3" xfId="31952"/>
    <cellStyle name="40% - Accent3 2 4 2 4" xfId="31953"/>
    <cellStyle name="40% - Accent3 2 4 2 4 2" xfId="31954"/>
    <cellStyle name="40% - Accent3 2 4 2 4 2 2" xfId="31955"/>
    <cellStyle name="40% - Accent3 2 4 2 4 3" xfId="31956"/>
    <cellStyle name="40% - Accent3 2 4 2 5" xfId="31957"/>
    <cellStyle name="40% - Accent3 2 4 2 5 2" xfId="31958"/>
    <cellStyle name="40% - Accent3 2 4 2 5 2 2" xfId="31959"/>
    <cellStyle name="40% - Accent3 2 4 2 5 3" xfId="31960"/>
    <cellStyle name="40% - Accent3 2 4 2 6" xfId="31961"/>
    <cellStyle name="40% - Accent3 2 4 2 6 2" xfId="31962"/>
    <cellStyle name="40% - Accent3 2 4 2 7" xfId="31963"/>
    <cellStyle name="40% - Accent3 2 4 3" xfId="31964"/>
    <cellStyle name="40% - Accent3 2 4 3 2" xfId="31965"/>
    <cellStyle name="40% - Accent3 2 4 3 2 2" xfId="31966"/>
    <cellStyle name="40% - Accent3 2 4 3 2 2 2" xfId="31967"/>
    <cellStyle name="40% - Accent3 2 4 3 2 3" xfId="31968"/>
    <cellStyle name="40% - Accent3 2 4 3 3" xfId="31969"/>
    <cellStyle name="40% - Accent3 2 4 3 3 2" xfId="31970"/>
    <cellStyle name="40% - Accent3 2 4 3 3 2 2" xfId="31971"/>
    <cellStyle name="40% - Accent3 2 4 3 3 3" xfId="31972"/>
    <cellStyle name="40% - Accent3 2 4 3 4" xfId="31973"/>
    <cellStyle name="40% - Accent3 2 4 3 4 2" xfId="31974"/>
    <cellStyle name="40% - Accent3 2 4 3 4 2 2" xfId="31975"/>
    <cellStyle name="40% - Accent3 2 4 3 4 3" xfId="31976"/>
    <cellStyle name="40% - Accent3 2 4 3 5" xfId="31977"/>
    <cellStyle name="40% - Accent3 2 4 3 5 2" xfId="31978"/>
    <cellStyle name="40% - Accent3 2 4 3 6" xfId="31979"/>
    <cellStyle name="40% - Accent3 2 4 4" xfId="31980"/>
    <cellStyle name="40% - Accent3 2 4 4 2" xfId="31981"/>
    <cellStyle name="40% - Accent3 2 4 4 2 2" xfId="31982"/>
    <cellStyle name="40% - Accent3 2 4 4 2 2 2" xfId="31983"/>
    <cellStyle name="40% - Accent3 2 4 4 2 3" xfId="31984"/>
    <cellStyle name="40% - Accent3 2 4 4 3" xfId="31985"/>
    <cellStyle name="40% - Accent3 2 4 4 3 2" xfId="31986"/>
    <cellStyle name="40% - Accent3 2 4 4 3 2 2" xfId="31987"/>
    <cellStyle name="40% - Accent3 2 4 4 3 3" xfId="31988"/>
    <cellStyle name="40% - Accent3 2 4 4 4" xfId="31989"/>
    <cellStyle name="40% - Accent3 2 4 4 4 2" xfId="31990"/>
    <cellStyle name="40% - Accent3 2 4 4 4 2 2" xfId="31991"/>
    <cellStyle name="40% - Accent3 2 4 4 4 3" xfId="31992"/>
    <cellStyle name="40% - Accent3 2 4 4 5" xfId="31993"/>
    <cellStyle name="40% - Accent3 2 4 4 5 2" xfId="31994"/>
    <cellStyle name="40% - Accent3 2 4 4 6" xfId="31995"/>
    <cellStyle name="40% - Accent3 2 4 5" xfId="31996"/>
    <cellStyle name="40% - Accent3 2 4 5 2" xfId="31997"/>
    <cellStyle name="40% - Accent3 2 4 5 2 2" xfId="31998"/>
    <cellStyle name="40% - Accent3 2 4 5 3" xfId="31999"/>
    <cellStyle name="40% - Accent3 2 4 6" xfId="32000"/>
    <cellStyle name="40% - Accent3 2 4 6 2" xfId="32001"/>
    <cellStyle name="40% - Accent3 2 4 6 2 2" xfId="32002"/>
    <cellStyle name="40% - Accent3 2 4 6 3" xfId="32003"/>
    <cellStyle name="40% - Accent3 2 4 7" xfId="32004"/>
    <cellStyle name="40% - Accent3 2 4 7 2" xfId="32005"/>
    <cellStyle name="40% - Accent3 2 4 7 2 2" xfId="32006"/>
    <cellStyle name="40% - Accent3 2 4 7 3" xfId="32007"/>
    <cellStyle name="40% - Accent3 2 4 8" xfId="32008"/>
    <cellStyle name="40% - Accent3 2 4 8 2" xfId="32009"/>
    <cellStyle name="40% - Accent3 2 4 9" xfId="32010"/>
    <cellStyle name="40% - Accent3 2 5" xfId="32011"/>
    <cellStyle name="40% - Accent3 2 5 2" xfId="32012"/>
    <cellStyle name="40% - Accent3 2 5 2 2" xfId="32013"/>
    <cellStyle name="40% - Accent3 2 5 2 2 2" xfId="32014"/>
    <cellStyle name="40% - Accent3 2 5 2 2 2 2" xfId="32015"/>
    <cellStyle name="40% - Accent3 2 5 2 2 3" xfId="32016"/>
    <cellStyle name="40% - Accent3 2 5 2 3" xfId="32017"/>
    <cellStyle name="40% - Accent3 2 5 2 3 2" xfId="32018"/>
    <cellStyle name="40% - Accent3 2 5 2 3 2 2" xfId="32019"/>
    <cellStyle name="40% - Accent3 2 5 2 3 3" xfId="32020"/>
    <cellStyle name="40% - Accent3 2 5 2 4" xfId="32021"/>
    <cellStyle name="40% - Accent3 2 5 2 4 2" xfId="32022"/>
    <cellStyle name="40% - Accent3 2 5 2 4 2 2" xfId="32023"/>
    <cellStyle name="40% - Accent3 2 5 2 4 3" xfId="32024"/>
    <cellStyle name="40% - Accent3 2 5 2 5" xfId="32025"/>
    <cellStyle name="40% - Accent3 2 5 2 5 2" xfId="32026"/>
    <cellStyle name="40% - Accent3 2 5 2 6" xfId="32027"/>
    <cellStyle name="40% - Accent3 2 5 3" xfId="32028"/>
    <cellStyle name="40% - Accent3 2 5 3 2" xfId="32029"/>
    <cellStyle name="40% - Accent3 2 5 3 2 2" xfId="32030"/>
    <cellStyle name="40% - Accent3 2 5 3 2 2 2" xfId="32031"/>
    <cellStyle name="40% - Accent3 2 5 3 2 3" xfId="32032"/>
    <cellStyle name="40% - Accent3 2 5 3 3" xfId="32033"/>
    <cellStyle name="40% - Accent3 2 5 3 3 2" xfId="32034"/>
    <cellStyle name="40% - Accent3 2 5 3 3 2 2" xfId="32035"/>
    <cellStyle name="40% - Accent3 2 5 3 3 3" xfId="32036"/>
    <cellStyle name="40% - Accent3 2 5 3 4" xfId="32037"/>
    <cellStyle name="40% - Accent3 2 5 3 4 2" xfId="32038"/>
    <cellStyle name="40% - Accent3 2 5 3 4 2 2" xfId="32039"/>
    <cellStyle name="40% - Accent3 2 5 3 4 3" xfId="32040"/>
    <cellStyle name="40% - Accent3 2 5 3 5" xfId="32041"/>
    <cellStyle name="40% - Accent3 2 5 3 5 2" xfId="32042"/>
    <cellStyle name="40% - Accent3 2 5 3 6" xfId="32043"/>
    <cellStyle name="40% - Accent3 2 5 4" xfId="32044"/>
    <cellStyle name="40% - Accent3 2 5 4 2" xfId="32045"/>
    <cellStyle name="40% - Accent3 2 5 4 2 2" xfId="32046"/>
    <cellStyle name="40% - Accent3 2 5 4 3" xfId="32047"/>
    <cellStyle name="40% - Accent3 2 5 5" xfId="32048"/>
    <cellStyle name="40% - Accent3 2 5 5 2" xfId="32049"/>
    <cellStyle name="40% - Accent3 2 5 5 2 2" xfId="32050"/>
    <cellStyle name="40% - Accent3 2 5 5 3" xfId="32051"/>
    <cellStyle name="40% - Accent3 2 5 6" xfId="32052"/>
    <cellStyle name="40% - Accent3 2 5 6 2" xfId="32053"/>
    <cellStyle name="40% - Accent3 2 5 6 2 2" xfId="32054"/>
    <cellStyle name="40% - Accent3 2 5 6 3" xfId="32055"/>
    <cellStyle name="40% - Accent3 2 5 7" xfId="32056"/>
    <cellStyle name="40% - Accent3 2 5 7 2" xfId="32057"/>
    <cellStyle name="40% - Accent3 2 5 8" xfId="32058"/>
    <cellStyle name="40% - Accent3 2 6" xfId="32059"/>
    <cellStyle name="40% - Accent3 2 6 2" xfId="32060"/>
    <cellStyle name="40% - Accent3 2 6 2 2" xfId="32061"/>
    <cellStyle name="40% - Accent3 2 6 2 2 2" xfId="32062"/>
    <cellStyle name="40% - Accent3 2 6 2 3" xfId="32063"/>
    <cellStyle name="40% - Accent3 2 6 3" xfId="32064"/>
    <cellStyle name="40% - Accent3 2 6 3 2" xfId="32065"/>
    <cellStyle name="40% - Accent3 2 6 3 2 2" xfId="32066"/>
    <cellStyle name="40% - Accent3 2 6 3 3" xfId="32067"/>
    <cellStyle name="40% - Accent3 2 6 4" xfId="32068"/>
    <cellStyle name="40% - Accent3 2 6 4 2" xfId="32069"/>
    <cellStyle name="40% - Accent3 2 6 4 2 2" xfId="32070"/>
    <cellStyle name="40% - Accent3 2 6 4 3" xfId="32071"/>
    <cellStyle name="40% - Accent3 2 6 5" xfId="32072"/>
    <cellStyle name="40% - Accent3 2 6 5 2" xfId="32073"/>
    <cellStyle name="40% - Accent3 2 6 6" xfId="32074"/>
    <cellStyle name="40% - Accent3 2 7" xfId="32075"/>
    <cellStyle name="40% - Accent3 2 7 2" xfId="32076"/>
    <cellStyle name="40% - Accent3 2 7 2 2" xfId="32077"/>
    <cellStyle name="40% - Accent3 2 7 3" xfId="32078"/>
    <cellStyle name="40% - Accent3 2 8" xfId="32079"/>
    <cellStyle name="40% - Accent3 2 9" xfId="32080"/>
    <cellStyle name="40% - Accent3 20" xfId="32081"/>
    <cellStyle name="40% - Accent3 20 10" xfId="32082"/>
    <cellStyle name="40% - Accent3 20 2" xfId="32083"/>
    <cellStyle name="40% - Accent3 20 2 2" xfId="32084"/>
    <cellStyle name="40% - Accent3 20 2 2 2" xfId="32085"/>
    <cellStyle name="40% - Accent3 20 2 2 2 2" xfId="32086"/>
    <cellStyle name="40% - Accent3 20 2 2 2 2 2" xfId="32087"/>
    <cellStyle name="40% - Accent3 20 2 2 2 3" xfId="32088"/>
    <cellStyle name="40% - Accent3 20 2 2 3" xfId="32089"/>
    <cellStyle name="40% - Accent3 20 2 2 3 2" xfId="32090"/>
    <cellStyle name="40% - Accent3 20 2 2 3 2 2" xfId="32091"/>
    <cellStyle name="40% - Accent3 20 2 2 3 3" xfId="32092"/>
    <cellStyle name="40% - Accent3 20 2 2 4" xfId="32093"/>
    <cellStyle name="40% - Accent3 20 2 2 4 2" xfId="32094"/>
    <cellStyle name="40% - Accent3 20 2 2 4 2 2" xfId="32095"/>
    <cellStyle name="40% - Accent3 20 2 2 4 3" xfId="32096"/>
    <cellStyle name="40% - Accent3 20 2 2 5" xfId="32097"/>
    <cellStyle name="40% - Accent3 20 2 2 5 2" xfId="32098"/>
    <cellStyle name="40% - Accent3 20 2 2 5 2 2" xfId="32099"/>
    <cellStyle name="40% - Accent3 20 2 2 5 3" xfId="32100"/>
    <cellStyle name="40% - Accent3 20 2 2 6" xfId="32101"/>
    <cellStyle name="40% - Accent3 20 2 2 6 2" xfId="32102"/>
    <cellStyle name="40% - Accent3 20 2 2 7" xfId="32103"/>
    <cellStyle name="40% - Accent3 20 2 3" xfId="32104"/>
    <cellStyle name="40% - Accent3 20 2 3 2" xfId="32105"/>
    <cellStyle name="40% - Accent3 20 2 3 2 2" xfId="32106"/>
    <cellStyle name="40% - Accent3 20 2 3 2 2 2" xfId="32107"/>
    <cellStyle name="40% - Accent3 20 2 3 2 3" xfId="32108"/>
    <cellStyle name="40% - Accent3 20 2 3 3" xfId="32109"/>
    <cellStyle name="40% - Accent3 20 2 3 3 2" xfId="32110"/>
    <cellStyle name="40% - Accent3 20 2 3 3 2 2" xfId="32111"/>
    <cellStyle name="40% - Accent3 20 2 3 3 3" xfId="32112"/>
    <cellStyle name="40% - Accent3 20 2 3 4" xfId="32113"/>
    <cellStyle name="40% - Accent3 20 2 3 4 2" xfId="32114"/>
    <cellStyle name="40% - Accent3 20 2 3 4 2 2" xfId="32115"/>
    <cellStyle name="40% - Accent3 20 2 3 4 3" xfId="32116"/>
    <cellStyle name="40% - Accent3 20 2 3 5" xfId="32117"/>
    <cellStyle name="40% - Accent3 20 2 3 5 2" xfId="32118"/>
    <cellStyle name="40% - Accent3 20 2 3 6" xfId="32119"/>
    <cellStyle name="40% - Accent3 20 2 4" xfId="32120"/>
    <cellStyle name="40% - Accent3 20 2 4 2" xfId="32121"/>
    <cellStyle name="40% - Accent3 20 2 4 2 2" xfId="32122"/>
    <cellStyle name="40% - Accent3 20 2 4 2 2 2" xfId="32123"/>
    <cellStyle name="40% - Accent3 20 2 4 2 3" xfId="32124"/>
    <cellStyle name="40% - Accent3 20 2 4 3" xfId="32125"/>
    <cellStyle name="40% - Accent3 20 2 4 3 2" xfId="32126"/>
    <cellStyle name="40% - Accent3 20 2 4 3 2 2" xfId="32127"/>
    <cellStyle name="40% - Accent3 20 2 4 3 3" xfId="32128"/>
    <cellStyle name="40% - Accent3 20 2 4 4" xfId="32129"/>
    <cellStyle name="40% - Accent3 20 2 4 4 2" xfId="32130"/>
    <cellStyle name="40% - Accent3 20 2 4 4 2 2" xfId="32131"/>
    <cellStyle name="40% - Accent3 20 2 4 4 3" xfId="32132"/>
    <cellStyle name="40% - Accent3 20 2 4 5" xfId="32133"/>
    <cellStyle name="40% - Accent3 20 2 4 5 2" xfId="32134"/>
    <cellStyle name="40% - Accent3 20 2 4 6" xfId="32135"/>
    <cellStyle name="40% - Accent3 20 2 5" xfId="32136"/>
    <cellStyle name="40% - Accent3 20 2 5 2" xfId="32137"/>
    <cellStyle name="40% - Accent3 20 2 5 2 2" xfId="32138"/>
    <cellStyle name="40% - Accent3 20 2 5 3" xfId="32139"/>
    <cellStyle name="40% - Accent3 20 2 6" xfId="32140"/>
    <cellStyle name="40% - Accent3 20 2 6 2" xfId="32141"/>
    <cellStyle name="40% - Accent3 20 2 6 2 2" xfId="32142"/>
    <cellStyle name="40% - Accent3 20 2 6 3" xfId="32143"/>
    <cellStyle name="40% - Accent3 20 2 7" xfId="32144"/>
    <cellStyle name="40% - Accent3 20 2 7 2" xfId="32145"/>
    <cellStyle name="40% - Accent3 20 2 7 2 2" xfId="32146"/>
    <cellStyle name="40% - Accent3 20 2 7 3" xfId="32147"/>
    <cellStyle name="40% - Accent3 20 2 8" xfId="32148"/>
    <cellStyle name="40% - Accent3 20 2 8 2" xfId="32149"/>
    <cellStyle name="40% - Accent3 20 2 9" xfId="32150"/>
    <cellStyle name="40% - Accent3 20 3" xfId="32151"/>
    <cellStyle name="40% - Accent3 20 3 2" xfId="32152"/>
    <cellStyle name="40% - Accent3 20 3 2 2" xfId="32153"/>
    <cellStyle name="40% - Accent3 20 3 2 2 2" xfId="32154"/>
    <cellStyle name="40% - Accent3 20 3 2 3" xfId="32155"/>
    <cellStyle name="40% - Accent3 20 3 3" xfId="32156"/>
    <cellStyle name="40% - Accent3 20 3 3 2" xfId="32157"/>
    <cellStyle name="40% - Accent3 20 3 3 2 2" xfId="32158"/>
    <cellStyle name="40% - Accent3 20 3 3 3" xfId="32159"/>
    <cellStyle name="40% - Accent3 20 3 4" xfId="32160"/>
    <cellStyle name="40% - Accent3 20 3 4 2" xfId="32161"/>
    <cellStyle name="40% - Accent3 20 3 4 2 2" xfId="32162"/>
    <cellStyle name="40% - Accent3 20 3 4 3" xfId="32163"/>
    <cellStyle name="40% - Accent3 20 3 5" xfId="32164"/>
    <cellStyle name="40% - Accent3 20 3 5 2" xfId="32165"/>
    <cellStyle name="40% - Accent3 20 3 5 2 2" xfId="32166"/>
    <cellStyle name="40% - Accent3 20 3 5 3" xfId="32167"/>
    <cellStyle name="40% - Accent3 20 3 6" xfId="32168"/>
    <cellStyle name="40% - Accent3 20 3 6 2" xfId="32169"/>
    <cellStyle name="40% - Accent3 20 3 7" xfId="32170"/>
    <cellStyle name="40% - Accent3 20 4" xfId="32171"/>
    <cellStyle name="40% - Accent3 20 4 2" xfId="32172"/>
    <cellStyle name="40% - Accent3 20 4 2 2" xfId="32173"/>
    <cellStyle name="40% - Accent3 20 4 2 2 2" xfId="32174"/>
    <cellStyle name="40% - Accent3 20 4 2 3" xfId="32175"/>
    <cellStyle name="40% - Accent3 20 4 3" xfId="32176"/>
    <cellStyle name="40% - Accent3 20 4 3 2" xfId="32177"/>
    <cellStyle name="40% - Accent3 20 4 3 2 2" xfId="32178"/>
    <cellStyle name="40% - Accent3 20 4 3 3" xfId="32179"/>
    <cellStyle name="40% - Accent3 20 4 4" xfId="32180"/>
    <cellStyle name="40% - Accent3 20 4 4 2" xfId="32181"/>
    <cellStyle name="40% - Accent3 20 4 4 2 2" xfId="32182"/>
    <cellStyle name="40% - Accent3 20 4 4 3" xfId="32183"/>
    <cellStyle name="40% - Accent3 20 4 5" xfId="32184"/>
    <cellStyle name="40% - Accent3 20 4 5 2" xfId="32185"/>
    <cellStyle name="40% - Accent3 20 4 6" xfId="32186"/>
    <cellStyle name="40% - Accent3 20 5" xfId="32187"/>
    <cellStyle name="40% - Accent3 20 5 2" xfId="32188"/>
    <cellStyle name="40% - Accent3 20 5 2 2" xfId="32189"/>
    <cellStyle name="40% - Accent3 20 5 2 2 2" xfId="32190"/>
    <cellStyle name="40% - Accent3 20 5 2 3" xfId="32191"/>
    <cellStyle name="40% - Accent3 20 5 3" xfId="32192"/>
    <cellStyle name="40% - Accent3 20 5 3 2" xfId="32193"/>
    <cellStyle name="40% - Accent3 20 5 3 2 2" xfId="32194"/>
    <cellStyle name="40% - Accent3 20 5 3 3" xfId="32195"/>
    <cellStyle name="40% - Accent3 20 5 4" xfId="32196"/>
    <cellStyle name="40% - Accent3 20 5 4 2" xfId="32197"/>
    <cellStyle name="40% - Accent3 20 5 4 2 2" xfId="32198"/>
    <cellStyle name="40% - Accent3 20 5 4 3" xfId="32199"/>
    <cellStyle name="40% - Accent3 20 5 5" xfId="32200"/>
    <cellStyle name="40% - Accent3 20 5 5 2" xfId="32201"/>
    <cellStyle name="40% - Accent3 20 5 6" xfId="32202"/>
    <cellStyle name="40% - Accent3 20 6" xfId="32203"/>
    <cellStyle name="40% - Accent3 20 6 2" xfId="32204"/>
    <cellStyle name="40% - Accent3 20 6 2 2" xfId="32205"/>
    <cellStyle name="40% - Accent3 20 6 3" xfId="32206"/>
    <cellStyle name="40% - Accent3 20 7" xfId="32207"/>
    <cellStyle name="40% - Accent3 20 7 2" xfId="32208"/>
    <cellStyle name="40% - Accent3 20 7 2 2" xfId="32209"/>
    <cellStyle name="40% - Accent3 20 7 3" xfId="32210"/>
    <cellStyle name="40% - Accent3 20 8" xfId="32211"/>
    <cellStyle name="40% - Accent3 20 8 2" xfId="32212"/>
    <cellStyle name="40% - Accent3 20 8 2 2" xfId="32213"/>
    <cellStyle name="40% - Accent3 20 8 3" xfId="32214"/>
    <cellStyle name="40% - Accent3 20 9" xfId="32215"/>
    <cellStyle name="40% - Accent3 20 9 2" xfId="32216"/>
    <cellStyle name="40% - Accent3 21" xfId="32217"/>
    <cellStyle name="40% - Accent3 21 10" xfId="32218"/>
    <cellStyle name="40% - Accent3 21 2" xfId="32219"/>
    <cellStyle name="40% - Accent3 21 2 2" xfId="32220"/>
    <cellStyle name="40% - Accent3 21 2 2 2" xfId="32221"/>
    <cellStyle name="40% - Accent3 21 2 2 2 2" xfId="32222"/>
    <cellStyle name="40% - Accent3 21 2 2 2 2 2" xfId="32223"/>
    <cellStyle name="40% - Accent3 21 2 2 2 3" xfId="32224"/>
    <cellStyle name="40% - Accent3 21 2 2 3" xfId="32225"/>
    <cellStyle name="40% - Accent3 21 2 2 3 2" xfId="32226"/>
    <cellStyle name="40% - Accent3 21 2 2 3 2 2" xfId="32227"/>
    <cellStyle name="40% - Accent3 21 2 2 3 3" xfId="32228"/>
    <cellStyle name="40% - Accent3 21 2 2 4" xfId="32229"/>
    <cellStyle name="40% - Accent3 21 2 2 4 2" xfId="32230"/>
    <cellStyle name="40% - Accent3 21 2 2 4 2 2" xfId="32231"/>
    <cellStyle name="40% - Accent3 21 2 2 4 3" xfId="32232"/>
    <cellStyle name="40% - Accent3 21 2 2 5" xfId="32233"/>
    <cellStyle name="40% - Accent3 21 2 2 5 2" xfId="32234"/>
    <cellStyle name="40% - Accent3 21 2 2 5 2 2" xfId="32235"/>
    <cellStyle name="40% - Accent3 21 2 2 5 3" xfId="32236"/>
    <cellStyle name="40% - Accent3 21 2 2 6" xfId="32237"/>
    <cellStyle name="40% - Accent3 21 2 2 6 2" xfId="32238"/>
    <cellStyle name="40% - Accent3 21 2 2 7" xfId="32239"/>
    <cellStyle name="40% - Accent3 21 2 3" xfId="32240"/>
    <cellStyle name="40% - Accent3 21 2 3 2" xfId="32241"/>
    <cellStyle name="40% - Accent3 21 2 3 2 2" xfId="32242"/>
    <cellStyle name="40% - Accent3 21 2 3 2 2 2" xfId="32243"/>
    <cellStyle name="40% - Accent3 21 2 3 2 3" xfId="32244"/>
    <cellStyle name="40% - Accent3 21 2 3 3" xfId="32245"/>
    <cellStyle name="40% - Accent3 21 2 3 3 2" xfId="32246"/>
    <cellStyle name="40% - Accent3 21 2 3 3 2 2" xfId="32247"/>
    <cellStyle name="40% - Accent3 21 2 3 3 3" xfId="32248"/>
    <cellStyle name="40% - Accent3 21 2 3 4" xfId="32249"/>
    <cellStyle name="40% - Accent3 21 2 3 4 2" xfId="32250"/>
    <cellStyle name="40% - Accent3 21 2 3 4 2 2" xfId="32251"/>
    <cellStyle name="40% - Accent3 21 2 3 4 3" xfId="32252"/>
    <cellStyle name="40% - Accent3 21 2 3 5" xfId="32253"/>
    <cellStyle name="40% - Accent3 21 2 3 5 2" xfId="32254"/>
    <cellStyle name="40% - Accent3 21 2 3 6" xfId="32255"/>
    <cellStyle name="40% - Accent3 21 2 4" xfId="32256"/>
    <cellStyle name="40% - Accent3 21 2 4 2" xfId="32257"/>
    <cellStyle name="40% - Accent3 21 2 4 2 2" xfId="32258"/>
    <cellStyle name="40% - Accent3 21 2 4 2 2 2" xfId="32259"/>
    <cellStyle name="40% - Accent3 21 2 4 2 3" xfId="32260"/>
    <cellStyle name="40% - Accent3 21 2 4 3" xfId="32261"/>
    <cellStyle name="40% - Accent3 21 2 4 3 2" xfId="32262"/>
    <cellStyle name="40% - Accent3 21 2 4 3 2 2" xfId="32263"/>
    <cellStyle name="40% - Accent3 21 2 4 3 3" xfId="32264"/>
    <cellStyle name="40% - Accent3 21 2 4 4" xfId="32265"/>
    <cellStyle name="40% - Accent3 21 2 4 4 2" xfId="32266"/>
    <cellStyle name="40% - Accent3 21 2 4 4 2 2" xfId="32267"/>
    <cellStyle name="40% - Accent3 21 2 4 4 3" xfId="32268"/>
    <cellStyle name="40% - Accent3 21 2 4 5" xfId="32269"/>
    <cellStyle name="40% - Accent3 21 2 4 5 2" xfId="32270"/>
    <cellStyle name="40% - Accent3 21 2 4 6" xfId="32271"/>
    <cellStyle name="40% - Accent3 21 2 5" xfId="32272"/>
    <cellStyle name="40% - Accent3 21 2 5 2" xfId="32273"/>
    <cellStyle name="40% - Accent3 21 2 5 2 2" xfId="32274"/>
    <cellStyle name="40% - Accent3 21 2 5 3" xfId="32275"/>
    <cellStyle name="40% - Accent3 21 2 6" xfId="32276"/>
    <cellStyle name="40% - Accent3 21 2 6 2" xfId="32277"/>
    <cellStyle name="40% - Accent3 21 2 6 2 2" xfId="32278"/>
    <cellStyle name="40% - Accent3 21 2 6 3" xfId="32279"/>
    <cellStyle name="40% - Accent3 21 2 7" xfId="32280"/>
    <cellStyle name="40% - Accent3 21 2 7 2" xfId="32281"/>
    <cellStyle name="40% - Accent3 21 2 7 2 2" xfId="32282"/>
    <cellStyle name="40% - Accent3 21 2 7 3" xfId="32283"/>
    <cellStyle name="40% - Accent3 21 2 8" xfId="32284"/>
    <cellStyle name="40% - Accent3 21 2 8 2" xfId="32285"/>
    <cellStyle name="40% - Accent3 21 2 9" xfId="32286"/>
    <cellStyle name="40% - Accent3 21 3" xfId="32287"/>
    <cellStyle name="40% - Accent3 21 3 2" xfId="32288"/>
    <cellStyle name="40% - Accent3 21 3 2 2" xfId="32289"/>
    <cellStyle name="40% - Accent3 21 3 2 2 2" xfId="32290"/>
    <cellStyle name="40% - Accent3 21 3 2 3" xfId="32291"/>
    <cellStyle name="40% - Accent3 21 3 3" xfId="32292"/>
    <cellStyle name="40% - Accent3 21 3 3 2" xfId="32293"/>
    <cellStyle name="40% - Accent3 21 3 3 2 2" xfId="32294"/>
    <cellStyle name="40% - Accent3 21 3 3 3" xfId="32295"/>
    <cellStyle name="40% - Accent3 21 3 4" xfId="32296"/>
    <cellStyle name="40% - Accent3 21 3 4 2" xfId="32297"/>
    <cellStyle name="40% - Accent3 21 3 4 2 2" xfId="32298"/>
    <cellStyle name="40% - Accent3 21 3 4 3" xfId="32299"/>
    <cellStyle name="40% - Accent3 21 3 5" xfId="32300"/>
    <cellStyle name="40% - Accent3 21 3 5 2" xfId="32301"/>
    <cellStyle name="40% - Accent3 21 3 5 2 2" xfId="32302"/>
    <cellStyle name="40% - Accent3 21 3 5 3" xfId="32303"/>
    <cellStyle name="40% - Accent3 21 3 6" xfId="32304"/>
    <cellStyle name="40% - Accent3 21 3 6 2" xfId="32305"/>
    <cellStyle name="40% - Accent3 21 3 7" xfId="32306"/>
    <cellStyle name="40% - Accent3 21 4" xfId="32307"/>
    <cellStyle name="40% - Accent3 21 4 2" xfId="32308"/>
    <cellStyle name="40% - Accent3 21 4 2 2" xfId="32309"/>
    <cellStyle name="40% - Accent3 21 4 2 2 2" xfId="32310"/>
    <cellStyle name="40% - Accent3 21 4 2 3" xfId="32311"/>
    <cellStyle name="40% - Accent3 21 4 3" xfId="32312"/>
    <cellStyle name="40% - Accent3 21 4 3 2" xfId="32313"/>
    <cellStyle name="40% - Accent3 21 4 3 2 2" xfId="32314"/>
    <cellStyle name="40% - Accent3 21 4 3 3" xfId="32315"/>
    <cellStyle name="40% - Accent3 21 4 4" xfId="32316"/>
    <cellStyle name="40% - Accent3 21 4 4 2" xfId="32317"/>
    <cellStyle name="40% - Accent3 21 4 4 2 2" xfId="32318"/>
    <cellStyle name="40% - Accent3 21 4 4 3" xfId="32319"/>
    <cellStyle name="40% - Accent3 21 4 5" xfId="32320"/>
    <cellStyle name="40% - Accent3 21 4 5 2" xfId="32321"/>
    <cellStyle name="40% - Accent3 21 4 6" xfId="32322"/>
    <cellStyle name="40% - Accent3 21 5" xfId="32323"/>
    <cellStyle name="40% - Accent3 21 5 2" xfId="32324"/>
    <cellStyle name="40% - Accent3 21 5 2 2" xfId="32325"/>
    <cellStyle name="40% - Accent3 21 5 2 2 2" xfId="32326"/>
    <cellStyle name="40% - Accent3 21 5 2 3" xfId="32327"/>
    <cellStyle name="40% - Accent3 21 5 3" xfId="32328"/>
    <cellStyle name="40% - Accent3 21 5 3 2" xfId="32329"/>
    <cellStyle name="40% - Accent3 21 5 3 2 2" xfId="32330"/>
    <cellStyle name="40% - Accent3 21 5 3 3" xfId="32331"/>
    <cellStyle name="40% - Accent3 21 5 4" xfId="32332"/>
    <cellStyle name="40% - Accent3 21 5 4 2" xfId="32333"/>
    <cellStyle name="40% - Accent3 21 5 4 2 2" xfId="32334"/>
    <cellStyle name="40% - Accent3 21 5 4 3" xfId="32335"/>
    <cellStyle name="40% - Accent3 21 5 5" xfId="32336"/>
    <cellStyle name="40% - Accent3 21 5 5 2" xfId="32337"/>
    <cellStyle name="40% - Accent3 21 5 6" xfId="32338"/>
    <cellStyle name="40% - Accent3 21 6" xfId="32339"/>
    <cellStyle name="40% - Accent3 21 6 2" xfId="32340"/>
    <cellStyle name="40% - Accent3 21 6 2 2" xfId="32341"/>
    <cellStyle name="40% - Accent3 21 6 3" xfId="32342"/>
    <cellStyle name="40% - Accent3 21 7" xfId="32343"/>
    <cellStyle name="40% - Accent3 21 7 2" xfId="32344"/>
    <cellStyle name="40% - Accent3 21 7 2 2" xfId="32345"/>
    <cellStyle name="40% - Accent3 21 7 3" xfId="32346"/>
    <cellStyle name="40% - Accent3 21 8" xfId="32347"/>
    <cellStyle name="40% - Accent3 21 8 2" xfId="32348"/>
    <cellStyle name="40% - Accent3 21 8 2 2" xfId="32349"/>
    <cellStyle name="40% - Accent3 21 8 3" xfId="32350"/>
    <cellStyle name="40% - Accent3 21 9" xfId="32351"/>
    <cellStyle name="40% - Accent3 21 9 2" xfId="32352"/>
    <cellStyle name="40% - Accent3 22" xfId="32353"/>
    <cellStyle name="40% - Accent3 22 10" xfId="32354"/>
    <cellStyle name="40% - Accent3 22 2" xfId="32355"/>
    <cellStyle name="40% - Accent3 22 2 2" xfId="32356"/>
    <cellStyle name="40% - Accent3 22 2 2 2" xfId="32357"/>
    <cellStyle name="40% - Accent3 22 2 2 2 2" xfId="32358"/>
    <cellStyle name="40% - Accent3 22 2 2 2 2 2" xfId="32359"/>
    <cellStyle name="40% - Accent3 22 2 2 2 3" xfId="32360"/>
    <cellStyle name="40% - Accent3 22 2 2 3" xfId="32361"/>
    <cellStyle name="40% - Accent3 22 2 2 3 2" xfId="32362"/>
    <cellStyle name="40% - Accent3 22 2 2 3 2 2" xfId="32363"/>
    <cellStyle name="40% - Accent3 22 2 2 3 3" xfId="32364"/>
    <cellStyle name="40% - Accent3 22 2 2 4" xfId="32365"/>
    <cellStyle name="40% - Accent3 22 2 2 4 2" xfId="32366"/>
    <cellStyle name="40% - Accent3 22 2 2 4 2 2" xfId="32367"/>
    <cellStyle name="40% - Accent3 22 2 2 4 3" xfId="32368"/>
    <cellStyle name="40% - Accent3 22 2 2 5" xfId="32369"/>
    <cellStyle name="40% - Accent3 22 2 2 5 2" xfId="32370"/>
    <cellStyle name="40% - Accent3 22 2 2 5 2 2" xfId="32371"/>
    <cellStyle name="40% - Accent3 22 2 2 5 3" xfId="32372"/>
    <cellStyle name="40% - Accent3 22 2 2 6" xfId="32373"/>
    <cellStyle name="40% - Accent3 22 2 2 6 2" xfId="32374"/>
    <cellStyle name="40% - Accent3 22 2 2 7" xfId="32375"/>
    <cellStyle name="40% - Accent3 22 2 3" xfId="32376"/>
    <cellStyle name="40% - Accent3 22 2 3 2" xfId="32377"/>
    <cellStyle name="40% - Accent3 22 2 3 2 2" xfId="32378"/>
    <cellStyle name="40% - Accent3 22 2 3 2 2 2" xfId="32379"/>
    <cellStyle name="40% - Accent3 22 2 3 2 3" xfId="32380"/>
    <cellStyle name="40% - Accent3 22 2 3 3" xfId="32381"/>
    <cellStyle name="40% - Accent3 22 2 3 3 2" xfId="32382"/>
    <cellStyle name="40% - Accent3 22 2 3 3 2 2" xfId="32383"/>
    <cellStyle name="40% - Accent3 22 2 3 3 3" xfId="32384"/>
    <cellStyle name="40% - Accent3 22 2 3 4" xfId="32385"/>
    <cellStyle name="40% - Accent3 22 2 3 4 2" xfId="32386"/>
    <cellStyle name="40% - Accent3 22 2 3 4 2 2" xfId="32387"/>
    <cellStyle name="40% - Accent3 22 2 3 4 3" xfId="32388"/>
    <cellStyle name="40% - Accent3 22 2 3 5" xfId="32389"/>
    <cellStyle name="40% - Accent3 22 2 3 5 2" xfId="32390"/>
    <cellStyle name="40% - Accent3 22 2 3 6" xfId="32391"/>
    <cellStyle name="40% - Accent3 22 2 4" xfId="32392"/>
    <cellStyle name="40% - Accent3 22 2 4 2" xfId="32393"/>
    <cellStyle name="40% - Accent3 22 2 4 2 2" xfId="32394"/>
    <cellStyle name="40% - Accent3 22 2 4 2 2 2" xfId="32395"/>
    <cellStyle name="40% - Accent3 22 2 4 2 3" xfId="32396"/>
    <cellStyle name="40% - Accent3 22 2 4 3" xfId="32397"/>
    <cellStyle name="40% - Accent3 22 2 4 3 2" xfId="32398"/>
    <cellStyle name="40% - Accent3 22 2 4 3 2 2" xfId="32399"/>
    <cellStyle name="40% - Accent3 22 2 4 3 3" xfId="32400"/>
    <cellStyle name="40% - Accent3 22 2 4 4" xfId="32401"/>
    <cellStyle name="40% - Accent3 22 2 4 4 2" xfId="32402"/>
    <cellStyle name="40% - Accent3 22 2 4 4 2 2" xfId="32403"/>
    <cellStyle name="40% - Accent3 22 2 4 4 3" xfId="32404"/>
    <cellStyle name="40% - Accent3 22 2 4 5" xfId="32405"/>
    <cellStyle name="40% - Accent3 22 2 4 5 2" xfId="32406"/>
    <cellStyle name="40% - Accent3 22 2 4 6" xfId="32407"/>
    <cellStyle name="40% - Accent3 22 2 5" xfId="32408"/>
    <cellStyle name="40% - Accent3 22 2 5 2" xfId="32409"/>
    <cellStyle name="40% - Accent3 22 2 5 2 2" xfId="32410"/>
    <cellStyle name="40% - Accent3 22 2 5 3" xfId="32411"/>
    <cellStyle name="40% - Accent3 22 2 6" xfId="32412"/>
    <cellStyle name="40% - Accent3 22 2 6 2" xfId="32413"/>
    <cellStyle name="40% - Accent3 22 2 6 2 2" xfId="32414"/>
    <cellStyle name="40% - Accent3 22 2 6 3" xfId="32415"/>
    <cellStyle name="40% - Accent3 22 2 7" xfId="32416"/>
    <cellStyle name="40% - Accent3 22 2 7 2" xfId="32417"/>
    <cellStyle name="40% - Accent3 22 2 7 2 2" xfId="32418"/>
    <cellStyle name="40% - Accent3 22 2 7 3" xfId="32419"/>
    <cellStyle name="40% - Accent3 22 2 8" xfId="32420"/>
    <cellStyle name="40% - Accent3 22 2 8 2" xfId="32421"/>
    <cellStyle name="40% - Accent3 22 2 9" xfId="32422"/>
    <cellStyle name="40% - Accent3 22 3" xfId="32423"/>
    <cellStyle name="40% - Accent3 22 3 2" xfId="32424"/>
    <cellStyle name="40% - Accent3 22 3 2 2" xfId="32425"/>
    <cellStyle name="40% - Accent3 22 3 2 2 2" xfId="32426"/>
    <cellStyle name="40% - Accent3 22 3 2 3" xfId="32427"/>
    <cellStyle name="40% - Accent3 22 3 3" xfId="32428"/>
    <cellStyle name="40% - Accent3 22 3 3 2" xfId="32429"/>
    <cellStyle name="40% - Accent3 22 3 3 2 2" xfId="32430"/>
    <cellStyle name="40% - Accent3 22 3 3 3" xfId="32431"/>
    <cellStyle name="40% - Accent3 22 3 4" xfId="32432"/>
    <cellStyle name="40% - Accent3 22 3 4 2" xfId="32433"/>
    <cellStyle name="40% - Accent3 22 3 4 2 2" xfId="32434"/>
    <cellStyle name="40% - Accent3 22 3 4 3" xfId="32435"/>
    <cellStyle name="40% - Accent3 22 3 5" xfId="32436"/>
    <cellStyle name="40% - Accent3 22 3 5 2" xfId="32437"/>
    <cellStyle name="40% - Accent3 22 3 5 2 2" xfId="32438"/>
    <cellStyle name="40% - Accent3 22 3 5 3" xfId="32439"/>
    <cellStyle name="40% - Accent3 22 3 6" xfId="32440"/>
    <cellStyle name="40% - Accent3 22 3 6 2" xfId="32441"/>
    <cellStyle name="40% - Accent3 22 3 7" xfId="32442"/>
    <cellStyle name="40% - Accent3 22 4" xfId="32443"/>
    <cellStyle name="40% - Accent3 22 4 2" xfId="32444"/>
    <cellStyle name="40% - Accent3 22 4 2 2" xfId="32445"/>
    <cellStyle name="40% - Accent3 22 4 2 2 2" xfId="32446"/>
    <cellStyle name="40% - Accent3 22 4 2 3" xfId="32447"/>
    <cellStyle name="40% - Accent3 22 4 3" xfId="32448"/>
    <cellStyle name="40% - Accent3 22 4 3 2" xfId="32449"/>
    <cellStyle name="40% - Accent3 22 4 3 2 2" xfId="32450"/>
    <cellStyle name="40% - Accent3 22 4 3 3" xfId="32451"/>
    <cellStyle name="40% - Accent3 22 4 4" xfId="32452"/>
    <cellStyle name="40% - Accent3 22 4 4 2" xfId="32453"/>
    <cellStyle name="40% - Accent3 22 4 4 2 2" xfId="32454"/>
    <cellStyle name="40% - Accent3 22 4 4 3" xfId="32455"/>
    <cellStyle name="40% - Accent3 22 4 5" xfId="32456"/>
    <cellStyle name="40% - Accent3 22 4 5 2" xfId="32457"/>
    <cellStyle name="40% - Accent3 22 4 6" xfId="32458"/>
    <cellStyle name="40% - Accent3 22 5" xfId="32459"/>
    <cellStyle name="40% - Accent3 22 5 2" xfId="32460"/>
    <cellStyle name="40% - Accent3 22 5 2 2" xfId="32461"/>
    <cellStyle name="40% - Accent3 22 5 2 2 2" xfId="32462"/>
    <cellStyle name="40% - Accent3 22 5 2 3" xfId="32463"/>
    <cellStyle name="40% - Accent3 22 5 3" xfId="32464"/>
    <cellStyle name="40% - Accent3 22 5 3 2" xfId="32465"/>
    <cellStyle name="40% - Accent3 22 5 3 2 2" xfId="32466"/>
    <cellStyle name="40% - Accent3 22 5 3 3" xfId="32467"/>
    <cellStyle name="40% - Accent3 22 5 4" xfId="32468"/>
    <cellStyle name="40% - Accent3 22 5 4 2" xfId="32469"/>
    <cellStyle name="40% - Accent3 22 5 4 2 2" xfId="32470"/>
    <cellStyle name="40% - Accent3 22 5 4 3" xfId="32471"/>
    <cellStyle name="40% - Accent3 22 5 5" xfId="32472"/>
    <cellStyle name="40% - Accent3 22 5 5 2" xfId="32473"/>
    <cellStyle name="40% - Accent3 22 5 6" xfId="32474"/>
    <cellStyle name="40% - Accent3 22 6" xfId="32475"/>
    <cellStyle name="40% - Accent3 22 6 2" xfId="32476"/>
    <cellStyle name="40% - Accent3 22 6 2 2" xfId="32477"/>
    <cellStyle name="40% - Accent3 22 6 3" xfId="32478"/>
    <cellStyle name="40% - Accent3 22 7" xfId="32479"/>
    <cellStyle name="40% - Accent3 22 7 2" xfId="32480"/>
    <cellStyle name="40% - Accent3 22 7 2 2" xfId="32481"/>
    <cellStyle name="40% - Accent3 22 7 3" xfId="32482"/>
    <cellStyle name="40% - Accent3 22 8" xfId="32483"/>
    <cellStyle name="40% - Accent3 22 8 2" xfId="32484"/>
    <cellStyle name="40% - Accent3 22 8 2 2" xfId="32485"/>
    <cellStyle name="40% - Accent3 22 8 3" xfId="32486"/>
    <cellStyle name="40% - Accent3 22 9" xfId="32487"/>
    <cellStyle name="40% - Accent3 22 9 2" xfId="32488"/>
    <cellStyle name="40% - Accent3 23" xfId="32489"/>
    <cellStyle name="40% - Accent3 23 10" xfId="32490"/>
    <cellStyle name="40% - Accent3 23 2" xfId="32491"/>
    <cellStyle name="40% - Accent3 23 2 2" xfId="32492"/>
    <cellStyle name="40% - Accent3 23 2 2 2" xfId="32493"/>
    <cellStyle name="40% - Accent3 23 2 2 2 2" xfId="32494"/>
    <cellStyle name="40% - Accent3 23 2 2 2 2 2" xfId="32495"/>
    <cellStyle name="40% - Accent3 23 2 2 2 3" xfId="32496"/>
    <cellStyle name="40% - Accent3 23 2 2 3" xfId="32497"/>
    <cellStyle name="40% - Accent3 23 2 2 3 2" xfId="32498"/>
    <cellStyle name="40% - Accent3 23 2 2 3 2 2" xfId="32499"/>
    <cellStyle name="40% - Accent3 23 2 2 3 3" xfId="32500"/>
    <cellStyle name="40% - Accent3 23 2 2 4" xfId="32501"/>
    <cellStyle name="40% - Accent3 23 2 2 4 2" xfId="32502"/>
    <cellStyle name="40% - Accent3 23 2 2 4 2 2" xfId="32503"/>
    <cellStyle name="40% - Accent3 23 2 2 4 3" xfId="32504"/>
    <cellStyle name="40% - Accent3 23 2 2 5" xfId="32505"/>
    <cellStyle name="40% - Accent3 23 2 2 5 2" xfId="32506"/>
    <cellStyle name="40% - Accent3 23 2 2 5 2 2" xfId="32507"/>
    <cellStyle name="40% - Accent3 23 2 2 5 3" xfId="32508"/>
    <cellStyle name="40% - Accent3 23 2 2 6" xfId="32509"/>
    <cellStyle name="40% - Accent3 23 2 2 6 2" xfId="32510"/>
    <cellStyle name="40% - Accent3 23 2 2 7" xfId="32511"/>
    <cellStyle name="40% - Accent3 23 2 3" xfId="32512"/>
    <cellStyle name="40% - Accent3 23 2 3 2" xfId="32513"/>
    <cellStyle name="40% - Accent3 23 2 3 2 2" xfId="32514"/>
    <cellStyle name="40% - Accent3 23 2 3 2 2 2" xfId="32515"/>
    <cellStyle name="40% - Accent3 23 2 3 2 3" xfId="32516"/>
    <cellStyle name="40% - Accent3 23 2 3 3" xfId="32517"/>
    <cellStyle name="40% - Accent3 23 2 3 3 2" xfId="32518"/>
    <cellStyle name="40% - Accent3 23 2 3 3 2 2" xfId="32519"/>
    <cellStyle name="40% - Accent3 23 2 3 3 3" xfId="32520"/>
    <cellStyle name="40% - Accent3 23 2 3 4" xfId="32521"/>
    <cellStyle name="40% - Accent3 23 2 3 4 2" xfId="32522"/>
    <cellStyle name="40% - Accent3 23 2 3 4 2 2" xfId="32523"/>
    <cellStyle name="40% - Accent3 23 2 3 4 3" xfId="32524"/>
    <cellStyle name="40% - Accent3 23 2 3 5" xfId="32525"/>
    <cellStyle name="40% - Accent3 23 2 3 5 2" xfId="32526"/>
    <cellStyle name="40% - Accent3 23 2 3 6" xfId="32527"/>
    <cellStyle name="40% - Accent3 23 2 4" xfId="32528"/>
    <cellStyle name="40% - Accent3 23 2 4 2" xfId="32529"/>
    <cellStyle name="40% - Accent3 23 2 4 2 2" xfId="32530"/>
    <cellStyle name="40% - Accent3 23 2 4 2 2 2" xfId="32531"/>
    <cellStyle name="40% - Accent3 23 2 4 2 3" xfId="32532"/>
    <cellStyle name="40% - Accent3 23 2 4 3" xfId="32533"/>
    <cellStyle name="40% - Accent3 23 2 4 3 2" xfId="32534"/>
    <cellStyle name="40% - Accent3 23 2 4 3 2 2" xfId="32535"/>
    <cellStyle name="40% - Accent3 23 2 4 3 3" xfId="32536"/>
    <cellStyle name="40% - Accent3 23 2 4 4" xfId="32537"/>
    <cellStyle name="40% - Accent3 23 2 4 4 2" xfId="32538"/>
    <cellStyle name="40% - Accent3 23 2 4 4 2 2" xfId="32539"/>
    <cellStyle name="40% - Accent3 23 2 4 4 3" xfId="32540"/>
    <cellStyle name="40% - Accent3 23 2 4 5" xfId="32541"/>
    <cellStyle name="40% - Accent3 23 2 4 5 2" xfId="32542"/>
    <cellStyle name="40% - Accent3 23 2 4 6" xfId="32543"/>
    <cellStyle name="40% - Accent3 23 2 5" xfId="32544"/>
    <cellStyle name="40% - Accent3 23 2 5 2" xfId="32545"/>
    <cellStyle name="40% - Accent3 23 2 5 2 2" xfId="32546"/>
    <cellStyle name="40% - Accent3 23 2 5 3" xfId="32547"/>
    <cellStyle name="40% - Accent3 23 2 6" xfId="32548"/>
    <cellStyle name="40% - Accent3 23 2 6 2" xfId="32549"/>
    <cellStyle name="40% - Accent3 23 2 6 2 2" xfId="32550"/>
    <cellStyle name="40% - Accent3 23 2 6 3" xfId="32551"/>
    <cellStyle name="40% - Accent3 23 2 7" xfId="32552"/>
    <cellStyle name="40% - Accent3 23 2 7 2" xfId="32553"/>
    <cellStyle name="40% - Accent3 23 2 7 2 2" xfId="32554"/>
    <cellStyle name="40% - Accent3 23 2 7 3" xfId="32555"/>
    <cellStyle name="40% - Accent3 23 2 8" xfId="32556"/>
    <cellStyle name="40% - Accent3 23 2 8 2" xfId="32557"/>
    <cellStyle name="40% - Accent3 23 2 9" xfId="32558"/>
    <cellStyle name="40% - Accent3 23 3" xfId="32559"/>
    <cellStyle name="40% - Accent3 23 3 2" xfId="32560"/>
    <cellStyle name="40% - Accent3 23 3 2 2" xfId="32561"/>
    <cellStyle name="40% - Accent3 23 3 2 2 2" xfId="32562"/>
    <cellStyle name="40% - Accent3 23 3 2 3" xfId="32563"/>
    <cellStyle name="40% - Accent3 23 3 3" xfId="32564"/>
    <cellStyle name="40% - Accent3 23 3 3 2" xfId="32565"/>
    <cellStyle name="40% - Accent3 23 3 3 2 2" xfId="32566"/>
    <cellStyle name="40% - Accent3 23 3 3 3" xfId="32567"/>
    <cellStyle name="40% - Accent3 23 3 4" xfId="32568"/>
    <cellStyle name="40% - Accent3 23 3 4 2" xfId="32569"/>
    <cellStyle name="40% - Accent3 23 3 4 2 2" xfId="32570"/>
    <cellStyle name="40% - Accent3 23 3 4 3" xfId="32571"/>
    <cellStyle name="40% - Accent3 23 3 5" xfId="32572"/>
    <cellStyle name="40% - Accent3 23 3 5 2" xfId="32573"/>
    <cellStyle name="40% - Accent3 23 3 5 2 2" xfId="32574"/>
    <cellStyle name="40% - Accent3 23 3 5 3" xfId="32575"/>
    <cellStyle name="40% - Accent3 23 3 6" xfId="32576"/>
    <cellStyle name="40% - Accent3 23 3 6 2" xfId="32577"/>
    <cellStyle name="40% - Accent3 23 3 7" xfId="32578"/>
    <cellStyle name="40% - Accent3 23 4" xfId="32579"/>
    <cellStyle name="40% - Accent3 23 4 2" xfId="32580"/>
    <cellStyle name="40% - Accent3 23 4 2 2" xfId="32581"/>
    <cellStyle name="40% - Accent3 23 4 2 2 2" xfId="32582"/>
    <cellStyle name="40% - Accent3 23 4 2 3" xfId="32583"/>
    <cellStyle name="40% - Accent3 23 4 3" xfId="32584"/>
    <cellStyle name="40% - Accent3 23 4 3 2" xfId="32585"/>
    <cellStyle name="40% - Accent3 23 4 3 2 2" xfId="32586"/>
    <cellStyle name="40% - Accent3 23 4 3 3" xfId="32587"/>
    <cellStyle name="40% - Accent3 23 4 4" xfId="32588"/>
    <cellStyle name="40% - Accent3 23 4 4 2" xfId="32589"/>
    <cellStyle name="40% - Accent3 23 4 4 2 2" xfId="32590"/>
    <cellStyle name="40% - Accent3 23 4 4 3" xfId="32591"/>
    <cellStyle name="40% - Accent3 23 4 5" xfId="32592"/>
    <cellStyle name="40% - Accent3 23 4 5 2" xfId="32593"/>
    <cellStyle name="40% - Accent3 23 4 6" xfId="32594"/>
    <cellStyle name="40% - Accent3 23 5" xfId="32595"/>
    <cellStyle name="40% - Accent3 23 5 2" xfId="32596"/>
    <cellStyle name="40% - Accent3 23 5 2 2" xfId="32597"/>
    <cellStyle name="40% - Accent3 23 5 2 2 2" xfId="32598"/>
    <cellStyle name="40% - Accent3 23 5 2 3" xfId="32599"/>
    <cellStyle name="40% - Accent3 23 5 3" xfId="32600"/>
    <cellStyle name="40% - Accent3 23 5 3 2" xfId="32601"/>
    <cellStyle name="40% - Accent3 23 5 3 2 2" xfId="32602"/>
    <cellStyle name="40% - Accent3 23 5 3 3" xfId="32603"/>
    <cellStyle name="40% - Accent3 23 5 4" xfId="32604"/>
    <cellStyle name="40% - Accent3 23 5 4 2" xfId="32605"/>
    <cellStyle name="40% - Accent3 23 5 4 2 2" xfId="32606"/>
    <cellStyle name="40% - Accent3 23 5 4 3" xfId="32607"/>
    <cellStyle name="40% - Accent3 23 5 5" xfId="32608"/>
    <cellStyle name="40% - Accent3 23 5 5 2" xfId="32609"/>
    <cellStyle name="40% - Accent3 23 5 6" xfId="32610"/>
    <cellStyle name="40% - Accent3 23 6" xfId="32611"/>
    <cellStyle name="40% - Accent3 23 6 2" xfId="32612"/>
    <cellStyle name="40% - Accent3 23 6 2 2" xfId="32613"/>
    <cellStyle name="40% - Accent3 23 6 3" xfId="32614"/>
    <cellStyle name="40% - Accent3 23 7" xfId="32615"/>
    <cellStyle name="40% - Accent3 23 7 2" xfId="32616"/>
    <cellStyle name="40% - Accent3 23 7 2 2" xfId="32617"/>
    <cellStyle name="40% - Accent3 23 7 3" xfId="32618"/>
    <cellStyle name="40% - Accent3 23 8" xfId="32619"/>
    <cellStyle name="40% - Accent3 23 8 2" xfId="32620"/>
    <cellStyle name="40% - Accent3 23 8 2 2" xfId="32621"/>
    <cellStyle name="40% - Accent3 23 8 3" xfId="32622"/>
    <cellStyle name="40% - Accent3 23 9" xfId="32623"/>
    <cellStyle name="40% - Accent3 23 9 2" xfId="32624"/>
    <cellStyle name="40% - Accent3 24" xfId="32625"/>
    <cellStyle name="40% - Accent3 24 10" xfId="32626"/>
    <cellStyle name="40% - Accent3 24 2" xfId="32627"/>
    <cellStyle name="40% - Accent3 24 2 2" xfId="32628"/>
    <cellStyle name="40% - Accent3 24 2 2 2" xfId="32629"/>
    <cellStyle name="40% - Accent3 24 2 2 2 2" xfId="32630"/>
    <cellStyle name="40% - Accent3 24 2 2 2 2 2" xfId="32631"/>
    <cellStyle name="40% - Accent3 24 2 2 2 3" xfId="32632"/>
    <cellStyle name="40% - Accent3 24 2 2 3" xfId="32633"/>
    <cellStyle name="40% - Accent3 24 2 2 3 2" xfId="32634"/>
    <cellStyle name="40% - Accent3 24 2 2 3 2 2" xfId="32635"/>
    <cellStyle name="40% - Accent3 24 2 2 3 3" xfId="32636"/>
    <cellStyle name="40% - Accent3 24 2 2 4" xfId="32637"/>
    <cellStyle name="40% - Accent3 24 2 2 4 2" xfId="32638"/>
    <cellStyle name="40% - Accent3 24 2 2 4 2 2" xfId="32639"/>
    <cellStyle name="40% - Accent3 24 2 2 4 3" xfId="32640"/>
    <cellStyle name="40% - Accent3 24 2 2 5" xfId="32641"/>
    <cellStyle name="40% - Accent3 24 2 2 5 2" xfId="32642"/>
    <cellStyle name="40% - Accent3 24 2 2 5 2 2" xfId="32643"/>
    <cellStyle name="40% - Accent3 24 2 2 5 3" xfId="32644"/>
    <cellStyle name="40% - Accent3 24 2 2 6" xfId="32645"/>
    <cellStyle name="40% - Accent3 24 2 2 6 2" xfId="32646"/>
    <cellStyle name="40% - Accent3 24 2 2 7" xfId="32647"/>
    <cellStyle name="40% - Accent3 24 2 3" xfId="32648"/>
    <cellStyle name="40% - Accent3 24 2 3 2" xfId="32649"/>
    <cellStyle name="40% - Accent3 24 2 3 2 2" xfId="32650"/>
    <cellStyle name="40% - Accent3 24 2 3 2 2 2" xfId="32651"/>
    <cellStyle name="40% - Accent3 24 2 3 2 3" xfId="32652"/>
    <cellStyle name="40% - Accent3 24 2 3 3" xfId="32653"/>
    <cellStyle name="40% - Accent3 24 2 3 3 2" xfId="32654"/>
    <cellStyle name="40% - Accent3 24 2 3 3 2 2" xfId="32655"/>
    <cellStyle name="40% - Accent3 24 2 3 3 3" xfId="32656"/>
    <cellStyle name="40% - Accent3 24 2 3 4" xfId="32657"/>
    <cellStyle name="40% - Accent3 24 2 3 4 2" xfId="32658"/>
    <cellStyle name="40% - Accent3 24 2 3 4 2 2" xfId="32659"/>
    <cellStyle name="40% - Accent3 24 2 3 4 3" xfId="32660"/>
    <cellStyle name="40% - Accent3 24 2 3 5" xfId="32661"/>
    <cellStyle name="40% - Accent3 24 2 3 5 2" xfId="32662"/>
    <cellStyle name="40% - Accent3 24 2 3 6" xfId="32663"/>
    <cellStyle name="40% - Accent3 24 2 4" xfId="32664"/>
    <cellStyle name="40% - Accent3 24 2 4 2" xfId="32665"/>
    <cellStyle name="40% - Accent3 24 2 4 2 2" xfId="32666"/>
    <cellStyle name="40% - Accent3 24 2 4 2 2 2" xfId="32667"/>
    <cellStyle name="40% - Accent3 24 2 4 2 3" xfId="32668"/>
    <cellStyle name="40% - Accent3 24 2 4 3" xfId="32669"/>
    <cellStyle name="40% - Accent3 24 2 4 3 2" xfId="32670"/>
    <cellStyle name="40% - Accent3 24 2 4 3 2 2" xfId="32671"/>
    <cellStyle name="40% - Accent3 24 2 4 3 3" xfId="32672"/>
    <cellStyle name="40% - Accent3 24 2 4 4" xfId="32673"/>
    <cellStyle name="40% - Accent3 24 2 4 4 2" xfId="32674"/>
    <cellStyle name="40% - Accent3 24 2 4 4 2 2" xfId="32675"/>
    <cellStyle name="40% - Accent3 24 2 4 4 3" xfId="32676"/>
    <cellStyle name="40% - Accent3 24 2 4 5" xfId="32677"/>
    <cellStyle name="40% - Accent3 24 2 4 5 2" xfId="32678"/>
    <cellStyle name="40% - Accent3 24 2 4 6" xfId="32679"/>
    <cellStyle name="40% - Accent3 24 2 5" xfId="32680"/>
    <cellStyle name="40% - Accent3 24 2 5 2" xfId="32681"/>
    <cellStyle name="40% - Accent3 24 2 5 2 2" xfId="32682"/>
    <cellStyle name="40% - Accent3 24 2 5 3" xfId="32683"/>
    <cellStyle name="40% - Accent3 24 2 6" xfId="32684"/>
    <cellStyle name="40% - Accent3 24 2 6 2" xfId="32685"/>
    <cellStyle name="40% - Accent3 24 2 6 2 2" xfId="32686"/>
    <cellStyle name="40% - Accent3 24 2 6 3" xfId="32687"/>
    <cellStyle name="40% - Accent3 24 2 7" xfId="32688"/>
    <cellStyle name="40% - Accent3 24 2 7 2" xfId="32689"/>
    <cellStyle name="40% - Accent3 24 2 7 2 2" xfId="32690"/>
    <cellStyle name="40% - Accent3 24 2 7 3" xfId="32691"/>
    <cellStyle name="40% - Accent3 24 2 8" xfId="32692"/>
    <cellStyle name="40% - Accent3 24 2 8 2" xfId="32693"/>
    <cellStyle name="40% - Accent3 24 2 9" xfId="32694"/>
    <cellStyle name="40% - Accent3 24 3" xfId="32695"/>
    <cellStyle name="40% - Accent3 24 3 2" xfId="32696"/>
    <cellStyle name="40% - Accent3 24 3 2 2" xfId="32697"/>
    <cellStyle name="40% - Accent3 24 3 2 2 2" xfId="32698"/>
    <cellStyle name="40% - Accent3 24 3 2 3" xfId="32699"/>
    <cellStyle name="40% - Accent3 24 3 3" xfId="32700"/>
    <cellStyle name="40% - Accent3 24 3 3 2" xfId="32701"/>
    <cellStyle name="40% - Accent3 24 3 3 2 2" xfId="32702"/>
    <cellStyle name="40% - Accent3 24 3 3 3" xfId="32703"/>
    <cellStyle name="40% - Accent3 24 3 4" xfId="32704"/>
    <cellStyle name="40% - Accent3 24 3 4 2" xfId="32705"/>
    <cellStyle name="40% - Accent3 24 3 4 2 2" xfId="32706"/>
    <cellStyle name="40% - Accent3 24 3 4 3" xfId="32707"/>
    <cellStyle name="40% - Accent3 24 3 5" xfId="32708"/>
    <cellStyle name="40% - Accent3 24 3 5 2" xfId="32709"/>
    <cellStyle name="40% - Accent3 24 3 5 2 2" xfId="32710"/>
    <cellStyle name="40% - Accent3 24 3 5 3" xfId="32711"/>
    <cellStyle name="40% - Accent3 24 3 6" xfId="32712"/>
    <cellStyle name="40% - Accent3 24 3 6 2" xfId="32713"/>
    <cellStyle name="40% - Accent3 24 3 7" xfId="32714"/>
    <cellStyle name="40% - Accent3 24 4" xfId="32715"/>
    <cellStyle name="40% - Accent3 24 4 2" xfId="32716"/>
    <cellStyle name="40% - Accent3 24 4 2 2" xfId="32717"/>
    <cellStyle name="40% - Accent3 24 4 2 2 2" xfId="32718"/>
    <cellStyle name="40% - Accent3 24 4 2 3" xfId="32719"/>
    <cellStyle name="40% - Accent3 24 4 3" xfId="32720"/>
    <cellStyle name="40% - Accent3 24 4 3 2" xfId="32721"/>
    <cellStyle name="40% - Accent3 24 4 3 2 2" xfId="32722"/>
    <cellStyle name="40% - Accent3 24 4 3 3" xfId="32723"/>
    <cellStyle name="40% - Accent3 24 4 4" xfId="32724"/>
    <cellStyle name="40% - Accent3 24 4 4 2" xfId="32725"/>
    <cellStyle name="40% - Accent3 24 4 4 2 2" xfId="32726"/>
    <cellStyle name="40% - Accent3 24 4 4 3" xfId="32727"/>
    <cellStyle name="40% - Accent3 24 4 5" xfId="32728"/>
    <cellStyle name="40% - Accent3 24 4 5 2" xfId="32729"/>
    <cellStyle name="40% - Accent3 24 4 6" xfId="32730"/>
    <cellStyle name="40% - Accent3 24 5" xfId="32731"/>
    <cellStyle name="40% - Accent3 24 5 2" xfId="32732"/>
    <cellStyle name="40% - Accent3 24 5 2 2" xfId="32733"/>
    <cellStyle name="40% - Accent3 24 5 2 2 2" xfId="32734"/>
    <cellStyle name="40% - Accent3 24 5 2 3" xfId="32735"/>
    <cellStyle name="40% - Accent3 24 5 3" xfId="32736"/>
    <cellStyle name="40% - Accent3 24 5 3 2" xfId="32737"/>
    <cellStyle name="40% - Accent3 24 5 3 2 2" xfId="32738"/>
    <cellStyle name="40% - Accent3 24 5 3 3" xfId="32739"/>
    <cellStyle name="40% - Accent3 24 5 4" xfId="32740"/>
    <cellStyle name="40% - Accent3 24 5 4 2" xfId="32741"/>
    <cellStyle name="40% - Accent3 24 5 4 2 2" xfId="32742"/>
    <cellStyle name="40% - Accent3 24 5 4 3" xfId="32743"/>
    <cellStyle name="40% - Accent3 24 5 5" xfId="32744"/>
    <cellStyle name="40% - Accent3 24 5 5 2" xfId="32745"/>
    <cellStyle name="40% - Accent3 24 5 6" xfId="32746"/>
    <cellStyle name="40% - Accent3 24 6" xfId="32747"/>
    <cellStyle name="40% - Accent3 24 6 2" xfId="32748"/>
    <cellStyle name="40% - Accent3 24 6 2 2" xfId="32749"/>
    <cellStyle name="40% - Accent3 24 6 3" xfId="32750"/>
    <cellStyle name="40% - Accent3 24 7" xfId="32751"/>
    <cellStyle name="40% - Accent3 24 7 2" xfId="32752"/>
    <cellStyle name="40% - Accent3 24 7 2 2" xfId="32753"/>
    <cellStyle name="40% - Accent3 24 7 3" xfId="32754"/>
    <cellStyle name="40% - Accent3 24 8" xfId="32755"/>
    <cellStyle name="40% - Accent3 24 8 2" xfId="32756"/>
    <cellStyle name="40% - Accent3 24 8 2 2" xfId="32757"/>
    <cellStyle name="40% - Accent3 24 8 3" xfId="32758"/>
    <cellStyle name="40% - Accent3 24 9" xfId="32759"/>
    <cellStyle name="40% - Accent3 24 9 2" xfId="32760"/>
    <cellStyle name="40% - Accent3 25" xfId="32761"/>
    <cellStyle name="40% - Accent3 25 10" xfId="32762"/>
    <cellStyle name="40% - Accent3 25 2" xfId="32763"/>
    <cellStyle name="40% - Accent3 25 2 2" xfId="32764"/>
    <cellStyle name="40% - Accent3 25 2 2 2" xfId="32765"/>
    <cellStyle name="40% - Accent3 25 2 2 2 2" xfId="32766"/>
    <cellStyle name="40% - Accent3 25 2 2 2 2 2" xfId="32767"/>
    <cellStyle name="40% - Accent3 25 2 2 2 3" xfId="32768"/>
    <cellStyle name="40% - Accent3 25 2 2 3" xfId="32769"/>
    <cellStyle name="40% - Accent3 25 2 2 3 2" xfId="32770"/>
    <cellStyle name="40% - Accent3 25 2 2 3 2 2" xfId="32771"/>
    <cellStyle name="40% - Accent3 25 2 2 3 3" xfId="32772"/>
    <cellStyle name="40% - Accent3 25 2 2 4" xfId="32773"/>
    <cellStyle name="40% - Accent3 25 2 2 4 2" xfId="32774"/>
    <cellStyle name="40% - Accent3 25 2 2 4 2 2" xfId="32775"/>
    <cellStyle name="40% - Accent3 25 2 2 4 3" xfId="32776"/>
    <cellStyle name="40% - Accent3 25 2 2 5" xfId="32777"/>
    <cellStyle name="40% - Accent3 25 2 2 5 2" xfId="32778"/>
    <cellStyle name="40% - Accent3 25 2 2 5 2 2" xfId="32779"/>
    <cellStyle name="40% - Accent3 25 2 2 5 3" xfId="32780"/>
    <cellStyle name="40% - Accent3 25 2 2 6" xfId="32781"/>
    <cellStyle name="40% - Accent3 25 2 2 6 2" xfId="32782"/>
    <cellStyle name="40% - Accent3 25 2 2 7" xfId="32783"/>
    <cellStyle name="40% - Accent3 25 2 3" xfId="32784"/>
    <cellStyle name="40% - Accent3 25 2 3 2" xfId="32785"/>
    <cellStyle name="40% - Accent3 25 2 3 2 2" xfId="32786"/>
    <cellStyle name="40% - Accent3 25 2 3 2 2 2" xfId="32787"/>
    <cellStyle name="40% - Accent3 25 2 3 2 3" xfId="32788"/>
    <cellStyle name="40% - Accent3 25 2 3 3" xfId="32789"/>
    <cellStyle name="40% - Accent3 25 2 3 3 2" xfId="32790"/>
    <cellStyle name="40% - Accent3 25 2 3 3 2 2" xfId="32791"/>
    <cellStyle name="40% - Accent3 25 2 3 3 3" xfId="32792"/>
    <cellStyle name="40% - Accent3 25 2 3 4" xfId="32793"/>
    <cellStyle name="40% - Accent3 25 2 3 4 2" xfId="32794"/>
    <cellStyle name="40% - Accent3 25 2 3 4 2 2" xfId="32795"/>
    <cellStyle name="40% - Accent3 25 2 3 4 3" xfId="32796"/>
    <cellStyle name="40% - Accent3 25 2 3 5" xfId="32797"/>
    <cellStyle name="40% - Accent3 25 2 3 5 2" xfId="32798"/>
    <cellStyle name="40% - Accent3 25 2 3 6" xfId="32799"/>
    <cellStyle name="40% - Accent3 25 2 4" xfId="32800"/>
    <cellStyle name="40% - Accent3 25 2 4 2" xfId="32801"/>
    <cellStyle name="40% - Accent3 25 2 4 2 2" xfId="32802"/>
    <cellStyle name="40% - Accent3 25 2 4 2 2 2" xfId="32803"/>
    <cellStyle name="40% - Accent3 25 2 4 2 3" xfId="32804"/>
    <cellStyle name="40% - Accent3 25 2 4 3" xfId="32805"/>
    <cellStyle name="40% - Accent3 25 2 4 3 2" xfId="32806"/>
    <cellStyle name="40% - Accent3 25 2 4 3 2 2" xfId="32807"/>
    <cellStyle name="40% - Accent3 25 2 4 3 3" xfId="32808"/>
    <cellStyle name="40% - Accent3 25 2 4 4" xfId="32809"/>
    <cellStyle name="40% - Accent3 25 2 4 4 2" xfId="32810"/>
    <cellStyle name="40% - Accent3 25 2 4 4 2 2" xfId="32811"/>
    <cellStyle name="40% - Accent3 25 2 4 4 3" xfId="32812"/>
    <cellStyle name="40% - Accent3 25 2 4 5" xfId="32813"/>
    <cellStyle name="40% - Accent3 25 2 4 5 2" xfId="32814"/>
    <cellStyle name="40% - Accent3 25 2 4 6" xfId="32815"/>
    <cellStyle name="40% - Accent3 25 2 5" xfId="32816"/>
    <cellStyle name="40% - Accent3 25 2 5 2" xfId="32817"/>
    <cellStyle name="40% - Accent3 25 2 5 2 2" xfId="32818"/>
    <cellStyle name="40% - Accent3 25 2 5 3" xfId="32819"/>
    <cellStyle name="40% - Accent3 25 2 6" xfId="32820"/>
    <cellStyle name="40% - Accent3 25 2 6 2" xfId="32821"/>
    <cellStyle name="40% - Accent3 25 2 6 2 2" xfId="32822"/>
    <cellStyle name="40% - Accent3 25 2 6 3" xfId="32823"/>
    <cellStyle name="40% - Accent3 25 2 7" xfId="32824"/>
    <cellStyle name="40% - Accent3 25 2 7 2" xfId="32825"/>
    <cellStyle name="40% - Accent3 25 2 7 2 2" xfId="32826"/>
    <cellStyle name="40% - Accent3 25 2 7 3" xfId="32827"/>
    <cellStyle name="40% - Accent3 25 2 8" xfId="32828"/>
    <cellStyle name="40% - Accent3 25 2 8 2" xfId="32829"/>
    <cellStyle name="40% - Accent3 25 2 9" xfId="32830"/>
    <cellStyle name="40% - Accent3 25 3" xfId="32831"/>
    <cellStyle name="40% - Accent3 25 3 2" xfId="32832"/>
    <cellStyle name="40% - Accent3 25 3 2 2" xfId="32833"/>
    <cellStyle name="40% - Accent3 25 3 2 2 2" xfId="32834"/>
    <cellStyle name="40% - Accent3 25 3 2 3" xfId="32835"/>
    <cellStyle name="40% - Accent3 25 3 3" xfId="32836"/>
    <cellStyle name="40% - Accent3 25 3 3 2" xfId="32837"/>
    <cellStyle name="40% - Accent3 25 3 3 2 2" xfId="32838"/>
    <cellStyle name="40% - Accent3 25 3 3 3" xfId="32839"/>
    <cellStyle name="40% - Accent3 25 3 4" xfId="32840"/>
    <cellStyle name="40% - Accent3 25 3 4 2" xfId="32841"/>
    <cellStyle name="40% - Accent3 25 3 4 2 2" xfId="32842"/>
    <cellStyle name="40% - Accent3 25 3 4 3" xfId="32843"/>
    <cellStyle name="40% - Accent3 25 3 5" xfId="32844"/>
    <cellStyle name="40% - Accent3 25 3 5 2" xfId="32845"/>
    <cellStyle name="40% - Accent3 25 3 5 2 2" xfId="32846"/>
    <cellStyle name="40% - Accent3 25 3 5 3" xfId="32847"/>
    <cellStyle name="40% - Accent3 25 3 6" xfId="32848"/>
    <cellStyle name="40% - Accent3 25 3 6 2" xfId="32849"/>
    <cellStyle name="40% - Accent3 25 3 7" xfId="32850"/>
    <cellStyle name="40% - Accent3 25 4" xfId="32851"/>
    <cellStyle name="40% - Accent3 25 4 2" xfId="32852"/>
    <cellStyle name="40% - Accent3 25 4 2 2" xfId="32853"/>
    <cellStyle name="40% - Accent3 25 4 2 2 2" xfId="32854"/>
    <cellStyle name="40% - Accent3 25 4 2 3" xfId="32855"/>
    <cellStyle name="40% - Accent3 25 4 3" xfId="32856"/>
    <cellStyle name="40% - Accent3 25 4 3 2" xfId="32857"/>
    <cellStyle name="40% - Accent3 25 4 3 2 2" xfId="32858"/>
    <cellStyle name="40% - Accent3 25 4 3 3" xfId="32859"/>
    <cellStyle name="40% - Accent3 25 4 4" xfId="32860"/>
    <cellStyle name="40% - Accent3 25 4 4 2" xfId="32861"/>
    <cellStyle name="40% - Accent3 25 4 4 2 2" xfId="32862"/>
    <cellStyle name="40% - Accent3 25 4 4 3" xfId="32863"/>
    <cellStyle name="40% - Accent3 25 4 5" xfId="32864"/>
    <cellStyle name="40% - Accent3 25 4 5 2" xfId="32865"/>
    <cellStyle name="40% - Accent3 25 4 6" xfId="32866"/>
    <cellStyle name="40% - Accent3 25 5" xfId="32867"/>
    <cellStyle name="40% - Accent3 25 5 2" xfId="32868"/>
    <cellStyle name="40% - Accent3 25 5 2 2" xfId="32869"/>
    <cellStyle name="40% - Accent3 25 5 2 2 2" xfId="32870"/>
    <cellStyle name="40% - Accent3 25 5 2 3" xfId="32871"/>
    <cellStyle name="40% - Accent3 25 5 3" xfId="32872"/>
    <cellStyle name="40% - Accent3 25 5 3 2" xfId="32873"/>
    <cellStyle name="40% - Accent3 25 5 3 2 2" xfId="32874"/>
    <cellStyle name="40% - Accent3 25 5 3 3" xfId="32875"/>
    <cellStyle name="40% - Accent3 25 5 4" xfId="32876"/>
    <cellStyle name="40% - Accent3 25 5 4 2" xfId="32877"/>
    <cellStyle name="40% - Accent3 25 5 4 2 2" xfId="32878"/>
    <cellStyle name="40% - Accent3 25 5 4 3" xfId="32879"/>
    <cellStyle name="40% - Accent3 25 5 5" xfId="32880"/>
    <cellStyle name="40% - Accent3 25 5 5 2" xfId="32881"/>
    <cellStyle name="40% - Accent3 25 5 6" xfId="32882"/>
    <cellStyle name="40% - Accent3 25 6" xfId="32883"/>
    <cellStyle name="40% - Accent3 25 6 2" xfId="32884"/>
    <cellStyle name="40% - Accent3 25 6 2 2" xfId="32885"/>
    <cellStyle name="40% - Accent3 25 6 3" xfId="32886"/>
    <cellStyle name="40% - Accent3 25 7" xfId="32887"/>
    <cellStyle name="40% - Accent3 25 7 2" xfId="32888"/>
    <cellStyle name="40% - Accent3 25 7 2 2" xfId="32889"/>
    <cellStyle name="40% - Accent3 25 7 3" xfId="32890"/>
    <cellStyle name="40% - Accent3 25 8" xfId="32891"/>
    <cellStyle name="40% - Accent3 25 8 2" xfId="32892"/>
    <cellStyle name="40% - Accent3 25 8 2 2" xfId="32893"/>
    <cellStyle name="40% - Accent3 25 8 3" xfId="32894"/>
    <cellStyle name="40% - Accent3 25 9" xfId="32895"/>
    <cellStyle name="40% - Accent3 25 9 2" xfId="32896"/>
    <cellStyle name="40% - Accent3 26" xfId="32897"/>
    <cellStyle name="40% - Accent3 26 10" xfId="32898"/>
    <cellStyle name="40% - Accent3 26 2" xfId="32899"/>
    <cellStyle name="40% - Accent3 26 2 2" xfId="32900"/>
    <cellStyle name="40% - Accent3 26 2 2 2" xfId="32901"/>
    <cellStyle name="40% - Accent3 26 2 2 2 2" xfId="32902"/>
    <cellStyle name="40% - Accent3 26 2 2 2 2 2" xfId="32903"/>
    <cellStyle name="40% - Accent3 26 2 2 2 3" xfId="32904"/>
    <cellStyle name="40% - Accent3 26 2 2 3" xfId="32905"/>
    <cellStyle name="40% - Accent3 26 2 2 3 2" xfId="32906"/>
    <cellStyle name="40% - Accent3 26 2 2 3 2 2" xfId="32907"/>
    <cellStyle name="40% - Accent3 26 2 2 3 3" xfId="32908"/>
    <cellStyle name="40% - Accent3 26 2 2 4" xfId="32909"/>
    <cellStyle name="40% - Accent3 26 2 2 4 2" xfId="32910"/>
    <cellStyle name="40% - Accent3 26 2 2 4 2 2" xfId="32911"/>
    <cellStyle name="40% - Accent3 26 2 2 4 3" xfId="32912"/>
    <cellStyle name="40% - Accent3 26 2 2 5" xfId="32913"/>
    <cellStyle name="40% - Accent3 26 2 2 5 2" xfId="32914"/>
    <cellStyle name="40% - Accent3 26 2 2 5 2 2" xfId="32915"/>
    <cellStyle name="40% - Accent3 26 2 2 5 3" xfId="32916"/>
    <cellStyle name="40% - Accent3 26 2 2 6" xfId="32917"/>
    <cellStyle name="40% - Accent3 26 2 2 6 2" xfId="32918"/>
    <cellStyle name="40% - Accent3 26 2 2 7" xfId="32919"/>
    <cellStyle name="40% - Accent3 26 2 3" xfId="32920"/>
    <cellStyle name="40% - Accent3 26 2 3 2" xfId="32921"/>
    <cellStyle name="40% - Accent3 26 2 3 2 2" xfId="32922"/>
    <cellStyle name="40% - Accent3 26 2 3 2 2 2" xfId="32923"/>
    <cellStyle name="40% - Accent3 26 2 3 2 3" xfId="32924"/>
    <cellStyle name="40% - Accent3 26 2 3 3" xfId="32925"/>
    <cellStyle name="40% - Accent3 26 2 3 3 2" xfId="32926"/>
    <cellStyle name="40% - Accent3 26 2 3 3 2 2" xfId="32927"/>
    <cellStyle name="40% - Accent3 26 2 3 3 3" xfId="32928"/>
    <cellStyle name="40% - Accent3 26 2 3 4" xfId="32929"/>
    <cellStyle name="40% - Accent3 26 2 3 4 2" xfId="32930"/>
    <cellStyle name="40% - Accent3 26 2 3 4 2 2" xfId="32931"/>
    <cellStyle name="40% - Accent3 26 2 3 4 3" xfId="32932"/>
    <cellStyle name="40% - Accent3 26 2 3 5" xfId="32933"/>
    <cellStyle name="40% - Accent3 26 2 3 5 2" xfId="32934"/>
    <cellStyle name="40% - Accent3 26 2 3 6" xfId="32935"/>
    <cellStyle name="40% - Accent3 26 2 4" xfId="32936"/>
    <cellStyle name="40% - Accent3 26 2 4 2" xfId="32937"/>
    <cellStyle name="40% - Accent3 26 2 4 2 2" xfId="32938"/>
    <cellStyle name="40% - Accent3 26 2 4 2 2 2" xfId="32939"/>
    <cellStyle name="40% - Accent3 26 2 4 2 3" xfId="32940"/>
    <cellStyle name="40% - Accent3 26 2 4 3" xfId="32941"/>
    <cellStyle name="40% - Accent3 26 2 4 3 2" xfId="32942"/>
    <cellStyle name="40% - Accent3 26 2 4 3 2 2" xfId="32943"/>
    <cellStyle name="40% - Accent3 26 2 4 3 3" xfId="32944"/>
    <cellStyle name="40% - Accent3 26 2 4 4" xfId="32945"/>
    <cellStyle name="40% - Accent3 26 2 4 4 2" xfId="32946"/>
    <cellStyle name="40% - Accent3 26 2 4 4 2 2" xfId="32947"/>
    <cellStyle name="40% - Accent3 26 2 4 4 3" xfId="32948"/>
    <cellStyle name="40% - Accent3 26 2 4 5" xfId="32949"/>
    <cellStyle name="40% - Accent3 26 2 4 5 2" xfId="32950"/>
    <cellStyle name="40% - Accent3 26 2 4 6" xfId="32951"/>
    <cellStyle name="40% - Accent3 26 2 5" xfId="32952"/>
    <cellStyle name="40% - Accent3 26 2 5 2" xfId="32953"/>
    <cellStyle name="40% - Accent3 26 2 5 2 2" xfId="32954"/>
    <cellStyle name="40% - Accent3 26 2 5 3" xfId="32955"/>
    <cellStyle name="40% - Accent3 26 2 6" xfId="32956"/>
    <cellStyle name="40% - Accent3 26 2 6 2" xfId="32957"/>
    <cellStyle name="40% - Accent3 26 2 6 2 2" xfId="32958"/>
    <cellStyle name="40% - Accent3 26 2 6 3" xfId="32959"/>
    <cellStyle name="40% - Accent3 26 2 7" xfId="32960"/>
    <cellStyle name="40% - Accent3 26 2 7 2" xfId="32961"/>
    <cellStyle name="40% - Accent3 26 2 7 2 2" xfId="32962"/>
    <cellStyle name="40% - Accent3 26 2 7 3" xfId="32963"/>
    <cellStyle name="40% - Accent3 26 2 8" xfId="32964"/>
    <cellStyle name="40% - Accent3 26 2 8 2" xfId="32965"/>
    <cellStyle name="40% - Accent3 26 2 9" xfId="32966"/>
    <cellStyle name="40% - Accent3 26 3" xfId="32967"/>
    <cellStyle name="40% - Accent3 26 3 2" xfId="32968"/>
    <cellStyle name="40% - Accent3 26 3 2 2" xfId="32969"/>
    <cellStyle name="40% - Accent3 26 3 2 2 2" xfId="32970"/>
    <cellStyle name="40% - Accent3 26 3 2 3" xfId="32971"/>
    <cellStyle name="40% - Accent3 26 3 3" xfId="32972"/>
    <cellStyle name="40% - Accent3 26 3 3 2" xfId="32973"/>
    <cellStyle name="40% - Accent3 26 3 3 2 2" xfId="32974"/>
    <cellStyle name="40% - Accent3 26 3 3 3" xfId="32975"/>
    <cellStyle name="40% - Accent3 26 3 4" xfId="32976"/>
    <cellStyle name="40% - Accent3 26 3 4 2" xfId="32977"/>
    <cellStyle name="40% - Accent3 26 3 4 2 2" xfId="32978"/>
    <cellStyle name="40% - Accent3 26 3 4 3" xfId="32979"/>
    <cellStyle name="40% - Accent3 26 3 5" xfId="32980"/>
    <cellStyle name="40% - Accent3 26 3 5 2" xfId="32981"/>
    <cellStyle name="40% - Accent3 26 3 5 2 2" xfId="32982"/>
    <cellStyle name="40% - Accent3 26 3 5 3" xfId="32983"/>
    <cellStyle name="40% - Accent3 26 3 6" xfId="32984"/>
    <cellStyle name="40% - Accent3 26 3 6 2" xfId="32985"/>
    <cellStyle name="40% - Accent3 26 3 7" xfId="32986"/>
    <cellStyle name="40% - Accent3 26 4" xfId="32987"/>
    <cellStyle name="40% - Accent3 26 4 2" xfId="32988"/>
    <cellStyle name="40% - Accent3 26 4 2 2" xfId="32989"/>
    <cellStyle name="40% - Accent3 26 4 2 2 2" xfId="32990"/>
    <cellStyle name="40% - Accent3 26 4 2 3" xfId="32991"/>
    <cellStyle name="40% - Accent3 26 4 3" xfId="32992"/>
    <cellStyle name="40% - Accent3 26 4 3 2" xfId="32993"/>
    <cellStyle name="40% - Accent3 26 4 3 2 2" xfId="32994"/>
    <cellStyle name="40% - Accent3 26 4 3 3" xfId="32995"/>
    <cellStyle name="40% - Accent3 26 4 4" xfId="32996"/>
    <cellStyle name="40% - Accent3 26 4 4 2" xfId="32997"/>
    <cellStyle name="40% - Accent3 26 4 4 2 2" xfId="32998"/>
    <cellStyle name="40% - Accent3 26 4 4 3" xfId="32999"/>
    <cellStyle name="40% - Accent3 26 4 5" xfId="33000"/>
    <cellStyle name="40% - Accent3 26 4 5 2" xfId="33001"/>
    <cellStyle name="40% - Accent3 26 4 6" xfId="33002"/>
    <cellStyle name="40% - Accent3 26 5" xfId="33003"/>
    <cellStyle name="40% - Accent3 26 5 2" xfId="33004"/>
    <cellStyle name="40% - Accent3 26 5 2 2" xfId="33005"/>
    <cellStyle name="40% - Accent3 26 5 2 2 2" xfId="33006"/>
    <cellStyle name="40% - Accent3 26 5 2 3" xfId="33007"/>
    <cellStyle name="40% - Accent3 26 5 3" xfId="33008"/>
    <cellStyle name="40% - Accent3 26 5 3 2" xfId="33009"/>
    <cellStyle name="40% - Accent3 26 5 3 2 2" xfId="33010"/>
    <cellStyle name="40% - Accent3 26 5 3 3" xfId="33011"/>
    <cellStyle name="40% - Accent3 26 5 4" xfId="33012"/>
    <cellStyle name="40% - Accent3 26 5 4 2" xfId="33013"/>
    <cellStyle name="40% - Accent3 26 5 4 2 2" xfId="33014"/>
    <cellStyle name="40% - Accent3 26 5 4 3" xfId="33015"/>
    <cellStyle name="40% - Accent3 26 5 5" xfId="33016"/>
    <cellStyle name="40% - Accent3 26 5 5 2" xfId="33017"/>
    <cellStyle name="40% - Accent3 26 5 6" xfId="33018"/>
    <cellStyle name="40% - Accent3 26 6" xfId="33019"/>
    <cellStyle name="40% - Accent3 26 6 2" xfId="33020"/>
    <cellStyle name="40% - Accent3 26 6 2 2" xfId="33021"/>
    <cellStyle name="40% - Accent3 26 6 3" xfId="33022"/>
    <cellStyle name="40% - Accent3 26 7" xfId="33023"/>
    <cellStyle name="40% - Accent3 26 7 2" xfId="33024"/>
    <cellStyle name="40% - Accent3 26 7 2 2" xfId="33025"/>
    <cellStyle name="40% - Accent3 26 7 3" xfId="33026"/>
    <cellStyle name="40% - Accent3 26 8" xfId="33027"/>
    <cellStyle name="40% - Accent3 26 8 2" xfId="33028"/>
    <cellStyle name="40% - Accent3 26 8 2 2" xfId="33029"/>
    <cellStyle name="40% - Accent3 26 8 3" xfId="33030"/>
    <cellStyle name="40% - Accent3 26 9" xfId="33031"/>
    <cellStyle name="40% - Accent3 26 9 2" xfId="33032"/>
    <cellStyle name="40% - Accent3 27" xfId="33033"/>
    <cellStyle name="40% - Accent3 27 10" xfId="33034"/>
    <cellStyle name="40% - Accent3 27 2" xfId="33035"/>
    <cellStyle name="40% - Accent3 27 2 2" xfId="33036"/>
    <cellStyle name="40% - Accent3 27 2 2 2" xfId="33037"/>
    <cellStyle name="40% - Accent3 27 2 2 2 2" xfId="33038"/>
    <cellStyle name="40% - Accent3 27 2 2 2 2 2" xfId="33039"/>
    <cellStyle name="40% - Accent3 27 2 2 2 3" xfId="33040"/>
    <cellStyle name="40% - Accent3 27 2 2 3" xfId="33041"/>
    <cellStyle name="40% - Accent3 27 2 2 3 2" xfId="33042"/>
    <cellStyle name="40% - Accent3 27 2 2 3 2 2" xfId="33043"/>
    <cellStyle name="40% - Accent3 27 2 2 3 3" xfId="33044"/>
    <cellStyle name="40% - Accent3 27 2 2 4" xfId="33045"/>
    <cellStyle name="40% - Accent3 27 2 2 4 2" xfId="33046"/>
    <cellStyle name="40% - Accent3 27 2 2 4 2 2" xfId="33047"/>
    <cellStyle name="40% - Accent3 27 2 2 4 3" xfId="33048"/>
    <cellStyle name="40% - Accent3 27 2 2 5" xfId="33049"/>
    <cellStyle name="40% - Accent3 27 2 2 5 2" xfId="33050"/>
    <cellStyle name="40% - Accent3 27 2 2 5 2 2" xfId="33051"/>
    <cellStyle name="40% - Accent3 27 2 2 5 3" xfId="33052"/>
    <cellStyle name="40% - Accent3 27 2 2 6" xfId="33053"/>
    <cellStyle name="40% - Accent3 27 2 2 6 2" xfId="33054"/>
    <cellStyle name="40% - Accent3 27 2 2 7" xfId="33055"/>
    <cellStyle name="40% - Accent3 27 2 3" xfId="33056"/>
    <cellStyle name="40% - Accent3 27 2 3 2" xfId="33057"/>
    <cellStyle name="40% - Accent3 27 2 3 2 2" xfId="33058"/>
    <cellStyle name="40% - Accent3 27 2 3 2 2 2" xfId="33059"/>
    <cellStyle name="40% - Accent3 27 2 3 2 3" xfId="33060"/>
    <cellStyle name="40% - Accent3 27 2 3 3" xfId="33061"/>
    <cellStyle name="40% - Accent3 27 2 3 3 2" xfId="33062"/>
    <cellStyle name="40% - Accent3 27 2 3 3 2 2" xfId="33063"/>
    <cellStyle name="40% - Accent3 27 2 3 3 3" xfId="33064"/>
    <cellStyle name="40% - Accent3 27 2 3 4" xfId="33065"/>
    <cellStyle name="40% - Accent3 27 2 3 4 2" xfId="33066"/>
    <cellStyle name="40% - Accent3 27 2 3 4 2 2" xfId="33067"/>
    <cellStyle name="40% - Accent3 27 2 3 4 3" xfId="33068"/>
    <cellStyle name="40% - Accent3 27 2 3 5" xfId="33069"/>
    <cellStyle name="40% - Accent3 27 2 3 5 2" xfId="33070"/>
    <cellStyle name="40% - Accent3 27 2 3 6" xfId="33071"/>
    <cellStyle name="40% - Accent3 27 2 4" xfId="33072"/>
    <cellStyle name="40% - Accent3 27 2 4 2" xfId="33073"/>
    <cellStyle name="40% - Accent3 27 2 4 2 2" xfId="33074"/>
    <cellStyle name="40% - Accent3 27 2 4 2 2 2" xfId="33075"/>
    <cellStyle name="40% - Accent3 27 2 4 2 3" xfId="33076"/>
    <cellStyle name="40% - Accent3 27 2 4 3" xfId="33077"/>
    <cellStyle name="40% - Accent3 27 2 4 3 2" xfId="33078"/>
    <cellStyle name="40% - Accent3 27 2 4 3 2 2" xfId="33079"/>
    <cellStyle name="40% - Accent3 27 2 4 3 3" xfId="33080"/>
    <cellStyle name="40% - Accent3 27 2 4 4" xfId="33081"/>
    <cellStyle name="40% - Accent3 27 2 4 4 2" xfId="33082"/>
    <cellStyle name="40% - Accent3 27 2 4 4 2 2" xfId="33083"/>
    <cellStyle name="40% - Accent3 27 2 4 4 3" xfId="33084"/>
    <cellStyle name="40% - Accent3 27 2 4 5" xfId="33085"/>
    <cellStyle name="40% - Accent3 27 2 4 5 2" xfId="33086"/>
    <cellStyle name="40% - Accent3 27 2 4 6" xfId="33087"/>
    <cellStyle name="40% - Accent3 27 2 5" xfId="33088"/>
    <cellStyle name="40% - Accent3 27 2 5 2" xfId="33089"/>
    <cellStyle name="40% - Accent3 27 2 5 2 2" xfId="33090"/>
    <cellStyle name="40% - Accent3 27 2 5 3" xfId="33091"/>
    <cellStyle name="40% - Accent3 27 2 6" xfId="33092"/>
    <cellStyle name="40% - Accent3 27 2 6 2" xfId="33093"/>
    <cellStyle name="40% - Accent3 27 2 6 2 2" xfId="33094"/>
    <cellStyle name="40% - Accent3 27 2 6 3" xfId="33095"/>
    <cellStyle name="40% - Accent3 27 2 7" xfId="33096"/>
    <cellStyle name="40% - Accent3 27 2 7 2" xfId="33097"/>
    <cellStyle name="40% - Accent3 27 2 7 2 2" xfId="33098"/>
    <cellStyle name="40% - Accent3 27 2 7 3" xfId="33099"/>
    <cellStyle name="40% - Accent3 27 2 8" xfId="33100"/>
    <cellStyle name="40% - Accent3 27 2 8 2" xfId="33101"/>
    <cellStyle name="40% - Accent3 27 2 9" xfId="33102"/>
    <cellStyle name="40% - Accent3 27 3" xfId="33103"/>
    <cellStyle name="40% - Accent3 27 3 2" xfId="33104"/>
    <cellStyle name="40% - Accent3 27 3 2 2" xfId="33105"/>
    <cellStyle name="40% - Accent3 27 3 2 2 2" xfId="33106"/>
    <cellStyle name="40% - Accent3 27 3 2 3" xfId="33107"/>
    <cellStyle name="40% - Accent3 27 3 3" xfId="33108"/>
    <cellStyle name="40% - Accent3 27 3 3 2" xfId="33109"/>
    <cellStyle name="40% - Accent3 27 3 3 2 2" xfId="33110"/>
    <cellStyle name="40% - Accent3 27 3 3 3" xfId="33111"/>
    <cellStyle name="40% - Accent3 27 3 4" xfId="33112"/>
    <cellStyle name="40% - Accent3 27 3 4 2" xfId="33113"/>
    <cellStyle name="40% - Accent3 27 3 4 2 2" xfId="33114"/>
    <cellStyle name="40% - Accent3 27 3 4 3" xfId="33115"/>
    <cellStyle name="40% - Accent3 27 3 5" xfId="33116"/>
    <cellStyle name="40% - Accent3 27 3 5 2" xfId="33117"/>
    <cellStyle name="40% - Accent3 27 3 5 2 2" xfId="33118"/>
    <cellStyle name="40% - Accent3 27 3 5 3" xfId="33119"/>
    <cellStyle name="40% - Accent3 27 3 6" xfId="33120"/>
    <cellStyle name="40% - Accent3 27 3 6 2" xfId="33121"/>
    <cellStyle name="40% - Accent3 27 3 7" xfId="33122"/>
    <cellStyle name="40% - Accent3 27 4" xfId="33123"/>
    <cellStyle name="40% - Accent3 27 4 2" xfId="33124"/>
    <cellStyle name="40% - Accent3 27 4 2 2" xfId="33125"/>
    <cellStyle name="40% - Accent3 27 4 2 2 2" xfId="33126"/>
    <cellStyle name="40% - Accent3 27 4 2 3" xfId="33127"/>
    <cellStyle name="40% - Accent3 27 4 3" xfId="33128"/>
    <cellStyle name="40% - Accent3 27 4 3 2" xfId="33129"/>
    <cellStyle name="40% - Accent3 27 4 3 2 2" xfId="33130"/>
    <cellStyle name="40% - Accent3 27 4 3 3" xfId="33131"/>
    <cellStyle name="40% - Accent3 27 4 4" xfId="33132"/>
    <cellStyle name="40% - Accent3 27 4 4 2" xfId="33133"/>
    <cellStyle name="40% - Accent3 27 4 4 2 2" xfId="33134"/>
    <cellStyle name="40% - Accent3 27 4 4 3" xfId="33135"/>
    <cellStyle name="40% - Accent3 27 4 5" xfId="33136"/>
    <cellStyle name="40% - Accent3 27 4 5 2" xfId="33137"/>
    <cellStyle name="40% - Accent3 27 4 6" xfId="33138"/>
    <cellStyle name="40% - Accent3 27 5" xfId="33139"/>
    <cellStyle name="40% - Accent3 27 5 2" xfId="33140"/>
    <cellStyle name="40% - Accent3 27 5 2 2" xfId="33141"/>
    <cellStyle name="40% - Accent3 27 5 2 2 2" xfId="33142"/>
    <cellStyle name="40% - Accent3 27 5 2 3" xfId="33143"/>
    <cellStyle name="40% - Accent3 27 5 3" xfId="33144"/>
    <cellStyle name="40% - Accent3 27 5 3 2" xfId="33145"/>
    <cellStyle name="40% - Accent3 27 5 3 2 2" xfId="33146"/>
    <cellStyle name="40% - Accent3 27 5 3 3" xfId="33147"/>
    <cellStyle name="40% - Accent3 27 5 4" xfId="33148"/>
    <cellStyle name="40% - Accent3 27 5 4 2" xfId="33149"/>
    <cellStyle name="40% - Accent3 27 5 4 2 2" xfId="33150"/>
    <cellStyle name="40% - Accent3 27 5 4 3" xfId="33151"/>
    <cellStyle name="40% - Accent3 27 5 5" xfId="33152"/>
    <cellStyle name="40% - Accent3 27 5 5 2" xfId="33153"/>
    <cellStyle name="40% - Accent3 27 5 6" xfId="33154"/>
    <cellStyle name="40% - Accent3 27 6" xfId="33155"/>
    <cellStyle name="40% - Accent3 27 6 2" xfId="33156"/>
    <cellStyle name="40% - Accent3 27 6 2 2" xfId="33157"/>
    <cellStyle name="40% - Accent3 27 6 3" xfId="33158"/>
    <cellStyle name="40% - Accent3 27 7" xfId="33159"/>
    <cellStyle name="40% - Accent3 27 7 2" xfId="33160"/>
    <cellStyle name="40% - Accent3 27 7 2 2" xfId="33161"/>
    <cellStyle name="40% - Accent3 27 7 3" xfId="33162"/>
    <cellStyle name="40% - Accent3 27 8" xfId="33163"/>
    <cellStyle name="40% - Accent3 27 8 2" xfId="33164"/>
    <cellStyle name="40% - Accent3 27 8 2 2" xfId="33165"/>
    <cellStyle name="40% - Accent3 27 8 3" xfId="33166"/>
    <cellStyle name="40% - Accent3 27 9" xfId="33167"/>
    <cellStyle name="40% - Accent3 27 9 2" xfId="33168"/>
    <cellStyle name="40% - Accent3 28" xfId="33169"/>
    <cellStyle name="40% - Accent3 28 10" xfId="33170"/>
    <cellStyle name="40% - Accent3 28 2" xfId="33171"/>
    <cellStyle name="40% - Accent3 28 2 2" xfId="33172"/>
    <cellStyle name="40% - Accent3 28 2 2 2" xfId="33173"/>
    <cellStyle name="40% - Accent3 28 2 2 2 2" xfId="33174"/>
    <cellStyle name="40% - Accent3 28 2 2 2 2 2" xfId="33175"/>
    <cellStyle name="40% - Accent3 28 2 2 2 3" xfId="33176"/>
    <cellStyle name="40% - Accent3 28 2 2 3" xfId="33177"/>
    <cellStyle name="40% - Accent3 28 2 2 3 2" xfId="33178"/>
    <cellStyle name="40% - Accent3 28 2 2 3 2 2" xfId="33179"/>
    <cellStyle name="40% - Accent3 28 2 2 3 3" xfId="33180"/>
    <cellStyle name="40% - Accent3 28 2 2 4" xfId="33181"/>
    <cellStyle name="40% - Accent3 28 2 2 4 2" xfId="33182"/>
    <cellStyle name="40% - Accent3 28 2 2 4 2 2" xfId="33183"/>
    <cellStyle name="40% - Accent3 28 2 2 4 3" xfId="33184"/>
    <cellStyle name="40% - Accent3 28 2 2 5" xfId="33185"/>
    <cellStyle name="40% - Accent3 28 2 2 5 2" xfId="33186"/>
    <cellStyle name="40% - Accent3 28 2 2 5 2 2" xfId="33187"/>
    <cellStyle name="40% - Accent3 28 2 2 5 3" xfId="33188"/>
    <cellStyle name="40% - Accent3 28 2 2 6" xfId="33189"/>
    <cellStyle name="40% - Accent3 28 2 2 6 2" xfId="33190"/>
    <cellStyle name="40% - Accent3 28 2 2 7" xfId="33191"/>
    <cellStyle name="40% - Accent3 28 2 3" xfId="33192"/>
    <cellStyle name="40% - Accent3 28 2 3 2" xfId="33193"/>
    <cellStyle name="40% - Accent3 28 2 3 2 2" xfId="33194"/>
    <cellStyle name="40% - Accent3 28 2 3 2 2 2" xfId="33195"/>
    <cellStyle name="40% - Accent3 28 2 3 2 3" xfId="33196"/>
    <cellStyle name="40% - Accent3 28 2 3 3" xfId="33197"/>
    <cellStyle name="40% - Accent3 28 2 3 3 2" xfId="33198"/>
    <cellStyle name="40% - Accent3 28 2 3 3 2 2" xfId="33199"/>
    <cellStyle name="40% - Accent3 28 2 3 3 3" xfId="33200"/>
    <cellStyle name="40% - Accent3 28 2 3 4" xfId="33201"/>
    <cellStyle name="40% - Accent3 28 2 3 4 2" xfId="33202"/>
    <cellStyle name="40% - Accent3 28 2 3 4 2 2" xfId="33203"/>
    <cellStyle name="40% - Accent3 28 2 3 4 3" xfId="33204"/>
    <cellStyle name="40% - Accent3 28 2 3 5" xfId="33205"/>
    <cellStyle name="40% - Accent3 28 2 3 5 2" xfId="33206"/>
    <cellStyle name="40% - Accent3 28 2 3 6" xfId="33207"/>
    <cellStyle name="40% - Accent3 28 2 4" xfId="33208"/>
    <cellStyle name="40% - Accent3 28 2 4 2" xfId="33209"/>
    <cellStyle name="40% - Accent3 28 2 4 2 2" xfId="33210"/>
    <cellStyle name="40% - Accent3 28 2 4 2 2 2" xfId="33211"/>
    <cellStyle name="40% - Accent3 28 2 4 2 3" xfId="33212"/>
    <cellStyle name="40% - Accent3 28 2 4 3" xfId="33213"/>
    <cellStyle name="40% - Accent3 28 2 4 3 2" xfId="33214"/>
    <cellStyle name="40% - Accent3 28 2 4 3 2 2" xfId="33215"/>
    <cellStyle name="40% - Accent3 28 2 4 3 3" xfId="33216"/>
    <cellStyle name="40% - Accent3 28 2 4 4" xfId="33217"/>
    <cellStyle name="40% - Accent3 28 2 4 4 2" xfId="33218"/>
    <cellStyle name="40% - Accent3 28 2 4 4 2 2" xfId="33219"/>
    <cellStyle name="40% - Accent3 28 2 4 4 3" xfId="33220"/>
    <cellStyle name="40% - Accent3 28 2 4 5" xfId="33221"/>
    <cellStyle name="40% - Accent3 28 2 4 5 2" xfId="33222"/>
    <cellStyle name="40% - Accent3 28 2 4 6" xfId="33223"/>
    <cellStyle name="40% - Accent3 28 2 5" xfId="33224"/>
    <cellStyle name="40% - Accent3 28 2 5 2" xfId="33225"/>
    <cellStyle name="40% - Accent3 28 2 5 2 2" xfId="33226"/>
    <cellStyle name="40% - Accent3 28 2 5 3" xfId="33227"/>
    <cellStyle name="40% - Accent3 28 2 6" xfId="33228"/>
    <cellStyle name="40% - Accent3 28 2 6 2" xfId="33229"/>
    <cellStyle name="40% - Accent3 28 2 6 2 2" xfId="33230"/>
    <cellStyle name="40% - Accent3 28 2 6 3" xfId="33231"/>
    <cellStyle name="40% - Accent3 28 2 7" xfId="33232"/>
    <cellStyle name="40% - Accent3 28 2 7 2" xfId="33233"/>
    <cellStyle name="40% - Accent3 28 2 7 2 2" xfId="33234"/>
    <cellStyle name="40% - Accent3 28 2 7 3" xfId="33235"/>
    <cellStyle name="40% - Accent3 28 2 8" xfId="33236"/>
    <cellStyle name="40% - Accent3 28 2 8 2" xfId="33237"/>
    <cellStyle name="40% - Accent3 28 2 9" xfId="33238"/>
    <cellStyle name="40% - Accent3 28 3" xfId="33239"/>
    <cellStyle name="40% - Accent3 28 3 2" xfId="33240"/>
    <cellStyle name="40% - Accent3 28 3 2 2" xfId="33241"/>
    <cellStyle name="40% - Accent3 28 3 2 2 2" xfId="33242"/>
    <cellStyle name="40% - Accent3 28 3 2 3" xfId="33243"/>
    <cellStyle name="40% - Accent3 28 3 3" xfId="33244"/>
    <cellStyle name="40% - Accent3 28 3 3 2" xfId="33245"/>
    <cellStyle name="40% - Accent3 28 3 3 2 2" xfId="33246"/>
    <cellStyle name="40% - Accent3 28 3 3 3" xfId="33247"/>
    <cellStyle name="40% - Accent3 28 3 4" xfId="33248"/>
    <cellStyle name="40% - Accent3 28 3 4 2" xfId="33249"/>
    <cellStyle name="40% - Accent3 28 3 4 2 2" xfId="33250"/>
    <cellStyle name="40% - Accent3 28 3 4 3" xfId="33251"/>
    <cellStyle name="40% - Accent3 28 3 5" xfId="33252"/>
    <cellStyle name="40% - Accent3 28 3 5 2" xfId="33253"/>
    <cellStyle name="40% - Accent3 28 3 5 2 2" xfId="33254"/>
    <cellStyle name="40% - Accent3 28 3 5 3" xfId="33255"/>
    <cellStyle name="40% - Accent3 28 3 6" xfId="33256"/>
    <cellStyle name="40% - Accent3 28 3 6 2" xfId="33257"/>
    <cellStyle name="40% - Accent3 28 3 7" xfId="33258"/>
    <cellStyle name="40% - Accent3 28 4" xfId="33259"/>
    <cellStyle name="40% - Accent3 28 4 2" xfId="33260"/>
    <cellStyle name="40% - Accent3 28 4 2 2" xfId="33261"/>
    <cellStyle name="40% - Accent3 28 4 2 2 2" xfId="33262"/>
    <cellStyle name="40% - Accent3 28 4 2 3" xfId="33263"/>
    <cellStyle name="40% - Accent3 28 4 3" xfId="33264"/>
    <cellStyle name="40% - Accent3 28 4 3 2" xfId="33265"/>
    <cellStyle name="40% - Accent3 28 4 3 2 2" xfId="33266"/>
    <cellStyle name="40% - Accent3 28 4 3 3" xfId="33267"/>
    <cellStyle name="40% - Accent3 28 4 4" xfId="33268"/>
    <cellStyle name="40% - Accent3 28 4 4 2" xfId="33269"/>
    <cellStyle name="40% - Accent3 28 4 4 2 2" xfId="33270"/>
    <cellStyle name="40% - Accent3 28 4 4 3" xfId="33271"/>
    <cellStyle name="40% - Accent3 28 4 5" xfId="33272"/>
    <cellStyle name="40% - Accent3 28 4 5 2" xfId="33273"/>
    <cellStyle name="40% - Accent3 28 4 6" xfId="33274"/>
    <cellStyle name="40% - Accent3 28 5" xfId="33275"/>
    <cellStyle name="40% - Accent3 28 5 2" xfId="33276"/>
    <cellStyle name="40% - Accent3 28 5 2 2" xfId="33277"/>
    <cellStyle name="40% - Accent3 28 5 2 2 2" xfId="33278"/>
    <cellStyle name="40% - Accent3 28 5 2 3" xfId="33279"/>
    <cellStyle name="40% - Accent3 28 5 3" xfId="33280"/>
    <cellStyle name="40% - Accent3 28 5 3 2" xfId="33281"/>
    <cellStyle name="40% - Accent3 28 5 3 2 2" xfId="33282"/>
    <cellStyle name="40% - Accent3 28 5 3 3" xfId="33283"/>
    <cellStyle name="40% - Accent3 28 5 4" xfId="33284"/>
    <cellStyle name="40% - Accent3 28 5 4 2" xfId="33285"/>
    <cellStyle name="40% - Accent3 28 5 4 2 2" xfId="33286"/>
    <cellStyle name="40% - Accent3 28 5 4 3" xfId="33287"/>
    <cellStyle name="40% - Accent3 28 5 5" xfId="33288"/>
    <cellStyle name="40% - Accent3 28 5 5 2" xfId="33289"/>
    <cellStyle name="40% - Accent3 28 5 6" xfId="33290"/>
    <cellStyle name="40% - Accent3 28 6" xfId="33291"/>
    <cellStyle name="40% - Accent3 28 6 2" xfId="33292"/>
    <cellStyle name="40% - Accent3 28 6 2 2" xfId="33293"/>
    <cellStyle name="40% - Accent3 28 6 3" xfId="33294"/>
    <cellStyle name="40% - Accent3 28 7" xfId="33295"/>
    <cellStyle name="40% - Accent3 28 7 2" xfId="33296"/>
    <cellStyle name="40% - Accent3 28 7 2 2" xfId="33297"/>
    <cellStyle name="40% - Accent3 28 7 3" xfId="33298"/>
    <cellStyle name="40% - Accent3 28 8" xfId="33299"/>
    <cellStyle name="40% - Accent3 28 8 2" xfId="33300"/>
    <cellStyle name="40% - Accent3 28 8 2 2" xfId="33301"/>
    <cellStyle name="40% - Accent3 28 8 3" xfId="33302"/>
    <cellStyle name="40% - Accent3 28 9" xfId="33303"/>
    <cellStyle name="40% - Accent3 28 9 2" xfId="33304"/>
    <cellStyle name="40% - Accent3 29" xfId="33305"/>
    <cellStyle name="40% - Accent3 3" xfId="33306"/>
    <cellStyle name="40% - Accent3 3 2" xfId="33307"/>
    <cellStyle name="40% - Accent3 3 3" xfId="33308"/>
    <cellStyle name="40% - Accent3 3 3 2" xfId="33309"/>
    <cellStyle name="40% - Accent3 3 3 2 2" xfId="33310"/>
    <cellStyle name="40% - Accent3 3 3 2 2 2" xfId="33311"/>
    <cellStyle name="40% - Accent3 3 3 2 2 2 2" xfId="33312"/>
    <cellStyle name="40% - Accent3 3 3 2 2 3" xfId="33313"/>
    <cellStyle name="40% - Accent3 3 3 2 3" xfId="33314"/>
    <cellStyle name="40% - Accent3 3 3 2 3 2" xfId="33315"/>
    <cellStyle name="40% - Accent3 3 3 2 3 2 2" xfId="33316"/>
    <cellStyle name="40% - Accent3 3 3 2 3 3" xfId="33317"/>
    <cellStyle name="40% - Accent3 3 3 2 4" xfId="33318"/>
    <cellStyle name="40% - Accent3 3 3 2 4 2" xfId="33319"/>
    <cellStyle name="40% - Accent3 3 3 2 4 2 2" xfId="33320"/>
    <cellStyle name="40% - Accent3 3 3 2 4 3" xfId="33321"/>
    <cellStyle name="40% - Accent3 3 3 2 5" xfId="33322"/>
    <cellStyle name="40% - Accent3 3 3 2 5 2" xfId="33323"/>
    <cellStyle name="40% - Accent3 3 3 2 5 2 2" xfId="33324"/>
    <cellStyle name="40% - Accent3 3 3 2 5 3" xfId="33325"/>
    <cellStyle name="40% - Accent3 3 3 2 6" xfId="33326"/>
    <cellStyle name="40% - Accent3 3 3 2 6 2" xfId="33327"/>
    <cellStyle name="40% - Accent3 3 3 2 7" xfId="33328"/>
    <cellStyle name="40% - Accent3 3 3 3" xfId="33329"/>
    <cellStyle name="40% - Accent3 3 3 3 2" xfId="33330"/>
    <cellStyle name="40% - Accent3 3 3 3 2 2" xfId="33331"/>
    <cellStyle name="40% - Accent3 3 3 3 2 2 2" xfId="33332"/>
    <cellStyle name="40% - Accent3 3 3 3 2 3" xfId="33333"/>
    <cellStyle name="40% - Accent3 3 3 3 3" xfId="33334"/>
    <cellStyle name="40% - Accent3 3 3 3 3 2" xfId="33335"/>
    <cellStyle name="40% - Accent3 3 3 3 3 2 2" xfId="33336"/>
    <cellStyle name="40% - Accent3 3 3 3 3 3" xfId="33337"/>
    <cellStyle name="40% - Accent3 3 3 3 4" xfId="33338"/>
    <cellStyle name="40% - Accent3 3 3 3 4 2" xfId="33339"/>
    <cellStyle name="40% - Accent3 3 3 3 4 2 2" xfId="33340"/>
    <cellStyle name="40% - Accent3 3 3 3 4 3" xfId="33341"/>
    <cellStyle name="40% - Accent3 3 3 3 5" xfId="33342"/>
    <cellStyle name="40% - Accent3 3 3 3 5 2" xfId="33343"/>
    <cellStyle name="40% - Accent3 3 3 3 6" xfId="33344"/>
    <cellStyle name="40% - Accent3 3 3 4" xfId="33345"/>
    <cellStyle name="40% - Accent3 3 3 4 2" xfId="33346"/>
    <cellStyle name="40% - Accent3 3 3 4 2 2" xfId="33347"/>
    <cellStyle name="40% - Accent3 3 3 4 2 2 2" xfId="33348"/>
    <cellStyle name="40% - Accent3 3 3 4 2 3" xfId="33349"/>
    <cellStyle name="40% - Accent3 3 3 4 3" xfId="33350"/>
    <cellStyle name="40% - Accent3 3 3 4 3 2" xfId="33351"/>
    <cellStyle name="40% - Accent3 3 3 4 3 2 2" xfId="33352"/>
    <cellStyle name="40% - Accent3 3 3 4 3 3" xfId="33353"/>
    <cellStyle name="40% - Accent3 3 3 4 4" xfId="33354"/>
    <cellStyle name="40% - Accent3 3 3 4 4 2" xfId="33355"/>
    <cellStyle name="40% - Accent3 3 3 4 4 2 2" xfId="33356"/>
    <cellStyle name="40% - Accent3 3 3 4 4 3" xfId="33357"/>
    <cellStyle name="40% - Accent3 3 3 4 5" xfId="33358"/>
    <cellStyle name="40% - Accent3 3 3 4 5 2" xfId="33359"/>
    <cellStyle name="40% - Accent3 3 3 4 6" xfId="33360"/>
    <cellStyle name="40% - Accent3 3 3 5" xfId="33361"/>
    <cellStyle name="40% - Accent3 3 3 5 2" xfId="33362"/>
    <cellStyle name="40% - Accent3 3 3 5 2 2" xfId="33363"/>
    <cellStyle name="40% - Accent3 3 3 5 3" xfId="33364"/>
    <cellStyle name="40% - Accent3 3 3 6" xfId="33365"/>
    <cellStyle name="40% - Accent3 3 3 6 2" xfId="33366"/>
    <cellStyle name="40% - Accent3 3 3 6 2 2" xfId="33367"/>
    <cellStyle name="40% - Accent3 3 3 6 3" xfId="33368"/>
    <cellStyle name="40% - Accent3 3 3 7" xfId="33369"/>
    <cellStyle name="40% - Accent3 3 3 7 2" xfId="33370"/>
    <cellStyle name="40% - Accent3 3 3 7 2 2" xfId="33371"/>
    <cellStyle name="40% - Accent3 3 3 7 3" xfId="33372"/>
    <cellStyle name="40% - Accent3 3 3 8" xfId="33373"/>
    <cellStyle name="40% - Accent3 3 3 8 2" xfId="33374"/>
    <cellStyle name="40% - Accent3 3 3 9" xfId="33375"/>
    <cellStyle name="40% - Accent3 3 4" xfId="33376"/>
    <cellStyle name="40% - Accent3 3 4 2" xfId="33377"/>
    <cellStyle name="40% - Accent3 3 4 2 2" xfId="33378"/>
    <cellStyle name="40% - Accent3 3 4 2 2 2" xfId="33379"/>
    <cellStyle name="40% - Accent3 3 4 2 2 2 2" xfId="33380"/>
    <cellStyle name="40% - Accent3 3 4 2 2 3" xfId="33381"/>
    <cellStyle name="40% - Accent3 3 4 2 3" xfId="33382"/>
    <cellStyle name="40% - Accent3 3 4 2 3 2" xfId="33383"/>
    <cellStyle name="40% - Accent3 3 4 2 3 2 2" xfId="33384"/>
    <cellStyle name="40% - Accent3 3 4 2 3 3" xfId="33385"/>
    <cellStyle name="40% - Accent3 3 4 2 4" xfId="33386"/>
    <cellStyle name="40% - Accent3 3 4 2 4 2" xfId="33387"/>
    <cellStyle name="40% - Accent3 3 4 2 4 2 2" xfId="33388"/>
    <cellStyle name="40% - Accent3 3 4 2 4 3" xfId="33389"/>
    <cellStyle name="40% - Accent3 3 4 2 5" xfId="33390"/>
    <cellStyle name="40% - Accent3 3 4 2 5 2" xfId="33391"/>
    <cellStyle name="40% - Accent3 3 4 2 6" xfId="33392"/>
    <cellStyle name="40% - Accent3 3 4 3" xfId="33393"/>
    <cellStyle name="40% - Accent3 3 4 3 2" xfId="33394"/>
    <cellStyle name="40% - Accent3 3 4 3 2 2" xfId="33395"/>
    <cellStyle name="40% - Accent3 3 4 3 2 2 2" xfId="33396"/>
    <cellStyle name="40% - Accent3 3 4 3 2 3" xfId="33397"/>
    <cellStyle name="40% - Accent3 3 4 3 3" xfId="33398"/>
    <cellStyle name="40% - Accent3 3 4 3 3 2" xfId="33399"/>
    <cellStyle name="40% - Accent3 3 4 3 3 2 2" xfId="33400"/>
    <cellStyle name="40% - Accent3 3 4 3 3 3" xfId="33401"/>
    <cellStyle name="40% - Accent3 3 4 3 4" xfId="33402"/>
    <cellStyle name="40% - Accent3 3 4 3 4 2" xfId="33403"/>
    <cellStyle name="40% - Accent3 3 4 3 4 2 2" xfId="33404"/>
    <cellStyle name="40% - Accent3 3 4 3 4 3" xfId="33405"/>
    <cellStyle name="40% - Accent3 3 4 3 5" xfId="33406"/>
    <cellStyle name="40% - Accent3 3 4 3 5 2" xfId="33407"/>
    <cellStyle name="40% - Accent3 3 4 3 6" xfId="33408"/>
    <cellStyle name="40% - Accent3 3 4 4" xfId="33409"/>
    <cellStyle name="40% - Accent3 3 4 4 2" xfId="33410"/>
    <cellStyle name="40% - Accent3 3 4 4 2 2" xfId="33411"/>
    <cellStyle name="40% - Accent3 3 4 4 3" xfId="33412"/>
    <cellStyle name="40% - Accent3 3 4 5" xfId="33413"/>
    <cellStyle name="40% - Accent3 3 4 5 2" xfId="33414"/>
    <cellStyle name="40% - Accent3 3 4 5 2 2" xfId="33415"/>
    <cellStyle name="40% - Accent3 3 4 5 3" xfId="33416"/>
    <cellStyle name="40% - Accent3 3 4 6" xfId="33417"/>
    <cellStyle name="40% - Accent3 3 4 6 2" xfId="33418"/>
    <cellStyle name="40% - Accent3 3 4 6 2 2" xfId="33419"/>
    <cellStyle name="40% - Accent3 3 4 6 3" xfId="33420"/>
    <cellStyle name="40% - Accent3 3 4 7" xfId="33421"/>
    <cellStyle name="40% - Accent3 3 4 7 2" xfId="33422"/>
    <cellStyle name="40% - Accent3 3 4 8" xfId="33423"/>
    <cellStyle name="40% - Accent3 3 5" xfId="33424"/>
    <cellStyle name="40% - Accent3 3 5 2" xfId="33425"/>
    <cellStyle name="40% - Accent3 3 5 2 2" xfId="33426"/>
    <cellStyle name="40% - Accent3 3 5 2 2 2" xfId="33427"/>
    <cellStyle name="40% - Accent3 3 5 2 3" xfId="33428"/>
    <cellStyle name="40% - Accent3 3 5 3" xfId="33429"/>
    <cellStyle name="40% - Accent3 3 5 3 2" xfId="33430"/>
    <cellStyle name="40% - Accent3 3 5 3 2 2" xfId="33431"/>
    <cellStyle name="40% - Accent3 3 5 3 3" xfId="33432"/>
    <cellStyle name="40% - Accent3 3 5 4" xfId="33433"/>
    <cellStyle name="40% - Accent3 3 5 4 2" xfId="33434"/>
    <cellStyle name="40% - Accent3 3 5 4 2 2" xfId="33435"/>
    <cellStyle name="40% - Accent3 3 5 4 3" xfId="33436"/>
    <cellStyle name="40% - Accent3 3 5 5" xfId="33437"/>
    <cellStyle name="40% - Accent3 3 5 5 2" xfId="33438"/>
    <cellStyle name="40% - Accent3 3 5 6" xfId="33439"/>
    <cellStyle name="40% - Accent3 3 6" xfId="33440"/>
    <cellStyle name="40% - Accent3 3 6 2" xfId="33441"/>
    <cellStyle name="40% - Accent3 3 6 2 2" xfId="33442"/>
    <cellStyle name="40% - Accent3 3 6 3" xfId="33443"/>
    <cellStyle name="40% - Accent3 3 7" xfId="33444"/>
    <cellStyle name="40% - Accent3 3 8" xfId="33445"/>
    <cellStyle name="40% - Accent3 30" xfId="33446"/>
    <cellStyle name="40% - Accent3 31" xfId="33447"/>
    <cellStyle name="40% - Accent3 31 2" xfId="33448"/>
    <cellStyle name="40% - Accent3 31 2 2" xfId="33449"/>
    <cellStyle name="40% - Accent3 31 2 2 2" xfId="33450"/>
    <cellStyle name="40% - Accent3 31 2 2 2 2" xfId="33451"/>
    <cellStyle name="40% - Accent3 31 2 2 3" xfId="33452"/>
    <cellStyle name="40% - Accent3 31 2 3" xfId="33453"/>
    <cellStyle name="40% - Accent3 31 2 3 2" xfId="33454"/>
    <cellStyle name="40% - Accent3 31 2 3 2 2" xfId="33455"/>
    <cellStyle name="40% - Accent3 31 2 3 3" xfId="33456"/>
    <cellStyle name="40% - Accent3 31 2 4" xfId="33457"/>
    <cellStyle name="40% - Accent3 31 2 4 2" xfId="33458"/>
    <cellStyle name="40% - Accent3 31 2 4 2 2" xfId="33459"/>
    <cellStyle name="40% - Accent3 31 2 4 3" xfId="33460"/>
    <cellStyle name="40% - Accent3 31 2 5" xfId="33461"/>
    <cellStyle name="40% - Accent3 31 2 5 2" xfId="33462"/>
    <cellStyle name="40% - Accent3 31 2 6" xfId="33463"/>
    <cellStyle name="40% - Accent3 31 3" xfId="33464"/>
    <cellStyle name="40% - Accent3 31 3 2" xfId="33465"/>
    <cellStyle name="40% - Accent3 31 3 2 2" xfId="33466"/>
    <cellStyle name="40% - Accent3 31 3 2 2 2" xfId="33467"/>
    <cellStyle name="40% - Accent3 31 3 2 3" xfId="33468"/>
    <cellStyle name="40% - Accent3 31 3 3" xfId="33469"/>
    <cellStyle name="40% - Accent3 31 3 3 2" xfId="33470"/>
    <cellStyle name="40% - Accent3 31 3 3 2 2" xfId="33471"/>
    <cellStyle name="40% - Accent3 31 3 3 3" xfId="33472"/>
    <cellStyle name="40% - Accent3 31 3 4" xfId="33473"/>
    <cellStyle name="40% - Accent3 31 3 4 2" xfId="33474"/>
    <cellStyle name="40% - Accent3 31 3 4 2 2" xfId="33475"/>
    <cellStyle name="40% - Accent3 31 3 4 3" xfId="33476"/>
    <cellStyle name="40% - Accent3 31 3 5" xfId="33477"/>
    <cellStyle name="40% - Accent3 31 3 5 2" xfId="33478"/>
    <cellStyle name="40% - Accent3 31 3 6" xfId="33479"/>
    <cellStyle name="40% - Accent3 31 4" xfId="33480"/>
    <cellStyle name="40% - Accent3 31 4 2" xfId="33481"/>
    <cellStyle name="40% - Accent3 31 4 2 2" xfId="33482"/>
    <cellStyle name="40% - Accent3 31 4 3" xfId="33483"/>
    <cellStyle name="40% - Accent3 31 5" xfId="33484"/>
    <cellStyle name="40% - Accent3 31 5 2" xfId="33485"/>
    <cellStyle name="40% - Accent3 31 5 2 2" xfId="33486"/>
    <cellStyle name="40% - Accent3 31 5 3" xfId="33487"/>
    <cellStyle name="40% - Accent3 31 6" xfId="33488"/>
    <cellStyle name="40% - Accent3 31 6 2" xfId="33489"/>
    <cellStyle name="40% - Accent3 31 6 2 2" xfId="33490"/>
    <cellStyle name="40% - Accent3 31 6 3" xfId="33491"/>
    <cellStyle name="40% - Accent3 31 7" xfId="33492"/>
    <cellStyle name="40% - Accent3 31 7 2" xfId="33493"/>
    <cellStyle name="40% - Accent3 31 8" xfId="33494"/>
    <cellStyle name="40% - Accent3 32" xfId="33495"/>
    <cellStyle name="40% - Accent3 32 2" xfId="33496"/>
    <cellStyle name="40% - Accent3 32 2 2" xfId="33497"/>
    <cellStyle name="40% - Accent3 32 2 2 2" xfId="33498"/>
    <cellStyle name="40% - Accent3 32 2 2 2 2" xfId="33499"/>
    <cellStyle name="40% - Accent3 32 2 2 3" xfId="33500"/>
    <cellStyle name="40% - Accent3 32 2 3" xfId="33501"/>
    <cellStyle name="40% - Accent3 32 2 3 2" xfId="33502"/>
    <cellStyle name="40% - Accent3 32 2 3 2 2" xfId="33503"/>
    <cellStyle name="40% - Accent3 32 2 3 3" xfId="33504"/>
    <cellStyle name="40% - Accent3 32 2 4" xfId="33505"/>
    <cellStyle name="40% - Accent3 32 2 4 2" xfId="33506"/>
    <cellStyle name="40% - Accent3 32 2 4 2 2" xfId="33507"/>
    <cellStyle name="40% - Accent3 32 2 4 3" xfId="33508"/>
    <cellStyle name="40% - Accent3 32 2 5" xfId="33509"/>
    <cellStyle name="40% - Accent3 32 2 5 2" xfId="33510"/>
    <cellStyle name="40% - Accent3 32 2 6" xfId="33511"/>
    <cellStyle name="40% - Accent3 32 3" xfId="33512"/>
    <cellStyle name="40% - Accent3 32 3 2" xfId="33513"/>
    <cellStyle name="40% - Accent3 32 3 2 2" xfId="33514"/>
    <cellStyle name="40% - Accent3 32 3 3" xfId="33515"/>
    <cellStyle name="40% - Accent3 32 4" xfId="33516"/>
    <cellStyle name="40% - Accent3 32 4 2" xfId="33517"/>
    <cellStyle name="40% - Accent3 32 4 2 2" xfId="33518"/>
    <cellStyle name="40% - Accent3 32 4 3" xfId="33519"/>
    <cellStyle name="40% - Accent3 32 5" xfId="33520"/>
    <cellStyle name="40% - Accent3 32 5 2" xfId="33521"/>
    <cellStyle name="40% - Accent3 32 5 2 2" xfId="33522"/>
    <cellStyle name="40% - Accent3 32 5 3" xfId="33523"/>
    <cellStyle name="40% - Accent3 32 6" xfId="33524"/>
    <cellStyle name="40% - Accent3 32 6 2" xfId="33525"/>
    <cellStyle name="40% - Accent3 32 7" xfId="33526"/>
    <cellStyle name="40% - Accent3 33" xfId="33527"/>
    <cellStyle name="40% - Accent3 33 2" xfId="33528"/>
    <cellStyle name="40% - Accent3 33 2 2" xfId="33529"/>
    <cellStyle name="40% - Accent3 33 2 2 2" xfId="33530"/>
    <cellStyle name="40% - Accent3 33 2 2 2 2" xfId="33531"/>
    <cellStyle name="40% - Accent3 33 2 2 3" xfId="33532"/>
    <cellStyle name="40% - Accent3 33 2 3" xfId="33533"/>
    <cellStyle name="40% - Accent3 33 2 3 2" xfId="33534"/>
    <cellStyle name="40% - Accent3 33 2 3 2 2" xfId="33535"/>
    <cellStyle name="40% - Accent3 33 2 3 3" xfId="33536"/>
    <cellStyle name="40% - Accent3 33 2 4" xfId="33537"/>
    <cellStyle name="40% - Accent3 33 2 4 2" xfId="33538"/>
    <cellStyle name="40% - Accent3 33 2 4 2 2" xfId="33539"/>
    <cellStyle name="40% - Accent3 33 2 4 3" xfId="33540"/>
    <cellStyle name="40% - Accent3 33 2 5" xfId="33541"/>
    <cellStyle name="40% - Accent3 33 2 5 2" xfId="33542"/>
    <cellStyle name="40% - Accent3 33 2 6" xfId="33543"/>
    <cellStyle name="40% - Accent3 33 3" xfId="33544"/>
    <cellStyle name="40% - Accent3 33 3 2" xfId="33545"/>
    <cellStyle name="40% - Accent3 33 3 2 2" xfId="33546"/>
    <cellStyle name="40% - Accent3 33 3 3" xfId="33547"/>
    <cellStyle name="40% - Accent3 33 4" xfId="33548"/>
    <cellStyle name="40% - Accent3 33 4 2" xfId="33549"/>
    <cellStyle name="40% - Accent3 33 4 2 2" xfId="33550"/>
    <cellStyle name="40% - Accent3 33 4 3" xfId="33551"/>
    <cellStyle name="40% - Accent3 33 5" xfId="33552"/>
    <cellStyle name="40% - Accent3 33 5 2" xfId="33553"/>
    <cellStyle name="40% - Accent3 33 5 2 2" xfId="33554"/>
    <cellStyle name="40% - Accent3 33 5 3" xfId="33555"/>
    <cellStyle name="40% - Accent3 33 6" xfId="33556"/>
    <cellStyle name="40% - Accent3 33 6 2" xfId="33557"/>
    <cellStyle name="40% - Accent3 33 7" xfId="33558"/>
    <cellStyle name="40% - Accent3 34" xfId="33559"/>
    <cellStyle name="40% - Accent3 34 2" xfId="33560"/>
    <cellStyle name="40% - Accent3 34 2 2" xfId="33561"/>
    <cellStyle name="40% - Accent3 34 2 2 2" xfId="33562"/>
    <cellStyle name="40% - Accent3 34 2 3" xfId="33563"/>
    <cellStyle name="40% - Accent3 34 3" xfId="33564"/>
    <cellStyle name="40% - Accent3 34 3 2" xfId="33565"/>
    <cellStyle name="40% - Accent3 34 3 2 2" xfId="33566"/>
    <cellStyle name="40% - Accent3 34 3 3" xfId="33567"/>
    <cellStyle name="40% - Accent3 34 4" xfId="33568"/>
    <cellStyle name="40% - Accent3 34 4 2" xfId="33569"/>
    <cellStyle name="40% - Accent3 34 4 2 2" xfId="33570"/>
    <cellStyle name="40% - Accent3 34 4 3" xfId="33571"/>
    <cellStyle name="40% - Accent3 34 5" xfId="33572"/>
    <cellStyle name="40% - Accent3 34 5 2" xfId="33573"/>
    <cellStyle name="40% - Accent3 34 6" xfId="33574"/>
    <cellStyle name="40% - Accent3 35" xfId="33575"/>
    <cellStyle name="40% - Accent3 35 2" xfId="33576"/>
    <cellStyle name="40% - Accent3 35 2 2" xfId="33577"/>
    <cellStyle name="40% - Accent3 35 3" xfId="33578"/>
    <cellStyle name="40% - Accent3 36" xfId="33579"/>
    <cellStyle name="40% - Accent3 37" xfId="33580"/>
    <cellStyle name="40% - Accent3 4" xfId="33581"/>
    <cellStyle name="40% - Accent3 4 2" xfId="33582"/>
    <cellStyle name="40% - Accent3 4 3" xfId="33583"/>
    <cellStyle name="40% - Accent3 4 3 2" xfId="33584"/>
    <cellStyle name="40% - Accent3 4 3 2 2" xfId="33585"/>
    <cellStyle name="40% - Accent3 4 3 2 2 2" xfId="33586"/>
    <cellStyle name="40% - Accent3 4 3 2 2 2 2" xfId="33587"/>
    <cellStyle name="40% - Accent3 4 3 2 2 3" xfId="33588"/>
    <cellStyle name="40% - Accent3 4 3 2 3" xfId="33589"/>
    <cellStyle name="40% - Accent3 4 3 2 3 2" xfId="33590"/>
    <cellStyle name="40% - Accent3 4 3 2 3 2 2" xfId="33591"/>
    <cellStyle name="40% - Accent3 4 3 2 3 3" xfId="33592"/>
    <cellStyle name="40% - Accent3 4 3 2 4" xfId="33593"/>
    <cellStyle name="40% - Accent3 4 3 2 4 2" xfId="33594"/>
    <cellStyle name="40% - Accent3 4 3 2 4 2 2" xfId="33595"/>
    <cellStyle name="40% - Accent3 4 3 2 4 3" xfId="33596"/>
    <cellStyle name="40% - Accent3 4 3 2 5" xfId="33597"/>
    <cellStyle name="40% - Accent3 4 3 2 5 2" xfId="33598"/>
    <cellStyle name="40% - Accent3 4 3 2 5 2 2" xfId="33599"/>
    <cellStyle name="40% - Accent3 4 3 2 5 3" xfId="33600"/>
    <cellStyle name="40% - Accent3 4 3 2 6" xfId="33601"/>
    <cellStyle name="40% - Accent3 4 3 2 6 2" xfId="33602"/>
    <cellStyle name="40% - Accent3 4 3 2 7" xfId="33603"/>
    <cellStyle name="40% - Accent3 4 3 3" xfId="33604"/>
    <cellStyle name="40% - Accent3 4 3 3 2" xfId="33605"/>
    <cellStyle name="40% - Accent3 4 3 3 2 2" xfId="33606"/>
    <cellStyle name="40% - Accent3 4 3 3 2 2 2" xfId="33607"/>
    <cellStyle name="40% - Accent3 4 3 3 2 3" xfId="33608"/>
    <cellStyle name="40% - Accent3 4 3 3 3" xfId="33609"/>
    <cellStyle name="40% - Accent3 4 3 3 3 2" xfId="33610"/>
    <cellStyle name="40% - Accent3 4 3 3 3 2 2" xfId="33611"/>
    <cellStyle name="40% - Accent3 4 3 3 3 3" xfId="33612"/>
    <cellStyle name="40% - Accent3 4 3 3 4" xfId="33613"/>
    <cellStyle name="40% - Accent3 4 3 3 4 2" xfId="33614"/>
    <cellStyle name="40% - Accent3 4 3 3 4 2 2" xfId="33615"/>
    <cellStyle name="40% - Accent3 4 3 3 4 3" xfId="33616"/>
    <cellStyle name="40% - Accent3 4 3 3 5" xfId="33617"/>
    <cellStyle name="40% - Accent3 4 3 3 5 2" xfId="33618"/>
    <cellStyle name="40% - Accent3 4 3 3 6" xfId="33619"/>
    <cellStyle name="40% - Accent3 4 3 4" xfId="33620"/>
    <cellStyle name="40% - Accent3 4 3 4 2" xfId="33621"/>
    <cellStyle name="40% - Accent3 4 3 4 2 2" xfId="33622"/>
    <cellStyle name="40% - Accent3 4 3 4 2 2 2" xfId="33623"/>
    <cellStyle name="40% - Accent3 4 3 4 2 3" xfId="33624"/>
    <cellStyle name="40% - Accent3 4 3 4 3" xfId="33625"/>
    <cellStyle name="40% - Accent3 4 3 4 3 2" xfId="33626"/>
    <cellStyle name="40% - Accent3 4 3 4 3 2 2" xfId="33627"/>
    <cellStyle name="40% - Accent3 4 3 4 3 3" xfId="33628"/>
    <cellStyle name="40% - Accent3 4 3 4 4" xfId="33629"/>
    <cellStyle name="40% - Accent3 4 3 4 4 2" xfId="33630"/>
    <cellStyle name="40% - Accent3 4 3 4 4 2 2" xfId="33631"/>
    <cellStyle name="40% - Accent3 4 3 4 4 3" xfId="33632"/>
    <cellStyle name="40% - Accent3 4 3 4 5" xfId="33633"/>
    <cellStyle name="40% - Accent3 4 3 4 5 2" xfId="33634"/>
    <cellStyle name="40% - Accent3 4 3 4 6" xfId="33635"/>
    <cellStyle name="40% - Accent3 4 3 5" xfId="33636"/>
    <cellStyle name="40% - Accent3 4 3 5 2" xfId="33637"/>
    <cellStyle name="40% - Accent3 4 3 5 2 2" xfId="33638"/>
    <cellStyle name="40% - Accent3 4 3 5 3" xfId="33639"/>
    <cellStyle name="40% - Accent3 4 3 6" xfId="33640"/>
    <cellStyle name="40% - Accent3 4 3 6 2" xfId="33641"/>
    <cellStyle name="40% - Accent3 4 3 6 2 2" xfId="33642"/>
    <cellStyle name="40% - Accent3 4 3 6 3" xfId="33643"/>
    <cellStyle name="40% - Accent3 4 3 7" xfId="33644"/>
    <cellStyle name="40% - Accent3 4 3 7 2" xfId="33645"/>
    <cellStyle name="40% - Accent3 4 3 7 2 2" xfId="33646"/>
    <cellStyle name="40% - Accent3 4 3 7 3" xfId="33647"/>
    <cellStyle name="40% - Accent3 4 3 8" xfId="33648"/>
    <cellStyle name="40% - Accent3 4 3 8 2" xfId="33649"/>
    <cellStyle name="40% - Accent3 4 3 9" xfId="33650"/>
    <cellStyle name="40% - Accent3 4 4" xfId="33651"/>
    <cellStyle name="40% - Accent3 4 4 2" xfId="33652"/>
    <cellStyle name="40% - Accent3 4 4 2 2" xfId="33653"/>
    <cellStyle name="40% - Accent3 4 4 2 2 2" xfId="33654"/>
    <cellStyle name="40% - Accent3 4 4 2 2 2 2" xfId="33655"/>
    <cellStyle name="40% - Accent3 4 4 2 2 3" xfId="33656"/>
    <cellStyle name="40% - Accent3 4 4 2 3" xfId="33657"/>
    <cellStyle name="40% - Accent3 4 4 2 3 2" xfId="33658"/>
    <cellStyle name="40% - Accent3 4 4 2 3 2 2" xfId="33659"/>
    <cellStyle name="40% - Accent3 4 4 2 3 3" xfId="33660"/>
    <cellStyle name="40% - Accent3 4 4 2 4" xfId="33661"/>
    <cellStyle name="40% - Accent3 4 4 2 4 2" xfId="33662"/>
    <cellStyle name="40% - Accent3 4 4 2 4 2 2" xfId="33663"/>
    <cellStyle name="40% - Accent3 4 4 2 4 3" xfId="33664"/>
    <cellStyle name="40% - Accent3 4 4 2 5" xfId="33665"/>
    <cellStyle name="40% - Accent3 4 4 2 5 2" xfId="33666"/>
    <cellStyle name="40% - Accent3 4 4 2 6" xfId="33667"/>
    <cellStyle name="40% - Accent3 4 4 3" xfId="33668"/>
    <cellStyle name="40% - Accent3 4 4 3 2" xfId="33669"/>
    <cellStyle name="40% - Accent3 4 4 3 2 2" xfId="33670"/>
    <cellStyle name="40% - Accent3 4 4 3 2 2 2" xfId="33671"/>
    <cellStyle name="40% - Accent3 4 4 3 2 3" xfId="33672"/>
    <cellStyle name="40% - Accent3 4 4 3 3" xfId="33673"/>
    <cellStyle name="40% - Accent3 4 4 3 3 2" xfId="33674"/>
    <cellStyle name="40% - Accent3 4 4 3 3 2 2" xfId="33675"/>
    <cellStyle name="40% - Accent3 4 4 3 3 3" xfId="33676"/>
    <cellStyle name="40% - Accent3 4 4 3 4" xfId="33677"/>
    <cellStyle name="40% - Accent3 4 4 3 4 2" xfId="33678"/>
    <cellStyle name="40% - Accent3 4 4 3 4 2 2" xfId="33679"/>
    <cellStyle name="40% - Accent3 4 4 3 4 3" xfId="33680"/>
    <cellStyle name="40% - Accent3 4 4 3 5" xfId="33681"/>
    <cellStyle name="40% - Accent3 4 4 3 5 2" xfId="33682"/>
    <cellStyle name="40% - Accent3 4 4 3 6" xfId="33683"/>
    <cellStyle name="40% - Accent3 4 4 4" xfId="33684"/>
    <cellStyle name="40% - Accent3 4 4 4 2" xfId="33685"/>
    <cellStyle name="40% - Accent3 4 4 4 2 2" xfId="33686"/>
    <cellStyle name="40% - Accent3 4 4 4 3" xfId="33687"/>
    <cellStyle name="40% - Accent3 4 4 5" xfId="33688"/>
    <cellStyle name="40% - Accent3 4 4 5 2" xfId="33689"/>
    <cellStyle name="40% - Accent3 4 4 5 2 2" xfId="33690"/>
    <cellStyle name="40% - Accent3 4 4 5 3" xfId="33691"/>
    <cellStyle name="40% - Accent3 4 4 6" xfId="33692"/>
    <cellStyle name="40% - Accent3 4 4 6 2" xfId="33693"/>
    <cellStyle name="40% - Accent3 4 4 6 2 2" xfId="33694"/>
    <cellStyle name="40% - Accent3 4 4 6 3" xfId="33695"/>
    <cellStyle name="40% - Accent3 4 4 7" xfId="33696"/>
    <cellStyle name="40% - Accent3 4 4 7 2" xfId="33697"/>
    <cellStyle name="40% - Accent3 4 4 8" xfId="33698"/>
    <cellStyle name="40% - Accent3 4 5" xfId="33699"/>
    <cellStyle name="40% - Accent3 4 5 2" xfId="33700"/>
    <cellStyle name="40% - Accent3 4 5 2 2" xfId="33701"/>
    <cellStyle name="40% - Accent3 4 5 2 2 2" xfId="33702"/>
    <cellStyle name="40% - Accent3 4 5 2 3" xfId="33703"/>
    <cellStyle name="40% - Accent3 4 5 3" xfId="33704"/>
    <cellStyle name="40% - Accent3 4 5 3 2" xfId="33705"/>
    <cellStyle name="40% - Accent3 4 5 3 2 2" xfId="33706"/>
    <cellStyle name="40% - Accent3 4 5 3 3" xfId="33707"/>
    <cellStyle name="40% - Accent3 4 5 4" xfId="33708"/>
    <cellStyle name="40% - Accent3 4 5 4 2" xfId="33709"/>
    <cellStyle name="40% - Accent3 4 5 4 2 2" xfId="33710"/>
    <cellStyle name="40% - Accent3 4 5 4 3" xfId="33711"/>
    <cellStyle name="40% - Accent3 4 5 5" xfId="33712"/>
    <cellStyle name="40% - Accent3 4 5 5 2" xfId="33713"/>
    <cellStyle name="40% - Accent3 4 5 6" xfId="33714"/>
    <cellStyle name="40% - Accent3 4 6" xfId="33715"/>
    <cellStyle name="40% - Accent3 4 6 2" xfId="33716"/>
    <cellStyle name="40% - Accent3 4 6 2 2" xfId="33717"/>
    <cellStyle name="40% - Accent3 4 6 3" xfId="33718"/>
    <cellStyle name="40% - Accent3 4 7" xfId="33719"/>
    <cellStyle name="40% - Accent3 4 8" xfId="33720"/>
    <cellStyle name="40% - Accent3 5" xfId="33721"/>
    <cellStyle name="40% - Accent3 5 10" xfId="33722"/>
    <cellStyle name="40% - Accent3 5 2" xfId="33723"/>
    <cellStyle name="40% - Accent3 5 2 2" xfId="33724"/>
    <cellStyle name="40% - Accent3 5 2 2 2" xfId="33725"/>
    <cellStyle name="40% - Accent3 5 2 2 2 2" xfId="33726"/>
    <cellStyle name="40% - Accent3 5 2 2 2 2 2" xfId="33727"/>
    <cellStyle name="40% - Accent3 5 2 2 2 3" xfId="33728"/>
    <cellStyle name="40% - Accent3 5 2 2 3" xfId="33729"/>
    <cellStyle name="40% - Accent3 5 2 2 3 2" xfId="33730"/>
    <cellStyle name="40% - Accent3 5 2 2 3 2 2" xfId="33731"/>
    <cellStyle name="40% - Accent3 5 2 2 3 3" xfId="33732"/>
    <cellStyle name="40% - Accent3 5 2 2 4" xfId="33733"/>
    <cellStyle name="40% - Accent3 5 2 2 4 2" xfId="33734"/>
    <cellStyle name="40% - Accent3 5 2 2 4 2 2" xfId="33735"/>
    <cellStyle name="40% - Accent3 5 2 2 4 3" xfId="33736"/>
    <cellStyle name="40% - Accent3 5 2 2 5" xfId="33737"/>
    <cellStyle name="40% - Accent3 5 2 2 5 2" xfId="33738"/>
    <cellStyle name="40% - Accent3 5 2 2 5 2 2" xfId="33739"/>
    <cellStyle name="40% - Accent3 5 2 2 5 3" xfId="33740"/>
    <cellStyle name="40% - Accent3 5 2 2 6" xfId="33741"/>
    <cellStyle name="40% - Accent3 5 2 2 6 2" xfId="33742"/>
    <cellStyle name="40% - Accent3 5 2 2 7" xfId="33743"/>
    <cellStyle name="40% - Accent3 5 2 3" xfId="33744"/>
    <cellStyle name="40% - Accent3 5 2 3 2" xfId="33745"/>
    <cellStyle name="40% - Accent3 5 2 3 2 2" xfId="33746"/>
    <cellStyle name="40% - Accent3 5 2 3 2 2 2" xfId="33747"/>
    <cellStyle name="40% - Accent3 5 2 3 2 3" xfId="33748"/>
    <cellStyle name="40% - Accent3 5 2 3 3" xfId="33749"/>
    <cellStyle name="40% - Accent3 5 2 3 3 2" xfId="33750"/>
    <cellStyle name="40% - Accent3 5 2 3 3 2 2" xfId="33751"/>
    <cellStyle name="40% - Accent3 5 2 3 3 3" xfId="33752"/>
    <cellStyle name="40% - Accent3 5 2 3 4" xfId="33753"/>
    <cellStyle name="40% - Accent3 5 2 3 4 2" xfId="33754"/>
    <cellStyle name="40% - Accent3 5 2 3 4 2 2" xfId="33755"/>
    <cellStyle name="40% - Accent3 5 2 3 4 3" xfId="33756"/>
    <cellStyle name="40% - Accent3 5 2 3 5" xfId="33757"/>
    <cellStyle name="40% - Accent3 5 2 3 5 2" xfId="33758"/>
    <cellStyle name="40% - Accent3 5 2 3 6" xfId="33759"/>
    <cellStyle name="40% - Accent3 5 2 4" xfId="33760"/>
    <cellStyle name="40% - Accent3 5 2 4 2" xfId="33761"/>
    <cellStyle name="40% - Accent3 5 2 4 2 2" xfId="33762"/>
    <cellStyle name="40% - Accent3 5 2 4 2 2 2" xfId="33763"/>
    <cellStyle name="40% - Accent3 5 2 4 2 3" xfId="33764"/>
    <cellStyle name="40% - Accent3 5 2 4 3" xfId="33765"/>
    <cellStyle name="40% - Accent3 5 2 4 3 2" xfId="33766"/>
    <cellStyle name="40% - Accent3 5 2 4 3 2 2" xfId="33767"/>
    <cellStyle name="40% - Accent3 5 2 4 3 3" xfId="33768"/>
    <cellStyle name="40% - Accent3 5 2 4 4" xfId="33769"/>
    <cellStyle name="40% - Accent3 5 2 4 4 2" xfId="33770"/>
    <cellStyle name="40% - Accent3 5 2 4 4 2 2" xfId="33771"/>
    <cellStyle name="40% - Accent3 5 2 4 4 3" xfId="33772"/>
    <cellStyle name="40% - Accent3 5 2 4 5" xfId="33773"/>
    <cellStyle name="40% - Accent3 5 2 4 5 2" xfId="33774"/>
    <cellStyle name="40% - Accent3 5 2 4 6" xfId="33775"/>
    <cellStyle name="40% - Accent3 5 2 5" xfId="33776"/>
    <cellStyle name="40% - Accent3 5 2 5 2" xfId="33777"/>
    <cellStyle name="40% - Accent3 5 2 5 2 2" xfId="33778"/>
    <cellStyle name="40% - Accent3 5 2 5 3" xfId="33779"/>
    <cellStyle name="40% - Accent3 5 2 6" xfId="33780"/>
    <cellStyle name="40% - Accent3 5 2 6 2" xfId="33781"/>
    <cellStyle name="40% - Accent3 5 2 6 2 2" xfId="33782"/>
    <cellStyle name="40% - Accent3 5 2 6 3" xfId="33783"/>
    <cellStyle name="40% - Accent3 5 2 7" xfId="33784"/>
    <cellStyle name="40% - Accent3 5 2 7 2" xfId="33785"/>
    <cellStyle name="40% - Accent3 5 2 7 2 2" xfId="33786"/>
    <cellStyle name="40% - Accent3 5 2 7 3" xfId="33787"/>
    <cellStyle name="40% - Accent3 5 2 8" xfId="33788"/>
    <cellStyle name="40% - Accent3 5 2 8 2" xfId="33789"/>
    <cellStyle name="40% - Accent3 5 2 9" xfId="33790"/>
    <cellStyle name="40% - Accent3 5 3" xfId="33791"/>
    <cellStyle name="40% - Accent3 5 3 2" xfId="33792"/>
    <cellStyle name="40% - Accent3 5 3 2 2" xfId="33793"/>
    <cellStyle name="40% - Accent3 5 3 2 2 2" xfId="33794"/>
    <cellStyle name="40% - Accent3 5 3 2 3" xfId="33795"/>
    <cellStyle name="40% - Accent3 5 3 3" xfId="33796"/>
    <cellStyle name="40% - Accent3 5 3 3 2" xfId="33797"/>
    <cellStyle name="40% - Accent3 5 3 3 2 2" xfId="33798"/>
    <cellStyle name="40% - Accent3 5 3 3 3" xfId="33799"/>
    <cellStyle name="40% - Accent3 5 3 4" xfId="33800"/>
    <cellStyle name="40% - Accent3 5 3 4 2" xfId="33801"/>
    <cellStyle name="40% - Accent3 5 3 4 2 2" xfId="33802"/>
    <cellStyle name="40% - Accent3 5 3 4 3" xfId="33803"/>
    <cellStyle name="40% - Accent3 5 3 5" xfId="33804"/>
    <cellStyle name="40% - Accent3 5 3 5 2" xfId="33805"/>
    <cellStyle name="40% - Accent3 5 3 5 2 2" xfId="33806"/>
    <cellStyle name="40% - Accent3 5 3 5 3" xfId="33807"/>
    <cellStyle name="40% - Accent3 5 3 6" xfId="33808"/>
    <cellStyle name="40% - Accent3 5 3 6 2" xfId="33809"/>
    <cellStyle name="40% - Accent3 5 3 7" xfId="33810"/>
    <cellStyle name="40% - Accent3 5 4" xfId="33811"/>
    <cellStyle name="40% - Accent3 5 4 2" xfId="33812"/>
    <cellStyle name="40% - Accent3 5 4 2 2" xfId="33813"/>
    <cellStyle name="40% - Accent3 5 4 2 2 2" xfId="33814"/>
    <cellStyle name="40% - Accent3 5 4 2 3" xfId="33815"/>
    <cellStyle name="40% - Accent3 5 4 3" xfId="33816"/>
    <cellStyle name="40% - Accent3 5 4 3 2" xfId="33817"/>
    <cellStyle name="40% - Accent3 5 4 3 2 2" xfId="33818"/>
    <cellStyle name="40% - Accent3 5 4 3 3" xfId="33819"/>
    <cellStyle name="40% - Accent3 5 4 4" xfId="33820"/>
    <cellStyle name="40% - Accent3 5 4 4 2" xfId="33821"/>
    <cellStyle name="40% - Accent3 5 4 4 2 2" xfId="33822"/>
    <cellStyle name="40% - Accent3 5 4 4 3" xfId="33823"/>
    <cellStyle name="40% - Accent3 5 4 5" xfId="33824"/>
    <cellStyle name="40% - Accent3 5 4 5 2" xfId="33825"/>
    <cellStyle name="40% - Accent3 5 4 6" xfId="33826"/>
    <cellStyle name="40% - Accent3 5 5" xfId="33827"/>
    <cellStyle name="40% - Accent3 5 5 2" xfId="33828"/>
    <cellStyle name="40% - Accent3 5 5 2 2" xfId="33829"/>
    <cellStyle name="40% - Accent3 5 5 2 2 2" xfId="33830"/>
    <cellStyle name="40% - Accent3 5 5 2 3" xfId="33831"/>
    <cellStyle name="40% - Accent3 5 5 3" xfId="33832"/>
    <cellStyle name="40% - Accent3 5 5 3 2" xfId="33833"/>
    <cellStyle name="40% - Accent3 5 5 3 2 2" xfId="33834"/>
    <cellStyle name="40% - Accent3 5 5 3 3" xfId="33835"/>
    <cellStyle name="40% - Accent3 5 5 4" xfId="33836"/>
    <cellStyle name="40% - Accent3 5 5 4 2" xfId="33837"/>
    <cellStyle name="40% - Accent3 5 5 4 2 2" xfId="33838"/>
    <cellStyle name="40% - Accent3 5 5 4 3" xfId="33839"/>
    <cellStyle name="40% - Accent3 5 5 5" xfId="33840"/>
    <cellStyle name="40% - Accent3 5 5 5 2" xfId="33841"/>
    <cellStyle name="40% - Accent3 5 5 6" xfId="33842"/>
    <cellStyle name="40% - Accent3 5 6" xfId="33843"/>
    <cellStyle name="40% - Accent3 5 6 2" xfId="33844"/>
    <cellStyle name="40% - Accent3 5 6 2 2" xfId="33845"/>
    <cellStyle name="40% - Accent3 5 6 3" xfId="33846"/>
    <cellStyle name="40% - Accent3 5 7" xfId="33847"/>
    <cellStyle name="40% - Accent3 5 7 2" xfId="33848"/>
    <cellStyle name="40% - Accent3 5 7 2 2" xfId="33849"/>
    <cellStyle name="40% - Accent3 5 7 3" xfId="33850"/>
    <cellStyle name="40% - Accent3 5 8" xfId="33851"/>
    <cellStyle name="40% - Accent3 5 8 2" xfId="33852"/>
    <cellStyle name="40% - Accent3 5 8 2 2" xfId="33853"/>
    <cellStyle name="40% - Accent3 5 8 3" xfId="33854"/>
    <cellStyle name="40% - Accent3 5 9" xfId="33855"/>
    <cellStyle name="40% - Accent3 5 9 2" xfId="33856"/>
    <cellStyle name="40% - Accent3 6" xfId="33857"/>
    <cellStyle name="40% - Accent3 6 10" xfId="33858"/>
    <cellStyle name="40% - Accent3 6 2" xfId="33859"/>
    <cellStyle name="40% - Accent3 6 2 2" xfId="33860"/>
    <cellStyle name="40% - Accent3 6 2 2 2" xfId="33861"/>
    <cellStyle name="40% - Accent3 6 2 2 2 2" xfId="33862"/>
    <cellStyle name="40% - Accent3 6 2 2 2 2 2" xfId="33863"/>
    <cellStyle name="40% - Accent3 6 2 2 2 3" xfId="33864"/>
    <cellStyle name="40% - Accent3 6 2 2 3" xfId="33865"/>
    <cellStyle name="40% - Accent3 6 2 2 3 2" xfId="33866"/>
    <cellStyle name="40% - Accent3 6 2 2 3 2 2" xfId="33867"/>
    <cellStyle name="40% - Accent3 6 2 2 3 3" xfId="33868"/>
    <cellStyle name="40% - Accent3 6 2 2 4" xfId="33869"/>
    <cellStyle name="40% - Accent3 6 2 2 4 2" xfId="33870"/>
    <cellStyle name="40% - Accent3 6 2 2 4 2 2" xfId="33871"/>
    <cellStyle name="40% - Accent3 6 2 2 4 3" xfId="33872"/>
    <cellStyle name="40% - Accent3 6 2 2 5" xfId="33873"/>
    <cellStyle name="40% - Accent3 6 2 2 5 2" xfId="33874"/>
    <cellStyle name="40% - Accent3 6 2 2 5 2 2" xfId="33875"/>
    <cellStyle name="40% - Accent3 6 2 2 5 3" xfId="33876"/>
    <cellStyle name="40% - Accent3 6 2 2 6" xfId="33877"/>
    <cellStyle name="40% - Accent3 6 2 2 6 2" xfId="33878"/>
    <cellStyle name="40% - Accent3 6 2 2 7" xfId="33879"/>
    <cellStyle name="40% - Accent3 6 2 3" xfId="33880"/>
    <cellStyle name="40% - Accent3 6 2 3 2" xfId="33881"/>
    <cellStyle name="40% - Accent3 6 2 3 2 2" xfId="33882"/>
    <cellStyle name="40% - Accent3 6 2 3 2 2 2" xfId="33883"/>
    <cellStyle name="40% - Accent3 6 2 3 2 3" xfId="33884"/>
    <cellStyle name="40% - Accent3 6 2 3 3" xfId="33885"/>
    <cellStyle name="40% - Accent3 6 2 3 3 2" xfId="33886"/>
    <cellStyle name="40% - Accent3 6 2 3 3 2 2" xfId="33887"/>
    <cellStyle name="40% - Accent3 6 2 3 3 3" xfId="33888"/>
    <cellStyle name="40% - Accent3 6 2 3 4" xfId="33889"/>
    <cellStyle name="40% - Accent3 6 2 3 4 2" xfId="33890"/>
    <cellStyle name="40% - Accent3 6 2 3 4 2 2" xfId="33891"/>
    <cellStyle name="40% - Accent3 6 2 3 4 3" xfId="33892"/>
    <cellStyle name="40% - Accent3 6 2 3 5" xfId="33893"/>
    <cellStyle name="40% - Accent3 6 2 3 5 2" xfId="33894"/>
    <cellStyle name="40% - Accent3 6 2 3 6" xfId="33895"/>
    <cellStyle name="40% - Accent3 6 2 4" xfId="33896"/>
    <cellStyle name="40% - Accent3 6 2 4 2" xfId="33897"/>
    <cellStyle name="40% - Accent3 6 2 4 2 2" xfId="33898"/>
    <cellStyle name="40% - Accent3 6 2 4 2 2 2" xfId="33899"/>
    <cellStyle name="40% - Accent3 6 2 4 2 3" xfId="33900"/>
    <cellStyle name="40% - Accent3 6 2 4 3" xfId="33901"/>
    <cellStyle name="40% - Accent3 6 2 4 3 2" xfId="33902"/>
    <cellStyle name="40% - Accent3 6 2 4 3 2 2" xfId="33903"/>
    <cellStyle name="40% - Accent3 6 2 4 3 3" xfId="33904"/>
    <cellStyle name="40% - Accent3 6 2 4 4" xfId="33905"/>
    <cellStyle name="40% - Accent3 6 2 4 4 2" xfId="33906"/>
    <cellStyle name="40% - Accent3 6 2 4 4 2 2" xfId="33907"/>
    <cellStyle name="40% - Accent3 6 2 4 4 3" xfId="33908"/>
    <cellStyle name="40% - Accent3 6 2 4 5" xfId="33909"/>
    <cellStyle name="40% - Accent3 6 2 4 5 2" xfId="33910"/>
    <cellStyle name="40% - Accent3 6 2 4 6" xfId="33911"/>
    <cellStyle name="40% - Accent3 6 2 5" xfId="33912"/>
    <cellStyle name="40% - Accent3 6 2 5 2" xfId="33913"/>
    <cellStyle name="40% - Accent3 6 2 5 2 2" xfId="33914"/>
    <cellStyle name="40% - Accent3 6 2 5 3" xfId="33915"/>
    <cellStyle name="40% - Accent3 6 2 6" xfId="33916"/>
    <cellStyle name="40% - Accent3 6 2 6 2" xfId="33917"/>
    <cellStyle name="40% - Accent3 6 2 6 2 2" xfId="33918"/>
    <cellStyle name="40% - Accent3 6 2 6 3" xfId="33919"/>
    <cellStyle name="40% - Accent3 6 2 7" xfId="33920"/>
    <cellStyle name="40% - Accent3 6 2 7 2" xfId="33921"/>
    <cellStyle name="40% - Accent3 6 2 7 2 2" xfId="33922"/>
    <cellStyle name="40% - Accent3 6 2 7 3" xfId="33923"/>
    <cellStyle name="40% - Accent3 6 2 8" xfId="33924"/>
    <cellStyle name="40% - Accent3 6 2 8 2" xfId="33925"/>
    <cellStyle name="40% - Accent3 6 2 9" xfId="33926"/>
    <cellStyle name="40% - Accent3 6 3" xfId="33927"/>
    <cellStyle name="40% - Accent3 6 3 2" xfId="33928"/>
    <cellStyle name="40% - Accent3 6 3 2 2" xfId="33929"/>
    <cellStyle name="40% - Accent3 6 3 2 2 2" xfId="33930"/>
    <cellStyle name="40% - Accent3 6 3 2 3" xfId="33931"/>
    <cellStyle name="40% - Accent3 6 3 3" xfId="33932"/>
    <cellStyle name="40% - Accent3 6 3 3 2" xfId="33933"/>
    <cellStyle name="40% - Accent3 6 3 3 2 2" xfId="33934"/>
    <cellStyle name="40% - Accent3 6 3 3 3" xfId="33935"/>
    <cellStyle name="40% - Accent3 6 3 4" xfId="33936"/>
    <cellStyle name="40% - Accent3 6 3 4 2" xfId="33937"/>
    <cellStyle name="40% - Accent3 6 3 4 2 2" xfId="33938"/>
    <cellStyle name="40% - Accent3 6 3 4 3" xfId="33939"/>
    <cellStyle name="40% - Accent3 6 3 5" xfId="33940"/>
    <cellStyle name="40% - Accent3 6 3 5 2" xfId="33941"/>
    <cellStyle name="40% - Accent3 6 3 5 2 2" xfId="33942"/>
    <cellStyle name="40% - Accent3 6 3 5 3" xfId="33943"/>
    <cellStyle name="40% - Accent3 6 3 6" xfId="33944"/>
    <cellStyle name="40% - Accent3 6 3 6 2" xfId="33945"/>
    <cellStyle name="40% - Accent3 6 3 7" xfId="33946"/>
    <cellStyle name="40% - Accent3 6 4" xfId="33947"/>
    <cellStyle name="40% - Accent3 6 4 2" xfId="33948"/>
    <cellStyle name="40% - Accent3 6 4 2 2" xfId="33949"/>
    <cellStyle name="40% - Accent3 6 4 2 2 2" xfId="33950"/>
    <cellStyle name="40% - Accent3 6 4 2 3" xfId="33951"/>
    <cellStyle name="40% - Accent3 6 4 3" xfId="33952"/>
    <cellStyle name="40% - Accent3 6 4 3 2" xfId="33953"/>
    <cellStyle name="40% - Accent3 6 4 3 2 2" xfId="33954"/>
    <cellStyle name="40% - Accent3 6 4 3 3" xfId="33955"/>
    <cellStyle name="40% - Accent3 6 4 4" xfId="33956"/>
    <cellStyle name="40% - Accent3 6 4 4 2" xfId="33957"/>
    <cellStyle name="40% - Accent3 6 4 4 2 2" xfId="33958"/>
    <cellStyle name="40% - Accent3 6 4 4 3" xfId="33959"/>
    <cellStyle name="40% - Accent3 6 4 5" xfId="33960"/>
    <cellStyle name="40% - Accent3 6 4 5 2" xfId="33961"/>
    <cellStyle name="40% - Accent3 6 4 6" xfId="33962"/>
    <cellStyle name="40% - Accent3 6 5" xfId="33963"/>
    <cellStyle name="40% - Accent3 6 5 2" xfId="33964"/>
    <cellStyle name="40% - Accent3 6 5 2 2" xfId="33965"/>
    <cellStyle name="40% - Accent3 6 5 2 2 2" xfId="33966"/>
    <cellStyle name="40% - Accent3 6 5 2 3" xfId="33967"/>
    <cellStyle name="40% - Accent3 6 5 3" xfId="33968"/>
    <cellStyle name="40% - Accent3 6 5 3 2" xfId="33969"/>
    <cellStyle name="40% - Accent3 6 5 3 2 2" xfId="33970"/>
    <cellStyle name="40% - Accent3 6 5 3 3" xfId="33971"/>
    <cellStyle name="40% - Accent3 6 5 4" xfId="33972"/>
    <cellStyle name="40% - Accent3 6 5 4 2" xfId="33973"/>
    <cellStyle name="40% - Accent3 6 5 4 2 2" xfId="33974"/>
    <cellStyle name="40% - Accent3 6 5 4 3" xfId="33975"/>
    <cellStyle name="40% - Accent3 6 5 5" xfId="33976"/>
    <cellStyle name="40% - Accent3 6 5 5 2" xfId="33977"/>
    <cellStyle name="40% - Accent3 6 5 6" xfId="33978"/>
    <cellStyle name="40% - Accent3 6 6" xfId="33979"/>
    <cellStyle name="40% - Accent3 6 6 2" xfId="33980"/>
    <cellStyle name="40% - Accent3 6 6 2 2" xfId="33981"/>
    <cellStyle name="40% - Accent3 6 6 3" xfId="33982"/>
    <cellStyle name="40% - Accent3 6 7" xfId="33983"/>
    <cellStyle name="40% - Accent3 6 7 2" xfId="33984"/>
    <cellStyle name="40% - Accent3 6 7 2 2" xfId="33985"/>
    <cellStyle name="40% - Accent3 6 7 3" xfId="33986"/>
    <cellStyle name="40% - Accent3 6 8" xfId="33987"/>
    <cellStyle name="40% - Accent3 6 8 2" xfId="33988"/>
    <cellStyle name="40% - Accent3 6 8 2 2" xfId="33989"/>
    <cellStyle name="40% - Accent3 6 8 3" xfId="33990"/>
    <cellStyle name="40% - Accent3 6 9" xfId="33991"/>
    <cellStyle name="40% - Accent3 6 9 2" xfId="33992"/>
    <cellStyle name="40% - Accent3 7" xfId="33993"/>
    <cellStyle name="40% - Accent3 7 10" xfId="33994"/>
    <cellStyle name="40% - Accent3 7 2" xfId="33995"/>
    <cellStyle name="40% - Accent3 7 2 2" xfId="33996"/>
    <cellStyle name="40% - Accent3 7 2 2 2" xfId="33997"/>
    <cellStyle name="40% - Accent3 7 2 2 2 2" xfId="33998"/>
    <cellStyle name="40% - Accent3 7 2 2 2 2 2" xfId="33999"/>
    <cellStyle name="40% - Accent3 7 2 2 2 3" xfId="34000"/>
    <cellStyle name="40% - Accent3 7 2 2 3" xfId="34001"/>
    <cellStyle name="40% - Accent3 7 2 2 3 2" xfId="34002"/>
    <cellStyle name="40% - Accent3 7 2 2 3 2 2" xfId="34003"/>
    <cellStyle name="40% - Accent3 7 2 2 3 3" xfId="34004"/>
    <cellStyle name="40% - Accent3 7 2 2 4" xfId="34005"/>
    <cellStyle name="40% - Accent3 7 2 2 4 2" xfId="34006"/>
    <cellStyle name="40% - Accent3 7 2 2 4 2 2" xfId="34007"/>
    <cellStyle name="40% - Accent3 7 2 2 4 3" xfId="34008"/>
    <cellStyle name="40% - Accent3 7 2 2 5" xfId="34009"/>
    <cellStyle name="40% - Accent3 7 2 2 5 2" xfId="34010"/>
    <cellStyle name="40% - Accent3 7 2 2 5 2 2" xfId="34011"/>
    <cellStyle name="40% - Accent3 7 2 2 5 3" xfId="34012"/>
    <cellStyle name="40% - Accent3 7 2 2 6" xfId="34013"/>
    <cellStyle name="40% - Accent3 7 2 2 6 2" xfId="34014"/>
    <cellStyle name="40% - Accent3 7 2 2 7" xfId="34015"/>
    <cellStyle name="40% - Accent3 7 2 3" xfId="34016"/>
    <cellStyle name="40% - Accent3 7 2 3 2" xfId="34017"/>
    <cellStyle name="40% - Accent3 7 2 3 2 2" xfId="34018"/>
    <cellStyle name="40% - Accent3 7 2 3 2 2 2" xfId="34019"/>
    <cellStyle name="40% - Accent3 7 2 3 2 3" xfId="34020"/>
    <cellStyle name="40% - Accent3 7 2 3 3" xfId="34021"/>
    <cellStyle name="40% - Accent3 7 2 3 3 2" xfId="34022"/>
    <cellStyle name="40% - Accent3 7 2 3 3 2 2" xfId="34023"/>
    <cellStyle name="40% - Accent3 7 2 3 3 3" xfId="34024"/>
    <cellStyle name="40% - Accent3 7 2 3 4" xfId="34025"/>
    <cellStyle name="40% - Accent3 7 2 3 4 2" xfId="34026"/>
    <cellStyle name="40% - Accent3 7 2 3 4 2 2" xfId="34027"/>
    <cellStyle name="40% - Accent3 7 2 3 4 3" xfId="34028"/>
    <cellStyle name="40% - Accent3 7 2 3 5" xfId="34029"/>
    <cellStyle name="40% - Accent3 7 2 3 5 2" xfId="34030"/>
    <cellStyle name="40% - Accent3 7 2 3 6" xfId="34031"/>
    <cellStyle name="40% - Accent3 7 2 4" xfId="34032"/>
    <cellStyle name="40% - Accent3 7 2 4 2" xfId="34033"/>
    <cellStyle name="40% - Accent3 7 2 4 2 2" xfId="34034"/>
    <cellStyle name="40% - Accent3 7 2 4 2 2 2" xfId="34035"/>
    <cellStyle name="40% - Accent3 7 2 4 2 3" xfId="34036"/>
    <cellStyle name="40% - Accent3 7 2 4 3" xfId="34037"/>
    <cellStyle name="40% - Accent3 7 2 4 3 2" xfId="34038"/>
    <cellStyle name="40% - Accent3 7 2 4 3 2 2" xfId="34039"/>
    <cellStyle name="40% - Accent3 7 2 4 3 3" xfId="34040"/>
    <cellStyle name="40% - Accent3 7 2 4 4" xfId="34041"/>
    <cellStyle name="40% - Accent3 7 2 4 4 2" xfId="34042"/>
    <cellStyle name="40% - Accent3 7 2 4 4 2 2" xfId="34043"/>
    <cellStyle name="40% - Accent3 7 2 4 4 3" xfId="34044"/>
    <cellStyle name="40% - Accent3 7 2 4 5" xfId="34045"/>
    <cellStyle name="40% - Accent3 7 2 4 5 2" xfId="34046"/>
    <cellStyle name="40% - Accent3 7 2 4 6" xfId="34047"/>
    <cellStyle name="40% - Accent3 7 2 5" xfId="34048"/>
    <cellStyle name="40% - Accent3 7 2 5 2" xfId="34049"/>
    <cellStyle name="40% - Accent3 7 2 5 2 2" xfId="34050"/>
    <cellStyle name="40% - Accent3 7 2 5 3" xfId="34051"/>
    <cellStyle name="40% - Accent3 7 2 6" xfId="34052"/>
    <cellStyle name="40% - Accent3 7 2 6 2" xfId="34053"/>
    <cellStyle name="40% - Accent3 7 2 6 2 2" xfId="34054"/>
    <cellStyle name="40% - Accent3 7 2 6 3" xfId="34055"/>
    <cellStyle name="40% - Accent3 7 2 7" xfId="34056"/>
    <cellStyle name="40% - Accent3 7 2 7 2" xfId="34057"/>
    <cellStyle name="40% - Accent3 7 2 7 2 2" xfId="34058"/>
    <cellStyle name="40% - Accent3 7 2 7 3" xfId="34059"/>
    <cellStyle name="40% - Accent3 7 2 8" xfId="34060"/>
    <cellStyle name="40% - Accent3 7 2 8 2" xfId="34061"/>
    <cellStyle name="40% - Accent3 7 2 9" xfId="34062"/>
    <cellStyle name="40% - Accent3 7 3" xfId="34063"/>
    <cellStyle name="40% - Accent3 7 3 2" xfId="34064"/>
    <cellStyle name="40% - Accent3 7 3 2 2" xfId="34065"/>
    <cellStyle name="40% - Accent3 7 3 2 2 2" xfId="34066"/>
    <cellStyle name="40% - Accent3 7 3 2 3" xfId="34067"/>
    <cellStyle name="40% - Accent3 7 3 3" xfId="34068"/>
    <cellStyle name="40% - Accent3 7 3 3 2" xfId="34069"/>
    <cellStyle name="40% - Accent3 7 3 3 2 2" xfId="34070"/>
    <cellStyle name="40% - Accent3 7 3 3 3" xfId="34071"/>
    <cellStyle name="40% - Accent3 7 3 4" xfId="34072"/>
    <cellStyle name="40% - Accent3 7 3 4 2" xfId="34073"/>
    <cellStyle name="40% - Accent3 7 3 4 2 2" xfId="34074"/>
    <cellStyle name="40% - Accent3 7 3 4 3" xfId="34075"/>
    <cellStyle name="40% - Accent3 7 3 5" xfId="34076"/>
    <cellStyle name="40% - Accent3 7 3 5 2" xfId="34077"/>
    <cellStyle name="40% - Accent3 7 3 5 2 2" xfId="34078"/>
    <cellStyle name="40% - Accent3 7 3 5 3" xfId="34079"/>
    <cellStyle name="40% - Accent3 7 3 6" xfId="34080"/>
    <cellStyle name="40% - Accent3 7 3 6 2" xfId="34081"/>
    <cellStyle name="40% - Accent3 7 3 7" xfId="34082"/>
    <cellStyle name="40% - Accent3 7 4" xfId="34083"/>
    <cellStyle name="40% - Accent3 7 4 2" xfId="34084"/>
    <cellStyle name="40% - Accent3 7 4 2 2" xfId="34085"/>
    <cellStyle name="40% - Accent3 7 4 2 2 2" xfId="34086"/>
    <cellStyle name="40% - Accent3 7 4 2 3" xfId="34087"/>
    <cellStyle name="40% - Accent3 7 4 3" xfId="34088"/>
    <cellStyle name="40% - Accent3 7 4 3 2" xfId="34089"/>
    <cellStyle name="40% - Accent3 7 4 3 2 2" xfId="34090"/>
    <cellStyle name="40% - Accent3 7 4 3 3" xfId="34091"/>
    <cellStyle name="40% - Accent3 7 4 4" xfId="34092"/>
    <cellStyle name="40% - Accent3 7 4 4 2" xfId="34093"/>
    <cellStyle name="40% - Accent3 7 4 4 2 2" xfId="34094"/>
    <cellStyle name="40% - Accent3 7 4 4 3" xfId="34095"/>
    <cellStyle name="40% - Accent3 7 4 5" xfId="34096"/>
    <cellStyle name="40% - Accent3 7 4 5 2" xfId="34097"/>
    <cellStyle name="40% - Accent3 7 4 6" xfId="34098"/>
    <cellStyle name="40% - Accent3 7 5" xfId="34099"/>
    <cellStyle name="40% - Accent3 7 5 2" xfId="34100"/>
    <cellStyle name="40% - Accent3 7 5 2 2" xfId="34101"/>
    <cellStyle name="40% - Accent3 7 5 2 2 2" xfId="34102"/>
    <cellStyle name="40% - Accent3 7 5 2 3" xfId="34103"/>
    <cellStyle name="40% - Accent3 7 5 3" xfId="34104"/>
    <cellStyle name="40% - Accent3 7 5 3 2" xfId="34105"/>
    <cellStyle name="40% - Accent3 7 5 3 2 2" xfId="34106"/>
    <cellStyle name="40% - Accent3 7 5 3 3" xfId="34107"/>
    <cellStyle name="40% - Accent3 7 5 4" xfId="34108"/>
    <cellStyle name="40% - Accent3 7 5 4 2" xfId="34109"/>
    <cellStyle name="40% - Accent3 7 5 4 2 2" xfId="34110"/>
    <cellStyle name="40% - Accent3 7 5 4 3" xfId="34111"/>
    <cellStyle name="40% - Accent3 7 5 5" xfId="34112"/>
    <cellStyle name="40% - Accent3 7 5 5 2" xfId="34113"/>
    <cellStyle name="40% - Accent3 7 5 6" xfId="34114"/>
    <cellStyle name="40% - Accent3 7 6" xfId="34115"/>
    <cellStyle name="40% - Accent3 7 6 2" xfId="34116"/>
    <cellStyle name="40% - Accent3 7 6 2 2" xfId="34117"/>
    <cellStyle name="40% - Accent3 7 6 3" xfId="34118"/>
    <cellStyle name="40% - Accent3 7 7" xfId="34119"/>
    <cellStyle name="40% - Accent3 7 7 2" xfId="34120"/>
    <cellStyle name="40% - Accent3 7 7 2 2" xfId="34121"/>
    <cellStyle name="40% - Accent3 7 7 3" xfId="34122"/>
    <cellStyle name="40% - Accent3 7 8" xfId="34123"/>
    <cellStyle name="40% - Accent3 7 8 2" xfId="34124"/>
    <cellStyle name="40% - Accent3 7 8 2 2" xfId="34125"/>
    <cellStyle name="40% - Accent3 7 8 3" xfId="34126"/>
    <cellStyle name="40% - Accent3 7 9" xfId="34127"/>
    <cellStyle name="40% - Accent3 7 9 2" xfId="34128"/>
    <cellStyle name="40% - Accent3 8" xfId="34129"/>
    <cellStyle name="40% - Accent3 8 10" xfId="34130"/>
    <cellStyle name="40% - Accent3 8 2" xfId="34131"/>
    <cellStyle name="40% - Accent3 8 2 2" xfId="34132"/>
    <cellStyle name="40% - Accent3 8 2 2 2" xfId="34133"/>
    <cellStyle name="40% - Accent3 8 2 2 2 2" xfId="34134"/>
    <cellStyle name="40% - Accent3 8 2 2 2 2 2" xfId="34135"/>
    <cellStyle name="40% - Accent3 8 2 2 2 3" xfId="34136"/>
    <cellStyle name="40% - Accent3 8 2 2 3" xfId="34137"/>
    <cellStyle name="40% - Accent3 8 2 2 3 2" xfId="34138"/>
    <cellStyle name="40% - Accent3 8 2 2 3 2 2" xfId="34139"/>
    <cellStyle name="40% - Accent3 8 2 2 3 3" xfId="34140"/>
    <cellStyle name="40% - Accent3 8 2 2 4" xfId="34141"/>
    <cellStyle name="40% - Accent3 8 2 2 4 2" xfId="34142"/>
    <cellStyle name="40% - Accent3 8 2 2 4 2 2" xfId="34143"/>
    <cellStyle name="40% - Accent3 8 2 2 4 3" xfId="34144"/>
    <cellStyle name="40% - Accent3 8 2 2 5" xfId="34145"/>
    <cellStyle name="40% - Accent3 8 2 2 5 2" xfId="34146"/>
    <cellStyle name="40% - Accent3 8 2 2 5 2 2" xfId="34147"/>
    <cellStyle name="40% - Accent3 8 2 2 5 3" xfId="34148"/>
    <cellStyle name="40% - Accent3 8 2 2 6" xfId="34149"/>
    <cellStyle name="40% - Accent3 8 2 2 6 2" xfId="34150"/>
    <cellStyle name="40% - Accent3 8 2 2 7" xfId="34151"/>
    <cellStyle name="40% - Accent3 8 2 3" xfId="34152"/>
    <cellStyle name="40% - Accent3 8 2 3 2" xfId="34153"/>
    <cellStyle name="40% - Accent3 8 2 3 2 2" xfId="34154"/>
    <cellStyle name="40% - Accent3 8 2 3 2 2 2" xfId="34155"/>
    <cellStyle name="40% - Accent3 8 2 3 2 3" xfId="34156"/>
    <cellStyle name="40% - Accent3 8 2 3 3" xfId="34157"/>
    <cellStyle name="40% - Accent3 8 2 3 3 2" xfId="34158"/>
    <cellStyle name="40% - Accent3 8 2 3 3 2 2" xfId="34159"/>
    <cellStyle name="40% - Accent3 8 2 3 3 3" xfId="34160"/>
    <cellStyle name="40% - Accent3 8 2 3 4" xfId="34161"/>
    <cellStyle name="40% - Accent3 8 2 3 4 2" xfId="34162"/>
    <cellStyle name="40% - Accent3 8 2 3 4 2 2" xfId="34163"/>
    <cellStyle name="40% - Accent3 8 2 3 4 3" xfId="34164"/>
    <cellStyle name="40% - Accent3 8 2 3 5" xfId="34165"/>
    <cellStyle name="40% - Accent3 8 2 3 5 2" xfId="34166"/>
    <cellStyle name="40% - Accent3 8 2 3 6" xfId="34167"/>
    <cellStyle name="40% - Accent3 8 2 4" xfId="34168"/>
    <cellStyle name="40% - Accent3 8 2 4 2" xfId="34169"/>
    <cellStyle name="40% - Accent3 8 2 4 2 2" xfId="34170"/>
    <cellStyle name="40% - Accent3 8 2 4 2 2 2" xfId="34171"/>
    <cellStyle name="40% - Accent3 8 2 4 2 3" xfId="34172"/>
    <cellStyle name="40% - Accent3 8 2 4 3" xfId="34173"/>
    <cellStyle name="40% - Accent3 8 2 4 3 2" xfId="34174"/>
    <cellStyle name="40% - Accent3 8 2 4 3 2 2" xfId="34175"/>
    <cellStyle name="40% - Accent3 8 2 4 3 3" xfId="34176"/>
    <cellStyle name="40% - Accent3 8 2 4 4" xfId="34177"/>
    <cellStyle name="40% - Accent3 8 2 4 4 2" xfId="34178"/>
    <cellStyle name="40% - Accent3 8 2 4 4 2 2" xfId="34179"/>
    <cellStyle name="40% - Accent3 8 2 4 4 3" xfId="34180"/>
    <cellStyle name="40% - Accent3 8 2 4 5" xfId="34181"/>
    <cellStyle name="40% - Accent3 8 2 4 5 2" xfId="34182"/>
    <cellStyle name="40% - Accent3 8 2 4 6" xfId="34183"/>
    <cellStyle name="40% - Accent3 8 2 5" xfId="34184"/>
    <cellStyle name="40% - Accent3 8 2 5 2" xfId="34185"/>
    <cellStyle name="40% - Accent3 8 2 5 2 2" xfId="34186"/>
    <cellStyle name="40% - Accent3 8 2 5 3" xfId="34187"/>
    <cellStyle name="40% - Accent3 8 2 6" xfId="34188"/>
    <cellStyle name="40% - Accent3 8 2 6 2" xfId="34189"/>
    <cellStyle name="40% - Accent3 8 2 6 2 2" xfId="34190"/>
    <cellStyle name="40% - Accent3 8 2 6 3" xfId="34191"/>
    <cellStyle name="40% - Accent3 8 2 7" xfId="34192"/>
    <cellStyle name="40% - Accent3 8 2 7 2" xfId="34193"/>
    <cellStyle name="40% - Accent3 8 2 7 2 2" xfId="34194"/>
    <cellStyle name="40% - Accent3 8 2 7 3" xfId="34195"/>
    <cellStyle name="40% - Accent3 8 2 8" xfId="34196"/>
    <cellStyle name="40% - Accent3 8 2 8 2" xfId="34197"/>
    <cellStyle name="40% - Accent3 8 2 9" xfId="34198"/>
    <cellStyle name="40% - Accent3 8 3" xfId="34199"/>
    <cellStyle name="40% - Accent3 8 3 2" xfId="34200"/>
    <cellStyle name="40% - Accent3 8 3 2 2" xfId="34201"/>
    <cellStyle name="40% - Accent3 8 3 2 2 2" xfId="34202"/>
    <cellStyle name="40% - Accent3 8 3 2 3" xfId="34203"/>
    <cellStyle name="40% - Accent3 8 3 3" xfId="34204"/>
    <cellStyle name="40% - Accent3 8 3 3 2" xfId="34205"/>
    <cellStyle name="40% - Accent3 8 3 3 2 2" xfId="34206"/>
    <cellStyle name="40% - Accent3 8 3 3 3" xfId="34207"/>
    <cellStyle name="40% - Accent3 8 3 4" xfId="34208"/>
    <cellStyle name="40% - Accent3 8 3 4 2" xfId="34209"/>
    <cellStyle name="40% - Accent3 8 3 4 2 2" xfId="34210"/>
    <cellStyle name="40% - Accent3 8 3 4 3" xfId="34211"/>
    <cellStyle name="40% - Accent3 8 3 5" xfId="34212"/>
    <cellStyle name="40% - Accent3 8 3 5 2" xfId="34213"/>
    <cellStyle name="40% - Accent3 8 3 5 2 2" xfId="34214"/>
    <cellStyle name="40% - Accent3 8 3 5 3" xfId="34215"/>
    <cellStyle name="40% - Accent3 8 3 6" xfId="34216"/>
    <cellStyle name="40% - Accent3 8 3 6 2" xfId="34217"/>
    <cellStyle name="40% - Accent3 8 3 7" xfId="34218"/>
    <cellStyle name="40% - Accent3 8 4" xfId="34219"/>
    <cellStyle name="40% - Accent3 8 4 2" xfId="34220"/>
    <cellStyle name="40% - Accent3 8 4 2 2" xfId="34221"/>
    <cellStyle name="40% - Accent3 8 4 2 2 2" xfId="34222"/>
    <cellStyle name="40% - Accent3 8 4 2 3" xfId="34223"/>
    <cellStyle name="40% - Accent3 8 4 3" xfId="34224"/>
    <cellStyle name="40% - Accent3 8 4 3 2" xfId="34225"/>
    <cellStyle name="40% - Accent3 8 4 3 2 2" xfId="34226"/>
    <cellStyle name="40% - Accent3 8 4 3 3" xfId="34227"/>
    <cellStyle name="40% - Accent3 8 4 4" xfId="34228"/>
    <cellStyle name="40% - Accent3 8 4 4 2" xfId="34229"/>
    <cellStyle name="40% - Accent3 8 4 4 2 2" xfId="34230"/>
    <cellStyle name="40% - Accent3 8 4 4 3" xfId="34231"/>
    <cellStyle name="40% - Accent3 8 4 5" xfId="34232"/>
    <cellStyle name="40% - Accent3 8 4 5 2" xfId="34233"/>
    <cellStyle name="40% - Accent3 8 4 6" xfId="34234"/>
    <cellStyle name="40% - Accent3 8 5" xfId="34235"/>
    <cellStyle name="40% - Accent3 8 5 2" xfId="34236"/>
    <cellStyle name="40% - Accent3 8 5 2 2" xfId="34237"/>
    <cellStyle name="40% - Accent3 8 5 2 2 2" xfId="34238"/>
    <cellStyle name="40% - Accent3 8 5 2 3" xfId="34239"/>
    <cellStyle name="40% - Accent3 8 5 3" xfId="34240"/>
    <cellStyle name="40% - Accent3 8 5 3 2" xfId="34241"/>
    <cellStyle name="40% - Accent3 8 5 3 2 2" xfId="34242"/>
    <cellStyle name="40% - Accent3 8 5 3 3" xfId="34243"/>
    <cellStyle name="40% - Accent3 8 5 4" xfId="34244"/>
    <cellStyle name="40% - Accent3 8 5 4 2" xfId="34245"/>
    <cellStyle name="40% - Accent3 8 5 4 2 2" xfId="34246"/>
    <cellStyle name="40% - Accent3 8 5 4 3" xfId="34247"/>
    <cellStyle name="40% - Accent3 8 5 5" xfId="34248"/>
    <cellStyle name="40% - Accent3 8 5 5 2" xfId="34249"/>
    <cellStyle name="40% - Accent3 8 5 6" xfId="34250"/>
    <cellStyle name="40% - Accent3 8 6" xfId="34251"/>
    <cellStyle name="40% - Accent3 8 6 2" xfId="34252"/>
    <cellStyle name="40% - Accent3 8 6 2 2" xfId="34253"/>
    <cellStyle name="40% - Accent3 8 6 3" xfId="34254"/>
    <cellStyle name="40% - Accent3 8 7" xfId="34255"/>
    <cellStyle name="40% - Accent3 8 7 2" xfId="34256"/>
    <cellStyle name="40% - Accent3 8 7 2 2" xfId="34257"/>
    <cellStyle name="40% - Accent3 8 7 3" xfId="34258"/>
    <cellStyle name="40% - Accent3 8 8" xfId="34259"/>
    <cellStyle name="40% - Accent3 8 8 2" xfId="34260"/>
    <cellStyle name="40% - Accent3 8 8 2 2" xfId="34261"/>
    <cellStyle name="40% - Accent3 8 8 3" xfId="34262"/>
    <cellStyle name="40% - Accent3 8 9" xfId="34263"/>
    <cellStyle name="40% - Accent3 8 9 2" xfId="34264"/>
    <cellStyle name="40% - Accent3 9" xfId="34265"/>
    <cellStyle name="40% - Accent3 9 10" xfId="34266"/>
    <cellStyle name="40% - Accent3 9 2" xfId="34267"/>
    <cellStyle name="40% - Accent3 9 2 2" xfId="34268"/>
    <cellStyle name="40% - Accent3 9 2 2 2" xfId="34269"/>
    <cellStyle name="40% - Accent3 9 2 2 2 2" xfId="34270"/>
    <cellStyle name="40% - Accent3 9 2 2 2 2 2" xfId="34271"/>
    <cellStyle name="40% - Accent3 9 2 2 2 3" xfId="34272"/>
    <cellStyle name="40% - Accent3 9 2 2 3" xfId="34273"/>
    <cellStyle name="40% - Accent3 9 2 2 3 2" xfId="34274"/>
    <cellStyle name="40% - Accent3 9 2 2 3 2 2" xfId="34275"/>
    <cellStyle name="40% - Accent3 9 2 2 3 3" xfId="34276"/>
    <cellStyle name="40% - Accent3 9 2 2 4" xfId="34277"/>
    <cellStyle name="40% - Accent3 9 2 2 4 2" xfId="34278"/>
    <cellStyle name="40% - Accent3 9 2 2 4 2 2" xfId="34279"/>
    <cellStyle name="40% - Accent3 9 2 2 4 3" xfId="34280"/>
    <cellStyle name="40% - Accent3 9 2 2 5" xfId="34281"/>
    <cellStyle name="40% - Accent3 9 2 2 5 2" xfId="34282"/>
    <cellStyle name="40% - Accent3 9 2 2 5 2 2" xfId="34283"/>
    <cellStyle name="40% - Accent3 9 2 2 5 3" xfId="34284"/>
    <cellStyle name="40% - Accent3 9 2 2 6" xfId="34285"/>
    <cellStyle name="40% - Accent3 9 2 2 6 2" xfId="34286"/>
    <cellStyle name="40% - Accent3 9 2 2 7" xfId="34287"/>
    <cellStyle name="40% - Accent3 9 2 3" xfId="34288"/>
    <cellStyle name="40% - Accent3 9 2 3 2" xfId="34289"/>
    <cellStyle name="40% - Accent3 9 2 3 2 2" xfId="34290"/>
    <cellStyle name="40% - Accent3 9 2 3 2 2 2" xfId="34291"/>
    <cellStyle name="40% - Accent3 9 2 3 2 3" xfId="34292"/>
    <cellStyle name="40% - Accent3 9 2 3 3" xfId="34293"/>
    <cellStyle name="40% - Accent3 9 2 3 3 2" xfId="34294"/>
    <cellStyle name="40% - Accent3 9 2 3 3 2 2" xfId="34295"/>
    <cellStyle name="40% - Accent3 9 2 3 3 3" xfId="34296"/>
    <cellStyle name="40% - Accent3 9 2 3 4" xfId="34297"/>
    <cellStyle name="40% - Accent3 9 2 3 4 2" xfId="34298"/>
    <cellStyle name="40% - Accent3 9 2 3 4 2 2" xfId="34299"/>
    <cellStyle name="40% - Accent3 9 2 3 4 3" xfId="34300"/>
    <cellStyle name="40% - Accent3 9 2 3 5" xfId="34301"/>
    <cellStyle name="40% - Accent3 9 2 3 5 2" xfId="34302"/>
    <cellStyle name="40% - Accent3 9 2 3 6" xfId="34303"/>
    <cellStyle name="40% - Accent3 9 2 4" xfId="34304"/>
    <cellStyle name="40% - Accent3 9 2 4 2" xfId="34305"/>
    <cellStyle name="40% - Accent3 9 2 4 2 2" xfId="34306"/>
    <cellStyle name="40% - Accent3 9 2 4 2 2 2" xfId="34307"/>
    <cellStyle name="40% - Accent3 9 2 4 2 3" xfId="34308"/>
    <cellStyle name="40% - Accent3 9 2 4 3" xfId="34309"/>
    <cellStyle name="40% - Accent3 9 2 4 3 2" xfId="34310"/>
    <cellStyle name="40% - Accent3 9 2 4 3 2 2" xfId="34311"/>
    <cellStyle name="40% - Accent3 9 2 4 3 3" xfId="34312"/>
    <cellStyle name="40% - Accent3 9 2 4 4" xfId="34313"/>
    <cellStyle name="40% - Accent3 9 2 4 4 2" xfId="34314"/>
    <cellStyle name="40% - Accent3 9 2 4 4 2 2" xfId="34315"/>
    <cellStyle name="40% - Accent3 9 2 4 4 3" xfId="34316"/>
    <cellStyle name="40% - Accent3 9 2 4 5" xfId="34317"/>
    <cellStyle name="40% - Accent3 9 2 4 5 2" xfId="34318"/>
    <cellStyle name="40% - Accent3 9 2 4 6" xfId="34319"/>
    <cellStyle name="40% - Accent3 9 2 5" xfId="34320"/>
    <cellStyle name="40% - Accent3 9 2 5 2" xfId="34321"/>
    <cellStyle name="40% - Accent3 9 2 5 2 2" xfId="34322"/>
    <cellStyle name="40% - Accent3 9 2 5 3" xfId="34323"/>
    <cellStyle name="40% - Accent3 9 2 6" xfId="34324"/>
    <cellStyle name="40% - Accent3 9 2 6 2" xfId="34325"/>
    <cellStyle name="40% - Accent3 9 2 6 2 2" xfId="34326"/>
    <cellStyle name="40% - Accent3 9 2 6 3" xfId="34327"/>
    <cellStyle name="40% - Accent3 9 2 7" xfId="34328"/>
    <cellStyle name="40% - Accent3 9 2 7 2" xfId="34329"/>
    <cellStyle name="40% - Accent3 9 2 7 2 2" xfId="34330"/>
    <cellStyle name="40% - Accent3 9 2 7 3" xfId="34331"/>
    <cellStyle name="40% - Accent3 9 2 8" xfId="34332"/>
    <cellStyle name="40% - Accent3 9 2 8 2" xfId="34333"/>
    <cellStyle name="40% - Accent3 9 2 9" xfId="34334"/>
    <cellStyle name="40% - Accent3 9 3" xfId="34335"/>
    <cellStyle name="40% - Accent3 9 3 2" xfId="34336"/>
    <cellStyle name="40% - Accent3 9 3 2 2" xfId="34337"/>
    <cellStyle name="40% - Accent3 9 3 2 2 2" xfId="34338"/>
    <cellStyle name="40% - Accent3 9 3 2 3" xfId="34339"/>
    <cellStyle name="40% - Accent3 9 3 3" xfId="34340"/>
    <cellStyle name="40% - Accent3 9 3 3 2" xfId="34341"/>
    <cellStyle name="40% - Accent3 9 3 3 2 2" xfId="34342"/>
    <cellStyle name="40% - Accent3 9 3 3 3" xfId="34343"/>
    <cellStyle name="40% - Accent3 9 3 4" xfId="34344"/>
    <cellStyle name="40% - Accent3 9 3 4 2" xfId="34345"/>
    <cellStyle name="40% - Accent3 9 3 4 2 2" xfId="34346"/>
    <cellStyle name="40% - Accent3 9 3 4 3" xfId="34347"/>
    <cellStyle name="40% - Accent3 9 3 5" xfId="34348"/>
    <cellStyle name="40% - Accent3 9 3 5 2" xfId="34349"/>
    <cellStyle name="40% - Accent3 9 3 5 2 2" xfId="34350"/>
    <cellStyle name="40% - Accent3 9 3 5 3" xfId="34351"/>
    <cellStyle name="40% - Accent3 9 3 6" xfId="34352"/>
    <cellStyle name="40% - Accent3 9 3 6 2" xfId="34353"/>
    <cellStyle name="40% - Accent3 9 3 7" xfId="34354"/>
    <cellStyle name="40% - Accent3 9 4" xfId="34355"/>
    <cellStyle name="40% - Accent3 9 4 2" xfId="34356"/>
    <cellStyle name="40% - Accent3 9 4 2 2" xfId="34357"/>
    <cellStyle name="40% - Accent3 9 4 2 2 2" xfId="34358"/>
    <cellStyle name="40% - Accent3 9 4 2 3" xfId="34359"/>
    <cellStyle name="40% - Accent3 9 4 3" xfId="34360"/>
    <cellStyle name="40% - Accent3 9 4 3 2" xfId="34361"/>
    <cellStyle name="40% - Accent3 9 4 3 2 2" xfId="34362"/>
    <cellStyle name="40% - Accent3 9 4 3 3" xfId="34363"/>
    <cellStyle name="40% - Accent3 9 4 4" xfId="34364"/>
    <cellStyle name="40% - Accent3 9 4 4 2" xfId="34365"/>
    <cellStyle name="40% - Accent3 9 4 4 2 2" xfId="34366"/>
    <cellStyle name="40% - Accent3 9 4 4 3" xfId="34367"/>
    <cellStyle name="40% - Accent3 9 4 5" xfId="34368"/>
    <cellStyle name="40% - Accent3 9 4 5 2" xfId="34369"/>
    <cellStyle name="40% - Accent3 9 4 6" xfId="34370"/>
    <cellStyle name="40% - Accent3 9 5" xfId="34371"/>
    <cellStyle name="40% - Accent3 9 5 2" xfId="34372"/>
    <cellStyle name="40% - Accent3 9 5 2 2" xfId="34373"/>
    <cellStyle name="40% - Accent3 9 5 2 2 2" xfId="34374"/>
    <cellStyle name="40% - Accent3 9 5 2 3" xfId="34375"/>
    <cellStyle name="40% - Accent3 9 5 3" xfId="34376"/>
    <cellStyle name="40% - Accent3 9 5 3 2" xfId="34377"/>
    <cellStyle name="40% - Accent3 9 5 3 2 2" xfId="34378"/>
    <cellStyle name="40% - Accent3 9 5 3 3" xfId="34379"/>
    <cellStyle name="40% - Accent3 9 5 4" xfId="34380"/>
    <cellStyle name="40% - Accent3 9 5 4 2" xfId="34381"/>
    <cellStyle name="40% - Accent3 9 5 4 2 2" xfId="34382"/>
    <cellStyle name="40% - Accent3 9 5 4 3" xfId="34383"/>
    <cellStyle name="40% - Accent3 9 5 5" xfId="34384"/>
    <cellStyle name="40% - Accent3 9 5 5 2" xfId="34385"/>
    <cellStyle name="40% - Accent3 9 5 6" xfId="34386"/>
    <cellStyle name="40% - Accent3 9 6" xfId="34387"/>
    <cellStyle name="40% - Accent3 9 6 2" xfId="34388"/>
    <cellStyle name="40% - Accent3 9 6 2 2" xfId="34389"/>
    <cellStyle name="40% - Accent3 9 6 3" xfId="34390"/>
    <cellStyle name="40% - Accent3 9 7" xfId="34391"/>
    <cellStyle name="40% - Accent3 9 7 2" xfId="34392"/>
    <cellStyle name="40% - Accent3 9 7 2 2" xfId="34393"/>
    <cellStyle name="40% - Accent3 9 7 3" xfId="34394"/>
    <cellStyle name="40% - Accent3 9 8" xfId="34395"/>
    <cellStyle name="40% - Accent3 9 8 2" xfId="34396"/>
    <cellStyle name="40% - Accent3 9 8 2 2" xfId="34397"/>
    <cellStyle name="40% - Accent3 9 8 3" xfId="34398"/>
    <cellStyle name="40% - Accent3 9 9" xfId="34399"/>
    <cellStyle name="40% - Accent3 9 9 2" xfId="34400"/>
    <cellStyle name="40% - Accent4 10" xfId="34401"/>
    <cellStyle name="40% - Accent4 10 10" xfId="34402"/>
    <cellStyle name="40% - Accent4 10 2" xfId="34403"/>
    <cellStyle name="40% - Accent4 10 2 2" xfId="34404"/>
    <cellStyle name="40% - Accent4 10 2 2 2" xfId="34405"/>
    <cellStyle name="40% - Accent4 10 2 2 2 2" xfId="34406"/>
    <cellStyle name="40% - Accent4 10 2 2 2 2 2" xfId="34407"/>
    <cellStyle name="40% - Accent4 10 2 2 2 3" xfId="34408"/>
    <cellStyle name="40% - Accent4 10 2 2 3" xfId="34409"/>
    <cellStyle name="40% - Accent4 10 2 2 3 2" xfId="34410"/>
    <cellStyle name="40% - Accent4 10 2 2 3 2 2" xfId="34411"/>
    <cellStyle name="40% - Accent4 10 2 2 3 3" xfId="34412"/>
    <cellStyle name="40% - Accent4 10 2 2 4" xfId="34413"/>
    <cellStyle name="40% - Accent4 10 2 2 4 2" xfId="34414"/>
    <cellStyle name="40% - Accent4 10 2 2 4 2 2" xfId="34415"/>
    <cellStyle name="40% - Accent4 10 2 2 4 3" xfId="34416"/>
    <cellStyle name="40% - Accent4 10 2 2 5" xfId="34417"/>
    <cellStyle name="40% - Accent4 10 2 2 5 2" xfId="34418"/>
    <cellStyle name="40% - Accent4 10 2 2 5 2 2" xfId="34419"/>
    <cellStyle name="40% - Accent4 10 2 2 5 3" xfId="34420"/>
    <cellStyle name="40% - Accent4 10 2 2 6" xfId="34421"/>
    <cellStyle name="40% - Accent4 10 2 2 6 2" xfId="34422"/>
    <cellStyle name="40% - Accent4 10 2 2 7" xfId="34423"/>
    <cellStyle name="40% - Accent4 10 2 3" xfId="34424"/>
    <cellStyle name="40% - Accent4 10 2 3 2" xfId="34425"/>
    <cellStyle name="40% - Accent4 10 2 3 2 2" xfId="34426"/>
    <cellStyle name="40% - Accent4 10 2 3 2 2 2" xfId="34427"/>
    <cellStyle name="40% - Accent4 10 2 3 2 3" xfId="34428"/>
    <cellStyle name="40% - Accent4 10 2 3 3" xfId="34429"/>
    <cellStyle name="40% - Accent4 10 2 3 3 2" xfId="34430"/>
    <cellStyle name="40% - Accent4 10 2 3 3 2 2" xfId="34431"/>
    <cellStyle name="40% - Accent4 10 2 3 3 3" xfId="34432"/>
    <cellStyle name="40% - Accent4 10 2 3 4" xfId="34433"/>
    <cellStyle name="40% - Accent4 10 2 3 4 2" xfId="34434"/>
    <cellStyle name="40% - Accent4 10 2 3 4 2 2" xfId="34435"/>
    <cellStyle name="40% - Accent4 10 2 3 4 3" xfId="34436"/>
    <cellStyle name="40% - Accent4 10 2 3 5" xfId="34437"/>
    <cellStyle name="40% - Accent4 10 2 3 5 2" xfId="34438"/>
    <cellStyle name="40% - Accent4 10 2 3 6" xfId="34439"/>
    <cellStyle name="40% - Accent4 10 2 4" xfId="34440"/>
    <cellStyle name="40% - Accent4 10 2 4 2" xfId="34441"/>
    <cellStyle name="40% - Accent4 10 2 4 2 2" xfId="34442"/>
    <cellStyle name="40% - Accent4 10 2 4 2 2 2" xfId="34443"/>
    <cellStyle name="40% - Accent4 10 2 4 2 3" xfId="34444"/>
    <cellStyle name="40% - Accent4 10 2 4 3" xfId="34445"/>
    <cellStyle name="40% - Accent4 10 2 4 3 2" xfId="34446"/>
    <cellStyle name="40% - Accent4 10 2 4 3 2 2" xfId="34447"/>
    <cellStyle name="40% - Accent4 10 2 4 3 3" xfId="34448"/>
    <cellStyle name="40% - Accent4 10 2 4 4" xfId="34449"/>
    <cellStyle name="40% - Accent4 10 2 4 4 2" xfId="34450"/>
    <cellStyle name="40% - Accent4 10 2 4 4 2 2" xfId="34451"/>
    <cellStyle name="40% - Accent4 10 2 4 4 3" xfId="34452"/>
    <cellStyle name="40% - Accent4 10 2 4 5" xfId="34453"/>
    <cellStyle name="40% - Accent4 10 2 4 5 2" xfId="34454"/>
    <cellStyle name="40% - Accent4 10 2 4 6" xfId="34455"/>
    <cellStyle name="40% - Accent4 10 2 5" xfId="34456"/>
    <cellStyle name="40% - Accent4 10 2 5 2" xfId="34457"/>
    <cellStyle name="40% - Accent4 10 2 5 2 2" xfId="34458"/>
    <cellStyle name="40% - Accent4 10 2 5 3" xfId="34459"/>
    <cellStyle name="40% - Accent4 10 2 6" xfId="34460"/>
    <cellStyle name="40% - Accent4 10 2 6 2" xfId="34461"/>
    <cellStyle name="40% - Accent4 10 2 6 2 2" xfId="34462"/>
    <cellStyle name="40% - Accent4 10 2 6 3" xfId="34463"/>
    <cellStyle name="40% - Accent4 10 2 7" xfId="34464"/>
    <cellStyle name="40% - Accent4 10 2 7 2" xfId="34465"/>
    <cellStyle name="40% - Accent4 10 2 7 2 2" xfId="34466"/>
    <cellStyle name="40% - Accent4 10 2 7 3" xfId="34467"/>
    <cellStyle name="40% - Accent4 10 2 8" xfId="34468"/>
    <cellStyle name="40% - Accent4 10 2 8 2" xfId="34469"/>
    <cellStyle name="40% - Accent4 10 2 9" xfId="34470"/>
    <cellStyle name="40% - Accent4 10 3" xfId="34471"/>
    <cellStyle name="40% - Accent4 10 3 2" xfId="34472"/>
    <cellStyle name="40% - Accent4 10 3 2 2" xfId="34473"/>
    <cellStyle name="40% - Accent4 10 3 2 2 2" xfId="34474"/>
    <cellStyle name="40% - Accent4 10 3 2 3" xfId="34475"/>
    <cellStyle name="40% - Accent4 10 3 3" xfId="34476"/>
    <cellStyle name="40% - Accent4 10 3 3 2" xfId="34477"/>
    <cellStyle name="40% - Accent4 10 3 3 2 2" xfId="34478"/>
    <cellStyle name="40% - Accent4 10 3 3 3" xfId="34479"/>
    <cellStyle name="40% - Accent4 10 3 4" xfId="34480"/>
    <cellStyle name="40% - Accent4 10 3 4 2" xfId="34481"/>
    <cellStyle name="40% - Accent4 10 3 4 2 2" xfId="34482"/>
    <cellStyle name="40% - Accent4 10 3 4 3" xfId="34483"/>
    <cellStyle name="40% - Accent4 10 3 5" xfId="34484"/>
    <cellStyle name="40% - Accent4 10 3 5 2" xfId="34485"/>
    <cellStyle name="40% - Accent4 10 3 5 2 2" xfId="34486"/>
    <cellStyle name="40% - Accent4 10 3 5 3" xfId="34487"/>
    <cellStyle name="40% - Accent4 10 3 6" xfId="34488"/>
    <cellStyle name="40% - Accent4 10 3 6 2" xfId="34489"/>
    <cellStyle name="40% - Accent4 10 3 7" xfId="34490"/>
    <cellStyle name="40% - Accent4 10 4" xfId="34491"/>
    <cellStyle name="40% - Accent4 10 4 2" xfId="34492"/>
    <cellStyle name="40% - Accent4 10 4 2 2" xfId="34493"/>
    <cellStyle name="40% - Accent4 10 4 2 2 2" xfId="34494"/>
    <cellStyle name="40% - Accent4 10 4 2 3" xfId="34495"/>
    <cellStyle name="40% - Accent4 10 4 3" xfId="34496"/>
    <cellStyle name="40% - Accent4 10 4 3 2" xfId="34497"/>
    <cellStyle name="40% - Accent4 10 4 3 2 2" xfId="34498"/>
    <cellStyle name="40% - Accent4 10 4 3 3" xfId="34499"/>
    <cellStyle name="40% - Accent4 10 4 4" xfId="34500"/>
    <cellStyle name="40% - Accent4 10 4 4 2" xfId="34501"/>
    <cellStyle name="40% - Accent4 10 4 4 2 2" xfId="34502"/>
    <cellStyle name="40% - Accent4 10 4 4 3" xfId="34503"/>
    <cellStyle name="40% - Accent4 10 4 5" xfId="34504"/>
    <cellStyle name="40% - Accent4 10 4 5 2" xfId="34505"/>
    <cellStyle name="40% - Accent4 10 4 6" xfId="34506"/>
    <cellStyle name="40% - Accent4 10 5" xfId="34507"/>
    <cellStyle name="40% - Accent4 10 5 2" xfId="34508"/>
    <cellStyle name="40% - Accent4 10 5 2 2" xfId="34509"/>
    <cellStyle name="40% - Accent4 10 5 2 2 2" xfId="34510"/>
    <cellStyle name="40% - Accent4 10 5 2 3" xfId="34511"/>
    <cellStyle name="40% - Accent4 10 5 3" xfId="34512"/>
    <cellStyle name="40% - Accent4 10 5 3 2" xfId="34513"/>
    <cellStyle name="40% - Accent4 10 5 3 2 2" xfId="34514"/>
    <cellStyle name="40% - Accent4 10 5 3 3" xfId="34515"/>
    <cellStyle name="40% - Accent4 10 5 4" xfId="34516"/>
    <cellStyle name="40% - Accent4 10 5 4 2" xfId="34517"/>
    <cellStyle name="40% - Accent4 10 5 4 2 2" xfId="34518"/>
    <cellStyle name="40% - Accent4 10 5 4 3" xfId="34519"/>
    <cellStyle name="40% - Accent4 10 5 5" xfId="34520"/>
    <cellStyle name="40% - Accent4 10 5 5 2" xfId="34521"/>
    <cellStyle name="40% - Accent4 10 5 6" xfId="34522"/>
    <cellStyle name="40% - Accent4 10 6" xfId="34523"/>
    <cellStyle name="40% - Accent4 10 6 2" xfId="34524"/>
    <cellStyle name="40% - Accent4 10 6 2 2" xfId="34525"/>
    <cellStyle name="40% - Accent4 10 6 3" xfId="34526"/>
    <cellStyle name="40% - Accent4 10 7" xfId="34527"/>
    <cellStyle name="40% - Accent4 10 7 2" xfId="34528"/>
    <cellStyle name="40% - Accent4 10 7 2 2" xfId="34529"/>
    <cellStyle name="40% - Accent4 10 7 3" xfId="34530"/>
    <cellStyle name="40% - Accent4 10 8" xfId="34531"/>
    <cellStyle name="40% - Accent4 10 8 2" xfId="34532"/>
    <cellStyle name="40% - Accent4 10 8 2 2" xfId="34533"/>
    <cellStyle name="40% - Accent4 10 8 3" xfId="34534"/>
    <cellStyle name="40% - Accent4 10 9" xfId="34535"/>
    <cellStyle name="40% - Accent4 10 9 2" xfId="34536"/>
    <cellStyle name="40% - Accent4 11" xfId="34537"/>
    <cellStyle name="40% - Accent4 11 10" xfId="34538"/>
    <cellStyle name="40% - Accent4 11 2" xfId="34539"/>
    <cellStyle name="40% - Accent4 11 2 2" xfId="34540"/>
    <cellStyle name="40% - Accent4 11 2 2 2" xfId="34541"/>
    <cellStyle name="40% - Accent4 11 2 2 2 2" xfId="34542"/>
    <cellStyle name="40% - Accent4 11 2 2 2 2 2" xfId="34543"/>
    <cellStyle name="40% - Accent4 11 2 2 2 3" xfId="34544"/>
    <cellStyle name="40% - Accent4 11 2 2 3" xfId="34545"/>
    <cellStyle name="40% - Accent4 11 2 2 3 2" xfId="34546"/>
    <cellStyle name="40% - Accent4 11 2 2 3 2 2" xfId="34547"/>
    <cellStyle name="40% - Accent4 11 2 2 3 3" xfId="34548"/>
    <cellStyle name="40% - Accent4 11 2 2 4" xfId="34549"/>
    <cellStyle name="40% - Accent4 11 2 2 4 2" xfId="34550"/>
    <cellStyle name="40% - Accent4 11 2 2 4 2 2" xfId="34551"/>
    <cellStyle name="40% - Accent4 11 2 2 4 3" xfId="34552"/>
    <cellStyle name="40% - Accent4 11 2 2 5" xfId="34553"/>
    <cellStyle name="40% - Accent4 11 2 2 5 2" xfId="34554"/>
    <cellStyle name="40% - Accent4 11 2 2 5 2 2" xfId="34555"/>
    <cellStyle name="40% - Accent4 11 2 2 5 3" xfId="34556"/>
    <cellStyle name="40% - Accent4 11 2 2 6" xfId="34557"/>
    <cellStyle name="40% - Accent4 11 2 2 6 2" xfId="34558"/>
    <cellStyle name="40% - Accent4 11 2 2 7" xfId="34559"/>
    <cellStyle name="40% - Accent4 11 2 3" xfId="34560"/>
    <cellStyle name="40% - Accent4 11 2 3 2" xfId="34561"/>
    <cellStyle name="40% - Accent4 11 2 3 2 2" xfId="34562"/>
    <cellStyle name="40% - Accent4 11 2 3 2 2 2" xfId="34563"/>
    <cellStyle name="40% - Accent4 11 2 3 2 3" xfId="34564"/>
    <cellStyle name="40% - Accent4 11 2 3 3" xfId="34565"/>
    <cellStyle name="40% - Accent4 11 2 3 3 2" xfId="34566"/>
    <cellStyle name="40% - Accent4 11 2 3 3 2 2" xfId="34567"/>
    <cellStyle name="40% - Accent4 11 2 3 3 3" xfId="34568"/>
    <cellStyle name="40% - Accent4 11 2 3 4" xfId="34569"/>
    <cellStyle name="40% - Accent4 11 2 3 4 2" xfId="34570"/>
    <cellStyle name="40% - Accent4 11 2 3 4 2 2" xfId="34571"/>
    <cellStyle name="40% - Accent4 11 2 3 4 3" xfId="34572"/>
    <cellStyle name="40% - Accent4 11 2 3 5" xfId="34573"/>
    <cellStyle name="40% - Accent4 11 2 3 5 2" xfId="34574"/>
    <cellStyle name="40% - Accent4 11 2 3 6" xfId="34575"/>
    <cellStyle name="40% - Accent4 11 2 4" xfId="34576"/>
    <cellStyle name="40% - Accent4 11 2 4 2" xfId="34577"/>
    <cellStyle name="40% - Accent4 11 2 4 2 2" xfId="34578"/>
    <cellStyle name="40% - Accent4 11 2 4 2 2 2" xfId="34579"/>
    <cellStyle name="40% - Accent4 11 2 4 2 3" xfId="34580"/>
    <cellStyle name="40% - Accent4 11 2 4 3" xfId="34581"/>
    <cellStyle name="40% - Accent4 11 2 4 3 2" xfId="34582"/>
    <cellStyle name="40% - Accent4 11 2 4 3 2 2" xfId="34583"/>
    <cellStyle name="40% - Accent4 11 2 4 3 3" xfId="34584"/>
    <cellStyle name="40% - Accent4 11 2 4 4" xfId="34585"/>
    <cellStyle name="40% - Accent4 11 2 4 4 2" xfId="34586"/>
    <cellStyle name="40% - Accent4 11 2 4 4 2 2" xfId="34587"/>
    <cellStyle name="40% - Accent4 11 2 4 4 3" xfId="34588"/>
    <cellStyle name="40% - Accent4 11 2 4 5" xfId="34589"/>
    <cellStyle name="40% - Accent4 11 2 4 5 2" xfId="34590"/>
    <cellStyle name="40% - Accent4 11 2 4 6" xfId="34591"/>
    <cellStyle name="40% - Accent4 11 2 5" xfId="34592"/>
    <cellStyle name="40% - Accent4 11 2 5 2" xfId="34593"/>
    <cellStyle name="40% - Accent4 11 2 5 2 2" xfId="34594"/>
    <cellStyle name="40% - Accent4 11 2 5 3" xfId="34595"/>
    <cellStyle name="40% - Accent4 11 2 6" xfId="34596"/>
    <cellStyle name="40% - Accent4 11 2 6 2" xfId="34597"/>
    <cellStyle name="40% - Accent4 11 2 6 2 2" xfId="34598"/>
    <cellStyle name="40% - Accent4 11 2 6 3" xfId="34599"/>
    <cellStyle name="40% - Accent4 11 2 7" xfId="34600"/>
    <cellStyle name="40% - Accent4 11 2 7 2" xfId="34601"/>
    <cellStyle name="40% - Accent4 11 2 7 2 2" xfId="34602"/>
    <cellStyle name="40% - Accent4 11 2 7 3" xfId="34603"/>
    <cellStyle name="40% - Accent4 11 2 8" xfId="34604"/>
    <cellStyle name="40% - Accent4 11 2 8 2" xfId="34605"/>
    <cellStyle name="40% - Accent4 11 2 9" xfId="34606"/>
    <cellStyle name="40% - Accent4 11 3" xfId="34607"/>
    <cellStyle name="40% - Accent4 11 3 2" xfId="34608"/>
    <cellStyle name="40% - Accent4 11 3 2 2" xfId="34609"/>
    <cellStyle name="40% - Accent4 11 3 2 2 2" xfId="34610"/>
    <cellStyle name="40% - Accent4 11 3 2 3" xfId="34611"/>
    <cellStyle name="40% - Accent4 11 3 3" xfId="34612"/>
    <cellStyle name="40% - Accent4 11 3 3 2" xfId="34613"/>
    <cellStyle name="40% - Accent4 11 3 3 2 2" xfId="34614"/>
    <cellStyle name="40% - Accent4 11 3 3 3" xfId="34615"/>
    <cellStyle name="40% - Accent4 11 3 4" xfId="34616"/>
    <cellStyle name="40% - Accent4 11 3 4 2" xfId="34617"/>
    <cellStyle name="40% - Accent4 11 3 4 2 2" xfId="34618"/>
    <cellStyle name="40% - Accent4 11 3 4 3" xfId="34619"/>
    <cellStyle name="40% - Accent4 11 3 5" xfId="34620"/>
    <cellStyle name="40% - Accent4 11 3 5 2" xfId="34621"/>
    <cellStyle name="40% - Accent4 11 3 5 2 2" xfId="34622"/>
    <cellStyle name="40% - Accent4 11 3 5 3" xfId="34623"/>
    <cellStyle name="40% - Accent4 11 3 6" xfId="34624"/>
    <cellStyle name="40% - Accent4 11 3 6 2" xfId="34625"/>
    <cellStyle name="40% - Accent4 11 3 7" xfId="34626"/>
    <cellStyle name="40% - Accent4 11 4" xfId="34627"/>
    <cellStyle name="40% - Accent4 11 4 2" xfId="34628"/>
    <cellStyle name="40% - Accent4 11 4 2 2" xfId="34629"/>
    <cellStyle name="40% - Accent4 11 4 2 2 2" xfId="34630"/>
    <cellStyle name="40% - Accent4 11 4 2 3" xfId="34631"/>
    <cellStyle name="40% - Accent4 11 4 3" xfId="34632"/>
    <cellStyle name="40% - Accent4 11 4 3 2" xfId="34633"/>
    <cellStyle name="40% - Accent4 11 4 3 2 2" xfId="34634"/>
    <cellStyle name="40% - Accent4 11 4 3 3" xfId="34635"/>
    <cellStyle name="40% - Accent4 11 4 4" xfId="34636"/>
    <cellStyle name="40% - Accent4 11 4 4 2" xfId="34637"/>
    <cellStyle name="40% - Accent4 11 4 4 2 2" xfId="34638"/>
    <cellStyle name="40% - Accent4 11 4 4 3" xfId="34639"/>
    <cellStyle name="40% - Accent4 11 4 5" xfId="34640"/>
    <cellStyle name="40% - Accent4 11 4 5 2" xfId="34641"/>
    <cellStyle name="40% - Accent4 11 4 6" xfId="34642"/>
    <cellStyle name="40% - Accent4 11 5" xfId="34643"/>
    <cellStyle name="40% - Accent4 11 5 2" xfId="34644"/>
    <cellStyle name="40% - Accent4 11 5 2 2" xfId="34645"/>
    <cellStyle name="40% - Accent4 11 5 2 2 2" xfId="34646"/>
    <cellStyle name="40% - Accent4 11 5 2 3" xfId="34647"/>
    <cellStyle name="40% - Accent4 11 5 3" xfId="34648"/>
    <cellStyle name="40% - Accent4 11 5 3 2" xfId="34649"/>
    <cellStyle name="40% - Accent4 11 5 3 2 2" xfId="34650"/>
    <cellStyle name="40% - Accent4 11 5 3 3" xfId="34651"/>
    <cellStyle name="40% - Accent4 11 5 4" xfId="34652"/>
    <cellStyle name="40% - Accent4 11 5 4 2" xfId="34653"/>
    <cellStyle name="40% - Accent4 11 5 4 2 2" xfId="34654"/>
    <cellStyle name="40% - Accent4 11 5 4 3" xfId="34655"/>
    <cellStyle name="40% - Accent4 11 5 5" xfId="34656"/>
    <cellStyle name="40% - Accent4 11 5 5 2" xfId="34657"/>
    <cellStyle name="40% - Accent4 11 5 6" xfId="34658"/>
    <cellStyle name="40% - Accent4 11 6" xfId="34659"/>
    <cellStyle name="40% - Accent4 11 6 2" xfId="34660"/>
    <cellStyle name="40% - Accent4 11 6 2 2" xfId="34661"/>
    <cellStyle name="40% - Accent4 11 6 3" xfId="34662"/>
    <cellStyle name="40% - Accent4 11 7" xfId="34663"/>
    <cellStyle name="40% - Accent4 11 7 2" xfId="34664"/>
    <cellStyle name="40% - Accent4 11 7 2 2" xfId="34665"/>
    <cellStyle name="40% - Accent4 11 7 3" xfId="34666"/>
    <cellStyle name="40% - Accent4 11 8" xfId="34667"/>
    <cellStyle name="40% - Accent4 11 8 2" xfId="34668"/>
    <cellStyle name="40% - Accent4 11 8 2 2" xfId="34669"/>
    <cellStyle name="40% - Accent4 11 8 3" xfId="34670"/>
    <cellStyle name="40% - Accent4 11 9" xfId="34671"/>
    <cellStyle name="40% - Accent4 11 9 2" xfId="34672"/>
    <cellStyle name="40% - Accent4 12" xfId="34673"/>
    <cellStyle name="40% - Accent4 12 10" xfId="34674"/>
    <cellStyle name="40% - Accent4 12 2" xfId="34675"/>
    <cellStyle name="40% - Accent4 12 2 2" xfId="34676"/>
    <cellStyle name="40% - Accent4 12 2 2 2" xfId="34677"/>
    <cellStyle name="40% - Accent4 12 2 2 2 2" xfId="34678"/>
    <cellStyle name="40% - Accent4 12 2 2 2 2 2" xfId="34679"/>
    <cellStyle name="40% - Accent4 12 2 2 2 3" xfId="34680"/>
    <cellStyle name="40% - Accent4 12 2 2 3" xfId="34681"/>
    <cellStyle name="40% - Accent4 12 2 2 3 2" xfId="34682"/>
    <cellStyle name="40% - Accent4 12 2 2 3 2 2" xfId="34683"/>
    <cellStyle name="40% - Accent4 12 2 2 3 3" xfId="34684"/>
    <cellStyle name="40% - Accent4 12 2 2 4" xfId="34685"/>
    <cellStyle name="40% - Accent4 12 2 2 4 2" xfId="34686"/>
    <cellStyle name="40% - Accent4 12 2 2 4 2 2" xfId="34687"/>
    <cellStyle name="40% - Accent4 12 2 2 4 3" xfId="34688"/>
    <cellStyle name="40% - Accent4 12 2 2 5" xfId="34689"/>
    <cellStyle name="40% - Accent4 12 2 2 5 2" xfId="34690"/>
    <cellStyle name="40% - Accent4 12 2 2 5 2 2" xfId="34691"/>
    <cellStyle name="40% - Accent4 12 2 2 5 3" xfId="34692"/>
    <cellStyle name="40% - Accent4 12 2 2 6" xfId="34693"/>
    <cellStyle name="40% - Accent4 12 2 2 6 2" xfId="34694"/>
    <cellStyle name="40% - Accent4 12 2 2 7" xfId="34695"/>
    <cellStyle name="40% - Accent4 12 2 3" xfId="34696"/>
    <cellStyle name="40% - Accent4 12 2 3 2" xfId="34697"/>
    <cellStyle name="40% - Accent4 12 2 3 2 2" xfId="34698"/>
    <cellStyle name="40% - Accent4 12 2 3 2 2 2" xfId="34699"/>
    <cellStyle name="40% - Accent4 12 2 3 2 3" xfId="34700"/>
    <cellStyle name="40% - Accent4 12 2 3 3" xfId="34701"/>
    <cellStyle name="40% - Accent4 12 2 3 3 2" xfId="34702"/>
    <cellStyle name="40% - Accent4 12 2 3 3 2 2" xfId="34703"/>
    <cellStyle name="40% - Accent4 12 2 3 3 3" xfId="34704"/>
    <cellStyle name="40% - Accent4 12 2 3 4" xfId="34705"/>
    <cellStyle name="40% - Accent4 12 2 3 4 2" xfId="34706"/>
    <cellStyle name="40% - Accent4 12 2 3 4 2 2" xfId="34707"/>
    <cellStyle name="40% - Accent4 12 2 3 4 3" xfId="34708"/>
    <cellStyle name="40% - Accent4 12 2 3 5" xfId="34709"/>
    <cellStyle name="40% - Accent4 12 2 3 5 2" xfId="34710"/>
    <cellStyle name="40% - Accent4 12 2 3 6" xfId="34711"/>
    <cellStyle name="40% - Accent4 12 2 4" xfId="34712"/>
    <cellStyle name="40% - Accent4 12 2 4 2" xfId="34713"/>
    <cellStyle name="40% - Accent4 12 2 4 2 2" xfId="34714"/>
    <cellStyle name="40% - Accent4 12 2 4 2 2 2" xfId="34715"/>
    <cellStyle name="40% - Accent4 12 2 4 2 3" xfId="34716"/>
    <cellStyle name="40% - Accent4 12 2 4 3" xfId="34717"/>
    <cellStyle name="40% - Accent4 12 2 4 3 2" xfId="34718"/>
    <cellStyle name="40% - Accent4 12 2 4 3 2 2" xfId="34719"/>
    <cellStyle name="40% - Accent4 12 2 4 3 3" xfId="34720"/>
    <cellStyle name="40% - Accent4 12 2 4 4" xfId="34721"/>
    <cellStyle name="40% - Accent4 12 2 4 4 2" xfId="34722"/>
    <cellStyle name="40% - Accent4 12 2 4 4 2 2" xfId="34723"/>
    <cellStyle name="40% - Accent4 12 2 4 4 3" xfId="34724"/>
    <cellStyle name="40% - Accent4 12 2 4 5" xfId="34725"/>
    <cellStyle name="40% - Accent4 12 2 4 5 2" xfId="34726"/>
    <cellStyle name="40% - Accent4 12 2 4 6" xfId="34727"/>
    <cellStyle name="40% - Accent4 12 2 5" xfId="34728"/>
    <cellStyle name="40% - Accent4 12 2 5 2" xfId="34729"/>
    <cellStyle name="40% - Accent4 12 2 5 2 2" xfId="34730"/>
    <cellStyle name="40% - Accent4 12 2 5 3" xfId="34731"/>
    <cellStyle name="40% - Accent4 12 2 6" xfId="34732"/>
    <cellStyle name="40% - Accent4 12 2 6 2" xfId="34733"/>
    <cellStyle name="40% - Accent4 12 2 6 2 2" xfId="34734"/>
    <cellStyle name="40% - Accent4 12 2 6 3" xfId="34735"/>
    <cellStyle name="40% - Accent4 12 2 7" xfId="34736"/>
    <cellStyle name="40% - Accent4 12 2 7 2" xfId="34737"/>
    <cellStyle name="40% - Accent4 12 2 7 2 2" xfId="34738"/>
    <cellStyle name="40% - Accent4 12 2 7 3" xfId="34739"/>
    <cellStyle name="40% - Accent4 12 2 8" xfId="34740"/>
    <cellStyle name="40% - Accent4 12 2 8 2" xfId="34741"/>
    <cellStyle name="40% - Accent4 12 2 9" xfId="34742"/>
    <cellStyle name="40% - Accent4 12 3" xfId="34743"/>
    <cellStyle name="40% - Accent4 12 3 2" xfId="34744"/>
    <cellStyle name="40% - Accent4 12 3 2 2" xfId="34745"/>
    <cellStyle name="40% - Accent4 12 3 2 2 2" xfId="34746"/>
    <cellStyle name="40% - Accent4 12 3 2 3" xfId="34747"/>
    <cellStyle name="40% - Accent4 12 3 3" xfId="34748"/>
    <cellStyle name="40% - Accent4 12 3 3 2" xfId="34749"/>
    <cellStyle name="40% - Accent4 12 3 3 2 2" xfId="34750"/>
    <cellStyle name="40% - Accent4 12 3 3 3" xfId="34751"/>
    <cellStyle name="40% - Accent4 12 3 4" xfId="34752"/>
    <cellStyle name="40% - Accent4 12 3 4 2" xfId="34753"/>
    <cellStyle name="40% - Accent4 12 3 4 2 2" xfId="34754"/>
    <cellStyle name="40% - Accent4 12 3 4 3" xfId="34755"/>
    <cellStyle name="40% - Accent4 12 3 5" xfId="34756"/>
    <cellStyle name="40% - Accent4 12 3 5 2" xfId="34757"/>
    <cellStyle name="40% - Accent4 12 3 5 2 2" xfId="34758"/>
    <cellStyle name="40% - Accent4 12 3 5 3" xfId="34759"/>
    <cellStyle name="40% - Accent4 12 3 6" xfId="34760"/>
    <cellStyle name="40% - Accent4 12 3 6 2" xfId="34761"/>
    <cellStyle name="40% - Accent4 12 3 7" xfId="34762"/>
    <cellStyle name="40% - Accent4 12 4" xfId="34763"/>
    <cellStyle name="40% - Accent4 12 4 2" xfId="34764"/>
    <cellStyle name="40% - Accent4 12 4 2 2" xfId="34765"/>
    <cellStyle name="40% - Accent4 12 4 2 2 2" xfId="34766"/>
    <cellStyle name="40% - Accent4 12 4 2 3" xfId="34767"/>
    <cellStyle name="40% - Accent4 12 4 3" xfId="34768"/>
    <cellStyle name="40% - Accent4 12 4 3 2" xfId="34769"/>
    <cellStyle name="40% - Accent4 12 4 3 2 2" xfId="34770"/>
    <cellStyle name="40% - Accent4 12 4 3 3" xfId="34771"/>
    <cellStyle name="40% - Accent4 12 4 4" xfId="34772"/>
    <cellStyle name="40% - Accent4 12 4 4 2" xfId="34773"/>
    <cellStyle name="40% - Accent4 12 4 4 2 2" xfId="34774"/>
    <cellStyle name="40% - Accent4 12 4 4 3" xfId="34775"/>
    <cellStyle name="40% - Accent4 12 4 5" xfId="34776"/>
    <cellStyle name="40% - Accent4 12 4 5 2" xfId="34777"/>
    <cellStyle name="40% - Accent4 12 4 6" xfId="34778"/>
    <cellStyle name="40% - Accent4 12 5" xfId="34779"/>
    <cellStyle name="40% - Accent4 12 5 2" xfId="34780"/>
    <cellStyle name="40% - Accent4 12 5 2 2" xfId="34781"/>
    <cellStyle name="40% - Accent4 12 5 2 2 2" xfId="34782"/>
    <cellStyle name="40% - Accent4 12 5 2 3" xfId="34783"/>
    <cellStyle name="40% - Accent4 12 5 3" xfId="34784"/>
    <cellStyle name="40% - Accent4 12 5 3 2" xfId="34785"/>
    <cellStyle name="40% - Accent4 12 5 3 2 2" xfId="34786"/>
    <cellStyle name="40% - Accent4 12 5 3 3" xfId="34787"/>
    <cellStyle name="40% - Accent4 12 5 4" xfId="34788"/>
    <cellStyle name="40% - Accent4 12 5 4 2" xfId="34789"/>
    <cellStyle name="40% - Accent4 12 5 4 2 2" xfId="34790"/>
    <cellStyle name="40% - Accent4 12 5 4 3" xfId="34791"/>
    <cellStyle name="40% - Accent4 12 5 5" xfId="34792"/>
    <cellStyle name="40% - Accent4 12 5 5 2" xfId="34793"/>
    <cellStyle name="40% - Accent4 12 5 6" xfId="34794"/>
    <cellStyle name="40% - Accent4 12 6" xfId="34795"/>
    <cellStyle name="40% - Accent4 12 6 2" xfId="34796"/>
    <cellStyle name="40% - Accent4 12 6 2 2" xfId="34797"/>
    <cellStyle name="40% - Accent4 12 6 3" xfId="34798"/>
    <cellStyle name="40% - Accent4 12 7" xfId="34799"/>
    <cellStyle name="40% - Accent4 12 7 2" xfId="34800"/>
    <cellStyle name="40% - Accent4 12 7 2 2" xfId="34801"/>
    <cellStyle name="40% - Accent4 12 7 3" xfId="34802"/>
    <cellStyle name="40% - Accent4 12 8" xfId="34803"/>
    <cellStyle name="40% - Accent4 12 8 2" xfId="34804"/>
    <cellStyle name="40% - Accent4 12 8 2 2" xfId="34805"/>
    <cellStyle name="40% - Accent4 12 8 3" xfId="34806"/>
    <cellStyle name="40% - Accent4 12 9" xfId="34807"/>
    <cellStyle name="40% - Accent4 12 9 2" xfId="34808"/>
    <cellStyle name="40% - Accent4 13" xfId="34809"/>
    <cellStyle name="40% - Accent4 13 10" xfId="34810"/>
    <cellStyle name="40% - Accent4 13 2" xfId="34811"/>
    <cellStyle name="40% - Accent4 13 2 2" xfId="34812"/>
    <cellStyle name="40% - Accent4 13 2 2 2" xfId="34813"/>
    <cellStyle name="40% - Accent4 13 2 2 2 2" xfId="34814"/>
    <cellStyle name="40% - Accent4 13 2 2 2 2 2" xfId="34815"/>
    <cellStyle name="40% - Accent4 13 2 2 2 3" xfId="34816"/>
    <cellStyle name="40% - Accent4 13 2 2 3" xfId="34817"/>
    <cellStyle name="40% - Accent4 13 2 2 3 2" xfId="34818"/>
    <cellStyle name="40% - Accent4 13 2 2 3 2 2" xfId="34819"/>
    <cellStyle name="40% - Accent4 13 2 2 3 3" xfId="34820"/>
    <cellStyle name="40% - Accent4 13 2 2 4" xfId="34821"/>
    <cellStyle name="40% - Accent4 13 2 2 4 2" xfId="34822"/>
    <cellStyle name="40% - Accent4 13 2 2 4 2 2" xfId="34823"/>
    <cellStyle name="40% - Accent4 13 2 2 4 3" xfId="34824"/>
    <cellStyle name="40% - Accent4 13 2 2 5" xfId="34825"/>
    <cellStyle name="40% - Accent4 13 2 2 5 2" xfId="34826"/>
    <cellStyle name="40% - Accent4 13 2 2 5 2 2" xfId="34827"/>
    <cellStyle name="40% - Accent4 13 2 2 5 3" xfId="34828"/>
    <cellStyle name="40% - Accent4 13 2 2 6" xfId="34829"/>
    <cellStyle name="40% - Accent4 13 2 2 6 2" xfId="34830"/>
    <cellStyle name="40% - Accent4 13 2 2 7" xfId="34831"/>
    <cellStyle name="40% - Accent4 13 2 3" xfId="34832"/>
    <cellStyle name="40% - Accent4 13 2 3 2" xfId="34833"/>
    <cellStyle name="40% - Accent4 13 2 3 2 2" xfId="34834"/>
    <cellStyle name="40% - Accent4 13 2 3 2 2 2" xfId="34835"/>
    <cellStyle name="40% - Accent4 13 2 3 2 3" xfId="34836"/>
    <cellStyle name="40% - Accent4 13 2 3 3" xfId="34837"/>
    <cellStyle name="40% - Accent4 13 2 3 3 2" xfId="34838"/>
    <cellStyle name="40% - Accent4 13 2 3 3 2 2" xfId="34839"/>
    <cellStyle name="40% - Accent4 13 2 3 3 3" xfId="34840"/>
    <cellStyle name="40% - Accent4 13 2 3 4" xfId="34841"/>
    <cellStyle name="40% - Accent4 13 2 3 4 2" xfId="34842"/>
    <cellStyle name="40% - Accent4 13 2 3 4 2 2" xfId="34843"/>
    <cellStyle name="40% - Accent4 13 2 3 4 3" xfId="34844"/>
    <cellStyle name="40% - Accent4 13 2 3 5" xfId="34845"/>
    <cellStyle name="40% - Accent4 13 2 3 5 2" xfId="34846"/>
    <cellStyle name="40% - Accent4 13 2 3 6" xfId="34847"/>
    <cellStyle name="40% - Accent4 13 2 4" xfId="34848"/>
    <cellStyle name="40% - Accent4 13 2 4 2" xfId="34849"/>
    <cellStyle name="40% - Accent4 13 2 4 2 2" xfId="34850"/>
    <cellStyle name="40% - Accent4 13 2 4 2 2 2" xfId="34851"/>
    <cellStyle name="40% - Accent4 13 2 4 2 3" xfId="34852"/>
    <cellStyle name="40% - Accent4 13 2 4 3" xfId="34853"/>
    <cellStyle name="40% - Accent4 13 2 4 3 2" xfId="34854"/>
    <cellStyle name="40% - Accent4 13 2 4 3 2 2" xfId="34855"/>
    <cellStyle name="40% - Accent4 13 2 4 3 3" xfId="34856"/>
    <cellStyle name="40% - Accent4 13 2 4 4" xfId="34857"/>
    <cellStyle name="40% - Accent4 13 2 4 4 2" xfId="34858"/>
    <cellStyle name="40% - Accent4 13 2 4 4 2 2" xfId="34859"/>
    <cellStyle name="40% - Accent4 13 2 4 4 3" xfId="34860"/>
    <cellStyle name="40% - Accent4 13 2 4 5" xfId="34861"/>
    <cellStyle name="40% - Accent4 13 2 4 5 2" xfId="34862"/>
    <cellStyle name="40% - Accent4 13 2 4 6" xfId="34863"/>
    <cellStyle name="40% - Accent4 13 2 5" xfId="34864"/>
    <cellStyle name="40% - Accent4 13 2 5 2" xfId="34865"/>
    <cellStyle name="40% - Accent4 13 2 5 2 2" xfId="34866"/>
    <cellStyle name="40% - Accent4 13 2 5 3" xfId="34867"/>
    <cellStyle name="40% - Accent4 13 2 6" xfId="34868"/>
    <cellStyle name="40% - Accent4 13 2 6 2" xfId="34869"/>
    <cellStyle name="40% - Accent4 13 2 6 2 2" xfId="34870"/>
    <cellStyle name="40% - Accent4 13 2 6 3" xfId="34871"/>
    <cellStyle name="40% - Accent4 13 2 7" xfId="34872"/>
    <cellStyle name="40% - Accent4 13 2 7 2" xfId="34873"/>
    <cellStyle name="40% - Accent4 13 2 7 2 2" xfId="34874"/>
    <cellStyle name="40% - Accent4 13 2 7 3" xfId="34875"/>
    <cellStyle name="40% - Accent4 13 2 8" xfId="34876"/>
    <cellStyle name="40% - Accent4 13 2 8 2" xfId="34877"/>
    <cellStyle name="40% - Accent4 13 2 9" xfId="34878"/>
    <cellStyle name="40% - Accent4 13 3" xfId="34879"/>
    <cellStyle name="40% - Accent4 13 3 2" xfId="34880"/>
    <cellStyle name="40% - Accent4 13 3 2 2" xfId="34881"/>
    <cellStyle name="40% - Accent4 13 3 2 2 2" xfId="34882"/>
    <cellStyle name="40% - Accent4 13 3 2 3" xfId="34883"/>
    <cellStyle name="40% - Accent4 13 3 3" xfId="34884"/>
    <cellStyle name="40% - Accent4 13 3 3 2" xfId="34885"/>
    <cellStyle name="40% - Accent4 13 3 3 2 2" xfId="34886"/>
    <cellStyle name="40% - Accent4 13 3 3 3" xfId="34887"/>
    <cellStyle name="40% - Accent4 13 3 4" xfId="34888"/>
    <cellStyle name="40% - Accent4 13 3 4 2" xfId="34889"/>
    <cellStyle name="40% - Accent4 13 3 4 2 2" xfId="34890"/>
    <cellStyle name="40% - Accent4 13 3 4 3" xfId="34891"/>
    <cellStyle name="40% - Accent4 13 3 5" xfId="34892"/>
    <cellStyle name="40% - Accent4 13 3 5 2" xfId="34893"/>
    <cellStyle name="40% - Accent4 13 3 5 2 2" xfId="34894"/>
    <cellStyle name="40% - Accent4 13 3 5 3" xfId="34895"/>
    <cellStyle name="40% - Accent4 13 3 6" xfId="34896"/>
    <cellStyle name="40% - Accent4 13 3 6 2" xfId="34897"/>
    <cellStyle name="40% - Accent4 13 3 7" xfId="34898"/>
    <cellStyle name="40% - Accent4 13 4" xfId="34899"/>
    <cellStyle name="40% - Accent4 13 4 2" xfId="34900"/>
    <cellStyle name="40% - Accent4 13 4 2 2" xfId="34901"/>
    <cellStyle name="40% - Accent4 13 4 2 2 2" xfId="34902"/>
    <cellStyle name="40% - Accent4 13 4 2 3" xfId="34903"/>
    <cellStyle name="40% - Accent4 13 4 3" xfId="34904"/>
    <cellStyle name="40% - Accent4 13 4 3 2" xfId="34905"/>
    <cellStyle name="40% - Accent4 13 4 3 2 2" xfId="34906"/>
    <cellStyle name="40% - Accent4 13 4 3 3" xfId="34907"/>
    <cellStyle name="40% - Accent4 13 4 4" xfId="34908"/>
    <cellStyle name="40% - Accent4 13 4 4 2" xfId="34909"/>
    <cellStyle name="40% - Accent4 13 4 4 2 2" xfId="34910"/>
    <cellStyle name="40% - Accent4 13 4 4 3" xfId="34911"/>
    <cellStyle name="40% - Accent4 13 4 5" xfId="34912"/>
    <cellStyle name="40% - Accent4 13 4 5 2" xfId="34913"/>
    <cellStyle name="40% - Accent4 13 4 6" xfId="34914"/>
    <cellStyle name="40% - Accent4 13 5" xfId="34915"/>
    <cellStyle name="40% - Accent4 13 5 2" xfId="34916"/>
    <cellStyle name="40% - Accent4 13 5 2 2" xfId="34917"/>
    <cellStyle name="40% - Accent4 13 5 2 2 2" xfId="34918"/>
    <cellStyle name="40% - Accent4 13 5 2 3" xfId="34919"/>
    <cellStyle name="40% - Accent4 13 5 3" xfId="34920"/>
    <cellStyle name="40% - Accent4 13 5 3 2" xfId="34921"/>
    <cellStyle name="40% - Accent4 13 5 3 2 2" xfId="34922"/>
    <cellStyle name="40% - Accent4 13 5 3 3" xfId="34923"/>
    <cellStyle name="40% - Accent4 13 5 4" xfId="34924"/>
    <cellStyle name="40% - Accent4 13 5 4 2" xfId="34925"/>
    <cellStyle name="40% - Accent4 13 5 4 2 2" xfId="34926"/>
    <cellStyle name="40% - Accent4 13 5 4 3" xfId="34927"/>
    <cellStyle name="40% - Accent4 13 5 5" xfId="34928"/>
    <cellStyle name="40% - Accent4 13 5 5 2" xfId="34929"/>
    <cellStyle name="40% - Accent4 13 5 6" xfId="34930"/>
    <cellStyle name="40% - Accent4 13 6" xfId="34931"/>
    <cellStyle name="40% - Accent4 13 6 2" xfId="34932"/>
    <cellStyle name="40% - Accent4 13 6 2 2" xfId="34933"/>
    <cellStyle name="40% - Accent4 13 6 3" xfId="34934"/>
    <cellStyle name="40% - Accent4 13 7" xfId="34935"/>
    <cellStyle name="40% - Accent4 13 7 2" xfId="34936"/>
    <cellStyle name="40% - Accent4 13 7 2 2" xfId="34937"/>
    <cellStyle name="40% - Accent4 13 7 3" xfId="34938"/>
    <cellStyle name="40% - Accent4 13 8" xfId="34939"/>
    <cellStyle name="40% - Accent4 13 8 2" xfId="34940"/>
    <cellStyle name="40% - Accent4 13 8 2 2" xfId="34941"/>
    <cellStyle name="40% - Accent4 13 8 3" xfId="34942"/>
    <cellStyle name="40% - Accent4 13 9" xfId="34943"/>
    <cellStyle name="40% - Accent4 13 9 2" xfId="34944"/>
    <cellStyle name="40% - Accent4 14" xfId="34945"/>
    <cellStyle name="40% - Accent4 14 10" xfId="34946"/>
    <cellStyle name="40% - Accent4 14 2" xfId="34947"/>
    <cellStyle name="40% - Accent4 14 2 2" xfId="34948"/>
    <cellStyle name="40% - Accent4 14 2 2 2" xfId="34949"/>
    <cellStyle name="40% - Accent4 14 2 2 2 2" xfId="34950"/>
    <cellStyle name="40% - Accent4 14 2 2 2 2 2" xfId="34951"/>
    <cellStyle name="40% - Accent4 14 2 2 2 3" xfId="34952"/>
    <cellStyle name="40% - Accent4 14 2 2 3" xfId="34953"/>
    <cellStyle name="40% - Accent4 14 2 2 3 2" xfId="34954"/>
    <cellStyle name="40% - Accent4 14 2 2 3 2 2" xfId="34955"/>
    <cellStyle name="40% - Accent4 14 2 2 3 3" xfId="34956"/>
    <cellStyle name="40% - Accent4 14 2 2 4" xfId="34957"/>
    <cellStyle name="40% - Accent4 14 2 2 4 2" xfId="34958"/>
    <cellStyle name="40% - Accent4 14 2 2 4 2 2" xfId="34959"/>
    <cellStyle name="40% - Accent4 14 2 2 4 3" xfId="34960"/>
    <cellStyle name="40% - Accent4 14 2 2 5" xfId="34961"/>
    <cellStyle name="40% - Accent4 14 2 2 5 2" xfId="34962"/>
    <cellStyle name="40% - Accent4 14 2 2 5 2 2" xfId="34963"/>
    <cellStyle name="40% - Accent4 14 2 2 5 3" xfId="34964"/>
    <cellStyle name="40% - Accent4 14 2 2 6" xfId="34965"/>
    <cellStyle name="40% - Accent4 14 2 2 6 2" xfId="34966"/>
    <cellStyle name="40% - Accent4 14 2 2 7" xfId="34967"/>
    <cellStyle name="40% - Accent4 14 2 3" xfId="34968"/>
    <cellStyle name="40% - Accent4 14 2 3 2" xfId="34969"/>
    <cellStyle name="40% - Accent4 14 2 3 2 2" xfId="34970"/>
    <cellStyle name="40% - Accent4 14 2 3 2 2 2" xfId="34971"/>
    <cellStyle name="40% - Accent4 14 2 3 2 3" xfId="34972"/>
    <cellStyle name="40% - Accent4 14 2 3 3" xfId="34973"/>
    <cellStyle name="40% - Accent4 14 2 3 3 2" xfId="34974"/>
    <cellStyle name="40% - Accent4 14 2 3 3 2 2" xfId="34975"/>
    <cellStyle name="40% - Accent4 14 2 3 3 3" xfId="34976"/>
    <cellStyle name="40% - Accent4 14 2 3 4" xfId="34977"/>
    <cellStyle name="40% - Accent4 14 2 3 4 2" xfId="34978"/>
    <cellStyle name="40% - Accent4 14 2 3 4 2 2" xfId="34979"/>
    <cellStyle name="40% - Accent4 14 2 3 4 3" xfId="34980"/>
    <cellStyle name="40% - Accent4 14 2 3 5" xfId="34981"/>
    <cellStyle name="40% - Accent4 14 2 3 5 2" xfId="34982"/>
    <cellStyle name="40% - Accent4 14 2 3 6" xfId="34983"/>
    <cellStyle name="40% - Accent4 14 2 4" xfId="34984"/>
    <cellStyle name="40% - Accent4 14 2 4 2" xfId="34985"/>
    <cellStyle name="40% - Accent4 14 2 4 2 2" xfId="34986"/>
    <cellStyle name="40% - Accent4 14 2 4 2 2 2" xfId="34987"/>
    <cellStyle name="40% - Accent4 14 2 4 2 3" xfId="34988"/>
    <cellStyle name="40% - Accent4 14 2 4 3" xfId="34989"/>
    <cellStyle name="40% - Accent4 14 2 4 3 2" xfId="34990"/>
    <cellStyle name="40% - Accent4 14 2 4 3 2 2" xfId="34991"/>
    <cellStyle name="40% - Accent4 14 2 4 3 3" xfId="34992"/>
    <cellStyle name="40% - Accent4 14 2 4 4" xfId="34993"/>
    <cellStyle name="40% - Accent4 14 2 4 4 2" xfId="34994"/>
    <cellStyle name="40% - Accent4 14 2 4 4 2 2" xfId="34995"/>
    <cellStyle name="40% - Accent4 14 2 4 4 3" xfId="34996"/>
    <cellStyle name="40% - Accent4 14 2 4 5" xfId="34997"/>
    <cellStyle name="40% - Accent4 14 2 4 5 2" xfId="34998"/>
    <cellStyle name="40% - Accent4 14 2 4 6" xfId="34999"/>
    <cellStyle name="40% - Accent4 14 2 5" xfId="35000"/>
    <cellStyle name="40% - Accent4 14 2 5 2" xfId="35001"/>
    <cellStyle name="40% - Accent4 14 2 5 2 2" xfId="35002"/>
    <cellStyle name="40% - Accent4 14 2 5 3" xfId="35003"/>
    <cellStyle name="40% - Accent4 14 2 6" xfId="35004"/>
    <cellStyle name="40% - Accent4 14 2 6 2" xfId="35005"/>
    <cellStyle name="40% - Accent4 14 2 6 2 2" xfId="35006"/>
    <cellStyle name="40% - Accent4 14 2 6 3" xfId="35007"/>
    <cellStyle name="40% - Accent4 14 2 7" xfId="35008"/>
    <cellStyle name="40% - Accent4 14 2 7 2" xfId="35009"/>
    <cellStyle name="40% - Accent4 14 2 7 2 2" xfId="35010"/>
    <cellStyle name="40% - Accent4 14 2 7 3" xfId="35011"/>
    <cellStyle name="40% - Accent4 14 2 8" xfId="35012"/>
    <cellStyle name="40% - Accent4 14 2 8 2" xfId="35013"/>
    <cellStyle name="40% - Accent4 14 2 9" xfId="35014"/>
    <cellStyle name="40% - Accent4 14 3" xfId="35015"/>
    <cellStyle name="40% - Accent4 14 3 2" xfId="35016"/>
    <cellStyle name="40% - Accent4 14 3 2 2" xfId="35017"/>
    <cellStyle name="40% - Accent4 14 3 2 2 2" xfId="35018"/>
    <cellStyle name="40% - Accent4 14 3 2 3" xfId="35019"/>
    <cellStyle name="40% - Accent4 14 3 3" xfId="35020"/>
    <cellStyle name="40% - Accent4 14 3 3 2" xfId="35021"/>
    <cellStyle name="40% - Accent4 14 3 3 2 2" xfId="35022"/>
    <cellStyle name="40% - Accent4 14 3 3 3" xfId="35023"/>
    <cellStyle name="40% - Accent4 14 3 4" xfId="35024"/>
    <cellStyle name="40% - Accent4 14 3 4 2" xfId="35025"/>
    <cellStyle name="40% - Accent4 14 3 4 2 2" xfId="35026"/>
    <cellStyle name="40% - Accent4 14 3 4 3" xfId="35027"/>
    <cellStyle name="40% - Accent4 14 3 5" xfId="35028"/>
    <cellStyle name="40% - Accent4 14 3 5 2" xfId="35029"/>
    <cellStyle name="40% - Accent4 14 3 5 2 2" xfId="35030"/>
    <cellStyle name="40% - Accent4 14 3 5 3" xfId="35031"/>
    <cellStyle name="40% - Accent4 14 3 6" xfId="35032"/>
    <cellStyle name="40% - Accent4 14 3 6 2" xfId="35033"/>
    <cellStyle name="40% - Accent4 14 3 7" xfId="35034"/>
    <cellStyle name="40% - Accent4 14 4" xfId="35035"/>
    <cellStyle name="40% - Accent4 14 4 2" xfId="35036"/>
    <cellStyle name="40% - Accent4 14 4 2 2" xfId="35037"/>
    <cellStyle name="40% - Accent4 14 4 2 2 2" xfId="35038"/>
    <cellStyle name="40% - Accent4 14 4 2 3" xfId="35039"/>
    <cellStyle name="40% - Accent4 14 4 3" xfId="35040"/>
    <cellStyle name="40% - Accent4 14 4 3 2" xfId="35041"/>
    <cellStyle name="40% - Accent4 14 4 3 2 2" xfId="35042"/>
    <cellStyle name="40% - Accent4 14 4 3 3" xfId="35043"/>
    <cellStyle name="40% - Accent4 14 4 4" xfId="35044"/>
    <cellStyle name="40% - Accent4 14 4 4 2" xfId="35045"/>
    <cellStyle name="40% - Accent4 14 4 4 2 2" xfId="35046"/>
    <cellStyle name="40% - Accent4 14 4 4 3" xfId="35047"/>
    <cellStyle name="40% - Accent4 14 4 5" xfId="35048"/>
    <cellStyle name="40% - Accent4 14 4 5 2" xfId="35049"/>
    <cellStyle name="40% - Accent4 14 4 6" xfId="35050"/>
    <cellStyle name="40% - Accent4 14 5" xfId="35051"/>
    <cellStyle name="40% - Accent4 14 5 2" xfId="35052"/>
    <cellStyle name="40% - Accent4 14 5 2 2" xfId="35053"/>
    <cellStyle name="40% - Accent4 14 5 2 2 2" xfId="35054"/>
    <cellStyle name="40% - Accent4 14 5 2 3" xfId="35055"/>
    <cellStyle name="40% - Accent4 14 5 3" xfId="35056"/>
    <cellStyle name="40% - Accent4 14 5 3 2" xfId="35057"/>
    <cellStyle name="40% - Accent4 14 5 3 2 2" xfId="35058"/>
    <cellStyle name="40% - Accent4 14 5 3 3" xfId="35059"/>
    <cellStyle name="40% - Accent4 14 5 4" xfId="35060"/>
    <cellStyle name="40% - Accent4 14 5 4 2" xfId="35061"/>
    <cellStyle name="40% - Accent4 14 5 4 2 2" xfId="35062"/>
    <cellStyle name="40% - Accent4 14 5 4 3" xfId="35063"/>
    <cellStyle name="40% - Accent4 14 5 5" xfId="35064"/>
    <cellStyle name="40% - Accent4 14 5 5 2" xfId="35065"/>
    <cellStyle name="40% - Accent4 14 5 6" xfId="35066"/>
    <cellStyle name="40% - Accent4 14 6" xfId="35067"/>
    <cellStyle name="40% - Accent4 14 6 2" xfId="35068"/>
    <cellStyle name="40% - Accent4 14 6 2 2" xfId="35069"/>
    <cellStyle name="40% - Accent4 14 6 3" xfId="35070"/>
    <cellStyle name="40% - Accent4 14 7" xfId="35071"/>
    <cellStyle name="40% - Accent4 14 7 2" xfId="35072"/>
    <cellStyle name="40% - Accent4 14 7 2 2" xfId="35073"/>
    <cellStyle name="40% - Accent4 14 7 3" xfId="35074"/>
    <cellStyle name="40% - Accent4 14 8" xfId="35075"/>
    <cellStyle name="40% - Accent4 14 8 2" xfId="35076"/>
    <cellStyle name="40% - Accent4 14 8 2 2" xfId="35077"/>
    <cellStyle name="40% - Accent4 14 8 3" xfId="35078"/>
    <cellStyle name="40% - Accent4 14 9" xfId="35079"/>
    <cellStyle name="40% - Accent4 14 9 2" xfId="35080"/>
    <cellStyle name="40% - Accent4 15" xfId="35081"/>
    <cellStyle name="40% - Accent4 15 10" xfId="35082"/>
    <cellStyle name="40% - Accent4 15 2" xfId="35083"/>
    <cellStyle name="40% - Accent4 15 2 2" xfId="35084"/>
    <cellStyle name="40% - Accent4 15 2 2 2" xfId="35085"/>
    <cellStyle name="40% - Accent4 15 2 2 2 2" xfId="35086"/>
    <cellStyle name="40% - Accent4 15 2 2 2 2 2" xfId="35087"/>
    <cellStyle name="40% - Accent4 15 2 2 2 3" xfId="35088"/>
    <cellStyle name="40% - Accent4 15 2 2 3" xfId="35089"/>
    <cellStyle name="40% - Accent4 15 2 2 3 2" xfId="35090"/>
    <cellStyle name="40% - Accent4 15 2 2 3 2 2" xfId="35091"/>
    <cellStyle name="40% - Accent4 15 2 2 3 3" xfId="35092"/>
    <cellStyle name="40% - Accent4 15 2 2 4" xfId="35093"/>
    <cellStyle name="40% - Accent4 15 2 2 4 2" xfId="35094"/>
    <cellStyle name="40% - Accent4 15 2 2 4 2 2" xfId="35095"/>
    <cellStyle name="40% - Accent4 15 2 2 4 3" xfId="35096"/>
    <cellStyle name="40% - Accent4 15 2 2 5" xfId="35097"/>
    <cellStyle name="40% - Accent4 15 2 2 5 2" xfId="35098"/>
    <cellStyle name="40% - Accent4 15 2 2 5 2 2" xfId="35099"/>
    <cellStyle name="40% - Accent4 15 2 2 5 3" xfId="35100"/>
    <cellStyle name="40% - Accent4 15 2 2 6" xfId="35101"/>
    <cellStyle name="40% - Accent4 15 2 2 6 2" xfId="35102"/>
    <cellStyle name="40% - Accent4 15 2 2 7" xfId="35103"/>
    <cellStyle name="40% - Accent4 15 2 3" xfId="35104"/>
    <cellStyle name="40% - Accent4 15 2 3 2" xfId="35105"/>
    <cellStyle name="40% - Accent4 15 2 3 2 2" xfId="35106"/>
    <cellStyle name="40% - Accent4 15 2 3 2 2 2" xfId="35107"/>
    <cellStyle name="40% - Accent4 15 2 3 2 3" xfId="35108"/>
    <cellStyle name="40% - Accent4 15 2 3 3" xfId="35109"/>
    <cellStyle name="40% - Accent4 15 2 3 3 2" xfId="35110"/>
    <cellStyle name="40% - Accent4 15 2 3 3 2 2" xfId="35111"/>
    <cellStyle name="40% - Accent4 15 2 3 3 3" xfId="35112"/>
    <cellStyle name="40% - Accent4 15 2 3 4" xfId="35113"/>
    <cellStyle name="40% - Accent4 15 2 3 4 2" xfId="35114"/>
    <cellStyle name="40% - Accent4 15 2 3 4 2 2" xfId="35115"/>
    <cellStyle name="40% - Accent4 15 2 3 4 3" xfId="35116"/>
    <cellStyle name="40% - Accent4 15 2 3 5" xfId="35117"/>
    <cellStyle name="40% - Accent4 15 2 3 5 2" xfId="35118"/>
    <cellStyle name="40% - Accent4 15 2 3 6" xfId="35119"/>
    <cellStyle name="40% - Accent4 15 2 4" xfId="35120"/>
    <cellStyle name="40% - Accent4 15 2 4 2" xfId="35121"/>
    <cellStyle name="40% - Accent4 15 2 4 2 2" xfId="35122"/>
    <cellStyle name="40% - Accent4 15 2 4 2 2 2" xfId="35123"/>
    <cellStyle name="40% - Accent4 15 2 4 2 3" xfId="35124"/>
    <cellStyle name="40% - Accent4 15 2 4 3" xfId="35125"/>
    <cellStyle name="40% - Accent4 15 2 4 3 2" xfId="35126"/>
    <cellStyle name="40% - Accent4 15 2 4 3 2 2" xfId="35127"/>
    <cellStyle name="40% - Accent4 15 2 4 3 3" xfId="35128"/>
    <cellStyle name="40% - Accent4 15 2 4 4" xfId="35129"/>
    <cellStyle name="40% - Accent4 15 2 4 4 2" xfId="35130"/>
    <cellStyle name="40% - Accent4 15 2 4 4 2 2" xfId="35131"/>
    <cellStyle name="40% - Accent4 15 2 4 4 3" xfId="35132"/>
    <cellStyle name="40% - Accent4 15 2 4 5" xfId="35133"/>
    <cellStyle name="40% - Accent4 15 2 4 5 2" xfId="35134"/>
    <cellStyle name="40% - Accent4 15 2 4 6" xfId="35135"/>
    <cellStyle name="40% - Accent4 15 2 5" xfId="35136"/>
    <cellStyle name="40% - Accent4 15 2 5 2" xfId="35137"/>
    <cellStyle name="40% - Accent4 15 2 5 2 2" xfId="35138"/>
    <cellStyle name="40% - Accent4 15 2 5 3" xfId="35139"/>
    <cellStyle name="40% - Accent4 15 2 6" xfId="35140"/>
    <cellStyle name="40% - Accent4 15 2 6 2" xfId="35141"/>
    <cellStyle name="40% - Accent4 15 2 6 2 2" xfId="35142"/>
    <cellStyle name="40% - Accent4 15 2 6 3" xfId="35143"/>
    <cellStyle name="40% - Accent4 15 2 7" xfId="35144"/>
    <cellStyle name="40% - Accent4 15 2 7 2" xfId="35145"/>
    <cellStyle name="40% - Accent4 15 2 7 2 2" xfId="35146"/>
    <cellStyle name="40% - Accent4 15 2 7 3" xfId="35147"/>
    <cellStyle name="40% - Accent4 15 2 8" xfId="35148"/>
    <cellStyle name="40% - Accent4 15 2 8 2" xfId="35149"/>
    <cellStyle name="40% - Accent4 15 2 9" xfId="35150"/>
    <cellStyle name="40% - Accent4 15 3" xfId="35151"/>
    <cellStyle name="40% - Accent4 15 3 2" xfId="35152"/>
    <cellStyle name="40% - Accent4 15 3 2 2" xfId="35153"/>
    <cellStyle name="40% - Accent4 15 3 2 2 2" xfId="35154"/>
    <cellStyle name="40% - Accent4 15 3 2 3" xfId="35155"/>
    <cellStyle name="40% - Accent4 15 3 3" xfId="35156"/>
    <cellStyle name="40% - Accent4 15 3 3 2" xfId="35157"/>
    <cellStyle name="40% - Accent4 15 3 3 2 2" xfId="35158"/>
    <cellStyle name="40% - Accent4 15 3 3 3" xfId="35159"/>
    <cellStyle name="40% - Accent4 15 3 4" xfId="35160"/>
    <cellStyle name="40% - Accent4 15 3 4 2" xfId="35161"/>
    <cellStyle name="40% - Accent4 15 3 4 2 2" xfId="35162"/>
    <cellStyle name="40% - Accent4 15 3 4 3" xfId="35163"/>
    <cellStyle name="40% - Accent4 15 3 5" xfId="35164"/>
    <cellStyle name="40% - Accent4 15 3 5 2" xfId="35165"/>
    <cellStyle name="40% - Accent4 15 3 5 2 2" xfId="35166"/>
    <cellStyle name="40% - Accent4 15 3 5 3" xfId="35167"/>
    <cellStyle name="40% - Accent4 15 3 6" xfId="35168"/>
    <cellStyle name="40% - Accent4 15 3 6 2" xfId="35169"/>
    <cellStyle name="40% - Accent4 15 3 7" xfId="35170"/>
    <cellStyle name="40% - Accent4 15 4" xfId="35171"/>
    <cellStyle name="40% - Accent4 15 4 2" xfId="35172"/>
    <cellStyle name="40% - Accent4 15 4 2 2" xfId="35173"/>
    <cellStyle name="40% - Accent4 15 4 2 2 2" xfId="35174"/>
    <cellStyle name="40% - Accent4 15 4 2 3" xfId="35175"/>
    <cellStyle name="40% - Accent4 15 4 3" xfId="35176"/>
    <cellStyle name="40% - Accent4 15 4 3 2" xfId="35177"/>
    <cellStyle name="40% - Accent4 15 4 3 2 2" xfId="35178"/>
    <cellStyle name="40% - Accent4 15 4 3 3" xfId="35179"/>
    <cellStyle name="40% - Accent4 15 4 4" xfId="35180"/>
    <cellStyle name="40% - Accent4 15 4 4 2" xfId="35181"/>
    <cellStyle name="40% - Accent4 15 4 4 2 2" xfId="35182"/>
    <cellStyle name="40% - Accent4 15 4 4 3" xfId="35183"/>
    <cellStyle name="40% - Accent4 15 4 5" xfId="35184"/>
    <cellStyle name="40% - Accent4 15 4 5 2" xfId="35185"/>
    <cellStyle name="40% - Accent4 15 4 6" xfId="35186"/>
    <cellStyle name="40% - Accent4 15 5" xfId="35187"/>
    <cellStyle name="40% - Accent4 15 5 2" xfId="35188"/>
    <cellStyle name="40% - Accent4 15 5 2 2" xfId="35189"/>
    <cellStyle name="40% - Accent4 15 5 2 2 2" xfId="35190"/>
    <cellStyle name="40% - Accent4 15 5 2 3" xfId="35191"/>
    <cellStyle name="40% - Accent4 15 5 3" xfId="35192"/>
    <cellStyle name="40% - Accent4 15 5 3 2" xfId="35193"/>
    <cellStyle name="40% - Accent4 15 5 3 2 2" xfId="35194"/>
    <cellStyle name="40% - Accent4 15 5 3 3" xfId="35195"/>
    <cellStyle name="40% - Accent4 15 5 4" xfId="35196"/>
    <cellStyle name="40% - Accent4 15 5 4 2" xfId="35197"/>
    <cellStyle name="40% - Accent4 15 5 4 2 2" xfId="35198"/>
    <cellStyle name="40% - Accent4 15 5 4 3" xfId="35199"/>
    <cellStyle name="40% - Accent4 15 5 5" xfId="35200"/>
    <cellStyle name="40% - Accent4 15 5 5 2" xfId="35201"/>
    <cellStyle name="40% - Accent4 15 5 6" xfId="35202"/>
    <cellStyle name="40% - Accent4 15 6" xfId="35203"/>
    <cellStyle name="40% - Accent4 15 6 2" xfId="35204"/>
    <cellStyle name="40% - Accent4 15 6 2 2" xfId="35205"/>
    <cellStyle name="40% - Accent4 15 6 3" xfId="35206"/>
    <cellStyle name="40% - Accent4 15 7" xfId="35207"/>
    <cellStyle name="40% - Accent4 15 7 2" xfId="35208"/>
    <cellStyle name="40% - Accent4 15 7 2 2" xfId="35209"/>
    <cellStyle name="40% - Accent4 15 7 3" xfId="35210"/>
    <cellStyle name="40% - Accent4 15 8" xfId="35211"/>
    <cellStyle name="40% - Accent4 15 8 2" xfId="35212"/>
    <cellStyle name="40% - Accent4 15 8 2 2" xfId="35213"/>
    <cellStyle name="40% - Accent4 15 8 3" xfId="35214"/>
    <cellStyle name="40% - Accent4 15 9" xfId="35215"/>
    <cellStyle name="40% - Accent4 15 9 2" xfId="35216"/>
    <cellStyle name="40% - Accent4 16" xfId="35217"/>
    <cellStyle name="40% - Accent4 16 10" xfId="35218"/>
    <cellStyle name="40% - Accent4 16 2" xfId="35219"/>
    <cellStyle name="40% - Accent4 16 2 2" xfId="35220"/>
    <cellStyle name="40% - Accent4 16 2 2 2" xfId="35221"/>
    <cellStyle name="40% - Accent4 16 2 2 2 2" xfId="35222"/>
    <cellStyle name="40% - Accent4 16 2 2 2 2 2" xfId="35223"/>
    <cellStyle name="40% - Accent4 16 2 2 2 3" xfId="35224"/>
    <cellStyle name="40% - Accent4 16 2 2 3" xfId="35225"/>
    <cellStyle name="40% - Accent4 16 2 2 3 2" xfId="35226"/>
    <cellStyle name="40% - Accent4 16 2 2 3 2 2" xfId="35227"/>
    <cellStyle name="40% - Accent4 16 2 2 3 3" xfId="35228"/>
    <cellStyle name="40% - Accent4 16 2 2 4" xfId="35229"/>
    <cellStyle name="40% - Accent4 16 2 2 4 2" xfId="35230"/>
    <cellStyle name="40% - Accent4 16 2 2 4 2 2" xfId="35231"/>
    <cellStyle name="40% - Accent4 16 2 2 4 3" xfId="35232"/>
    <cellStyle name="40% - Accent4 16 2 2 5" xfId="35233"/>
    <cellStyle name="40% - Accent4 16 2 2 5 2" xfId="35234"/>
    <cellStyle name="40% - Accent4 16 2 2 5 2 2" xfId="35235"/>
    <cellStyle name="40% - Accent4 16 2 2 5 3" xfId="35236"/>
    <cellStyle name="40% - Accent4 16 2 2 6" xfId="35237"/>
    <cellStyle name="40% - Accent4 16 2 2 6 2" xfId="35238"/>
    <cellStyle name="40% - Accent4 16 2 2 7" xfId="35239"/>
    <cellStyle name="40% - Accent4 16 2 3" xfId="35240"/>
    <cellStyle name="40% - Accent4 16 2 3 2" xfId="35241"/>
    <cellStyle name="40% - Accent4 16 2 3 2 2" xfId="35242"/>
    <cellStyle name="40% - Accent4 16 2 3 2 2 2" xfId="35243"/>
    <cellStyle name="40% - Accent4 16 2 3 2 3" xfId="35244"/>
    <cellStyle name="40% - Accent4 16 2 3 3" xfId="35245"/>
    <cellStyle name="40% - Accent4 16 2 3 3 2" xfId="35246"/>
    <cellStyle name="40% - Accent4 16 2 3 3 2 2" xfId="35247"/>
    <cellStyle name="40% - Accent4 16 2 3 3 3" xfId="35248"/>
    <cellStyle name="40% - Accent4 16 2 3 4" xfId="35249"/>
    <cellStyle name="40% - Accent4 16 2 3 4 2" xfId="35250"/>
    <cellStyle name="40% - Accent4 16 2 3 4 2 2" xfId="35251"/>
    <cellStyle name="40% - Accent4 16 2 3 4 3" xfId="35252"/>
    <cellStyle name="40% - Accent4 16 2 3 5" xfId="35253"/>
    <cellStyle name="40% - Accent4 16 2 3 5 2" xfId="35254"/>
    <cellStyle name="40% - Accent4 16 2 3 6" xfId="35255"/>
    <cellStyle name="40% - Accent4 16 2 4" xfId="35256"/>
    <cellStyle name="40% - Accent4 16 2 4 2" xfId="35257"/>
    <cellStyle name="40% - Accent4 16 2 4 2 2" xfId="35258"/>
    <cellStyle name="40% - Accent4 16 2 4 2 2 2" xfId="35259"/>
    <cellStyle name="40% - Accent4 16 2 4 2 3" xfId="35260"/>
    <cellStyle name="40% - Accent4 16 2 4 3" xfId="35261"/>
    <cellStyle name="40% - Accent4 16 2 4 3 2" xfId="35262"/>
    <cellStyle name="40% - Accent4 16 2 4 3 2 2" xfId="35263"/>
    <cellStyle name="40% - Accent4 16 2 4 3 3" xfId="35264"/>
    <cellStyle name="40% - Accent4 16 2 4 4" xfId="35265"/>
    <cellStyle name="40% - Accent4 16 2 4 4 2" xfId="35266"/>
    <cellStyle name="40% - Accent4 16 2 4 4 2 2" xfId="35267"/>
    <cellStyle name="40% - Accent4 16 2 4 4 3" xfId="35268"/>
    <cellStyle name="40% - Accent4 16 2 4 5" xfId="35269"/>
    <cellStyle name="40% - Accent4 16 2 4 5 2" xfId="35270"/>
    <cellStyle name="40% - Accent4 16 2 4 6" xfId="35271"/>
    <cellStyle name="40% - Accent4 16 2 5" xfId="35272"/>
    <cellStyle name="40% - Accent4 16 2 5 2" xfId="35273"/>
    <cellStyle name="40% - Accent4 16 2 5 2 2" xfId="35274"/>
    <cellStyle name="40% - Accent4 16 2 5 3" xfId="35275"/>
    <cellStyle name="40% - Accent4 16 2 6" xfId="35276"/>
    <cellStyle name="40% - Accent4 16 2 6 2" xfId="35277"/>
    <cellStyle name="40% - Accent4 16 2 6 2 2" xfId="35278"/>
    <cellStyle name="40% - Accent4 16 2 6 3" xfId="35279"/>
    <cellStyle name="40% - Accent4 16 2 7" xfId="35280"/>
    <cellStyle name="40% - Accent4 16 2 7 2" xfId="35281"/>
    <cellStyle name="40% - Accent4 16 2 7 2 2" xfId="35282"/>
    <cellStyle name="40% - Accent4 16 2 7 3" xfId="35283"/>
    <cellStyle name="40% - Accent4 16 2 8" xfId="35284"/>
    <cellStyle name="40% - Accent4 16 2 8 2" xfId="35285"/>
    <cellStyle name="40% - Accent4 16 2 9" xfId="35286"/>
    <cellStyle name="40% - Accent4 16 3" xfId="35287"/>
    <cellStyle name="40% - Accent4 16 3 2" xfId="35288"/>
    <cellStyle name="40% - Accent4 16 3 2 2" xfId="35289"/>
    <cellStyle name="40% - Accent4 16 3 2 2 2" xfId="35290"/>
    <cellStyle name="40% - Accent4 16 3 2 3" xfId="35291"/>
    <cellStyle name="40% - Accent4 16 3 3" xfId="35292"/>
    <cellStyle name="40% - Accent4 16 3 3 2" xfId="35293"/>
    <cellStyle name="40% - Accent4 16 3 3 2 2" xfId="35294"/>
    <cellStyle name="40% - Accent4 16 3 3 3" xfId="35295"/>
    <cellStyle name="40% - Accent4 16 3 4" xfId="35296"/>
    <cellStyle name="40% - Accent4 16 3 4 2" xfId="35297"/>
    <cellStyle name="40% - Accent4 16 3 4 2 2" xfId="35298"/>
    <cellStyle name="40% - Accent4 16 3 4 3" xfId="35299"/>
    <cellStyle name="40% - Accent4 16 3 5" xfId="35300"/>
    <cellStyle name="40% - Accent4 16 3 5 2" xfId="35301"/>
    <cellStyle name="40% - Accent4 16 3 5 2 2" xfId="35302"/>
    <cellStyle name="40% - Accent4 16 3 5 3" xfId="35303"/>
    <cellStyle name="40% - Accent4 16 3 6" xfId="35304"/>
    <cellStyle name="40% - Accent4 16 3 6 2" xfId="35305"/>
    <cellStyle name="40% - Accent4 16 3 7" xfId="35306"/>
    <cellStyle name="40% - Accent4 16 4" xfId="35307"/>
    <cellStyle name="40% - Accent4 16 4 2" xfId="35308"/>
    <cellStyle name="40% - Accent4 16 4 2 2" xfId="35309"/>
    <cellStyle name="40% - Accent4 16 4 2 2 2" xfId="35310"/>
    <cellStyle name="40% - Accent4 16 4 2 3" xfId="35311"/>
    <cellStyle name="40% - Accent4 16 4 3" xfId="35312"/>
    <cellStyle name="40% - Accent4 16 4 3 2" xfId="35313"/>
    <cellStyle name="40% - Accent4 16 4 3 2 2" xfId="35314"/>
    <cellStyle name="40% - Accent4 16 4 3 3" xfId="35315"/>
    <cellStyle name="40% - Accent4 16 4 4" xfId="35316"/>
    <cellStyle name="40% - Accent4 16 4 4 2" xfId="35317"/>
    <cellStyle name="40% - Accent4 16 4 4 2 2" xfId="35318"/>
    <cellStyle name="40% - Accent4 16 4 4 3" xfId="35319"/>
    <cellStyle name="40% - Accent4 16 4 5" xfId="35320"/>
    <cellStyle name="40% - Accent4 16 4 5 2" xfId="35321"/>
    <cellStyle name="40% - Accent4 16 4 6" xfId="35322"/>
    <cellStyle name="40% - Accent4 16 5" xfId="35323"/>
    <cellStyle name="40% - Accent4 16 5 2" xfId="35324"/>
    <cellStyle name="40% - Accent4 16 5 2 2" xfId="35325"/>
    <cellStyle name="40% - Accent4 16 5 2 2 2" xfId="35326"/>
    <cellStyle name="40% - Accent4 16 5 2 3" xfId="35327"/>
    <cellStyle name="40% - Accent4 16 5 3" xfId="35328"/>
    <cellStyle name="40% - Accent4 16 5 3 2" xfId="35329"/>
    <cellStyle name="40% - Accent4 16 5 3 2 2" xfId="35330"/>
    <cellStyle name="40% - Accent4 16 5 3 3" xfId="35331"/>
    <cellStyle name="40% - Accent4 16 5 4" xfId="35332"/>
    <cellStyle name="40% - Accent4 16 5 4 2" xfId="35333"/>
    <cellStyle name="40% - Accent4 16 5 4 2 2" xfId="35334"/>
    <cellStyle name="40% - Accent4 16 5 4 3" xfId="35335"/>
    <cellStyle name="40% - Accent4 16 5 5" xfId="35336"/>
    <cellStyle name="40% - Accent4 16 5 5 2" xfId="35337"/>
    <cellStyle name="40% - Accent4 16 5 6" xfId="35338"/>
    <cellStyle name="40% - Accent4 16 6" xfId="35339"/>
    <cellStyle name="40% - Accent4 16 6 2" xfId="35340"/>
    <cellStyle name="40% - Accent4 16 6 2 2" xfId="35341"/>
    <cellStyle name="40% - Accent4 16 6 3" xfId="35342"/>
    <cellStyle name="40% - Accent4 16 7" xfId="35343"/>
    <cellStyle name="40% - Accent4 16 7 2" xfId="35344"/>
    <cellStyle name="40% - Accent4 16 7 2 2" xfId="35345"/>
    <cellStyle name="40% - Accent4 16 7 3" xfId="35346"/>
    <cellStyle name="40% - Accent4 16 8" xfId="35347"/>
    <cellStyle name="40% - Accent4 16 8 2" xfId="35348"/>
    <cellStyle name="40% - Accent4 16 8 2 2" xfId="35349"/>
    <cellStyle name="40% - Accent4 16 8 3" xfId="35350"/>
    <cellStyle name="40% - Accent4 16 9" xfId="35351"/>
    <cellStyle name="40% - Accent4 16 9 2" xfId="35352"/>
    <cellStyle name="40% - Accent4 17" xfId="35353"/>
    <cellStyle name="40% - Accent4 17 10" xfId="35354"/>
    <cellStyle name="40% - Accent4 17 2" xfId="35355"/>
    <cellStyle name="40% - Accent4 17 2 2" xfId="35356"/>
    <cellStyle name="40% - Accent4 17 2 2 2" xfId="35357"/>
    <cellStyle name="40% - Accent4 17 2 2 2 2" xfId="35358"/>
    <cellStyle name="40% - Accent4 17 2 2 2 2 2" xfId="35359"/>
    <cellStyle name="40% - Accent4 17 2 2 2 3" xfId="35360"/>
    <cellStyle name="40% - Accent4 17 2 2 3" xfId="35361"/>
    <cellStyle name="40% - Accent4 17 2 2 3 2" xfId="35362"/>
    <cellStyle name="40% - Accent4 17 2 2 3 2 2" xfId="35363"/>
    <cellStyle name="40% - Accent4 17 2 2 3 3" xfId="35364"/>
    <cellStyle name="40% - Accent4 17 2 2 4" xfId="35365"/>
    <cellStyle name="40% - Accent4 17 2 2 4 2" xfId="35366"/>
    <cellStyle name="40% - Accent4 17 2 2 4 2 2" xfId="35367"/>
    <cellStyle name="40% - Accent4 17 2 2 4 3" xfId="35368"/>
    <cellStyle name="40% - Accent4 17 2 2 5" xfId="35369"/>
    <cellStyle name="40% - Accent4 17 2 2 5 2" xfId="35370"/>
    <cellStyle name="40% - Accent4 17 2 2 5 2 2" xfId="35371"/>
    <cellStyle name="40% - Accent4 17 2 2 5 3" xfId="35372"/>
    <cellStyle name="40% - Accent4 17 2 2 6" xfId="35373"/>
    <cellStyle name="40% - Accent4 17 2 2 6 2" xfId="35374"/>
    <cellStyle name="40% - Accent4 17 2 2 7" xfId="35375"/>
    <cellStyle name="40% - Accent4 17 2 3" xfId="35376"/>
    <cellStyle name="40% - Accent4 17 2 3 2" xfId="35377"/>
    <cellStyle name="40% - Accent4 17 2 3 2 2" xfId="35378"/>
    <cellStyle name="40% - Accent4 17 2 3 2 2 2" xfId="35379"/>
    <cellStyle name="40% - Accent4 17 2 3 2 3" xfId="35380"/>
    <cellStyle name="40% - Accent4 17 2 3 3" xfId="35381"/>
    <cellStyle name="40% - Accent4 17 2 3 3 2" xfId="35382"/>
    <cellStyle name="40% - Accent4 17 2 3 3 2 2" xfId="35383"/>
    <cellStyle name="40% - Accent4 17 2 3 3 3" xfId="35384"/>
    <cellStyle name="40% - Accent4 17 2 3 4" xfId="35385"/>
    <cellStyle name="40% - Accent4 17 2 3 4 2" xfId="35386"/>
    <cellStyle name="40% - Accent4 17 2 3 4 2 2" xfId="35387"/>
    <cellStyle name="40% - Accent4 17 2 3 4 3" xfId="35388"/>
    <cellStyle name="40% - Accent4 17 2 3 5" xfId="35389"/>
    <cellStyle name="40% - Accent4 17 2 3 5 2" xfId="35390"/>
    <cellStyle name="40% - Accent4 17 2 3 6" xfId="35391"/>
    <cellStyle name="40% - Accent4 17 2 4" xfId="35392"/>
    <cellStyle name="40% - Accent4 17 2 4 2" xfId="35393"/>
    <cellStyle name="40% - Accent4 17 2 4 2 2" xfId="35394"/>
    <cellStyle name="40% - Accent4 17 2 4 2 2 2" xfId="35395"/>
    <cellStyle name="40% - Accent4 17 2 4 2 3" xfId="35396"/>
    <cellStyle name="40% - Accent4 17 2 4 3" xfId="35397"/>
    <cellStyle name="40% - Accent4 17 2 4 3 2" xfId="35398"/>
    <cellStyle name="40% - Accent4 17 2 4 3 2 2" xfId="35399"/>
    <cellStyle name="40% - Accent4 17 2 4 3 3" xfId="35400"/>
    <cellStyle name="40% - Accent4 17 2 4 4" xfId="35401"/>
    <cellStyle name="40% - Accent4 17 2 4 4 2" xfId="35402"/>
    <cellStyle name="40% - Accent4 17 2 4 4 2 2" xfId="35403"/>
    <cellStyle name="40% - Accent4 17 2 4 4 3" xfId="35404"/>
    <cellStyle name="40% - Accent4 17 2 4 5" xfId="35405"/>
    <cellStyle name="40% - Accent4 17 2 4 5 2" xfId="35406"/>
    <cellStyle name="40% - Accent4 17 2 4 6" xfId="35407"/>
    <cellStyle name="40% - Accent4 17 2 5" xfId="35408"/>
    <cellStyle name="40% - Accent4 17 2 5 2" xfId="35409"/>
    <cellStyle name="40% - Accent4 17 2 5 2 2" xfId="35410"/>
    <cellStyle name="40% - Accent4 17 2 5 3" xfId="35411"/>
    <cellStyle name="40% - Accent4 17 2 6" xfId="35412"/>
    <cellStyle name="40% - Accent4 17 2 6 2" xfId="35413"/>
    <cellStyle name="40% - Accent4 17 2 6 2 2" xfId="35414"/>
    <cellStyle name="40% - Accent4 17 2 6 3" xfId="35415"/>
    <cellStyle name="40% - Accent4 17 2 7" xfId="35416"/>
    <cellStyle name="40% - Accent4 17 2 7 2" xfId="35417"/>
    <cellStyle name="40% - Accent4 17 2 7 2 2" xfId="35418"/>
    <cellStyle name="40% - Accent4 17 2 7 3" xfId="35419"/>
    <cellStyle name="40% - Accent4 17 2 8" xfId="35420"/>
    <cellStyle name="40% - Accent4 17 2 8 2" xfId="35421"/>
    <cellStyle name="40% - Accent4 17 2 9" xfId="35422"/>
    <cellStyle name="40% - Accent4 17 3" xfId="35423"/>
    <cellStyle name="40% - Accent4 17 3 2" xfId="35424"/>
    <cellStyle name="40% - Accent4 17 3 2 2" xfId="35425"/>
    <cellStyle name="40% - Accent4 17 3 2 2 2" xfId="35426"/>
    <cellStyle name="40% - Accent4 17 3 2 3" xfId="35427"/>
    <cellStyle name="40% - Accent4 17 3 3" xfId="35428"/>
    <cellStyle name="40% - Accent4 17 3 3 2" xfId="35429"/>
    <cellStyle name="40% - Accent4 17 3 3 2 2" xfId="35430"/>
    <cellStyle name="40% - Accent4 17 3 3 3" xfId="35431"/>
    <cellStyle name="40% - Accent4 17 3 4" xfId="35432"/>
    <cellStyle name="40% - Accent4 17 3 4 2" xfId="35433"/>
    <cellStyle name="40% - Accent4 17 3 4 2 2" xfId="35434"/>
    <cellStyle name="40% - Accent4 17 3 4 3" xfId="35435"/>
    <cellStyle name="40% - Accent4 17 3 5" xfId="35436"/>
    <cellStyle name="40% - Accent4 17 3 5 2" xfId="35437"/>
    <cellStyle name="40% - Accent4 17 3 5 2 2" xfId="35438"/>
    <cellStyle name="40% - Accent4 17 3 5 3" xfId="35439"/>
    <cellStyle name="40% - Accent4 17 3 6" xfId="35440"/>
    <cellStyle name="40% - Accent4 17 3 6 2" xfId="35441"/>
    <cellStyle name="40% - Accent4 17 3 7" xfId="35442"/>
    <cellStyle name="40% - Accent4 17 4" xfId="35443"/>
    <cellStyle name="40% - Accent4 17 4 2" xfId="35444"/>
    <cellStyle name="40% - Accent4 17 4 2 2" xfId="35445"/>
    <cellStyle name="40% - Accent4 17 4 2 2 2" xfId="35446"/>
    <cellStyle name="40% - Accent4 17 4 2 3" xfId="35447"/>
    <cellStyle name="40% - Accent4 17 4 3" xfId="35448"/>
    <cellStyle name="40% - Accent4 17 4 3 2" xfId="35449"/>
    <cellStyle name="40% - Accent4 17 4 3 2 2" xfId="35450"/>
    <cellStyle name="40% - Accent4 17 4 3 3" xfId="35451"/>
    <cellStyle name="40% - Accent4 17 4 4" xfId="35452"/>
    <cellStyle name="40% - Accent4 17 4 4 2" xfId="35453"/>
    <cellStyle name="40% - Accent4 17 4 4 2 2" xfId="35454"/>
    <cellStyle name="40% - Accent4 17 4 4 3" xfId="35455"/>
    <cellStyle name="40% - Accent4 17 4 5" xfId="35456"/>
    <cellStyle name="40% - Accent4 17 4 5 2" xfId="35457"/>
    <cellStyle name="40% - Accent4 17 4 6" xfId="35458"/>
    <cellStyle name="40% - Accent4 17 5" xfId="35459"/>
    <cellStyle name="40% - Accent4 17 5 2" xfId="35460"/>
    <cellStyle name="40% - Accent4 17 5 2 2" xfId="35461"/>
    <cellStyle name="40% - Accent4 17 5 2 2 2" xfId="35462"/>
    <cellStyle name="40% - Accent4 17 5 2 3" xfId="35463"/>
    <cellStyle name="40% - Accent4 17 5 3" xfId="35464"/>
    <cellStyle name="40% - Accent4 17 5 3 2" xfId="35465"/>
    <cellStyle name="40% - Accent4 17 5 3 2 2" xfId="35466"/>
    <cellStyle name="40% - Accent4 17 5 3 3" xfId="35467"/>
    <cellStyle name="40% - Accent4 17 5 4" xfId="35468"/>
    <cellStyle name="40% - Accent4 17 5 4 2" xfId="35469"/>
    <cellStyle name="40% - Accent4 17 5 4 2 2" xfId="35470"/>
    <cellStyle name="40% - Accent4 17 5 4 3" xfId="35471"/>
    <cellStyle name="40% - Accent4 17 5 5" xfId="35472"/>
    <cellStyle name="40% - Accent4 17 5 5 2" xfId="35473"/>
    <cellStyle name="40% - Accent4 17 5 6" xfId="35474"/>
    <cellStyle name="40% - Accent4 17 6" xfId="35475"/>
    <cellStyle name="40% - Accent4 17 6 2" xfId="35476"/>
    <cellStyle name="40% - Accent4 17 6 2 2" xfId="35477"/>
    <cellStyle name="40% - Accent4 17 6 3" xfId="35478"/>
    <cellStyle name="40% - Accent4 17 7" xfId="35479"/>
    <cellStyle name="40% - Accent4 17 7 2" xfId="35480"/>
    <cellStyle name="40% - Accent4 17 7 2 2" xfId="35481"/>
    <cellStyle name="40% - Accent4 17 7 3" xfId="35482"/>
    <cellStyle name="40% - Accent4 17 8" xfId="35483"/>
    <cellStyle name="40% - Accent4 17 8 2" xfId="35484"/>
    <cellStyle name="40% - Accent4 17 8 2 2" xfId="35485"/>
    <cellStyle name="40% - Accent4 17 8 3" xfId="35486"/>
    <cellStyle name="40% - Accent4 17 9" xfId="35487"/>
    <cellStyle name="40% - Accent4 17 9 2" xfId="35488"/>
    <cellStyle name="40% - Accent4 18" xfId="35489"/>
    <cellStyle name="40% - Accent4 18 10" xfId="35490"/>
    <cellStyle name="40% - Accent4 18 2" xfId="35491"/>
    <cellStyle name="40% - Accent4 18 2 2" xfId="35492"/>
    <cellStyle name="40% - Accent4 18 2 2 2" xfId="35493"/>
    <cellStyle name="40% - Accent4 18 2 2 2 2" xfId="35494"/>
    <cellStyle name="40% - Accent4 18 2 2 2 2 2" xfId="35495"/>
    <cellStyle name="40% - Accent4 18 2 2 2 3" xfId="35496"/>
    <cellStyle name="40% - Accent4 18 2 2 3" xfId="35497"/>
    <cellStyle name="40% - Accent4 18 2 2 3 2" xfId="35498"/>
    <cellStyle name="40% - Accent4 18 2 2 3 2 2" xfId="35499"/>
    <cellStyle name="40% - Accent4 18 2 2 3 3" xfId="35500"/>
    <cellStyle name="40% - Accent4 18 2 2 4" xfId="35501"/>
    <cellStyle name="40% - Accent4 18 2 2 4 2" xfId="35502"/>
    <cellStyle name="40% - Accent4 18 2 2 4 2 2" xfId="35503"/>
    <cellStyle name="40% - Accent4 18 2 2 4 3" xfId="35504"/>
    <cellStyle name="40% - Accent4 18 2 2 5" xfId="35505"/>
    <cellStyle name="40% - Accent4 18 2 2 5 2" xfId="35506"/>
    <cellStyle name="40% - Accent4 18 2 2 5 2 2" xfId="35507"/>
    <cellStyle name="40% - Accent4 18 2 2 5 3" xfId="35508"/>
    <cellStyle name="40% - Accent4 18 2 2 6" xfId="35509"/>
    <cellStyle name="40% - Accent4 18 2 2 6 2" xfId="35510"/>
    <cellStyle name="40% - Accent4 18 2 2 7" xfId="35511"/>
    <cellStyle name="40% - Accent4 18 2 3" xfId="35512"/>
    <cellStyle name="40% - Accent4 18 2 3 2" xfId="35513"/>
    <cellStyle name="40% - Accent4 18 2 3 2 2" xfId="35514"/>
    <cellStyle name="40% - Accent4 18 2 3 2 2 2" xfId="35515"/>
    <cellStyle name="40% - Accent4 18 2 3 2 3" xfId="35516"/>
    <cellStyle name="40% - Accent4 18 2 3 3" xfId="35517"/>
    <cellStyle name="40% - Accent4 18 2 3 3 2" xfId="35518"/>
    <cellStyle name="40% - Accent4 18 2 3 3 2 2" xfId="35519"/>
    <cellStyle name="40% - Accent4 18 2 3 3 3" xfId="35520"/>
    <cellStyle name="40% - Accent4 18 2 3 4" xfId="35521"/>
    <cellStyle name="40% - Accent4 18 2 3 4 2" xfId="35522"/>
    <cellStyle name="40% - Accent4 18 2 3 4 2 2" xfId="35523"/>
    <cellStyle name="40% - Accent4 18 2 3 4 3" xfId="35524"/>
    <cellStyle name="40% - Accent4 18 2 3 5" xfId="35525"/>
    <cellStyle name="40% - Accent4 18 2 3 5 2" xfId="35526"/>
    <cellStyle name="40% - Accent4 18 2 3 6" xfId="35527"/>
    <cellStyle name="40% - Accent4 18 2 4" xfId="35528"/>
    <cellStyle name="40% - Accent4 18 2 4 2" xfId="35529"/>
    <cellStyle name="40% - Accent4 18 2 4 2 2" xfId="35530"/>
    <cellStyle name="40% - Accent4 18 2 4 2 2 2" xfId="35531"/>
    <cellStyle name="40% - Accent4 18 2 4 2 3" xfId="35532"/>
    <cellStyle name="40% - Accent4 18 2 4 3" xfId="35533"/>
    <cellStyle name="40% - Accent4 18 2 4 3 2" xfId="35534"/>
    <cellStyle name="40% - Accent4 18 2 4 3 2 2" xfId="35535"/>
    <cellStyle name="40% - Accent4 18 2 4 3 3" xfId="35536"/>
    <cellStyle name="40% - Accent4 18 2 4 4" xfId="35537"/>
    <cellStyle name="40% - Accent4 18 2 4 4 2" xfId="35538"/>
    <cellStyle name="40% - Accent4 18 2 4 4 2 2" xfId="35539"/>
    <cellStyle name="40% - Accent4 18 2 4 4 3" xfId="35540"/>
    <cellStyle name="40% - Accent4 18 2 4 5" xfId="35541"/>
    <cellStyle name="40% - Accent4 18 2 4 5 2" xfId="35542"/>
    <cellStyle name="40% - Accent4 18 2 4 6" xfId="35543"/>
    <cellStyle name="40% - Accent4 18 2 5" xfId="35544"/>
    <cellStyle name="40% - Accent4 18 2 5 2" xfId="35545"/>
    <cellStyle name="40% - Accent4 18 2 5 2 2" xfId="35546"/>
    <cellStyle name="40% - Accent4 18 2 5 3" xfId="35547"/>
    <cellStyle name="40% - Accent4 18 2 6" xfId="35548"/>
    <cellStyle name="40% - Accent4 18 2 6 2" xfId="35549"/>
    <cellStyle name="40% - Accent4 18 2 6 2 2" xfId="35550"/>
    <cellStyle name="40% - Accent4 18 2 6 3" xfId="35551"/>
    <cellStyle name="40% - Accent4 18 2 7" xfId="35552"/>
    <cellStyle name="40% - Accent4 18 2 7 2" xfId="35553"/>
    <cellStyle name="40% - Accent4 18 2 7 2 2" xfId="35554"/>
    <cellStyle name="40% - Accent4 18 2 7 3" xfId="35555"/>
    <cellStyle name="40% - Accent4 18 2 8" xfId="35556"/>
    <cellStyle name="40% - Accent4 18 2 8 2" xfId="35557"/>
    <cellStyle name="40% - Accent4 18 2 9" xfId="35558"/>
    <cellStyle name="40% - Accent4 18 3" xfId="35559"/>
    <cellStyle name="40% - Accent4 18 3 2" xfId="35560"/>
    <cellStyle name="40% - Accent4 18 3 2 2" xfId="35561"/>
    <cellStyle name="40% - Accent4 18 3 2 2 2" xfId="35562"/>
    <cellStyle name="40% - Accent4 18 3 2 3" xfId="35563"/>
    <cellStyle name="40% - Accent4 18 3 3" xfId="35564"/>
    <cellStyle name="40% - Accent4 18 3 3 2" xfId="35565"/>
    <cellStyle name="40% - Accent4 18 3 3 2 2" xfId="35566"/>
    <cellStyle name="40% - Accent4 18 3 3 3" xfId="35567"/>
    <cellStyle name="40% - Accent4 18 3 4" xfId="35568"/>
    <cellStyle name="40% - Accent4 18 3 4 2" xfId="35569"/>
    <cellStyle name="40% - Accent4 18 3 4 2 2" xfId="35570"/>
    <cellStyle name="40% - Accent4 18 3 4 3" xfId="35571"/>
    <cellStyle name="40% - Accent4 18 3 5" xfId="35572"/>
    <cellStyle name="40% - Accent4 18 3 5 2" xfId="35573"/>
    <cellStyle name="40% - Accent4 18 3 5 2 2" xfId="35574"/>
    <cellStyle name="40% - Accent4 18 3 5 3" xfId="35575"/>
    <cellStyle name="40% - Accent4 18 3 6" xfId="35576"/>
    <cellStyle name="40% - Accent4 18 3 6 2" xfId="35577"/>
    <cellStyle name="40% - Accent4 18 3 7" xfId="35578"/>
    <cellStyle name="40% - Accent4 18 4" xfId="35579"/>
    <cellStyle name="40% - Accent4 18 4 2" xfId="35580"/>
    <cellStyle name="40% - Accent4 18 4 2 2" xfId="35581"/>
    <cellStyle name="40% - Accent4 18 4 2 2 2" xfId="35582"/>
    <cellStyle name="40% - Accent4 18 4 2 3" xfId="35583"/>
    <cellStyle name="40% - Accent4 18 4 3" xfId="35584"/>
    <cellStyle name="40% - Accent4 18 4 3 2" xfId="35585"/>
    <cellStyle name="40% - Accent4 18 4 3 2 2" xfId="35586"/>
    <cellStyle name="40% - Accent4 18 4 3 3" xfId="35587"/>
    <cellStyle name="40% - Accent4 18 4 4" xfId="35588"/>
    <cellStyle name="40% - Accent4 18 4 4 2" xfId="35589"/>
    <cellStyle name="40% - Accent4 18 4 4 2 2" xfId="35590"/>
    <cellStyle name="40% - Accent4 18 4 4 3" xfId="35591"/>
    <cellStyle name="40% - Accent4 18 4 5" xfId="35592"/>
    <cellStyle name="40% - Accent4 18 4 5 2" xfId="35593"/>
    <cellStyle name="40% - Accent4 18 4 6" xfId="35594"/>
    <cellStyle name="40% - Accent4 18 5" xfId="35595"/>
    <cellStyle name="40% - Accent4 18 5 2" xfId="35596"/>
    <cellStyle name="40% - Accent4 18 5 2 2" xfId="35597"/>
    <cellStyle name="40% - Accent4 18 5 2 2 2" xfId="35598"/>
    <cellStyle name="40% - Accent4 18 5 2 3" xfId="35599"/>
    <cellStyle name="40% - Accent4 18 5 3" xfId="35600"/>
    <cellStyle name="40% - Accent4 18 5 3 2" xfId="35601"/>
    <cellStyle name="40% - Accent4 18 5 3 2 2" xfId="35602"/>
    <cellStyle name="40% - Accent4 18 5 3 3" xfId="35603"/>
    <cellStyle name="40% - Accent4 18 5 4" xfId="35604"/>
    <cellStyle name="40% - Accent4 18 5 4 2" xfId="35605"/>
    <cellStyle name="40% - Accent4 18 5 4 2 2" xfId="35606"/>
    <cellStyle name="40% - Accent4 18 5 4 3" xfId="35607"/>
    <cellStyle name="40% - Accent4 18 5 5" xfId="35608"/>
    <cellStyle name="40% - Accent4 18 5 5 2" xfId="35609"/>
    <cellStyle name="40% - Accent4 18 5 6" xfId="35610"/>
    <cellStyle name="40% - Accent4 18 6" xfId="35611"/>
    <cellStyle name="40% - Accent4 18 6 2" xfId="35612"/>
    <cellStyle name="40% - Accent4 18 6 2 2" xfId="35613"/>
    <cellStyle name="40% - Accent4 18 6 3" xfId="35614"/>
    <cellStyle name="40% - Accent4 18 7" xfId="35615"/>
    <cellStyle name="40% - Accent4 18 7 2" xfId="35616"/>
    <cellStyle name="40% - Accent4 18 7 2 2" xfId="35617"/>
    <cellStyle name="40% - Accent4 18 7 3" xfId="35618"/>
    <cellStyle name="40% - Accent4 18 8" xfId="35619"/>
    <cellStyle name="40% - Accent4 18 8 2" xfId="35620"/>
    <cellStyle name="40% - Accent4 18 8 2 2" xfId="35621"/>
    <cellStyle name="40% - Accent4 18 8 3" xfId="35622"/>
    <cellStyle name="40% - Accent4 18 9" xfId="35623"/>
    <cellStyle name="40% - Accent4 18 9 2" xfId="35624"/>
    <cellStyle name="40% - Accent4 19" xfId="35625"/>
    <cellStyle name="40% - Accent4 19 10" xfId="35626"/>
    <cellStyle name="40% - Accent4 19 2" xfId="35627"/>
    <cellStyle name="40% - Accent4 19 2 2" xfId="35628"/>
    <cellStyle name="40% - Accent4 19 2 2 2" xfId="35629"/>
    <cellStyle name="40% - Accent4 19 2 2 2 2" xfId="35630"/>
    <cellStyle name="40% - Accent4 19 2 2 2 2 2" xfId="35631"/>
    <cellStyle name="40% - Accent4 19 2 2 2 3" xfId="35632"/>
    <cellStyle name="40% - Accent4 19 2 2 3" xfId="35633"/>
    <cellStyle name="40% - Accent4 19 2 2 3 2" xfId="35634"/>
    <cellStyle name="40% - Accent4 19 2 2 3 2 2" xfId="35635"/>
    <cellStyle name="40% - Accent4 19 2 2 3 3" xfId="35636"/>
    <cellStyle name="40% - Accent4 19 2 2 4" xfId="35637"/>
    <cellStyle name="40% - Accent4 19 2 2 4 2" xfId="35638"/>
    <cellStyle name="40% - Accent4 19 2 2 4 2 2" xfId="35639"/>
    <cellStyle name="40% - Accent4 19 2 2 4 3" xfId="35640"/>
    <cellStyle name="40% - Accent4 19 2 2 5" xfId="35641"/>
    <cellStyle name="40% - Accent4 19 2 2 5 2" xfId="35642"/>
    <cellStyle name="40% - Accent4 19 2 2 5 2 2" xfId="35643"/>
    <cellStyle name="40% - Accent4 19 2 2 5 3" xfId="35644"/>
    <cellStyle name="40% - Accent4 19 2 2 6" xfId="35645"/>
    <cellStyle name="40% - Accent4 19 2 2 6 2" xfId="35646"/>
    <cellStyle name="40% - Accent4 19 2 2 7" xfId="35647"/>
    <cellStyle name="40% - Accent4 19 2 3" xfId="35648"/>
    <cellStyle name="40% - Accent4 19 2 3 2" xfId="35649"/>
    <cellStyle name="40% - Accent4 19 2 3 2 2" xfId="35650"/>
    <cellStyle name="40% - Accent4 19 2 3 2 2 2" xfId="35651"/>
    <cellStyle name="40% - Accent4 19 2 3 2 3" xfId="35652"/>
    <cellStyle name="40% - Accent4 19 2 3 3" xfId="35653"/>
    <cellStyle name="40% - Accent4 19 2 3 3 2" xfId="35654"/>
    <cellStyle name="40% - Accent4 19 2 3 3 2 2" xfId="35655"/>
    <cellStyle name="40% - Accent4 19 2 3 3 3" xfId="35656"/>
    <cellStyle name="40% - Accent4 19 2 3 4" xfId="35657"/>
    <cellStyle name="40% - Accent4 19 2 3 4 2" xfId="35658"/>
    <cellStyle name="40% - Accent4 19 2 3 4 2 2" xfId="35659"/>
    <cellStyle name="40% - Accent4 19 2 3 4 3" xfId="35660"/>
    <cellStyle name="40% - Accent4 19 2 3 5" xfId="35661"/>
    <cellStyle name="40% - Accent4 19 2 3 5 2" xfId="35662"/>
    <cellStyle name="40% - Accent4 19 2 3 6" xfId="35663"/>
    <cellStyle name="40% - Accent4 19 2 4" xfId="35664"/>
    <cellStyle name="40% - Accent4 19 2 4 2" xfId="35665"/>
    <cellStyle name="40% - Accent4 19 2 4 2 2" xfId="35666"/>
    <cellStyle name="40% - Accent4 19 2 4 2 2 2" xfId="35667"/>
    <cellStyle name="40% - Accent4 19 2 4 2 3" xfId="35668"/>
    <cellStyle name="40% - Accent4 19 2 4 3" xfId="35669"/>
    <cellStyle name="40% - Accent4 19 2 4 3 2" xfId="35670"/>
    <cellStyle name="40% - Accent4 19 2 4 3 2 2" xfId="35671"/>
    <cellStyle name="40% - Accent4 19 2 4 3 3" xfId="35672"/>
    <cellStyle name="40% - Accent4 19 2 4 4" xfId="35673"/>
    <cellStyle name="40% - Accent4 19 2 4 4 2" xfId="35674"/>
    <cellStyle name="40% - Accent4 19 2 4 4 2 2" xfId="35675"/>
    <cellStyle name="40% - Accent4 19 2 4 4 3" xfId="35676"/>
    <cellStyle name="40% - Accent4 19 2 4 5" xfId="35677"/>
    <cellStyle name="40% - Accent4 19 2 4 5 2" xfId="35678"/>
    <cellStyle name="40% - Accent4 19 2 4 6" xfId="35679"/>
    <cellStyle name="40% - Accent4 19 2 5" xfId="35680"/>
    <cellStyle name="40% - Accent4 19 2 5 2" xfId="35681"/>
    <cellStyle name="40% - Accent4 19 2 5 2 2" xfId="35682"/>
    <cellStyle name="40% - Accent4 19 2 5 3" xfId="35683"/>
    <cellStyle name="40% - Accent4 19 2 6" xfId="35684"/>
    <cellStyle name="40% - Accent4 19 2 6 2" xfId="35685"/>
    <cellStyle name="40% - Accent4 19 2 6 2 2" xfId="35686"/>
    <cellStyle name="40% - Accent4 19 2 6 3" xfId="35687"/>
    <cellStyle name="40% - Accent4 19 2 7" xfId="35688"/>
    <cellStyle name="40% - Accent4 19 2 7 2" xfId="35689"/>
    <cellStyle name="40% - Accent4 19 2 7 2 2" xfId="35690"/>
    <cellStyle name="40% - Accent4 19 2 7 3" xfId="35691"/>
    <cellStyle name="40% - Accent4 19 2 8" xfId="35692"/>
    <cellStyle name="40% - Accent4 19 2 8 2" xfId="35693"/>
    <cellStyle name="40% - Accent4 19 2 9" xfId="35694"/>
    <cellStyle name="40% - Accent4 19 3" xfId="35695"/>
    <cellStyle name="40% - Accent4 19 3 2" xfId="35696"/>
    <cellStyle name="40% - Accent4 19 3 2 2" xfId="35697"/>
    <cellStyle name="40% - Accent4 19 3 2 2 2" xfId="35698"/>
    <cellStyle name="40% - Accent4 19 3 2 3" xfId="35699"/>
    <cellStyle name="40% - Accent4 19 3 3" xfId="35700"/>
    <cellStyle name="40% - Accent4 19 3 3 2" xfId="35701"/>
    <cellStyle name="40% - Accent4 19 3 3 2 2" xfId="35702"/>
    <cellStyle name="40% - Accent4 19 3 3 3" xfId="35703"/>
    <cellStyle name="40% - Accent4 19 3 4" xfId="35704"/>
    <cellStyle name="40% - Accent4 19 3 4 2" xfId="35705"/>
    <cellStyle name="40% - Accent4 19 3 4 2 2" xfId="35706"/>
    <cellStyle name="40% - Accent4 19 3 4 3" xfId="35707"/>
    <cellStyle name="40% - Accent4 19 3 5" xfId="35708"/>
    <cellStyle name="40% - Accent4 19 3 5 2" xfId="35709"/>
    <cellStyle name="40% - Accent4 19 3 5 2 2" xfId="35710"/>
    <cellStyle name="40% - Accent4 19 3 5 3" xfId="35711"/>
    <cellStyle name="40% - Accent4 19 3 6" xfId="35712"/>
    <cellStyle name="40% - Accent4 19 3 6 2" xfId="35713"/>
    <cellStyle name="40% - Accent4 19 3 7" xfId="35714"/>
    <cellStyle name="40% - Accent4 19 4" xfId="35715"/>
    <cellStyle name="40% - Accent4 19 4 2" xfId="35716"/>
    <cellStyle name="40% - Accent4 19 4 2 2" xfId="35717"/>
    <cellStyle name="40% - Accent4 19 4 2 2 2" xfId="35718"/>
    <cellStyle name="40% - Accent4 19 4 2 3" xfId="35719"/>
    <cellStyle name="40% - Accent4 19 4 3" xfId="35720"/>
    <cellStyle name="40% - Accent4 19 4 3 2" xfId="35721"/>
    <cellStyle name="40% - Accent4 19 4 3 2 2" xfId="35722"/>
    <cellStyle name="40% - Accent4 19 4 3 3" xfId="35723"/>
    <cellStyle name="40% - Accent4 19 4 4" xfId="35724"/>
    <cellStyle name="40% - Accent4 19 4 4 2" xfId="35725"/>
    <cellStyle name="40% - Accent4 19 4 4 2 2" xfId="35726"/>
    <cellStyle name="40% - Accent4 19 4 4 3" xfId="35727"/>
    <cellStyle name="40% - Accent4 19 4 5" xfId="35728"/>
    <cellStyle name="40% - Accent4 19 4 5 2" xfId="35729"/>
    <cellStyle name="40% - Accent4 19 4 6" xfId="35730"/>
    <cellStyle name="40% - Accent4 19 5" xfId="35731"/>
    <cellStyle name="40% - Accent4 19 5 2" xfId="35732"/>
    <cellStyle name="40% - Accent4 19 5 2 2" xfId="35733"/>
    <cellStyle name="40% - Accent4 19 5 2 2 2" xfId="35734"/>
    <cellStyle name="40% - Accent4 19 5 2 3" xfId="35735"/>
    <cellStyle name="40% - Accent4 19 5 3" xfId="35736"/>
    <cellStyle name="40% - Accent4 19 5 3 2" xfId="35737"/>
    <cellStyle name="40% - Accent4 19 5 3 2 2" xfId="35738"/>
    <cellStyle name="40% - Accent4 19 5 3 3" xfId="35739"/>
    <cellStyle name="40% - Accent4 19 5 4" xfId="35740"/>
    <cellStyle name="40% - Accent4 19 5 4 2" xfId="35741"/>
    <cellStyle name="40% - Accent4 19 5 4 2 2" xfId="35742"/>
    <cellStyle name="40% - Accent4 19 5 4 3" xfId="35743"/>
    <cellStyle name="40% - Accent4 19 5 5" xfId="35744"/>
    <cellStyle name="40% - Accent4 19 5 5 2" xfId="35745"/>
    <cellStyle name="40% - Accent4 19 5 6" xfId="35746"/>
    <cellStyle name="40% - Accent4 19 6" xfId="35747"/>
    <cellStyle name="40% - Accent4 19 6 2" xfId="35748"/>
    <cellStyle name="40% - Accent4 19 6 2 2" xfId="35749"/>
    <cellStyle name="40% - Accent4 19 6 3" xfId="35750"/>
    <cellStyle name="40% - Accent4 19 7" xfId="35751"/>
    <cellStyle name="40% - Accent4 19 7 2" xfId="35752"/>
    <cellStyle name="40% - Accent4 19 7 2 2" xfId="35753"/>
    <cellStyle name="40% - Accent4 19 7 3" xfId="35754"/>
    <cellStyle name="40% - Accent4 19 8" xfId="35755"/>
    <cellStyle name="40% - Accent4 19 8 2" xfId="35756"/>
    <cellStyle name="40% - Accent4 19 8 2 2" xfId="35757"/>
    <cellStyle name="40% - Accent4 19 8 3" xfId="35758"/>
    <cellStyle name="40% - Accent4 19 9" xfId="35759"/>
    <cellStyle name="40% - Accent4 19 9 2" xfId="35760"/>
    <cellStyle name="40% - Accent4 2" xfId="35761"/>
    <cellStyle name="40% - Accent4 2 2" xfId="35762"/>
    <cellStyle name="40% - Accent4 2 3" xfId="35763"/>
    <cellStyle name="40% - Accent4 2 4" xfId="35764"/>
    <cellStyle name="40% - Accent4 2 4 2" xfId="35765"/>
    <cellStyle name="40% - Accent4 2 4 2 2" xfId="35766"/>
    <cellStyle name="40% - Accent4 2 4 2 2 2" xfId="35767"/>
    <cellStyle name="40% - Accent4 2 4 2 2 2 2" xfId="35768"/>
    <cellStyle name="40% - Accent4 2 4 2 2 3" xfId="35769"/>
    <cellStyle name="40% - Accent4 2 4 2 3" xfId="35770"/>
    <cellStyle name="40% - Accent4 2 4 2 3 2" xfId="35771"/>
    <cellStyle name="40% - Accent4 2 4 2 3 2 2" xfId="35772"/>
    <cellStyle name="40% - Accent4 2 4 2 3 3" xfId="35773"/>
    <cellStyle name="40% - Accent4 2 4 2 4" xfId="35774"/>
    <cellStyle name="40% - Accent4 2 4 2 4 2" xfId="35775"/>
    <cellStyle name="40% - Accent4 2 4 2 4 2 2" xfId="35776"/>
    <cellStyle name="40% - Accent4 2 4 2 4 3" xfId="35777"/>
    <cellStyle name="40% - Accent4 2 4 2 5" xfId="35778"/>
    <cellStyle name="40% - Accent4 2 4 2 5 2" xfId="35779"/>
    <cellStyle name="40% - Accent4 2 4 2 5 2 2" xfId="35780"/>
    <cellStyle name="40% - Accent4 2 4 2 5 3" xfId="35781"/>
    <cellStyle name="40% - Accent4 2 4 2 6" xfId="35782"/>
    <cellStyle name="40% - Accent4 2 4 2 6 2" xfId="35783"/>
    <cellStyle name="40% - Accent4 2 4 2 7" xfId="35784"/>
    <cellStyle name="40% - Accent4 2 4 3" xfId="35785"/>
    <cellStyle name="40% - Accent4 2 4 3 2" xfId="35786"/>
    <cellStyle name="40% - Accent4 2 4 3 2 2" xfId="35787"/>
    <cellStyle name="40% - Accent4 2 4 3 2 2 2" xfId="35788"/>
    <cellStyle name="40% - Accent4 2 4 3 2 3" xfId="35789"/>
    <cellStyle name="40% - Accent4 2 4 3 3" xfId="35790"/>
    <cellStyle name="40% - Accent4 2 4 3 3 2" xfId="35791"/>
    <cellStyle name="40% - Accent4 2 4 3 3 2 2" xfId="35792"/>
    <cellStyle name="40% - Accent4 2 4 3 3 3" xfId="35793"/>
    <cellStyle name="40% - Accent4 2 4 3 4" xfId="35794"/>
    <cellStyle name="40% - Accent4 2 4 3 4 2" xfId="35795"/>
    <cellStyle name="40% - Accent4 2 4 3 4 2 2" xfId="35796"/>
    <cellStyle name="40% - Accent4 2 4 3 4 3" xfId="35797"/>
    <cellStyle name="40% - Accent4 2 4 3 5" xfId="35798"/>
    <cellStyle name="40% - Accent4 2 4 3 5 2" xfId="35799"/>
    <cellStyle name="40% - Accent4 2 4 3 6" xfId="35800"/>
    <cellStyle name="40% - Accent4 2 4 4" xfId="35801"/>
    <cellStyle name="40% - Accent4 2 4 4 2" xfId="35802"/>
    <cellStyle name="40% - Accent4 2 4 4 2 2" xfId="35803"/>
    <cellStyle name="40% - Accent4 2 4 4 2 2 2" xfId="35804"/>
    <cellStyle name="40% - Accent4 2 4 4 2 3" xfId="35805"/>
    <cellStyle name="40% - Accent4 2 4 4 3" xfId="35806"/>
    <cellStyle name="40% - Accent4 2 4 4 3 2" xfId="35807"/>
    <cellStyle name="40% - Accent4 2 4 4 3 2 2" xfId="35808"/>
    <cellStyle name="40% - Accent4 2 4 4 3 3" xfId="35809"/>
    <cellStyle name="40% - Accent4 2 4 4 4" xfId="35810"/>
    <cellStyle name="40% - Accent4 2 4 4 4 2" xfId="35811"/>
    <cellStyle name="40% - Accent4 2 4 4 4 2 2" xfId="35812"/>
    <cellStyle name="40% - Accent4 2 4 4 4 3" xfId="35813"/>
    <cellStyle name="40% - Accent4 2 4 4 5" xfId="35814"/>
    <cellStyle name="40% - Accent4 2 4 4 5 2" xfId="35815"/>
    <cellStyle name="40% - Accent4 2 4 4 6" xfId="35816"/>
    <cellStyle name="40% - Accent4 2 4 5" xfId="35817"/>
    <cellStyle name="40% - Accent4 2 4 5 2" xfId="35818"/>
    <cellStyle name="40% - Accent4 2 4 5 2 2" xfId="35819"/>
    <cellStyle name="40% - Accent4 2 4 5 3" xfId="35820"/>
    <cellStyle name="40% - Accent4 2 4 6" xfId="35821"/>
    <cellStyle name="40% - Accent4 2 4 6 2" xfId="35822"/>
    <cellStyle name="40% - Accent4 2 4 6 2 2" xfId="35823"/>
    <cellStyle name="40% - Accent4 2 4 6 3" xfId="35824"/>
    <cellStyle name="40% - Accent4 2 4 7" xfId="35825"/>
    <cellStyle name="40% - Accent4 2 4 7 2" xfId="35826"/>
    <cellStyle name="40% - Accent4 2 4 7 2 2" xfId="35827"/>
    <cellStyle name="40% - Accent4 2 4 7 3" xfId="35828"/>
    <cellStyle name="40% - Accent4 2 4 8" xfId="35829"/>
    <cellStyle name="40% - Accent4 2 4 8 2" xfId="35830"/>
    <cellStyle name="40% - Accent4 2 4 9" xfId="35831"/>
    <cellStyle name="40% - Accent4 2 5" xfId="35832"/>
    <cellStyle name="40% - Accent4 2 5 2" xfId="35833"/>
    <cellStyle name="40% - Accent4 2 5 2 2" xfId="35834"/>
    <cellStyle name="40% - Accent4 2 5 2 2 2" xfId="35835"/>
    <cellStyle name="40% - Accent4 2 5 2 2 2 2" xfId="35836"/>
    <cellStyle name="40% - Accent4 2 5 2 2 3" xfId="35837"/>
    <cellStyle name="40% - Accent4 2 5 2 3" xfId="35838"/>
    <cellStyle name="40% - Accent4 2 5 2 3 2" xfId="35839"/>
    <cellStyle name="40% - Accent4 2 5 2 3 2 2" xfId="35840"/>
    <cellStyle name="40% - Accent4 2 5 2 3 3" xfId="35841"/>
    <cellStyle name="40% - Accent4 2 5 2 4" xfId="35842"/>
    <cellStyle name="40% - Accent4 2 5 2 4 2" xfId="35843"/>
    <cellStyle name="40% - Accent4 2 5 2 4 2 2" xfId="35844"/>
    <cellStyle name="40% - Accent4 2 5 2 4 3" xfId="35845"/>
    <cellStyle name="40% - Accent4 2 5 2 5" xfId="35846"/>
    <cellStyle name="40% - Accent4 2 5 2 5 2" xfId="35847"/>
    <cellStyle name="40% - Accent4 2 5 2 6" xfId="35848"/>
    <cellStyle name="40% - Accent4 2 5 3" xfId="35849"/>
    <cellStyle name="40% - Accent4 2 5 3 2" xfId="35850"/>
    <cellStyle name="40% - Accent4 2 5 3 2 2" xfId="35851"/>
    <cellStyle name="40% - Accent4 2 5 3 2 2 2" xfId="35852"/>
    <cellStyle name="40% - Accent4 2 5 3 2 3" xfId="35853"/>
    <cellStyle name="40% - Accent4 2 5 3 3" xfId="35854"/>
    <cellStyle name="40% - Accent4 2 5 3 3 2" xfId="35855"/>
    <cellStyle name="40% - Accent4 2 5 3 3 2 2" xfId="35856"/>
    <cellStyle name="40% - Accent4 2 5 3 3 3" xfId="35857"/>
    <cellStyle name="40% - Accent4 2 5 3 4" xfId="35858"/>
    <cellStyle name="40% - Accent4 2 5 3 4 2" xfId="35859"/>
    <cellStyle name="40% - Accent4 2 5 3 4 2 2" xfId="35860"/>
    <cellStyle name="40% - Accent4 2 5 3 4 3" xfId="35861"/>
    <cellStyle name="40% - Accent4 2 5 3 5" xfId="35862"/>
    <cellStyle name="40% - Accent4 2 5 3 5 2" xfId="35863"/>
    <cellStyle name="40% - Accent4 2 5 3 6" xfId="35864"/>
    <cellStyle name="40% - Accent4 2 5 4" xfId="35865"/>
    <cellStyle name="40% - Accent4 2 5 4 2" xfId="35866"/>
    <cellStyle name="40% - Accent4 2 5 4 2 2" xfId="35867"/>
    <cellStyle name="40% - Accent4 2 5 4 3" xfId="35868"/>
    <cellStyle name="40% - Accent4 2 5 5" xfId="35869"/>
    <cellStyle name="40% - Accent4 2 5 5 2" xfId="35870"/>
    <cellStyle name="40% - Accent4 2 5 5 2 2" xfId="35871"/>
    <cellStyle name="40% - Accent4 2 5 5 3" xfId="35872"/>
    <cellStyle name="40% - Accent4 2 5 6" xfId="35873"/>
    <cellStyle name="40% - Accent4 2 5 6 2" xfId="35874"/>
    <cellStyle name="40% - Accent4 2 5 6 2 2" xfId="35875"/>
    <cellStyle name="40% - Accent4 2 5 6 3" xfId="35876"/>
    <cellStyle name="40% - Accent4 2 5 7" xfId="35877"/>
    <cellStyle name="40% - Accent4 2 5 7 2" xfId="35878"/>
    <cellStyle name="40% - Accent4 2 5 8" xfId="35879"/>
    <cellStyle name="40% - Accent4 2 6" xfId="35880"/>
    <cellStyle name="40% - Accent4 2 6 2" xfId="35881"/>
    <cellStyle name="40% - Accent4 2 6 2 2" xfId="35882"/>
    <cellStyle name="40% - Accent4 2 6 2 2 2" xfId="35883"/>
    <cellStyle name="40% - Accent4 2 6 2 3" xfId="35884"/>
    <cellStyle name="40% - Accent4 2 6 3" xfId="35885"/>
    <cellStyle name="40% - Accent4 2 6 3 2" xfId="35886"/>
    <cellStyle name="40% - Accent4 2 6 3 2 2" xfId="35887"/>
    <cellStyle name="40% - Accent4 2 6 3 3" xfId="35888"/>
    <cellStyle name="40% - Accent4 2 6 4" xfId="35889"/>
    <cellStyle name="40% - Accent4 2 6 4 2" xfId="35890"/>
    <cellStyle name="40% - Accent4 2 6 4 2 2" xfId="35891"/>
    <cellStyle name="40% - Accent4 2 6 4 3" xfId="35892"/>
    <cellStyle name="40% - Accent4 2 6 5" xfId="35893"/>
    <cellStyle name="40% - Accent4 2 6 5 2" xfId="35894"/>
    <cellStyle name="40% - Accent4 2 6 6" xfId="35895"/>
    <cellStyle name="40% - Accent4 2 7" xfId="35896"/>
    <cellStyle name="40% - Accent4 2 7 2" xfId="35897"/>
    <cellStyle name="40% - Accent4 2 7 2 2" xfId="35898"/>
    <cellStyle name="40% - Accent4 2 7 3" xfId="35899"/>
    <cellStyle name="40% - Accent4 2 8" xfId="35900"/>
    <cellStyle name="40% - Accent4 2 9" xfId="35901"/>
    <cellStyle name="40% - Accent4 20" xfId="35902"/>
    <cellStyle name="40% - Accent4 20 10" xfId="35903"/>
    <cellStyle name="40% - Accent4 20 2" xfId="35904"/>
    <cellStyle name="40% - Accent4 20 2 2" xfId="35905"/>
    <cellStyle name="40% - Accent4 20 2 2 2" xfId="35906"/>
    <cellStyle name="40% - Accent4 20 2 2 2 2" xfId="35907"/>
    <cellStyle name="40% - Accent4 20 2 2 2 2 2" xfId="35908"/>
    <cellStyle name="40% - Accent4 20 2 2 2 3" xfId="35909"/>
    <cellStyle name="40% - Accent4 20 2 2 3" xfId="35910"/>
    <cellStyle name="40% - Accent4 20 2 2 3 2" xfId="35911"/>
    <cellStyle name="40% - Accent4 20 2 2 3 2 2" xfId="35912"/>
    <cellStyle name="40% - Accent4 20 2 2 3 3" xfId="35913"/>
    <cellStyle name="40% - Accent4 20 2 2 4" xfId="35914"/>
    <cellStyle name="40% - Accent4 20 2 2 4 2" xfId="35915"/>
    <cellStyle name="40% - Accent4 20 2 2 4 2 2" xfId="35916"/>
    <cellStyle name="40% - Accent4 20 2 2 4 3" xfId="35917"/>
    <cellStyle name="40% - Accent4 20 2 2 5" xfId="35918"/>
    <cellStyle name="40% - Accent4 20 2 2 5 2" xfId="35919"/>
    <cellStyle name="40% - Accent4 20 2 2 5 2 2" xfId="35920"/>
    <cellStyle name="40% - Accent4 20 2 2 5 3" xfId="35921"/>
    <cellStyle name="40% - Accent4 20 2 2 6" xfId="35922"/>
    <cellStyle name="40% - Accent4 20 2 2 6 2" xfId="35923"/>
    <cellStyle name="40% - Accent4 20 2 2 7" xfId="35924"/>
    <cellStyle name="40% - Accent4 20 2 3" xfId="35925"/>
    <cellStyle name="40% - Accent4 20 2 3 2" xfId="35926"/>
    <cellStyle name="40% - Accent4 20 2 3 2 2" xfId="35927"/>
    <cellStyle name="40% - Accent4 20 2 3 2 2 2" xfId="35928"/>
    <cellStyle name="40% - Accent4 20 2 3 2 3" xfId="35929"/>
    <cellStyle name="40% - Accent4 20 2 3 3" xfId="35930"/>
    <cellStyle name="40% - Accent4 20 2 3 3 2" xfId="35931"/>
    <cellStyle name="40% - Accent4 20 2 3 3 2 2" xfId="35932"/>
    <cellStyle name="40% - Accent4 20 2 3 3 3" xfId="35933"/>
    <cellStyle name="40% - Accent4 20 2 3 4" xfId="35934"/>
    <cellStyle name="40% - Accent4 20 2 3 4 2" xfId="35935"/>
    <cellStyle name="40% - Accent4 20 2 3 4 2 2" xfId="35936"/>
    <cellStyle name="40% - Accent4 20 2 3 4 3" xfId="35937"/>
    <cellStyle name="40% - Accent4 20 2 3 5" xfId="35938"/>
    <cellStyle name="40% - Accent4 20 2 3 5 2" xfId="35939"/>
    <cellStyle name="40% - Accent4 20 2 3 6" xfId="35940"/>
    <cellStyle name="40% - Accent4 20 2 4" xfId="35941"/>
    <cellStyle name="40% - Accent4 20 2 4 2" xfId="35942"/>
    <cellStyle name="40% - Accent4 20 2 4 2 2" xfId="35943"/>
    <cellStyle name="40% - Accent4 20 2 4 2 2 2" xfId="35944"/>
    <cellStyle name="40% - Accent4 20 2 4 2 3" xfId="35945"/>
    <cellStyle name="40% - Accent4 20 2 4 3" xfId="35946"/>
    <cellStyle name="40% - Accent4 20 2 4 3 2" xfId="35947"/>
    <cellStyle name="40% - Accent4 20 2 4 3 2 2" xfId="35948"/>
    <cellStyle name="40% - Accent4 20 2 4 3 3" xfId="35949"/>
    <cellStyle name="40% - Accent4 20 2 4 4" xfId="35950"/>
    <cellStyle name="40% - Accent4 20 2 4 4 2" xfId="35951"/>
    <cellStyle name="40% - Accent4 20 2 4 4 2 2" xfId="35952"/>
    <cellStyle name="40% - Accent4 20 2 4 4 3" xfId="35953"/>
    <cellStyle name="40% - Accent4 20 2 4 5" xfId="35954"/>
    <cellStyle name="40% - Accent4 20 2 4 5 2" xfId="35955"/>
    <cellStyle name="40% - Accent4 20 2 4 6" xfId="35956"/>
    <cellStyle name="40% - Accent4 20 2 5" xfId="35957"/>
    <cellStyle name="40% - Accent4 20 2 5 2" xfId="35958"/>
    <cellStyle name="40% - Accent4 20 2 5 2 2" xfId="35959"/>
    <cellStyle name="40% - Accent4 20 2 5 3" xfId="35960"/>
    <cellStyle name="40% - Accent4 20 2 6" xfId="35961"/>
    <cellStyle name="40% - Accent4 20 2 6 2" xfId="35962"/>
    <cellStyle name="40% - Accent4 20 2 6 2 2" xfId="35963"/>
    <cellStyle name="40% - Accent4 20 2 6 3" xfId="35964"/>
    <cellStyle name="40% - Accent4 20 2 7" xfId="35965"/>
    <cellStyle name="40% - Accent4 20 2 7 2" xfId="35966"/>
    <cellStyle name="40% - Accent4 20 2 7 2 2" xfId="35967"/>
    <cellStyle name="40% - Accent4 20 2 7 3" xfId="35968"/>
    <cellStyle name="40% - Accent4 20 2 8" xfId="35969"/>
    <cellStyle name="40% - Accent4 20 2 8 2" xfId="35970"/>
    <cellStyle name="40% - Accent4 20 2 9" xfId="35971"/>
    <cellStyle name="40% - Accent4 20 3" xfId="35972"/>
    <cellStyle name="40% - Accent4 20 3 2" xfId="35973"/>
    <cellStyle name="40% - Accent4 20 3 2 2" xfId="35974"/>
    <cellStyle name="40% - Accent4 20 3 2 2 2" xfId="35975"/>
    <cellStyle name="40% - Accent4 20 3 2 3" xfId="35976"/>
    <cellStyle name="40% - Accent4 20 3 3" xfId="35977"/>
    <cellStyle name="40% - Accent4 20 3 3 2" xfId="35978"/>
    <cellStyle name="40% - Accent4 20 3 3 2 2" xfId="35979"/>
    <cellStyle name="40% - Accent4 20 3 3 3" xfId="35980"/>
    <cellStyle name="40% - Accent4 20 3 4" xfId="35981"/>
    <cellStyle name="40% - Accent4 20 3 4 2" xfId="35982"/>
    <cellStyle name="40% - Accent4 20 3 4 2 2" xfId="35983"/>
    <cellStyle name="40% - Accent4 20 3 4 3" xfId="35984"/>
    <cellStyle name="40% - Accent4 20 3 5" xfId="35985"/>
    <cellStyle name="40% - Accent4 20 3 5 2" xfId="35986"/>
    <cellStyle name="40% - Accent4 20 3 5 2 2" xfId="35987"/>
    <cellStyle name="40% - Accent4 20 3 5 3" xfId="35988"/>
    <cellStyle name="40% - Accent4 20 3 6" xfId="35989"/>
    <cellStyle name="40% - Accent4 20 3 6 2" xfId="35990"/>
    <cellStyle name="40% - Accent4 20 3 7" xfId="35991"/>
    <cellStyle name="40% - Accent4 20 4" xfId="35992"/>
    <cellStyle name="40% - Accent4 20 4 2" xfId="35993"/>
    <cellStyle name="40% - Accent4 20 4 2 2" xfId="35994"/>
    <cellStyle name="40% - Accent4 20 4 2 2 2" xfId="35995"/>
    <cellStyle name="40% - Accent4 20 4 2 3" xfId="35996"/>
    <cellStyle name="40% - Accent4 20 4 3" xfId="35997"/>
    <cellStyle name="40% - Accent4 20 4 3 2" xfId="35998"/>
    <cellStyle name="40% - Accent4 20 4 3 2 2" xfId="35999"/>
    <cellStyle name="40% - Accent4 20 4 3 3" xfId="36000"/>
    <cellStyle name="40% - Accent4 20 4 4" xfId="36001"/>
    <cellStyle name="40% - Accent4 20 4 4 2" xfId="36002"/>
    <cellStyle name="40% - Accent4 20 4 4 2 2" xfId="36003"/>
    <cellStyle name="40% - Accent4 20 4 4 3" xfId="36004"/>
    <cellStyle name="40% - Accent4 20 4 5" xfId="36005"/>
    <cellStyle name="40% - Accent4 20 4 5 2" xfId="36006"/>
    <cellStyle name="40% - Accent4 20 4 6" xfId="36007"/>
    <cellStyle name="40% - Accent4 20 5" xfId="36008"/>
    <cellStyle name="40% - Accent4 20 5 2" xfId="36009"/>
    <cellStyle name="40% - Accent4 20 5 2 2" xfId="36010"/>
    <cellStyle name="40% - Accent4 20 5 2 2 2" xfId="36011"/>
    <cellStyle name="40% - Accent4 20 5 2 3" xfId="36012"/>
    <cellStyle name="40% - Accent4 20 5 3" xfId="36013"/>
    <cellStyle name="40% - Accent4 20 5 3 2" xfId="36014"/>
    <cellStyle name="40% - Accent4 20 5 3 2 2" xfId="36015"/>
    <cellStyle name="40% - Accent4 20 5 3 3" xfId="36016"/>
    <cellStyle name="40% - Accent4 20 5 4" xfId="36017"/>
    <cellStyle name="40% - Accent4 20 5 4 2" xfId="36018"/>
    <cellStyle name="40% - Accent4 20 5 4 2 2" xfId="36019"/>
    <cellStyle name="40% - Accent4 20 5 4 3" xfId="36020"/>
    <cellStyle name="40% - Accent4 20 5 5" xfId="36021"/>
    <cellStyle name="40% - Accent4 20 5 5 2" xfId="36022"/>
    <cellStyle name="40% - Accent4 20 5 6" xfId="36023"/>
    <cellStyle name="40% - Accent4 20 6" xfId="36024"/>
    <cellStyle name="40% - Accent4 20 6 2" xfId="36025"/>
    <cellStyle name="40% - Accent4 20 6 2 2" xfId="36026"/>
    <cellStyle name="40% - Accent4 20 6 3" xfId="36027"/>
    <cellStyle name="40% - Accent4 20 7" xfId="36028"/>
    <cellStyle name="40% - Accent4 20 7 2" xfId="36029"/>
    <cellStyle name="40% - Accent4 20 7 2 2" xfId="36030"/>
    <cellStyle name="40% - Accent4 20 7 3" xfId="36031"/>
    <cellStyle name="40% - Accent4 20 8" xfId="36032"/>
    <cellStyle name="40% - Accent4 20 8 2" xfId="36033"/>
    <cellStyle name="40% - Accent4 20 8 2 2" xfId="36034"/>
    <cellStyle name="40% - Accent4 20 8 3" xfId="36035"/>
    <cellStyle name="40% - Accent4 20 9" xfId="36036"/>
    <cellStyle name="40% - Accent4 20 9 2" xfId="36037"/>
    <cellStyle name="40% - Accent4 21" xfId="36038"/>
    <cellStyle name="40% - Accent4 21 10" xfId="36039"/>
    <cellStyle name="40% - Accent4 21 2" xfId="36040"/>
    <cellStyle name="40% - Accent4 21 2 2" xfId="36041"/>
    <cellStyle name="40% - Accent4 21 2 2 2" xfId="36042"/>
    <cellStyle name="40% - Accent4 21 2 2 2 2" xfId="36043"/>
    <cellStyle name="40% - Accent4 21 2 2 2 2 2" xfId="36044"/>
    <cellStyle name="40% - Accent4 21 2 2 2 3" xfId="36045"/>
    <cellStyle name="40% - Accent4 21 2 2 3" xfId="36046"/>
    <cellStyle name="40% - Accent4 21 2 2 3 2" xfId="36047"/>
    <cellStyle name="40% - Accent4 21 2 2 3 2 2" xfId="36048"/>
    <cellStyle name="40% - Accent4 21 2 2 3 3" xfId="36049"/>
    <cellStyle name="40% - Accent4 21 2 2 4" xfId="36050"/>
    <cellStyle name="40% - Accent4 21 2 2 4 2" xfId="36051"/>
    <cellStyle name="40% - Accent4 21 2 2 4 2 2" xfId="36052"/>
    <cellStyle name="40% - Accent4 21 2 2 4 3" xfId="36053"/>
    <cellStyle name="40% - Accent4 21 2 2 5" xfId="36054"/>
    <cellStyle name="40% - Accent4 21 2 2 5 2" xfId="36055"/>
    <cellStyle name="40% - Accent4 21 2 2 5 2 2" xfId="36056"/>
    <cellStyle name="40% - Accent4 21 2 2 5 3" xfId="36057"/>
    <cellStyle name="40% - Accent4 21 2 2 6" xfId="36058"/>
    <cellStyle name="40% - Accent4 21 2 2 6 2" xfId="36059"/>
    <cellStyle name="40% - Accent4 21 2 2 7" xfId="36060"/>
    <cellStyle name="40% - Accent4 21 2 3" xfId="36061"/>
    <cellStyle name="40% - Accent4 21 2 3 2" xfId="36062"/>
    <cellStyle name="40% - Accent4 21 2 3 2 2" xfId="36063"/>
    <cellStyle name="40% - Accent4 21 2 3 2 2 2" xfId="36064"/>
    <cellStyle name="40% - Accent4 21 2 3 2 3" xfId="36065"/>
    <cellStyle name="40% - Accent4 21 2 3 3" xfId="36066"/>
    <cellStyle name="40% - Accent4 21 2 3 3 2" xfId="36067"/>
    <cellStyle name="40% - Accent4 21 2 3 3 2 2" xfId="36068"/>
    <cellStyle name="40% - Accent4 21 2 3 3 3" xfId="36069"/>
    <cellStyle name="40% - Accent4 21 2 3 4" xfId="36070"/>
    <cellStyle name="40% - Accent4 21 2 3 4 2" xfId="36071"/>
    <cellStyle name="40% - Accent4 21 2 3 4 2 2" xfId="36072"/>
    <cellStyle name="40% - Accent4 21 2 3 4 3" xfId="36073"/>
    <cellStyle name="40% - Accent4 21 2 3 5" xfId="36074"/>
    <cellStyle name="40% - Accent4 21 2 3 5 2" xfId="36075"/>
    <cellStyle name="40% - Accent4 21 2 3 6" xfId="36076"/>
    <cellStyle name="40% - Accent4 21 2 4" xfId="36077"/>
    <cellStyle name="40% - Accent4 21 2 4 2" xfId="36078"/>
    <cellStyle name="40% - Accent4 21 2 4 2 2" xfId="36079"/>
    <cellStyle name="40% - Accent4 21 2 4 2 2 2" xfId="36080"/>
    <cellStyle name="40% - Accent4 21 2 4 2 3" xfId="36081"/>
    <cellStyle name="40% - Accent4 21 2 4 3" xfId="36082"/>
    <cellStyle name="40% - Accent4 21 2 4 3 2" xfId="36083"/>
    <cellStyle name="40% - Accent4 21 2 4 3 2 2" xfId="36084"/>
    <cellStyle name="40% - Accent4 21 2 4 3 3" xfId="36085"/>
    <cellStyle name="40% - Accent4 21 2 4 4" xfId="36086"/>
    <cellStyle name="40% - Accent4 21 2 4 4 2" xfId="36087"/>
    <cellStyle name="40% - Accent4 21 2 4 4 2 2" xfId="36088"/>
    <cellStyle name="40% - Accent4 21 2 4 4 3" xfId="36089"/>
    <cellStyle name="40% - Accent4 21 2 4 5" xfId="36090"/>
    <cellStyle name="40% - Accent4 21 2 4 5 2" xfId="36091"/>
    <cellStyle name="40% - Accent4 21 2 4 6" xfId="36092"/>
    <cellStyle name="40% - Accent4 21 2 5" xfId="36093"/>
    <cellStyle name="40% - Accent4 21 2 5 2" xfId="36094"/>
    <cellStyle name="40% - Accent4 21 2 5 2 2" xfId="36095"/>
    <cellStyle name="40% - Accent4 21 2 5 3" xfId="36096"/>
    <cellStyle name="40% - Accent4 21 2 6" xfId="36097"/>
    <cellStyle name="40% - Accent4 21 2 6 2" xfId="36098"/>
    <cellStyle name="40% - Accent4 21 2 6 2 2" xfId="36099"/>
    <cellStyle name="40% - Accent4 21 2 6 3" xfId="36100"/>
    <cellStyle name="40% - Accent4 21 2 7" xfId="36101"/>
    <cellStyle name="40% - Accent4 21 2 7 2" xfId="36102"/>
    <cellStyle name="40% - Accent4 21 2 7 2 2" xfId="36103"/>
    <cellStyle name="40% - Accent4 21 2 7 3" xfId="36104"/>
    <cellStyle name="40% - Accent4 21 2 8" xfId="36105"/>
    <cellStyle name="40% - Accent4 21 2 8 2" xfId="36106"/>
    <cellStyle name="40% - Accent4 21 2 9" xfId="36107"/>
    <cellStyle name="40% - Accent4 21 3" xfId="36108"/>
    <cellStyle name="40% - Accent4 21 3 2" xfId="36109"/>
    <cellStyle name="40% - Accent4 21 3 2 2" xfId="36110"/>
    <cellStyle name="40% - Accent4 21 3 2 2 2" xfId="36111"/>
    <cellStyle name="40% - Accent4 21 3 2 3" xfId="36112"/>
    <cellStyle name="40% - Accent4 21 3 3" xfId="36113"/>
    <cellStyle name="40% - Accent4 21 3 3 2" xfId="36114"/>
    <cellStyle name="40% - Accent4 21 3 3 2 2" xfId="36115"/>
    <cellStyle name="40% - Accent4 21 3 3 3" xfId="36116"/>
    <cellStyle name="40% - Accent4 21 3 4" xfId="36117"/>
    <cellStyle name="40% - Accent4 21 3 4 2" xfId="36118"/>
    <cellStyle name="40% - Accent4 21 3 4 2 2" xfId="36119"/>
    <cellStyle name="40% - Accent4 21 3 4 3" xfId="36120"/>
    <cellStyle name="40% - Accent4 21 3 5" xfId="36121"/>
    <cellStyle name="40% - Accent4 21 3 5 2" xfId="36122"/>
    <cellStyle name="40% - Accent4 21 3 5 2 2" xfId="36123"/>
    <cellStyle name="40% - Accent4 21 3 5 3" xfId="36124"/>
    <cellStyle name="40% - Accent4 21 3 6" xfId="36125"/>
    <cellStyle name="40% - Accent4 21 3 6 2" xfId="36126"/>
    <cellStyle name="40% - Accent4 21 3 7" xfId="36127"/>
    <cellStyle name="40% - Accent4 21 4" xfId="36128"/>
    <cellStyle name="40% - Accent4 21 4 2" xfId="36129"/>
    <cellStyle name="40% - Accent4 21 4 2 2" xfId="36130"/>
    <cellStyle name="40% - Accent4 21 4 2 2 2" xfId="36131"/>
    <cellStyle name="40% - Accent4 21 4 2 3" xfId="36132"/>
    <cellStyle name="40% - Accent4 21 4 3" xfId="36133"/>
    <cellStyle name="40% - Accent4 21 4 3 2" xfId="36134"/>
    <cellStyle name="40% - Accent4 21 4 3 2 2" xfId="36135"/>
    <cellStyle name="40% - Accent4 21 4 3 3" xfId="36136"/>
    <cellStyle name="40% - Accent4 21 4 4" xfId="36137"/>
    <cellStyle name="40% - Accent4 21 4 4 2" xfId="36138"/>
    <cellStyle name="40% - Accent4 21 4 4 2 2" xfId="36139"/>
    <cellStyle name="40% - Accent4 21 4 4 3" xfId="36140"/>
    <cellStyle name="40% - Accent4 21 4 5" xfId="36141"/>
    <cellStyle name="40% - Accent4 21 4 5 2" xfId="36142"/>
    <cellStyle name="40% - Accent4 21 4 6" xfId="36143"/>
    <cellStyle name="40% - Accent4 21 5" xfId="36144"/>
    <cellStyle name="40% - Accent4 21 5 2" xfId="36145"/>
    <cellStyle name="40% - Accent4 21 5 2 2" xfId="36146"/>
    <cellStyle name="40% - Accent4 21 5 2 2 2" xfId="36147"/>
    <cellStyle name="40% - Accent4 21 5 2 3" xfId="36148"/>
    <cellStyle name="40% - Accent4 21 5 3" xfId="36149"/>
    <cellStyle name="40% - Accent4 21 5 3 2" xfId="36150"/>
    <cellStyle name="40% - Accent4 21 5 3 2 2" xfId="36151"/>
    <cellStyle name="40% - Accent4 21 5 3 3" xfId="36152"/>
    <cellStyle name="40% - Accent4 21 5 4" xfId="36153"/>
    <cellStyle name="40% - Accent4 21 5 4 2" xfId="36154"/>
    <cellStyle name="40% - Accent4 21 5 4 2 2" xfId="36155"/>
    <cellStyle name="40% - Accent4 21 5 4 3" xfId="36156"/>
    <cellStyle name="40% - Accent4 21 5 5" xfId="36157"/>
    <cellStyle name="40% - Accent4 21 5 5 2" xfId="36158"/>
    <cellStyle name="40% - Accent4 21 5 6" xfId="36159"/>
    <cellStyle name="40% - Accent4 21 6" xfId="36160"/>
    <cellStyle name="40% - Accent4 21 6 2" xfId="36161"/>
    <cellStyle name="40% - Accent4 21 6 2 2" xfId="36162"/>
    <cellStyle name="40% - Accent4 21 6 3" xfId="36163"/>
    <cellStyle name="40% - Accent4 21 7" xfId="36164"/>
    <cellStyle name="40% - Accent4 21 7 2" xfId="36165"/>
    <cellStyle name="40% - Accent4 21 7 2 2" xfId="36166"/>
    <cellStyle name="40% - Accent4 21 7 3" xfId="36167"/>
    <cellStyle name="40% - Accent4 21 8" xfId="36168"/>
    <cellStyle name="40% - Accent4 21 8 2" xfId="36169"/>
    <cellStyle name="40% - Accent4 21 8 2 2" xfId="36170"/>
    <cellStyle name="40% - Accent4 21 8 3" xfId="36171"/>
    <cellStyle name="40% - Accent4 21 9" xfId="36172"/>
    <cellStyle name="40% - Accent4 21 9 2" xfId="36173"/>
    <cellStyle name="40% - Accent4 22" xfId="36174"/>
    <cellStyle name="40% - Accent4 22 10" xfId="36175"/>
    <cellStyle name="40% - Accent4 22 2" xfId="36176"/>
    <cellStyle name="40% - Accent4 22 2 2" xfId="36177"/>
    <cellStyle name="40% - Accent4 22 2 2 2" xfId="36178"/>
    <cellStyle name="40% - Accent4 22 2 2 2 2" xfId="36179"/>
    <cellStyle name="40% - Accent4 22 2 2 2 2 2" xfId="36180"/>
    <cellStyle name="40% - Accent4 22 2 2 2 3" xfId="36181"/>
    <cellStyle name="40% - Accent4 22 2 2 3" xfId="36182"/>
    <cellStyle name="40% - Accent4 22 2 2 3 2" xfId="36183"/>
    <cellStyle name="40% - Accent4 22 2 2 3 2 2" xfId="36184"/>
    <cellStyle name="40% - Accent4 22 2 2 3 3" xfId="36185"/>
    <cellStyle name="40% - Accent4 22 2 2 4" xfId="36186"/>
    <cellStyle name="40% - Accent4 22 2 2 4 2" xfId="36187"/>
    <cellStyle name="40% - Accent4 22 2 2 4 2 2" xfId="36188"/>
    <cellStyle name="40% - Accent4 22 2 2 4 3" xfId="36189"/>
    <cellStyle name="40% - Accent4 22 2 2 5" xfId="36190"/>
    <cellStyle name="40% - Accent4 22 2 2 5 2" xfId="36191"/>
    <cellStyle name="40% - Accent4 22 2 2 5 2 2" xfId="36192"/>
    <cellStyle name="40% - Accent4 22 2 2 5 3" xfId="36193"/>
    <cellStyle name="40% - Accent4 22 2 2 6" xfId="36194"/>
    <cellStyle name="40% - Accent4 22 2 2 6 2" xfId="36195"/>
    <cellStyle name="40% - Accent4 22 2 2 7" xfId="36196"/>
    <cellStyle name="40% - Accent4 22 2 3" xfId="36197"/>
    <cellStyle name="40% - Accent4 22 2 3 2" xfId="36198"/>
    <cellStyle name="40% - Accent4 22 2 3 2 2" xfId="36199"/>
    <cellStyle name="40% - Accent4 22 2 3 2 2 2" xfId="36200"/>
    <cellStyle name="40% - Accent4 22 2 3 2 3" xfId="36201"/>
    <cellStyle name="40% - Accent4 22 2 3 3" xfId="36202"/>
    <cellStyle name="40% - Accent4 22 2 3 3 2" xfId="36203"/>
    <cellStyle name="40% - Accent4 22 2 3 3 2 2" xfId="36204"/>
    <cellStyle name="40% - Accent4 22 2 3 3 3" xfId="36205"/>
    <cellStyle name="40% - Accent4 22 2 3 4" xfId="36206"/>
    <cellStyle name="40% - Accent4 22 2 3 4 2" xfId="36207"/>
    <cellStyle name="40% - Accent4 22 2 3 4 2 2" xfId="36208"/>
    <cellStyle name="40% - Accent4 22 2 3 4 3" xfId="36209"/>
    <cellStyle name="40% - Accent4 22 2 3 5" xfId="36210"/>
    <cellStyle name="40% - Accent4 22 2 3 5 2" xfId="36211"/>
    <cellStyle name="40% - Accent4 22 2 3 6" xfId="36212"/>
    <cellStyle name="40% - Accent4 22 2 4" xfId="36213"/>
    <cellStyle name="40% - Accent4 22 2 4 2" xfId="36214"/>
    <cellStyle name="40% - Accent4 22 2 4 2 2" xfId="36215"/>
    <cellStyle name="40% - Accent4 22 2 4 2 2 2" xfId="36216"/>
    <cellStyle name="40% - Accent4 22 2 4 2 3" xfId="36217"/>
    <cellStyle name="40% - Accent4 22 2 4 3" xfId="36218"/>
    <cellStyle name="40% - Accent4 22 2 4 3 2" xfId="36219"/>
    <cellStyle name="40% - Accent4 22 2 4 3 2 2" xfId="36220"/>
    <cellStyle name="40% - Accent4 22 2 4 3 3" xfId="36221"/>
    <cellStyle name="40% - Accent4 22 2 4 4" xfId="36222"/>
    <cellStyle name="40% - Accent4 22 2 4 4 2" xfId="36223"/>
    <cellStyle name="40% - Accent4 22 2 4 4 2 2" xfId="36224"/>
    <cellStyle name="40% - Accent4 22 2 4 4 3" xfId="36225"/>
    <cellStyle name="40% - Accent4 22 2 4 5" xfId="36226"/>
    <cellStyle name="40% - Accent4 22 2 4 5 2" xfId="36227"/>
    <cellStyle name="40% - Accent4 22 2 4 6" xfId="36228"/>
    <cellStyle name="40% - Accent4 22 2 5" xfId="36229"/>
    <cellStyle name="40% - Accent4 22 2 5 2" xfId="36230"/>
    <cellStyle name="40% - Accent4 22 2 5 2 2" xfId="36231"/>
    <cellStyle name="40% - Accent4 22 2 5 3" xfId="36232"/>
    <cellStyle name="40% - Accent4 22 2 6" xfId="36233"/>
    <cellStyle name="40% - Accent4 22 2 6 2" xfId="36234"/>
    <cellStyle name="40% - Accent4 22 2 6 2 2" xfId="36235"/>
    <cellStyle name="40% - Accent4 22 2 6 3" xfId="36236"/>
    <cellStyle name="40% - Accent4 22 2 7" xfId="36237"/>
    <cellStyle name="40% - Accent4 22 2 7 2" xfId="36238"/>
    <cellStyle name="40% - Accent4 22 2 7 2 2" xfId="36239"/>
    <cellStyle name="40% - Accent4 22 2 7 3" xfId="36240"/>
    <cellStyle name="40% - Accent4 22 2 8" xfId="36241"/>
    <cellStyle name="40% - Accent4 22 2 8 2" xfId="36242"/>
    <cellStyle name="40% - Accent4 22 2 9" xfId="36243"/>
    <cellStyle name="40% - Accent4 22 3" xfId="36244"/>
    <cellStyle name="40% - Accent4 22 3 2" xfId="36245"/>
    <cellStyle name="40% - Accent4 22 3 2 2" xfId="36246"/>
    <cellStyle name="40% - Accent4 22 3 2 2 2" xfId="36247"/>
    <cellStyle name="40% - Accent4 22 3 2 3" xfId="36248"/>
    <cellStyle name="40% - Accent4 22 3 3" xfId="36249"/>
    <cellStyle name="40% - Accent4 22 3 3 2" xfId="36250"/>
    <cellStyle name="40% - Accent4 22 3 3 2 2" xfId="36251"/>
    <cellStyle name="40% - Accent4 22 3 3 3" xfId="36252"/>
    <cellStyle name="40% - Accent4 22 3 4" xfId="36253"/>
    <cellStyle name="40% - Accent4 22 3 4 2" xfId="36254"/>
    <cellStyle name="40% - Accent4 22 3 4 2 2" xfId="36255"/>
    <cellStyle name="40% - Accent4 22 3 4 3" xfId="36256"/>
    <cellStyle name="40% - Accent4 22 3 5" xfId="36257"/>
    <cellStyle name="40% - Accent4 22 3 5 2" xfId="36258"/>
    <cellStyle name="40% - Accent4 22 3 5 2 2" xfId="36259"/>
    <cellStyle name="40% - Accent4 22 3 5 3" xfId="36260"/>
    <cellStyle name="40% - Accent4 22 3 6" xfId="36261"/>
    <cellStyle name="40% - Accent4 22 3 6 2" xfId="36262"/>
    <cellStyle name="40% - Accent4 22 3 7" xfId="36263"/>
    <cellStyle name="40% - Accent4 22 4" xfId="36264"/>
    <cellStyle name="40% - Accent4 22 4 2" xfId="36265"/>
    <cellStyle name="40% - Accent4 22 4 2 2" xfId="36266"/>
    <cellStyle name="40% - Accent4 22 4 2 2 2" xfId="36267"/>
    <cellStyle name="40% - Accent4 22 4 2 3" xfId="36268"/>
    <cellStyle name="40% - Accent4 22 4 3" xfId="36269"/>
    <cellStyle name="40% - Accent4 22 4 3 2" xfId="36270"/>
    <cellStyle name="40% - Accent4 22 4 3 2 2" xfId="36271"/>
    <cellStyle name="40% - Accent4 22 4 3 3" xfId="36272"/>
    <cellStyle name="40% - Accent4 22 4 4" xfId="36273"/>
    <cellStyle name="40% - Accent4 22 4 4 2" xfId="36274"/>
    <cellStyle name="40% - Accent4 22 4 4 2 2" xfId="36275"/>
    <cellStyle name="40% - Accent4 22 4 4 3" xfId="36276"/>
    <cellStyle name="40% - Accent4 22 4 5" xfId="36277"/>
    <cellStyle name="40% - Accent4 22 4 5 2" xfId="36278"/>
    <cellStyle name="40% - Accent4 22 4 6" xfId="36279"/>
    <cellStyle name="40% - Accent4 22 5" xfId="36280"/>
    <cellStyle name="40% - Accent4 22 5 2" xfId="36281"/>
    <cellStyle name="40% - Accent4 22 5 2 2" xfId="36282"/>
    <cellStyle name="40% - Accent4 22 5 2 2 2" xfId="36283"/>
    <cellStyle name="40% - Accent4 22 5 2 3" xfId="36284"/>
    <cellStyle name="40% - Accent4 22 5 3" xfId="36285"/>
    <cellStyle name="40% - Accent4 22 5 3 2" xfId="36286"/>
    <cellStyle name="40% - Accent4 22 5 3 2 2" xfId="36287"/>
    <cellStyle name="40% - Accent4 22 5 3 3" xfId="36288"/>
    <cellStyle name="40% - Accent4 22 5 4" xfId="36289"/>
    <cellStyle name="40% - Accent4 22 5 4 2" xfId="36290"/>
    <cellStyle name="40% - Accent4 22 5 4 2 2" xfId="36291"/>
    <cellStyle name="40% - Accent4 22 5 4 3" xfId="36292"/>
    <cellStyle name="40% - Accent4 22 5 5" xfId="36293"/>
    <cellStyle name="40% - Accent4 22 5 5 2" xfId="36294"/>
    <cellStyle name="40% - Accent4 22 5 6" xfId="36295"/>
    <cellStyle name="40% - Accent4 22 6" xfId="36296"/>
    <cellStyle name="40% - Accent4 22 6 2" xfId="36297"/>
    <cellStyle name="40% - Accent4 22 6 2 2" xfId="36298"/>
    <cellStyle name="40% - Accent4 22 6 3" xfId="36299"/>
    <cellStyle name="40% - Accent4 22 7" xfId="36300"/>
    <cellStyle name="40% - Accent4 22 7 2" xfId="36301"/>
    <cellStyle name="40% - Accent4 22 7 2 2" xfId="36302"/>
    <cellStyle name="40% - Accent4 22 7 3" xfId="36303"/>
    <cellStyle name="40% - Accent4 22 8" xfId="36304"/>
    <cellStyle name="40% - Accent4 22 8 2" xfId="36305"/>
    <cellStyle name="40% - Accent4 22 8 2 2" xfId="36306"/>
    <cellStyle name="40% - Accent4 22 8 3" xfId="36307"/>
    <cellStyle name="40% - Accent4 22 9" xfId="36308"/>
    <cellStyle name="40% - Accent4 22 9 2" xfId="36309"/>
    <cellStyle name="40% - Accent4 23" xfId="36310"/>
    <cellStyle name="40% - Accent4 23 10" xfId="36311"/>
    <cellStyle name="40% - Accent4 23 2" xfId="36312"/>
    <cellStyle name="40% - Accent4 23 2 2" xfId="36313"/>
    <cellStyle name="40% - Accent4 23 2 2 2" xfId="36314"/>
    <cellStyle name="40% - Accent4 23 2 2 2 2" xfId="36315"/>
    <cellStyle name="40% - Accent4 23 2 2 2 2 2" xfId="36316"/>
    <cellStyle name="40% - Accent4 23 2 2 2 3" xfId="36317"/>
    <cellStyle name="40% - Accent4 23 2 2 3" xfId="36318"/>
    <cellStyle name="40% - Accent4 23 2 2 3 2" xfId="36319"/>
    <cellStyle name="40% - Accent4 23 2 2 3 2 2" xfId="36320"/>
    <cellStyle name="40% - Accent4 23 2 2 3 3" xfId="36321"/>
    <cellStyle name="40% - Accent4 23 2 2 4" xfId="36322"/>
    <cellStyle name="40% - Accent4 23 2 2 4 2" xfId="36323"/>
    <cellStyle name="40% - Accent4 23 2 2 4 2 2" xfId="36324"/>
    <cellStyle name="40% - Accent4 23 2 2 4 3" xfId="36325"/>
    <cellStyle name="40% - Accent4 23 2 2 5" xfId="36326"/>
    <cellStyle name="40% - Accent4 23 2 2 5 2" xfId="36327"/>
    <cellStyle name="40% - Accent4 23 2 2 5 2 2" xfId="36328"/>
    <cellStyle name="40% - Accent4 23 2 2 5 3" xfId="36329"/>
    <cellStyle name="40% - Accent4 23 2 2 6" xfId="36330"/>
    <cellStyle name="40% - Accent4 23 2 2 6 2" xfId="36331"/>
    <cellStyle name="40% - Accent4 23 2 2 7" xfId="36332"/>
    <cellStyle name="40% - Accent4 23 2 3" xfId="36333"/>
    <cellStyle name="40% - Accent4 23 2 3 2" xfId="36334"/>
    <cellStyle name="40% - Accent4 23 2 3 2 2" xfId="36335"/>
    <cellStyle name="40% - Accent4 23 2 3 2 2 2" xfId="36336"/>
    <cellStyle name="40% - Accent4 23 2 3 2 3" xfId="36337"/>
    <cellStyle name="40% - Accent4 23 2 3 3" xfId="36338"/>
    <cellStyle name="40% - Accent4 23 2 3 3 2" xfId="36339"/>
    <cellStyle name="40% - Accent4 23 2 3 3 2 2" xfId="36340"/>
    <cellStyle name="40% - Accent4 23 2 3 3 3" xfId="36341"/>
    <cellStyle name="40% - Accent4 23 2 3 4" xfId="36342"/>
    <cellStyle name="40% - Accent4 23 2 3 4 2" xfId="36343"/>
    <cellStyle name="40% - Accent4 23 2 3 4 2 2" xfId="36344"/>
    <cellStyle name="40% - Accent4 23 2 3 4 3" xfId="36345"/>
    <cellStyle name="40% - Accent4 23 2 3 5" xfId="36346"/>
    <cellStyle name="40% - Accent4 23 2 3 5 2" xfId="36347"/>
    <cellStyle name="40% - Accent4 23 2 3 6" xfId="36348"/>
    <cellStyle name="40% - Accent4 23 2 4" xfId="36349"/>
    <cellStyle name="40% - Accent4 23 2 4 2" xfId="36350"/>
    <cellStyle name="40% - Accent4 23 2 4 2 2" xfId="36351"/>
    <cellStyle name="40% - Accent4 23 2 4 2 2 2" xfId="36352"/>
    <cellStyle name="40% - Accent4 23 2 4 2 3" xfId="36353"/>
    <cellStyle name="40% - Accent4 23 2 4 3" xfId="36354"/>
    <cellStyle name="40% - Accent4 23 2 4 3 2" xfId="36355"/>
    <cellStyle name="40% - Accent4 23 2 4 3 2 2" xfId="36356"/>
    <cellStyle name="40% - Accent4 23 2 4 3 3" xfId="36357"/>
    <cellStyle name="40% - Accent4 23 2 4 4" xfId="36358"/>
    <cellStyle name="40% - Accent4 23 2 4 4 2" xfId="36359"/>
    <cellStyle name="40% - Accent4 23 2 4 4 2 2" xfId="36360"/>
    <cellStyle name="40% - Accent4 23 2 4 4 3" xfId="36361"/>
    <cellStyle name="40% - Accent4 23 2 4 5" xfId="36362"/>
    <cellStyle name="40% - Accent4 23 2 4 5 2" xfId="36363"/>
    <cellStyle name="40% - Accent4 23 2 4 6" xfId="36364"/>
    <cellStyle name="40% - Accent4 23 2 5" xfId="36365"/>
    <cellStyle name="40% - Accent4 23 2 5 2" xfId="36366"/>
    <cellStyle name="40% - Accent4 23 2 5 2 2" xfId="36367"/>
    <cellStyle name="40% - Accent4 23 2 5 3" xfId="36368"/>
    <cellStyle name="40% - Accent4 23 2 6" xfId="36369"/>
    <cellStyle name="40% - Accent4 23 2 6 2" xfId="36370"/>
    <cellStyle name="40% - Accent4 23 2 6 2 2" xfId="36371"/>
    <cellStyle name="40% - Accent4 23 2 6 3" xfId="36372"/>
    <cellStyle name="40% - Accent4 23 2 7" xfId="36373"/>
    <cellStyle name="40% - Accent4 23 2 7 2" xfId="36374"/>
    <cellStyle name="40% - Accent4 23 2 7 2 2" xfId="36375"/>
    <cellStyle name="40% - Accent4 23 2 7 3" xfId="36376"/>
    <cellStyle name="40% - Accent4 23 2 8" xfId="36377"/>
    <cellStyle name="40% - Accent4 23 2 8 2" xfId="36378"/>
    <cellStyle name="40% - Accent4 23 2 9" xfId="36379"/>
    <cellStyle name="40% - Accent4 23 3" xfId="36380"/>
    <cellStyle name="40% - Accent4 23 3 2" xfId="36381"/>
    <cellStyle name="40% - Accent4 23 3 2 2" xfId="36382"/>
    <cellStyle name="40% - Accent4 23 3 2 2 2" xfId="36383"/>
    <cellStyle name="40% - Accent4 23 3 2 3" xfId="36384"/>
    <cellStyle name="40% - Accent4 23 3 3" xfId="36385"/>
    <cellStyle name="40% - Accent4 23 3 3 2" xfId="36386"/>
    <cellStyle name="40% - Accent4 23 3 3 2 2" xfId="36387"/>
    <cellStyle name="40% - Accent4 23 3 3 3" xfId="36388"/>
    <cellStyle name="40% - Accent4 23 3 4" xfId="36389"/>
    <cellStyle name="40% - Accent4 23 3 4 2" xfId="36390"/>
    <cellStyle name="40% - Accent4 23 3 4 2 2" xfId="36391"/>
    <cellStyle name="40% - Accent4 23 3 4 3" xfId="36392"/>
    <cellStyle name="40% - Accent4 23 3 5" xfId="36393"/>
    <cellStyle name="40% - Accent4 23 3 5 2" xfId="36394"/>
    <cellStyle name="40% - Accent4 23 3 5 2 2" xfId="36395"/>
    <cellStyle name="40% - Accent4 23 3 5 3" xfId="36396"/>
    <cellStyle name="40% - Accent4 23 3 6" xfId="36397"/>
    <cellStyle name="40% - Accent4 23 3 6 2" xfId="36398"/>
    <cellStyle name="40% - Accent4 23 3 7" xfId="36399"/>
    <cellStyle name="40% - Accent4 23 4" xfId="36400"/>
    <cellStyle name="40% - Accent4 23 4 2" xfId="36401"/>
    <cellStyle name="40% - Accent4 23 4 2 2" xfId="36402"/>
    <cellStyle name="40% - Accent4 23 4 2 2 2" xfId="36403"/>
    <cellStyle name="40% - Accent4 23 4 2 3" xfId="36404"/>
    <cellStyle name="40% - Accent4 23 4 3" xfId="36405"/>
    <cellStyle name="40% - Accent4 23 4 3 2" xfId="36406"/>
    <cellStyle name="40% - Accent4 23 4 3 2 2" xfId="36407"/>
    <cellStyle name="40% - Accent4 23 4 3 3" xfId="36408"/>
    <cellStyle name="40% - Accent4 23 4 4" xfId="36409"/>
    <cellStyle name="40% - Accent4 23 4 4 2" xfId="36410"/>
    <cellStyle name="40% - Accent4 23 4 4 2 2" xfId="36411"/>
    <cellStyle name="40% - Accent4 23 4 4 3" xfId="36412"/>
    <cellStyle name="40% - Accent4 23 4 5" xfId="36413"/>
    <cellStyle name="40% - Accent4 23 4 5 2" xfId="36414"/>
    <cellStyle name="40% - Accent4 23 4 6" xfId="36415"/>
    <cellStyle name="40% - Accent4 23 5" xfId="36416"/>
    <cellStyle name="40% - Accent4 23 5 2" xfId="36417"/>
    <cellStyle name="40% - Accent4 23 5 2 2" xfId="36418"/>
    <cellStyle name="40% - Accent4 23 5 2 2 2" xfId="36419"/>
    <cellStyle name="40% - Accent4 23 5 2 3" xfId="36420"/>
    <cellStyle name="40% - Accent4 23 5 3" xfId="36421"/>
    <cellStyle name="40% - Accent4 23 5 3 2" xfId="36422"/>
    <cellStyle name="40% - Accent4 23 5 3 2 2" xfId="36423"/>
    <cellStyle name="40% - Accent4 23 5 3 3" xfId="36424"/>
    <cellStyle name="40% - Accent4 23 5 4" xfId="36425"/>
    <cellStyle name="40% - Accent4 23 5 4 2" xfId="36426"/>
    <cellStyle name="40% - Accent4 23 5 4 2 2" xfId="36427"/>
    <cellStyle name="40% - Accent4 23 5 4 3" xfId="36428"/>
    <cellStyle name="40% - Accent4 23 5 5" xfId="36429"/>
    <cellStyle name="40% - Accent4 23 5 5 2" xfId="36430"/>
    <cellStyle name="40% - Accent4 23 5 6" xfId="36431"/>
    <cellStyle name="40% - Accent4 23 6" xfId="36432"/>
    <cellStyle name="40% - Accent4 23 6 2" xfId="36433"/>
    <cellStyle name="40% - Accent4 23 6 2 2" xfId="36434"/>
    <cellStyle name="40% - Accent4 23 6 3" xfId="36435"/>
    <cellStyle name="40% - Accent4 23 7" xfId="36436"/>
    <cellStyle name="40% - Accent4 23 7 2" xfId="36437"/>
    <cellStyle name="40% - Accent4 23 7 2 2" xfId="36438"/>
    <cellStyle name="40% - Accent4 23 7 3" xfId="36439"/>
    <cellStyle name="40% - Accent4 23 8" xfId="36440"/>
    <cellStyle name="40% - Accent4 23 8 2" xfId="36441"/>
    <cellStyle name="40% - Accent4 23 8 2 2" xfId="36442"/>
    <cellStyle name="40% - Accent4 23 8 3" xfId="36443"/>
    <cellStyle name="40% - Accent4 23 9" xfId="36444"/>
    <cellStyle name="40% - Accent4 23 9 2" xfId="36445"/>
    <cellStyle name="40% - Accent4 24" xfId="36446"/>
    <cellStyle name="40% - Accent4 24 10" xfId="36447"/>
    <cellStyle name="40% - Accent4 24 2" xfId="36448"/>
    <cellStyle name="40% - Accent4 24 2 2" xfId="36449"/>
    <cellStyle name="40% - Accent4 24 2 2 2" xfId="36450"/>
    <cellStyle name="40% - Accent4 24 2 2 2 2" xfId="36451"/>
    <cellStyle name="40% - Accent4 24 2 2 2 2 2" xfId="36452"/>
    <cellStyle name="40% - Accent4 24 2 2 2 3" xfId="36453"/>
    <cellStyle name="40% - Accent4 24 2 2 3" xfId="36454"/>
    <cellStyle name="40% - Accent4 24 2 2 3 2" xfId="36455"/>
    <cellStyle name="40% - Accent4 24 2 2 3 2 2" xfId="36456"/>
    <cellStyle name="40% - Accent4 24 2 2 3 3" xfId="36457"/>
    <cellStyle name="40% - Accent4 24 2 2 4" xfId="36458"/>
    <cellStyle name="40% - Accent4 24 2 2 4 2" xfId="36459"/>
    <cellStyle name="40% - Accent4 24 2 2 4 2 2" xfId="36460"/>
    <cellStyle name="40% - Accent4 24 2 2 4 3" xfId="36461"/>
    <cellStyle name="40% - Accent4 24 2 2 5" xfId="36462"/>
    <cellStyle name="40% - Accent4 24 2 2 5 2" xfId="36463"/>
    <cellStyle name="40% - Accent4 24 2 2 5 2 2" xfId="36464"/>
    <cellStyle name="40% - Accent4 24 2 2 5 3" xfId="36465"/>
    <cellStyle name="40% - Accent4 24 2 2 6" xfId="36466"/>
    <cellStyle name="40% - Accent4 24 2 2 6 2" xfId="36467"/>
    <cellStyle name="40% - Accent4 24 2 2 7" xfId="36468"/>
    <cellStyle name="40% - Accent4 24 2 3" xfId="36469"/>
    <cellStyle name="40% - Accent4 24 2 3 2" xfId="36470"/>
    <cellStyle name="40% - Accent4 24 2 3 2 2" xfId="36471"/>
    <cellStyle name="40% - Accent4 24 2 3 2 2 2" xfId="36472"/>
    <cellStyle name="40% - Accent4 24 2 3 2 3" xfId="36473"/>
    <cellStyle name="40% - Accent4 24 2 3 3" xfId="36474"/>
    <cellStyle name="40% - Accent4 24 2 3 3 2" xfId="36475"/>
    <cellStyle name="40% - Accent4 24 2 3 3 2 2" xfId="36476"/>
    <cellStyle name="40% - Accent4 24 2 3 3 3" xfId="36477"/>
    <cellStyle name="40% - Accent4 24 2 3 4" xfId="36478"/>
    <cellStyle name="40% - Accent4 24 2 3 4 2" xfId="36479"/>
    <cellStyle name="40% - Accent4 24 2 3 4 2 2" xfId="36480"/>
    <cellStyle name="40% - Accent4 24 2 3 4 3" xfId="36481"/>
    <cellStyle name="40% - Accent4 24 2 3 5" xfId="36482"/>
    <cellStyle name="40% - Accent4 24 2 3 5 2" xfId="36483"/>
    <cellStyle name="40% - Accent4 24 2 3 6" xfId="36484"/>
    <cellStyle name="40% - Accent4 24 2 4" xfId="36485"/>
    <cellStyle name="40% - Accent4 24 2 4 2" xfId="36486"/>
    <cellStyle name="40% - Accent4 24 2 4 2 2" xfId="36487"/>
    <cellStyle name="40% - Accent4 24 2 4 2 2 2" xfId="36488"/>
    <cellStyle name="40% - Accent4 24 2 4 2 3" xfId="36489"/>
    <cellStyle name="40% - Accent4 24 2 4 3" xfId="36490"/>
    <cellStyle name="40% - Accent4 24 2 4 3 2" xfId="36491"/>
    <cellStyle name="40% - Accent4 24 2 4 3 2 2" xfId="36492"/>
    <cellStyle name="40% - Accent4 24 2 4 3 3" xfId="36493"/>
    <cellStyle name="40% - Accent4 24 2 4 4" xfId="36494"/>
    <cellStyle name="40% - Accent4 24 2 4 4 2" xfId="36495"/>
    <cellStyle name="40% - Accent4 24 2 4 4 2 2" xfId="36496"/>
    <cellStyle name="40% - Accent4 24 2 4 4 3" xfId="36497"/>
    <cellStyle name="40% - Accent4 24 2 4 5" xfId="36498"/>
    <cellStyle name="40% - Accent4 24 2 4 5 2" xfId="36499"/>
    <cellStyle name="40% - Accent4 24 2 4 6" xfId="36500"/>
    <cellStyle name="40% - Accent4 24 2 5" xfId="36501"/>
    <cellStyle name="40% - Accent4 24 2 5 2" xfId="36502"/>
    <cellStyle name="40% - Accent4 24 2 5 2 2" xfId="36503"/>
    <cellStyle name="40% - Accent4 24 2 5 3" xfId="36504"/>
    <cellStyle name="40% - Accent4 24 2 6" xfId="36505"/>
    <cellStyle name="40% - Accent4 24 2 6 2" xfId="36506"/>
    <cellStyle name="40% - Accent4 24 2 6 2 2" xfId="36507"/>
    <cellStyle name="40% - Accent4 24 2 6 3" xfId="36508"/>
    <cellStyle name="40% - Accent4 24 2 7" xfId="36509"/>
    <cellStyle name="40% - Accent4 24 2 7 2" xfId="36510"/>
    <cellStyle name="40% - Accent4 24 2 7 2 2" xfId="36511"/>
    <cellStyle name="40% - Accent4 24 2 7 3" xfId="36512"/>
    <cellStyle name="40% - Accent4 24 2 8" xfId="36513"/>
    <cellStyle name="40% - Accent4 24 2 8 2" xfId="36514"/>
    <cellStyle name="40% - Accent4 24 2 9" xfId="36515"/>
    <cellStyle name="40% - Accent4 24 3" xfId="36516"/>
    <cellStyle name="40% - Accent4 24 3 2" xfId="36517"/>
    <cellStyle name="40% - Accent4 24 3 2 2" xfId="36518"/>
    <cellStyle name="40% - Accent4 24 3 2 2 2" xfId="36519"/>
    <cellStyle name="40% - Accent4 24 3 2 3" xfId="36520"/>
    <cellStyle name="40% - Accent4 24 3 3" xfId="36521"/>
    <cellStyle name="40% - Accent4 24 3 3 2" xfId="36522"/>
    <cellStyle name="40% - Accent4 24 3 3 2 2" xfId="36523"/>
    <cellStyle name="40% - Accent4 24 3 3 3" xfId="36524"/>
    <cellStyle name="40% - Accent4 24 3 4" xfId="36525"/>
    <cellStyle name="40% - Accent4 24 3 4 2" xfId="36526"/>
    <cellStyle name="40% - Accent4 24 3 4 2 2" xfId="36527"/>
    <cellStyle name="40% - Accent4 24 3 4 3" xfId="36528"/>
    <cellStyle name="40% - Accent4 24 3 5" xfId="36529"/>
    <cellStyle name="40% - Accent4 24 3 5 2" xfId="36530"/>
    <cellStyle name="40% - Accent4 24 3 5 2 2" xfId="36531"/>
    <cellStyle name="40% - Accent4 24 3 5 3" xfId="36532"/>
    <cellStyle name="40% - Accent4 24 3 6" xfId="36533"/>
    <cellStyle name="40% - Accent4 24 3 6 2" xfId="36534"/>
    <cellStyle name="40% - Accent4 24 3 7" xfId="36535"/>
    <cellStyle name="40% - Accent4 24 4" xfId="36536"/>
    <cellStyle name="40% - Accent4 24 4 2" xfId="36537"/>
    <cellStyle name="40% - Accent4 24 4 2 2" xfId="36538"/>
    <cellStyle name="40% - Accent4 24 4 2 2 2" xfId="36539"/>
    <cellStyle name="40% - Accent4 24 4 2 3" xfId="36540"/>
    <cellStyle name="40% - Accent4 24 4 3" xfId="36541"/>
    <cellStyle name="40% - Accent4 24 4 3 2" xfId="36542"/>
    <cellStyle name="40% - Accent4 24 4 3 2 2" xfId="36543"/>
    <cellStyle name="40% - Accent4 24 4 3 3" xfId="36544"/>
    <cellStyle name="40% - Accent4 24 4 4" xfId="36545"/>
    <cellStyle name="40% - Accent4 24 4 4 2" xfId="36546"/>
    <cellStyle name="40% - Accent4 24 4 4 2 2" xfId="36547"/>
    <cellStyle name="40% - Accent4 24 4 4 3" xfId="36548"/>
    <cellStyle name="40% - Accent4 24 4 5" xfId="36549"/>
    <cellStyle name="40% - Accent4 24 4 5 2" xfId="36550"/>
    <cellStyle name="40% - Accent4 24 4 6" xfId="36551"/>
    <cellStyle name="40% - Accent4 24 5" xfId="36552"/>
    <cellStyle name="40% - Accent4 24 5 2" xfId="36553"/>
    <cellStyle name="40% - Accent4 24 5 2 2" xfId="36554"/>
    <cellStyle name="40% - Accent4 24 5 2 2 2" xfId="36555"/>
    <cellStyle name="40% - Accent4 24 5 2 3" xfId="36556"/>
    <cellStyle name="40% - Accent4 24 5 3" xfId="36557"/>
    <cellStyle name="40% - Accent4 24 5 3 2" xfId="36558"/>
    <cellStyle name="40% - Accent4 24 5 3 2 2" xfId="36559"/>
    <cellStyle name="40% - Accent4 24 5 3 3" xfId="36560"/>
    <cellStyle name="40% - Accent4 24 5 4" xfId="36561"/>
    <cellStyle name="40% - Accent4 24 5 4 2" xfId="36562"/>
    <cellStyle name="40% - Accent4 24 5 4 2 2" xfId="36563"/>
    <cellStyle name="40% - Accent4 24 5 4 3" xfId="36564"/>
    <cellStyle name="40% - Accent4 24 5 5" xfId="36565"/>
    <cellStyle name="40% - Accent4 24 5 5 2" xfId="36566"/>
    <cellStyle name="40% - Accent4 24 5 6" xfId="36567"/>
    <cellStyle name="40% - Accent4 24 6" xfId="36568"/>
    <cellStyle name="40% - Accent4 24 6 2" xfId="36569"/>
    <cellStyle name="40% - Accent4 24 6 2 2" xfId="36570"/>
    <cellStyle name="40% - Accent4 24 6 3" xfId="36571"/>
    <cellStyle name="40% - Accent4 24 7" xfId="36572"/>
    <cellStyle name="40% - Accent4 24 7 2" xfId="36573"/>
    <cellStyle name="40% - Accent4 24 7 2 2" xfId="36574"/>
    <cellStyle name="40% - Accent4 24 7 3" xfId="36575"/>
    <cellStyle name="40% - Accent4 24 8" xfId="36576"/>
    <cellStyle name="40% - Accent4 24 8 2" xfId="36577"/>
    <cellStyle name="40% - Accent4 24 8 2 2" xfId="36578"/>
    <cellStyle name="40% - Accent4 24 8 3" xfId="36579"/>
    <cellStyle name="40% - Accent4 24 9" xfId="36580"/>
    <cellStyle name="40% - Accent4 24 9 2" xfId="36581"/>
    <cellStyle name="40% - Accent4 25" xfId="36582"/>
    <cellStyle name="40% - Accent4 25 10" xfId="36583"/>
    <cellStyle name="40% - Accent4 25 2" xfId="36584"/>
    <cellStyle name="40% - Accent4 25 2 2" xfId="36585"/>
    <cellStyle name="40% - Accent4 25 2 2 2" xfId="36586"/>
    <cellStyle name="40% - Accent4 25 2 2 2 2" xfId="36587"/>
    <cellStyle name="40% - Accent4 25 2 2 2 2 2" xfId="36588"/>
    <cellStyle name="40% - Accent4 25 2 2 2 3" xfId="36589"/>
    <cellStyle name="40% - Accent4 25 2 2 3" xfId="36590"/>
    <cellStyle name="40% - Accent4 25 2 2 3 2" xfId="36591"/>
    <cellStyle name="40% - Accent4 25 2 2 3 2 2" xfId="36592"/>
    <cellStyle name="40% - Accent4 25 2 2 3 3" xfId="36593"/>
    <cellStyle name="40% - Accent4 25 2 2 4" xfId="36594"/>
    <cellStyle name="40% - Accent4 25 2 2 4 2" xfId="36595"/>
    <cellStyle name="40% - Accent4 25 2 2 4 2 2" xfId="36596"/>
    <cellStyle name="40% - Accent4 25 2 2 4 3" xfId="36597"/>
    <cellStyle name="40% - Accent4 25 2 2 5" xfId="36598"/>
    <cellStyle name="40% - Accent4 25 2 2 5 2" xfId="36599"/>
    <cellStyle name="40% - Accent4 25 2 2 5 2 2" xfId="36600"/>
    <cellStyle name="40% - Accent4 25 2 2 5 3" xfId="36601"/>
    <cellStyle name="40% - Accent4 25 2 2 6" xfId="36602"/>
    <cellStyle name="40% - Accent4 25 2 2 6 2" xfId="36603"/>
    <cellStyle name="40% - Accent4 25 2 2 7" xfId="36604"/>
    <cellStyle name="40% - Accent4 25 2 3" xfId="36605"/>
    <cellStyle name="40% - Accent4 25 2 3 2" xfId="36606"/>
    <cellStyle name="40% - Accent4 25 2 3 2 2" xfId="36607"/>
    <cellStyle name="40% - Accent4 25 2 3 2 2 2" xfId="36608"/>
    <cellStyle name="40% - Accent4 25 2 3 2 3" xfId="36609"/>
    <cellStyle name="40% - Accent4 25 2 3 3" xfId="36610"/>
    <cellStyle name="40% - Accent4 25 2 3 3 2" xfId="36611"/>
    <cellStyle name="40% - Accent4 25 2 3 3 2 2" xfId="36612"/>
    <cellStyle name="40% - Accent4 25 2 3 3 3" xfId="36613"/>
    <cellStyle name="40% - Accent4 25 2 3 4" xfId="36614"/>
    <cellStyle name="40% - Accent4 25 2 3 4 2" xfId="36615"/>
    <cellStyle name="40% - Accent4 25 2 3 4 2 2" xfId="36616"/>
    <cellStyle name="40% - Accent4 25 2 3 4 3" xfId="36617"/>
    <cellStyle name="40% - Accent4 25 2 3 5" xfId="36618"/>
    <cellStyle name="40% - Accent4 25 2 3 5 2" xfId="36619"/>
    <cellStyle name="40% - Accent4 25 2 3 6" xfId="36620"/>
    <cellStyle name="40% - Accent4 25 2 4" xfId="36621"/>
    <cellStyle name="40% - Accent4 25 2 4 2" xfId="36622"/>
    <cellStyle name="40% - Accent4 25 2 4 2 2" xfId="36623"/>
    <cellStyle name="40% - Accent4 25 2 4 2 2 2" xfId="36624"/>
    <cellStyle name="40% - Accent4 25 2 4 2 3" xfId="36625"/>
    <cellStyle name="40% - Accent4 25 2 4 3" xfId="36626"/>
    <cellStyle name="40% - Accent4 25 2 4 3 2" xfId="36627"/>
    <cellStyle name="40% - Accent4 25 2 4 3 2 2" xfId="36628"/>
    <cellStyle name="40% - Accent4 25 2 4 3 3" xfId="36629"/>
    <cellStyle name="40% - Accent4 25 2 4 4" xfId="36630"/>
    <cellStyle name="40% - Accent4 25 2 4 4 2" xfId="36631"/>
    <cellStyle name="40% - Accent4 25 2 4 4 2 2" xfId="36632"/>
    <cellStyle name="40% - Accent4 25 2 4 4 3" xfId="36633"/>
    <cellStyle name="40% - Accent4 25 2 4 5" xfId="36634"/>
    <cellStyle name="40% - Accent4 25 2 4 5 2" xfId="36635"/>
    <cellStyle name="40% - Accent4 25 2 4 6" xfId="36636"/>
    <cellStyle name="40% - Accent4 25 2 5" xfId="36637"/>
    <cellStyle name="40% - Accent4 25 2 5 2" xfId="36638"/>
    <cellStyle name="40% - Accent4 25 2 5 2 2" xfId="36639"/>
    <cellStyle name="40% - Accent4 25 2 5 3" xfId="36640"/>
    <cellStyle name="40% - Accent4 25 2 6" xfId="36641"/>
    <cellStyle name="40% - Accent4 25 2 6 2" xfId="36642"/>
    <cellStyle name="40% - Accent4 25 2 6 2 2" xfId="36643"/>
    <cellStyle name="40% - Accent4 25 2 6 3" xfId="36644"/>
    <cellStyle name="40% - Accent4 25 2 7" xfId="36645"/>
    <cellStyle name="40% - Accent4 25 2 7 2" xfId="36646"/>
    <cellStyle name="40% - Accent4 25 2 7 2 2" xfId="36647"/>
    <cellStyle name="40% - Accent4 25 2 7 3" xfId="36648"/>
    <cellStyle name="40% - Accent4 25 2 8" xfId="36649"/>
    <cellStyle name="40% - Accent4 25 2 8 2" xfId="36650"/>
    <cellStyle name="40% - Accent4 25 2 9" xfId="36651"/>
    <cellStyle name="40% - Accent4 25 3" xfId="36652"/>
    <cellStyle name="40% - Accent4 25 3 2" xfId="36653"/>
    <cellStyle name="40% - Accent4 25 3 2 2" xfId="36654"/>
    <cellStyle name="40% - Accent4 25 3 2 2 2" xfId="36655"/>
    <cellStyle name="40% - Accent4 25 3 2 3" xfId="36656"/>
    <cellStyle name="40% - Accent4 25 3 3" xfId="36657"/>
    <cellStyle name="40% - Accent4 25 3 3 2" xfId="36658"/>
    <cellStyle name="40% - Accent4 25 3 3 2 2" xfId="36659"/>
    <cellStyle name="40% - Accent4 25 3 3 3" xfId="36660"/>
    <cellStyle name="40% - Accent4 25 3 4" xfId="36661"/>
    <cellStyle name="40% - Accent4 25 3 4 2" xfId="36662"/>
    <cellStyle name="40% - Accent4 25 3 4 2 2" xfId="36663"/>
    <cellStyle name="40% - Accent4 25 3 4 3" xfId="36664"/>
    <cellStyle name="40% - Accent4 25 3 5" xfId="36665"/>
    <cellStyle name="40% - Accent4 25 3 5 2" xfId="36666"/>
    <cellStyle name="40% - Accent4 25 3 5 2 2" xfId="36667"/>
    <cellStyle name="40% - Accent4 25 3 5 3" xfId="36668"/>
    <cellStyle name="40% - Accent4 25 3 6" xfId="36669"/>
    <cellStyle name="40% - Accent4 25 3 6 2" xfId="36670"/>
    <cellStyle name="40% - Accent4 25 3 7" xfId="36671"/>
    <cellStyle name="40% - Accent4 25 4" xfId="36672"/>
    <cellStyle name="40% - Accent4 25 4 2" xfId="36673"/>
    <cellStyle name="40% - Accent4 25 4 2 2" xfId="36674"/>
    <cellStyle name="40% - Accent4 25 4 2 2 2" xfId="36675"/>
    <cellStyle name="40% - Accent4 25 4 2 3" xfId="36676"/>
    <cellStyle name="40% - Accent4 25 4 3" xfId="36677"/>
    <cellStyle name="40% - Accent4 25 4 3 2" xfId="36678"/>
    <cellStyle name="40% - Accent4 25 4 3 2 2" xfId="36679"/>
    <cellStyle name="40% - Accent4 25 4 3 3" xfId="36680"/>
    <cellStyle name="40% - Accent4 25 4 4" xfId="36681"/>
    <cellStyle name="40% - Accent4 25 4 4 2" xfId="36682"/>
    <cellStyle name="40% - Accent4 25 4 4 2 2" xfId="36683"/>
    <cellStyle name="40% - Accent4 25 4 4 3" xfId="36684"/>
    <cellStyle name="40% - Accent4 25 4 5" xfId="36685"/>
    <cellStyle name="40% - Accent4 25 4 5 2" xfId="36686"/>
    <cellStyle name="40% - Accent4 25 4 6" xfId="36687"/>
    <cellStyle name="40% - Accent4 25 5" xfId="36688"/>
    <cellStyle name="40% - Accent4 25 5 2" xfId="36689"/>
    <cellStyle name="40% - Accent4 25 5 2 2" xfId="36690"/>
    <cellStyle name="40% - Accent4 25 5 2 2 2" xfId="36691"/>
    <cellStyle name="40% - Accent4 25 5 2 3" xfId="36692"/>
    <cellStyle name="40% - Accent4 25 5 3" xfId="36693"/>
    <cellStyle name="40% - Accent4 25 5 3 2" xfId="36694"/>
    <cellStyle name="40% - Accent4 25 5 3 2 2" xfId="36695"/>
    <cellStyle name="40% - Accent4 25 5 3 3" xfId="36696"/>
    <cellStyle name="40% - Accent4 25 5 4" xfId="36697"/>
    <cellStyle name="40% - Accent4 25 5 4 2" xfId="36698"/>
    <cellStyle name="40% - Accent4 25 5 4 2 2" xfId="36699"/>
    <cellStyle name="40% - Accent4 25 5 4 3" xfId="36700"/>
    <cellStyle name="40% - Accent4 25 5 5" xfId="36701"/>
    <cellStyle name="40% - Accent4 25 5 5 2" xfId="36702"/>
    <cellStyle name="40% - Accent4 25 5 6" xfId="36703"/>
    <cellStyle name="40% - Accent4 25 6" xfId="36704"/>
    <cellStyle name="40% - Accent4 25 6 2" xfId="36705"/>
    <cellStyle name="40% - Accent4 25 6 2 2" xfId="36706"/>
    <cellStyle name="40% - Accent4 25 6 3" xfId="36707"/>
    <cellStyle name="40% - Accent4 25 7" xfId="36708"/>
    <cellStyle name="40% - Accent4 25 7 2" xfId="36709"/>
    <cellStyle name="40% - Accent4 25 7 2 2" xfId="36710"/>
    <cellStyle name="40% - Accent4 25 7 3" xfId="36711"/>
    <cellStyle name="40% - Accent4 25 8" xfId="36712"/>
    <cellStyle name="40% - Accent4 25 8 2" xfId="36713"/>
    <cellStyle name="40% - Accent4 25 8 2 2" xfId="36714"/>
    <cellStyle name="40% - Accent4 25 8 3" xfId="36715"/>
    <cellStyle name="40% - Accent4 25 9" xfId="36716"/>
    <cellStyle name="40% - Accent4 25 9 2" xfId="36717"/>
    <cellStyle name="40% - Accent4 26" xfId="36718"/>
    <cellStyle name="40% - Accent4 26 10" xfId="36719"/>
    <cellStyle name="40% - Accent4 26 2" xfId="36720"/>
    <cellStyle name="40% - Accent4 26 2 2" xfId="36721"/>
    <cellStyle name="40% - Accent4 26 2 2 2" xfId="36722"/>
    <cellStyle name="40% - Accent4 26 2 2 2 2" xfId="36723"/>
    <cellStyle name="40% - Accent4 26 2 2 2 2 2" xfId="36724"/>
    <cellStyle name="40% - Accent4 26 2 2 2 3" xfId="36725"/>
    <cellStyle name="40% - Accent4 26 2 2 3" xfId="36726"/>
    <cellStyle name="40% - Accent4 26 2 2 3 2" xfId="36727"/>
    <cellStyle name="40% - Accent4 26 2 2 3 2 2" xfId="36728"/>
    <cellStyle name="40% - Accent4 26 2 2 3 3" xfId="36729"/>
    <cellStyle name="40% - Accent4 26 2 2 4" xfId="36730"/>
    <cellStyle name="40% - Accent4 26 2 2 4 2" xfId="36731"/>
    <cellStyle name="40% - Accent4 26 2 2 4 2 2" xfId="36732"/>
    <cellStyle name="40% - Accent4 26 2 2 4 3" xfId="36733"/>
    <cellStyle name="40% - Accent4 26 2 2 5" xfId="36734"/>
    <cellStyle name="40% - Accent4 26 2 2 5 2" xfId="36735"/>
    <cellStyle name="40% - Accent4 26 2 2 5 2 2" xfId="36736"/>
    <cellStyle name="40% - Accent4 26 2 2 5 3" xfId="36737"/>
    <cellStyle name="40% - Accent4 26 2 2 6" xfId="36738"/>
    <cellStyle name="40% - Accent4 26 2 2 6 2" xfId="36739"/>
    <cellStyle name="40% - Accent4 26 2 2 7" xfId="36740"/>
    <cellStyle name="40% - Accent4 26 2 3" xfId="36741"/>
    <cellStyle name="40% - Accent4 26 2 3 2" xfId="36742"/>
    <cellStyle name="40% - Accent4 26 2 3 2 2" xfId="36743"/>
    <cellStyle name="40% - Accent4 26 2 3 2 2 2" xfId="36744"/>
    <cellStyle name="40% - Accent4 26 2 3 2 3" xfId="36745"/>
    <cellStyle name="40% - Accent4 26 2 3 3" xfId="36746"/>
    <cellStyle name="40% - Accent4 26 2 3 3 2" xfId="36747"/>
    <cellStyle name="40% - Accent4 26 2 3 3 2 2" xfId="36748"/>
    <cellStyle name="40% - Accent4 26 2 3 3 3" xfId="36749"/>
    <cellStyle name="40% - Accent4 26 2 3 4" xfId="36750"/>
    <cellStyle name="40% - Accent4 26 2 3 4 2" xfId="36751"/>
    <cellStyle name="40% - Accent4 26 2 3 4 2 2" xfId="36752"/>
    <cellStyle name="40% - Accent4 26 2 3 4 3" xfId="36753"/>
    <cellStyle name="40% - Accent4 26 2 3 5" xfId="36754"/>
    <cellStyle name="40% - Accent4 26 2 3 5 2" xfId="36755"/>
    <cellStyle name="40% - Accent4 26 2 3 6" xfId="36756"/>
    <cellStyle name="40% - Accent4 26 2 4" xfId="36757"/>
    <cellStyle name="40% - Accent4 26 2 4 2" xfId="36758"/>
    <cellStyle name="40% - Accent4 26 2 4 2 2" xfId="36759"/>
    <cellStyle name="40% - Accent4 26 2 4 2 2 2" xfId="36760"/>
    <cellStyle name="40% - Accent4 26 2 4 2 3" xfId="36761"/>
    <cellStyle name="40% - Accent4 26 2 4 3" xfId="36762"/>
    <cellStyle name="40% - Accent4 26 2 4 3 2" xfId="36763"/>
    <cellStyle name="40% - Accent4 26 2 4 3 2 2" xfId="36764"/>
    <cellStyle name="40% - Accent4 26 2 4 3 3" xfId="36765"/>
    <cellStyle name="40% - Accent4 26 2 4 4" xfId="36766"/>
    <cellStyle name="40% - Accent4 26 2 4 4 2" xfId="36767"/>
    <cellStyle name="40% - Accent4 26 2 4 4 2 2" xfId="36768"/>
    <cellStyle name="40% - Accent4 26 2 4 4 3" xfId="36769"/>
    <cellStyle name="40% - Accent4 26 2 4 5" xfId="36770"/>
    <cellStyle name="40% - Accent4 26 2 4 5 2" xfId="36771"/>
    <cellStyle name="40% - Accent4 26 2 4 6" xfId="36772"/>
    <cellStyle name="40% - Accent4 26 2 5" xfId="36773"/>
    <cellStyle name="40% - Accent4 26 2 5 2" xfId="36774"/>
    <cellStyle name="40% - Accent4 26 2 5 2 2" xfId="36775"/>
    <cellStyle name="40% - Accent4 26 2 5 3" xfId="36776"/>
    <cellStyle name="40% - Accent4 26 2 6" xfId="36777"/>
    <cellStyle name="40% - Accent4 26 2 6 2" xfId="36778"/>
    <cellStyle name="40% - Accent4 26 2 6 2 2" xfId="36779"/>
    <cellStyle name="40% - Accent4 26 2 6 3" xfId="36780"/>
    <cellStyle name="40% - Accent4 26 2 7" xfId="36781"/>
    <cellStyle name="40% - Accent4 26 2 7 2" xfId="36782"/>
    <cellStyle name="40% - Accent4 26 2 7 2 2" xfId="36783"/>
    <cellStyle name="40% - Accent4 26 2 7 3" xfId="36784"/>
    <cellStyle name="40% - Accent4 26 2 8" xfId="36785"/>
    <cellStyle name="40% - Accent4 26 2 8 2" xfId="36786"/>
    <cellStyle name="40% - Accent4 26 2 9" xfId="36787"/>
    <cellStyle name="40% - Accent4 26 3" xfId="36788"/>
    <cellStyle name="40% - Accent4 26 3 2" xfId="36789"/>
    <cellStyle name="40% - Accent4 26 3 2 2" xfId="36790"/>
    <cellStyle name="40% - Accent4 26 3 2 2 2" xfId="36791"/>
    <cellStyle name="40% - Accent4 26 3 2 3" xfId="36792"/>
    <cellStyle name="40% - Accent4 26 3 3" xfId="36793"/>
    <cellStyle name="40% - Accent4 26 3 3 2" xfId="36794"/>
    <cellStyle name="40% - Accent4 26 3 3 2 2" xfId="36795"/>
    <cellStyle name="40% - Accent4 26 3 3 3" xfId="36796"/>
    <cellStyle name="40% - Accent4 26 3 4" xfId="36797"/>
    <cellStyle name="40% - Accent4 26 3 4 2" xfId="36798"/>
    <cellStyle name="40% - Accent4 26 3 4 2 2" xfId="36799"/>
    <cellStyle name="40% - Accent4 26 3 4 3" xfId="36800"/>
    <cellStyle name="40% - Accent4 26 3 5" xfId="36801"/>
    <cellStyle name="40% - Accent4 26 3 5 2" xfId="36802"/>
    <cellStyle name="40% - Accent4 26 3 5 2 2" xfId="36803"/>
    <cellStyle name="40% - Accent4 26 3 5 3" xfId="36804"/>
    <cellStyle name="40% - Accent4 26 3 6" xfId="36805"/>
    <cellStyle name="40% - Accent4 26 3 6 2" xfId="36806"/>
    <cellStyle name="40% - Accent4 26 3 7" xfId="36807"/>
    <cellStyle name="40% - Accent4 26 4" xfId="36808"/>
    <cellStyle name="40% - Accent4 26 4 2" xfId="36809"/>
    <cellStyle name="40% - Accent4 26 4 2 2" xfId="36810"/>
    <cellStyle name="40% - Accent4 26 4 2 2 2" xfId="36811"/>
    <cellStyle name="40% - Accent4 26 4 2 3" xfId="36812"/>
    <cellStyle name="40% - Accent4 26 4 3" xfId="36813"/>
    <cellStyle name="40% - Accent4 26 4 3 2" xfId="36814"/>
    <cellStyle name="40% - Accent4 26 4 3 2 2" xfId="36815"/>
    <cellStyle name="40% - Accent4 26 4 3 3" xfId="36816"/>
    <cellStyle name="40% - Accent4 26 4 4" xfId="36817"/>
    <cellStyle name="40% - Accent4 26 4 4 2" xfId="36818"/>
    <cellStyle name="40% - Accent4 26 4 4 2 2" xfId="36819"/>
    <cellStyle name="40% - Accent4 26 4 4 3" xfId="36820"/>
    <cellStyle name="40% - Accent4 26 4 5" xfId="36821"/>
    <cellStyle name="40% - Accent4 26 4 5 2" xfId="36822"/>
    <cellStyle name="40% - Accent4 26 4 6" xfId="36823"/>
    <cellStyle name="40% - Accent4 26 5" xfId="36824"/>
    <cellStyle name="40% - Accent4 26 5 2" xfId="36825"/>
    <cellStyle name="40% - Accent4 26 5 2 2" xfId="36826"/>
    <cellStyle name="40% - Accent4 26 5 2 2 2" xfId="36827"/>
    <cellStyle name="40% - Accent4 26 5 2 3" xfId="36828"/>
    <cellStyle name="40% - Accent4 26 5 3" xfId="36829"/>
    <cellStyle name="40% - Accent4 26 5 3 2" xfId="36830"/>
    <cellStyle name="40% - Accent4 26 5 3 2 2" xfId="36831"/>
    <cellStyle name="40% - Accent4 26 5 3 3" xfId="36832"/>
    <cellStyle name="40% - Accent4 26 5 4" xfId="36833"/>
    <cellStyle name="40% - Accent4 26 5 4 2" xfId="36834"/>
    <cellStyle name="40% - Accent4 26 5 4 2 2" xfId="36835"/>
    <cellStyle name="40% - Accent4 26 5 4 3" xfId="36836"/>
    <cellStyle name="40% - Accent4 26 5 5" xfId="36837"/>
    <cellStyle name="40% - Accent4 26 5 5 2" xfId="36838"/>
    <cellStyle name="40% - Accent4 26 5 6" xfId="36839"/>
    <cellStyle name="40% - Accent4 26 6" xfId="36840"/>
    <cellStyle name="40% - Accent4 26 6 2" xfId="36841"/>
    <cellStyle name="40% - Accent4 26 6 2 2" xfId="36842"/>
    <cellStyle name="40% - Accent4 26 6 3" xfId="36843"/>
    <cellStyle name="40% - Accent4 26 7" xfId="36844"/>
    <cellStyle name="40% - Accent4 26 7 2" xfId="36845"/>
    <cellStyle name="40% - Accent4 26 7 2 2" xfId="36846"/>
    <cellStyle name="40% - Accent4 26 7 3" xfId="36847"/>
    <cellStyle name="40% - Accent4 26 8" xfId="36848"/>
    <cellStyle name="40% - Accent4 26 8 2" xfId="36849"/>
    <cellStyle name="40% - Accent4 26 8 2 2" xfId="36850"/>
    <cellStyle name="40% - Accent4 26 8 3" xfId="36851"/>
    <cellStyle name="40% - Accent4 26 9" xfId="36852"/>
    <cellStyle name="40% - Accent4 26 9 2" xfId="36853"/>
    <cellStyle name="40% - Accent4 27" xfId="36854"/>
    <cellStyle name="40% - Accent4 27 10" xfId="36855"/>
    <cellStyle name="40% - Accent4 27 2" xfId="36856"/>
    <cellStyle name="40% - Accent4 27 2 2" xfId="36857"/>
    <cellStyle name="40% - Accent4 27 2 2 2" xfId="36858"/>
    <cellStyle name="40% - Accent4 27 2 2 2 2" xfId="36859"/>
    <cellStyle name="40% - Accent4 27 2 2 2 2 2" xfId="36860"/>
    <cellStyle name="40% - Accent4 27 2 2 2 3" xfId="36861"/>
    <cellStyle name="40% - Accent4 27 2 2 3" xfId="36862"/>
    <cellStyle name="40% - Accent4 27 2 2 3 2" xfId="36863"/>
    <cellStyle name="40% - Accent4 27 2 2 3 2 2" xfId="36864"/>
    <cellStyle name="40% - Accent4 27 2 2 3 3" xfId="36865"/>
    <cellStyle name="40% - Accent4 27 2 2 4" xfId="36866"/>
    <cellStyle name="40% - Accent4 27 2 2 4 2" xfId="36867"/>
    <cellStyle name="40% - Accent4 27 2 2 4 2 2" xfId="36868"/>
    <cellStyle name="40% - Accent4 27 2 2 4 3" xfId="36869"/>
    <cellStyle name="40% - Accent4 27 2 2 5" xfId="36870"/>
    <cellStyle name="40% - Accent4 27 2 2 5 2" xfId="36871"/>
    <cellStyle name="40% - Accent4 27 2 2 5 2 2" xfId="36872"/>
    <cellStyle name="40% - Accent4 27 2 2 5 3" xfId="36873"/>
    <cellStyle name="40% - Accent4 27 2 2 6" xfId="36874"/>
    <cellStyle name="40% - Accent4 27 2 2 6 2" xfId="36875"/>
    <cellStyle name="40% - Accent4 27 2 2 7" xfId="36876"/>
    <cellStyle name="40% - Accent4 27 2 3" xfId="36877"/>
    <cellStyle name="40% - Accent4 27 2 3 2" xfId="36878"/>
    <cellStyle name="40% - Accent4 27 2 3 2 2" xfId="36879"/>
    <cellStyle name="40% - Accent4 27 2 3 2 2 2" xfId="36880"/>
    <cellStyle name="40% - Accent4 27 2 3 2 3" xfId="36881"/>
    <cellStyle name="40% - Accent4 27 2 3 3" xfId="36882"/>
    <cellStyle name="40% - Accent4 27 2 3 3 2" xfId="36883"/>
    <cellStyle name="40% - Accent4 27 2 3 3 2 2" xfId="36884"/>
    <cellStyle name="40% - Accent4 27 2 3 3 3" xfId="36885"/>
    <cellStyle name="40% - Accent4 27 2 3 4" xfId="36886"/>
    <cellStyle name="40% - Accent4 27 2 3 4 2" xfId="36887"/>
    <cellStyle name="40% - Accent4 27 2 3 4 2 2" xfId="36888"/>
    <cellStyle name="40% - Accent4 27 2 3 4 3" xfId="36889"/>
    <cellStyle name="40% - Accent4 27 2 3 5" xfId="36890"/>
    <cellStyle name="40% - Accent4 27 2 3 5 2" xfId="36891"/>
    <cellStyle name="40% - Accent4 27 2 3 6" xfId="36892"/>
    <cellStyle name="40% - Accent4 27 2 4" xfId="36893"/>
    <cellStyle name="40% - Accent4 27 2 4 2" xfId="36894"/>
    <cellStyle name="40% - Accent4 27 2 4 2 2" xfId="36895"/>
    <cellStyle name="40% - Accent4 27 2 4 2 2 2" xfId="36896"/>
    <cellStyle name="40% - Accent4 27 2 4 2 3" xfId="36897"/>
    <cellStyle name="40% - Accent4 27 2 4 3" xfId="36898"/>
    <cellStyle name="40% - Accent4 27 2 4 3 2" xfId="36899"/>
    <cellStyle name="40% - Accent4 27 2 4 3 2 2" xfId="36900"/>
    <cellStyle name="40% - Accent4 27 2 4 3 3" xfId="36901"/>
    <cellStyle name="40% - Accent4 27 2 4 4" xfId="36902"/>
    <cellStyle name="40% - Accent4 27 2 4 4 2" xfId="36903"/>
    <cellStyle name="40% - Accent4 27 2 4 4 2 2" xfId="36904"/>
    <cellStyle name="40% - Accent4 27 2 4 4 3" xfId="36905"/>
    <cellStyle name="40% - Accent4 27 2 4 5" xfId="36906"/>
    <cellStyle name="40% - Accent4 27 2 4 5 2" xfId="36907"/>
    <cellStyle name="40% - Accent4 27 2 4 6" xfId="36908"/>
    <cellStyle name="40% - Accent4 27 2 5" xfId="36909"/>
    <cellStyle name="40% - Accent4 27 2 5 2" xfId="36910"/>
    <cellStyle name="40% - Accent4 27 2 5 2 2" xfId="36911"/>
    <cellStyle name="40% - Accent4 27 2 5 3" xfId="36912"/>
    <cellStyle name="40% - Accent4 27 2 6" xfId="36913"/>
    <cellStyle name="40% - Accent4 27 2 6 2" xfId="36914"/>
    <cellStyle name="40% - Accent4 27 2 6 2 2" xfId="36915"/>
    <cellStyle name="40% - Accent4 27 2 6 3" xfId="36916"/>
    <cellStyle name="40% - Accent4 27 2 7" xfId="36917"/>
    <cellStyle name="40% - Accent4 27 2 7 2" xfId="36918"/>
    <cellStyle name="40% - Accent4 27 2 7 2 2" xfId="36919"/>
    <cellStyle name="40% - Accent4 27 2 7 3" xfId="36920"/>
    <cellStyle name="40% - Accent4 27 2 8" xfId="36921"/>
    <cellStyle name="40% - Accent4 27 2 8 2" xfId="36922"/>
    <cellStyle name="40% - Accent4 27 2 9" xfId="36923"/>
    <cellStyle name="40% - Accent4 27 3" xfId="36924"/>
    <cellStyle name="40% - Accent4 27 3 2" xfId="36925"/>
    <cellStyle name="40% - Accent4 27 3 2 2" xfId="36926"/>
    <cellStyle name="40% - Accent4 27 3 2 2 2" xfId="36927"/>
    <cellStyle name="40% - Accent4 27 3 2 3" xfId="36928"/>
    <cellStyle name="40% - Accent4 27 3 3" xfId="36929"/>
    <cellStyle name="40% - Accent4 27 3 3 2" xfId="36930"/>
    <cellStyle name="40% - Accent4 27 3 3 2 2" xfId="36931"/>
    <cellStyle name="40% - Accent4 27 3 3 3" xfId="36932"/>
    <cellStyle name="40% - Accent4 27 3 4" xfId="36933"/>
    <cellStyle name="40% - Accent4 27 3 4 2" xfId="36934"/>
    <cellStyle name="40% - Accent4 27 3 4 2 2" xfId="36935"/>
    <cellStyle name="40% - Accent4 27 3 4 3" xfId="36936"/>
    <cellStyle name="40% - Accent4 27 3 5" xfId="36937"/>
    <cellStyle name="40% - Accent4 27 3 5 2" xfId="36938"/>
    <cellStyle name="40% - Accent4 27 3 5 2 2" xfId="36939"/>
    <cellStyle name="40% - Accent4 27 3 5 3" xfId="36940"/>
    <cellStyle name="40% - Accent4 27 3 6" xfId="36941"/>
    <cellStyle name="40% - Accent4 27 3 6 2" xfId="36942"/>
    <cellStyle name="40% - Accent4 27 3 7" xfId="36943"/>
    <cellStyle name="40% - Accent4 27 4" xfId="36944"/>
    <cellStyle name="40% - Accent4 27 4 2" xfId="36945"/>
    <cellStyle name="40% - Accent4 27 4 2 2" xfId="36946"/>
    <cellStyle name="40% - Accent4 27 4 2 2 2" xfId="36947"/>
    <cellStyle name="40% - Accent4 27 4 2 3" xfId="36948"/>
    <cellStyle name="40% - Accent4 27 4 3" xfId="36949"/>
    <cellStyle name="40% - Accent4 27 4 3 2" xfId="36950"/>
    <cellStyle name="40% - Accent4 27 4 3 2 2" xfId="36951"/>
    <cellStyle name="40% - Accent4 27 4 3 3" xfId="36952"/>
    <cellStyle name="40% - Accent4 27 4 4" xfId="36953"/>
    <cellStyle name="40% - Accent4 27 4 4 2" xfId="36954"/>
    <cellStyle name="40% - Accent4 27 4 4 2 2" xfId="36955"/>
    <cellStyle name="40% - Accent4 27 4 4 3" xfId="36956"/>
    <cellStyle name="40% - Accent4 27 4 5" xfId="36957"/>
    <cellStyle name="40% - Accent4 27 4 5 2" xfId="36958"/>
    <cellStyle name="40% - Accent4 27 4 6" xfId="36959"/>
    <cellStyle name="40% - Accent4 27 5" xfId="36960"/>
    <cellStyle name="40% - Accent4 27 5 2" xfId="36961"/>
    <cellStyle name="40% - Accent4 27 5 2 2" xfId="36962"/>
    <cellStyle name="40% - Accent4 27 5 2 2 2" xfId="36963"/>
    <cellStyle name="40% - Accent4 27 5 2 3" xfId="36964"/>
    <cellStyle name="40% - Accent4 27 5 3" xfId="36965"/>
    <cellStyle name="40% - Accent4 27 5 3 2" xfId="36966"/>
    <cellStyle name="40% - Accent4 27 5 3 2 2" xfId="36967"/>
    <cellStyle name="40% - Accent4 27 5 3 3" xfId="36968"/>
    <cellStyle name="40% - Accent4 27 5 4" xfId="36969"/>
    <cellStyle name="40% - Accent4 27 5 4 2" xfId="36970"/>
    <cellStyle name="40% - Accent4 27 5 4 2 2" xfId="36971"/>
    <cellStyle name="40% - Accent4 27 5 4 3" xfId="36972"/>
    <cellStyle name="40% - Accent4 27 5 5" xfId="36973"/>
    <cellStyle name="40% - Accent4 27 5 5 2" xfId="36974"/>
    <cellStyle name="40% - Accent4 27 5 6" xfId="36975"/>
    <cellStyle name="40% - Accent4 27 6" xfId="36976"/>
    <cellStyle name="40% - Accent4 27 6 2" xfId="36977"/>
    <cellStyle name="40% - Accent4 27 6 2 2" xfId="36978"/>
    <cellStyle name="40% - Accent4 27 6 3" xfId="36979"/>
    <cellStyle name="40% - Accent4 27 7" xfId="36980"/>
    <cellStyle name="40% - Accent4 27 7 2" xfId="36981"/>
    <cellStyle name="40% - Accent4 27 7 2 2" xfId="36982"/>
    <cellStyle name="40% - Accent4 27 7 3" xfId="36983"/>
    <cellStyle name="40% - Accent4 27 8" xfId="36984"/>
    <cellStyle name="40% - Accent4 27 8 2" xfId="36985"/>
    <cellStyle name="40% - Accent4 27 8 2 2" xfId="36986"/>
    <cellStyle name="40% - Accent4 27 8 3" xfId="36987"/>
    <cellStyle name="40% - Accent4 27 9" xfId="36988"/>
    <cellStyle name="40% - Accent4 27 9 2" xfId="36989"/>
    <cellStyle name="40% - Accent4 28" xfId="36990"/>
    <cellStyle name="40% - Accent4 28 10" xfId="36991"/>
    <cellStyle name="40% - Accent4 28 2" xfId="36992"/>
    <cellStyle name="40% - Accent4 28 2 2" xfId="36993"/>
    <cellStyle name="40% - Accent4 28 2 2 2" xfId="36994"/>
    <cellStyle name="40% - Accent4 28 2 2 2 2" xfId="36995"/>
    <cellStyle name="40% - Accent4 28 2 2 2 2 2" xfId="36996"/>
    <cellStyle name="40% - Accent4 28 2 2 2 3" xfId="36997"/>
    <cellStyle name="40% - Accent4 28 2 2 3" xfId="36998"/>
    <cellStyle name="40% - Accent4 28 2 2 3 2" xfId="36999"/>
    <cellStyle name="40% - Accent4 28 2 2 3 2 2" xfId="37000"/>
    <cellStyle name="40% - Accent4 28 2 2 3 3" xfId="37001"/>
    <cellStyle name="40% - Accent4 28 2 2 4" xfId="37002"/>
    <cellStyle name="40% - Accent4 28 2 2 4 2" xfId="37003"/>
    <cellStyle name="40% - Accent4 28 2 2 4 2 2" xfId="37004"/>
    <cellStyle name="40% - Accent4 28 2 2 4 3" xfId="37005"/>
    <cellStyle name="40% - Accent4 28 2 2 5" xfId="37006"/>
    <cellStyle name="40% - Accent4 28 2 2 5 2" xfId="37007"/>
    <cellStyle name="40% - Accent4 28 2 2 5 2 2" xfId="37008"/>
    <cellStyle name="40% - Accent4 28 2 2 5 3" xfId="37009"/>
    <cellStyle name="40% - Accent4 28 2 2 6" xfId="37010"/>
    <cellStyle name="40% - Accent4 28 2 2 6 2" xfId="37011"/>
    <cellStyle name="40% - Accent4 28 2 2 7" xfId="37012"/>
    <cellStyle name="40% - Accent4 28 2 3" xfId="37013"/>
    <cellStyle name="40% - Accent4 28 2 3 2" xfId="37014"/>
    <cellStyle name="40% - Accent4 28 2 3 2 2" xfId="37015"/>
    <cellStyle name="40% - Accent4 28 2 3 2 2 2" xfId="37016"/>
    <cellStyle name="40% - Accent4 28 2 3 2 3" xfId="37017"/>
    <cellStyle name="40% - Accent4 28 2 3 3" xfId="37018"/>
    <cellStyle name="40% - Accent4 28 2 3 3 2" xfId="37019"/>
    <cellStyle name="40% - Accent4 28 2 3 3 2 2" xfId="37020"/>
    <cellStyle name="40% - Accent4 28 2 3 3 3" xfId="37021"/>
    <cellStyle name="40% - Accent4 28 2 3 4" xfId="37022"/>
    <cellStyle name="40% - Accent4 28 2 3 4 2" xfId="37023"/>
    <cellStyle name="40% - Accent4 28 2 3 4 2 2" xfId="37024"/>
    <cellStyle name="40% - Accent4 28 2 3 4 3" xfId="37025"/>
    <cellStyle name="40% - Accent4 28 2 3 5" xfId="37026"/>
    <cellStyle name="40% - Accent4 28 2 3 5 2" xfId="37027"/>
    <cellStyle name="40% - Accent4 28 2 3 6" xfId="37028"/>
    <cellStyle name="40% - Accent4 28 2 4" xfId="37029"/>
    <cellStyle name="40% - Accent4 28 2 4 2" xfId="37030"/>
    <cellStyle name="40% - Accent4 28 2 4 2 2" xfId="37031"/>
    <cellStyle name="40% - Accent4 28 2 4 2 2 2" xfId="37032"/>
    <cellStyle name="40% - Accent4 28 2 4 2 3" xfId="37033"/>
    <cellStyle name="40% - Accent4 28 2 4 3" xfId="37034"/>
    <cellStyle name="40% - Accent4 28 2 4 3 2" xfId="37035"/>
    <cellStyle name="40% - Accent4 28 2 4 3 2 2" xfId="37036"/>
    <cellStyle name="40% - Accent4 28 2 4 3 3" xfId="37037"/>
    <cellStyle name="40% - Accent4 28 2 4 4" xfId="37038"/>
    <cellStyle name="40% - Accent4 28 2 4 4 2" xfId="37039"/>
    <cellStyle name="40% - Accent4 28 2 4 4 2 2" xfId="37040"/>
    <cellStyle name="40% - Accent4 28 2 4 4 3" xfId="37041"/>
    <cellStyle name="40% - Accent4 28 2 4 5" xfId="37042"/>
    <cellStyle name="40% - Accent4 28 2 4 5 2" xfId="37043"/>
    <cellStyle name="40% - Accent4 28 2 4 6" xfId="37044"/>
    <cellStyle name="40% - Accent4 28 2 5" xfId="37045"/>
    <cellStyle name="40% - Accent4 28 2 5 2" xfId="37046"/>
    <cellStyle name="40% - Accent4 28 2 5 2 2" xfId="37047"/>
    <cellStyle name="40% - Accent4 28 2 5 3" xfId="37048"/>
    <cellStyle name="40% - Accent4 28 2 6" xfId="37049"/>
    <cellStyle name="40% - Accent4 28 2 6 2" xfId="37050"/>
    <cellStyle name="40% - Accent4 28 2 6 2 2" xfId="37051"/>
    <cellStyle name="40% - Accent4 28 2 6 3" xfId="37052"/>
    <cellStyle name="40% - Accent4 28 2 7" xfId="37053"/>
    <cellStyle name="40% - Accent4 28 2 7 2" xfId="37054"/>
    <cellStyle name="40% - Accent4 28 2 7 2 2" xfId="37055"/>
    <cellStyle name="40% - Accent4 28 2 7 3" xfId="37056"/>
    <cellStyle name="40% - Accent4 28 2 8" xfId="37057"/>
    <cellStyle name="40% - Accent4 28 2 8 2" xfId="37058"/>
    <cellStyle name="40% - Accent4 28 2 9" xfId="37059"/>
    <cellStyle name="40% - Accent4 28 3" xfId="37060"/>
    <cellStyle name="40% - Accent4 28 3 2" xfId="37061"/>
    <cellStyle name="40% - Accent4 28 3 2 2" xfId="37062"/>
    <cellStyle name="40% - Accent4 28 3 2 2 2" xfId="37063"/>
    <cellStyle name="40% - Accent4 28 3 2 3" xfId="37064"/>
    <cellStyle name="40% - Accent4 28 3 3" xfId="37065"/>
    <cellStyle name="40% - Accent4 28 3 3 2" xfId="37066"/>
    <cellStyle name="40% - Accent4 28 3 3 2 2" xfId="37067"/>
    <cellStyle name="40% - Accent4 28 3 3 3" xfId="37068"/>
    <cellStyle name="40% - Accent4 28 3 4" xfId="37069"/>
    <cellStyle name="40% - Accent4 28 3 4 2" xfId="37070"/>
    <cellStyle name="40% - Accent4 28 3 4 2 2" xfId="37071"/>
    <cellStyle name="40% - Accent4 28 3 4 3" xfId="37072"/>
    <cellStyle name="40% - Accent4 28 3 5" xfId="37073"/>
    <cellStyle name="40% - Accent4 28 3 5 2" xfId="37074"/>
    <cellStyle name="40% - Accent4 28 3 5 2 2" xfId="37075"/>
    <cellStyle name="40% - Accent4 28 3 5 3" xfId="37076"/>
    <cellStyle name="40% - Accent4 28 3 6" xfId="37077"/>
    <cellStyle name="40% - Accent4 28 3 6 2" xfId="37078"/>
    <cellStyle name="40% - Accent4 28 3 7" xfId="37079"/>
    <cellStyle name="40% - Accent4 28 4" xfId="37080"/>
    <cellStyle name="40% - Accent4 28 4 2" xfId="37081"/>
    <cellStyle name="40% - Accent4 28 4 2 2" xfId="37082"/>
    <cellStyle name="40% - Accent4 28 4 2 2 2" xfId="37083"/>
    <cellStyle name="40% - Accent4 28 4 2 3" xfId="37084"/>
    <cellStyle name="40% - Accent4 28 4 3" xfId="37085"/>
    <cellStyle name="40% - Accent4 28 4 3 2" xfId="37086"/>
    <cellStyle name="40% - Accent4 28 4 3 2 2" xfId="37087"/>
    <cellStyle name="40% - Accent4 28 4 3 3" xfId="37088"/>
    <cellStyle name="40% - Accent4 28 4 4" xfId="37089"/>
    <cellStyle name="40% - Accent4 28 4 4 2" xfId="37090"/>
    <cellStyle name="40% - Accent4 28 4 4 2 2" xfId="37091"/>
    <cellStyle name="40% - Accent4 28 4 4 3" xfId="37092"/>
    <cellStyle name="40% - Accent4 28 4 5" xfId="37093"/>
    <cellStyle name="40% - Accent4 28 4 5 2" xfId="37094"/>
    <cellStyle name="40% - Accent4 28 4 6" xfId="37095"/>
    <cellStyle name="40% - Accent4 28 5" xfId="37096"/>
    <cellStyle name="40% - Accent4 28 5 2" xfId="37097"/>
    <cellStyle name="40% - Accent4 28 5 2 2" xfId="37098"/>
    <cellStyle name="40% - Accent4 28 5 2 2 2" xfId="37099"/>
    <cellStyle name="40% - Accent4 28 5 2 3" xfId="37100"/>
    <cellStyle name="40% - Accent4 28 5 3" xfId="37101"/>
    <cellStyle name="40% - Accent4 28 5 3 2" xfId="37102"/>
    <cellStyle name="40% - Accent4 28 5 3 2 2" xfId="37103"/>
    <cellStyle name="40% - Accent4 28 5 3 3" xfId="37104"/>
    <cellStyle name="40% - Accent4 28 5 4" xfId="37105"/>
    <cellStyle name="40% - Accent4 28 5 4 2" xfId="37106"/>
    <cellStyle name="40% - Accent4 28 5 4 2 2" xfId="37107"/>
    <cellStyle name="40% - Accent4 28 5 4 3" xfId="37108"/>
    <cellStyle name="40% - Accent4 28 5 5" xfId="37109"/>
    <cellStyle name="40% - Accent4 28 5 5 2" xfId="37110"/>
    <cellStyle name="40% - Accent4 28 5 6" xfId="37111"/>
    <cellStyle name="40% - Accent4 28 6" xfId="37112"/>
    <cellStyle name="40% - Accent4 28 6 2" xfId="37113"/>
    <cellStyle name="40% - Accent4 28 6 2 2" xfId="37114"/>
    <cellStyle name="40% - Accent4 28 6 3" xfId="37115"/>
    <cellStyle name="40% - Accent4 28 7" xfId="37116"/>
    <cellStyle name="40% - Accent4 28 7 2" xfId="37117"/>
    <cellStyle name="40% - Accent4 28 7 2 2" xfId="37118"/>
    <cellStyle name="40% - Accent4 28 7 3" xfId="37119"/>
    <cellStyle name="40% - Accent4 28 8" xfId="37120"/>
    <cellStyle name="40% - Accent4 28 8 2" xfId="37121"/>
    <cellStyle name="40% - Accent4 28 8 2 2" xfId="37122"/>
    <cellStyle name="40% - Accent4 28 8 3" xfId="37123"/>
    <cellStyle name="40% - Accent4 28 9" xfId="37124"/>
    <cellStyle name="40% - Accent4 28 9 2" xfId="37125"/>
    <cellStyle name="40% - Accent4 29" xfId="37126"/>
    <cellStyle name="40% - Accent4 3" xfId="37127"/>
    <cellStyle name="40% - Accent4 3 2" xfId="37128"/>
    <cellStyle name="40% - Accent4 3 3" xfId="37129"/>
    <cellStyle name="40% - Accent4 3 3 2" xfId="37130"/>
    <cellStyle name="40% - Accent4 3 3 2 2" xfId="37131"/>
    <cellStyle name="40% - Accent4 3 3 2 2 2" xfId="37132"/>
    <cellStyle name="40% - Accent4 3 3 2 2 2 2" xfId="37133"/>
    <cellStyle name="40% - Accent4 3 3 2 2 3" xfId="37134"/>
    <cellStyle name="40% - Accent4 3 3 2 3" xfId="37135"/>
    <cellStyle name="40% - Accent4 3 3 2 3 2" xfId="37136"/>
    <cellStyle name="40% - Accent4 3 3 2 3 2 2" xfId="37137"/>
    <cellStyle name="40% - Accent4 3 3 2 3 3" xfId="37138"/>
    <cellStyle name="40% - Accent4 3 3 2 4" xfId="37139"/>
    <cellStyle name="40% - Accent4 3 3 2 4 2" xfId="37140"/>
    <cellStyle name="40% - Accent4 3 3 2 4 2 2" xfId="37141"/>
    <cellStyle name="40% - Accent4 3 3 2 4 3" xfId="37142"/>
    <cellStyle name="40% - Accent4 3 3 2 5" xfId="37143"/>
    <cellStyle name="40% - Accent4 3 3 2 5 2" xfId="37144"/>
    <cellStyle name="40% - Accent4 3 3 2 5 2 2" xfId="37145"/>
    <cellStyle name="40% - Accent4 3 3 2 5 3" xfId="37146"/>
    <cellStyle name="40% - Accent4 3 3 2 6" xfId="37147"/>
    <cellStyle name="40% - Accent4 3 3 2 6 2" xfId="37148"/>
    <cellStyle name="40% - Accent4 3 3 2 7" xfId="37149"/>
    <cellStyle name="40% - Accent4 3 3 3" xfId="37150"/>
    <cellStyle name="40% - Accent4 3 3 3 2" xfId="37151"/>
    <cellStyle name="40% - Accent4 3 3 3 2 2" xfId="37152"/>
    <cellStyle name="40% - Accent4 3 3 3 2 2 2" xfId="37153"/>
    <cellStyle name="40% - Accent4 3 3 3 2 3" xfId="37154"/>
    <cellStyle name="40% - Accent4 3 3 3 3" xfId="37155"/>
    <cellStyle name="40% - Accent4 3 3 3 3 2" xfId="37156"/>
    <cellStyle name="40% - Accent4 3 3 3 3 2 2" xfId="37157"/>
    <cellStyle name="40% - Accent4 3 3 3 3 3" xfId="37158"/>
    <cellStyle name="40% - Accent4 3 3 3 4" xfId="37159"/>
    <cellStyle name="40% - Accent4 3 3 3 4 2" xfId="37160"/>
    <cellStyle name="40% - Accent4 3 3 3 4 2 2" xfId="37161"/>
    <cellStyle name="40% - Accent4 3 3 3 4 3" xfId="37162"/>
    <cellStyle name="40% - Accent4 3 3 3 5" xfId="37163"/>
    <cellStyle name="40% - Accent4 3 3 3 5 2" xfId="37164"/>
    <cellStyle name="40% - Accent4 3 3 3 6" xfId="37165"/>
    <cellStyle name="40% - Accent4 3 3 4" xfId="37166"/>
    <cellStyle name="40% - Accent4 3 3 4 2" xfId="37167"/>
    <cellStyle name="40% - Accent4 3 3 4 2 2" xfId="37168"/>
    <cellStyle name="40% - Accent4 3 3 4 2 2 2" xfId="37169"/>
    <cellStyle name="40% - Accent4 3 3 4 2 3" xfId="37170"/>
    <cellStyle name="40% - Accent4 3 3 4 3" xfId="37171"/>
    <cellStyle name="40% - Accent4 3 3 4 3 2" xfId="37172"/>
    <cellStyle name="40% - Accent4 3 3 4 3 2 2" xfId="37173"/>
    <cellStyle name="40% - Accent4 3 3 4 3 3" xfId="37174"/>
    <cellStyle name="40% - Accent4 3 3 4 4" xfId="37175"/>
    <cellStyle name="40% - Accent4 3 3 4 4 2" xfId="37176"/>
    <cellStyle name="40% - Accent4 3 3 4 4 2 2" xfId="37177"/>
    <cellStyle name="40% - Accent4 3 3 4 4 3" xfId="37178"/>
    <cellStyle name="40% - Accent4 3 3 4 5" xfId="37179"/>
    <cellStyle name="40% - Accent4 3 3 4 5 2" xfId="37180"/>
    <cellStyle name="40% - Accent4 3 3 4 6" xfId="37181"/>
    <cellStyle name="40% - Accent4 3 3 5" xfId="37182"/>
    <cellStyle name="40% - Accent4 3 3 5 2" xfId="37183"/>
    <cellStyle name="40% - Accent4 3 3 5 2 2" xfId="37184"/>
    <cellStyle name="40% - Accent4 3 3 5 3" xfId="37185"/>
    <cellStyle name="40% - Accent4 3 3 6" xfId="37186"/>
    <cellStyle name="40% - Accent4 3 3 6 2" xfId="37187"/>
    <cellStyle name="40% - Accent4 3 3 6 2 2" xfId="37188"/>
    <cellStyle name="40% - Accent4 3 3 6 3" xfId="37189"/>
    <cellStyle name="40% - Accent4 3 3 7" xfId="37190"/>
    <cellStyle name="40% - Accent4 3 3 7 2" xfId="37191"/>
    <cellStyle name="40% - Accent4 3 3 7 2 2" xfId="37192"/>
    <cellStyle name="40% - Accent4 3 3 7 3" xfId="37193"/>
    <cellStyle name="40% - Accent4 3 3 8" xfId="37194"/>
    <cellStyle name="40% - Accent4 3 3 8 2" xfId="37195"/>
    <cellStyle name="40% - Accent4 3 3 9" xfId="37196"/>
    <cellStyle name="40% - Accent4 3 4" xfId="37197"/>
    <cellStyle name="40% - Accent4 3 4 2" xfId="37198"/>
    <cellStyle name="40% - Accent4 3 4 2 2" xfId="37199"/>
    <cellStyle name="40% - Accent4 3 4 2 2 2" xfId="37200"/>
    <cellStyle name="40% - Accent4 3 4 2 2 2 2" xfId="37201"/>
    <cellStyle name="40% - Accent4 3 4 2 2 3" xfId="37202"/>
    <cellStyle name="40% - Accent4 3 4 2 3" xfId="37203"/>
    <cellStyle name="40% - Accent4 3 4 2 3 2" xfId="37204"/>
    <cellStyle name="40% - Accent4 3 4 2 3 2 2" xfId="37205"/>
    <cellStyle name="40% - Accent4 3 4 2 3 3" xfId="37206"/>
    <cellStyle name="40% - Accent4 3 4 2 4" xfId="37207"/>
    <cellStyle name="40% - Accent4 3 4 2 4 2" xfId="37208"/>
    <cellStyle name="40% - Accent4 3 4 2 4 2 2" xfId="37209"/>
    <cellStyle name="40% - Accent4 3 4 2 4 3" xfId="37210"/>
    <cellStyle name="40% - Accent4 3 4 2 5" xfId="37211"/>
    <cellStyle name="40% - Accent4 3 4 2 5 2" xfId="37212"/>
    <cellStyle name="40% - Accent4 3 4 2 6" xfId="37213"/>
    <cellStyle name="40% - Accent4 3 4 3" xfId="37214"/>
    <cellStyle name="40% - Accent4 3 4 3 2" xfId="37215"/>
    <cellStyle name="40% - Accent4 3 4 3 2 2" xfId="37216"/>
    <cellStyle name="40% - Accent4 3 4 3 2 2 2" xfId="37217"/>
    <cellStyle name="40% - Accent4 3 4 3 2 3" xfId="37218"/>
    <cellStyle name="40% - Accent4 3 4 3 3" xfId="37219"/>
    <cellStyle name="40% - Accent4 3 4 3 3 2" xfId="37220"/>
    <cellStyle name="40% - Accent4 3 4 3 3 2 2" xfId="37221"/>
    <cellStyle name="40% - Accent4 3 4 3 3 3" xfId="37222"/>
    <cellStyle name="40% - Accent4 3 4 3 4" xfId="37223"/>
    <cellStyle name="40% - Accent4 3 4 3 4 2" xfId="37224"/>
    <cellStyle name="40% - Accent4 3 4 3 4 2 2" xfId="37225"/>
    <cellStyle name="40% - Accent4 3 4 3 4 3" xfId="37226"/>
    <cellStyle name="40% - Accent4 3 4 3 5" xfId="37227"/>
    <cellStyle name="40% - Accent4 3 4 3 5 2" xfId="37228"/>
    <cellStyle name="40% - Accent4 3 4 3 6" xfId="37229"/>
    <cellStyle name="40% - Accent4 3 4 4" xfId="37230"/>
    <cellStyle name="40% - Accent4 3 4 4 2" xfId="37231"/>
    <cellStyle name="40% - Accent4 3 4 4 2 2" xfId="37232"/>
    <cellStyle name="40% - Accent4 3 4 4 3" xfId="37233"/>
    <cellStyle name="40% - Accent4 3 4 5" xfId="37234"/>
    <cellStyle name="40% - Accent4 3 4 5 2" xfId="37235"/>
    <cellStyle name="40% - Accent4 3 4 5 2 2" xfId="37236"/>
    <cellStyle name="40% - Accent4 3 4 5 3" xfId="37237"/>
    <cellStyle name="40% - Accent4 3 4 6" xfId="37238"/>
    <cellStyle name="40% - Accent4 3 4 6 2" xfId="37239"/>
    <cellStyle name="40% - Accent4 3 4 6 2 2" xfId="37240"/>
    <cellStyle name="40% - Accent4 3 4 6 3" xfId="37241"/>
    <cellStyle name="40% - Accent4 3 4 7" xfId="37242"/>
    <cellStyle name="40% - Accent4 3 4 7 2" xfId="37243"/>
    <cellStyle name="40% - Accent4 3 4 8" xfId="37244"/>
    <cellStyle name="40% - Accent4 3 5" xfId="37245"/>
    <cellStyle name="40% - Accent4 3 5 2" xfId="37246"/>
    <cellStyle name="40% - Accent4 3 5 2 2" xfId="37247"/>
    <cellStyle name="40% - Accent4 3 5 2 2 2" xfId="37248"/>
    <cellStyle name="40% - Accent4 3 5 2 3" xfId="37249"/>
    <cellStyle name="40% - Accent4 3 5 3" xfId="37250"/>
    <cellStyle name="40% - Accent4 3 5 3 2" xfId="37251"/>
    <cellStyle name="40% - Accent4 3 5 3 2 2" xfId="37252"/>
    <cellStyle name="40% - Accent4 3 5 3 3" xfId="37253"/>
    <cellStyle name="40% - Accent4 3 5 4" xfId="37254"/>
    <cellStyle name="40% - Accent4 3 5 4 2" xfId="37255"/>
    <cellStyle name="40% - Accent4 3 5 4 2 2" xfId="37256"/>
    <cellStyle name="40% - Accent4 3 5 4 3" xfId="37257"/>
    <cellStyle name="40% - Accent4 3 5 5" xfId="37258"/>
    <cellStyle name="40% - Accent4 3 5 5 2" xfId="37259"/>
    <cellStyle name="40% - Accent4 3 5 6" xfId="37260"/>
    <cellStyle name="40% - Accent4 3 6" xfId="37261"/>
    <cellStyle name="40% - Accent4 3 6 2" xfId="37262"/>
    <cellStyle name="40% - Accent4 3 6 2 2" xfId="37263"/>
    <cellStyle name="40% - Accent4 3 6 3" xfId="37264"/>
    <cellStyle name="40% - Accent4 3 7" xfId="37265"/>
    <cellStyle name="40% - Accent4 3 8" xfId="37266"/>
    <cellStyle name="40% - Accent4 30" xfId="37267"/>
    <cellStyle name="40% - Accent4 31" xfId="37268"/>
    <cellStyle name="40% - Accent4 31 2" xfId="37269"/>
    <cellStyle name="40% - Accent4 31 2 2" xfId="37270"/>
    <cellStyle name="40% - Accent4 31 2 2 2" xfId="37271"/>
    <cellStyle name="40% - Accent4 31 2 2 2 2" xfId="37272"/>
    <cellStyle name="40% - Accent4 31 2 2 3" xfId="37273"/>
    <cellStyle name="40% - Accent4 31 2 3" xfId="37274"/>
    <cellStyle name="40% - Accent4 31 2 3 2" xfId="37275"/>
    <cellStyle name="40% - Accent4 31 2 3 2 2" xfId="37276"/>
    <cellStyle name="40% - Accent4 31 2 3 3" xfId="37277"/>
    <cellStyle name="40% - Accent4 31 2 4" xfId="37278"/>
    <cellStyle name="40% - Accent4 31 2 4 2" xfId="37279"/>
    <cellStyle name="40% - Accent4 31 2 4 2 2" xfId="37280"/>
    <cellStyle name="40% - Accent4 31 2 4 3" xfId="37281"/>
    <cellStyle name="40% - Accent4 31 2 5" xfId="37282"/>
    <cellStyle name="40% - Accent4 31 2 5 2" xfId="37283"/>
    <cellStyle name="40% - Accent4 31 2 6" xfId="37284"/>
    <cellStyle name="40% - Accent4 31 3" xfId="37285"/>
    <cellStyle name="40% - Accent4 31 3 2" xfId="37286"/>
    <cellStyle name="40% - Accent4 31 3 2 2" xfId="37287"/>
    <cellStyle name="40% - Accent4 31 3 2 2 2" xfId="37288"/>
    <cellStyle name="40% - Accent4 31 3 2 3" xfId="37289"/>
    <cellStyle name="40% - Accent4 31 3 3" xfId="37290"/>
    <cellStyle name="40% - Accent4 31 3 3 2" xfId="37291"/>
    <cellStyle name="40% - Accent4 31 3 3 2 2" xfId="37292"/>
    <cellStyle name="40% - Accent4 31 3 3 3" xfId="37293"/>
    <cellStyle name="40% - Accent4 31 3 4" xfId="37294"/>
    <cellStyle name="40% - Accent4 31 3 4 2" xfId="37295"/>
    <cellStyle name="40% - Accent4 31 3 4 2 2" xfId="37296"/>
    <cellStyle name="40% - Accent4 31 3 4 3" xfId="37297"/>
    <cellStyle name="40% - Accent4 31 3 5" xfId="37298"/>
    <cellStyle name="40% - Accent4 31 3 5 2" xfId="37299"/>
    <cellStyle name="40% - Accent4 31 3 6" xfId="37300"/>
    <cellStyle name="40% - Accent4 31 4" xfId="37301"/>
    <cellStyle name="40% - Accent4 31 4 2" xfId="37302"/>
    <cellStyle name="40% - Accent4 31 4 2 2" xfId="37303"/>
    <cellStyle name="40% - Accent4 31 4 3" xfId="37304"/>
    <cellStyle name="40% - Accent4 31 5" xfId="37305"/>
    <cellStyle name="40% - Accent4 31 5 2" xfId="37306"/>
    <cellStyle name="40% - Accent4 31 5 2 2" xfId="37307"/>
    <cellStyle name="40% - Accent4 31 5 3" xfId="37308"/>
    <cellStyle name="40% - Accent4 31 6" xfId="37309"/>
    <cellStyle name="40% - Accent4 31 6 2" xfId="37310"/>
    <cellStyle name="40% - Accent4 31 6 2 2" xfId="37311"/>
    <cellStyle name="40% - Accent4 31 6 3" xfId="37312"/>
    <cellStyle name="40% - Accent4 31 7" xfId="37313"/>
    <cellStyle name="40% - Accent4 31 7 2" xfId="37314"/>
    <cellStyle name="40% - Accent4 31 8" xfId="37315"/>
    <cellStyle name="40% - Accent4 32" xfId="37316"/>
    <cellStyle name="40% - Accent4 32 2" xfId="37317"/>
    <cellStyle name="40% - Accent4 32 2 2" xfId="37318"/>
    <cellStyle name="40% - Accent4 32 2 2 2" xfId="37319"/>
    <cellStyle name="40% - Accent4 32 2 2 2 2" xfId="37320"/>
    <cellStyle name="40% - Accent4 32 2 2 3" xfId="37321"/>
    <cellStyle name="40% - Accent4 32 2 3" xfId="37322"/>
    <cellStyle name="40% - Accent4 32 2 3 2" xfId="37323"/>
    <cellStyle name="40% - Accent4 32 2 3 2 2" xfId="37324"/>
    <cellStyle name="40% - Accent4 32 2 3 3" xfId="37325"/>
    <cellStyle name="40% - Accent4 32 2 4" xfId="37326"/>
    <cellStyle name="40% - Accent4 32 2 4 2" xfId="37327"/>
    <cellStyle name="40% - Accent4 32 2 4 2 2" xfId="37328"/>
    <cellStyle name="40% - Accent4 32 2 4 3" xfId="37329"/>
    <cellStyle name="40% - Accent4 32 2 5" xfId="37330"/>
    <cellStyle name="40% - Accent4 32 2 5 2" xfId="37331"/>
    <cellStyle name="40% - Accent4 32 2 6" xfId="37332"/>
    <cellStyle name="40% - Accent4 32 3" xfId="37333"/>
    <cellStyle name="40% - Accent4 32 3 2" xfId="37334"/>
    <cellStyle name="40% - Accent4 32 3 2 2" xfId="37335"/>
    <cellStyle name="40% - Accent4 32 3 3" xfId="37336"/>
    <cellStyle name="40% - Accent4 32 4" xfId="37337"/>
    <cellStyle name="40% - Accent4 32 4 2" xfId="37338"/>
    <cellStyle name="40% - Accent4 32 4 2 2" xfId="37339"/>
    <cellStyle name="40% - Accent4 32 4 3" xfId="37340"/>
    <cellStyle name="40% - Accent4 32 5" xfId="37341"/>
    <cellStyle name="40% - Accent4 32 5 2" xfId="37342"/>
    <cellStyle name="40% - Accent4 32 5 2 2" xfId="37343"/>
    <cellStyle name="40% - Accent4 32 5 3" xfId="37344"/>
    <cellStyle name="40% - Accent4 32 6" xfId="37345"/>
    <cellStyle name="40% - Accent4 32 6 2" xfId="37346"/>
    <cellStyle name="40% - Accent4 32 7" xfId="37347"/>
    <cellStyle name="40% - Accent4 33" xfId="37348"/>
    <cellStyle name="40% - Accent4 33 2" xfId="37349"/>
    <cellStyle name="40% - Accent4 33 2 2" xfId="37350"/>
    <cellStyle name="40% - Accent4 33 2 2 2" xfId="37351"/>
    <cellStyle name="40% - Accent4 33 2 2 2 2" xfId="37352"/>
    <cellStyle name="40% - Accent4 33 2 2 3" xfId="37353"/>
    <cellStyle name="40% - Accent4 33 2 3" xfId="37354"/>
    <cellStyle name="40% - Accent4 33 2 3 2" xfId="37355"/>
    <cellStyle name="40% - Accent4 33 2 3 2 2" xfId="37356"/>
    <cellStyle name="40% - Accent4 33 2 3 3" xfId="37357"/>
    <cellStyle name="40% - Accent4 33 2 4" xfId="37358"/>
    <cellStyle name="40% - Accent4 33 2 4 2" xfId="37359"/>
    <cellStyle name="40% - Accent4 33 2 4 2 2" xfId="37360"/>
    <cellStyle name="40% - Accent4 33 2 4 3" xfId="37361"/>
    <cellStyle name="40% - Accent4 33 2 5" xfId="37362"/>
    <cellStyle name="40% - Accent4 33 2 5 2" xfId="37363"/>
    <cellStyle name="40% - Accent4 33 2 6" xfId="37364"/>
    <cellStyle name="40% - Accent4 33 3" xfId="37365"/>
    <cellStyle name="40% - Accent4 33 3 2" xfId="37366"/>
    <cellStyle name="40% - Accent4 33 3 2 2" xfId="37367"/>
    <cellStyle name="40% - Accent4 33 3 3" xfId="37368"/>
    <cellStyle name="40% - Accent4 33 4" xfId="37369"/>
    <cellStyle name="40% - Accent4 33 4 2" xfId="37370"/>
    <cellStyle name="40% - Accent4 33 4 2 2" xfId="37371"/>
    <cellStyle name="40% - Accent4 33 4 3" xfId="37372"/>
    <cellStyle name="40% - Accent4 33 5" xfId="37373"/>
    <cellStyle name="40% - Accent4 33 5 2" xfId="37374"/>
    <cellStyle name="40% - Accent4 33 5 2 2" xfId="37375"/>
    <cellStyle name="40% - Accent4 33 5 3" xfId="37376"/>
    <cellStyle name="40% - Accent4 33 6" xfId="37377"/>
    <cellStyle name="40% - Accent4 33 6 2" xfId="37378"/>
    <cellStyle name="40% - Accent4 33 7" xfId="37379"/>
    <cellStyle name="40% - Accent4 34" xfId="37380"/>
    <cellStyle name="40% - Accent4 34 2" xfId="37381"/>
    <cellStyle name="40% - Accent4 34 2 2" xfId="37382"/>
    <cellStyle name="40% - Accent4 34 2 2 2" xfId="37383"/>
    <cellStyle name="40% - Accent4 34 2 3" xfId="37384"/>
    <cellStyle name="40% - Accent4 34 3" xfId="37385"/>
    <cellStyle name="40% - Accent4 34 3 2" xfId="37386"/>
    <cellStyle name="40% - Accent4 34 3 2 2" xfId="37387"/>
    <cellStyle name="40% - Accent4 34 3 3" xfId="37388"/>
    <cellStyle name="40% - Accent4 34 4" xfId="37389"/>
    <cellStyle name="40% - Accent4 34 4 2" xfId="37390"/>
    <cellStyle name="40% - Accent4 34 4 2 2" xfId="37391"/>
    <cellStyle name="40% - Accent4 34 4 3" xfId="37392"/>
    <cellStyle name="40% - Accent4 34 5" xfId="37393"/>
    <cellStyle name="40% - Accent4 34 5 2" xfId="37394"/>
    <cellStyle name="40% - Accent4 34 6" xfId="37395"/>
    <cellStyle name="40% - Accent4 35" xfId="37396"/>
    <cellStyle name="40% - Accent4 35 2" xfId="37397"/>
    <cellStyle name="40% - Accent4 35 2 2" xfId="37398"/>
    <cellStyle name="40% - Accent4 35 3" xfId="37399"/>
    <cellStyle name="40% - Accent4 36" xfId="37400"/>
    <cellStyle name="40% - Accent4 37" xfId="37401"/>
    <cellStyle name="40% - Accent4 4" xfId="37402"/>
    <cellStyle name="40% - Accent4 4 2" xfId="37403"/>
    <cellStyle name="40% - Accent4 4 3" xfId="37404"/>
    <cellStyle name="40% - Accent4 4 3 2" xfId="37405"/>
    <cellStyle name="40% - Accent4 4 3 2 2" xfId="37406"/>
    <cellStyle name="40% - Accent4 4 3 2 2 2" xfId="37407"/>
    <cellStyle name="40% - Accent4 4 3 2 2 2 2" xfId="37408"/>
    <cellStyle name="40% - Accent4 4 3 2 2 3" xfId="37409"/>
    <cellStyle name="40% - Accent4 4 3 2 3" xfId="37410"/>
    <cellStyle name="40% - Accent4 4 3 2 3 2" xfId="37411"/>
    <cellStyle name="40% - Accent4 4 3 2 3 2 2" xfId="37412"/>
    <cellStyle name="40% - Accent4 4 3 2 3 3" xfId="37413"/>
    <cellStyle name="40% - Accent4 4 3 2 4" xfId="37414"/>
    <cellStyle name="40% - Accent4 4 3 2 4 2" xfId="37415"/>
    <cellStyle name="40% - Accent4 4 3 2 4 2 2" xfId="37416"/>
    <cellStyle name="40% - Accent4 4 3 2 4 3" xfId="37417"/>
    <cellStyle name="40% - Accent4 4 3 2 5" xfId="37418"/>
    <cellStyle name="40% - Accent4 4 3 2 5 2" xfId="37419"/>
    <cellStyle name="40% - Accent4 4 3 2 5 2 2" xfId="37420"/>
    <cellStyle name="40% - Accent4 4 3 2 5 3" xfId="37421"/>
    <cellStyle name="40% - Accent4 4 3 2 6" xfId="37422"/>
    <cellStyle name="40% - Accent4 4 3 2 6 2" xfId="37423"/>
    <cellStyle name="40% - Accent4 4 3 2 7" xfId="37424"/>
    <cellStyle name="40% - Accent4 4 3 3" xfId="37425"/>
    <cellStyle name="40% - Accent4 4 3 3 2" xfId="37426"/>
    <cellStyle name="40% - Accent4 4 3 3 2 2" xfId="37427"/>
    <cellStyle name="40% - Accent4 4 3 3 2 2 2" xfId="37428"/>
    <cellStyle name="40% - Accent4 4 3 3 2 3" xfId="37429"/>
    <cellStyle name="40% - Accent4 4 3 3 3" xfId="37430"/>
    <cellStyle name="40% - Accent4 4 3 3 3 2" xfId="37431"/>
    <cellStyle name="40% - Accent4 4 3 3 3 2 2" xfId="37432"/>
    <cellStyle name="40% - Accent4 4 3 3 3 3" xfId="37433"/>
    <cellStyle name="40% - Accent4 4 3 3 4" xfId="37434"/>
    <cellStyle name="40% - Accent4 4 3 3 4 2" xfId="37435"/>
    <cellStyle name="40% - Accent4 4 3 3 4 2 2" xfId="37436"/>
    <cellStyle name="40% - Accent4 4 3 3 4 3" xfId="37437"/>
    <cellStyle name="40% - Accent4 4 3 3 5" xfId="37438"/>
    <cellStyle name="40% - Accent4 4 3 3 5 2" xfId="37439"/>
    <cellStyle name="40% - Accent4 4 3 3 6" xfId="37440"/>
    <cellStyle name="40% - Accent4 4 3 4" xfId="37441"/>
    <cellStyle name="40% - Accent4 4 3 4 2" xfId="37442"/>
    <cellStyle name="40% - Accent4 4 3 4 2 2" xfId="37443"/>
    <cellStyle name="40% - Accent4 4 3 4 2 2 2" xfId="37444"/>
    <cellStyle name="40% - Accent4 4 3 4 2 3" xfId="37445"/>
    <cellStyle name="40% - Accent4 4 3 4 3" xfId="37446"/>
    <cellStyle name="40% - Accent4 4 3 4 3 2" xfId="37447"/>
    <cellStyle name="40% - Accent4 4 3 4 3 2 2" xfId="37448"/>
    <cellStyle name="40% - Accent4 4 3 4 3 3" xfId="37449"/>
    <cellStyle name="40% - Accent4 4 3 4 4" xfId="37450"/>
    <cellStyle name="40% - Accent4 4 3 4 4 2" xfId="37451"/>
    <cellStyle name="40% - Accent4 4 3 4 4 2 2" xfId="37452"/>
    <cellStyle name="40% - Accent4 4 3 4 4 3" xfId="37453"/>
    <cellStyle name="40% - Accent4 4 3 4 5" xfId="37454"/>
    <cellStyle name="40% - Accent4 4 3 4 5 2" xfId="37455"/>
    <cellStyle name="40% - Accent4 4 3 4 6" xfId="37456"/>
    <cellStyle name="40% - Accent4 4 3 5" xfId="37457"/>
    <cellStyle name="40% - Accent4 4 3 5 2" xfId="37458"/>
    <cellStyle name="40% - Accent4 4 3 5 2 2" xfId="37459"/>
    <cellStyle name="40% - Accent4 4 3 5 3" xfId="37460"/>
    <cellStyle name="40% - Accent4 4 3 6" xfId="37461"/>
    <cellStyle name="40% - Accent4 4 3 6 2" xfId="37462"/>
    <cellStyle name="40% - Accent4 4 3 6 2 2" xfId="37463"/>
    <cellStyle name="40% - Accent4 4 3 6 3" xfId="37464"/>
    <cellStyle name="40% - Accent4 4 3 7" xfId="37465"/>
    <cellStyle name="40% - Accent4 4 3 7 2" xfId="37466"/>
    <cellStyle name="40% - Accent4 4 3 7 2 2" xfId="37467"/>
    <cellStyle name="40% - Accent4 4 3 7 3" xfId="37468"/>
    <cellStyle name="40% - Accent4 4 3 8" xfId="37469"/>
    <cellStyle name="40% - Accent4 4 3 8 2" xfId="37470"/>
    <cellStyle name="40% - Accent4 4 3 9" xfId="37471"/>
    <cellStyle name="40% - Accent4 4 4" xfId="37472"/>
    <cellStyle name="40% - Accent4 4 4 2" xfId="37473"/>
    <cellStyle name="40% - Accent4 4 4 2 2" xfId="37474"/>
    <cellStyle name="40% - Accent4 4 4 2 2 2" xfId="37475"/>
    <cellStyle name="40% - Accent4 4 4 2 2 2 2" xfId="37476"/>
    <cellStyle name="40% - Accent4 4 4 2 2 3" xfId="37477"/>
    <cellStyle name="40% - Accent4 4 4 2 3" xfId="37478"/>
    <cellStyle name="40% - Accent4 4 4 2 3 2" xfId="37479"/>
    <cellStyle name="40% - Accent4 4 4 2 3 2 2" xfId="37480"/>
    <cellStyle name="40% - Accent4 4 4 2 3 3" xfId="37481"/>
    <cellStyle name="40% - Accent4 4 4 2 4" xfId="37482"/>
    <cellStyle name="40% - Accent4 4 4 2 4 2" xfId="37483"/>
    <cellStyle name="40% - Accent4 4 4 2 4 2 2" xfId="37484"/>
    <cellStyle name="40% - Accent4 4 4 2 4 3" xfId="37485"/>
    <cellStyle name="40% - Accent4 4 4 2 5" xfId="37486"/>
    <cellStyle name="40% - Accent4 4 4 2 5 2" xfId="37487"/>
    <cellStyle name="40% - Accent4 4 4 2 6" xfId="37488"/>
    <cellStyle name="40% - Accent4 4 4 3" xfId="37489"/>
    <cellStyle name="40% - Accent4 4 4 3 2" xfId="37490"/>
    <cellStyle name="40% - Accent4 4 4 3 2 2" xfId="37491"/>
    <cellStyle name="40% - Accent4 4 4 3 2 2 2" xfId="37492"/>
    <cellStyle name="40% - Accent4 4 4 3 2 3" xfId="37493"/>
    <cellStyle name="40% - Accent4 4 4 3 3" xfId="37494"/>
    <cellStyle name="40% - Accent4 4 4 3 3 2" xfId="37495"/>
    <cellStyle name="40% - Accent4 4 4 3 3 2 2" xfId="37496"/>
    <cellStyle name="40% - Accent4 4 4 3 3 3" xfId="37497"/>
    <cellStyle name="40% - Accent4 4 4 3 4" xfId="37498"/>
    <cellStyle name="40% - Accent4 4 4 3 4 2" xfId="37499"/>
    <cellStyle name="40% - Accent4 4 4 3 4 2 2" xfId="37500"/>
    <cellStyle name="40% - Accent4 4 4 3 4 3" xfId="37501"/>
    <cellStyle name="40% - Accent4 4 4 3 5" xfId="37502"/>
    <cellStyle name="40% - Accent4 4 4 3 5 2" xfId="37503"/>
    <cellStyle name="40% - Accent4 4 4 3 6" xfId="37504"/>
    <cellStyle name="40% - Accent4 4 4 4" xfId="37505"/>
    <cellStyle name="40% - Accent4 4 4 4 2" xfId="37506"/>
    <cellStyle name="40% - Accent4 4 4 4 2 2" xfId="37507"/>
    <cellStyle name="40% - Accent4 4 4 4 3" xfId="37508"/>
    <cellStyle name="40% - Accent4 4 4 5" xfId="37509"/>
    <cellStyle name="40% - Accent4 4 4 5 2" xfId="37510"/>
    <cellStyle name="40% - Accent4 4 4 5 2 2" xfId="37511"/>
    <cellStyle name="40% - Accent4 4 4 5 3" xfId="37512"/>
    <cellStyle name="40% - Accent4 4 4 6" xfId="37513"/>
    <cellStyle name="40% - Accent4 4 4 6 2" xfId="37514"/>
    <cellStyle name="40% - Accent4 4 4 6 2 2" xfId="37515"/>
    <cellStyle name="40% - Accent4 4 4 6 3" xfId="37516"/>
    <cellStyle name="40% - Accent4 4 4 7" xfId="37517"/>
    <cellStyle name="40% - Accent4 4 4 7 2" xfId="37518"/>
    <cellStyle name="40% - Accent4 4 4 8" xfId="37519"/>
    <cellStyle name="40% - Accent4 4 5" xfId="37520"/>
    <cellStyle name="40% - Accent4 4 5 2" xfId="37521"/>
    <cellStyle name="40% - Accent4 4 5 2 2" xfId="37522"/>
    <cellStyle name="40% - Accent4 4 5 2 2 2" xfId="37523"/>
    <cellStyle name="40% - Accent4 4 5 2 3" xfId="37524"/>
    <cellStyle name="40% - Accent4 4 5 3" xfId="37525"/>
    <cellStyle name="40% - Accent4 4 5 3 2" xfId="37526"/>
    <cellStyle name="40% - Accent4 4 5 3 2 2" xfId="37527"/>
    <cellStyle name="40% - Accent4 4 5 3 3" xfId="37528"/>
    <cellStyle name="40% - Accent4 4 5 4" xfId="37529"/>
    <cellStyle name="40% - Accent4 4 5 4 2" xfId="37530"/>
    <cellStyle name="40% - Accent4 4 5 4 2 2" xfId="37531"/>
    <cellStyle name="40% - Accent4 4 5 4 3" xfId="37532"/>
    <cellStyle name="40% - Accent4 4 5 5" xfId="37533"/>
    <cellStyle name="40% - Accent4 4 5 5 2" xfId="37534"/>
    <cellStyle name="40% - Accent4 4 5 6" xfId="37535"/>
    <cellStyle name="40% - Accent4 4 6" xfId="37536"/>
    <cellStyle name="40% - Accent4 4 6 2" xfId="37537"/>
    <cellStyle name="40% - Accent4 4 6 2 2" xfId="37538"/>
    <cellStyle name="40% - Accent4 4 6 3" xfId="37539"/>
    <cellStyle name="40% - Accent4 4 7" xfId="37540"/>
    <cellStyle name="40% - Accent4 4 8" xfId="37541"/>
    <cellStyle name="40% - Accent4 5" xfId="37542"/>
    <cellStyle name="40% - Accent4 5 10" xfId="37543"/>
    <cellStyle name="40% - Accent4 5 2" xfId="37544"/>
    <cellStyle name="40% - Accent4 5 2 2" xfId="37545"/>
    <cellStyle name="40% - Accent4 5 2 2 2" xfId="37546"/>
    <cellStyle name="40% - Accent4 5 2 2 2 2" xfId="37547"/>
    <cellStyle name="40% - Accent4 5 2 2 2 2 2" xfId="37548"/>
    <cellStyle name="40% - Accent4 5 2 2 2 3" xfId="37549"/>
    <cellStyle name="40% - Accent4 5 2 2 3" xfId="37550"/>
    <cellStyle name="40% - Accent4 5 2 2 3 2" xfId="37551"/>
    <cellStyle name="40% - Accent4 5 2 2 3 2 2" xfId="37552"/>
    <cellStyle name="40% - Accent4 5 2 2 3 3" xfId="37553"/>
    <cellStyle name="40% - Accent4 5 2 2 4" xfId="37554"/>
    <cellStyle name="40% - Accent4 5 2 2 4 2" xfId="37555"/>
    <cellStyle name="40% - Accent4 5 2 2 4 2 2" xfId="37556"/>
    <cellStyle name="40% - Accent4 5 2 2 4 3" xfId="37557"/>
    <cellStyle name="40% - Accent4 5 2 2 5" xfId="37558"/>
    <cellStyle name="40% - Accent4 5 2 2 5 2" xfId="37559"/>
    <cellStyle name="40% - Accent4 5 2 2 5 2 2" xfId="37560"/>
    <cellStyle name="40% - Accent4 5 2 2 5 3" xfId="37561"/>
    <cellStyle name="40% - Accent4 5 2 2 6" xfId="37562"/>
    <cellStyle name="40% - Accent4 5 2 2 6 2" xfId="37563"/>
    <cellStyle name="40% - Accent4 5 2 2 7" xfId="37564"/>
    <cellStyle name="40% - Accent4 5 2 3" xfId="37565"/>
    <cellStyle name="40% - Accent4 5 2 3 2" xfId="37566"/>
    <cellStyle name="40% - Accent4 5 2 3 2 2" xfId="37567"/>
    <cellStyle name="40% - Accent4 5 2 3 2 2 2" xfId="37568"/>
    <cellStyle name="40% - Accent4 5 2 3 2 3" xfId="37569"/>
    <cellStyle name="40% - Accent4 5 2 3 3" xfId="37570"/>
    <cellStyle name="40% - Accent4 5 2 3 3 2" xfId="37571"/>
    <cellStyle name="40% - Accent4 5 2 3 3 2 2" xfId="37572"/>
    <cellStyle name="40% - Accent4 5 2 3 3 3" xfId="37573"/>
    <cellStyle name="40% - Accent4 5 2 3 4" xfId="37574"/>
    <cellStyle name="40% - Accent4 5 2 3 4 2" xfId="37575"/>
    <cellStyle name="40% - Accent4 5 2 3 4 2 2" xfId="37576"/>
    <cellStyle name="40% - Accent4 5 2 3 4 3" xfId="37577"/>
    <cellStyle name="40% - Accent4 5 2 3 5" xfId="37578"/>
    <cellStyle name="40% - Accent4 5 2 3 5 2" xfId="37579"/>
    <cellStyle name="40% - Accent4 5 2 3 6" xfId="37580"/>
    <cellStyle name="40% - Accent4 5 2 4" xfId="37581"/>
    <cellStyle name="40% - Accent4 5 2 4 2" xfId="37582"/>
    <cellStyle name="40% - Accent4 5 2 4 2 2" xfId="37583"/>
    <cellStyle name="40% - Accent4 5 2 4 2 2 2" xfId="37584"/>
    <cellStyle name="40% - Accent4 5 2 4 2 3" xfId="37585"/>
    <cellStyle name="40% - Accent4 5 2 4 3" xfId="37586"/>
    <cellStyle name="40% - Accent4 5 2 4 3 2" xfId="37587"/>
    <cellStyle name="40% - Accent4 5 2 4 3 2 2" xfId="37588"/>
    <cellStyle name="40% - Accent4 5 2 4 3 3" xfId="37589"/>
    <cellStyle name="40% - Accent4 5 2 4 4" xfId="37590"/>
    <cellStyle name="40% - Accent4 5 2 4 4 2" xfId="37591"/>
    <cellStyle name="40% - Accent4 5 2 4 4 2 2" xfId="37592"/>
    <cellStyle name="40% - Accent4 5 2 4 4 3" xfId="37593"/>
    <cellStyle name="40% - Accent4 5 2 4 5" xfId="37594"/>
    <cellStyle name="40% - Accent4 5 2 4 5 2" xfId="37595"/>
    <cellStyle name="40% - Accent4 5 2 4 6" xfId="37596"/>
    <cellStyle name="40% - Accent4 5 2 5" xfId="37597"/>
    <cellStyle name="40% - Accent4 5 2 5 2" xfId="37598"/>
    <cellStyle name="40% - Accent4 5 2 5 2 2" xfId="37599"/>
    <cellStyle name="40% - Accent4 5 2 5 3" xfId="37600"/>
    <cellStyle name="40% - Accent4 5 2 6" xfId="37601"/>
    <cellStyle name="40% - Accent4 5 2 6 2" xfId="37602"/>
    <cellStyle name="40% - Accent4 5 2 6 2 2" xfId="37603"/>
    <cellStyle name="40% - Accent4 5 2 6 3" xfId="37604"/>
    <cellStyle name="40% - Accent4 5 2 7" xfId="37605"/>
    <cellStyle name="40% - Accent4 5 2 7 2" xfId="37606"/>
    <cellStyle name="40% - Accent4 5 2 7 2 2" xfId="37607"/>
    <cellStyle name="40% - Accent4 5 2 7 3" xfId="37608"/>
    <cellStyle name="40% - Accent4 5 2 8" xfId="37609"/>
    <cellStyle name="40% - Accent4 5 2 8 2" xfId="37610"/>
    <cellStyle name="40% - Accent4 5 2 9" xfId="37611"/>
    <cellStyle name="40% - Accent4 5 3" xfId="37612"/>
    <cellStyle name="40% - Accent4 5 3 2" xfId="37613"/>
    <cellStyle name="40% - Accent4 5 3 2 2" xfId="37614"/>
    <cellStyle name="40% - Accent4 5 3 2 2 2" xfId="37615"/>
    <cellStyle name="40% - Accent4 5 3 2 3" xfId="37616"/>
    <cellStyle name="40% - Accent4 5 3 3" xfId="37617"/>
    <cellStyle name="40% - Accent4 5 3 3 2" xfId="37618"/>
    <cellStyle name="40% - Accent4 5 3 3 2 2" xfId="37619"/>
    <cellStyle name="40% - Accent4 5 3 3 3" xfId="37620"/>
    <cellStyle name="40% - Accent4 5 3 4" xfId="37621"/>
    <cellStyle name="40% - Accent4 5 3 4 2" xfId="37622"/>
    <cellStyle name="40% - Accent4 5 3 4 2 2" xfId="37623"/>
    <cellStyle name="40% - Accent4 5 3 4 3" xfId="37624"/>
    <cellStyle name="40% - Accent4 5 3 5" xfId="37625"/>
    <cellStyle name="40% - Accent4 5 3 5 2" xfId="37626"/>
    <cellStyle name="40% - Accent4 5 3 5 2 2" xfId="37627"/>
    <cellStyle name="40% - Accent4 5 3 5 3" xfId="37628"/>
    <cellStyle name="40% - Accent4 5 3 6" xfId="37629"/>
    <cellStyle name="40% - Accent4 5 3 6 2" xfId="37630"/>
    <cellStyle name="40% - Accent4 5 3 7" xfId="37631"/>
    <cellStyle name="40% - Accent4 5 4" xfId="37632"/>
    <cellStyle name="40% - Accent4 5 4 2" xfId="37633"/>
    <cellStyle name="40% - Accent4 5 4 2 2" xfId="37634"/>
    <cellStyle name="40% - Accent4 5 4 2 2 2" xfId="37635"/>
    <cellStyle name="40% - Accent4 5 4 2 3" xfId="37636"/>
    <cellStyle name="40% - Accent4 5 4 3" xfId="37637"/>
    <cellStyle name="40% - Accent4 5 4 3 2" xfId="37638"/>
    <cellStyle name="40% - Accent4 5 4 3 2 2" xfId="37639"/>
    <cellStyle name="40% - Accent4 5 4 3 3" xfId="37640"/>
    <cellStyle name="40% - Accent4 5 4 4" xfId="37641"/>
    <cellStyle name="40% - Accent4 5 4 4 2" xfId="37642"/>
    <cellStyle name="40% - Accent4 5 4 4 2 2" xfId="37643"/>
    <cellStyle name="40% - Accent4 5 4 4 3" xfId="37644"/>
    <cellStyle name="40% - Accent4 5 4 5" xfId="37645"/>
    <cellStyle name="40% - Accent4 5 4 5 2" xfId="37646"/>
    <cellStyle name="40% - Accent4 5 4 6" xfId="37647"/>
    <cellStyle name="40% - Accent4 5 5" xfId="37648"/>
    <cellStyle name="40% - Accent4 5 5 2" xfId="37649"/>
    <cellStyle name="40% - Accent4 5 5 2 2" xfId="37650"/>
    <cellStyle name="40% - Accent4 5 5 2 2 2" xfId="37651"/>
    <cellStyle name="40% - Accent4 5 5 2 3" xfId="37652"/>
    <cellStyle name="40% - Accent4 5 5 3" xfId="37653"/>
    <cellStyle name="40% - Accent4 5 5 3 2" xfId="37654"/>
    <cellStyle name="40% - Accent4 5 5 3 2 2" xfId="37655"/>
    <cellStyle name="40% - Accent4 5 5 3 3" xfId="37656"/>
    <cellStyle name="40% - Accent4 5 5 4" xfId="37657"/>
    <cellStyle name="40% - Accent4 5 5 4 2" xfId="37658"/>
    <cellStyle name="40% - Accent4 5 5 4 2 2" xfId="37659"/>
    <cellStyle name="40% - Accent4 5 5 4 3" xfId="37660"/>
    <cellStyle name="40% - Accent4 5 5 5" xfId="37661"/>
    <cellStyle name="40% - Accent4 5 5 5 2" xfId="37662"/>
    <cellStyle name="40% - Accent4 5 5 6" xfId="37663"/>
    <cellStyle name="40% - Accent4 5 6" xfId="37664"/>
    <cellStyle name="40% - Accent4 5 6 2" xfId="37665"/>
    <cellStyle name="40% - Accent4 5 6 2 2" xfId="37666"/>
    <cellStyle name="40% - Accent4 5 6 3" xfId="37667"/>
    <cellStyle name="40% - Accent4 5 7" xfId="37668"/>
    <cellStyle name="40% - Accent4 5 7 2" xfId="37669"/>
    <cellStyle name="40% - Accent4 5 7 2 2" xfId="37670"/>
    <cellStyle name="40% - Accent4 5 7 3" xfId="37671"/>
    <cellStyle name="40% - Accent4 5 8" xfId="37672"/>
    <cellStyle name="40% - Accent4 5 8 2" xfId="37673"/>
    <cellStyle name="40% - Accent4 5 8 2 2" xfId="37674"/>
    <cellStyle name="40% - Accent4 5 8 3" xfId="37675"/>
    <cellStyle name="40% - Accent4 5 9" xfId="37676"/>
    <cellStyle name="40% - Accent4 5 9 2" xfId="37677"/>
    <cellStyle name="40% - Accent4 6" xfId="37678"/>
    <cellStyle name="40% - Accent4 6 10" xfId="37679"/>
    <cellStyle name="40% - Accent4 6 2" xfId="37680"/>
    <cellStyle name="40% - Accent4 6 2 2" xfId="37681"/>
    <cellStyle name="40% - Accent4 6 2 2 2" xfId="37682"/>
    <cellStyle name="40% - Accent4 6 2 2 2 2" xfId="37683"/>
    <cellStyle name="40% - Accent4 6 2 2 2 2 2" xfId="37684"/>
    <cellStyle name="40% - Accent4 6 2 2 2 3" xfId="37685"/>
    <cellStyle name="40% - Accent4 6 2 2 3" xfId="37686"/>
    <cellStyle name="40% - Accent4 6 2 2 3 2" xfId="37687"/>
    <cellStyle name="40% - Accent4 6 2 2 3 2 2" xfId="37688"/>
    <cellStyle name="40% - Accent4 6 2 2 3 3" xfId="37689"/>
    <cellStyle name="40% - Accent4 6 2 2 4" xfId="37690"/>
    <cellStyle name="40% - Accent4 6 2 2 4 2" xfId="37691"/>
    <cellStyle name="40% - Accent4 6 2 2 4 2 2" xfId="37692"/>
    <cellStyle name="40% - Accent4 6 2 2 4 3" xfId="37693"/>
    <cellStyle name="40% - Accent4 6 2 2 5" xfId="37694"/>
    <cellStyle name="40% - Accent4 6 2 2 5 2" xfId="37695"/>
    <cellStyle name="40% - Accent4 6 2 2 5 2 2" xfId="37696"/>
    <cellStyle name="40% - Accent4 6 2 2 5 3" xfId="37697"/>
    <cellStyle name="40% - Accent4 6 2 2 6" xfId="37698"/>
    <cellStyle name="40% - Accent4 6 2 2 6 2" xfId="37699"/>
    <cellStyle name="40% - Accent4 6 2 2 7" xfId="37700"/>
    <cellStyle name="40% - Accent4 6 2 3" xfId="37701"/>
    <cellStyle name="40% - Accent4 6 2 3 2" xfId="37702"/>
    <cellStyle name="40% - Accent4 6 2 3 2 2" xfId="37703"/>
    <cellStyle name="40% - Accent4 6 2 3 2 2 2" xfId="37704"/>
    <cellStyle name="40% - Accent4 6 2 3 2 3" xfId="37705"/>
    <cellStyle name="40% - Accent4 6 2 3 3" xfId="37706"/>
    <cellStyle name="40% - Accent4 6 2 3 3 2" xfId="37707"/>
    <cellStyle name="40% - Accent4 6 2 3 3 2 2" xfId="37708"/>
    <cellStyle name="40% - Accent4 6 2 3 3 3" xfId="37709"/>
    <cellStyle name="40% - Accent4 6 2 3 4" xfId="37710"/>
    <cellStyle name="40% - Accent4 6 2 3 4 2" xfId="37711"/>
    <cellStyle name="40% - Accent4 6 2 3 4 2 2" xfId="37712"/>
    <cellStyle name="40% - Accent4 6 2 3 4 3" xfId="37713"/>
    <cellStyle name="40% - Accent4 6 2 3 5" xfId="37714"/>
    <cellStyle name="40% - Accent4 6 2 3 5 2" xfId="37715"/>
    <cellStyle name="40% - Accent4 6 2 3 6" xfId="37716"/>
    <cellStyle name="40% - Accent4 6 2 4" xfId="37717"/>
    <cellStyle name="40% - Accent4 6 2 4 2" xfId="37718"/>
    <cellStyle name="40% - Accent4 6 2 4 2 2" xfId="37719"/>
    <cellStyle name="40% - Accent4 6 2 4 2 2 2" xfId="37720"/>
    <cellStyle name="40% - Accent4 6 2 4 2 3" xfId="37721"/>
    <cellStyle name="40% - Accent4 6 2 4 3" xfId="37722"/>
    <cellStyle name="40% - Accent4 6 2 4 3 2" xfId="37723"/>
    <cellStyle name="40% - Accent4 6 2 4 3 2 2" xfId="37724"/>
    <cellStyle name="40% - Accent4 6 2 4 3 3" xfId="37725"/>
    <cellStyle name="40% - Accent4 6 2 4 4" xfId="37726"/>
    <cellStyle name="40% - Accent4 6 2 4 4 2" xfId="37727"/>
    <cellStyle name="40% - Accent4 6 2 4 4 2 2" xfId="37728"/>
    <cellStyle name="40% - Accent4 6 2 4 4 3" xfId="37729"/>
    <cellStyle name="40% - Accent4 6 2 4 5" xfId="37730"/>
    <cellStyle name="40% - Accent4 6 2 4 5 2" xfId="37731"/>
    <cellStyle name="40% - Accent4 6 2 4 6" xfId="37732"/>
    <cellStyle name="40% - Accent4 6 2 5" xfId="37733"/>
    <cellStyle name="40% - Accent4 6 2 5 2" xfId="37734"/>
    <cellStyle name="40% - Accent4 6 2 5 2 2" xfId="37735"/>
    <cellStyle name="40% - Accent4 6 2 5 3" xfId="37736"/>
    <cellStyle name="40% - Accent4 6 2 6" xfId="37737"/>
    <cellStyle name="40% - Accent4 6 2 6 2" xfId="37738"/>
    <cellStyle name="40% - Accent4 6 2 6 2 2" xfId="37739"/>
    <cellStyle name="40% - Accent4 6 2 6 3" xfId="37740"/>
    <cellStyle name="40% - Accent4 6 2 7" xfId="37741"/>
    <cellStyle name="40% - Accent4 6 2 7 2" xfId="37742"/>
    <cellStyle name="40% - Accent4 6 2 7 2 2" xfId="37743"/>
    <cellStyle name="40% - Accent4 6 2 7 3" xfId="37744"/>
    <cellStyle name="40% - Accent4 6 2 8" xfId="37745"/>
    <cellStyle name="40% - Accent4 6 2 8 2" xfId="37746"/>
    <cellStyle name="40% - Accent4 6 2 9" xfId="37747"/>
    <cellStyle name="40% - Accent4 6 3" xfId="37748"/>
    <cellStyle name="40% - Accent4 6 3 2" xfId="37749"/>
    <cellStyle name="40% - Accent4 6 3 2 2" xfId="37750"/>
    <cellStyle name="40% - Accent4 6 3 2 2 2" xfId="37751"/>
    <cellStyle name="40% - Accent4 6 3 2 3" xfId="37752"/>
    <cellStyle name="40% - Accent4 6 3 3" xfId="37753"/>
    <cellStyle name="40% - Accent4 6 3 3 2" xfId="37754"/>
    <cellStyle name="40% - Accent4 6 3 3 2 2" xfId="37755"/>
    <cellStyle name="40% - Accent4 6 3 3 3" xfId="37756"/>
    <cellStyle name="40% - Accent4 6 3 4" xfId="37757"/>
    <cellStyle name="40% - Accent4 6 3 4 2" xfId="37758"/>
    <cellStyle name="40% - Accent4 6 3 4 2 2" xfId="37759"/>
    <cellStyle name="40% - Accent4 6 3 4 3" xfId="37760"/>
    <cellStyle name="40% - Accent4 6 3 5" xfId="37761"/>
    <cellStyle name="40% - Accent4 6 3 5 2" xfId="37762"/>
    <cellStyle name="40% - Accent4 6 3 5 2 2" xfId="37763"/>
    <cellStyle name="40% - Accent4 6 3 5 3" xfId="37764"/>
    <cellStyle name="40% - Accent4 6 3 6" xfId="37765"/>
    <cellStyle name="40% - Accent4 6 3 6 2" xfId="37766"/>
    <cellStyle name="40% - Accent4 6 3 7" xfId="37767"/>
    <cellStyle name="40% - Accent4 6 4" xfId="37768"/>
    <cellStyle name="40% - Accent4 6 4 2" xfId="37769"/>
    <cellStyle name="40% - Accent4 6 4 2 2" xfId="37770"/>
    <cellStyle name="40% - Accent4 6 4 2 2 2" xfId="37771"/>
    <cellStyle name="40% - Accent4 6 4 2 3" xfId="37772"/>
    <cellStyle name="40% - Accent4 6 4 3" xfId="37773"/>
    <cellStyle name="40% - Accent4 6 4 3 2" xfId="37774"/>
    <cellStyle name="40% - Accent4 6 4 3 2 2" xfId="37775"/>
    <cellStyle name="40% - Accent4 6 4 3 3" xfId="37776"/>
    <cellStyle name="40% - Accent4 6 4 4" xfId="37777"/>
    <cellStyle name="40% - Accent4 6 4 4 2" xfId="37778"/>
    <cellStyle name="40% - Accent4 6 4 4 2 2" xfId="37779"/>
    <cellStyle name="40% - Accent4 6 4 4 3" xfId="37780"/>
    <cellStyle name="40% - Accent4 6 4 5" xfId="37781"/>
    <cellStyle name="40% - Accent4 6 4 5 2" xfId="37782"/>
    <cellStyle name="40% - Accent4 6 4 6" xfId="37783"/>
    <cellStyle name="40% - Accent4 6 5" xfId="37784"/>
    <cellStyle name="40% - Accent4 6 5 2" xfId="37785"/>
    <cellStyle name="40% - Accent4 6 5 2 2" xfId="37786"/>
    <cellStyle name="40% - Accent4 6 5 2 2 2" xfId="37787"/>
    <cellStyle name="40% - Accent4 6 5 2 3" xfId="37788"/>
    <cellStyle name="40% - Accent4 6 5 3" xfId="37789"/>
    <cellStyle name="40% - Accent4 6 5 3 2" xfId="37790"/>
    <cellStyle name="40% - Accent4 6 5 3 2 2" xfId="37791"/>
    <cellStyle name="40% - Accent4 6 5 3 3" xfId="37792"/>
    <cellStyle name="40% - Accent4 6 5 4" xfId="37793"/>
    <cellStyle name="40% - Accent4 6 5 4 2" xfId="37794"/>
    <cellStyle name="40% - Accent4 6 5 4 2 2" xfId="37795"/>
    <cellStyle name="40% - Accent4 6 5 4 3" xfId="37796"/>
    <cellStyle name="40% - Accent4 6 5 5" xfId="37797"/>
    <cellStyle name="40% - Accent4 6 5 5 2" xfId="37798"/>
    <cellStyle name="40% - Accent4 6 5 6" xfId="37799"/>
    <cellStyle name="40% - Accent4 6 6" xfId="37800"/>
    <cellStyle name="40% - Accent4 6 6 2" xfId="37801"/>
    <cellStyle name="40% - Accent4 6 6 2 2" xfId="37802"/>
    <cellStyle name="40% - Accent4 6 6 3" xfId="37803"/>
    <cellStyle name="40% - Accent4 6 7" xfId="37804"/>
    <cellStyle name="40% - Accent4 6 7 2" xfId="37805"/>
    <cellStyle name="40% - Accent4 6 7 2 2" xfId="37806"/>
    <cellStyle name="40% - Accent4 6 7 3" xfId="37807"/>
    <cellStyle name="40% - Accent4 6 8" xfId="37808"/>
    <cellStyle name="40% - Accent4 6 8 2" xfId="37809"/>
    <cellStyle name="40% - Accent4 6 8 2 2" xfId="37810"/>
    <cellStyle name="40% - Accent4 6 8 3" xfId="37811"/>
    <cellStyle name="40% - Accent4 6 9" xfId="37812"/>
    <cellStyle name="40% - Accent4 6 9 2" xfId="37813"/>
    <cellStyle name="40% - Accent4 7" xfId="37814"/>
    <cellStyle name="40% - Accent4 7 10" xfId="37815"/>
    <cellStyle name="40% - Accent4 7 2" xfId="37816"/>
    <cellStyle name="40% - Accent4 7 2 2" xfId="37817"/>
    <cellStyle name="40% - Accent4 7 2 2 2" xfId="37818"/>
    <cellStyle name="40% - Accent4 7 2 2 2 2" xfId="37819"/>
    <cellStyle name="40% - Accent4 7 2 2 2 2 2" xfId="37820"/>
    <cellStyle name="40% - Accent4 7 2 2 2 3" xfId="37821"/>
    <cellStyle name="40% - Accent4 7 2 2 3" xfId="37822"/>
    <cellStyle name="40% - Accent4 7 2 2 3 2" xfId="37823"/>
    <cellStyle name="40% - Accent4 7 2 2 3 2 2" xfId="37824"/>
    <cellStyle name="40% - Accent4 7 2 2 3 3" xfId="37825"/>
    <cellStyle name="40% - Accent4 7 2 2 4" xfId="37826"/>
    <cellStyle name="40% - Accent4 7 2 2 4 2" xfId="37827"/>
    <cellStyle name="40% - Accent4 7 2 2 4 2 2" xfId="37828"/>
    <cellStyle name="40% - Accent4 7 2 2 4 3" xfId="37829"/>
    <cellStyle name="40% - Accent4 7 2 2 5" xfId="37830"/>
    <cellStyle name="40% - Accent4 7 2 2 5 2" xfId="37831"/>
    <cellStyle name="40% - Accent4 7 2 2 5 2 2" xfId="37832"/>
    <cellStyle name="40% - Accent4 7 2 2 5 3" xfId="37833"/>
    <cellStyle name="40% - Accent4 7 2 2 6" xfId="37834"/>
    <cellStyle name="40% - Accent4 7 2 2 6 2" xfId="37835"/>
    <cellStyle name="40% - Accent4 7 2 2 7" xfId="37836"/>
    <cellStyle name="40% - Accent4 7 2 3" xfId="37837"/>
    <cellStyle name="40% - Accent4 7 2 3 2" xfId="37838"/>
    <cellStyle name="40% - Accent4 7 2 3 2 2" xfId="37839"/>
    <cellStyle name="40% - Accent4 7 2 3 2 2 2" xfId="37840"/>
    <cellStyle name="40% - Accent4 7 2 3 2 3" xfId="37841"/>
    <cellStyle name="40% - Accent4 7 2 3 3" xfId="37842"/>
    <cellStyle name="40% - Accent4 7 2 3 3 2" xfId="37843"/>
    <cellStyle name="40% - Accent4 7 2 3 3 2 2" xfId="37844"/>
    <cellStyle name="40% - Accent4 7 2 3 3 3" xfId="37845"/>
    <cellStyle name="40% - Accent4 7 2 3 4" xfId="37846"/>
    <cellStyle name="40% - Accent4 7 2 3 4 2" xfId="37847"/>
    <cellStyle name="40% - Accent4 7 2 3 4 2 2" xfId="37848"/>
    <cellStyle name="40% - Accent4 7 2 3 4 3" xfId="37849"/>
    <cellStyle name="40% - Accent4 7 2 3 5" xfId="37850"/>
    <cellStyle name="40% - Accent4 7 2 3 5 2" xfId="37851"/>
    <cellStyle name="40% - Accent4 7 2 3 6" xfId="37852"/>
    <cellStyle name="40% - Accent4 7 2 4" xfId="37853"/>
    <cellStyle name="40% - Accent4 7 2 4 2" xfId="37854"/>
    <cellStyle name="40% - Accent4 7 2 4 2 2" xfId="37855"/>
    <cellStyle name="40% - Accent4 7 2 4 2 2 2" xfId="37856"/>
    <cellStyle name="40% - Accent4 7 2 4 2 3" xfId="37857"/>
    <cellStyle name="40% - Accent4 7 2 4 3" xfId="37858"/>
    <cellStyle name="40% - Accent4 7 2 4 3 2" xfId="37859"/>
    <cellStyle name="40% - Accent4 7 2 4 3 2 2" xfId="37860"/>
    <cellStyle name="40% - Accent4 7 2 4 3 3" xfId="37861"/>
    <cellStyle name="40% - Accent4 7 2 4 4" xfId="37862"/>
    <cellStyle name="40% - Accent4 7 2 4 4 2" xfId="37863"/>
    <cellStyle name="40% - Accent4 7 2 4 4 2 2" xfId="37864"/>
    <cellStyle name="40% - Accent4 7 2 4 4 3" xfId="37865"/>
    <cellStyle name="40% - Accent4 7 2 4 5" xfId="37866"/>
    <cellStyle name="40% - Accent4 7 2 4 5 2" xfId="37867"/>
    <cellStyle name="40% - Accent4 7 2 4 6" xfId="37868"/>
    <cellStyle name="40% - Accent4 7 2 5" xfId="37869"/>
    <cellStyle name="40% - Accent4 7 2 5 2" xfId="37870"/>
    <cellStyle name="40% - Accent4 7 2 5 2 2" xfId="37871"/>
    <cellStyle name="40% - Accent4 7 2 5 3" xfId="37872"/>
    <cellStyle name="40% - Accent4 7 2 6" xfId="37873"/>
    <cellStyle name="40% - Accent4 7 2 6 2" xfId="37874"/>
    <cellStyle name="40% - Accent4 7 2 6 2 2" xfId="37875"/>
    <cellStyle name="40% - Accent4 7 2 6 3" xfId="37876"/>
    <cellStyle name="40% - Accent4 7 2 7" xfId="37877"/>
    <cellStyle name="40% - Accent4 7 2 7 2" xfId="37878"/>
    <cellStyle name="40% - Accent4 7 2 7 2 2" xfId="37879"/>
    <cellStyle name="40% - Accent4 7 2 7 3" xfId="37880"/>
    <cellStyle name="40% - Accent4 7 2 8" xfId="37881"/>
    <cellStyle name="40% - Accent4 7 2 8 2" xfId="37882"/>
    <cellStyle name="40% - Accent4 7 2 9" xfId="37883"/>
    <cellStyle name="40% - Accent4 7 3" xfId="37884"/>
    <cellStyle name="40% - Accent4 7 3 2" xfId="37885"/>
    <cellStyle name="40% - Accent4 7 3 2 2" xfId="37886"/>
    <cellStyle name="40% - Accent4 7 3 2 2 2" xfId="37887"/>
    <cellStyle name="40% - Accent4 7 3 2 3" xfId="37888"/>
    <cellStyle name="40% - Accent4 7 3 3" xfId="37889"/>
    <cellStyle name="40% - Accent4 7 3 3 2" xfId="37890"/>
    <cellStyle name="40% - Accent4 7 3 3 2 2" xfId="37891"/>
    <cellStyle name="40% - Accent4 7 3 3 3" xfId="37892"/>
    <cellStyle name="40% - Accent4 7 3 4" xfId="37893"/>
    <cellStyle name="40% - Accent4 7 3 4 2" xfId="37894"/>
    <cellStyle name="40% - Accent4 7 3 4 2 2" xfId="37895"/>
    <cellStyle name="40% - Accent4 7 3 4 3" xfId="37896"/>
    <cellStyle name="40% - Accent4 7 3 5" xfId="37897"/>
    <cellStyle name="40% - Accent4 7 3 5 2" xfId="37898"/>
    <cellStyle name="40% - Accent4 7 3 5 2 2" xfId="37899"/>
    <cellStyle name="40% - Accent4 7 3 5 3" xfId="37900"/>
    <cellStyle name="40% - Accent4 7 3 6" xfId="37901"/>
    <cellStyle name="40% - Accent4 7 3 6 2" xfId="37902"/>
    <cellStyle name="40% - Accent4 7 3 7" xfId="37903"/>
    <cellStyle name="40% - Accent4 7 4" xfId="37904"/>
    <cellStyle name="40% - Accent4 7 4 2" xfId="37905"/>
    <cellStyle name="40% - Accent4 7 4 2 2" xfId="37906"/>
    <cellStyle name="40% - Accent4 7 4 2 2 2" xfId="37907"/>
    <cellStyle name="40% - Accent4 7 4 2 3" xfId="37908"/>
    <cellStyle name="40% - Accent4 7 4 3" xfId="37909"/>
    <cellStyle name="40% - Accent4 7 4 3 2" xfId="37910"/>
    <cellStyle name="40% - Accent4 7 4 3 2 2" xfId="37911"/>
    <cellStyle name="40% - Accent4 7 4 3 3" xfId="37912"/>
    <cellStyle name="40% - Accent4 7 4 4" xfId="37913"/>
    <cellStyle name="40% - Accent4 7 4 4 2" xfId="37914"/>
    <cellStyle name="40% - Accent4 7 4 4 2 2" xfId="37915"/>
    <cellStyle name="40% - Accent4 7 4 4 3" xfId="37916"/>
    <cellStyle name="40% - Accent4 7 4 5" xfId="37917"/>
    <cellStyle name="40% - Accent4 7 4 5 2" xfId="37918"/>
    <cellStyle name="40% - Accent4 7 4 6" xfId="37919"/>
    <cellStyle name="40% - Accent4 7 5" xfId="37920"/>
    <cellStyle name="40% - Accent4 7 5 2" xfId="37921"/>
    <cellStyle name="40% - Accent4 7 5 2 2" xfId="37922"/>
    <cellStyle name="40% - Accent4 7 5 2 2 2" xfId="37923"/>
    <cellStyle name="40% - Accent4 7 5 2 3" xfId="37924"/>
    <cellStyle name="40% - Accent4 7 5 3" xfId="37925"/>
    <cellStyle name="40% - Accent4 7 5 3 2" xfId="37926"/>
    <cellStyle name="40% - Accent4 7 5 3 2 2" xfId="37927"/>
    <cellStyle name="40% - Accent4 7 5 3 3" xfId="37928"/>
    <cellStyle name="40% - Accent4 7 5 4" xfId="37929"/>
    <cellStyle name="40% - Accent4 7 5 4 2" xfId="37930"/>
    <cellStyle name="40% - Accent4 7 5 4 2 2" xfId="37931"/>
    <cellStyle name="40% - Accent4 7 5 4 3" xfId="37932"/>
    <cellStyle name="40% - Accent4 7 5 5" xfId="37933"/>
    <cellStyle name="40% - Accent4 7 5 5 2" xfId="37934"/>
    <cellStyle name="40% - Accent4 7 5 6" xfId="37935"/>
    <cellStyle name="40% - Accent4 7 6" xfId="37936"/>
    <cellStyle name="40% - Accent4 7 6 2" xfId="37937"/>
    <cellStyle name="40% - Accent4 7 6 2 2" xfId="37938"/>
    <cellStyle name="40% - Accent4 7 6 3" xfId="37939"/>
    <cellStyle name="40% - Accent4 7 7" xfId="37940"/>
    <cellStyle name="40% - Accent4 7 7 2" xfId="37941"/>
    <cellStyle name="40% - Accent4 7 7 2 2" xfId="37942"/>
    <cellStyle name="40% - Accent4 7 7 3" xfId="37943"/>
    <cellStyle name="40% - Accent4 7 8" xfId="37944"/>
    <cellStyle name="40% - Accent4 7 8 2" xfId="37945"/>
    <cellStyle name="40% - Accent4 7 8 2 2" xfId="37946"/>
    <cellStyle name="40% - Accent4 7 8 3" xfId="37947"/>
    <cellStyle name="40% - Accent4 7 9" xfId="37948"/>
    <cellStyle name="40% - Accent4 7 9 2" xfId="37949"/>
    <cellStyle name="40% - Accent4 8" xfId="37950"/>
    <cellStyle name="40% - Accent4 8 10" xfId="37951"/>
    <cellStyle name="40% - Accent4 8 2" xfId="37952"/>
    <cellStyle name="40% - Accent4 8 2 2" xfId="37953"/>
    <cellStyle name="40% - Accent4 8 2 2 2" xfId="37954"/>
    <cellStyle name="40% - Accent4 8 2 2 2 2" xfId="37955"/>
    <cellStyle name="40% - Accent4 8 2 2 2 2 2" xfId="37956"/>
    <cellStyle name="40% - Accent4 8 2 2 2 3" xfId="37957"/>
    <cellStyle name="40% - Accent4 8 2 2 3" xfId="37958"/>
    <cellStyle name="40% - Accent4 8 2 2 3 2" xfId="37959"/>
    <cellStyle name="40% - Accent4 8 2 2 3 2 2" xfId="37960"/>
    <cellStyle name="40% - Accent4 8 2 2 3 3" xfId="37961"/>
    <cellStyle name="40% - Accent4 8 2 2 4" xfId="37962"/>
    <cellStyle name="40% - Accent4 8 2 2 4 2" xfId="37963"/>
    <cellStyle name="40% - Accent4 8 2 2 4 2 2" xfId="37964"/>
    <cellStyle name="40% - Accent4 8 2 2 4 3" xfId="37965"/>
    <cellStyle name="40% - Accent4 8 2 2 5" xfId="37966"/>
    <cellStyle name="40% - Accent4 8 2 2 5 2" xfId="37967"/>
    <cellStyle name="40% - Accent4 8 2 2 5 2 2" xfId="37968"/>
    <cellStyle name="40% - Accent4 8 2 2 5 3" xfId="37969"/>
    <cellStyle name="40% - Accent4 8 2 2 6" xfId="37970"/>
    <cellStyle name="40% - Accent4 8 2 2 6 2" xfId="37971"/>
    <cellStyle name="40% - Accent4 8 2 2 7" xfId="37972"/>
    <cellStyle name="40% - Accent4 8 2 3" xfId="37973"/>
    <cellStyle name="40% - Accent4 8 2 3 2" xfId="37974"/>
    <cellStyle name="40% - Accent4 8 2 3 2 2" xfId="37975"/>
    <cellStyle name="40% - Accent4 8 2 3 2 2 2" xfId="37976"/>
    <cellStyle name="40% - Accent4 8 2 3 2 3" xfId="37977"/>
    <cellStyle name="40% - Accent4 8 2 3 3" xfId="37978"/>
    <cellStyle name="40% - Accent4 8 2 3 3 2" xfId="37979"/>
    <cellStyle name="40% - Accent4 8 2 3 3 2 2" xfId="37980"/>
    <cellStyle name="40% - Accent4 8 2 3 3 3" xfId="37981"/>
    <cellStyle name="40% - Accent4 8 2 3 4" xfId="37982"/>
    <cellStyle name="40% - Accent4 8 2 3 4 2" xfId="37983"/>
    <cellStyle name="40% - Accent4 8 2 3 4 2 2" xfId="37984"/>
    <cellStyle name="40% - Accent4 8 2 3 4 3" xfId="37985"/>
    <cellStyle name="40% - Accent4 8 2 3 5" xfId="37986"/>
    <cellStyle name="40% - Accent4 8 2 3 5 2" xfId="37987"/>
    <cellStyle name="40% - Accent4 8 2 3 6" xfId="37988"/>
    <cellStyle name="40% - Accent4 8 2 4" xfId="37989"/>
    <cellStyle name="40% - Accent4 8 2 4 2" xfId="37990"/>
    <cellStyle name="40% - Accent4 8 2 4 2 2" xfId="37991"/>
    <cellStyle name="40% - Accent4 8 2 4 2 2 2" xfId="37992"/>
    <cellStyle name="40% - Accent4 8 2 4 2 3" xfId="37993"/>
    <cellStyle name="40% - Accent4 8 2 4 3" xfId="37994"/>
    <cellStyle name="40% - Accent4 8 2 4 3 2" xfId="37995"/>
    <cellStyle name="40% - Accent4 8 2 4 3 2 2" xfId="37996"/>
    <cellStyle name="40% - Accent4 8 2 4 3 3" xfId="37997"/>
    <cellStyle name="40% - Accent4 8 2 4 4" xfId="37998"/>
    <cellStyle name="40% - Accent4 8 2 4 4 2" xfId="37999"/>
    <cellStyle name="40% - Accent4 8 2 4 4 2 2" xfId="38000"/>
    <cellStyle name="40% - Accent4 8 2 4 4 3" xfId="38001"/>
    <cellStyle name="40% - Accent4 8 2 4 5" xfId="38002"/>
    <cellStyle name="40% - Accent4 8 2 4 5 2" xfId="38003"/>
    <cellStyle name="40% - Accent4 8 2 4 6" xfId="38004"/>
    <cellStyle name="40% - Accent4 8 2 5" xfId="38005"/>
    <cellStyle name="40% - Accent4 8 2 5 2" xfId="38006"/>
    <cellStyle name="40% - Accent4 8 2 5 2 2" xfId="38007"/>
    <cellStyle name="40% - Accent4 8 2 5 3" xfId="38008"/>
    <cellStyle name="40% - Accent4 8 2 6" xfId="38009"/>
    <cellStyle name="40% - Accent4 8 2 6 2" xfId="38010"/>
    <cellStyle name="40% - Accent4 8 2 6 2 2" xfId="38011"/>
    <cellStyle name="40% - Accent4 8 2 6 3" xfId="38012"/>
    <cellStyle name="40% - Accent4 8 2 7" xfId="38013"/>
    <cellStyle name="40% - Accent4 8 2 7 2" xfId="38014"/>
    <cellStyle name="40% - Accent4 8 2 7 2 2" xfId="38015"/>
    <cellStyle name="40% - Accent4 8 2 7 3" xfId="38016"/>
    <cellStyle name="40% - Accent4 8 2 8" xfId="38017"/>
    <cellStyle name="40% - Accent4 8 2 8 2" xfId="38018"/>
    <cellStyle name="40% - Accent4 8 2 9" xfId="38019"/>
    <cellStyle name="40% - Accent4 8 3" xfId="38020"/>
    <cellStyle name="40% - Accent4 8 3 2" xfId="38021"/>
    <cellStyle name="40% - Accent4 8 3 2 2" xfId="38022"/>
    <cellStyle name="40% - Accent4 8 3 2 2 2" xfId="38023"/>
    <cellStyle name="40% - Accent4 8 3 2 3" xfId="38024"/>
    <cellStyle name="40% - Accent4 8 3 3" xfId="38025"/>
    <cellStyle name="40% - Accent4 8 3 3 2" xfId="38026"/>
    <cellStyle name="40% - Accent4 8 3 3 2 2" xfId="38027"/>
    <cellStyle name="40% - Accent4 8 3 3 3" xfId="38028"/>
    <cellStyle name="40% - Accent4 8 3 4" xfId="38029"/>
    <cellStyle name="40% - Accent4 8 3 4 2" xfId="38030"/>
    <cellStyle name="40% - Accent4 8 3 4 2 2" xfId="38031"/>
    <cellStyle name="40% - Accent4 8 3 4 3" xfId="38032"/>
    <cellStyle name="40% - Accent4 8 3 5" xfId="38033"/>
    <cellStyle name="40% - Accent4 8 3 5 2" xfId="38034"/>
    <cellStyle name="40% - Accent4 8 3 5 2 2" xfId="38035"/>
    <cellStyle name="40% - Accent4 8 3 5 3" xfId="38036"/>
    <cellStyle name="40% - Accent4 8 3 6" xfId="38037"/>
    <cellStyle name="40% - Accent4 8 3 6 2" xfId="38038"/>
    <cellStyle name="40% - Accent4 8 3 7" xfId="38039"/>
    <cellStyle name="40% - Accent4 8 4" xfId="38040"/>
    <cellStyle name="40% - Accent4 8 4 2" xfId="38041"/>
    <cellStyle name="40% - Accent4 8 4 2 2" xfId="38042"/>
    <cellStyle name="40% - Accent4 8 4 2 2 2" xfId="38043"/>
    <cellStyle name="40% - Accent4 8 4 2 3" xfId="38044"/>
    <cellStyle name="40% - Accent4 8 4 3" xfId="38045"/>
    <cellStyle name="40% - Accent4 8 4 3 2" xfId="38046"/>
    <cellStyle name="40% - Accent4 8 4 3 2 2" xfId="38047"/>
    <cellStyle name="40% - Accent4 8 4 3 3" xfId="38048"/>
    <cellStyle name="40% - Accent4 8 4 4" xfId="38049"/>
    <cellStyle name="40% - Accent4 8 4 4 2" xfId="38050"/>
    <cellStyle name="40% - Accent4 8 4 4 2 2" xfId="38051"/>
    <cellStyle name="40% - Accent4 8 4 4 3" xfId="38052"/>
    <cellStyle name="40% - Accent4 8 4 5" xfId="38053"/>
    <cellStyle name="40% - Accent4 8 4 5 2" xfId="38054"/>
    <cellStyle name="40% - Accent4 8 4 6" xfId="38055"/>
    <cellStyle name="40% - Accent4 8 5" xfId="38056"/>
    <cellStyle name="40% - Accent4 8 5 2" xfId="38057"/>
    <cellStyle name="40% - Accent4 8 5 2 2" xfId="38058"/>
    <cellStyle name="40% - Accent4 8 5 2 2 2" xfId="38059"/>
    <cellStyle name="40% - Accent4 8 5 2 3" xfId="38060"/>
    <cellStyle name="40% - Accent4 8 5 3" xfId="38061"/>
    <cellStyle name="40% - Accent4 8 5 3 2" xfId="38062"/>
    <cellStyle name="40% - Accent4 8 5 3 2 2" xfId="38063"/>
    <cellStyle name="40% - Accent4 8 5 3 3" xfId="38064"/>
    <cellStyle name="40% - Accent4 8 5 4" xfId="38065"/>
    <cellStyle name="40% - Accent4 8 5 4 2" xfId="38066"/>
    <cellStyle name="40% - Accent4 8 5 4 2 2" xfId="38067"/>
    <cellStyle name="40% - Accent4 8 5 4 3" xfId="38068"/>
    <cellStyle name="40% - Accent4 8 5 5" xfId="38069"/>
    <cellStyle name="40% - Accent4 8 5 5 2" xfId="38070"/>
    <cellStyle name="40% - Accent4 8 5 6" xfId="38071"/>
    <cellStyle name="40% - Accent4 8 6" xfId="38072"/>
    <cellStyle name="40% - Accent4 8 6 2" xfId="38073"/>
    <cellStyle name="40% - Accent4 8 6 2 2" xfId="38074"/>
    <cellStyle name="40% - Accent4 8 6 3" xfId="38075"/>
    <cellStyle name="40% - Accent4 8 7" xfId="38076"/>
    <cellStyle name="40% - Accent4 8 7 2" xfId="38077"/>
    <cellStyle name="40% - Accent4 8 7 2 2" xfId="38078"/>
    <cellStyle name="40% - Accent4 8 7 3" xfId="38079"/>
    <cellStyle name="40% - Accent4 8 8" xfId="38080"/>
    <cellStyle name="40% - Accent4 8 8 2" xfId="38081"/>
    <cellStyle name="40% - Accent4 8 8 2 2" xfId="38082"/>
    <cellStyle name="40% - Accent4 8 8 3" xfId="38083"/>
    <cellStyle name="40% - Accent4 8 9" xfId="38084"/>
    <cellStyle name="40% - Accent4 8 9 2" xfId="38085"/>
    <cellStyle name="40% - Accent4 9" xfId="38086"/>
    <cellStyle name="40% - Accent4 9 10" xfId="38087"/>
    <cellStyle name="40% - Accent4 9 2" xfId="38088"/>
    <cellStyle name="40% - Accent4 9 2 2" xfId="38089"/>
    <cellStyle name="40% - Accent4 9 2 2 2" xfId="38090"/>
    <cellStyle name="40% - Accent4 9 2 2 2 2" xfId="38091"/>
    <cellStyle name="40% - Accent4 9 2 2 2 2 2" xfId="38092"/>
    <cellStyle name="40% - Accent4 9 2 2 2 3" xfId="38093"/>
    <cellStyle name="40% - Accent4 9 2 2 3" xfId="38094"/>
    <cellStyle name="40% - Accent4 9 2 2 3 2" xfId="38095"/>
    <cellStyle name="40% - Accent4 9 2 2 3 2 2" xfId="38096"/>
    <cellStyle name="40% - Accent4 9 2 2 3 3" xfId="38097"/>
    <cellStyle name="40% - Accent4 9 2 2 4" xfId="38098"/>
    <cellStyle name="40% - Accent4 9 2 2 4 2" xfId="38099"/>
    <cellStyle name="40% - Accent4 9 2 2 4 2 2" xfId="38100"/>
    <cellStyle name="40% - Accent4 9 2 2 4 3" xfId="38101"/>
    <cellStyle name="40% - Accent4 9 2 2 5" xfId="38102"/>
    <cellStyle name="40% - Accent4 9 2 2 5 2" xfId="38103"/>
    <cellStyle name="40% - Accent4 9 2 2 5 2 2" xfId="38104"/>
    <cellStyle name="40% - Accent4 9 2 2 5 3" xfId="38105"/>
    <cellStyle name="40% - Accent4 9 2 2 6" xfId="38106"/>
    <cellStyle name="40% - Accent4 9 2 2 6 2" xfId="38107"/>
    <cellStyle name="40% - Accent4 9 2 2 7" xfId="38108"/>
    <cellStyle name="40% - Accent4 9 2 3" xfId="38109"/>
    <cellStyle name="40% - Accent4 9 2 3 2" xfId="38110"/>
    <cellStyle name="40% - Accent4 9 2 3 2 2" xfId="38111"/>
    <cellStyle name="40% - Accent4 9 2 3 2 2 2" xfId="38112"/>
    <cellStyle name="40% - Accent4 9 2 3 2 3" xfId="38113"/>
    <cellStyle name="40% - Accent4 9 2 3 3" xfId="38114"/>
    <cellStyle name="40% - Accent4 9 2 3 3 2" xfId="38115"/>
    <cellStyle name="40% - Accent4 9 2 3 3 2 2" xfId="38116"/>
    <cellStyle name="40% - Accent4 9 2 3 3 3" xfId="38117"/>
    <cellStyle name="40% - Accent4 9 2 3 4" xfId="38118"/>
    <cellStyle name="40% - Accent4 9 2 3 4 2" xfId="38119"/>
    <cellStyle name="40% - Accent4 9 2 3 4 2 2" xfId="38120"/>
    <cellStyle name="40% - Accent4 9 2 3 4 3" xfId="38121"/>
    <cellStyle name="40% - Accent4 9 2 3 5" xfId="38122"/>
    <cellStyle name="40% - Accent4 9 2 3 5 2" xfId="38123"/>
    <cellStyle name="40% - Accent4 9 2 3 6" xfId="38124"/>
    <cellStyle name="40% - Accent4 9 2 4" xfId="38125"/>
    <cellStyle name="40% - Accent4 9 2 4 2" xfId="38126"/>
    <cellStyle name="40% - Accent4 9 2 4 2 2" xfId="38127"/>
    <cellStyle name="40% - Accent4 9 2 4 2 2 2" xfId="38128"/>
    <cellStyle name="40% - Accent4 9 2 4 2 3" xfId="38129"/>
    <cellStyle name="40% - Accent4 9 2 4 3" xfId="38130"/>
    <cellStyle name="40% - Accent4 9 2 4 3 2" xfId="38131"/>
    <cellStyle name="40% - Accent4 9 2 4 3 2 2" xfId="38132"/>
    <cellStyle name="40% - Accent4 9 2 4 3 3" xfId="38133"/>
    <cellStyle name="40% - Accent4 9 2 4 4" xfId="38134"/>
    <cellStyle name="40% - Accent4 9 2 4 4 2" xfId="38135"/>
    <cellStyle name="40% - Accent4 9 2 4 4 2 2" xfId="38136"/>
    <cellStyle name="40% - Accent4 9 2 4 4 3" xfId="38137"/>
    <cellStyle name="40% - Accent4 9 2 4 5" xfId="38138"/>
    <cellStyle name="40% - Accent4 9 2 4 5 2" xfId="38139"/>
    <cellStyle name="40% - Accent4 9 2 4 6" xfId="38140"/>
    <cellStyle name="40% - Accent4 9 2 5" xfId="38141"/>
    <cellStyle name="40% - Accent4 9 2 5 2" xfId="38142"/>
    <cellStyle name="40% - Accent4 9 2 5 2 2" xfId="38143"/>
    <cellStyle name="40% - Accent4 9 2 5 3" xfId="38144"/>
    <cellStyle name="40% - Accent4 9 2 6" xfId="38145"/>
    <cellStyle name="40% - Accent4 9 2 6 2" xfId="38146"/>
    <cellStyle name="40% - Accent4 9 2 6 2 2" xfId="38147"/>
    <cellStyle name="40% - Accent4 9 2 6 3" xfId="38148"/>
    <cellStyle name="40% - Accent4 9 2 7" xfId="38149"/>
    <cellStyle name="40% - Accent4 9 2 7 2" xfId="38150"/>
    <cellStyle name="40% - Accent4 9 2 7 2 2" xfId="38151"/>
    <cellStyle name="40% - Accent4 9 2 7 3" xfId="38152"/>
    <cellStyle name="40% - Accent4 9 2 8" xfId="38153"/>
    <cellStyle name="40% - Accent4 9 2 8 2" xfId="38154"/>
    <cellStyle name="40% - Accent4 9 2 9" xfId="38155"/>
    <cellStyle name="40% - Accent4 9 3" xfId="38156"/>
    <cellStyle name="40% - Accent4 9 3 2" xfId="38157"/>
    <cellStyle name="40% - Accent4 9 3 2 2" xfId="38158"/>
    <cellStyle name="40% - Accent4 9 3 2 2 2" xfId="38159"/>
    <cellStyle name="40% - Accent4 9 3 2 3" xfId="38160"/>
    <cellStyle name="40% - Accent4 9 3 3" xfId="38161"/>
    <cellStyle name="40% - Accent4 9 3 3 2" xfId="38162"/>
    <cellStyle name="40% - Accent4 9 3 3 2 2" xfId="38163"/>
    <cellStyle name="40% - Accent4 9 3 3 3" xfId="38164"/>
    <cellStyle name="40% - Accent4 9 3 4" xfId="38165"/>
    <cellStyle name="40% - Accent4 9 3 4 2" xfId="38166"/>
    <cellStyle name="40% - Accent4 9 3 4 2 2" xfId="38167"/>
    <cellStyle name="40% - Accent4 9 3 4 3" xfId="38168"/>
    <cellStyle name="40% - Accent4 9 3 5" xfId="38169"/>
    <cellStyle name="40% - Accent4 9 3 5 2" xfId="38170"/>
    <cellStyle name="40% - Accent4 9 3 5 2 2" xfId="38171"/>
    <cellStyle name="40% - Accent4 9 3 5 3" xfId="38172"/>
    <cellStyle name="40% - Accent4 9 3 6" xfId="38173"/>
    <cellStyle name="40% - Accent4 9 3 6 2" xfId="38174"/>
    <cellStyle name="40% - Accent4 9 3 7" xfId="38175"/>
    <cellStyle name="40% - Accent4 9 4" xfId="38176"/>
    <cellStyle name="40% - Accent4 9 4 2" xfId="38177"/>
    <cellStyle name="40% - Accent4 9 4 2 2" xfId="38178"/>
    <cellStyle name="40% - Accent4 9 4 2 2 2" xfId="38179"/>
    <cellStyle name="40% - Accent4 9 4 2 3" xfId="38180"/>
    <cellStyle name="40% - Accent4 9 4 3" xfId="38181"/>
    <cellStyle name="40% - Accent4 9 4 3 2" xfId="38182"/>
    <cellStyle name="40% - Accent4 9 4 3 2 2" xfId="38183"/>
    <cellStyle name="40% - Accent4 9 4 3 3" xfId="38184"/>
    <cellStyle name="40% - Accent4 9 4 4" xfId="38185"/>
    <cellStyle name="40% - Accent4 9 4 4 2" xfId="38186"/>
    <cellStyle name="40% - Accent4 9 4 4 2 2" xfId="38187"/>
    <cellStyle name="40% - Accent4 9 4 4 3" xfId="38188"/>
    <cellStyle name="40% - Accent4 9 4 5" xfId="38189"/>
    <cellStyle name="40% - Accent4 9 4 5 2" xfId="38190"/>
    <cellStyle name="40% - Accent4 9 4 6" xfId="38191"/>
    <cellStyle name="40% - Accent4 9 5" xfId="38192"/>
    <cellStyle name="40% - Accent4 9 5 2" xfId="38193"/>
    <cellStyle name="40% - Accent4 9 5 2 2" xfId="38194"/>
    <cellStyle name="40% - Accent4 9 5 2 2 2" xfId="38195"/>
    <cellStyle name="40% - Accent4 9 5 2 3" xfId="38196"/>
    <cellStyle name="40% - Accent4 9 5 3" xfId="38197"/>
    <cellStyle name="40% - Accent4 9 5 3 2" xfId="38198"/>
    <cellStyle name="40% - Accent4 9 5 3 2 2" xfId="38199"/>
    <cellStyle name="40% - Accent4 9 5 3 3" xfId="38200"/>
    <cellStyle name="40% - Accent4 9 5 4" xfId="38201"/>
    <cellStyle name="40% - Accent4 9 5 4 2" xfId="38202"/>
    <cellStyle name="40% - Accent4 9 5 4 2 2" xfId="38203"/>
    <cellStyle name="40% - Accent4 9 5 4 3" xfId="38204"/>
    <cellStyle name="40% - Accent4 9 5 5" xfId="38205"/>
    <cellStyle name="40% - Accent4 9 5 5 2" xfId="38206"/>
    <cellStyle name="40% - Accent4 9 5 6" xfId="38207"/>
    <cellStyle name="40% - Accent4 9 6" xfId="38208"/>
    <cellStyle name="40% - Accent4 9 6 2" xfId="38209"/>
    <cellStyle name="40% - Accent4 9 6 2 2" xfId="38210"/>
    <cellStyle name="40% - Accent4 9 6 3" xfId="38211"/>
    <cellStyle name="40% - Accent4 9 7" xfId="38212"/>
    <cellStyle name="40% - Accent4 9 7 2" xfId="38213"/>
    <cellStyle name="40% - Accent4 9 7 2 2" xfId="38214"/>
    <cellStyle name="40% - Accent4 9 7 3" xfId="38215"/>
    <cellStyle name="40% - Accent4 9 8" xfId="38216"/>
    <cellStyle name="40% - Accent4 9 8 2" xfId="38217"/>
    <cellStyle name="40% - Accent4 9 8 2 2" xfId="38218"/>
    <cellStyle name="40% - Accent4 9 8 3" xfId="38219"/>
    <cellStyle name="40% - Accent4 9 9" xfId="38220"/>
    <cellStyle name="40% - Accent4 9 9 2" xfId="38221"/>
    <cellStyle name="40% - Accent5 10" xfId="38222"/>
    <cellStyle name="40% - Accent5 10 10" xfId="38223"/>
    <cellStyle name="40% - Accent5 10 2" xfId="38224"/>
    <cellStyle name="40% - Accent5 10 2 2" xfId="38225"/>
    <cellStyle name="40% - Accent5 10 2 2 2" xfId="38226"/>
    <cellStyle name="40% - Accent5 10 2 2 2 2" xfId="38227"/>
    <cellStyle name="40% - Accent5 10 2 2 2 2 2" xfId="38228"/>
    <cellStyle name="40% - Accent5 10 2 2 2 3" xfId="38229"/>
    <cellStyle name="40% - Accent5 10 2 2 3" xfId="38230"/>
    <cellStyle name="40% - Accent5 10 2 2 3 2" xfId="38231"/>
    <cellStyle name="40% - Accent5 10 2 2 3 2 2" xfId="38232"/>
    <cellStyle name="40% - Accent5 10 2 2 3 3" xfId="38233"/>
    <cellStyle name="40% - Accent5 10 2 2 4" xfId="38234"/>
    <cellStyle name="40% - Accent5 10 2 2 4 2" xfId="38235"/>
    <cellStyle name="40% - Accent5 10 2 2 4 2 2" xfId="38236"/>
    <cellStyle name="40% - Accent5 10 2 2 4 3" xfId="38237"/>
    <cellStyle name="40% - Accent5 10 2 2 5" xfId="38238"/>
    <cellStyle name="40% - Accent5 10 2 2 5 2" xfId="38239"/>
    <cellStyle name="40% - Accent5 10 2 2 5 2 2" xfId="38240"/>
    <cellStyle name="40% - Accent5 10 2 2 5 3" xfId="38241"/>
    <cellStyle name="40% - Accent5 10 2 2 6" xfId="38242"/>
    <cellStyle name="40% - Accent5 10 2 2 6 2" xfId="38243"/>
    <cellStyle name="40% - Accent5 10 2 2 7" xfId="38244"/>
    <cellStyle name="40% - Accent5 10 2 3" xfId="38245"/>
    <cellStyle name="40% - Accent5 10 2 3 2" xfId="38246"/>
    <cellStyle name="40% - Accent5 10 2 3 2 2" xfId="38247"/>
    <cellStyle name="40% - Accent5 10 2 3 2 2 2" xfId="38248"/>
    <cellStyle name="40% - Accent5 10 2 3 2 3" xfId="38249"/>
    <cellStyle name="40% - Accent5 10 2 3 3" xfId="38250"/>
    <cellStyle name="40% - Accent5 10 2 3 3 2" xfId="38251"/>
    <cellStyle name="40% - Accent5 10 2 3 3 2 2" xfId="38252"/>
    <cellStyle name="40% - Accent5 10 2 3 3 3" xfId="38253"/>
    <cellStyle name="40% - Accent5 10 2 3 4" xfId="38254"/>
    <cellStyle name="40% - Accent5 10 2 3 4 2" xfId="38255"/>
    <cellStyle name="40% - Accent5 10 2 3 4 2 2" xfId="38256"/>
    <cellStyle name="40% - Accent5 10 2 3 4 3" xfId="38257"/>
    <cellStyle name="40% - Accent5 10 2 3 5" xfId="38258"/>
    <cellStyle name="40% - Accent5 10 2 3 5 2" xfId="38259"/>
    <cellStyle name="40% - Accent5 10 2 3 6" xfId="38260"/>
    <cellStyle name="40% - Accent5 10 2 4" xfId="38261"/>
    <cellStyle name="40% - Accent5 10 2 4 2" xfId="38262"/>
    <cellStyle name="40% - Accent5 10 2 4 2 2" xfId="38263"/>
    <cellStyle name="40% - Accent5 10 2 4 2 2 2" xfId="38264"/>
    <cellStyle name="40% - Accent5 10 2 4 2 3" xfId="38265"/>
    <cellStyle name="40% - Accent5 10 2 4 3" xfId="38266"/>
    <cellStyle name="40% - Accent5 10 2 4 3 2" xfId="38267"/>
    <cellStyle name="40% - Accent5 10 2 4 3 2 2" xfId="38268"/>
    <cellStyle name="40% - Accent5 10 2 4 3 3" xfId="38269"/>
    <cellStyle name="40% - Accent5 10 2 4 4" xfId="38270"/>
    <cellStyle name="40% - Accent5 10 2 4 4 2" xfId="38271"/>
    <cellStyle name="40% - Accent5 10 2 4 4 2 2" xfId="38272"/>
    <cellStyle name="40% - Accent5 10 2 4 4 3" xfId="38273"/>
    <cellStyle name="40% - Accent5 10 2 4 5" xfId="38274"/>
    <cellStyle name="40% - Accent5 10 2 4 5 2" xfId="38275"/>
    <cellStyle name="40% - Accent5 10 2 4 6" xfId="38276"/>
    <cellStyle name="40% - Accent5 10 2 5" xfId="38277"/>
    <cellStyle name="40% - Accent5 10 2 5 2" xfId="38278"/>
    <cellStyle name="40% - Accent5 10 2 5 2 2" xfId="38279"/>
    <cellStyle name="40% - Accent5 10 2 5 3" xfId="38280"/>
    <cellStyle name="40% - Accent5 10 2 6" xfId="38281"/>
    <cellStyle name="40% - Accent5 10 2 6 2" xfId="38282"/>
    <cellStyle name="40% - Accent5 10 2 6 2 2" xfId="38283"/>
    <cellStyle name="40% - Accent5 10 2 6 3" xfId="38284"/>
    <cellStyle name="40% - Accent5 10 2 7" xfId="38285"/>
    <cellStyle name="40% - Accent5 10 2 7 2" xfId="38286"/>
    <cellStyle name="40% - Accent5 10 2 7 2 2" xfId="38287"/>
    <cellStyle name="40% - Accent5 10 2 7 3" xfId="38288"/>
    <cellStyle name="40% - Accent5 10 2 8" xfId="38289"/>
    <cellStyle name="40% - Accent5 10 2 8 2" xfId="38290"/>
    <cellStyle name="40% - Accent5 10 2 9" xfId="38291"/>
    <cellStyle name="40% - Accent5 10 3" xfId="38292"/>
    <cellStyle name="40% - Accent5 10 3 2" xfId="38293"/>
    <cellStyle name="40% - Accent5 10 3 2 2" xfId="38294"/>
    <cellStyle name="40% - Accent5 10 3 2 2 2" xfId="38295"/>
    <cellStyle name="40% - Accent5 10 3 2 3" xfId="38296"/>
    <cellStyle name="40% - Accent5 10 3 3" xfId="38297"/>
    <cellStyle name="40% - Accent5 10 3 3 2" xfId="38298"/>
    <cellStyle name="40% - Accent5 10 3 3 2 2" xfId="38299"/>
    <cellStyle name="40% - Accent5 10 3 3 3" xfId="38300"/>
    <cellStyle name="40% - Accent5 10 3 4" xfId="38301"/>
    <cellStyle name="40% - Accent5 10 3 4 2" xfId="38302"/>
    <cellStyle name="40% - Accent5 10 3 4 2 2" xfId="38303"/>
    <cellStyle name="40% - Accent5 10 3 4 3" xfId="38304"/>
    <cellStyle name="40% - Accent5 10 3 5" xfId="38305"/>
    <cellStyle name="40% - Accent5 10 3 5 2" xfId="38306"/>
    <cellStyle name="40% - Accent5 10 3 5 2 2" xfId="38307"/>
    <cellStyle name="40% - Accent5 10 3 5 3" xfId="38308"/>
    <cellStyle name="40% - Accent5 10 3 6" xfId="38309"/>
    <cellStyle name="40% - Accent5 10 3 6 2" xfId="38310"/>
    <cellStyle name="40% - Accent5 10 3 7" xfId="38311"/>
    <cellStyle name="40% - Accent5 10 4" xfId="38312"/>
    <cellStyle name="40% - Accent5 10 4 2" xfId="38313"/>
    <cellStyle name="40% - Accent5 10 4 2 2" xfId="38314"/>
    <cellStyle name="40% - Accent5 10 4 2 2 2" xfId="38315"/>
    <cellStyle name="40% - Accent5 10 4 2 3" xfId="38316"/>
    <cellStyle name="40% - Accent5 10 4 3" xfId="38317"/>
    <cellStyle name="40% - Accent5 10 4 3 2" xfId="38318"/>
    <cellStyle name="40% - Accent5 10 4 3 2 2" xfId="38319"/>
    <cellStyle name="40% - Accent5 10 4 3 3" xfId="38320"/>
    <cellStyle name="40% - Accent5 10 4 4" xfId="38321"/>
    <cellStyle name="40% - Accent5 10 4 4 2" xfId="38322"/>
    <cellStyle name="40% - Accent5 10 4 4 2 2" xfId="38323"/>
    <cellStyle name="40% - Accent5 10 4 4 3" xfId="38324"/>
    <cellStyle name="40% - Accent5 10 4 5" xfId="38325"/>
    <cellStyle name="40% - Accent5 10 4 5 2" xfId="38326"/>
    <cellStyle name="40% - Accent5 10 4 6" xfId="38327"/>
    <cellStyle name="40% - Accent5 10 5" xfId="38328"/>
    <cellStyle name="40% - Accent5 10 5 2" xfId="38329"/>
    <cellStyle name="40% - Accent5 10 5 2 2" xfId="38330"/>
    <cellStyle name="40% - Accent5 10 5 2 2 2" xfId="38331"/>
    <cellStyle name="40% - Accent5 10 5 2 3" xfId="38332"/>
    <cellStyle name="40% - Accent5 10 5 3" xfId="38333"/>
    <cellStyle name="40% - Accent5 10 5 3 2" xfId="38334"/>
    <cellStyle name="40% - Accent5 10 5 3 2 2" xfId="38335"/>
    <cellStyle name="40% - Accent5 10 5 3 3" xfId="38336"/>
    <cellStyle name="40% - Accent5 10 5 4" xfId="38337"/>
    <cellStyle name="40% - Accent5 10 5 4 2" xfId="38338"/>
    <cellStyle name="40% - Accent5 10 5 4 2 2" xfId="38339"/>
    <cellStyle name="40% - Accent5 10 5 4 3" xfId="38340"/>
    <cellStyle name="40% - Accent5 10 5 5" xfId="38341"/>
    <cellStyle name="40% - Accent5 10 5 5 2" xfId="38342"/>
    <cellStyle name="40% - Accent5 10 5 6" xfId="38343"/>
    <cellStyle name="40% - Accent5 10 6" xfId="38344"/>
    <cellStyle name="40% - Accent5 10 6 2" xfId="38345"/>
    <cellStyle name="40% - Accent5 10 6 2 2" xfId="38346"/>
    <cellStyle name="40% - Accent5 10 6 3" xfId="38347"/>
    <cellStyle name="40% - Accent5 10 7" xfId="38348"/>
    <cellStyle name="40% - Accent5 10 7 2" xfId="38349"/>
    <cellStyle name="40% - Accent5 10 7 2 2" xfId="38350"/>
    <cellStyle name="40% - Accent5 10 7 3" xfId="38351"/>
    <cellStyle name="40% - Accent5 10 8" xfId="38352"/>
    <cellStyle name="40% - Accent5 10 8 2" xfId="38353"/>
    <cellStyle name="40% - Accent5 10 8 2 2" xfId="38354"/>
    <cellStyle name="40% - Accent5 10 8 3" xfId="38355"/>
    <cellStyle name="40% - Accent5 10 9" xfId="38356"/>
    <cellStyle name="40% - Accent5 10 9 2" xfId="38357"/>
    <cellStyle name="40% - Accent5 11" xfId="38358"/>
    <cellStyle name="40% - Accent5 11 10" xfId="38359"/>
    <cellStyle name="40% - Accent5 11 2" xfId="38360"/>
    <cellStyle name="40% - Accent5 11 2 2" xfId="38361"/>
    <cellStyle name="40% - Accent5 11 2 2 2" xfId="38362"/>
    <cellStyle name="40% - Accent5 11 2 2 2 2" xfId="38363"/>
    <cellStyle name="40% - Accent5 11 2 2 2 2 2" xfId="38364"/>
    <cellStyle name="40% - Accent5 11 2 2 2 3" xfId="38365"/>
    <cellStyle name="40% - Accent5 11 2 2 3" xfId="38366"/>
    <cellStyle name="40% - Accent5 11 2 2 3 2" xfId="38367"/>
    <cellStyle name="40% - Accent5 11 2 2 3 2 2" xfId="38368"/>
    <cellStyle name="40% - Accent5 11 2 2 3 3" xfId="38369"/>
    <cellStyle name="40% - Accent5 11 2 2 4" xfId="38370"/>
    <cellStyle name="40% - Accent5 11 2 2 4 2" xfId="38371"/>
    <cellStyle name="40% - Accent5 11 2 2 4 2 2" xfId="38372"/>
    <cellStyle name="40% - Accent5 11 2 2 4 3" xfId="38373"/>
    <cellStyle name="40% - Accent5 11 2 2 5" xfId="38374"/>
    <cellStyle name="40% - Accent5 11 2 2 5 2" xfId="38375"/>
    <cellStyle name="40% - Accent5 11 2 2 5 2 2" xfId="38376"/>
    <cellStyle name="40% - Accent5 11 2 2 5 3" xfId="38377"/>
    <cellStyle name="40% - Accent5 11 2 2 6" xfId="38378"/>
    <cellStyle name="40% - Accent5 11 2 2 6 2" xfId="38379"/>
    <cellStyle name="40% - Accent5 11 2 2 7" xfId="38380"/>
    <cellStyle name="40% - Accent5 11 2 3" xfId="38381"/>
    <cellStyle name="40% - Accent5 11 2 3 2" xfId="38382"/>
    <cellStyle name="40% - Accent5 11 2 3 2 2" xfId="38383"/>
    <cellStyle name="40% - Accent5 11 2 3 2 2 2" xfId="38384"/>
    <cellStyle name="40% - Accent5 11 2 3 2 3" xfId="38385"/>
    <cellStyle name="40% - Accent5 11 2 3 3" xfId="38386"/>
    <cellStyle name="40% - Accent5 11 2 3 3 2" xfId="38387"/>
    <cellStyle name="40% - Accent5 11 2 3 3 2 2" xfId="38388"/>
    <cellStyle name="40% - Accent5 11 2 3 3 3" xfId="38389"/>
    <cellStyle name="40% - Accent5 11 2 3 4" xfId="38390"/>
    <cellStyle name="40% - Accent5 11 2 3 4 2" xfId="38391"/>
    <cellStyle name="40% - Accent5 11 2 3 4 2 2" xfId="38392"/>
    <cellStyle name="40% - Accent5 11 2 3 4 3" xfId="38393"/>
    <cellStyle name="40% - Accent5 11 2 3 5" xfId="38394"/>
    <cellStyle name="40% - Accent5 11 2 3 5 2" xfId="38395"/>
    <cellStyle name="40% - Accent5 11 2 3 6" xfId="38396"/>
    <cellStyle name="40% - Accent5 11 2 4" xfId="38397"/>
    <cellStyle name="40% - Accent5 11 2 4 2" xfId="38398"/>
    <cellStyle name="40% - Accent5 11 2 4 2 2" xfId="38399"/>
    <cellStyle name="40% - Accent5 11 2 4 2 2 2" xfId="38400"/>
    <cellStyle name="40% - Accent5 11 2 4 2 3" xfId="38401"/>
    <cellStyle name="40% - Accent5 11 2 4 3" xfId="38402"/>
    <cellStyle name="40% - Accent5 11 2 4 3 2" xfId="38403"/>
    <cellStyle name="40% - Accent5 11 2 4 3 2 2" xfId="38404"/>
    <cellStyle name="40% - Accent5 11 2 4 3 3" xfId="38405"/>
    <cellStyle name="40% - Accent5 11 2 4 4" xfId="38406"/>
    <cellStyle name="40% - Accent5 11 2 4 4 2" xfId="38407"/>
    <cellStyle name="40% - Accent5 11 2 4 4 2 2" xfId="38408"/>
    <cellStyle name="40% - Accent5 11 2 4 4 3" xfId="38409"/>
    <cellStyle name="40% - Accent5 11 2 4 5" xfId="38410"/>
    <cellStyle name="40% - Accent5 11 2 4 5 2" xfId="38411"/>
    <cellStyle name="40% - Accent5 11 2 4 6" xfId="38412"/>
    <cellStyle name="40% - Accent5 11 2 5" xfId="38413"/>
    <cellStyle name="40% - Accent5 11 2 5 2" xfId="38414"/>
    <cellStyle name="40% - Accent5 11 2 5 2 2" xfId="38415"/>
    <cellStyle name="40% - Accent5 11 2 5 3" xfId="38416"/>
    <cellStyle name="40% - Accent5 11 2 6" xfId="38417"/>
    <cellStyle name="40% - Accent5 11 2 6 2" xfId="38418"/>
    <cellStyle name="40% - Accent5 11 2 6 2 2" xfId="38419"/>
    <cellStyle name="40% - Accent5 11 2 6 3" xfId="38420"/>
    <cellStyle name="40% - Accent5 11 2 7" xfId="38421"/>
    <cellStyle name="40% - Accent5 11 2 7 2" xfId="38422"/>
    <cellStyle name="40% - Accent5 11 2 7 2 2" xfId="38423"/>
    <cellStyle name="40% - Accent5 11 2 7 3" xfId="38424"/>
    <cellStyle name="40% - Accent5 11 2 8" xfId="38425"/>
    <cellStyle name="40% - Accent5 11 2 8 2" xfId="38426"/>
    <cellStyle name="40% - Accent5 11 2 9" xfId="38427"/>
    <cellStyle name="40% - Accent5 11 3" xfId="38428"/>
    <cellStyle name="40% - Accent5 11 3 2" xfId="38429"/>
    <cellStyle name="40% - Accent5 11 3 2 2" xfId="38430"/>
    <cellStyle name="40% - Accent5 11 3 2 2 2" xfId="38431"/>
    <cellStyle name="40% - Accent5 11 3 2 3" xfId="38432"/>
    <cellStyle name="40% - Accent5 11 3 3" xfId="38433"/>
    <cellStyle name="40% - Accent5 11 3 3 2" xfId="38434"/>
    <cellStyle name="40% - Accent5 11 3 3 2 2" xfId="38435"/>
    <cellStyle name="40% - Accent5 11 3 3 3" xfId="38436"/>
    <cellStyle name="40% - Accent5 11 3 4" xfId="38437"/>
    <cellStyle name="40% - Accent5 11 3 4 2" xfId="38438"/>
    <cellStyle name="40% - Accent5 11 3 4 2 2" xfId="38439"/>
    <cellStyle name="40% - Accent5 11 3 4 3" xfId="38440"/>
    <cellStyle name="40% - Accent5 11 3 5" xfId="38441"/>
    <cellStyle name="40% - Accent5 11 3 5 2" xfId="38442"/>
    <cellStyle name="40% - Accent5 11 3 5 2 2" xfId="38443"/>
    <cellStyle name="40% - Accent5 11 3 5 3" xfId="38444"/>
    <cellStyle name="40% - Accent5 11 3 6" xfId="38445"/>
    <cellStyle name="40% - Accent5 11 3 6 2" xfId="38446"/>
    <cellStyle name="40% - Accent5 11 3 7" xfId="38447"/>
    <cellStyle name="40% - Accent5 11 4" xfId="38448"/>
    <cellStyle name="40% - Accent5 11 4 2" xfId="38449"/>
    <cellStyle name="40% - Accent5 11 4 2 2" xfId="38450"/>
    <cellStyle name="40% - Accent5 11 4 2 2 2" xfId="38451"/>
    <cellStyle name="40% - Accent5 11 4 2 3" xfId="38452"/>
    <cellStyle name="40% - Accent5 11 4 3" xfId="38453"/>
    <cellStyle name="40% - Accent5 11 4 3 2" xfId="38454"/>
    <cellStyle name="40% - Accent5 11 4 3 2 2" xfId="38455"/>
    <cellStyle name="40% - Accent5 11 4 3 3" xfId="38456"/>
    <cellStyle name="40% - Accent5 11 4 4" xfId="38457"/>
    <cellStyle name="40% - Accent5 11 4 4 2" xfId="38458"/>
    <cellStyle name="40% - Accent5 11 4 4 2 2" xfId="38459"/>
    <cellStyle name="40% - Accent5 11 4 4 3" xfId="38460"/>
    <cellStyle name="40% - Accent5 11 4 5" xfId="38461"/>
    <cellStyle name="40% - Accent5 11 4 5 2" xfId="38462"/>
    <cellStyle name="40% - Accent5 11 4 6" xfId="38463"/>
    <cellStyle name="40% - Accent5 11 5" xfId="38464"/>
    <cellStyle name="40% - Accent5 11 5 2" xfId="38465"/>
    <cellStyle name="40% - Accent5 11 5 2 2" xfId="38466"/>
    <cellStyle name="40% - Accent5 11 5 2 2 2" xfId="38467"/>
    <cellStyle name="40% - Accent5 11 5 2 3" xfId="38468"/>
    <cellStyle name="40% - Accent5 11 5 3" xfId="38469"/>
    <cellStyle name="40% - Accent5 11 5 3 2" xfId="38470"/>
    <cellStyle name="40% - Accent5 11 5 3 2 2" xfId="38471"/>
    <cellStyle name="40% - Accent5 11 5 3 3" xfId="38472"/>
    <cellStyle name="40% - Accent5 11 5 4" xfId="38473"/>
    <cellStyle name="40% - Accent5 11 5 4 2" xfId="38474"/>
    <cellStyle name="40% - Accent5 11 5 4 2 2" xfId="38475"/>
    <cellStyle name="40% - Accent5 11 5 4 3" xfId="38476"/>
    <cellStyle name="40% - Accent5 11 5 5" xfId="38477"/>
    <cellStyle name="40% - Accent5 11 5 5 2" xfId="38478"/>
    <cellStyle name="40% - Accent5 11 5 6" xfId="38479"/>
    <cellStyle name="40% - Accent5 11 6" xfId="38480"/>
    <cellStyle name="40% - Accent5 11 6 2" xfId="38481"/>
    <cellStyle name="40% - Accent5 11 6 2 2" xfId="38482"/>
    <cellStyle name="40% - Accent5 11 6 3" xfId="38483"/>
    <cellStyle name="40% - Accent5 11 7" xfId="38484"/>
    <cellStyle name="40% - Accent5 11 7 2" xfId="38485"/>
    <cellStyle name="40% - Accent5 11 7 2 2" xfId="38486"/>
    <cellStyle name="40% - Accent5 11 7 3" xfId="38487"/>
    <cellStyle name="40% - Accent5 11 8" xfId="38488"/>
    <cellStyle name="40% - Accent5 11 8 2" xfId="38489"/>
    <cellStyle name="40% - Accent5 11 8 2 2" xfId="38490"/>
    <cellStyle name="40% - Accent5 11 8 3" xfId="38491"/>
    <cellStyle name="40% - Accent5 11 9" xfId="38492"/>
    <cellStyle name="40% - Accent5 11 9 2" xfId="38493"/>
    <cellStyle name="40% - Accent5 12" xfId="38494"/>
    <cellStyle name="40% - Accent5 12 10" xfId="38495"/>
    <cellStyle name="40% - Accent5 12 2" xfId="38496"/>
    <cellStyle name="40% - Accent5 12 2 2" xfId="38497"/>
    <cellStyle name="40% - Accent5 12 2 2 2" xfId="38498"/>
    <cellStyle name="40% - Accent5 12 2 2 2 2" xfId="38499"/>
    <cellStyle name="40% - Accent5 12 2 2 2 2 2" xfId="38500"/>
    <cellStyle name="40% - Accent5 12 2 2 2 3" xfId="38501"/>
    <cellStyle name="40% - Accent5 12 2 2 3" xfId="38502"/>
    <cellStyle name="40% - Accent5 12 2 2 3 2" xfId="38503"/>
    <cellStyle name="40% - Accent5 12 2 2 3 2 2" xfId="38504"/>
    <cellStyle name="40% - Accent5 12 2 2 3 3" xfId="38505"/>
    <cellStyle name="40% - Accent5 12 2 2 4" xfId="38506"/>
    <cellStyle name="40% - Accent5 12 2 2 4 2" xfId="38507"/>
    <cellStyle name="40% - Accent5 12 2 2 4 2 2" xfId="38508"/>
    <cellStyle name="40% - Accent5 12 2 2 4 3" xfId="38509"/>
    <cellStyle name="40% - Accent5 12 2 2 5" xfId="38510"/>
    <cellStyle name="40% - Accent5 12 2 2 5 2" xfId="38511"/>
    <cellStyle name="40% - Accent5 12 2 2 5 2 2" xfId="38512"/>
    <cellStyle name="40% - Accent5 12 2 2 5 3" xfId="38513"/>
    <cellStyle name="40% - Accent5 12 2 2 6" xfId="38514"/>
    <cellStyle name="40% - Accent5 12 2 2 6 2" xfId="38515"/>
    <cellStyle name="40% - Accent5 12 2 2 7" xfId="38516"/>
    <cellStyle name="40% - Accent5 12 2 3" xfId="38517"/>
    <cellStyle name="40% - Accent5 12 2 3 2" xfId="38518"/>
    <cellStyle name="40% - Accent5 12 2 3 2 2" xfId="38519"/>
    <cellStyle name="40% - Accent5 12 2 3 2 2 2" xfId="38520"/>
    <cellStyle name="40% - Accent5 12 2 3 2 3" xfId="38521"/>
    <cellStyle name="40% - Accent5 12 2 3 3" xfId="38522"/>
    <cellStyle name="40% - Accent5 12 2 3 3 2" xfId="38523"/>
    <cellStyle name="40% - Accent5 12 2 3 3 2 2" xfId="38524"/>
    <cellStyle name="40% - Accent5 12 2 3 3 3" xfId="38525"/>
    <cellStyle name="40% - Accent5 12 2 3 4" xfId="38526"/>
    <cellStyle name="40% - Accent5 12 2 3 4 2" xfId="38527"/>
    <cellStyle name="40% - Accent5 12 2 3 4 2 2" xfId="38528"/>
    <cellStyle name="40% - Accent5 12 2 3 4 3" xfId="38529"/>
    <cellStyle name="40% - Accent5 12 2 3 5" xfId="38530"/>
    <cellStyle name="40% - Accent5 12 2 3 5 2" xfId="38531"/>
    <cellStyle name="40% - Accent5 12 2 3 6" xfId="38532"/>
    <cellStyle name="40% - Accent5 12 2 4" xfId="38533"/>
    <cellStyle name="40% - Accent5 12 2 4 2" xfId="38534"/>
    <cellStyle name="40% - Accent5 12 2 4 2 2" xfId="38535"/>
    <cellStyle name="40% - Accent5 12 2 4 2 2 2" xfId="38536"/>
    <cellStyle name="40% - Accent5 12 2 4 2 3" xfId="38537"/>
    <cellStyle name="40% - Accent5 12 2 4 3" xfId="38538"/>
    <cellStyle name="40% - Accent5 12 2 4 3 2" xfId="38539"/>
    <cellStyle name="40% - Accent5 12 2 4 3 2 2" xfId="38540"/>
    <cellStyle name="40% - Accent5 12 2 4 3 3" xfId="38541"/>
    <cellStyle name="40% - Accent5 12 2 4 4" xfId="38542"/>
    <cellStyle name="40% - Accent5 12 2 4 4 2" xfId="38543"/>
    <cellStyle name="40% - Accent5 12 2 4 4 2 2" xfId="38544"/>
    <cellStyle name="40% - Accent5 12 2 4 4 3" xfId="38545"/>
    <cellStyle name="40% - Accent5 12 2 4 5" xfId="38546"/>
    <cellStyle name="40% - Accent5 12 2 4 5 2" xfId="38547"/>
    <cellStyle name="40% - Accent5 12 2 4 6" xfId="38548"/>
    <cellStyle name="40% - Accent5 12 2 5" xfId="38549"/>
    <cellStyle name="40% - Accent5 12 2 5 2" xfId="38550"/>
    <cellStyle name="40% - Accent5 12 2 5 2 2" xfId="38551"/>
    <cellStyle name="40% - Accent5 12 2 5 3" xfId="38552"/>
    <cellStyle name="40% - Accent5 12 2 6" xfId="38553"/>
    <cellStyle name="40% - Accent5 12 2 6 2" xfId="38554"/>
    <cellStyle name="40% - Accent5 12 2 6 2 2" xfId="38555"/>
    <cellStyle name="40% - Accent5 12 2 6 3" xfId="38556"/>
    <cellStyle name="40% - Accent5 12 2 7" xfId="38557"/>
    <cellStyle name="40% - Accent5 12 2 7 2" xfId="38558"/>
    <cellStyle name="40% - Accent5 12 2 7 2 2" xfId="38559"/>
    <cellStyle name="40% - Accent5 12 2 7 3" xfId="38560"/>
    <cellStyle name="40% - Accent5 12 2 8" xfId="38561"/>
    <cellStyle name="40% - Accent5 12 2 8 2" xfId="38562"/>
    <cellStyle name="40% - Accent5 12 2 9" xfId="38563"/>
    <cellStyle name="40% - Accent5 12 3" xfId="38564"/>
    <cellStyle name="40% - Accent5 12 3 2" xfId="38565"/>
    <cellStyle name="40% - Accent5 12 3 2 2" xfId="38566"/>
    <cellStyle name="40% - Accent5 12 3 2 2 2" xfId="38567"/>
    <cellStyle name="40% - Accent5 12 3 2 3" xfId="38568"/>
    <cellStyle name="40% - Accent5 12 3 3" xfId="38569"/>
    <cellStyle name="40% - Accent5 12 3 3 2" xfId="38570"/>
    <cellStyle name="40% - Accent5 12 3 3 2 2" xfId="38571"/>
    <cellStyle name="40% - Accent5 12 3 3 3" xfId="38572"/>
    <cellStyle name="40% - Accent5 12 3 4" xfId="38573"/>
    <cellStyle name="40% - Accent5 12 3 4 2" xfId="38574"/>
    <cellStyle name="40% - Accent5 12 3 4 2 2" xfId="38575"/>
    <cellStyle name="40% - Accent5 12 3 4 3" xfId="38576"/>
    <cellStyle name="40% - Accent5 12 3 5" xfId="38577"/>
    <cellStyle name="40% - Accent5 12 3 5 2" xfId="38578"/>
    <cellStyle name="40% - Accent5 12 3 5 2 2" xfId="38579"/>
    <cellStyle name="40% - Accent5 12 3 5 3" xfId="38580"/>
    <cellStyle name="40% - Accent5 12 3 6" xfId="38581"/>
    <cellStyle name="40% - Accent5 12 3 6 2" xfId="38582"/>
    <cellStyle name="40% - Accent5 12 3 7" xfId="38583"/>
    <cellStyle name="40% - Accent5 12 4" xfId="38584"/>
    <cellStyle name="40% - Accent5 12 4 2" xfId="38585"/>
    <cellStyle name="40% - Accent5 12 4 2 2" xfId="38586"/>
    <cellStyle name="40% - Accent5 12 4 2 2 2" xfId="38587"/>
    <cellStyle name="40% - Accent5 12 4 2 3" xfId="38588"/>
    <cellStyle name="40% - Accent5 12 4 3" xfId="38589"/>
    <cellStyle name="40% - Accent5 12 4 3 2" xfId="38590"/>
    <cellStyle name="40% - Accent5 12 4 3 2 2" xfId="38591"/>
    <cellStyle name="40% - Accent5 12 4 3 3" xfId="38592"/>
    <cellStyle name="40% - Accent5 12 4 4" xfId="38593"/>
    <cellStyle name="40% - Accent5 12 4 4 2" xfId="38594"/>
    <cellStyle name="40% - Accent5 12 4 4 2 2" xfId="38595"/>
    <cellStyle name="40% - Accent5 12 4 4 3" xfId="38596"/>
    <cellStyle name="40% - Accent5 12 4 5" xfId="38597"/>
    <cellStyle name="40% - Accent5 12 4 5 2" xfId="38598"/>
    <cellStyle name="40% - Accent5 12 4 6" xfId="38599"/>
    <cellStyle name="40% - Accent5 12 5" xfId="38600"/>
    <cellStyle name="40% - Accent5 12 5 2" xfId="38601"/>
    <cellStyle name="40% - Accent5 12 5 2 2" xfId="38602"/>
    <cellStyle name="40% - Accent5 12 5 2 2 2" xfId="38603"/>
    <cellStyle name="40% - Accent5 12 5 2 3" xfId="38604"/>
    <cellStyle name="40% - Accent5 12 5 3" xfId="38605"/>
    <cellStyle name="40% - Accent5 12 5 3 2" xfId="38606"/>
    <cellStyle name="40% - Accent5 12 5 3 2 2" xfId="38607"/>
    <cellStyle name="40% - Accent5 12 5 3 3" xfId="38608"/>
    <cellStyle name="40% - Accent5 12 5 4" xfId="38609"/>
    <cellStyle name="40% - Accent5 12 5 4 2" xfId="38610"/>
    <cellStyle name="40% - Accent5 12 5 4 2 2" xfId="38611"/>
    <cellStyle name="40% - Accent5 12 5 4 3" xfId="38612"/>
    <cellStyle name="40% - Accent5 12 5 5" xfId="38613"/>
    <cellStyle name="40% - Accent5 12 5 5 2" xfId="38614"/>
    <cellStyle name="40% - Accent5 12 5 6" xfId="38615"/>
    <cellStyle name="40% - Accent5 12 6" xfId="38616"/>
    <cellStyle name="40% - Accent5 12 6 2" xfId="38617"/>
    <cellStyle name="40% - Accent5 12 6 2 2" xfId="38618"/>
    <cellStyle name="40% - Accent5 12 6 3" xfId="38619"/>
    <cellStyle name="40% - Accent5 12 7" xfId="38620"/>
    <cellStyle name="40% - Accent5 12 7 2" xfId="38621"/>
    <cellStyle name="40% - Accent5 12 7 2 2" xfId="38622"/>
    <cellStyle name="40% - Accent5 12 7 3" xfId="38623"/>
    <cellStyle name="40% - Accent5 12 8" xfId="38624"/>
    <cellStyle name="40% - Accent5 12 8 2" xfId="38625"/>
    <cellStyle name="40% - Accent5 12 8 2 2" xfId="38626"/>
    <cellStyle name="40% - Accent5 12 8 3" xfId="38627"/>
    <cellStyle name="40% - Accent5 12 9" xfId="38628"/>
    <cellStyle name="40% - Accent5 12 9 2" xfId="38629"/>
    <cellStyle name="40% - Accent5 13" xfId="38630"/>
    <cellStyle name="40% - Accent5 13 10" xfId="38631"/>
    <cellStyle name="40% - Accent5 13 2" xfId="38632"/>
    <cellStyle name="40% - Accent5 13 2 2" xfId="38633"/>
    <cellStyle name="40% - Accent5 13 2 2 2" xfId="38634"/>
    <cellStyle name="40% - Accent5 13 2 2 2 2" xfId="38635"/>
    <cellStyle name="40% - Accent5 13 2 2 2 2 2" xfId="38636"/>
    <cellStyle name="40% - Accent5 13 2 2 2 3" xfId="38637"/>
    <cellStyle name="40% - Accent5 13 2 2 3" xfId="38638"/>
    <cellStyle name="40% - Accent5 13 2 2 3 2" xfId="38639"/>
    <cellStyle name="40% - Accent5 13 2 2 3 2 2" xfId="38640"/>
    <cellStyle name="40% - Accent5 13 2 2 3 3" xfId="38641"/>
    <cellStyle name="40% - Accent5 13 2 2 4" xfId="38642"/>
    <cellStyle name="40% - Accent5 13 2 2 4 2" xfId="38643"/>
    <cellStyle name="40% - Accent5 13 2 2 4 2 2" xfId="38644"/>
    <cellStyle name="40% - Accent5 13 2 2 4 3" xfId="38645"/>
    <cellStyle name="40% - Accent5 13 2 2 5" xfId="38646"/>
    <cellStyle name="40% - Accent5 13 2 2 5 2" xfId="38647"/>
    <cellStyle name="40% - Accent5 13 2 2 5 2 2" xfId="38648"/>
    <cellStyle name="40% - Accent5 13 2 2 5 3" xfId="38649"/>
    <cellStyle name="40% - Accent5 13 2 2 6" xfId="38650"/>
    <cellStyle name="40% - Accent5 13 2 2 6 2" xfId="38651"/>
    <cellStyle name="40% - Accent5 13 2 2 7" xfId="38652"/>
    <cellStyle name="40% - Accent5 13 2 3" xfId="38653"/>
    <cellStyle name="40% - Accent5 13 2 3 2" xfId="38654"/>
    <cellStyle name="40% - Accent5 13 2 3 2 2" xfId="38655"/>
    <cellStyle name="40% - Accent5 13 2 3 2 2 2" xfId="38656"/>
    <cellStyle name="40% - Accent5 13 2 3 2 3" xfId="38657"/>
    <cellStyle name="40% - Accent5 13 2 3 3" xfId="38658"/>
    <cellStyle name="40% - Accent5 13 2 3 3 2" xfId="38659"/>
    <cellStyle name="40% - Accent5 13 2 3 3 2 2" xfId="38660"/>
    <cellStyle name="40% - Accent5 13 2 3 3 3" xfId="38661"/>
    <cellStyle name="40% - Accent5 13 2 3 4" xfId="38662"/>
    <cellStyle name="40% - Accent5 13 2 3 4 2" xfId="38663"/>
    <cellStyle name="40% - Accent5 13 2 3 4 2 2" xfId="38664"/>
    <cellStyle name="40% - Accent5 13 2 3 4 3" xfId="38665"/>
    <cellStyle name="40% - Accent5 13 2 3 5" xfId="38666"/>
    <cellStyle name="40% - Accent5 13 2 3 5 2" xfId="38667"/>
    <cellStyle name="40% - Accent5 13 2 3 6" xfId="38668"/>
    <cellStyle name="40% - Accent5 13 2 4" xfId="38669"/>
    <cellStyle name="40% - Accent5 13 2 4 2" xfId="38670"/>
    <cellStyle name="40% - Accent5 13 2 4 2 2" xfId="38671"/>
    <cellStyle name="40% - Accent5 13 2 4 2 2 2" xfId="38672"/>
    <cellStyle name="40% - Accent5 13 2 4 2 3" xfId="38673"/>
    <cellStyle name="40% - Accent5 13 2 4 3" xfId="38674"/>
    <cellStyle name="40% - Accent5 13 2 4 3 2" xfId="38675"/>
    <cellStyle name="40% - Accent5 13 2 4 3 2 2" xfId="38676"/>
    <cellStyle name="40% - Accent5 13 2 4 3 3" xfId="38677"/>
    <cellStyle name="40% - Accent5 13 2 4 4" xfId="38678"/>
    <cellStyle name="40% - Accent5 13 2 4 4 2" xfId="38679"/>
    <cellStyle name="40% - Accent5 13 2 4 4 2 2" xfId="38680"/>
    <cellStyle name="40% - Accent5 13 2 4 4 3" xfId="38681"/>
    <cellStyle name="40% - Accent5 13 2 4 5" xfId="38682"/>
    <cellStyle name="40% - Accent5 13 2 4 5 2" xfId="38683"/>
    <cellStyle name="40% - Accent5 13 2 4 6" xfId="38684"/>
    <cellStyle name="40% - Accent5 13 2 5" xfId="38685"/>
    <cellStyle name="40% - Accent5 13 2 5 2" xfId="38686"/>
    <cellStyle name="40% - Accent5 13 2 5 2 2" xfId="38687"/>
    <cellStyle name="40% - Accent5 13 2 5 3" xfId="38688"/>
    <cellStyle name="40% - Accent5 13 2 6" xfId="38689"/>
    <cellStyle name="40% - Accent5 13 2 6 2" xfId="38690"/>
    <cellStyle name="40% - Accent5 13 2 6 2 2" xfId="38691"/>
    <cellStyle name="40% - Accent5 13 2 6 3" xfId="38692"/>
    <cellStyle name="40% - Accent5 13 2 7" xfId="38693"/>
    <cellStyle name="40% - Accent5 13 2 7 2" xfId="38694"/>
    <cellStyle name="40% - Accent5 13 2 7 2 2" xfId="38695"/>
    <cellStyle name="40% - Accent5 13 2 7 3" xfId="38696"/>
    <cellStyle name="40% - Accent5 13 2 8" xfId="38697"/>
    <cellStyle name="40% - Accent5 13 2 8 2" xfId="38698"/>
    <cellStyle name="40% - Accent5 13 2 9" xfId="38699"/>
    <cellStyle name="40% - Accent5 13 3" xfId="38700"/>
    <cellStyle name="40% - Accent5 13 3 2" xfId="38701"/>
    <cellStyle name="40% - Accent5 13 3 2 2" xfId="38702"/>
    <cellStyle name="40% - Accent5 13 3 2 2 2" xfId="38703"/>
    <cellStyle name="40% - Accent5 13 3 2 3" xfId="38704"/>
    <cellStyle name="40% - Accent5 13 3 3" xfId="38705"/>
    <cellStyle name="40% - Accent5 13 3 3 2" xfId="38706"/>
    <cellStyle name="40% - Accent5 13 3 3 2 2" xfId="38707"/>
    <cellStyle name="40% - Accent5 13 3 3 3" xfId="38708"/>
    <cellStyle name="40% - Accent5 13 3 4" xfId="38709"/>
    <cellStyle name="40% - Accent5 13 3 4 2" xfId="38710"/>
    <cellStyle name="40% - Accent5 13 3 4 2 2" xfId="38711"/>
    <cellStyle name="40% - Accent5 13 3 4 3" xfId="38712"/>
    <cellStyle name="40% - Accent5 13 3 5" xfId="38713"/>
    <cellStyle name="40% - Accent5 13 3 5 2" xfId="38714"/>
    <cellStyle name="40% - Accent5 13 3 5 2 2" xfId="38715"/>
    <cellStyle name="40% - Accent5 13 3 5 3" xfId="38716"/>
    <cellStyle name="40% - Accent5 13 3 6" xfId="38717"/>
    <cellStyle name="40% - Accent5 13 3 6 2" xfId="38718"/>
    <cellStyle name="40% - Accent5 13 3 7" xfId="38719"/>
    <cellStyle name="40% - Accent5 13 4" xfId="38720"/>
    <cellStyle name="40% - Accent5 13 4 2" xfId="38721"/>
    <cellStyle name="40% - Accent5 13 4 2 2" xfId="38722"/>
    <cellStyle name="40% - Accent5 13 4 2 2 2" xfId="38723"/>
    <cellStyle name="40% - Accent5 13 4 2 3" xfId="38724"/>
    <cellStyle name="40% - Accent5 13 4 3" xfId="38725"/>
    <cellStyle name="40% - Accent5 13 4 3 2" xfId="38726"/>
    <cellStyle name="40% - Accent5 13 4 3 2 2" xfId="38727"/>
    <cellStyle name="40% - Accent5 13 4 3 3" xfId="38728"/>
    <cellStyle name="40% - Accent5 13 4 4" xfId="38729"/>
    <cellStyle name="40% - Accent5 13 4 4 2" xfId="38730"/>
    <cellStyle name="40% - Accent5 13 4 4 2 2" xfId="38731"/>
    <cellStyle name="40% - Accent5 13 4 4 3" xfId="38732"/>
    <cellStyle name="40% - Accent5 13 4 5" xfId="38733"/>
    <cellStyle name="40% - Accent5 13 4 5 2" xfId="38734"/>
    <cellStyle name="40% - Accent5 13 4 6" xfId="38735"/>
    <cellStyle name="40% - Accent5 13 5" xfId="38736"/>
    <cellStyle name="40% - Accent5 13 5 2" xfId="38737"/>
    <cellStyle name="40% - Accent5 13 5 2 2" xfId="38738"/>
    <cellStyle name="40% - Accent5 13 5 2 2 2" xfId="38739"/>
    <cellStyle name="40% - Accent5 13 5 2 3" xfId="38740"/>
    <cellStyle name="40% - Accent5 13 5 3" xfId="38741"/>
    <cellStyle name="40% - Accent5 13 5 3 2" xfId="38742"/>
    <cellStyle name="40% - Accent5 13 5 3 2 2" xfId="38743"/>
    <cellStyle name="40% - Accent5 13 5 3 3" xfId="38744"/>
    <cellStyle name="40% - Accent5 13 5 4" xfId="38745"/>
    <cellStyle name="40% - Accent5 13 5 4 2" xfId="38746"/>
    <cellStyle name="40% - Accent5 13 5 4 2 2" xfId="38747"/>
    <cellStyle name="40% - Accent5 13 5 4 3" xfId="38748"/>
    <cellStyle name="40% - Accent5 13 5 5" xfId="38749"/>
    <cellStyle name="40% - Accent5 13 5 5 2" xfId="38750"/>
    <cellStyle name="40% - Accent5 13 5 6" xfId="38751"/>
    <cellStyle name="40% - Accent5 13 6" xfId="38752"/>
    <cellStyle name="40% - Accent5 13 6 2" xfId="38753"/>
    <cellStyle name="40% - Accent5 13 6 2 2" xfId="38754"/>
    <cellStyle name="40% - Accent5 13 6 3" xfId="38755"/>
    <cellStyle name="40% - Accent5 13 7" xfId="38756"/>
    <cellStyle name="40% - Accent5 13 7 2" xfId="38757"/>
    <cellStyle name="40% - Accent5 13 7 2 2" xfId="38758"/>
    <cellStyle name="40% - Accent5 13 7 3" xfId="38759"/>
    <cellStyle name="40% - Accent5 13 8" xfId="38760"/>
    <cellStyle name="40% - Accent5 13 8 2" xfId="38761"/>
    <cellStyle name="40% - Accent5 13 8 2 2" xfId="38762"/>
    <cellStyle name="40% - Accent5 13 8 3" xfId="38763"/>
    <cellStyle name="40% - Accent5 13 9" xfId="38764"/>
    <cellStyle name="40% - Accent5 13 9 2" xfId="38765"/>
    <cellStyle name="40% - Accent5 14" xfId="38766"/>
    <cellStyle name="40% - Accent5 14 10" xfId="38767"/>
    <cellStyle name="40% - Accent5 14 2" xfId="38768"/>
    <cellStyle name="40% - Accent5 14 2 2" xfId="38769"/>
    <cellStyle name="40% - Accent5 14 2 2 2" xfId="38770"/>
    <cellStyle name="40% - Accent5 14 2 2 2 2" xfId="38771"/>
    <cellStyle name="40% - Accent5 14 2 2 2 2 2" xfId="38772"/>
    <cellStyle name="40% - Accent5 14 2 2 2 3" xfId="38773"/>
    <cellStyle name="40% - Accent5 14 2 2 3" xfId="38774"/>
    <cellStyle name="40% - Accent5 14 2 2 3 2" xfId="38775"/>
    <cellStyle name="40% - Accent5 14 2 2 3 2 2" xfId="38776"/>
    <cellStyle name="40% - Accent5 14 2 2 3 3" xfId="38777"/>
    <cellStyle name="40% - Accent5 14 2 2 4" xfId="38778"/>
    <cellStyle name="40% - Accent5 14 2 2 4 2" xfId="38779"/>
    <cellStyle name="40% - Accent5 14 2 2 4 2 2" xfId="38780"/>
    <cellStyle name="40% - Accent5 14 2 2 4 3" xfId="38781"/>
    <cellStyle name="40% - Accent5 14 2 2 5" xfId="38782"/>
    <cellStyle name="40% - Accent5 14 2 2 5 2" xfId="38783"/>
    <cellStyle name="40% - Accent5 14 2 2 5 2 2" xfId="38784"/>
    <cellStyle name="40% - Accent5 14 2 2 5 3" xfId="38785"/>
    <cellStyle name="40% - Accent5 14 2 2 6" xfId="38786"/>
    <cellStyle name="40% - Accent5 14 2 2 6 2" xfId="38787"/>
    <cellStyle name="40% - Accent5 14 2 2 7" xfId="38788"/>
    <cellStyle name="40% - Accent5 14 2 3" xfId="38789"/>
    <cellStyle name="40% - Accent5 14 2 3 2" xfId="38790"/>
    <cellStyle name="40% - Accent5 14 2 3 2 2" xfId="38791"/>
    <cellStyle name="40% - Accent5 14 2 3 2 2 2" xfId="38792"/>
    <cellStyle name="40% - Accent5 14 2 3 2 3" xfId="38793"/>
    <cellStyle name="40% - Accent5 14 2 3 3" xfId="38794"/>
    <cellStyle name="40% - Accent5 14 2 3 3 2" xfId="38795"/>
    <cellStyle name="40% - Accent5 14 2 3 3 2 2" xfId="38796"/>
    <cellStyle name="40% - Accent5 14 2 3 3 3" xfId="38797"/>
    <cellStyle name="40% - Accent5 14 2 3 4" xfId="38798"/>
    <cellStyle name="40% - Accent5 14 2 3 4 2" xfId="38799"/>
    <cellStyle name="40% - Accent5 14 2 3 4 2 2" xfId="38800"/>
    <cellStyle name="40% - Accent5 14 2 3 4 3" xfId="38801"/>
    <cellStyle name="40% - Accent5 14 2 3 5" xfId="38802"/>
    <cellStyle name="40% - Accent5 14 2 3 5 2" xfId="38803"/>
    <cellStyle name="40% - Accent5 14 2 3 6" xfId="38804"/>
    <cellStyle name="40% - Accent5 14 2 4" xfId="38805"/>
    <cellStyle name="40% - Accent5 14 2 4 2" xfId="38806"/>
    <cellStyle name="40% - Accent5 14 2 4 2 2" xfId="38807"/>
    <cellStyle name="40% - Accent5 14 2 4 2 2 2" xfId="38808"/>
    <cellStyle name="40% - Accent5 14 2 4 2 3" xfId="38809"/>
    <cellStyle name="40% - Accent5 14 2 4 3" xfId="38810"/>
    <cellStyle name="40% - Accent5 14 2 4 3 2" xfId="38811"/>
    <cellStyle name="40% - Accent5 14 2 4 3 2 2" xfId="38812"/>
    <cellStyle name="40% - Accent5 14 2 4 3 3" xfId="38813"/>
    <cellStyle name="40% - Accent5 14 2 4 4" xfId="38814"/>
    <cellStyle name="40% - Accent5 14 2 4 4 2" xfId="38815"/>
    <cellStyle name="40% - Accent5 14 2 4 4 2 2" xfId="38816"/>
    <cellStyle name="40% - Accent5 14 2 4 4 3" xfId="38817"/>
    <cellStyle name="40% - Accent5 14 2 4 5" xfId="38818"/>
    <cellStyle name="40% - Accent5 14 2 4 5 2" xfId="38819"/>
    <cellStyle name="40% - Accent5 14 2 4 6" xfId="38820"/>
    <cellStyle name="40% - Accent5 14 2 5" xfId="38821"/>
    <cellStyle name="40% - Accent5 14 2 5 2" xfId="38822"/>
    <cellStyle name="40% - Accent5 14 2 5 2 2" xfId="38823"/>
    <cellStyle name="40% - Accent5 14 2 5 3" xfId="38824"/>
    <cellStyle name="40% - Accent5 14 2 6" xfId="38825"/>
    <cellStyle name="40% - Accent5 14 2 6 2" xfId="38826"/>
    <cellStyle name="40% - Accent5 14 2 6 2 2" xfId="38827"/>
    <cellStyle name="40% - Accent5 14 2 6 3" xfId="38828"/>
    <cellStyle name="40% - Accent5 14 2 7" xfId="38829"/>
    <cellStyle name="40% - Accent5 14 2 7 2" xfId="38830"/>
    <cellStyle name="40% - Accent5 14 2 7 2 2" xfId="38831"/>
    <cellStyle name="40% - Accent5 14 2 7 3" xfId="38832"/>
    <cellStyle name="40% - Accent5 14 2 8" xfId="38833"/>
    <cellStyle name="40% - Accent5 14 2 8 2" xfId="38834"/>
    <cellStyle name="40% - Accent5 14 2 9" xfId="38835"/>
    <cellStyle name="40% - Accent5 14 3" xfId="38836"/>
    <cellStyle name="40% - Accent5 14 3 2" xfId="38837"/>
    <cellStyle name="40% - Accent5 14 3 2 2" xfId="38838"/>
    <cellStyle name="40% - Accent5 14 3 2 2 2" xfId="38839"/>
    <cellStyle name="40% - Accent5 14 3 2 3" xfId="38840"/>
    <cellStyle name="40% - Accent5 14 3 3" xfId="38841"/>
    <cellStyle name="40% - Accent5 14 3 3 2" xfId="38842"/>
    <cellStyle name="40% - Accent5 14 3 3 2 2" xfId="38843"/>
    <cellStyle name="40% - Accent5 14 3 3 3" xfId="38844"/>
    <cellStyle name="40% - Accent5 14 3 4" xfId="38845"/>
    <cellStyle name="40% - Accent5 14 3 4 2" xfId="38846"/>
    <cellStyle name="40% - Accent5 14 3 4 2 2" xfId="38847"/>
    <cellStyle name="40% - Accent5 14 3 4 3" xfId="38848"/>
    <cellStyle name="40% - Accent5 14 3 5" xfId="38849"/>
    <cellStyle name="40% - Accent5 14 3 5 2" xfId="38850"/>
    <cellStyle name="40% - Accent5 14 3 5 2 2" xfId="38851"/>
    <cellStyle name="40% - Accent5 14 3 5 3" xfId="38852"/>
    <cellStyle name="40% - Accent5 14 3 6" xfId="38853"/>
    <cellStyle name="40% - Accent5 14 3 6 2" xfId="38854"/>
    <cellStyle name="40% - Accent5 14 3 7" xfId="38855"/>
    <cellStyle name="40% - Accent5 14 4" xfId="38856"/>
    <cellStyle name="40% - Accent5 14 4 2" xfId="38857"/>
    <cellStyle name="40% - Accent5 14 4 2 2" xfId="38858"/>
    <cellStyle name="40% - Accent5 14 4 2 2 2" xfId="38859"/>
    <cellStyle name="40% - Accent5 14 4 2 3" xfId="38860"/>
    <cellStyle name="40% - Accent5 14 4 3" xfId="38861"/>
    <cellStyle name="40% - Accent5 14 4 3 2" xfId="38862"/>
    <cellStyle name="40% - Accent5 14 4 3 2 2" xfId="38863"/>
    <cellStyle name="40% - Accent5 14 4 3 3" xfId="38864"/>
    <cellStyle name="40% - Accent5 14 4 4" xfId="38865"/>
    <cellStyle name="40% - Accent5 14 4 4 2" xfId="38866"/>
    <cellStyle name="40% - Accent5 14 4 4 2 2" xfId="38867"/>
    <cellStyle name="40% - Accent5 14 4 4 3" xfId="38868"/>
    <cellStyle name="40% - Accent5 14 4 5" xfId="38869"/>
    <cellStyle name="40% - Accent5 14 4 5 2" xfId="38870"/>
    <cellStyle name="40% - Accent5 14 4 6" xfId="38871"/>
    <cellStyle name="40% - Accent5 14 5" xfId="38872"/>
    <cellStyle name="40% - Accent5 14 5 2" xfId="38873"/>
    <cellStyle name="40% - Accent5 14 5 2 2" xfId="38874"/>
    <cellStyle name="40% - Accent5 14 5 2 2 2" xfId="38875"/>
    <cellStyle name="40% - Accent5 14 5 2 3" xfId="38876"/>
    <cellStyle name="40% - Accent5 14 5 3" xfId="38877"/>
    <cellStyle name="40% - Accent5 14 5 3 2" xfId="38878"/>
    <cellStyle name="40% - Accent5 14 5 3 2 2" xfId="38879"/>
    <cellStyle name="40% - Accent5 14 5 3 3" xfId="38880"/>
    <cellStyle name="40% - Accent5 14 5 4" xfId="38881"/>
    <cellStyle name="40% - Accent5 14 5 4 2" xfId="38882"/>
    <cellStyle name="40% - Accent5 14 5 4 2 2" xfId="38883"/>
    <cellStyle name="40% - Accent5 14 5 4 3" xfId="38884"/>
    <cellStyle name="40% - Accent5 14 5 5" xfId="38885"/>
    <cellStyle name="40% - Accent5 14 5 5 2" xfId="38886"/>
    <cellStyle name="40% - Accent5 14 5 6" xfId="38887"/>
    <cellStyle name="40% - Accent5 14 6" xfId="38888"/>
    <cellStyle name="40% - Accent5 14 6 2" xfId="38889"/>
    <cellStyle name="40% - Accent5 14 6 2 2" xfId="38890"/>
    <cellStyle name="40% - Accent5 14 6 3" xfId="38891"/>
    <cellStyle name="40% - Accent5 14 7" xfId="38892"/>
    <cellStyle name="40% - Accent5 14 7 2" xfId="38893"/>
    <cellStyle name="40% - Accent5 14 7 2 2" xfId="38894"/>
    <cellStyle name="40% - Accent5 14 7 3" xfId="38895"/>
    <cellStyle name="40% - Accent5 14 8" xfId="38896"/>
    <cellStyle name="40% - Accent5 14 8 2" xfId="38897"/>
    <cellStyle name="40% - Accent5 14 8 2 2" xfId="38898"/>
    <cellStyle name="40% - Accent5 14 8 3" xfId="38899"/>
    <cellStyle name="40% - Accent5 14 9" xfId="38900"/>
    <cellStyle name="40% - Accent5 14 9 2" xfId="38901"/>
    <cellStyle name="40% - Accent5 15" xfId="38902"/>
    <cellStyle name="40% - Accent5 15 10" xfId="38903"/>
    <cellStyle name="40% - Accent5 15 2" xfId="38904"/>
    <cellStyle name="40% - Accent5 15 2 2" xfId="38905"/>
    <cellStyle name="40% - Accent5 15 2 2 2" xfId="38906"/>
    <cellStyle name="40% - Accent5 15 2 2 2 2" xfId="38907"/>
    <cellStyle name="40% - Accent5 15 2 2 2 2 2" xfId="38908"/>
    <cellStyle name="40% - Accent5 15 2 2 2 3" xfId="38909"/>
    <cellStyle name="40% - Accent5 15 2 2 3" xfId="38910"/>
    <cellStyle name="40% - Accent5 15 2 2 3 2" xfId="38911"/>
    <cellStyle name="40% - Accent5 15 2 2 3 2 2" xfId="38912"/>
    <cellStyle name="40% - Accent5 15 2 2 3 3" xfId="38913"/>
    <cellStyle name="40% - Accent5 15 2 2 4" xfId="38914"/>
    <cellStyle name="40% - Accent5 15 2 2 4 2" xfId="38915"/>
    <cellStyle name="40% - Accent5 15 2 2 4 2 2" xfId="38916"/>
    <cellStyle name="40% - Accent5 15 2 2 4 3" xfId="38917"/>
    <cellStyle name="40% - Accent5 15 2 2 5" xfId="38918"/>
    <cellStyle name="40% - Accent5 15 2 2 5 2" xfId="38919"/>
    <cellStyle name="40% - Accent5 15 2 2 5 2 2" xfId="38920"/>
    <cellStyle name="40% - Accent5 15 2 2 5 3" xfId="38921"/>
    <cellStyle name="40% - Accent5 15 2 2 6" xfId="38922"/>
    <cellStyle name="40% - Accent5 15 2 2 6 2" xfId="38923"/>
    <cellStyle name="40% - Accent5 15 2 2 7" xfId="38924"/>
    <cellStyle name="40% - Accent5 15 2 3" xfId="38925"/>
    <cellStyle name="40% - Accent5 15 2 3 2" xfId="38926"/>
    <cellStyle name="40% - Accent5 15 2 3 2 2" xfId="38927"/>
    <cellStyle name="40% - Accent5 15 2 3 2 2 2" xfId="38928"/>
    <cellStyle name="40% - Accent5 15 2 3 2 3" xfId="38929"/>
    <cellStyle name="40% - Accent5 15 2 3 3" xfId="38930"/>
    <cellStyle name="40% - Accent5 15 2 3 3 2" xfId="38931"/>
    <cellStyle name="40% - Accent5 15 2 3 3 2 2" xfId="38932"/>
    <cellStyle name="40% - Accent5 15 2 3 3 3" xfId="38933"/>
    <cellStyle name="40% - Accent5 15 2 3 4" xfId="38934"/>
    <cellStyle name="40% - Accent5 15 2 3 4 2" xfId="38935"/>
    <cellStyle name="40% - Accent5 15 2 3 4 2 2" xfId="38936"/>
    <cellStyle name="40% - Accent5 15 2 3 4 3" xfId="38937"/>
    <cellStyle name="40% - Accent5 15 2 3 5" xfId="38938"/>
    <cellStyle name="40% - Accent5 15 2 3 5 2" xfId="38939"/>
    <cellStyle name="40% - Accent5 15 2 3 6" xfId="38940"/>
    <cellStyle name="40% - Accent5 15 2 4" xfId="38941"/>
    <cellStyle name="40% - Accent5 15 2 4 2" xfId="38942"/>
    <cellStyle name="40% - Accent5 15 2 4 2 2" xfId="38943"/>
    <cellStyle name="40% - Accent5 15 2 4 2 2 2" xfId="38944"/>
    <cellStyle name="40% - Accent5 15 2 4 2 3" xfId="38945"/>
    <cellStyle name="40% - Accent5 15 2 4 3" xfId="38946"/>
    <cellStyle name="40% - Accent5 15 2 4 3 2" xfId="38947"/>
    <cellStyle name="40% - Accent5 15 2 4 3 2 2" xfId="38948"/>
    <cellStyle name="40% - Accent5 15 2 4 3 3" xfId="38949"/>
    <cellStyle name="40% - Accent5 15 2 4 4" xfId="38950"/>
    <cellStyle name="40% - Accent5 15 2 4 4 2" xfId="38951"/>
    <cellStyle name="40% - Accent5 15 2 4 4 2 2" xfId="38952"/>
    <cellStyle name="40% - Accent5 15 2 4 4 3" xfId="38953"/>
    <cellStyle name="40% - Accent5 15 2 4 5" xfId="38954"/>
    <cellStyle name="40% - Accent5 15 2 4 5 2" xfId="38955"/>
    <cellStyle name="40% - Accent5 15 2 4 6" xfId="38956"/>
    <cellStyle name="40% - Accent5 15 2 5" xfId="38957"/>
    <cellStyle name="40% - Accent5 15 2 5 2" xfId="38958"/>
    <cellStyle name="40% - Accent5 15 2 5 2 2" xfId="38959"/>
    <cellStyle name="40% - Accent5 15 2 5 3" xfId="38960"/>
    <cellStyle name="40% - Accent5 15 2 6" xfId="38961"/>
    <cellStyle name="40% - Accent5 15 2 6 2" xfId="38962"/>
    <cellStyle name="40% - Accent5 15 2 6 2 2" xfId="38963"/>
    <cellStyle name="40% - Accent5 15 2 6 3" xfId="38964"/>
    <cellStyle name="40% - Accent5 15 2 7" xfId="38965"/>
    <cellStyle name="40% - Accent5 15 2 7 2" xfId="38966"/>
    <cellStyle name="40% - Accent5 15 2 7 2 2" xfId="38967"/>
    <cellStyle name="40% - Accent5 15 2 7 3" xfId="38968"/>
    <cellStyle name="40% - Accent5 15 2 8" xfId="38969"/>
    <cellStyle name="40% - Accent5 15 2 8 2" xfId="38970"/>
    <cellStyle name="40% - Accent5 15 2 9" xfId="38971"/>
    <cellStyle name="40% - Accent5 15 3" xfId="38972"/>
    <cellStyle name="40% - Accent5 15 3 2" xfId="38973"/>
    <cellStyle name="40% - Accent5 15 3 2 2" xfId="38974"/>
    <cellStyle name="40% - Accent5 15 3 2 2 2" xfId="38975"/>
    <cellStyle name="40% - Accent5 15 3 2 3" xfId="38976"/>
    <cellStyle name="40% - Accent5 15 3 3" xfId="38977"/>
    <cellStyle name="40% - Accent5 15 3 3 2" xfId="38978"/>
    <cellStyle name="40% - Accent5 15 3 3 2 2" xfId="38979"/>
    <cellStyle name="40% - Accent5 15 3 3 3" xfId="38980"/>
    <cellStyle name="40% - Accent5 15 3 4" xfId="38981"/>
    <cellStyle name="40% - Accent5 15 3 4 2" xfId="38982"/>
    <cellStyle name="40% - Accent5 15 3 4 2 2" xfId="38983"/>
    <cellStyle name="40% - Accent5 15 3 4 3" xfId="38984"/>
    <cellStyle name="40% - Accent5 15 3 5" xfId="38985"/>
    <cellStyle name="40% - Accent5 15 3 5 2" xfId="38986"/>
    <cellStyle name="40% - Accent5 15 3 5 2 2" xfId="38987"/>
    <cellStyle name="40% - Accent5 15 3 5 3" xfId="38988"/>
    <cellStyle name="40% - Accent5 15 3 6" xfId="38989"/>
    <cellStyle name="40% - Accent5 15 3 6 2" xfId="38990"/>
    <cellStyle name="40% - Accent5 15 3 7" xfId="38991"/>
    <cellStyle name="40% - Accent5 15 4" xfId="38992"/>
    <cellStyle name="40% - Accent5 15 4 2" xfId="38993"/>
    <cellStyle name="40% - Accent5 15 4 2 2" xfId="38994"/>
    <cellStyle name="40% - Accent5 15 4 2 2 2" xfId="38995"/>
    <cellStyle name="40% - Accent5 15 4 2 3" xfId="38996"/>
    <cellStyle name="40% - Accent5 15 4 3" xfId="38997"/>
    <cellStyle name="40% - Accent5 15 4 3 2" xfId="38998"/>
    <cellStyle name="40% - Accent5 15 4 3 2 2" xfId="38999"/>
    <cellStyle name="40% - Accent5 15 4 3 3" xfId="39000"/>
    <cellStyle name="40% - Accent5 15 4 4" xfId="39001"/>
    <cellStyle name="40% - Accent5 15 4 4 2" xfId="39002"/>
    <cellStyle name="40% - Accent5 15 4 4 2 2" xfId="39003"/>
    <cellStyle name="40% - Accent5 15 4 4 3" xfId="39004"/>
    <cellStyle name="40% - Accent5 15 4 5" xfId="39005"/>
    <cellStyle name="40% - Accent5 15 4 5 2" xfId="39006"/>
    <cellStyle name="40% - Accent5 15 4 6" xfId="39007"/>
    <cellStyle name="40% - Accent5 15 5" xfId="39008"/>
    <cellStyle name="40% - Accent5 15 5 2" xfId="39009"/>
    <cellStyle name="40% - Accent5 15 5 2 2" xfId="39010"/>
    <cellStyle name="40% - Accent5 15 5 2 2 2" xfId="39011"/>
    <cellStyle name="40% - Accent5 15 5 2 3" xfId="39012"/>
    <cellStyle name="40% - Accent5 15 5 3" xfId="39013"/>
    <cellStyle name="40% - Accent5 15 5 3 2" xfId="39014"/>
    <cellStyle name="40% - Accent5 15 5 3 2 2" xfId="39015"/>
    <cellStyle name="40% - Accent5 15 5 3 3" xfId="39016"/>
    <cellStyle name="40% - Accent5 15 5 4" xfId="39017"/>
    <cellStyle name="40% - Accent5 15 5 4 2" xfId="39018"/>
    <cellStyle name="40% - Accent5 15 5 4 2 2" xfId="39019"/>
    <cellStyle name="40% - Accent5 15 5 4 3" xfId="39020"/>
    <cellStyle name="40% - Accent5 15 5 5" xfId="39021"/>
    <cellStyle name="40% - Accent5 15 5 5 2" xfId="39022"/>
    <cellStyle name="40% - Accent5 15 5 6" xfId="39023"/>
    <cellStyle name="40% - Accent5 15 6" xfId="39024"/>
    <cellStyle name="40% - Accent5 15 6 2" xfId="39025"/>
    <cellStyle name="40% - Accent5 15 6 2 2" xfId="39026"/>
    <cellStyle name="40% - Accent5 15 6 3" xfId="39027"/>
    <cellStyle name="40% - Accent5 15 7" xfId="39028"/>
    <cellStyle name="40% - Accent5 15 7 2" xfId="39029"/>
    <cellStyle name="40% - Accent5 15 7 2 2" xfId="39030"/>
    <cellStyle name="40% - Accent5 15 7 3" xfId="39031"/>
    <cellStyle name="40% - Accent5 15 8" xfId="39032"/>
    <cellStyle name="40% - Accent5 15 8 2" xfId="39033"/>
    <cellStyle name="40% - Accent5 15 8 2 2" xfId="39034"/>
    <cellStyle name="40% - Accent5 15 8 3" xfId="39035"/>
    <cellStyle name="40% - Accent5 15 9" xfId="39036"/>
    <cellStyle name="40% - Accent5 15 9 2" xfId="39037"/>
    <cellStyle name="40% - Accent5 16" xfId="39038"/>
    <cellStyle name="40% - Accent5 16 10" xfId="39039"/>
    <cellStyle name="40% - Accent5 16 2" xfId="39040"/>
    <cellStyle name="40% - Accent5 16 2 2" xfId="39041"/>
    <cellStyle name="40% - Accent5 16 2 2 2" xfId="39042"/>
    <cellStyle name="40% - Accent5 16 2 2 2 2" xfId="39043"/>
    <cellStyle name="40% - Accent5 16 2 2 2 2 2" xfId="39044"/>
    <cellStyle name="40% - Accent5 16 2 2 2 3" xfId="39045"/>
    <cellStyle name="40% - Accent5 16 2 2 3" xfId="39046"/>
    <cellStyle name="40% - Accent5 16 2 2 3 2" xfId="39047"/>
    <cellStyle name="40% - Accent5 16 2 2 3 2 2" xfId="39048"/>
    <cellStyle name="40% - Accent5 16 2 2 3 3" xfId="39049"/>
    <cellStyle name="40% - Accent5 16 2 2 4" xfId="39050"/>
    <cellStyle name="40% - Accent5 16 2 2 4 2" xfId="39051"/>
    <cellStyle name="40% - Accent5 16 2 2 4 2 2" xfId="39052"/>
    <cellStyle name="40% - Accent5 16 2 2 4 3" xfId="39053"/>
    <cellStyle name="40% - Accent5 16 2 2 5" xfId="39054"/>
    <cellStyle name="40% - Accent5 16 2 2 5 2" xfId="39055"/>
    <cellStyle name="40% - Accent5 16 2 2 5 2 2" xfId="39056"/>
    <cellStyle name="40% - Accent5 16 2 2 5 3" xfId="39057"/>
    <cellStyle name="40% - Accent5 16 2 2 6" xfId="39058"/>
    <cellStyle name="40% - Accent5 16 2 2 6 2" xfId="39059"/>
    <cellStyle name="40% - Accent5 16 2 2 7" xfId="39060"/>
    <cellStyle name="40% - Accent5 16 2 3" xfId="39061"/>
    <cellStyle name="40% - Accent5 16 2 3 2" xfId="39062"/>
    <cellStyle name="40% - Accent5 16 2 3 2 2" xfId="39063"/>
    <cellStyle name="40% - Accent5 16 2 3 2 2 2" xfId="39064"/>
    <cellStyle name="40% - Accent5 16 2 3 2 3" xfId="39065"/>
    <cellStyle name="40% - Accent5 16 2 3 3" xfId="39066"/>
    <cellStyle name="40% - Accent5 16 2 3 3 2" xfId="39067"/>
    <cellStyle name="40% - Accent5 16 2 3 3 2 2" xfId="39068"/>
    <cellStyle name="40% - Accent5 16 2 3 3 3" xfId="39069"/>
    <cellStyle name="40% - Accent5 16 2 3 4" xfId="39070"/>
    <cellStyle name="40% - Accent5 16 2 3 4 2" xfId="39071"/>
    <cellStyle name="40% - Accent5 16 2 3 4 2 2" xfId="39072"/>
    <cellStyle name="40% - Accent5 16 2 3 4 3" xfId="39073"/>
    <cellStyle name="40% - Accent5 16 2 3 5" xfId="39074"/>
    <cellStyle name="40% - Accent5 16 2 3 5 2" xfId="39075"/>
    <cellStyle name="40% - Accent5 16 2 3 6" xfId="39076"/>
    <cellStyle name="40% - Accent5 16 2 4" xfId="39077"/>
    <cellStyle name="40% - Accent5 16 2 4 2" xfId="39078"/>
    <cellStyle name="40% - Accent5 16 2 4 2 2" xfId="39079"/>
    <cellStyle name="40% - Accent5 16 2 4 2 2 2" xfId="39080"/>
    <cellStyle name="40% - Accent5 16 2 4 2 3" xfId="39081"/>
    <cellStyle name="40% - Accent5 16 2 4 3" xfId="39082"/>
    <cellStyle name="40% - Accent5 16 2 4 3 2" xfId="39083"/>
    <cellStyle name="40% - Accent5 16 2 4 3 2 2" xfId="39084"/>
    <cellStyle name="40% - Accent5 16 2 4 3 3" xfId="39085"/>
    <cellStyle name="40% - Accent5 16 2 4 4" xfId="39086"/>
    <cellStyle name="40% - Accent5 16 2 4 4 2" xfId="39087"/>
    <cellStyle name="40% - Accent5 16 2 4 4 2 2" xfId="39088"/>
    <cellStyle name="40% - Accent5 16 2 4 4 3" xfId="39089"/>
    <cellStyle name="40% - Accent5 16 2 4 5" xfId="39090"/>
    <cellStyle name="40% - Accent5 16 2 4 5 2" xfId="39091"/>
    <cellStyle name="40% - Accent5 16 2 4 6" xfId="39092"/>
    <cellStyle name="40% - Accent5 16 2 5" xfId="39093"/>
    <cellStyle name="40% - Accent5 16 2 5 2" xfId="39094"/>
    <cellStyle name="40% - Accent5 16 2 5 2 2" xfId="39095"/>
    <cellStyle name="40% - Accent5 16 2 5 3" xfId="39096"/>
    <cellStyle name="40% - Accent5 16 2 6" xfId="39097"/>
    <cellStyle name="40% - Accent5 16 2 6 2" xfId="39098"/>
    <cellStyle name="40% - Accent5 16 2 6 2 2" xfId="39099"/>
    <cellStyle name="40% - Accent5 16 2 6 3" xfId="39100"/>
    <cellStyle name="40% - Accent5 16 2 7" xfId="39101"/>
    <cellStyle name="40% - Accent5 16 2 7 2" xfId="39102"/>
    <cellStyle name="40% - Accent5 16 2 7 2 2" xfId="39103"/>
    <cellStyle name="40% - Accent5 16 2 7 3" xfId="39104"/>
    <cellStyle name="40% - Accent5 16 2 8" xfId="39105"/>
    <cellStyle name="40% - Accent5 16 2 8 2" xfId="39106"/>
    <cellStyle name="40% - Accent5 16 2 9" xfId="39107"/>
    <cellStyle name="40% - Accent5 16 3" xfId="39108"/>
    <cellStyle name="40% - Accent5 16 3 2" xfId="39109"/>
    <cellStyle name="40% - Accent5 16 3 2 2" xfId="39110"/>
    <cellStyle name="40% - Accent5 16 3 2 2 2" xfId="39111"/>
    <cellStyle name="40% - Accent5 16 3 2 3" xfId="39112"/>
    <cellStyle name="40% - Accent5 16 3 3" xfId="39113"/>
    <cellStyle name="40% - Accent5 16 3 3 2" xfId="39114"/>
    <cellStyle name="40% - Accent5 16 3 3 2 2" xfId="39115"/>
    <cellStyle name="40% - Accent5 16 3 3 3" xfId="39116"/>
    <cellStyle name="40% - Accent5 16 3 4" xfId="39117"/>
    <cellStyle name="40% - Accent5 16 3 4 2" xfId="39118"/>
    <cellStyle name="40% - Accent5 16 3 4 2 2" xfId="39119"/>
    <cellStyle name="40% - Accent5 16 3 4 3" xfId="39120"/>
    <cellStyle name="40% - Accent5 16 3 5" xfId="39121"/>
    <cellStyle name="40% - Accent5 16 3 5 2" xfId="39122"/>
    <cellStyle name="40% - Accent5 16 3 5 2 2" xfId="39123"/>
    <cellStyle name="40% - Accent5 16 3 5 3" xfId="39124"/>
    <cellStyle name="40% - Accent5 16 3 6" xfId="39125"/>
    <cellStyle name="40% - Accent5 16 3 6 2" xfId="39126"/>
    <cellStyle name="40% - Accent5 16 3 7" xfId="39127"/>
    <cellStyle name="40% - Accent5 16 4" xfId="39128"/>
    <cellStyle name="40% - Accent5 16 4 2" xfId="39129"/>
    <cellStyle name="40% - Accent5 16 4 2 2" xfId="39130"/>
    <cellStyle name="40% - Accent5 16 4 2 2 2" xfId="39131"/>
    <cellStyle name="40% - Accent5 16 4 2 3" xfId="39132"/>
    <cellStyle name="40% - Accent5 16 4 3" xfId="39133"/>
    <cellStyle name="40% - Accent5 16 4 3 2" xfId="39134"/>
    <cellStyle name="40% - Accent5 16 4 3 2 2" xfId="39135"/>
    <cellStyle name="40% - Accent5 16 4 3 3" xfId="39136"/>
    <cellStyle name="40% - Accent5 16 4 4" xfId="39137"/>
    <cellStyle name="40% - Accent5 16 4 4 2" xfId="39138"/>
    <cellStyle name="40% - Accent5 16 4 4 2 2" xfId="39139"/>
    <cellStyle name="40% - Accent5 16 4 4 3" xfId="39140"/>
    <cellStyle name="40% - Accent5 16 4 5" xfId="39141"/>
    <cellStyle name="40% - Accent5 16 4 5 2" xfId="39142"/>
    <cellStyle name="40% - Accent5 16 4 6" xfId="39143"/>
    <cellStyle name="40% - Accent5 16 5" xfId="39144"/>
    <cellStyle name="40% - Accent5 16 5 2" xfId="39145"/>
    <cellStyle name="40% - Accent5 16 5 2 2" xfId="39146"/>
    <cellStyle name="40% - Accent5 16 5 2 2 2" xfId="39147"/>
    <cellStyle name="40% - Accent5 16 5 2 3" xfId="39148"/>
    <cellStyle name="40% - Accent5 16 5 3" xfId="39149"/>
    <cellStyle name="40% - Accent5 16 5 3 2" xfId="39150"/>
    <cellStyle name="40% - Accent5 16 5 3 2 2" xfId="39151"/>
    <cellStyle name="40% - Accent5 16 5 3 3" xfId="39152"/>
    <cellStyle name="40% - Accent5 16 5 4" xfId="39153"/>
    <cellStyle name="40% - Accent5 16 5 4 2" xfId="39154"/>
    <cellStyle name="40% - Accent5 16 5 4 2 2" xfId="39155"/>
    <cellStyle name="40% - Accent5 16 5 4 3" xfId="39156"/>
    <cellStyle name="40% - Accent5 16 5 5" xfId="39157"/>
    <cellStyle name="40% - Accent5 16 5 5 2" xfId="39158"/>
    <cellStyle name="40% - Accent5 16 5 6" xfId="39159"/>
    <cellStyle name="40% - Accent5 16 6" xfId="39160"/>
    <cellStyle name="40% - Accent5 16 6 2" xfId="39161"/>
    <cellStyle name="40% - Accent5 16 6 2 2" xfId="39162"/>
    <cellStyle name="40% - Accent5 16 6 3" xfId="39163"/>
    <cellStyle name="40% - Accent5 16 7" xfId="39164"/>
    <cellStyle name="40% - Accent5 16 7 2" xfId="39165"/>
    <cellStyle name="40% - Accent5 16 7 2 2" xfId="39166"/>
    <cellStyle name="40% - Accent5 16 7 3" xfId="39167"/>
    <cellStyle name="40% - Accent5 16 8" xfId="39168"/>
    <cellStyle name="40% - Accent5 16 8 2" xfId="39169"/>
    <cellStyle name="40% - Accent5 16 8 2 2" xfId="39170"/>
    <cellStyle name="40% - Accent5 16 8 3" xfId="39171"/>
    <cellStyle name="40% - Accent5 16 9" xfId="39172"/>
    <cellStyle name="40% - Accent5 16 9 2" xfId="39173"/>
    <cellStyle name="40% - Accent5 17" xfId="39174"/>
    <cellStyle name="40% - Accent5 17 10" xfId="39175"/>
    <cellStyle name="40% - Accent5 17 2" xfId="39176"/>
    <cellStyle name="40% - Accent5 17 2 2" xfId="39177"/>
    <cellStyle name="40% - Accent5 17 2 2 2" xfId="39178"/>
    <cellStyle name="40% - Accent5 17 2 2 2 2" xfId="39179"/>
    <cellStyle name="40% - Accent5 17 2 2 2 2 2" xfId="39180"/>
    <cellStyle name="40% - Accent5 17 2 2 2 3" xfId="39181"/>
    <cellStyle name="40% - Accent5 17 2 2 3" xfId="39182"/>
    <cellStyle name="40% - Accent5 17 2 2 3 2" xfId="39183"/>
    <cellStyle name="40% - Accent5 17 2 2 3 2 2" xfId="39184"/>
    <cellStyle name="40% - Accent5 17 2 2 3 3" xfId="39185"/>
    <cellStyle name="40% - Accent5 17 2 2 4" xfId="39186"/>
    <cellStyle name="40% - Accent5 17 2 2 4 2" xfId="39187"/>
    <cellStyle name="40% - Accent5 17 2 2 4 2 2" xfId="39188"/>
    <cellStyle name="40% - Accent5 17 2 2 4 3" xfId="39189"/>
    <cellStyle name="40% - Accent5 17 2 2 5" xfId="39190"/>
    <cellStyle name="40% - Accent5 17 2 2 5 2" xfId="39191"/>
    <cellStyle name="40% - Accent5 17 2 2 5 2 2" xfId="39192"/>
    <cellStyle name="40% - Accent5 17 2 2 5 3" xfId="39193"/>
    <cellStyle name="40% - Accent5 17 2 2 6" xfId="39194"/>
    <cellStyle name="40% - Accent5 17 2 2 6 2" xfId="39195"/>
    <cellStyle name="40% - Accent5 17 2 2 7" xfId="39196"/>
    <cellStyle name="40% - Accent5 17 2 3" xfId="39197"/>
    <cellStyle name="40% - Accent5 17 2 3 2" xfId="39198"/>
    <cellStyle name="40% - Accent5 17 2 3 2 2" xfId="39199"/>
    <cellStyle name="40% - Accent5 17 2 3 2 2 2" xfId="39200"/>
    <cellStyle name="40% - Accent5 17 2 3 2 3" xfId="39201"/>
    <cellStyle name="40% - Accent5 17 2 3 3" xfId="39202"/>
    <cellStyle name="40% - Accent5 17 2 3 3 2" xfId="39203"/>
    <cellStyle name="40% - Accent5 17 2 3 3 2 2" xfId="39204"/>
    <cellStyle name="40% - Accent5 17 2 3 3 3" xfId="39205"/>
    <cellStyle name="40% - Accent5 17 2 3 4" xfId="39206"/>
    <cellStyle name="40% - Accent5 17 2 3 4 2" xfId="39207"/>
    <cellStyle name="40% - Accent5 17 2 3 4 2 2" xfId="39208"/>
    <cellStyle name="40% - Accent5 17 2 3 4 3" xfId="39209"/>
    <cellStyle name="40% - Accent5 17 2 3 5" xfId="39210"/>
    <cellStyle name="40% - Accent5 17 2 3 5 2" xfId="39211"/>
    <cellStyle name="40% - Accent5 17 2 3 6" xfId="39212"/>
    <cellStyle name="40% - Accent5 17 2 4" xfId="39213"/>
    <cellStyle name="40% - Accent5 17 2 4 2" xfId="39214"/>
    <cellStyle name="40% - Accent5 17 2 4 2 2" xfId="39215"/>
    <cellStyle name="40% - Accent5 17 2 4 2 2 2" xfId="39216"/>
    <cellStyle name="40% - Accent5 17 2 4 2 3" xfId="39217"/>
    <cellStyle name="40% - Accent5 17 2 4 3" xfId="39218"/>
    <cellStyle name="40% - Accent5 17 2 4 3 2" xfId="39219"/>
    <cellStyle name="40% - Accent5 17 2 4 3 2 2" xfId="39220"/>
    <cellStyle name="40% - Accent5 17 2 4 3 3" xfId="39221"/>
    <cellStyle name="40% - Accent5 17 2 4 4" xfId="39222"/>
    <cellStyle name="40% - Accent5 17 2 4 4 2" xfId="39223"/>
    <cellStyle name="40% - Accent5 17 2 4 4 2 2" xfId="39224"/>
    <cellStyle name="40% - Accent5 17 2 4 4 3" xfId="39225"/>
    <cellStyle name="40% - Accent5 17 2 4 5" xfId="39226"/>
    <cellStyle name="40% - Accent5 17 2 4 5 2" xfId="39227"/>
    <cellStyle name="40% - Accent5 17 2 4 6" xfId="39228"/>
    <cellStyle name="40% - Accent5 17 2 5" xfId="39229"/>
    <cellStyle name="40% - Accent5 17 2 5 2" xfId="39230"/>
    <cellStyle name="40% - Accent5 17 2 5 2 2" xfId="39231"/>
    <cellStyle name="40% - Accent5 17 2 5 3" xfId="39232"/>
    <cellStyle name="40% - Accent5 17 2 6" xfId="39233"/>
    <cellStyle name="40% - Accent5 17 2 6 2" xfId="39234"/>
    <cellStyle name="40% - Accent5 17 2 6 2 2" xfId="39235"/>
    <cellStyle name="40% - Accent5 17 2 6 3" xfId="39236"/>
    <cellStyle name="40% - Accent5 17 2 7" xfId="39237"/>
    <cellStyle name="40% - Accent5 17 2 7 2" xfId="39238"/>
    <cellStyle name="40% - Accent5 17 2 7 2 2" xfId="39239"/>
    <cellStyle name="40% - Accent5 17 2 7 3" xfId="39240"/>
    <cellStyle name="40% - Accent5 17 2 8" xfId="39241"/>
    <cellStyle name="40% - Accent5 17 2 8 2" xfId="39242"/>
    <cellStyle name="40% - Accent5 17 2 9" xfId="39243"/>
    <cellStyle name="40% - Accent5 17 3" xfId="39244"/>
    <cellStyle name="40% - Accent5 17 3 2" xfId="39245"/>
    <cellStyle name="40% - Accent5 17 3 2 2" xfId="39246"/>
    <cellStyle name="40% - Accent5 17 3 2 2 2" xfId="39247"/>
    <cellStyle name="40% - Accent5 17 3 2 3" xfId="39248"/>
    <cellStyle name="40% - Accent5 17 3 3" xfId="39249"/>
    <cellStyle name="40% - Accent5 17 3 3 2" xfId="39250"/>
    <cellStyle name="40% - Accent5 17 3 3 2 2" xfId="39251"/>
    <cellStyle name="40% - Accent5 17 3 3 3" xfId="39252"/>
    <cellStyle name="40% - Accent5 17 3 4" xfId="39253"/>
    <cellStyle name="40% - Accent5 17 3 4 2" xfId="39254"/>
    <cellStyle name="40% - Accent5 17 3 4 2 2" xfId="39255"/>
    <cellStyle name="40% - Accent5 17 3 4 3" xfId="39256"/>
    <cellStyle name="40% - Accent5 17 3 5" xfId="39257"/>
    <cellStyle name="40% - Accent5 17 3 5 2" xfId="39258"/>
    <cellStyle name="40% - Accent5 17 3 5 2 2" xfId="39259"/>
    <cellStyle name="40% - Accent5 17 3 5 3" xfId="39260"/>
    <cellStyle name="40% - Accent5 17 3 6" xfId="39261"/>
    <cellStyle name="40% - Accent5 17 3 6 2" xfId="39262"/>
    <cellStyle name="40% - Accent5 17 3 7" xfId="39263"/>
    <cellStyle name="40% - Accent5 17 4" xfId="39264"/>
    <cellStyle name="40% - Accent5 17 4 2" xfId="39265"/>
    <cellStyle name="40% - Accent5 17 4 2 2" xfId="39266"/>
    <cellStyle name="40% - Accent5 17 4 2 2 2" xfId="39267"/>
    <cellStyle name="40% - Accent5 17 4 2 3" xfId="39268"/>
    <cellStyle name="40% - Accent5 17 4 3" xfId="39269"/>
    <cellStyle name="40% - Accent5 17 4 3 2" xfId="39270"/>
    <cellStyle name="40% - Accent5 17 4 3 2 2" xfId="39271"/>
    <cellStyle name="40% - Accent5 17 4 3 3" xfId="39272"/>
    <cellStyle name="40% - Accent5 17 4 4" xfId="39273"/>
    <cellStyle name="40% - Accent5 17 4 4 2" xfId="39274"/>
    <cellStyle name="40% - Accent5 17 4 4 2 2" xfId="39275"/>
    <cellStyle name="40% - Accent5 17 4 4 3" xfId="39276"/>
    <cellStyle name="40% - Accent5 17 4 5" xfId="39277"/>
    <cellStyle name="40% - Accent5 17 4 5 2" xfId="39278"/>
    <cellStyle name="40% - Accent5 17 4 6" xfId="39279"/>
    <cellStyle name="40% - Accent5 17 5" xfId="39280"/>
    <cellStyle name="40% - Accent5 17 5 2" xfId="39281"/>
    <cellStyle name="40% - Accent5 17 5 2 2" xfId="39282"/>
    <cellStyle name="40% - Accent5 17 5 2 2 2" xfId="39283"/>
    <cellStyle name="40% - Accent5 17 5 2 3" xfId="39284"/>
    <cellStyle name="40% - Accent5 17 5 3" xfId="39285"/>
    <cellStyle name="40% - Accent5 17 5 3 2" xfId="39286"/>
    <cellStyle name="40% - Accent5 17 5 3 2 2" xfId="39287"/>
    <cellStyle name="40% - Accent5 17 5 3 3" xfId="39288"/>
    <cellStyle name="40% - Accent5 17 5 4" xfId="39289"/>
    <cellStyle name="40% - Accent5 17 5 4 2" xfId="39290"/>
    <cellStyle name="40% - Accent5 17 5 4 2 2" xfId="39291"/>
    <cellStyle name="40% - Accent5 17 5 4 3" xfId="39292"/>
    <cellStyle name="40% - Accent5 17 5 5" xfId="39293"/>
    <cellStyle name="40% - Accent5 17 5 5 2" xfId="39294"/>
    <cellStyle name="40% - Accent5 17 5 6" xfId="39295"/>
    <cellStyle name="40% - Accent5 17 6" xfId="39296"/>
    <cellStyle name="40% - Accent5 17 6 2" xfId="39297"/>
    <cellStyle name="40% - Accent5 17 6 2 2" xfId="39298"/>
    <cellStyle name="40% - Accent5 17 6 3" xfId="39299"/>
    <cellStyle name="40% - Accent5 17 7" xfId="39300"/>
    <cellStyle name="40% - Accent5 17 7 2" xfId="39301"/>
    <cellStyle name="40% - Accent5 17 7 2 2" xfId="39302"/>
    <cellStyle name="40% - Accent5 17 7 3" xfId="39303"/>
    <cellStyle name="40% - Accent5 17 8" xfId="39304"/>
    <cellStyle name="40% - Accent5 17 8 2" xfId="39305"/>
    <cellStyle name="40% - Accent5 17 8 2 2" xfId="39306"/>
    <cellStyle name="40% - Accent5 17 8 3" xfId="39307"/>
    <cellStyle name="40% - Accent5 17 9" xfId="39308"/>
    <cellStyle name="40% - Accent5 17 9 2" xfId="39309"/>
    <cellStyle name="40% - Accent5 18" xfId="39310"/>
    <cellStyle name="40% - Accent5 18 10" xfId="39311"/>
    <cellStyle name="40% - Accent5 18 2" xfId="39312"/>
    <cellStyle name="40% - Accent5 18 2 2" xfId="39313"/>
    <cellStyle name="40% - Accent5 18 2 2 2" xfId="39314"/>
    <cellStyle name="40% - Accent5 18 2 2 2 2" xfId="39315"/>
    <cellStyle name="40% - Accent5 18 2 2 2 2 2" xfId="39316"/>
    <cellStyle name="40% - Accent5 18 2 2 2 3" xfId="39317"/>
    <cellStyle name="40% - Accent5 18 2 2 3" xfId="39318"/>
    <cellStyle name="40% - Accent5 18 2 2 3 2" xfId="39319"/>
    <cellStyle name="40% - Accent5 18 2 2 3 2 2" xfId="39320"/>
    <cellStyle name="40% - Accent5 18 2 2 3 3" xfId="39321"/>
    <cellStyle name="40% - Accent5 18 2 2 4" xfId="39322"/>
    <cellStyle name="40% - Accent5 18 2 2 4 2" xfId="39323"/>
    <cellStyle name="40% - Accent5 18 2 2 4 2 2" xfId="39324"/>
    <cellStyle name="40% - Accent5 18 2 2 4 3" xfId="39325"/>
    <cellStyle name="40% - Accent5 18 2 2 5" xfId="39326"/>
    <cellStyle name="40% - Accent5 18 2 2 5 2" xfId="39327"/>
    <cellStyle name="40% - Accent5 18 2 2 5 2 2" xfId="39328"/>
    <cellStyle name="40% - Accent5 18 2 2 5 3" xfId="39329"/>
    <cellStyle name="40% - Accent5 18 2 2 6" xfId="39330"/>
    <cellStyle name="40% - Accent5 18 2 2 6 2" xfId="39331"/>
    <cellStyle name="40% - Accent5 18 2 2 7" xfId="39332"/>
    <cellStyle name="40% - Accent5 18 2 3" xfId="39333"/>
    <cellStyle name="40% - Accent5 18 2 3 2" xfId="39334"/>
    <cellStyle name="40% - Accent5 18 2 3 2 2" xfId="39335"/>
    <cellStyle name="40% - Accent5 18 2 3 2 2 2" xfId="39336"/>
    <cellStyle name="40% - Accent5 18 2 3 2 3" xfId="39337"/>
    <cellStyle name="40% - Accent5 18 2 3 3" xfId="39338"/>
    <cellStyle name="40% - Accent5 18 2 3 3 2" xfId="39339"/>
    <cellStyle name="40% - Accent5 18 2 3 3 2 2" xfId="39340"/>
    <cellStyle name="40% - Accent5 18 2 3 3 3" xfId="39341"/>
    <cellStyle name="40% - Accent5 18 2 3 4" xfId="39342"/>
    <cellStyle name="40% - Accent5 18 2 3 4 2" xfId="39343"/>
    <cellStyle name="40% - Accent5 18 2 3 4 2 2" xfId="39344"/>
    <cellStyle name="40% - Accent5 18 2 3 4 3" xfId="39345"/>
    <cellStyle name="40% - Accent5 18 2 3 5" xfId="39346"/>
    <cellStyle name="40% - Accent5 18 2 3 5 2" xfId="39347"/>
    <cellStyle name="40% - Accent5 18 2 3 6" xfId="39348"/>
    <cellStyle name="40% - Accent5 18 2 4" xfId="39349"/>
    <cellStyle name="40% - Accent5 18 2 4 2" xfId="39350"/>
    <cellStyle name="40% - Accent5 18 2 4 2 2" xfId="39351"/>
    <cellStyle name="40% - Accent5 18 2 4 2 2 2" xfId="39352"/>
    <cellStyle name="40% - Accent5 18 2 4 2 3" xfId="39353"/>
    <cellStyle name="40% - Accent5 18 2 4 3" xfId="39354"/>
    <cellStyle name="40% - Accent5 18 2 4 3 2" xfId="39355"/>
    <cellStyle name="40% - Accent5 18 2 4 3 2 2" xfId="39356"/>
    <cellStyle name="40% - Accent5 18 2 4 3 3" xfId="39357"/>
    <cellStyle name="40% - Accent5 18 2 4 4" xfId="39358"/>
    <cellStyle name="40% - Accent5 18 2 4 4 2" xfId="39359"/>
    <cellStyle name="40% - Accent5 18 2 4 4 2 2" xfId="39360"/>
    <cellStyle name="40% - Accent5 18 2 4 4 3" xfId="39361"/>
    <cellStyle name="40% - Accent5 18 2 4 5" xfId="39362"/>
    <cellStyle name="40% - Accent5 18 2 4 5 2" xfId="39363"/>
    <cellStyle name="40% - Accent5 18 2 4 6" xfId="39364"/>
    <cellStyle name="40% - Accent5 18 2 5" xfId="39365"/>
    <cellStyle name="40% - Accent5 18 2 5 2" xfId="39366"/>
    <cellStyle name="40% - Accent5 18 2 5 2 2" xfId="39367"/>
    <cellStyle name="40% - Accent5 18 2 5 3" xfId="39368"/>
    <cellStyle name="40% - Accent5 18 2 6" xfId="39369"/>
    <cellStyle name="40% - Accent5 18 2 6 2" xfId="39370"/>
    <cellStyle name="40% - Accent5 18 2 6 2 2" xfId="39371"/>
    <cellStyle name="40% - Accent5 18 2 6 3" xfId="39372"/>
    <cellStyle name="40% - Accent5 18 2 7" xfId="39373"/>
    <cellStyle name="40% - Accent5 18 2 7 2" xfId="39374"/>
    <cellStyle name="40% - Accent5 18 2 7 2 2" xfId="39375"/>
    <cellStyle name="40% - Accent5 18 2 7 3" xfId="39376"/>
    <cellStyle name="40% - Accent5 18 2 8" xfId="39377"/>
    <cellStyle name="40% - Accent5 18 2 8 2" xfId="39378"/>
    <cellStyle name="40% - Accent5 18 2 9" xfId="39379"/>
    <cellStyle name="40% - Accent5 18 3" xfId="39380"/>
    <cellStyle name="40% - Accent5 18 3 2" xfId="39381"/>
    <cellStyle name="40% - Accent5 18 3 2 2" xfId="39382"/>
    <cellStyle name="40% - Accent5 18 3 2 2 2" xfId="39383"/>
    <cellStyle name="40% - Accent5 18 3 2 3" xfId="39384"/>
    <cellStyle name="40% - Accent5 18 3 3" xfId="39385"/>
    <cellStyle name="40% - Accent5 18 3 3 2" xfId="39386"/>
    <cellStyle name="40% - Accent5 18 3 3 2 2" xfId="39387"/>
    <cellStyle name="40% - Accent5 18 3 3 3" xfId="39388"/>
    <cellStyle name="40% - Accent5 18 3 4" xfId="39389"/>
    <cellStyle name="40% - Accent5 18 3 4 2" xfId="39390"/>
    <cellStyle name="40% - Accent5 18 3 4 2 2" xfId="39391"/>
    <cellStyle name="40% - Accent5 18 3 4 3" xfId="39392"/>
    <cellStyle name="40% - Accent5 18 3 5" xfId="39393"/>
    <cellStyle name="40% - Accent5 18 3 5 2" xfId="39394"/>
    <cellStyle name="40% - Accent5 18 3 5 2 2" xfId="39395"/>
    <cellStyle name="40% - Accent5 18 3 5 3" xfId="39396"/>
    <cellStyle name="40% - Accent5 18 3 6" xfId="39397"/>
    <cellStyle name="40% - Accent5 18 3 6 2" xfId="39398"/>
    <cellStyle name="40% - Accent5 18 3 7" xfId="39399"/>
    <cellStyle name="40% - Accent5 18 4" xfId="39400"/>
    <cellStyle name="40% - Accent5 18 4 2" xfId="39401"/>
    <cellStyle name="40% - Accent5 18 4 2 2" xfId="39402"/>
    <cellStyle name="40% - Accent5 18 4 2 2 2" xfId="39403"/>
    <cellStyle name="40% - Accent5 18 4 2 3" xfId="39404"/>
    <cellStyle name="40% - Accent5 18 4 3" xfId="39405"/>
    <cellStyle name="40% - Accent5 18 4 3 2" xfId="39406"/>
    <cellStyle name="40% - Accent5 18 4 3 2 2" xfId="39407"/>
    <cellStyle name="40% - Accent5 18 4 3 3" xfId="39408"/>
    <cellStyle name="40% - Accent5 18 4 4" xfId="39409"/>
    <cellStyle name="40% - Accent5 18 4 4 2" xfId="39410"/>
    <cellStyle name="40% - Accent5 18 4 4 2 2" xfId="39411"/>
    <cellStyle name="40% - Accent5 18 4 4 3" xfId="39412"/>
    <cellStyle name="40% - Accent5 18 4 5" xfId="39413"/>
    <cellStyle name="40% - Accent5 18 4 5 2" xfId="39414"/>
    <cellStyle name="40% - Accent5 18 4 6" xfId="39415"/>
    <cellStyle name="40% - Accent5 18 5" xfId="39416"/>
    <cellStyle name="40% - Accent5 18 5 2" xfId="39417"/>
    <cellStyle name="40% - Accent5 18 5 2 2" xfId="39418"/>
    <cellStyle name="40% - Accent5 18 5 2 2 2" xfId="39419"/>
    <cellStyle name="40% - Accent5 18 5 2 3" xfId="39420"/>
    <cellStyle name="40% - Accent5 18 5 3" xfId="39421"/>
    <cellStyle name="40% - Accent5 18 5 3 2" xfId="39422"/>
    <cellStyle name="40% - Accent5 18 5 3 2 2" xfId="39423"/>
    <cellStyle name="40% - Accent5 18 5 3 3" xfId="39424"/>
    <cellStyle name="40% - Accent5 18 5 4" xfId="39425"/>
    <cellStyle name="40% - Accent5 18 5 4 2" xfId="39426"/>
    <cellStyle name="40% - Accent5 18 5 4 2 2" xfId="39427"/>
    <cellStyle name="40% - Accent5 18 5 4 3" xfId="39428"/>
    <cellStyle name="40% - Accent5 18 5 5" xfId="39429"/>
    <cellStyle name="40% - Accent5 18 5 5 2" xfId="39430"/>
    <cellStyle name="40% - Accent5 18 5 6" xfId="39431"/>
    <cellStyle name="40% - Accent5 18 6" xfId="39432"/>
    <cellStyle name="40% - Accent5 18 6 2" xfId="39433"/>
    <cellStyle name="40% - Accent5 18 6 2 2" xfId="39434"/>
    <cellStyle name="40% - Accent5 18 6 3" xfId="39435"/>
    <cellStyle name="40% - Accent5 18 7" xfId="39436"/>
    <cellStyle name="40% - Accent5 18 7 2" xfId="39437"/>
    <cellStyle name="40% - Accent5 18 7 2 2" xfId="39438"/>
    <cellStyle name="40% - Accent5 18 7 3" xfId="39439"/>
    <cellStyle name="40% - Accent5 18 8" xfId="39440"/>
    <cellStyle name="40% - Accent5 18 8 2" xfId="39441"/>
    <cellStyle name="40% - Accent5 18 8 2 2" xfId="39442"/>
    <cellStyle name="40% - Accent5 18 8 3" xfId="39443"/>
    <cellStyle name="40% - Accent5 18 9" xfId="39444"/>
    <cellStyle name="40% - Accent5 18 9 2" xfId="39445"/>
    <cellStyle name="40% - Accent5 19" xfId="39446"/>
    <cellStyle name="40% - Accent5 19 10" xfId="39447"/>
    <cellStyle name="40% - Accent5 19 2" xfId="39448"/>
    <cellStyle name="40% - Accent5 19 2 2" xfId="39449"/>
    <cellStyle name="40% - Accent5 19 2 2 2" xfId="39450"/>
    <cellStyle name="40% - Accent5 19 2 2 2 2" xfId="39451"/>
    <cellStyle name="40% - Accent5 19 2 2 2 2 2" xfId="39452"/>
    <cellStyle name="40% - Accent5 19 2 2 2 3" xfId="39453"/>
    <cellStyle name="40% - Accent5 19 2 2 3" xfId="39454"/>
    <cellStyle name="40% - Accent5 19 2 2 3 2" xfId="39455"/>
    <cellStyle name="40% - Accent5 19 2 2 3 2 2" xfId="39456"/>
    <cellStyle name="40% - Accent5 19 2 2 3 3" xfId="39457"/>
    <cellStyle name="40% - Accent5 19 2 2 4" xfId="39458"/>
    <cellStyle name="40% - Accent5 19 2 2 4 2" xfId="39459"/>
    <cellStyle name="40% - Accent5 19 2 2 4 2 2" xfId="39460"/>
    <cellStyle name="40% - Accent5 19 2 2 4 3" xfId="39461"/>
    <cellStyle name="40% - Accent5 19 2 2 5" xfId="39462"/>
    <cellStyle name="40% - Accent5 19 2 2 5 2" xfId="39463"/>
    <cellStyle name="40% - Accent5 19 2 2 5 2 2" xfId="39464"/>
    <cellStyle name="40% - Accent5 19 2 2 5 3" xfId="39465"/>
    <cellStyle name="40% - Accent5 19 2 2 6" xfId="39466"/>
    <cellStyle name="40% - Accent5 19 2 2 6 2" xfId="39467"/>
    <cellStyle name="40% - Accent5 19 2 2 7" xfId="39468"/>
    <cellStyle name="40% - Accent5 19 2 3" xfId="39469"/>
    <cellStyle name="40% - Accent5 19 2 3 2" xfId="39470"/>
    <cellStyle name="40% - Accent5 19 2 3 2 2" xfId="39471"/>
    <cellStyle name="40% - Accent5 19 2 3 2 2 2" xfId="39472"/>
    <cellStyle name="40% - Accent5 19 2 3 2 3" xfId="39473"/>
    <cellStyle name="40% - Accent5 19 2 3 3" xfId="39474"/>
    <cellStyle name="40% - Accent5 19 2 3 3 2" xfId="39475"/>
    <cellStyle name="40% - Accent5 19 2 3 3 2 2" xfId="39476"/>
    <cellStyle name="40% - Accent5 19 2 3 3 3" xfId="39477"/>
    <cellStyle name="40% - Accent5 19 2 3 4" xfId="39478"/>
    <cellStyle name="40% - Accent5 19 2 3 4 2" xfId="39479"/>
    <cellStyle name="40% - Accent5 19 2 3 4 2 2" xfId="39480"/>
    <cellStyle name="40% - Accent5 19 2 3 4 3" xfId="39481"/>
    <cellStyle name="40% - Accent5 19 2 3 5" xfId="39482"/>
    <cellStyle name="40% - Accent5 19 2 3 5 2" xfId="39483"/>
    <cellStyle name="40% - Accent5 19 2 3 6" xfId="39484"/>
    <cellStyle name="40% - Accent5 19 2 4" xfId="39485"/>
    <cellStyle name="40% - Accent5 19 2 4 2" xfId="39486"/>
    <cellStyle name="40% - Accent5 19 2 4 2 2" xfId="39487"/>
    <cellStyle name="40% - Accent5 19 2 4 2 2 2" xfId="39488"/>
    <cellStyle name="40% - Accent5 19 2 4 2 3" xfId="39489"/>
    <cellStyle name="40% - Accent5 19 2 4 3" xfId="39490"/>
    <cellStyle name="40% - Accent5 19 2 4 3 2" xfId="39491"/>
    <cellStyle name="40% - Accent5 19 2 4 3 2 2" xfId="39492"/>
    <cellStyle name="40% - Accent5 19 2 4 3 3" xfId="39493"/>
    <cellStyle name="40% - Accent5 19 2 4 4" xfId="39494"/>
    <cellStyle name="40% - Accent5 19 2 4 4 2" xfId="39495"/>
    <cellStyle name="40% - Accent5 19 2 4 4 2 2" xfId="39496"/>
    <cellStyle name="40% - Accent5 19 2 4 4 3" xfId="39497"/>
    <cellStyle name="40% - Accent5 19 2 4 5" xfId="39498"/>
    <cellStyle name="40% - Accent5 19 2 4 5 2" xfId="39499"/>
    <cellStyle name="40% - Accent5 19 2 4 6" xfId="39500"/>
    <cellStyle name="40% - Accent5 19 2 5" xfId="39501"/>
    <cellStyle name="40% - Accent5 19 2 5 2" xfId="39502"/>
    <cellStyle name="40% - Accent5 19 2 5 2 2" xfId="39503"/>
    <cellStyle name="40% - Accent5 19 2 5 3" xfId="39504"/>
    <cellStyle name="40% - Accent5 19 2 6" xfId="39505"/>
    <cellStyle name="40% - Accent5 19 2 6 2" xfId="39506"/>
    <cellStyle name="40% - Accent5 19 2 6 2 2" xfId="39507"/>
    <cellStyle name="40% - Accent5 19 2 6 3" xfId="39508"/>
    <cellStyle name="40% - Accent5 19 2 7" xfId="39509"/>
    <cellStyle name="40% - Accent5 19 2 7 2" xfId="39510"/>
    <cellStyle name="40% - Accent5 19 2 7 2 2" xfId="39511"/>
    <cellStyle name="40% - Accent5 19 2 7 3" xfId="39512"/>
    <cellStyle name="40% - Accent5 19 2 8" xfId="39513"/>
    <cellStyle name="40% - Accent5 19 2 8 2" xfId="39514"/>
    <cellStyle name="40% - Accent5 19 2 9" xfId="39515"/>
    <cellStyle name="40% - Accent5 19 3" xfId="39516"/>
    <cellStyle name="40% - Accent5 19 3 2" xfId="39517"/>
    <cellStyle name="40% - Accent5 19 3 2 2" xfId="39518"/>
    <cellStyle name="40% - Accent5 19 3 2 2 2" xfId="39519"/>
    <cellStyle name="40% - Accent5 19 3 2 3" xfId="39520"/>
    <cellStyle name="40% - Accent5 19 3 3" xfId="39521"/>
    <cellStyle name="40% - Accent5 19 3 3 2" xfId="39522"/>
    <cellStyle name="40% - Accent5 19 3 3 2 2" xfId="39523"/>
    <cellStyle name="40% - Accent5 19 3 3 3" xfId="39524"/>
    <cellStyle name="40% - Accent5 19 3 4" xfId="39525"/>
    <cellStyle name="40% - Accent5 19 3 4 2" xfId="39526"/>
    <cellStyle name="40% - Accent5 19 3 4 2 2" xfId="39527"/>
    <cellStyle name="40% - Accent5 19 3 4 3" xfId="39528"/>
    <cellStyle name="40% - Accent5 19 3 5" xfId="39529"/>
    <cellStyle name="40% - Accent5 19 3 5 2" xfId="39530"/>
    <cellStyle name="40% - Accent5 19 3 5 2 2" xfId="39531"/>
    <cellStyle name="40% - Accent5 19 3 5 3" xfId="39532"/>
    <cellStyle name="40% - Accent5 19 3 6" xfId="39533"/>
    <cellStyle name="40% - Accent5 19 3 6 2" xfId="39534"/>
    <cellStyle name="40% - Accent5 19 3 7" xfId="39535"/>
    <cellStyle name="40% - Accent5 19 4" xfId="39536"/>
    <cellStyle name="40% - Accent5 19 4 2" xfId="39537"/>
    <cellStyle name="40% - Accent5 19 4 2 2" xfId="39538"/>
    <cellStyle name="40% - Accent5 19 4 2 2 2" xfId="39539"/>
    <cellStyle name="40% - Accent5 19 4 2 3" xfId="39540"/>
    <cellStyle name="40% - Accent5 19 4 3" xfId="39541"/>
    <cellStyle name="40% - Accent5 19 4 3 2" xfId="39542"/>
    <cellStyle name="40% - Accent5 19 4 3 2 2" xfId="39543"/>
    <cellStyle name="40% - Accent5 19 4 3 3" xfId="39544"/>
    <cellStyle name="40% - Accent5 19 4 4" xfId="39545"/>
    <cellStyle name="40% - Accent5 19 4 4 2" xfId="39546"/>
    <cellStyle name="40% - Accent5 19 4 4 2 2" xfId="39547"/>
    <cellStyle name="40% - Accent5 19 4 4 3" xfId="39548"/>
    <cellStyle name="40% - Accent5 19 4 5" xfId="39549"/>
    <cellStyle name="40% - Accent5 19 4 5 2" xfId="39550"/>
    <cellStyle name="40% - Accent5 19 4 6" xfId="39551"/>
    <cellStyle name="40% - Accent5 19 5" xfId="39552"/>
    <cellStyle name="40% - Accent5 19 5 2" xfId="39553"/>
    <cellStyle name="40% - Accent5 19 5 2 2" xfId="39554"/>
    <cellStyle name="40% - Accent5 19 5 2 2 2" xfId="39555"/>
    <cellStyle name="40% - Accent5 19 5 2 3" xfId="39556"/>
    <cellStyle name="40% - Accent5 19 5 3" xfId="39557"/>
    <cellStyle name="40% - Accent5 19 5 3 2" xfId="39558"/>
    <cellStyle name="40% - Accent5 19 5 3 2 2" xfId="39559"/>
    <cellStyle name="40% - Accent5 19 5 3 3" xfId="39560"/>
    <cellStyle name="40% - Accent5 19 5 4" xfId="39561"/>
    <cellStyle name="40% - Accent5 19 5 4 2" xfId="39562"/>
    <cellStyle name="40% - Accent5 19 5 4 2 2" xfId="39563"/>
    <cellStyle name="40% - Accent5 19 5 4 3" xfId="39564"/>
    <cellStyle name="40% - Accent5 19 5 5" xfId="39565"/>
    <cellStyle name="40% - Accent5 19 5 5 2" xfId="39566"/>
    <cellStyle name="40% - Accent5 19 5 6" xfId="39567"/>
    <cellStyle name="40% - Accent5 19 6" xfId="39568"/>
    <cellStyle name="40% - Accent5 19 6 2" xfId="39569"/>
    <cellStyle name="40% - Accent5 19 6 2 2" xfId="39570"/>
    <cellStyle name="40% - Accent5 19 6 3" xfId="39571"/>
    <cellStyle name="40% - Accent5 19 7" xfId="39572"/>
    <cellStyle name="40% - Accent5 19 7 2" xfId="39573"/>
    <cellStyle name="40% - Accent5 19 7 2 2" xfId="39574"/>
    <cellStyle name="40% - Accent5 19 7 3" xfId="39575"/>
    <cellStyle name="40% - Accent5 19 8" xfId="39576"/>
    <cellStyle name="40% - Accent5 19 8 2" xfId="39577"/>
    <cellStyle name="40% - Accent5 19 8 2 2" xfId="39578"/>
    <cellStyle name="40% - Accent5 19 8 3" xfId="39579"/>
    <cellStyle name="40% - Accent5 19 9" xfId="39580"/>
    <cellStyle name="40% - Accent5 19 9 2" xfId="39581"/>
    <cellStyle name="40% - Accent5 2" xfId="39582"/>
    <cellStyle name="40% - Accent5 2 2" xfId="39583"/>
    <cellStyle name="40% - Accent5 2 3" xfId="39584"/>
    <cellStyle name="40% - Accent5 2 3 2" xfId="39585"/>
    <cellStyle name="40% - Accent5 2 3 2 2" xfId="39586"/>
    <cellStyle name="40% - Accent5 2 3 2 2 2" xfId="39587"/>
    <cellStyle name="40% - Accent5 2 3 2 2 2 2" xfId="39588"/>
    <cellStyle name="40% - Accent5 2 3 2 2 3" xfId="39589"/>
    <cellStyle name="40% - Accent5 2 3 2 3" xfId="39590"/>
    <cellStyle name="40% - Accent5 2 3 2 3 2" xfId="39591"/>
    <cellStyle name="40% - Accent5 2 3 2 3 2 2" xfId="39592"/>
    <cellStyle name="40% - Accent5 2 3 2 3 3" xfId="39593"/>
    <cellStyle name="40% - Accent5 2 3 2 4" xfId="39594"/>
    <cellStyle name="40% - Accent5 2 3 2 4 2" xfId="39595"/>
    <cellStyle name="40% - Accent5 2 3 2 4 2 2" xfId="39596"/>
    <cellStyle name="40% - Accent5 2 3 2 4 3" xfId="39597"/>
    <cellStyle name="40% - Accent5 2 3 2 5" xfId="39598"/>
    <cellStyle name="40% - Accent5 2 3 2 5 2" xfId="39599"/>
    <cellStyle name="40% - Accent5 2 3 2 5 2 2" xfId="39600"/>
    <cellStyle name="40% - Accent5 2 3 2 5 3" xfId="39601"/>
    <cellStyle name="40% - Accent5 2 3 2 6" xfId="39602"/>
    <cellStyle name="40% - Accent5 2 3 2 6 2" xfId="39603"/>
    <cellStyle name="40% - Accent5 2 3 2 7" xfId="39604"/>
    <cellStyle name="40% - Accent5 2 3 3" xfId="39605"/>
    <cellStyle name="40% - Accent5 2 3 3 2" xfId="39606"/>
    <cellStyle name="40% - Accent5 2 3 3 2 2" xfId="39607"/>
    <cellStyle name="40% - Accent5 2 3 3 2 2 2" xfId="39608"/>
    <cellStyle name="40% - Accent5 2 3 3 2 3" xfId="39609"/>
    <cellStyle name="40% - Accent5 2 3 3 3" xfId="39610"/>
    <cellStyle name="40% - Accent5 2 3 3 3 2" xfId="39611"/>
    <cellStyle name="40% - Accent5 2 3 3 3 2 2" xfId="39612"/>
    <cellStyle name="40% - Accent5 2 3 3 3 3" xfId="39613"/>
    <cellStyle name="40% - Accent5 2 3 3 4" xfId="39614"/>
    <cellStyle name="40% - Accent5 2 3 3 4 2" xfId="39615"/>
    <cellStyle name="40% - Accent5 2 3 3 4 2 2" xfId="39616"/>
    <cellStyle name="40% - Accent5 2 3 3 4 3" xfId="39617"/>
    <cellStyle name="40% - Accent5 2 3 3 5" xfId="39618"/>
    <cellStyle name="40% - Accent5 2 3 3 5 2" xfId="39619"/>
    <cellStyle name="40% - Accent5 2 3 3 6" xfId="39620"/>
    <cellStyle name="40% - Accent5 2 3 4" xfId="39621"/>
    <cellStyle name="40% - Accent5 2 3 4 2" xfId="39622"/>
    <cellStyle name="40% - Accent5 2 3 4 2 2" xfId="39623"/>
    <cellStyle name="40% - Accent5 2 3 4 2 2 2" xfId="39624"/>
    <cellStyle name="40% - Accent5 2 3 4 2 3" xfId="39625"/>
    <cellStyle name="40% - Accent5 2 3 4 3" xfId="39626"/>
    <cellStyle name="40% - Accent5 2 3 4 3 2" xfId="39627"/>
    <cellStyle name="40% - Accent5 2 3 4 3 2 2" xfId="39628"/>
    <cellStyle name="40% - Accent5 2 3 4 3 3" xfId="39629"/>
    <cellStyle name="40% - Accent5 2 3 4 4" xfId="39630"/>
    <cellStyle name="40% - Accent5 2 3 4 4 2" xfId="39631"/>
    <cellStyle name="40% - Accent5 2 3 4 4 2 2" xfId="39632"/>
    <cellStyle name="40% - Accent5 2 3 4 4 3" xfId="39633"/>
    <cellStyle name="40% - Accent5 2 3 4 5" xfId="39634"/>
    <cellStyle name="40% - Accent5 2 3 4 5 2" xfId="39635"/>
    <cellStyle name="40% - Accent5 2 3 4 6" xfId="39636"/>
    <cellStyle name="40% - Accent5 2 3 5" xfId="39637"/>
    <cellStyle name="40% - Accent5 2 3 5 2" xfId="39638"/>
    <cellStyle name="40% - Accent5 2 3 5 2 2" xfId="39639"/>
    <cellStyle name="40% - Accent5 2 3 5 3" xfId="39640"/>
    <cellStyle name="40% - Accent5 2 3 6" xfId="39641"/>
    <cellStyle name="40% - Accent5 2 3 6 2" xfId="39642"/>
    <cellStyle name="40% - Accent5 2 3 6 2 2" xfId="39643"/>
    <cellStyle name="40% - Accent5 2 3 6 3" xfId="39644"/>
    <cellStyle name="40% - Accent5 2 3 7" xfId="39645"/>
    <cellStyle name="40% - Accent5 2 3 7 2" xfId="39646"/>
    <cellStyle name="40% - Accent5 2 3 7 2 2" xfId="39647"/>
    <cellStyle name="40% - Accent5 2 3 7 3" xfId="39648"/>
    <cellStyle name="40% - Accent5 2 3 8" xfId="39649"/>
    <cellStyle name="40% - Accent5 2 3 8 2" xfId="39650"/>
    <cellStyle name="40% - Accent5 2 3 9" xfId="39651"/>
    <cellStyle name="40% - Accent5 2 4" xfId="39652"/>
    <cellStyle name="40% - Accent5 2 4 2" xfId="39653"/>
    <cellStyle name="40% - Accent5 2 4 2 2" xfId="39654"/>
    <cellStyle name="40% - Accent5 2 4 2 2 2" xfId="39655"/>
    <cellStyle name="40% - Accent5 2 4 2 2 2 2" xfId="39656"/>
    <cellStyle name="40% - Accent5 2 4 2 2 3" xfId="39657"/>
    <cellStyle name="40% - Accent5 2 4 2 3" xfId="39658"/>
    <cellStyle name="40% - Accent5 2 4 2 3 2" xfId="39659"/>
    <cellStyle name="40% - Accent5 2 4 2 3 2 2" xfId="39660"/>
    <cellStyle name="40% - Accent5 2 4 2 3 3" xfId="39661"/>
    <cellStyle name="40% - Accent5 2 4 2 4" xfId="39662"/>
    <cellStyle name="40% - Accent5 2 4 2 4 2" xfId="39663"/>
    <cellStyle name="40% - Accent5 2 4 2 4 2 2" xfId="39664"/>
    <cellStyle name="40% - Accent5 2 4 2 4 3" xfId="39665"/>
    <cellStyle name="40% - Accent5 2 4 2 5" xfId="39666"/>
    <cellStyle name="40% - Accent5 2 4 2 5 2" xfId="39667"/>
    <cellStyle name="40% - Accent5 2 4 2 6" xfId="39668"/>
    <cellStyle name="40% - Accent5 2 4 3" xfId="39669"/>
    <cellStyle name="40% - Accent5 2 4 3 2" xfId="39670"/>
    <cellStyle name="40% - Accent5 2 4 3 2 2" xfId="39671"/>
    <cellStyle name="40% - Accent5 2 4 3 2 2 2" xfId="39672"/>
    <cellStyle name="40% - Accent5 2 4 3 2 3" xfId="39673"/>
    <cellStyle name="40% - Accent5 2 4 3 3" xfId="39674"/>
    <cellStyle name="40% - Accent5 2 4 3 3 2" xfId="39675"/>
    <cellStyle name="40% - Accent5 2 4 3 3 2 2" xfId="39676"/>
    <cellStyle name="40% - Accent5 2 4 3 3 3" xfId="39677"/>
    <cellStyle name="40% - Accent5 2 4 3 4" xfId="39678"/>
    <cellStyle name="40% - Accent5 2 4 3 4 2" xfId="39679"/>
    <cellStyle name="40% - Accent5 2 4 3 4 2 2" xfId="39680"/>
    <cellStyle name="40% - Accent5 2 4 3 4 3" xfId="39681"/>
    <cellStyle name="40% - Accent5 2 4 3 5" xfId="39682"/>
    <cellStyle name="40% - Accent5 2 4 3 5 2" xfId="39683"/>
    <cellStyle name="40% - Accent5 2 4 3 6" xfId="39684"/>
    <cellStyle name="40% - Accent5 2 4 4" xfId="39685"/>
    <cellStyle name="40% - Accent5 2 4 4 2" xfId="39686"/>
    <cellStyle name="40% - Accent5 2 4 4 2 2" xfId="39687"/>
    <cellStyle name="40% - Accent5 2 4 4 3" xfId="39688"/>
    <cellStyle name="40% - Accent5 2 4 5" xfId="39689"/>
    <cellStyle name="40% - Accent5 2 4 5 2" xfId="39690"/>
    <cellStyle name="40% - Accent5 2 4 5 2 2" xfId="39691"/>
    <cellStyle name="40% - Accent5 2 4 5 3" xfId="39692"/>
    <cellStyle name="40% - Accent5 2 4 6" xfId="39693"/>
    <cellStyle name="40% - Accent5 2 4 6 2" xfId="39694"/>
    <cellStyle name="40% - Accent5 2 4 6 2 2" xfId="39695"/>
    <cellStyle name="40% - Accent5 2 4 6 3" xfId="39696"/>
    <cellStyle name="40% - Accent5 2 4 7" xfId="39697"/>
    <cellStyle name="40% - Accent5 2 4 7 2" xfId="39698"/>
    <cellStyle name="40% - Accent5 2 4 8" xfId="39699"/>
    <cellStyle name="40% - Accent5 2 5" xfId="39700"/>
    <cellStyle name="40% - Accent5 2 5 2" xfId="39701"/>
    <cellStyle name="40% - Accent5 2 5 2 2" xfId="39702"/>
    <cellStyle name="40% - Accent5 2 5 2 2 2" xfId="39703"/>
    <cellStyle name="40% - Accent5 2 5 2 3" xfId="39704"/>
    <cellStyle name="40% - Accent5 2 5 3" xfId="39705"/>
    <cellStyle name="40% - Accent5 2 5 3 2" xfId="39706"/>
    <cellStyle name="40% - Accent5 2 5 3 2 2" xfId="39707"/>
    <cellStyle name="40% - Accent5 2 5 3 3" xfId="39708"/>
    <cellStyle name="40% - Accent5 2 5 4" xfId="39709"/>
    <cellStyle name="40% - Accent5 2 5 4 2" xfId="39710"/>
    <cellStyle name="40% - Accent5 2 5 4 2 2" xfId="39711"/>
    <cellStyle name="40% - Accent5 2 5 4 3" xfId="39712"/>
    <cellStyle name="40% - Accent5 2 5 5" xfId="39713"/>
    <cellStyle name="40% - Accent5 2 5 5 2" xfId="39714"/>
    <cellStyle name="40% - Accent5 2 5 6" xfId="39715"/>
    <cellStyle name="40% - Accent5 2 6" xfId="39716"/>
    <cellStyle name="40% - Accent5 2 6 2" xfId="39717"/>
    <cellStyle name="40% - Accent5 2 6 2 2" xfId="39718"/>
    <cellStyle name="40% - Accent5 2 6 3" xfId="39719"/>
    <cellStyle name="40% - Accent5 2 7" xfId="39720"/>
    <cellStyle name="40% - Accent5 2 8" xfId="39721"/>
    <cellStyle name="40% - Accent5 20" xfId="39722"/>
    <cellStyle name="40% - Accent5 20 10" xfId="39723"/>
    <cellStyle name="40% - Accent5 20 2" xfId="39724"/>
    <cellStyle name="40% - Accent5 20 2 2" xfId="39725"/>
    <cellStyle name="40% - Accent5 20 2 2 2" xfId="39726"/>
    <cellStyle name="40% - Accent5 20 2 2 2 2" xfId="39727"/>
    <cellStyle name="40% - Accent5 20 2 2 2 2 2" xfId="39728"/>
    <cellStyle name="40% - Accent5 20 2 2 2 3" xfId="39729"/>
    <cellStyle name="40% - Accent5 20 2 2 3" xfId="39730"/>
    <cellStyle name="40% - Accent5 20 2 2 3 2" xfId="39731"/>
    <cellStyle name="40% - Accent5 20 2 2 3 2 2" xfId="39732"/>
    <cellStyle name="40% - Accent5 20 2 2 3 3" xfId="39733"/>
    <cellStyle name="40% - Accent5 20 2 2 4" xfId="39734"/>
    <cellStyle name="40% - Accent5 20 2 2 4 2" xfId="39735"/>
    <cellStyle name="40% - Accent5 20 2 2 4 2 2" xfId="39736"/>
    <cellStyle name="40% - Accent5 20 2 2 4 3" xfId="39737"/>
    <cellStyle name="40% - Accent5 20 2 2 5" xfId="39738"/>
    <cellStyle name="40% - Accent5 20 2 2 5 2" xfId="39739"/>
    <cellStyle name="40% - Accent5 20 2 2 5 2 2" xfId="39740"/>
    <cellStyle name="40% - Accent5 20 2 2 5 3" xfId="39741"/>
    <cellStyle name="40% - Accent5 20 2 2 6" xfId="39742"/>
    <cellStyle name="40% - Accent5 20 2 2 6 2" xfId="39743"/>
    <cellStyle name="40% - Accent5 20 2 2 7" xfId="39744"/>
    <cellStyle name="40% - Accent5 20 2 3" xfId="39745"/>
    <cellStyle name="40% - Accent5 20 2 3 2" xfId="39746"/>
    <cellStyle name="40% - Accent5 20 2 3 2 2" xfId="39747"/>
    <cellStyle name="40% - Accent5 20 2 3 2 2 2" xfId="39748"/>
    <cellStyle name="40% - Accent5 20 2 3 2 3" xfId="39749"/>
    <cellStyle name="40% - Accent5 20 2 3 3" xfId="39750"/>
    <cellStyle name="40% - Accent5 20 2 3 3 2" xfId="39751"/>
    <cellStyle name="40% - Accent5 20 2 3 3 2 2" xfId="39752"/>
    <cellStyle name="40% - Accent5 20 2 3 3 3" xfId="39753"/>
    <cellStyle name="40% - Accent5 20 2 3 4" xfId="39754"/>
    <cellStyle name="40% - Accent5 20 2 3 4 2" xfId="39755"/>
    <cellStyle name="40% - Accent5 20 2 3 4 2 2" xfId="39756"/>
    <cellStyle name="40% - Accent5 20 2 3 4 3" xfId="39757"/>
    <cellStyle name="40% - Accent5 20 2 3 5" xfId="39758"/>
    <cellStyle name="40% - Accent5 20 2 3 5 2" xfId="39759"/>
    <cellStyle name="40% - Accent5 20 2 3 6" xfId="39760"/>
    <cellStyle name="40% - Accent5 20 2 4" xfId="39761"/>
    <cellStyle name="40% - Accent5 20 2 4 2" xfId="39762"/>
    <cellStyle name="40% - Accent5 20 2 4 2 2" xfId="39763"/>
    <cellStyle name="40% - Accent5 20 2 4 2 2 2" xfId="39764"/>
    <cellStyle name="40% - Accent5 20 2 4 2 3" xfId="39765"/>
    <cellStyle name="40% - Accent5 20 2 4 3" xfId="39766"/>
    <cellStyle name="40% - Accent5 20 2 4 3 2" xfId="39767"/>
    <cellStyle name="40% - Accent5 20 2 4 3 2 2" xfId="39768"/>
    <cellStyle name="40% - Accent5 20 2 4 3 3" xfId="39769"/>
    <cellStyle name="40% - Accent5 20 2 4 4" xfId="39770"/>
    <cellStyle name="40% - Accent5 20 2 4 4 2" xfId="39771"/>
    <cellStyle name="40% - Accent5 20 2 4 4 2 2" xfId="39772"/>
    <cellStyle name="40% - Accent5 20 2 4 4 3" xfId="39773"/>
    <cellStyle name="40% - Accent5 20 2 4 5" xfId="39774"/>
    <cellStyle name="40% - Accent5 20 2 4 5 2" xfId="39775"/>
    <cellStyle name="40% - Accent5 20 2 4 6" xfId="39776"/>
    <cellStyle name="40% - Accent5 20 2 5" xfId="39777"/>
    <cellStyle name="40% - Accent5 20 2 5 2" xfId="39778"/>
    <cellStyle name="40% - Accent5 20 2 5 2 2" xfId="39779"/>
    <cellStyle name="40% - Accent5 20 2 5 3" xfId="39780"/>
    <cellStyle name="40% - Accent5 20 2 6" xfId="39781"/>
    <cellStyle name="40% - Accent5 20 2 6 2" xfId="39782"/>
    <cellStyle name="40% - Accent5 20 2 6 2 2" xfId="39783"/>
    <cellStyle name="40% - Accent5 20 2 6 3" xfId="39784"/>
    <cellStyle name="40% - Accent5 20 2 7" xfId="39785"/>
    <cellStyle name="40% - Accent5 20 2 7 2" xfId="39786"/>
    <cellStyle name="40% - Accent5 20 2 7 2 2" xfId="39787"/>
    <cellStyle name="40% - Accent5 20 2 7 3" xfId="39788"/>
    <cellStyle name="40% - Accent5 20 2 8" xfId="39789"/>
    <cellStyle name="40% - Accent5 20 2 8 2" xfId="39790"/>
    <cellStyle name="40% - Accent5 20 2 9" xfId="39791"/>
    <cellStyle name="40% - Accent5 20 3" xfId="39792"/>
    <cellStyle name="40% - Accent5 20 3 2" xfId="39793"/>
    <cellStyle name="40% - Accent5 20 3 2 2" xfId="39794"/>
    <cellStyle name="40% - Accent5 20 3 2 2 2" xfId="39795"/>
    <cellStyle name="40% - Accent5 20 3 2 3" xfId="39796"/>
    <cellStyle name="40% - Accent5 20 3 3" xfId="39797"/>
    <cellStyle name="40% - Accent5 20 3 3 2" xfId="39798"/>
    <cellStyle name="40% - Accent5 20 3 3 2 2" xfId="39799"/>
    <cellStyle name="40% - Accent5 20 3 3 3" xfId="39800"/>
    <cellStyle name="40% - Accent5 20 3 4" xfId="39801"/>
    <cellStyle name="40% - Accent5 20 3 4 2" xfId="39802"/>
    <cellStyle name="40% - Accent5 20 3 4 2 2" xfId="39803"/>
    <cellStyle name="40% - Accent5 20 3 4 3" xfId="39804"/>
    <cellStyle name="40% - Accent5 20 3 5" xfId="39805"/>
    <cellStyle name="40% - Accent5 20 3 5 2" xfId="39806"/>
    <cellStyle name="40% - Accent5 20 3 5 2 2" xfId="39807"/>
    <cellStyle name="40% - Accent5 20 3 5 3" xfId="39808"/>
    <cellStyle name="40% - Accent5 20 3 6" xfId="39809"/>
    <cellStyle name="40% - Accent5 20 3 6 2" xfId="39810"/>
    <cellStyle name="40% - Accent5 20 3 7" xfId="39811"/>
    <cellStyle name="40% - Accent5 20 4" xfId="39812"/>
    <cellStyle name="40% - Accent5 20 4 2" xfId="39813"/>
    <cellStyle name="40% - Accent5 20 4 2 2" xfId="39814"/>
    <cellStyle name="40% - Accent5 20 4 2 2 2" xfId="39815"/>
    <cellStyle name="40% - Accent5 20 4 2 3" xfId="39816"/>
    <cellStyle name="40% - Accent5 20 4 3" xfId="39817"/>
    <cellStyle name="40% - Accent5 20 4 3 2" xfId="39818"/>
    <cellStyle name="40% - Accent5 20 4 3 2 2" xfId="39819"/>
    <cellStyle name="40% - Accent5 20 4 3 3" xfId="39820"/>
    <cellStyle name="40% - Accent5 20 4 4" xfId="39821"/>
    <cellStyle name="40% - Accent5 20 4 4 2" xfId="39822"/>
    <cellStyle name="40% - Accent5 20 4 4 2 2" xfId="39823"/>
    <cellStyle name="40% - Accent5 20 4 4 3" xfId="39824"/>
    <cellStyle name="40% - Accent5 20 4 5" xfId="39825"/>
    <cellStyle name="40% - Accent5 20 4 5 2" xfId="39826"/>
    <cellStyle name="40% - Accent5 20 4 6" xfId="39827"/>
    <cellStyle name="40% - Accent5 20 5" xfId="39828"/>
    <cellStyle name="40% - Accent5 20 5 2" xfId="39829"/>
    <cellStyle name="40% - Accent5 20 5 2 2" xfId="39830"/>
    <cellStyle name="40% - Accent5 20 5 2 2 2" xfId="39831"/>
    <cellStyle name="40% - Accent5 20 5 2 3" xfId="39832"/>
    <cellStyle name="40% - Accent5 20 5 3" xfId="39833"/>
    <cellStyle name="40% - Accent5 20 5 3 2" xfId="39834"/>
    <cellStyle name="40% - Accent5 20 5 3 2 2" xfId="39835"/>
    <cellStyle name="40% - Accent5 20 5 3 3" xfId="39836"/>
    <cellStyle name="40% - Accent5 20 5 4" xfId="39837"/>
    <cellStyle name="40% - Accent5 20 5 4 2" xfId="39838"/>
    <cellStyle name="40% - Accent5 20 5 4 2 2" xfId="39839"/>
    <cellStyle name="40% - Accent5 20 5 4 3" xfId="39840"/>
    <cellStyle name="40% - Accent5 20 5 5" xfId="39841"/>
    <cellStyle name="40% - Accent5 20 5 5 2" xfId="39842"/>
    <cellStyle name="40% - Accent5 20 5 6" xfId="39843"/>
    <cellStyle name="40% - Accent5 20 6" xfId="39844"/>
    <cellStyle name="40% - Accent5 20 6 2" xfId="39845"/>
    <cellStyle name="40% - Accent5 20 6 2 2" xfId="39846"/>
    <cellStyle name="40% - Accent5 20 6 3" xfId="39847"/>
    <cellStyle name="40% - Accent5 20 7" xfId="39848"/>
    <cellStyle name="40% - Accent5 20 7 2" xfId="39849"/>
    <cellStyle name="40% - Accent5 20 7 2 2" xfId="39850"/>
    <cellStyle name="40% - Accent5 20 7 3" xfId="39851"/>
    <cellStyle name="40% - Accent5 20 8" xfId="39852"/>
    <cellStyle name="40% - Accent5 20 8 2" xfId="39853"/>
    <cellStyle name="40% - Accent5 20 8 2 2" xfId="39854"/>
    <cellStyle name="40% - Accent5 20 8 3" xfId="39855"/>
    <cellStyle name="40% - Accent5 20 9" xfId="39856"/>
    <cellStyle name="40% - Accent5 20 9 2" xfId="39857"/>
    <cellStyle name="40% - Accent5 21" xfId="39858"/>
    <cellStyle name="40% - Accent5 21 10" xfId="39859"/>
    <cellStyle name="40% - Accent5 21 2" xfId="39860"/>
    <cellStyle name="40% - Accent5 21 2 2" xfId="39861"/>
    <cellStyle name="40% - Accent5 21 2 2 2" xfId="39862"/>
    <cellStyle name="40% - Accent5 21 2 2 2 2" xfId="39863"/>
    <cellStyle name="40% - Accent5 21 2 2 2 2 2" xfId="39864"/>
    <cellStyle name="40% - Accent5 21 2 2 2 3" xfId="39865"/>
    <cellStyle name="40% - Accent5 21 2 2 3" xfId="39866"/>
    <cellStyle name="40% - Accent5 21 2 2 3 2" xfId="39867"/>
    <cellStyle name="40% - Accent5 21 2 2 3 2 2" xfId="39868"/>
    <cellStyle name="40% - Accent5 21 2 2 3 3" xfId="39869"/>
    <cellStyle name="40% - Accent5 21 2 2 4" xfId="39870"/>
    <cellStyle name="40% - Accent5 21 2 2 4 2" xfId="39871"/>
    <cellStyle name="40% - Accent5 21 2 2 4 2 2" xfId="39872"/>
    <cellStyle name="40% - Accent5 21 2 2 4 3" xfId="39873"/>
    <cellStyle name="40% - Accent5 21 2 2 5" xfId="39874"/>
    <cellStyle name="40% - Accent5 21 2 2 5 2" xfId="39875"/>
    <cellStyle name="40% - Accent5 21 2 2 5 2 2" xfId="39876"/>
    <cellStyle name="40% - Accent5 21 2 2 5 3" xfId="39877"/>
    <cellStyle name="40% - Accent5 21 2 2 6" xfId="39878"/>
    <cellStyle name="40% - Accent5 21 2 2 6 2" xfId="39879"/>
    <cellStyle name="40% - Accent5 21 2 2 7" xfId="39880"/>
    <cellStyle name="40% - Accent5 21 2 3" xfId="39881"/>
    <cellStyle name="40% - Accent5 21 2 3 2" xfId="39882"/>
    <cellStyle name="40% - Accent5 21 2 3 2 2" xfId="39883"/>
    <cellStyle name="40% - Accent5 21 2 3 2 2 2" xfId="39884"/>
    <cellStyle name="40% - Accent5 21 2 3 2 3" xfId="39885"/>
    <cellStyle name="40% - Accent5 21 2 3 3" xfId="39886"/>
    <cellStyle name="40% - Accent5 21 2 3 3 2" xfId="39887"/>
    <cellStyle name="40% - Accent5 21 2 3 3 2 2" xfId="39888"/>
    <cellStyle name="40% - Accent5 21 2 3 3 3" xfId="39889"/>
    <cellStyle name="40% - Accent5 21 2 3 4" xfId="39890"/>
    <cellStyle name="40% - Accent5 21 2 3 4 2" xfId="39891"/>
    <cellStyle name="40% - Accent5 21 2 3 4 2 2" xfId="39892"/>
    <cellStyle name="40% - Accent5 21 2 3 4 3" xfId="39893"/>
    <cellStyle name="40% - Accent5 21 2 3 5" xfId="39894"/>
    <cellStyle name="40% - Accent5 21 2 3 5 2" xfId="39895"/>
    <cellStyle name="40% - Accent5 21 2 3 6" xfId="39896"/>
    <cellStyle name="40% - Accent5 21 2 4" xfId="39897"/>
    <cellStyle name="40% - Accent5 21 2 4 2" xfId="39898"/>
    <cellStyle name="40% - Accent5 21 2 4 2 2" xfId="39899"/>
    <cellStyle name="40% - Accent5 21 2 4 2 2 2" xfId="39900"/>
    <cellStyle name="40% - Accent5 21 2 4 2 3" xfId="39901"/>
    <cellStyle name="40% - Accent5 21 2 4 3" xfId="39902"/>
    <cellStyle name="40% - Accent5 21 2 4 3 2" xfId="39903"/>
    <cellStyle name="40% - Accent5 21 2 4 3 2 2" xfId="39904"/>
    <cellStyle name="40% - Accent5 21 2 4 3 3" xfId="39905"/>
    <cellStyle name="40% - Accent5 21 2 4 4" xfId="39906"/>
    <cellStyle name="40% - Accent5 21 2 4 4 2" xfId="39907"/>
    <cellStyle name="40% - Accent5 21 2 4 4 2 2" xfId="39908"/>
    <cellStyle name="40% - Accent5 21 2 4 4 3" xfId="39909"/>
    <cellStyle name="40% - Accent5 21 2 4 5" xfId="39910"/>
    <cellStyle name="40% - Accent5 21 2 4 5 2" xfId="39911"/>
    <cellStyle name="40% - Accent5 21 2 4 6" xfId="39912"/>
    <cellStyle name="40% - Accent5 21 2 5" xfId="39913"/>
    <cellStyle name="40% - Accent5 21 2 5 2" xfId="39914"/>
    <cellStyle name="40% - Accent5 21 2 5 2 2" xfId="39915"/>
    <cellStyle name="40% - Accent5 21 2 5 3" xfId="39916"/>
    <cellStyle name="40% - Accent5 21 2 6" xfId="39917"/>
    <cellStyle name="40% - Accent5 21 2 6 2" xfId="39918"/>
    <cellStyle name="40% - Accent5 21 2 6 2 2" xfId="39919"/>
    <cellStyle name="40% - Accent5 21 2 6 3" xfId="39920"/>
    <cellStyle name="40% - Accent5 21 2 7" xfId="39921"/>
    <cellStyle name="40% - Accent5 21 2 7 2" xfId="39922"/>
    <cellStyle name="40% - Accent5 21 2 7 2 2" xfId="39923"/>
    <cellStyle name="40% - Accent5 21 2 7 3" xfId="39924"/>
    <cellStyle name="40% - Accent5 21 2 8" xfId="39925"/>
    <cellStyle name="40% - Accent5 21 2 8 2" xfId="39926"/>
    <cellStyle name="40% - Accent5 21 2 9" xfId="39927"/>
    <cellStyle name="40% - Accent5 21 3" xfId="39928"/>
    <cellStyle name="40% - Accent5 21 3 2" xfId="39929"/>
    <cellStyle name="40% - Accent5 21 3 2 2" xfId="39930"/>
    <cellStyle name="40% - Accent5 21 3 2 2 2" xfId="39931"/>
    <cellStyle name="40% - Accent5 21 3 2 3" xfId="39932"/>
    <cellStyle name="40% - Accent5 21 3 3" xfId="39933"/>
    <cellStyle name="40% - Accent5 21 3 3 2" xfId="39934"/>
    <cellStyle name="40% - Accent5 21 3 3 2 2" xfId="39935"/>
    <cellStyle name="40% - Accent5 21 3 3 3" xfId="39936"/>
    <cellStyle name="40% - Accent5 21 3 4" xfId="39937"/>
    <cellStyle name="40% - Accent5 21 3 4 2" xfId="39938"/>
    <cellStyle name="40% - Accent5 21 3 4 2 2" xfId="39939"/>
    <cellStyle name="40% - Accent5 21 3 4 3" xfId="39940"/>
    <cellStyle name="40% - Accent5 21 3 5" xfId="39941"/>
    <cellStyle name="40% - Accent5 21 3 5 2" xfId="39942"/>
    <cellStyle name="40% - Accent5 21 3 5 2 2" xfId="39943"/>
    <cellStyle name="40% - Accent5 21 3 5 3" xfId="39944"/>
    <cellStyle name="40% - Accent5 21 3 6" xfId="39945"/>
    <cellStyle name="40% - Accent5 21 3 6 2" xfId="39946"/>
    <cellStyle name="40% - Accent5 21 3 7" xfId="39947"/>
    <cellStyle name="40% - Accent5 21 4" xfId="39948"/>
    <cellStyle name="40% - Accent5 21 4 2" xfId="39949"/>
    <cellStyle name="40% - Accent5 21 4 2 2" xfId="39950"/>
    <cellStyle name="40% - Accent5 21 4 2 2 2" xfId="39951"/>
    <cellStyle name="40% - Accent5 21 4 2 3" xfId="39952"/>
    <cellStyle name="40% - Accent5 21 4 3" xfId="39953"/>
    <cellStyle name="40% - Accent5 21 4 3 2" xfId="39954"/>
    <cellStyle name="40% - Accent5 21 4 3 2 2" xfId="39955"/>
    <cellStyle name="40% - Accent5 21 4 3 3" xfId="39956"/>
    <cellStyle name="40% - Accent5 21 4 4" xfId="39957"/>
    <cellStyle name="40% - Accent5 21 4 4 2" xfId="39958"/>
    <cellStyle name="40% - Accent5 21 4 4 2 2" xfId="39959"/>
    <cellStyle name="40% - Accent5 21 4 4 3" xfId="39960"/>
    <cellStyle name="40% - Accent5 21 4 5" xfId="39961"/>
    <cellStyle name="40% - Accent5 21 4 5 2" xfId="39962"/>
    <cellStyle name="40% - Accent5 21 4 6" xfId="39963"/>
    <cellStyle name="40% - Accent5 21 5" xfId="39964"/>
    <cellStyle name="40% - Accent5 21 5 2" xfId="39965"/>
    <cellStyle name="40% - Accent5 21 5 2 2" xfId="39966"/>
    <cellStyle name="40% - Accent5 21 5 2 2 2" xfId="39967"/>
    <cellStyle name="40% - Accent5 21 5 2 3" xfId="39968"/>
    <cellStyle name="40% - Accent5 21 5 3" xfId="39969"/>
    <cellStyle name="40% - Accent5 21 5 3 2" xfId="39970"/>
    <cellStyle name="40% - Accent5 21 5 3 2 2" xfId="39971"/>
    <cellStyle name="40% - Accent5 21 5 3 3" xfId="39972"/>
    <cellStyle name="40% - Accent5 21 5 4" xfId="39973"/>
    <cellStyle name="40% - Accent5 21 5 4 2" xfId="39974"/>
    <cellStyle name="40% - Accent5 21 5 4 2 2" xfId="39975"/>
    <cellStyle name="40% - Accent5 21 5 4 3" xfId="39976"/>
    <cellStyle name="40% - Accent5 21 5 5" xfId="39977"/>
    <cellStyle name="40% - Accent5 21 5 5 2" xfId="39978"/>
    <cellStyle name="40% - Accent5 21 5 6" xfId="39979"/>
    <cellStyle name="40% - Accent5 21 6" xfId="39980"/>
    <cellStyle name="40% - Accent5 21 6 2" xfId="39981"/>
    <cellStyle name="40% - Accent5 21 6 2 2" xfId="39982"/>
    <cellStyle name="40% - Accent5 21 6 3" xfId="39983"/>
    <cellStyle name="40% - Accent5 21 7" xfId="39984"/>
    <cellStyle name="40% - Accent5 21 7 2" xfId="39985"/>
    <cellStyle name="40% - Accent5 21 7 2 2" xfId="39986"/>
    <cellStyle name="40% - Accent5 21 7 3" xfId="39987"/>
    <cellStyle name="40% - Accent5 21 8" xfId="39988"/>
    <cellStyle name="40% - Accent5 21 8 2" xfId="39989"/>
    <cellStyle name="40% - Accent5 21 8 2 2" xfId="39990"/>
    <cellStyle name="40% - Accent5 21 8 3" xfId="39991"/>
    <cellStyle name="40% - Accent5 21 9" xfId="39992"/>
    <cellStyle name="40% - Accent5 21 9 2" xfId="39993"/>
    <cellStyle name="40% - Accent5 22" xfId="39994"/>
    <cellStyle name="40% - Accent5 22 10" xfId="39995"/>
    <cellStyle name="40% - Accent5 22 2" xfId="39996"/>
    <cellStyle name="40% - Accent5 22 2 2" xfId="39997"/>
    <cellStyle name="40% - Accent5 22 2 2 2" xfId="39998"/>
    <cellStyle name="40% - Accent5 22 2 2 2 2" xfId="39999"/>
    <cellStyle name="40% - Accent5 22 2 2 2 2 2" xfId="40000"/>
    <cellStyle name="40% - Accent5 22 2 2 2 3" xfId="40001"/>
    <cellStyle name="40% - Accent5 22 2 2 3" xfId="40002"/>
    <cellStyle name="40% - Accent5 22 2 2 3 2" xfId="40003"/>
    <cellStyle name="40% - Accent5 22 2 2 3 2 2" xfId="40004"/>
    <cellStyle name="40% - Accent5 22 2 2 3 3" xfId="40005"/>
    <cellStyle name="40% - Accent5 22 2 2 4" xfId="40006"/>
    <cellStyle name="40% - Accent5 22 2 2 4 2" xfId="40007"/>
    <cellStyle name="40% - Accent5 22 2 2 4 2 2" xfId="40008"/>
    <cellStyle name="40% - Accent5 22 2 2 4 3" xfId="40009"/>
    <cellStyle name="40% - Accent5 22 2 2 5" xfId="40010"/>
    <cellStyle name="40% - Accent5 22 2 2 5 2" xfId="40011"/>
    <cellStyle name="40% - Accent5 22 2 2 5 2 2" xfId="40012"/>
    <cellStyle name="40% - Accent5 22 2 2 5 3" xfId="40013"/>
    <cellStyle name="40% - Accent5 22 2 2 6" xfId="40014"/>
    <cellStyle name="40% - Accent5 22 2 2 6 2" xfId="40015"/>
    <cellStyle name="40% - Accent5 22 2 2 7" xfId="40016"/>
    <cellStyle name="40% - Accent5 22 2 3" xfId="40017"/>
    <cellStyle name="40% - Accent5 22 2 3 2" xfId="40018"/>
    <cellStyle name="40% - Accent5 22 2 3 2 2" xfId="40019"/>
    <cellStyle name="40% - Accent5 22 2 3 2 2 2" xfId="40020"/>
    <cellStyle name="40% - Accent5 22 2 3 2 3" xfId="40021"/>
    <cellStyle name="40% - Accent5 22 2 3 3" xfId="40022"/>
    <cellStyle name="40% - Accent5 22 2 3 3 2" xfId="40023"/>
    <cellStyle name="40% - Accent5 22 2 3 3 2 2" xfId="40024"/>
    <cellStyle name="40% - Accent5 22 2 3 3 3" xfId="40025"/>
    <cellStyle name="40% - Accent5 22 2 3 4" xfId="40026"/>
    <cellStyle name="40% - Accent5 22 2 3 4 2" xfId="40027"/>
    <cellStyle name="40% - Accent5 22 2 3 4 2 2" xfId="40028"/>
    <cellStyle name="40% - Accent5 22 2 3 4 3" xfId="40029"/>
    <cellStyle name="40% - Accent5 22 2 3 5" xfId="40030"/>
    <cellStyle name="40% - Accent5 22 2 3 5 2" xfId="40031"/>
    <cellStyle name="40% - Accent5 22 2 3 6" xfId="40032"/>
    <cellStyle name="40% - Accent5 22 2 4" xfId="40033"/>
    <cellStyle name="40% - Accent5 22 2 4 2" xfId="40034"/>
    <cellStyle name="40% - Accent5 22 2 4 2 2" xfId="40035"/>
    <cellStyle name="40% - Accent5 22 2 4 2 2 2" xfId="40036"/>
    <cellStyle name="40% - Accent5 22 2 4 2 3" xfId="40037"/>
    <cellStyle name="40% - Accent5 22 2 4 3" xfId="40038"/>
    <cellStyle name="40% - Accent5 22 2 4 3 2" xfId="40039"/>
    <cellStyle name="40% - Accent5 22 2 4 3 2 2" xfId="40040"/>
    <cellStyle name="40% - Accent5 22 2 4 3 3" xfId="40041"/>
    <cellStyle name="40% - Accent5 22 2 4 4" xfId="40042"/>
    <cellStyle name="40% - Accent5 22 2 4 4 2" xfId="40043"/>
    <cellStyle name="40% - Accent5 22 2 4 4 2 2" xfId="40044"/>
    <cellStyle name="40% - Accent5 22 2 4 4 3" xfId="40045"/>
    <cellStyle name="40% - Accent5 22 2 4 5" xfId="40046"/>
    <cellStyle name="40% - Accent5 22 2 4 5 2" xfId="40047"/>
    <cellStyle name="40% - Accent5 22 2 4 6" xfId="40048"/>
    <cellStyle name="40% - Accent5 22 2 5" xfId="40049"/>
    <cellStyle name="40% - Accent5 22 2 5 2" xfId="40050"/>
    <cellStyle name="40% - Accent5 22 2 5 2 2" xfId="40051"/>
    <cellStyle name="40% - Accent5 22 2 5 3" xfId="40052"/>
    <cellStyle name="40% - Accent5 22 2 6" xfId="40053"/>
    <cellStyle name="40% - Accent5 22 2 6 2" xfId="40054"/>
    <cellStyle name="40% - Accent5 22 2 6 2 2" xfId="40055"/>
    <cellStyle name="40% - Accent5 22 2 6 3" xfId="40056"/>
    <cellStyle name="40% - Accent5 22 2 7" xfId="40057"/>
    <cellStyle name="40% - Accent5 22 2 7 2" xfId="40058"/>
    <cellStyle name="40% - Accent5 22 2 7 2 2" xfId="40059"/>
    <cellStyle name="40% - Accent5 22 2 7 3" xfId="40060"/>
    <cellStyle name="40% - Accent5 22 2 8" xfId="40061"/>
    <cellStyle name="40% - Accent5 22 2 8 2" xfId="40062"/>
    <cellStyle name="40% - Accent5 22 2 9" xfId="40063"/>
    <cellStyle name="40% - Accent5 22 3" xfId="40064"/>
    <cellStyle name="40% - Accent5 22 3 2" xfId="40065"/>
    <cellStyle name="40% - Accent5 22 3 2 2" xfId="40066"/>
    <cellStyle name="40% - Accent5 22 3 2 2 2" xfId="40067"/>
    <cellStyle name="40% - Accent5 22 3 2 3" xfId="40068"/>
    <cellStyle name="40% - Accent5 22 3 3" xfId="40069"/>
    <cellStyle name="40% - Accent5 22 3 3 2" xfId="40070"/>
    <cellStyle name="40% - Accent5 22 3 3 2 2" xfId="40071"/>
    <cellStyle name="40% - Accent5 22 3 3 3" xfId="40072"/>
    <cellStyle name="40% - Accent5 22 3 4" xfId="40073"/>
    <cellStyle name="40% - Accent5 22 3 4 2" xfId="40074"/>
    <cellStyle name="40% - Accent5 22 3 4 2 2" xfId="40075"/>
    <cellStyle name="40% - Accent5 22 3 4 3" xfId="40076"/>
    <cellStyle name="40% - Accent5 22 3 5" xfId="40077"/>
    <cellStyle name="40% - Accent5 22 3 5 2" xfId="40078"/>
    <cellStyle name="40% - Accent5 22 3 5 2 2" xfId="40079"/>
    <cellStyle name="40% - Accent5 22 3 5 3" xfId="40080"/>
    <cellStyle name="40% - Accent5 22 3 6" xfId="40081"/>
    <cellStyle name="40% - Accent5 22 3 6 2" xfId="40082"/>
    <cellStyle name="40% - Accent5 22 3 7" xfId="40083"/>
    <cellStyle name="40% - Accent5 22 4" xfId="40084"/>
    <cellStyle name="40% - Accent5 22 4 2" xfId="40085"/>
    <cellStyle name="40% - Accent5 22 4 2 2" xfId="40086"/>
    <cellStyle name="40% - Accent5 22 4 2 2 2" xfId="40087"/>
    <cellStyle name="40% - Accent5 22 4 2 3" xfId="40088"/>
    <cellStyle name="40% - Accent5 22 4 3" xfId="40089"/>
    <cellStyle name="40% - Accent5 22 4 3 2" xfId="40090"/>
    <cellStyle name="40% - Accent5 22 4 3 2 2" xfId="40091"/>
    <cellStyle name="40% - Accent5 22 4 3 3" xfId="40092"/>
    <cellStyle name="40% - Accent5 22 4 4" xfId="40093"/>
    <cellStyle name="40% - Accent5 22 4 4 2" xfId="40094"/>
    <cellStyle name="40% - Accent5 22 4 4 2 2" xfId="40095"/>
    <cellStyle name="40% - Accent5 22 4 4 3" xfId="40096"/>
    <cellStyle name="40% - Accent5 22 4 5" xfId="40097"/>
    <cellStyle name="40% - Accent5 22 4 5 2" xfId="40098"/>
    <cellStyle name="40% - Accent5 22 4 6" xfId="40099"/>
    <cellStyle name="40% - Accent5 22 5" xfId="40100"/>
    <cellStyle name="40% - Accent5 22 5 2" xfId="40101"/>
    <cellStyle name="40% - Accent5 22 5 2 2" xfId="40102"/>
    <cellStyle name="40% - Accent5 22 5 2 2 2" xfId="40103"/>
    <cellStyle name="40% - Accent5 22 5 2 3" xfId="40104"/>
    <cellStyle name="40% - Accent5 22 5 3" xfId="40105"/>
    <cellStyle name="40% - Accent5 22 5 3 2" xfId="40106"/>
    <cellStyle name="40% - Accent5 22 5 3 2 2" xfId="40107"/>
    <cellStyle name="40% - Accent5 22 5 3 3" xfId="40108"/>
    <cellStyle name="40% - Accent5 22 5 4" xfId="40109"/>
    <cellStyle name="40% - Accent5 22 5 4 2" xfId="40110"/>
    <cellStyle name="40% - Accent5 22 5 4 2 2" xfId="40111"/>
    <cellStyle name="40% - Accent5 22 5 4 3" xfId="40112"/>
    <cellStyle name="40% - Accent5 22 5 5" xfId="40113"/>
    <cellStyle name="40% - Accent5 22 5 5 2" xfId="40114"/>
    <cellStyle name="40% - Accent5 22 5 6" xfId="40115"/>
    <cellStyle name="40% - Accent5 22 6" xfId="40116"/>
    <cellStyle name="40% - Accent5 22 6 2" xfId="40117"/>
    <cellStyle name="40% - Accent5 22 6 2 2" xfId="40118"/>
    <cellStyle name="40% - Accent5 22 6 3" xfId="40119"/>
    <cellStyle name="40% - Accent5 22 7" xfId="40120"/>
    <cellStyle name="40% - Accent5 22 7 2" xfId="40121"/>
    <cellStyle name="40% - Accent5 22 7 2 2" xfId="40122"/>
    <cellStyle name="40% - Accent5 22 7 3" xfId="40123"/>
    <cellStyle name="40% - Accent5 22 8" xfId="40124"/>
    <cellStyle name="40% - Accent5 22 8 2" xfId="40125"/>
    <cellStyle name="40% - Accent5 22 8 2 2" xfId="40126"/>
    <cellStyle name="40% - Accent5 22 8 3" xfId="40127"/>
    <cellStyle name="40% - Accent5 22 9" xfId="40128"/>
    <cellStyle name="40% - Accent5 22 9 2" xfId="40129"/>
    <cellStyle name="40% - Accent5 23" xfId="40130"/>
    <cellStyle name="40% - Accent5 23 10" xfId="40131"/>
    <cellStyle name="40% - Accent5 23 2" xfId="40132"/>
    <cellStyle name="40% - Accent5 23 2 2" xfId="40133"/>
    <cellStyle name="40% - Accent5 23 2 2 2" xfId="40134"/>
    <cellStyle name="40% - Accent5 23 2 2 2 2" xfId="40135"/>
    <cellStyle name="40% - Accent5 23 2 2 2 2 2" xfId="40136"/>
    <cellStyle name="40% - Accent5 23 2 2 2 3" xfId="40137"/>
    <cellStyle name="40% - Accent5 23 2 2 3" xfId="40138"/>
    <cellStyle name="40% - Accent5 23 2 2 3 2" xfId="40139"/>
    <cellStyle name="40% - Accent5 23 2 2 3 2 2" xfId="40140"/>
    <cellStyle name="40% - Accent5 23 2 2 3 3" xfId="40141"/>
    <cellStyle name="40% - Accent5 23 2 2 4" xfId="40142"/>
    <cellStyle name="40% - Accent5 23 2 2 4 2" xfId="40143"/>
    <cellStyle name="40% - Accent5 23 2 2 4 2 2" xfId="40144"/>
    <cellStyle name="40% - Accent5 23 2 2 4 3" xfId="40145"/>
    <cellStyle name="40% - Accent5 23 2 2 5" xfId="40146"/>
    <cellStyle name="40% - Accent5 23 2 2 5 2" xfId="40147"/>
    <cellStyle name="40% - Accent5 23 2 2 5 2 2" xfId="40148"/>
    <cellStyle name="40% - Accent5 23 2 2 5 3" xfId="40149"/>
    <cellStyle name="40% - Accent5 23 2 2 6" xfId="40150"/>
    <cellStyle name="40% - Accent5 23 2 2 6 2" xfId="40151"/>
    <cellStyle name="40% - Accent5 23 2 2 7" xfId="40152"/>
    <cellStyle name="40% - Accent5 23 2 3" xfId="40153"/>
    <cellStyle name="40% - Accent5 23 2 3 2" xfId="40154"/>
    <cellStyle name="40% - Accent5 23 2 3 2 2" xfId="40155"/>
    <cellStyle name="40% - Accent5 23 2 3 2 2 2" xfId="40156"/>
    <cellStyle name="40% - Accent5 23 2 3 2 3" xfId="40157"/>
    <cellStyle name="40% - Accent5 23 2 3 3" xfId="40158"/>
    <cellStyle name="40% - Accent5 23 2 3 3 2" xfId="40159"/>
    <cellStyle name="40% - Accent5 23 2 3 3 2 2" xfId="40160"/>
    <cellStyle name="40% - Accent5 23 2 3 3 3" xfId="40161"/>
    <cellStyle name="40% - Accent5 23 2 3 4" xfId="40162"/>
    <cellStyle name="40% - Accent5 23 2 3 4 2" xfId="40163"/>
    <cellStyle name="40% - Accent5 23 2 3 4 2 2" xfId="40164"/>
    <cellStyle name="40% - Accent5 23 2 3 4 3" xfId="40165"/>
    <cellStyle name="40% - Accent5 23 2 3 5" xfId="40166"/>
    <cellStyle name="40% - Accent5 23 2 3 5 2" xfId="40167"/>
    <cellStyle name="40% - Accent5 23 2 3 6" xfId="40168"/>
    <cellStyle name="40% - Accent5 23 2 4" xfId="40169"/>
    <cellStyle name="40% - Accent5 23 2 4 2" xfId="40170"/>
    <cellStyle name="40% - Accent5 23 2 4 2 2" xfId="40171"/>
    <cellStyle name="40% - Accent5 23 2 4 2 2 2" xfId="40172"/>
    <cellStyle name="40% - Accent5 23 2 4 2 3" xfId="40173"/>
    <cellStyle name="40% - Accent5 23 2 4 3" xfId="40174"/>
    <cellStyle name="40% - Accent5 23 2 4 3 2" xfId="40175"/>
    <cellStyle name="40% - Accent5 23 2 4 3 2 2" xfId="40176"/>
    <cellStyle name="40% - Accent5 23 2 4 3 3" xfId="40177"/>
    <cellStyle name="40% - Accent5 23 2 4 4" xfId="40178"/>
    <cellStyle name="40% - Accent5 23 2 4 4 2" xfId="40179"/>
    <cellStyle name="40% - Accent5 23 2 4 4 2 2" xfId="40180"/>
    <cellStyle name="40% - Accent5 23 2 4 4 3" xfId="40181"/>
    <cellStyle name="40% - Accent5 23 2 4 5" xfId="40182"/>
    <cellStyle name="40% - Accent5 23 2 4 5 2" xfId="40183"/>
    <cellStyle name="40% - Accent5 23 2 4 6" xfId="40184"/>
    <cellStyle name="40% - Accent5 23 2 5" xfId="40185"/>
    <cellStyle name="40% - Accent5 23 2 5 2" xfId="40186"/>
    <cellStyle name="40% - Accent5 23 2 5 2 2" xfId="40187"/>
    <cellStyle name="40% - Accent5 23 2 5 3" xfId="40188"/>
    <cellStyle name="40% - Accent5 23 2 6" xfId="40189"/>
    <cellStyle name="40% - Accent5 23 2 6 2" xfId="40190"/>
    <cellStyle name="40% - Accent5 23 2 6 2 2" xfId="40191"/>
    <cellStyle name="40% - Accent5 23 2 6 3" xfId="40192"/>
    <cellStyle name="40% - Accent5 23 2 7" xfId="40193"/>
    <cellStyle name="40% - Accent5 23 2 7 2" xfId="40194"/>
    <cellStyle name="40% - Accent5 23 2 7 2 2" xfId="40195"/>
    <cellStyle name="40% - Accent5 23 2 7 3" xfId="40196"/>
    <cellStyle name="40% - Accent5 23 2 8" xfId="40197"/>
    <cellStyle name="40% - Accent5 23 2 8 2" xfId="40198"/>
    <cellStyle name="40% - Accent5 23 2 9" xfId="40199"/>
    <cellStyle name="40% - Accent5 23 3" xfId="40200"/>
    <cellStyle name="40% - Accent5 23 3 2" xfId="40201"/>
    <cellStyle name="40% - Accent5 23 3 2 2" xfId="40202"/>
    <cellStyle name="40% - Accent5 23 3 2 2 2" xfId="40203"/>
    <cellStyle name="40% - Accent5 23 3 2 3" xfId="40204"/>
    <cellStyle name="40% - Accent5 23 3 3" xfId="40205"/>
    <cellStyle name="40% - Accent5 23 3 3 2" xfId="40206"/>
    <cellStyle name="40% - Accent5 23 3 3 2 2" xfId="40207"/>
    <cellStyle name="40% - Accent5 23 3 3 3" xfId="40208"/>
    <cellStyle name="40% - Accent5 23 3 4" xfId="40209"/>
    <cellStyle name="40% - Accent5 23 3 4 2" xfId="40210"/>
    <cellStyle name="40% - Accent5 23 3 4 2 2" xfId="40211"/>
    <cellStyle name="40% - Accent5 23 3 4 3" xfId="40212"/>
    <cellStyle name="40% - Accent5 23 3 5" xfId="40213"/>
    <cellStyle name="40% - Accent5 23 3 5 2" xfId="40214"/>
    <cellStyle name="40% - Accent5 23 3 5 2 2" xfId="40215"/>
    <cellStyle name="40% - Accent5 23 3 5 3" xfId="40216"/>
    <cellStyle name="40% - Accent5 23 3 6" xfId="40217"/>
    <cellStyle name="40% - Accent5 23 3 6 2" xfId="40218"/>
    <cellStyle name="40% - Accent5 23 3 7" xfId="40219"/>
    <cellStyle name="40% - Accent5 23 4" xfId="40220"/>
    <cellStyle name="40% - Accent5 23 4 2" xfId="40221"/>
    <cellStyle name="40% - Accent5 23 4 2 2" xfId="40222"/>
    <cellStyle name="40% - Accent5 23 4 2 2 2" xfId="40223"/>
    <cellStyle name="40% - Accent5 23 4 2 3" xfId="40224"/>
    <cellStyle name="40% - Accent5 23 4 3" xfId="40225"/>
    <cellStyle name="40% - Accent5 23 4 3 2" xfId="40226"/>
    <cellStyle name="40% - Accent5 23 4 3 2 2" xfId="40227"/>
    <cellStyle name="40% - Accent5 23 4 3 3" xfId="40228"/>
    <cellStyle name="40% - Accent5 23 4 4" xfId="40229"/>
    <cellStyle name="40% - Accent5 23 4 4 2" xfId="40230"/>
    <cellStyle name="40% - Accent5 23 4 4 2 2" xfId="40231"/>
    <cellStyle name="40% - Accent5 23 4 4 3" xfId="40232"/>
    <cellStyle name="40% - Accent5 23 4 5" xfId="40233"/>
    <cellStyle name="40% - Accent5 23 4 5 2" xfId="40234"/>
    <cellStyle name="40% - Accent5 23 4 6" xfId="40235"/>
    <cellStyle name="40% - Accent5 23 5" xfId="40236"/>
    <cellStyle name="40% - Accent5 23 5 2" xfId="40237"/>
    <cellStyle name="40% - Accent5 23 5 2 2" xfId="40238"/>
    <cellStyle name="40% - Accent5 23 5 2 2 2" xfId="40239"/>
    <cellStyle name="40% - Accent5 23 5 2 3" xfId="40240"/>
    <cellStyle name="40% - Accent5 23 5 3" xfId="40241"/>
    <cellStyle name="40% - Accent5 23 5 3 2" xfId="40242"/>
    <cellStyle name="40% - Accent5 23 5 3 2 2" xfId="40243"/>
    <cellStyle name="40% - Accent5 23 5 3 3" xfId="40244"/>
    <cellStyle name="40% - Accent5 23 5 4" xfId="40245"/>
    <cellStyle name="40% - Accent5 23 5 4 2" xfId="40246"/>
    <cellStyle name="40% - Accent5 23 5 4 2 2" xfId="40247"/>
    <cellStyle name="40% - Accent5 23 5 4 3" xfId="40248"/>
    <cellStyle name="40% - Accent5 23 5 5" xfId="40249"/>
    <cellStyle name="40% - Accent5 23 5 5 2" xfId="40250"/>
    <cellStyle name="40% - Accent5 23 5 6" xfId="40251"/>
    <cellStyle name="40% - Accent5 23 6" xfId="40252"/>
    <cellStyle name="40% - Accent5 23 6 2" xfId="40253"/>
    <cellStyle name="40% - Accent5 23 6 2 2" xfId="40254"/>
    <cellStyle name="40% - Accent5 23 6 3" xfId="40255"/>
    <cellStyle name="40% - Accent5 23 7" xfId="40256"/>
    <cellStyle name="40% - Accent5 23 7 2" xfId="40257"/>
    <cellStyle name="40% - Accent5 23 7 2 2" xfId="40258"/>
    <cellStyle name="40% - Accent5 23 7 3" xfId="40259"/>
    <cellStyle name="40% - Accent5 23 8" xfId="40260"/>
    <cellStyle name="40% - Accent5 23 8 2" xfId="40261"/>
    <cellStyle name="40% - Accent5 23 8 2 2" xfId="40262"/>
    <cellStyle name="40% - Accent5 23 8 3" xfId="40263"/>
    <cellStyle name="40% - Accent5 23 9" xfId="40264"/>
    <cellStyle name="40% - Accent5 23 9 2" xfId="40265"/>
    <cellStyle name="40% - Accent5 24" xfId="40266"/>
    <cellStyle name="40% - Accent5 24 10" xfId="40267"/>
    <cellStyle name="40% - Accent5 24 2" xfId="40268"/>
    <cellStyle name="40% - Accent5 24 2 2" xfId="40269"/>
    <cellStyle name="40% - Accent5 24 2 2 2" xfId="40270"/>
    <cellStyle name="40% - Accent5 24 2 2 2 2" xfId="40271"/>
    <cellStyle name="40% - Accent5 24 2 2 2 2 2" xfId="40272"/>
    <cellStyle name="40% - Accent5 24 2 2 2 3" xfId="40273"/>
    <cellStyle name="40% - Accent5 24 2 2 3" xfId="40274"/>
    <cellStyle name="40% - Accent5 24 2 2 3 2" xfId="40275"/>
    <cellStyle name="40% - Accent5 24 2 2 3 2 2" xfId="40276"/>
    <cellStyle name="40% - Accent5 24 2 2 3 3" xfId="40277"/>
    <cellStyle name="40% - Accent5 24 2 2 4" xfId="40278"/>
    <cellStyle name="40% - Accent5 24 2 2 4 2" xfId="40279"/>
    <cellStyle name="40% - Accent5 24 2 2 4 2 2" xfId="40280"/>
    <cellStyle name="40% - Accent5 24 2 2 4 3" xfId="40281"/>
    <cellStyle name="40% - Accent5 24 2 2 5" xfId="40282"/>
    <cellStyle name="40% - Accent5 24 2 2 5 2" xfId="40283"/>
    <cellStyle name="40% - Accent5 24 2 2 5 2 2" xfId="40284"/>
    <cellStyle name="40% - Accent5 24 2 2 5 3" xfId="40285"/>
    <cellStyle name="40% - Accent5 24 2 2 6" xfId="40286"/>
    <cellStyle name="40% - Accent5 24 2 2 6 2" xfId="40287"/>
    <cellStyle name="40% - Accent5 24 2 2 7" xfId="40288"/>
    <cellStyle name="40% - Accent5 24 2 3" xfId="40289"/>
    <cellStyle name="40% - Accent5 24 2 3 2" xfId="40290"/>
    <cellStyle name="40% - Accent5 24 2 3 2 2" xfId="40291"/>
    <cellStyle name="40% - Accent5 24 2 3 2 2 2" xfId="40292"/>
    <cellStyle name="40% - Accent5 24 2 3 2 3" xfId="40293"/>
    <cellStyle name="40% - Accent5 24 2 3 3" xfId="40294"/>
    <cellStyle name="40% - Accent5 24 2 3 3 2" xfId="40295"/>
    <cellStyle name="40% - Accent5 24 2 3 3 2 2" xfId="40296"/>
    <cellStyle name="40% - Accent5 24 2 3 3 3" xfId="40297"/>
    <cellStyle name="40% - Accent5 24 2 3 4" xfId="40298"/>
    <cellStyle name="40% - Accent5 24 2 3 4 2" xfId="40299"/>
    <cellStyle name="40% - Accent5 24 2 3 4 2 2" xfId="40300"/>
    <cellStyle name="40% - Accent5 24 2 3 4 3" xfId="40301"/>
    <cellStyle name="40% - Accent5 24 2 3 5" xfId="40302"/>
    <cellStyle name="40% - Accent5 24 2 3 5 2" xfId="40303"/>
    <cellStyle name="40% - Accent5 24 2 3 6" xfId="40304"/>
    <cellStyle name="40% - Accent5 24 2 4" xfId="40305"/>
    <cellStyle name="40% - Accent5 24 2 4 2" xfId="40306"/>
    <cellStyle name="40% - Accent5 24 2 4 2 2" xfId="40307"/>
    <cellStyle name="40% - Accent5 24 2 4 2 2 2" xfId="40308"/>
    <cellStyle name="40% - Accent5 24 2 4 2 3" xfId="40309"/>
    <cellStyle name="40% - Accent5 24 2 4 3" xfId="40310"/>
    <cellStyle name="40% - Accent5 24 2 4 3 2" xfId="40311"/>
    <cellStyle name="40% - Accent5 24 2 4 3 2 2" xfId="40312"/>
    <cellStyle name="40% - Accent5 24 2 4 3 3" xfId="40313"/>
    <cellStyle name="40% - Accent5 24 2 4 4" xfId="40314"/>
    <cellStyle name="40% - Accent5 24 2 4 4 2" xfId="40315"/>
    <cellStyle name="40% - Accent5 24 2 4 4 2 2" xfId="40316"/>
    <cellStyle name="40% - Accent5 24 2 4 4 3" xfId="40317"/>
    <cellStyle name="40% - Accent5 24 2 4 5" xfId="40318"/>
    <cellStyle name="40% - Accent5 24 2 4 5 2" xfId="40319"/>
    <cellStyle name="40% - Accent5 24 2 4 6" xfId="40320"/>
    <cellStyle name="40% - Accent5 24 2 5" xfId="40321"/>
    <cellStyle name="40% - Accent5 24 2 5 2" xfId="40322"/>
    <cellStyle name="40% - Accent5 24 2 5 2 2" xfId="40323"/>
    <cellStyle name="40% - Accent5 24 2 5 3" xfId="40324"/>
    <cellStyle name="40% - Accent5 24 2 6" xfId="40325"/>
    <cellStyle name="40% - Accent5 24 2 6 2" xfId="40326"/>
    <cellStyle name="40% - Accent5 24 2 6 2 2" xfId="40327"/>
    <cellStyle name="40% - Accent5 24 2 6 3" xfId="40328"/>
    <cellStyle name="40% - Accent5 24 2 7" xfId="40329"/>
    <cellStyle name="40% - Accent5 24 2 7 2" xfId="40330"/>
    <cellStyle name="40% - Accent5 24 2 7 2 2" xfId="40331"/>
    <cellStyle name="40% - Accent5 24 2 7 3" xfId="40332"/>
    <cellStyle name="40% - Accent5 24 2 8" xfId="40333"/>
    <cellStyle name="40% - Accent5 24 2 8 2" xfId="40334"/>
    <cellStyle name="40% - Accent5 24 2 9" xfId="40335"/>
    <cellStyle name="40% - Accent5 24 3" xfId="40336"/>
    <cellStyle name="40% - Accent5 24 3 2" xfId="40337"/>
    <cellStyle name="40% - Accent5 24 3 2 2" xfId="40338"/>
    <cellStyle name="40% - Accent5 24 3 2 2 2" xfId="40339"/>
    <cellStyle name="40% - Accent5 24 3 2 3" xfId="40340"/>
    <cellStyle name="40% - Accent5 24 3 3" xfId="40341"/>
    <cellStyle name="40% - Accent5 24 3 3 2" xfId="40342"/>
    <cellStyle name="40% - Accent5 24 3 3 2 2" xfId="40343"/>
    <cellStyle name="40% - Accent5 24 3 3 3" xfId="40344"/>
    <cellStyle name="40% - Accent5 24 3 4" xfId="40345"/>
    <cellStyle name="40% - Accent5 24 3 4 2" xfId="40346"/>
    <cellStyle name="40% - Accent5 24 3 4 2 2" xfId="40347"/>
    <cellStyle name="40% - Accent5 24 3 4 3" xfId="40348"/>
    <cellStyle name="40% - Accent5 24 3 5" xfId="40349"/>
    <cellStyle name="40% - Accent5 24 3 5 2" xfId="40350"/>
    <cellStyle name="40% - Accent5 24 3 5 2 2" xfId="40351"/>
    <cellStyle name="40% - Accent5 24 3 5 3" xfId="40352"/>
    <cellStyle name="40% - Accent5 24 3 6" xfId="40353"/>
    <cellStyle name="40% - Accent5 24 3 6 2" xfId="40354"/>
    <cellStyle name="40% - Accent5 24 3 7" xfId="40355"/>
    <cellStyle name="40% - Accent5 24 4" xfId="40356"/>
    <cellStyle name="40% - Accent5 24 4 2" xfId="40357"/>
    <cellStyle name="40% - Accent5 24 4 2 2" xfId="40358"/>
    <cellStyle name="40% - Accent5 24 4 2 2 2" xfId="40359"/>
    <cellStyle name="40% - Accent5 24 4 2 3" xfId="40360"/>
    <cellStyle name="40% - Accent5 24 4 3" xfId="40361"/>
    <cellStyle name="40% - Accent5 24 4 3 2" xfId="40362"/>
    <cellStyle name="40% - Accent5 24 4 3 2 2" xfId="40363"/>
    <cellStyle name="40% - Accent5 24 4 3 3" xfId="40364"/>
    <cellStyle name="40% - Accent5 24 4 4" xfId="40365"/>
    <cellStyle name="40% - Accent5 24 4 4 2" xfId="40366"/>
    <cellStyle name="40% - Accent5 24 4 4 2 2" xfId="40367"/>
    <cellStyle name="40% - Accent5 24 4 4 3" xfId="40368"/>
    <cellStyle name="40% - Accent5 24 4 5" xfId="40369"/>
    <cellStyle name="40% - Accent5 24 4 5 2" xfId="40370"/>
    <cellStyle name="40% - Accent5 24 4 6" xfId="40371"/>
    <cellStyle name="40% - Accent5 24 5" xfId="40372"/>
    <cellStyle name="40% - Accent5 24 5 2" xfId="40373"/>
    <cellStyle name="40% - Accent5 24 5 2 2" xfId="40374"/>
    <cellStyle name="40% - Accent5 24 5 2 2 2" xfId="40375"/>
    <cellStyle name="40% - Accent5 24 5 2 3" xfId="40376"/>
    <cellStyle name="40% - Accent5 24 5 3" xfId="40377"/>
    <cellStyle name="40% - Accent5 24 5 3 2" xfId="40378"/>
    <cellStyle name="40% - Accent5 24 5 3 2 2" xfId="40379"/>
    <cellStyle name="40% - Accent5 24 5 3 3" xfId="40380"/>
    <cellStyle name="40% - Accent5 24 5 4" xfId="40381"/>
    <cellStyle name="40% - Accent5 24 5 4 2" xfId="40382"/>
    <cellStyle name="40% - Accent5 24 5 4 2 2" xfId="40383"/>
    <cellStyle name="40% - Accent5 24 5 4 3" xfId="40384"/>
    <cellStyle name="40% - Accent5 24 5 5" xfId="40385"/>
    <cellStyle name="40% - Accent5 24 5 5 2" xfId="40386"/>
    <cellStyle name="40% - Accent5 24 5 6" xfId="40387"/>
    <cellStyle name="40% - Accent5 24 6" xfId="40388"/>
    <cellStyle name="40% - Accent5 24 6 2" xfId="40389"/>
    <cellStyle name="40% - Accent5 24 6 2 2" xfId="40390"/>
    <cellStyle name="40% - Accent5 24 6 3" xfId="40391"/>
    <cellStyle name="40% - Accent5 24 7" xfId="40392"/>
    <cellStyle name="40% - Accent5 24 7 2" xfId="40393"/>
    <cellStyle name="40% - Accent5 24 7 2 2" xfId="40394"/>
    <cellStyle name="40% - Accent5 24 7 3" xfId="40395"/>
    <cellStyle name="40% - Accent5 24 8" xfId="40396"/>
    <cellStyle name="40% - Accent5 24 8 2" xfId="40397"/>
    <cellStyle name="40% - Accent5 24 8 2 2" xfId="40398"/>
    <cellStyle name="40% - Accent5 24 8 3" xfId="40399"/>
    <cellStyle name="40% - Accent5 24 9" xfId="40400"/>
    <cellStyle name="40% - Accent5 24 9 2" xfId="40401"/>
    <cellStyle name="40% - Accent5 25" xfId="40402"/>
    <cellStyle name="40% - Accent5 25 10" xfId="40403"/>
    <cellStyle name="40% - Accent5 25 2" xfId="40404"/>
    <cellStyle name="40% - Accent5 25 2 2" xfId="40405"/>
    <cellStyle name="40% - Accent5 25 2 2 2" xfId="40406"/>
    <cellStyle name="40% - Accent5 25 2 2 2 2" xfId="40407"/>
    <cellStyle name="40% - Accent5 25 2 2 2 2 2" xfId="40408"/>
    <cellStyle name="40% - Accent5 25 2 2 2 3" xfId="40409"/>
    <cellStyle name="40% - Accent5 25 2 2 3" xfId="40410"/>
    <cellStyle name="40% - Accent5 25 2 2 3 2" xfId="40411"/>
    <cellStyle name="40% - Accent5 25 2 2 3 2 2" xfId="40412"/>
    <cellStyle name="40% - Accent5 25 2 2 3 3" xfId="40413"/>
    <cellStyle name="40% - Accent5 25 2 2 4" xfId="40414"/>
    <cellStyle name="40% - Accent5 25 2 2 4 2" xfId="40415"/>
    <cellStyle name="40% - Accent5 25 2 2 4 2 2" xfId="40416"/>
    <cellStyle name="40% - Accent5 25 2 2 4 3" xfId="40417"/>
    <cellStyle name="40% - Accent5 25 2 2 5" xfId="40418"/>
    <cellStyle name="40% - Accent5 25 2 2 5 2" xfId="40419"/>
    <cellStyle name="40% - Accent5 25 2 2 5 2 2" xfId="40420"/>
    <cellStyle name="40% - Accent5 25 2 2 5 3" xfId="40421"/>
    <cellStyle name="40% - Accent5 25 2 2 6" xfId="40422"/>
    <cellStyle name="40% - Accent5 25 2 2 6 2" xfId="40423"/>
    <cellStyle name="40% - Accent5 25 2 2 7" xfId="40424"/>
    <cellStyle name="40% - Accent5 25 2 3" xfId="40425"/>
    <cellStyle name="40% - Accent5 25 2 3 2" xfId="40426"/>
    <cellStyle name="40% - Accent5 25 2 3 2 2" xfId="40427"/>
    <cellStyle name="40% - Accent5 25 2 3 2 2 2" xfId="40428"/>
    <cellStyle name="40% - Accent5 25 2 3 2 3" xfId="40429"/>
    <cellStyle name="40% - Accent5 25 2 3 3" xfId="40430"/>
    <cellStyle name="40% - Accent5 25 2 3 3 2" xfId="40431"/>
    <cellStyle name="40% - Accent5 25 2 3 3 2 2" xfId="40432"/>
    <cellStyle name="40% - Accent5 25 2 3 3 3" xfId="40433"/>
    <cellStyle name="40% - Accent5 25 2 3 4" xfId="40434"/>
    <cellStyle name="40% - Accent5 25 2 3 4 2" xfId="40435"/>
    <cellStyle name="40% - Accent5 25 2 3 4 2 2" xfId="40436"/>
    <cellStyle name="40% - Accent5 25 2 3 4 3" xfId="40437"/>
    <cellStyle name="40% - Accent5 25 2 3 5" xfId="40438"/>
    <cellStyle name="40% - Accent5 25 2 3 5 2" xfId="40439"/>
    <cellStyle name="40% - Accent5 25 2 3 6" xfId="40440"/>
    <cellStyle name="40% - Accent5 25 2 4" xfId="40441"/>
    <cellStyle name="40% - Accent5 25 2 4 2" xfId="40442"/>
    <cellStyle name="40% - Accent5 25 2 4 2 2" xfId="40443"/>
    <cellStyle name="40% - Accent5 25 2 4 2 2 2" xfId="40444"/>
    <cellStyle name="40% - Accent5 25 2 4 2 3" xfId="40445"/>
    <cellStyle name="40% - Accent5 25 2 4 3" xfId="40446"/>
    <cellStyle name="40% - Accent5 25 2 4 3 2" xfId="40447"/>
    <cellStyle name="40% - Accent5 25 2 4 3 2 2" xfId="40448"/>
    <cellStyle name="40% - Accent5 25 2 4 3 3" xfId="40449"/>
    <cellStyle name="40% - Accent5 25 2 4 4" xfId="40450"/>
    <cellStyle name="40% - Accent5 25 2 4 4 2" xfId="40451"/>
    <cellStyle name="40% - Accent5 25 2 4 4 2 2" xfId="40452"/>
    <cellStyle name="40% - Accent5 25 2 4 4 3" xfId="40453"/>
    <cellStyle name="40% - Accent5 25 2 4 5" xfId="40454"/>
    <cellStyle name="40% - Accent5 25 2 4 5 2" xfId="40455"/>
    <cellStyle name="40% - Accent5 25 2 4 6" xfId="40456"/>
    <cellStyle name="40% - Accent5 25 2 5" xfId="40457"/>
    <cellStyle name="40% - Accent5 25 2 5 2" xfId="40458"/>
    <cellStyle name="40% - Accent5 25 2 5 2 2" xfId="40459"/>
    <cellStyle name="40% - Accent5 25 2 5 3" xfId="40460"/>
    <cellStyle name="40% - Accent5 25 2 6" xfId="40461"/>
    <cellStyle name="40% - Accent5 25 2 6 2" xfId="40462"/>
    <cellStyle name="40% - Accent5 25 2 6 2 2" xfId="40463"/>
    <cellStyle name="40% - Accent5 25 2 6 3" xfId="40464"/>
    <cellStyle name="40% - Accent5 25 2 7" xfId="40465"/>
    <cellStyle name="40% - Accent5 25 2 7 2" xfId="40466"/>
    <cellStyle name="40% - Accent5 25 2 7 2 2" xfId="40467"/>
    <cellStyle name="40% - Accent5 25 2 7 3" xfId="40468"/>
    <cellStyle name="40% - Accent5 25 2 8" xfId="40469"/>
    <cellStyle name="40% - Accent5 25 2 8 2" xfId="40470"/>
    <cellStyle name="40% - Accent5 25 2 9" xfId="40471"/>
    <cellStyle name="40% - Accent5 25 3" xfId="40472"/>
    <cellStyle name="40% - Accent5 25 3 2" xfId="40473"/>
    <cellStyle name="40% - Accent5 25 3 2 2" xfId="40474"/>
    <cellStyle name="40% - Accent5 25 3 2 2 2" xfId="40475"/>
    <cellStyle name="40% - Accent5 25 3 2 3" xfId="40476"/>
    <cellStyle name="40% - Accent5 25 3 3" xfId="40477"/>
    <cellStyle name="40% - Accent5 25 3 3 2" xfId="40478"/>
    <cellStyle name="40% - Accent5 25 3 3 2 2" xfId="40479"/>
    <cellStyle name="40% - Accent5 25 3 3 3" xfId="40480"/>
    <cellStyle name="40% - Accent5 25 3 4" xfId="40481"/>
    <cellStyle name="40% - Accent5 25 3 4 2" xfId="40482"/>
    <cellStyle name="40% - Accent5 25 3 4 2 2" xfId="40483"/>
    <cellStyle name="40% - Accent5 25 3 4 3" xfId="40484"/>
    <cellStyle name="40% - Accent5 25 3 5" xfId="40485"/>
    <cellStyle name="40% - Accent5 25 3 5 2" xfId="40486"/>
    <cellStyle name="40% - Accent5 25 3 5 2 2" xfId="40487"/>
    <cellStyle name="40% - Accent5 25 3 5 3" xfId="40488"/>
    <cellStyle name="40% - Accent5 25 3 6" xfId="40489"/>
    <cellStyle name="40% - Accent5 25 3 6 2" xfId="40490"/>
    <cellStyle name="40% - Accent5 25 3 7" xfId="40491"/>
    <cellStyle name="40% - Accent5 25 4" xfId="40492"/>
    <cellStyle name="40% - Accent5 25 4 2" xfId="40493"/>
    <cellStyle name="40% - Accent5 25 4 2 2" xfId="40494"/>
    <cellStyle name="40% - Accent5 25 4 2 2 2" xfId="40495"/>
    <cellStyle name="40% - Accent5 25 4 2 3" xfId="40496"/>
    <cellStyle name="40% - Accent5 25 4 3" xfId="40497"/>
    <cellStyle name="40% - Accent5 25 4 3 2" xfId="40498"/>
    <cellStyle name="40% - Accent5 25 4 3 2 2" xfId="40499"/>
    <cellStyle name="40% - Accent5 25 4 3 3" xfId="40500"/>
    <cellStyle name="40% - Accent5 25 4 4" xfId="40501"/>
    <cellStyle name="40% - Accent5 25 4 4 2" xfId="40502"/>
    <cellStyle name="40% - Accent5 25 4 4 2 2" xfId="40503"/>
    <cellStyle name="40% - Accent5 25 4 4 3" xfId="40504"/>
    <cellStyle name="40% - Accent5 25 4 5" xfId="40505"/>
    <cellStyle name="40% - Accent5 25 4 5 2" xfId="40506"/>
    <cellStyle name="40% - Accent5 25 4 6" xfId="40507"/>
    <cellStyle name="40% - Accent5 25 5" xfId="40508"/>
    <cellStyle name="40% - Accent5 25 5 2" xfId="40509"/>
    <cellStyle name="40% - Accent5 25 5 2 2" xfId="40510"/>
    <cellStyle name="40% - Accent5 25 5 2 2 2" xfId="40511"/>
    <cellStyle name="40% - Accent5 25 5 2 3" xfId="40512"/>
    <cellStyle name="40% - Accent5 25 5 3" xfId="40513"/>
    <cellStyle name="40% - Accent5 25 5 3 2" xfId="40514"/>
    <cellStyle name="40% - Accent5 25 5 3 2 2" xfId="40515"/>
    <cellStyle name="40% - Accent5 25 5 3 3" xfId="40516"/>
    <cellStyle name="40% - Accent5 25 5 4" xfId="40517"/>
    <cellStyle name="40% - Accent5 25 5 4 2" xfId="40518"/>
    <cellStyle name="40% - Accent5 25 5 4 2 2" xfId="40519"/>
    <cellStyle name="40% - Accent5 25 5 4 3" xfId="40520"/>
    <cellStyle name="40% - Accent5 25 5 5" xfId="40521"/>
    <cellStyle name="40% - Accent5 25 5 5 2" xfId="40522"/>
    <cellStyle name="40% - Accent5 25 5 6" xfId="40523"/>
    <cellStyle name="40% - Accent5 25 6" xfId="40524"/>
    <cellStyle name="40% - Accent5 25 6 2" xfId="40525"/>
    <cellStyle name="40% - Accent5 25 6 2 2" xfId="40526"/>
    <cellStyle name="40% - Accent5 25 6 3" xfId="40527"/>
    <cellStyle name="40% - Accent5 25 7" xfId="40528"/>
    <cellStyle name="40% - Accent5 25 7 2" xfId="40529"/>
    <cellStyle name="40% - Accent5 25 7 2 2" xfId="40530"/>
    <cellStyle name="40% - Accent5 25 7 3" xfId="40531"/>
    <cellStyle name="40% - Accent5 25 8" xfId="40532"/>
    <cellStyle name="40% - Accent5 25 8 2" xfId="40533"/>
    <cellStyle name="40% - Accent5 25 8 2 2" xfId="40534"/>
    <cellStyle name="40% - Accent5 25 8 3" xfId="40535"/>
    <cellStyle name="40% - Accent5 25 9" xfId="40536"/>
    <cellStyle name="40% - Accent5 25 9 2" xfId="40537"/>
    <cellStyle name="40% - Accent5 26" xfId="40538"/>
    <cellStyle name="40% - Accent5 26 10" xfId="40539"/>
    <cellStyle name="40% - Accent5 26 2" xfId="40540"/>
    <cellStyle name="40% - Accent5 26 2 2" xfId="40541"/>
    <cellStyle name="40% - Accent5 26 2 2 2" xfId="40542"/>
    <cellStyle name="40% - Accent5 26 2 2 2 2" xfId="40543"/>
    <cellStyle name="40% - Accent5 26 2 2 2 2 2" xfId="40544"/>
    <cellStyle name="40% - Accent5 26 2 2 2 3" xfId="40545"/>
    <cellStyle name="40% - Accent5 26 2 2 3" xfId="40546"/>
    <cellStyle name="40% - Accent5 26 2 2 3 2" xfId="40547"/>
    <cellStyle name="40% - Accent5 26 2 2 3 2 2" xfId="40548"/>
    <cellStyle name="40% - Accent5 26 2 2 3 3" xfId="40549"/>
    <cellStyle name="40% - Accent5 26 2 2 4" xfId="40550"/>
    <cellStyle name="40% - Accent5 26 2 2 4 2" xfId="40551"/>
    <cellStyle name="40% - Accent5 26 2 2 4 2 2" xfId="40552"/>
    <cellStyle name="40% - Accent5 26 2 2 4 3" xfId="40553"/>
    <cellStyle name="40% - Accent5 26 2 2 5" xfId="40554"/>
    <cellStyle name="40% - Accent5 26 2 2 5 2" xfId="40555"/>
    <cellStyle name="40% - Accent5 26 2 2 5 2 2" xfId="40556"/>
    <cellStyle name="40% - Accent5 26 2 2 5 3" xfId="40557"/>
    <cellStyle name="40% - Accent5 26 2 2 6" xfId="40558"/>
    <cellStyle name="40% - Accent5 26 2 2 6 2" xfId="40559"/>
    <cellStyle name="40% - Accent5 26 2 2 7" xfId="40560"/>
    <cellStyle name="40% - Accent5 26 2 3" xfId="40561"/>
    <cellStyle name="40% - Accent5 26 2 3 2" xfId="40562"/>
    <cellStyle name="40% - Accent5 26 2 3 2 2" xfId="40563"/>
    <cellStyle name="40% - Accent5 26 2 3 2 2 2" xfId="40564"/>
    <cellStyle name="40% - Accent5 26 2 3 2 3" xfId="40565"/>
    <cellStyle name="40% - Accent5 26 2 3 3" xfId="40566"/>
    <cellStyle name="40% - Accent5 26 2 3 3 2" xfId="40567"/>
    <cellStyle name="40% - Accent5 26 2 3 3 2 2" xfId="40568"/>
    <cellStyle name="40% - Accent5 26 2 3 3 3" xfId="40569"/>
    <cellStyle name="40% - Accent5 26 2 3 4" xfId="40570"/>
    <cellStyle name="40% - Accent5 26 2 3 4 2" xfId="40571"/>
    <cellStyle name="40% - Accent5 26 2 3 4 2 2" xfId="40572"/>
    <cellStyle name="40% - Accent5 26 2 3 4 3" xfId="40573"/>
    <cellStyle name="40% - Accent5 26 2 3 5" xfId="40574"/>
    <cellStyle name="40% - Accent5 26 2 3 5 2" xfId="40575"/>
    <cellStyle name="40% - Accent5 26 2 3 6" xfId="40576"/>
    <cellStyle name="40% - Accent5 26 2 4" xfId="40577"/>
    <cellStyle name="40% - Accent5 26 2 4 2" xfId="40578"/>
    <cellStyle name="40% - Accent5 26 2 4 2 2" xfId="40579"/>
    <cellStyle name="40% - Accent5 26 2 4 2 2 2" xfId="40580"/>
    <cellStyle name="40% - Accent5 26 2 4 2 3" xfId="40581"/>
    <cellStyle name="40% - Accent5 26 2 4 3" xfId="40582"/>
    <cellStyle name="40% - Accent5 26 2 4 3 2" xfId="40583"/>
    <cellStyle name="40% - Accent5 26 2 4 3 2 2" xfId="40584"/>
    <cellStyle name="40% - Accent5 26 2 4 3 3" xfId="40585"/>
    <cellStyle name="40% - Accent5 26 2 4 4" xfId="40586"/>
    <cellStyle name="40% - Accent5 26 2 4 4 2" xfId="40587"/>
    <cellStyle name="40% - Accent5 26 2 4 4 2 2" xfId="40588"/>
    <cellStyle name="40% - Accent5 26 2 4 4 3" xfId="40589"/>
    <cellStyle name="40% - Accent5 26 2 4 5" xfId="40590"/>
    <cellStyle name="40% - Accent5 26 2 4 5 2" xfId="40591"/>
    <cellStyle name="40% - Accent5 26 2 4 6" xfId="40592"/>
    <cellStyle name="40% - Accent5 26 2 5" xfId="40593"/>
    <cellStyle name="40% - Accent5 26 2 5 2" xfId="40594"/>
    <cellStyle name="40% - Accent5 26 2 5 2 2" xfId="40595"/>
    <cellStyle name="40% - Accent5 26 2 5 3" xfId="40596"/>
    <cellStyle name="40% - Accent5 26 2 6" xfId="40597"/>
    <cellStyle name="40% - Accent5 26 2 6 2" xfId="40598"/>
    <cellStyle name="40% - Accent5 26 2 6 2 2" xfId="40599"/>
    <cellStyle name="40% - Accent5 26 2 6 3" xfId="40600"/>
    <cellStyle name="40% - Accent5 26 2 7" xfId="40601"/>
    <cellStyle name="40% - Accent5 26 2 7 2" xfId="40602"/>
    <cellStyle name="40% - Accent5 26 2 7 2 2" xfId="40603"/>
    <cellStyle name="40% - Accent5 26 2 7 3" xfId="40604"/>
    <cellStyle name="40% - Accent5 26 2 8" xfId="40605"/>
    <cellStyle name="40% - Accent5 26 2 8 2" xfId="40606"/>
    <cellStyle name="40% - Accent5 26 2 9" xfId="40607"/>
    <cellStyle name="40% - Accent5 26 3" xfId="40608"/>
    <cellStyle name="40% - Accent5 26 3 2" xfId="40609"/>
    <cellStyle name="40% - Accent5 26 3 2 2" xfId="40610"/>
    <cellStyle name="40% - Accent5 26 3 2 2 2" xfId="40611"/>
    <cellStyle name="40% - Accent5 26 3 2 3" xfId="40612"/>
    <cellStyle name="40% - Accent5 26 3 3" xfId="40613"/>
    <cellStyle name="40% - Accent5 26 3 3 2" xfId="40614"/>
    <cellStyle name="40% - Accent5 26 3 3 2 2" xfId="40615"/>
    <cellStyle name="40% - Accent5 26 3 3 3" xfId="40616"/>
    <cellStyle name="40% - Accent5 26 3 4" xfId="40617"/>
    <cellStyle name="40% - Accent5 26 3 4 2" xfId="40618"/>
    <cellStyle name="40% - Accent5 26 3 4 2 2" xfId="40619"/>
    <cellStyle name="40% - Accent5 26 3 4 3" xfId="40620"/>
    <cellStyle name="40% - Accent5 26 3 5" xfId="40621"/>
    <cellStyle name="40% - Accent5 26 3 5 2" xfId="40622"/>
    <cellStyle name="40% - Accent5 26 3 5 2 2" xfId="40623"/>
    <cellStyle name="40% - Accent5 26 3 5 3" xfId="40624"/>
    <cellStyle name="40% - Accent5 26 3 6" xfId="40625"/>
    <cellStyle name="40% - Accent5 26 3 6 2" xfId="40626"/>
    <cellStyle name="40% - Accent5 26 3 7" xfId="40627"/>
    <cellStyle name="40% - Accent5 26 4" xfId="40628"/>
    <cellStyle name="40% - Accent5 26 4 2" xfId="40629"/>
    <cellStyle name="40% - Accent5 26 4 2 2" xfId="40630"/>
    <cellStyle name="40% - Accent5 26 4 2 2 2" xfId="40631"/>
    <cellStyle name="40% - Accent5 26 4 2 3" xfId="40632"/>
    <cellStyle name="40% - Accent5 26 4 3" xfId="40633"/>
    <cellStyle name="40% - Accent5 26 4 3 2" xfId="40634"/>
    <cellStyle name="40% - Accent5 26 4 3 2 2" xfId="40635"/>
    <cellStyle name="40% - Accent5 26 4 3 3" xfId="40636"/>
    <cellStyle name="40% - Accent5 26 4 4" xfId="40637"/>
    <cellStyle name="40% - Accent5 26 4 4 2" xfId="40638"/>
    <cellStyle name="40% - Accent5 26 4 4 2 2" xfId="40639"/>
    <cellStyle name="40% - Accent5 26 4 4 3" xfId="40640"/>
    <cellStyle name="40% - Accent5 26 4 5" xfId="40641"/>
    <cellStyle name="40% - Accent5 26 4 5 2" xfId="40642"/>
    <cellStyle name="40% - Accent5 26 4 6" xfId="40643"/>
    <cellStyle name="40% - Accent5 26 5" xfId="40644"/>
    <cellStyle name="40% - Accent5 26 5 2" xfId="40645"/>
    <cellStyle name="40% - Accent5 26 5 2 2" xfId="40646"/>
    <cellStyle name="40% - Accent5 26 5 2 2 2" xfId="40647"/>
    <cellStyle name="40% - Accent5 26 5 2 3" xfId="40648"/>
    <cellStyle name="40% - Accent5 26 5 3" xfId="40649"/>
    <cellStyle name="40% - Accent5 26 5 3 2" xfId="40650"/>
    <cellStyle name="40% - Accent5 26 5 3 2 2" xfId="40651"/>
    <cellStyle name="40% - Accent5 26 5 3 3" xfId="40652"/>
    <cellStyle name="40% - Accent5 26 5 4" xfId="40653"/>
    <cellStyle name="40% - Accent5 26 5 4 2" xfId="40654"/>
    <cellStyle name="40% - Accent5 26 5 4 2 2" xfId="40655"/>
    <cellStyle name="40% - Accent5 26 5 4 3" xfId="40656"/>
    <cellStyle name="40% - Accent5 26 5 5" xfId="40657"/>
    <cellStyle name="40% - Accent5 26 5 5 2" xfId="40658"/>
    <cellStyle name="40% - Accent5 26 5 6" xfId="40659"/>
    <cellStyle name="40% - Accent5 26 6" xfId="40660"/>
    <cellStyle name="40% - Accent5 26 6 2" xfId="40661"/>
    <cellStyle name="40% - Accent5 26 6 2 2" xfId="40662"/>
    <cellStyle name="40% - Accent5 26 6 3" xfId="40663"/>
    <cellStyle name="40% - Accent5 26 7" xfId="40664"/>
    <cellStyle name="40% - Accent5 26 7 2" xfId="40665"/>
    <cellStyle name="40% - Accent5 26 7 2 2" xfId="40666"/>
    <cellStyle name="40% - Accent5 26 7 3" xfId="40667"/>
    <cellStyle name="40% - Accent5 26 8" xfId="40668"/>
    <cellStyle name="40% - Accent5 26 8 2" xfId="40669"/>
    <cellStyle name="40% - Accent5 26 8 2 2" xfId="40670"/>
    <cellStyle name="40% - Accent5 26 8 3" xfId="40671"/>
    <cellStyle name="40% - Accent5 26 9" xfId="40672"/>
    <cellStyle name="40% - Accent5 26 9 2" xfId="40673"/>
    <cellStyle name="40% - Accent5 27" xfId="40674"/>
    <cellStyle name="40% - Accent5 27 10" xfId="40675"/>
    <cellStyle name="40% - Accent5 27 2" xfId="40676"/>
    <cellStyle name="40% - Accent5 27 2 2" xfId="40677"/>
    <cellStyle name="40% - Accent5 27 2 2 2" xfId="40678"/>
    <cellStyle name="40% - Accent5 27 2 2 2 2" xfId="40679"/>
    <cellStyle name="40% - Accent5 27 2 2 2 2 2" xfId="40680"/>
    <cellStyle name="40% - Accent5 27 2 2 2 3" xfId="40681"/>
    <cellStyle name="40% - Accent5 27 2 2 3" xfId="40682"/>
    <cellStyle name="40% - Accent5 27 2 2 3 2" xfId="40683"/>
    <cellStyle name="40% - Accent5 27 2 2 3 2 2" xfId="40684"/>
    <cellStyle name="40% - Accent5 27 2 2 3 3" xfId="40685"/>
    <cellStyle name="40% - Accent5 27 2 2 4" xfId="40686"/>
    <cellStyle name="40% - Accent5 27 2 2 4 2" xfId="40687"/>
    <cellStyle name="40% - Accent5 27 2 2 4 2 2" xfId="40688"/>
    <cellStyle name="40% - Accent5 27 2 2 4 3" xfId="40689"/>
    <cellStyle name="40% - Accent5 27 2 2 5" xfId="40690"/>
    <cellStyle name="40% - Accent5 27 2 2 5 2" xfId="40691"/>
    <cellStyle name="40% - Accent5 27 2 2 5 2 2" xfId="40692"/>
    <cellStyle name="40% - Accent5 27 2 2 5 3" xfId="40693"/>
    <cellStyle name="40% - Accent5 27 2 2 6" xfId="40694"/>
    <cellStyle name="40% - Accent5 27 2 2 6 2" xfId="40695"/>
    <cellStyle name="40% - Accent5 27 2 2 7" xfId="40696"/>
    <cellStyle name="40% - Accent5 27 2 3" xfId="40697"/>
    <cellStyle name="40% - Accent5 27 2 3 2" xfId="40698"/>
    <cellStyle name="40% - Accent5 27 2 3 2 2" xfId="40699"/>
    <cellStyle name="40% - Accent5 27 2 3 2 2 2" xfId="40700"/>
    <cellStyle name="40% - Accent5 27 2 3 2 3" xfId="40701"/>
    <cellStyle name="40% - Accent5 27 2 3 3" xfId="40702"/>
    <cellStyle name="40% - Accent5 27 2 3 3 2" xfId="40703"/>
    <cellStyle name="40% - Accent5 27 2 3 3 2 2" xfId="40704"/>
    <cellStyle name="40% - Accent5 27 2 3 3 3" xfId="40705"/>
    <cellStyle name="40% - Accent5 27 2 3 4" xfId="40706"/>
    <cellStyle name="40% - Accent5 27 2 3 4 2" xfId="40707"/>
    <cellStyle name="40% - Accent5 27 2 3 4 2 2" xfId="40708"/>
    <cellStyle name="40% - Accent5 27 2 3 4 3" xfId="40709"/>
    <cellStyle name="40% - Accent5 27 2 3 5" xfId="40710"/>
    <cellStyle name="40% - Accent5 27 2 3 5 2" xfId="40711"/>
    <cellStyle name="40% - Accent5 27 2 3 6" xfId="40712"/>
    <cellStyle name="40% - Accent5 27 2 4" xfId="40713"/>
    <cellStyle name="40% - Accent5 27 2 4 2" xfId="40714"/>
    <cellStyle name="40% - Accent5 27 2 4 2 2" xfId="40715"/>
    <cellStyle name="40% - Accent5 27 2 4 2 2 2" xfId="40716"/>
    <cellStyle name="40% - Accent5 27 2 4 2 3" xfId="40717"/>
    <cellStyle name="40% - Accent5 27 2 4 3" xfId="40718"/>
    <cellStyle name="40% - Accent5 27 2 4 3 2" xfId="40719"/>
    <cellStyle name="40% - Accent5 27 2 4 3 2 2" xfId="40720"/>
    <cellStyle name="40% - Accent5 27 2 4 3 3" xfId="40721"/>
    <cellStyle name="40% - Accent5 27 2 4 4" xfId="40722"/>
    <cellStyle name="40% - Accent5 27 2 4 4 2" xfId="40723"/>
    <cellStyle name="40% - Accent5 27 2 4 4 2 2" xfId="40724"/>
    <cellStyle name="40% - Accent5 27 2 4 4 3" xfId="40725"/>
    <cellStyle name="40% - Accent5 27 2 4 5" xfId="40726"/>
    <cellStyle name="40% - Accent5 27 2 4 5 2" xfId="40727"/>
    <cellStyle name="40% - Accent5 27 2 4 6" xfId="40728"/>
    <cellStyle name="40% - Accent5 27 2 5" xfId="40729"/>
    <cellStyle name="40% - Accent5 27 2 5 2" xfId="40730"/>
    <cellStyle name="40% - Accent5 27 2 5 2 2" xfId="40731"/>
    <cellStyle name="40% - Accent5 27 2 5 3" xfId="40732"/>
    <cellStyle name="40% - Accent5 27 2 6" xfId="40733"/>
    <cellStyle name="40% - Accent5 27 2 6 2" xfId="40734"/>
    <cellStyle name="40% - Accent5 27 2 6 2 2" xfId="40735"/>
    <cellStyle name="40% - Accent5 27 2 6 3" xfId="40736"/>
    <cellStyle name="40% - Accent5 27 2 7" xfId="40737"/>
    <cellStyle name="40% - Accent5 27 2 7 2" xfId="40738"/>
    <cellStyle name="40% - Accent5 27 2 7 2 2" xfId="40739"/>
    <cellStyle name="40% - Accent5 27 2 7 3" xfId="40740"/>
    <cellStyle name="40% - Accent5 27 2 8" xfId="40741"/>
    <cellStyle name="40% - Accent5 27 2 8 2" xfId="40742"/>
    <cellStyle name="40% - Accent5 27 2 9" xfId="40743"/>
    <cellStyle name="40% - Accent5 27 3" xfId="40744"/>
    <cellStyle name="40% - Accent5 27 3 2" xfId="40745"/>
    <cellStyle name="40% - Accent5 27 3 2 2" xfId="40746"/>
    <cellStyle name="40% - Accent5 27 3 2 2 2" xfId="40747"/>
    <cellStyle name="40% - Accent5 27 3 2 3" xfId="40748"/>
    <cellStyle name="40% - Accent5 27 3 3" xfId="40749"/>
    <cellStyle name="40% - Accent5 27 3 3 2" xfId="40750"/>
    <cellStyle name="40% - Accent5 27 3 3 2 2" xfId="40751"/>
    <cellStyle name="40% - Accent5 27 3 3 3" xfId="40752"/>
    <cellStyle name="40% - Accent5 27 3 4" xfId="40753"/>
    <cellStyle name="40% - Accent5 27 3 4 2" xfId="40754"/>
    <cellStyle name="40% - Accent5 27 3 4 2 2" xfId="40755"/>
    <cellStyle name="40% - Accent5 27 3 4 3" xfId="40756"/>
    <cellStyle name="40% - Accent5 27 3 5" xfId="40757"/>
    <cellStyle name="40% - Accent5 27 3 5 2" xfId="40758"/>
    <cellStyle name="40% - Accent5 27 3 5 2 2" xfId="40759"/>
    <cellStyle name="40% - Accent5 27 3 5 3" xfId="40760"/>
    <cellStyle name="40% - Accent5 27 3 6" xfId="40761"/>
    <cellStyle name="40% - Accent5 27 3 6 2" xfId="40762"/>
    <cellStyle name="40% - Accent5 27 3 7" xfId="40763"/>
    <cellStyle name="40% - Accent5 27 4" xfId="40764"/>
    <cellStyle name="40% - Accent5 27 4 2" xfId="40765"/>
    <cellStyle name="40% - Accent5 27 4 2 2" xfId="40766"/>
    <cellStyle name="40% - Accent5 27 4 2 2 2" xfId="40767"/>
    <cellStyle name="40% - Accent5 27 4 2 3" xfId="40768"/>
    <cellStyle name="40% - Accent5 27 4 3" xfId="40769"/>
    <cellStyle name="40% - Accent5 27 4 3 2" xfId="40770"/>
    <cellStyle name="40% - Accent5 27 4 3 2 2" xfId="40771"/>
    <cellStyle name="40% - Accent5 27 4 3 3" xfId="40772"/>
    <cellStyle name="40% - Accent5 27 4 4" xfId="40773"/>
    <cellStyle name="40% - Accent5 27 4 4 2" xfId="40774"/>
    <cellStyle name="40% - Accent5 27 4 4 2 2" xfId="40775"/>
    <cellStyle name="40% - Accent5 27 4 4 3" xfId="40776"/>
    <cellStyle name="40% - Accent5 27 4 5" xfId="40777"/>
    <cellStyle name="40% - Accent5 27 4 5 2" xfId="40778"/>
    <cellStyle name="40% - Accent5 27 4 6" xfId="40779"/>
    <cellStyle name="40% - Accent5 27 5" xfId="40780"/>
    <cellStyle name="40% - Accent5 27 5 2" xfId="40781"/>
    <cellStyle name="40% - Accent5 27 5 2 2" xfId="40782"/>
    <cellStyle name="40% - Accent5 27 5 2 2 2" xfId="40783"/>
    <cellStyle name="40% - Accent5 27 5 2 3" xfId="40784"/>
    <cellStyle name="40% - Accent5 27 5 3" xfId="40785"/>
    <cellStyle name="40% - Accent5 27 5 3 2" xfId="40786"/>
    <cellStyle name="40% - Accent5 27 5 3 2 2" xfId="40787"/>
    <cellStyle name="40% - Accent5 27 5 3 3" xfId="40788"/>
    <cellStyle name="40% - Accent5 27 5 4" xfId="40789"/>
    <cellStyle name="40% - Accent5 27 5 4 2" xfId="40790"/>
    <cellStyle name="40% - Accent5 27 5 4 2 2" xfId="40791"/>
    <cellStyle name="40% - Accent5 27 5 4 3" xfId="40792"/>
    <cellStyle name="40% - Accent5 27 5 5" xfId="40793"/>
    <cellStyle name="40% - Accent5 27 5 5 2" xfId="40794"/>
    <cellStyle name="40% - Accent5 27 5 6" xfId="40795"/>
    <cellStyle name="40% - Accent5 27 6" xfId="40796"/>
    <cellStyle name="40% - Accent5 27 6 2" xfId="40797"/>
    <cellStyle name="40% - Accent5 27 6 2 2" xfId="40798"/>
    <cellStyle name="40% - Accent5 27 6 3" xfId="40799"/>
    <cellStyle name="40% - Accent5 27 7" xfId="40800"/>
    <cellStyle name="40% - Accent5 27 7 2" xfId="40801"/>
    <cellStyle name="40% - Accent5 27 7 2 2" xfId="40802"/>
    <cellStyle name="40% - Accent5 27 7 3" xfId="40803"/>
    <cellStyle name="40% - Accent5 27 8" xfId="40804"/>
    <cellStyle name="40% - Accent5 27 8 2" xfId="40805"/>
    <cellStyle name="40% - Accent5 27 8 2 2" xfId="40806"/>
    <cellStyle name="40% - Accent5 27 8 3" xfId="40807"/>
    <cellStyle name="40% - Accent5 27 9" xfId="40808"/>
    <cellStyle name="40% - Accent5 27 9 2" xfId="40809"/>
    <cellStyle name="40% - Accent5 28" xfId="40810"/>
    <cellStyle name="40% - Accent5 28 10" xfId="40811"/>
    <cellStyle name="40% - Accent5 28 2" xfId="40812"/>
    <cellStyle name="40% - Accent5 28 2 2" xfId="40813"/>
    <cellStyle name="40% - Accent5 28 2 2 2" xfId="40814"/>
    <cellStyle name="40% - Accent5 28 2 2 2 2" xfId="40815"/>
    <cellStyle name="40% - Accent5 28 2 2 2 2 2" xfId="40816"/>
    <cellStyle name="40% - Accent5 28 2 2 2 3" xfId="40817"/>
    <cellStyle name="40% - Accent5 28 2 2 3" xfId="40818"/>
    <cellStyle name="40% - Accent5 28 2 2 3 2" xfId="40819"/>
    <cellStyle name="40% - Accent5 28 2 2 3 2 2" xfId="40820"/>
    <cellStyle name="40% - Accent5 28 2 2 3 3" xfId="40821"/>
    <cellStyle name="40% - Accent5 28 2 2 4" xfId="40822"/>
    <cellStyle name="40% - Accent5 28 2 2 4 2" xfId="40823"/>
    <cellStyle name="40% - Accent5 28 2 2 4 2 2" xfId="40824"/>
    <cellStyle name="40% - Accent5 28 2 2 4 3" xfId="40825"/>
    <cellStyle name="40% - Accent5 28 2 2 5" xfId="40826"/>
    <cellStyle name="40% - Accent5 28 2 2 5 2" xfId="40827"/>
    <cellStyle name="40% - Accent5 28 2 2 5 2 2" xfId="40828"/>
    <cellStyle name="40% - Accent5 28 2 2 5 3" xfId="40829"/>
    <cellStyle name="40% - Accent5 28 2 2 6" xfId="40830"/>
    <cellStyle name="40% - Accent5 28 2 2 6 2" xfId="40831"/>
    <cellStyle name="40% - Accent5 28 2 2 7" xfId="40832"/>
    <cellStyle name="40% - Accent5 28 2 3" xfId="40833"/>
    <cellStyle name="40% - Accent5 28 2 3 2" xfId="40834"/>
    <cellStyle name="40% - Accent5 28 2 3 2 2" xfId="40835"/>
    <cellStyle name="40% - Accent5 28 2 3 2 2 2" xfId="40836"/>
    <cellStyle name="40% - Accent5 28 2 3 2 3" xfId="40837"/>
    <cellStyle name="40% - Accent5 28 2 3 3" xfId="40838"/>
    <cellStyle name="40% - Accent5 28 2 3 3 2" xfId="40839"/>
    <cellStyle name="40% - Accent5 28 2 3 3 2 2" xfId="40840"/>
    <cellStyle name="40% - Accent5 28 2 3 3 3" xfId="40841"/>
    <cellStyle name="40% - Accent5 28 2 3 4" xfId="40842"/>
    <cellStyle name="40% - Accent5 28 2 3 4 2" xfId="40843"/>
    <cellStyle name="40% - Accent5 28 2 3 4 2 2" xfId="40844"/>
    <cellStyle name="40% - Accent5 28 2 3 4 3" xfId="40845"/>
    <cellStyle name="40% - Accent5 28 2 3 5" xfId="40846"/>
    <cellStyle name="40% - Accent5 28 2 3 5 2" xfId="40847"/>
    <cellStyle name="40% - Accent5 28 2 3 6" xfId="40848"/>
    <cellStyle name="40% - Accent5 28 2 4" xfId="40849"/>
    <cellStyle name="40% - Accent5 28 2 4 2" xfId="40850"/>
    <cellStyle name="40% - Accent5 28 2 4 2 2" xfId="40851"/>
    <cellStyle name="40% - Accent5 28 2 4 2 2 2" xfId="40852"/>
    <cellStyle name="40% - Accent5 28 2 4 2 3" xfId="40853"/>
    <cellStyle name="40% - Accent5 28 2 4 3" xfId="40854"/>
    <cellStyle name="40% - Accent5 28 2 4 3 2" xfId="40855"/>
    <cellStyle name="40% - Accent5 28 2 4 3 2 2" xfId="40856"/>
    <cellStyle name="40% - Accent5 28 2 4 3 3" xfId="40857"/>
    <cellStyle name="40% - Accent5 28 2 4 4" xfId="40858"/>
    <cellStyle name="40% - Accent5 28 2 4 4 2" xfId="40859"/>
    <cellStyle name="40% - Accent5 28 2 4 4 2 2" xfId="40860"/>
    <cellStyle name="40% - Accent5 28 2 4 4 3" xfId="40861"/>
    <cellStyle name="40% - Accent5 28 2 4 5" xfId="40862"/>
    <cellStyle name="40% - Accent5 28 2 4 5 2" xfId="40863"/>
    <cellStyle name="40% - Accent5 28 2 4 6" xfId="40864"/>
    <cellStyle name="40% - Accent5 28 2 5" xfId="40865"/>
    <cellStyle name="40% - Accent5 28 2 5 2" xfId="40866"/>
    <cellStyle name="40% - Accent5 28 2 5 2 2" xfId="40867"/>
    <cellStyle name="40% - Accent5 28 2 5 3" xfId="40868"/>
    <cellStyle name="40% - Accent5 28 2 6" xfId="40869"/>
    <cellStyle name="40% - Accent5 28 2 6 2" xfId="40870"/>
    <cellStyle name="40% - Accent5 28 2 6 2 2" xfId="40871"/>
    <cellStyle name="40% - Accent5 28 2 6 3" xfId="40872"/>
    <cellStyle name="40% - Accent5 28 2 7" xfId="40873"/>
    <cellStyle name="40% - Accent5 28 2 7 2" xfId="40874"/>
    <cellStyle name="40% - Accent5 28 2 7 2 2" xfId="40875"/>
    <cellStyle name="40% - Accent5 28 2 7 3" xfId="40876"/>
    <cellStyle name="40% - Accent5 28 2 8" xfId="40877"/>
    <cellStyle name="40% - Accent5 28 2 8 2" xfId="40878"/>
    <cellStyle name="40% - Accent5 28 2 9" xfId="40879"/>
    <cellStyle name="40% - Accent5 28 3" xfId="40880"/>
    <cellStyle name="40% - Accent5 28 3 2" xfId="40881"/>
    <cellStyle name="40% - Accent5 28 3 2 2" xfId="40882"/>
    <cellStyle name="40% - Accent5 28 3 2 2 2" xfId="40883"/>
    <cellStyle name="40% - Accent5 28 3 2 3" xfId="40884"/>
    <cellStyle name="40% - Accent5 28 3 3" xfId="40885"/>
    <cellStyle name="40% - Accent5 28 3 3 2" xfId="40886"/>
    <cellStyle name="40% - Accent5 28 3 3 2 2" xfId="40887"/>
    <cellStyle name="40% - Accent5 28 3 3 3" xfId="40888"/>
    <cellStyle name="40% - Accent5 28 3 4" xfId="40889"/>
    <cellStyle name="40% - Accent5 28 3 4 2" xfId="40890"/>
    <cellStyle name="40% - Accent5 28 3 4 2 2" xfId="40891"/>
    <cellStyle name="40% - Accent5 28 3 4 3" xfId="40892"/>
    <cellStyle name="40% - Accent5 28 3 5" xfId="40893"/>
    <cellStyle name="40% - Accent5 28 3 5 2" xfId="40894"/>
    <cellStyle name="40% - Accent5 28 3 5 2 2" xfId="40895"/>
    <cellStyle name="40% - Accent5 28 3 5 3" xfId="40896"/>
    <cellStyle name="40% - Accent5 28 3 6" xfId="40897"/>
    <cellStyle name="40% - Accent5 28 3 6 2" xfId="40898"/>
    <cellStyle name="40% - Accent5 28 3 7" xfId="40899"/>
    <cellStyle name="40% - Accent5 28 4" xfId="40900"/>
    <cellStyle name="40% - Accent5 28 4 2" xfId="40901"/>
    <cellStyle name="40% - Accent5 28 4 2 2" xfId="40902"/>
    <cellStyle name="40% - Accent5 28 4 2 2 2" xfId="40903"/>
    <cellStyle name="40% - Accent5 28 4 2 3" xfId="40904"/>
    <cellStyle name="40% - Accent5 28 4 3" xfId="40905"/>
    <cellStyle name="40% - Accent5 28 4 3 2" xfId="40906"/>
    <cellStyle name="40% - Accent5 28 4 3 2 2" xfId="40907"/>
    <cellStyle name="40% - Accent5 28 4 3 3" xfId="40908"/>
    <cellStyle name="40% - Accent5 28 4 4" xfId="40909"/>
    <cellStyle name="40% - Accent5 28 4 4 2" xfId="40910"/>
    <cellStyle name="40% - Accent5 28 4 4 2 2" xfId="40911"/>
    <cellStyle name="40% - Accent5 28 4 4 3" xfId="40912"/>
    <cellStyle name="40% - Accent5 28 4 5" xfId="40913"/>
    <cellStyle name="40% - Accent5 28 4 5 2" xfId="40914"/>
    <cellStyle name="40% - Accent5 28 4 6" xfId="40915"/>
    <cellStyle name="40% - Accent5 28 5" xfId="40916"/>
    <cellStyle name="40% - Accent5 28 5 2" xfId="40917"/>
    <cellStyle name="40% - Accent5 28 5 2 2" xfId="40918"/>
    <cellStyle name="40% - Accent5 28 5 2 2 2" xfId="40919"/>
    <cellStyle name="40% - Accent5 28 5 2 3" xfId="40920"/>
    <cellStyle name="40% - Accent5 28 5 3" xfId="40921"/>
    <cellStyle name="40% - Accent5 28 5 3 2" xfId="40922"/>
    <cellStyle name="40% - Accent5 28 5 3 2 2" xfId="40923"/>
    <cellStyle name="40% - Accent5 28 5 3 3" xfId="40924"/>
    <cellStyle name="40% - Accent5 28 5 4" xfId="40925"/>
    <cellStyle name="40% - Accent5 28 5 4 2" xfId="40926"/>
    <cellStyle name="40% - Accent5 28 5 4 2 2" xfId="40927"/>
    <cellStyle name="40% - Accent5 28 5 4 3" xfId="40928"/>
    <cellStyle name="40% - Accent5 28 5 5" xfId="40929"/>
    <cellStyle name="40% - Accent5 28 5 5 2" xfId="40930"/>
    <cellStyle name="40% - Accent5 28 5 6" xfId="40931"/>
    <cellStyle name="40% - Accent5 28 6" xfId="40932"/>
    <cellStyle name="40% - Accent5 28 6 2" xfId="40933"/>
    <cellStyle name="40% - Accent5 28 6 2 2" xfId="40934"/>
    <cellStyle name="40% - Accent5 28 6 3" xfId="40935"/>
    <cellStyle name="40% - Accent5 28 7" xfId="40936"/>
    <cellStyle name="40% - Accent5 28 7 2" xfId="40937"/>
    <cellStyle name="40% - Accent5 28 7 2 2" xfId="40938"/>
    <cellStyle name="40% - Accent5 28 7 3" xfId="40939"/>
    <cellStyle name="40% - Accent5 28 8" xfId="40940"/>
    <cellStyle name="40% - Accent5 28 8 2" xfId="40941"/>
    <cellStyle name="40% - Accent5 28 8 2 2" xfId="40942"/>
    <cellStyle name="40% - Accent5 28 8 3" xfId="40943"/>
    <cellStyle name="40% - Accent5 28 9" xfId="40944"/>
    <cellStyle name="40% - Accent5 28 9 2" xfId="40945"/>
    <cellStyle name="40% - Accent5 29" xfId="40946"/>
    <cellStyle name="40% - Accent5 3" xfId="40947"/>
    <cellStyle name="40% - Accent5 3 2" xfId="40948"/>
    <cellStyle name="40% - Accent5 3 3" xfId="40949"/>
    <cellStyle name="40% - Accent5 3 3 2" xfId="40950"/>
    <cellStyle name="40% - Accent5 3 3 2 2" xfId="40951"/>
    <cellStyle name="40% - Accent5 3 3 2 2 2" xfId="40952"/>
    <cellStyle name="40% - Accent5 3 3 2 2 2 2" xfId="40953"/>
    <cellStyle name="40% - Accent5 3 3 2 2 3" xfId="40954"/>
    <cellStyle name="40% - Accent5 3 3 2 3" xfId="40955"/>
    <cellStyle name="40% - Accent5 3 3 2 3 2" xfId="40956"/>
    <cellStyle name="40% - Accent5 3 3 2 3 2 2" xfId="40957"/>
    <cellStyle name="40% - Accent5 3 3 2 3 3" xfId="40958"/>
    <cellStyle name="40% - Accent5 3 3 2 4" xfId="40959"/>
    <cellStyle name="40% - Accent5 3 3 2 4 2" xfId="40960"/>
    <cellStyle name="40% - Accent5 3 3 2 4 2 2" xfId="40961"/>
    <cellStyle name="40% - Accent5 3 3 2 4 3" xfId="40962"/>
    <cellStyle name="40% - Accent5 3 3 2 5" xfId="40963"/>
    <cellStyle name="40% - Accent5 3 3 2 5 2" xfId="40964"/>
    <cellStyle name="40% - Accent5 3 3 2 5 2 2" xfId="40965"/>
    <cellStyle name="40% - Accent5 3 3 2 5 3" xfId="40966"/>
    <cellStyle name="40% - Accent5 3 3 2 6" xfId="40967"/>
    <cellStyle name="40% - Accent5 3 3 2 6 2" xfId="40968"/>
    <cellStyle name="40% - Accent5 3 3 2 7" xfId="40969"/>
    <cellStyle name="40% - Accent5 3 3 3" xfId="40970"/>
    <cellStyle name="40% - Accent5 3 3 3 2" xfId="40971"/>
    <cellStyle name="40% - Accent5 3 3 3 2 2" xfId="40972"/>
    <cellStyle name="40% - Accent5 3 3 3 2 2 2" xfId="40973"/>
    <cellStyle name="40% - Accent5 3 3 3 2 3" xfId="40974"/>
    <cellStyle name="40% - Accent5 3 3 3 3" xfId="40975"/>
    <cellStyle name="40% - Accent5 3 3 3 3 2" xfId="40976"/>
    <cellStyle name="40% - Accent5 3 3 3 3 2 2" xfId="40977"/>
    <cellStyle name="40% - Accent5 3 3 3 3 3" xfId="40978"/>
    <cellStyle name="40% - Accent5 3 3 3 4" xfId="40979"/>
    <cellStyle name="40% - Accent5 3 3 3 4 2" xfId="40980"/>
    <cellStyle name="40% - Accent5 3 3 3 4 2 2" xfId="40981"/>
    <cellStyle name="40% - Accent5 3 3 3 4 3" xfId="40982"/>
    <cellStyle name="40% - Accent5 3 3 3 5" xfId="40983"/>
    <cellStyle name="40% - Accent5 3 3 3 5 2" xfId="40984"/>
    <cellStyle name="40% - Accent5 3 3 3 6" xfId="40985"/>
    <cellStyle name="40% - Accent5 3 3 4" xfId="40986"/>
    <cellStyle name="40% - Accent5 3 3 4 2" xfId="40987"/>
    <cellStyle name="40% - Accent5 3 3 4 2 2" xfId="40988"/>
    <cellStyle name="40% - Accent5 3 3 4 2 2 2" xfId="40989"/>
    <cellStyle name="40% - Accent5 3 3 4 2 3" xfId="40990"/>
    <cellStyle name="40% - Accent5 3 3 4 3" xfId="40991"/>
    <cellStyle name="40% - Accent5 3 3 4 3 2" xfId="40992"/>
    <cellStyle name="40% - Accent5 3 3 4 3 2 2" xfId="40993"/>
    <cellStyle name="40% - Accent5 3 3 4 3 3" xfId="40994"/>
    <cellStyle name="40% - Accent5 3 3 4 4" xfId="40995"/>
    <cellStyle name="40% - Accent5 3 3 4 4 2" xfId="40996"/>
    <cellStyle name="40% - Accent5 3 3 4 4 2 2" xfId="40997"/>
    <cellStyle name="40% - Accent5 3 3 4 4 3" xfId="40998"/>
    <cellStyle name="40% - Accent5 3 3 4 5" xfId="40999"/>
    <cellStyle name="40% - Accent5 3 3 4 5 2" xfId="41000"/>
    <cellStyle name="40% - Accent5 3 3 4 6" xfId="41001"/>
    <cellStyle name="40% - Accent5 3 3 5" xfId="41002"/>
    <cellStyle name="40% - Accent5 3 3 5 2" xfId="41003"/>
    <cellStyle name="40% - Accent5 3 3 5 2 2" xfId="41004"/>
    <cellStyle name="40% - Accent5 3 3 5 3" xfId="41005"/>
    <cellStyle name="40% - Accent5 3 3 6" xfId="41006"/>
    <cellStyle name="40% - Accent5 3 3 6 2" xfId="41007"/>
    <cellStyle name="40% - Accent5 3 3 6 2 2" xfId="41008"/>
    <cellStyle name="40% - Accent5 3 3 6 3" xfId="41009"/>
    <cellStyle name="40% - Accent5 3 3 7" xfId="41010"/>
    <cellStyle name="40% - Accent5 3 3 7 2" xfId="41011"/>
    <cellStyle name="40% - Accent5 3 3 7 2 2" xfId="41012"/>
    <cellStyle name="40% - Accent5 3 3 7 3" xfId="41013"/>
    <cellStyle name="40% - Accent5 3 3 8" xfId="41014"/>
    <cellStyle name="40% - Accent5 3 3 8 2" xfId="41015"/>
    <cellStyle name="40% - Accent5 3 3 9" xfId="41016"/>
    <cellStyle name="40% - Accent5 3 4" xfId="41017"/>
    <cellStyle name="40% - Accent5 3 4 2" xfId="41018"/>
    <cellStyle name="40% - Accent5 3 4 2 2" xfId="41019"/>
    <cellStyle name="40% - Accent5 3 4 2 2 2" xfId="41020"/>
    <cellStyle name="40% - Accent5 3 4 2 2 2 2" xfId="41021"/>
    <cellStyle name="40% - Accent5 3 4 2 2 3" xfId="41022"/>
    <cellStyle name="40% - Accent5 3 4 2 3" xfId="41023"/>
    <cellStyle name="40% - Accent5 3 4 2 3 2" xfId="41024"/>
    <cellStyle name="40% - Accent5 3 4 2 3 2 2" xfId="41025"/>
    <cellStyle name="40% - Accent5 3 4 2 3 3" xfId="41026"/>
    <cellStyle name="40% - Accent5 3 4 2 4" xfId="41027"/>
    <cellStyle name="40% - Accent5 3 4 2 4 2" xfId="41028"/>
    <cellStyle name="40% - Accent5 3 4 2 4 2 2" xfId="41029"/>
    <cellStyle name="40% - Accent5 3 4 2 4 3" xfId="41030"/>
    <cellStyle name="40% - Accent5 3 4 2 5" xfId="41031"/>
    <cellStyle name="40% - Accent5 3 4 2 5 2" xfId="41032"/>
    <cellStyle name="40% - Accent5 3 4 2 6" xfId="41033"/>
    <cellStyle name="40% - Accent5 3 4 3" xfId="41034"/>
    <cellStyle name="40% - Accent5 3 4 3 2" xfId="41035"/>
    <cellStyle name="40% - Accent5 3 4 3 2 2" xfId="41036"/>
    <cellStyle name="40% - Accent5 3 4 3 2 2 2" xfId="41037"/>
    <cellStyle name="40% - Accent5 3 4 3 2 3" xfId="41038"/>
    <cellStyle name="40% - Accent5 3 4 3 3" xfId="41039"/>
    <cellStyle name="40% - Accent5 3 4 3 3 2" xfId="41040"/>
    <cellStyle name="40% - Accent5 3 4 3 3 2 2" xfId="41041"/>
    <cellStyle name="40% - Accent5 3 4 3 3 3" xfId="41042"/>
    <cellStyle name="40% - Accent5 3 4 3 4" xfId="41043"/>
    <cellStyle name="40% - Accent5 3 4 3 4 2" xfId="41044"/>
    <cellStyle name="40% - Accent5 3 4 3 4 2 2" xfId="41045"/>
    <cellStyle name="40% - Accent5 3 4 3 4 3" xfId="41046"/>
    <cellStyle name="40% - Accent5 3 4 3 5" xfId="41047"/>
    <cellStyle name="40% - Accent5 3 4 3 5 2" xfId="41048"/>
    <cellStyle name="40% - Accent5 3 4 3 6" xfId="41049"/>
    <cellStyle name="40% - Accent5 3 4 4" xfId="41050"/>
    <cellStyle name="40% - Accent5 3 4 4 2" xfId="41051"/>
    <cellStyle name="40% - Accent5 3 4 4 2 2" xfId="41052"/>
    <cellStyle name="40% - Accent5 3 4 4 3" xfId="41053"/>
    <cellStyle name="40% - Accent5 3 4 5" xfId="41054"/>
    <cellStyle name="40% - Accent5 3 4 5 2" xfId="41055"/>
    <cellStyle name="40% - Accent5 3 4 5 2 2" xfId="41056"/>
    <cellStyle name="40% - Accent5 3 4 5 3" xfId="41057"/>
    <cellStyle name="40% - Accent5 3 4 6" xfId="41058"/>
    <cellStyle name="40% - Accent5 3 4 6 2" xfId="41059"/>
    <cellStyle name="40% - Accent5 3 4 6 2 2" xfId="41060"/>
    <cellStyle name="40% - Accent5 3 4 6 3" xfId="41061"/>
    <cellStyle name="40% - Accent5 3 4 7" xfId="41062"/>
    <cellStyle name="40% - Accent5 3 4 7 2" xfId="41063"/>
    <cellStyle name="40% - Accent5 3 4 8" xfId="41064"/>
    <cellStyle name="40% - Accent5 3 5" xfId="41065"/>
    <cellStyle name="40% - Accent5 3 5 2" xfId="41066"/>
    <cellStyle name="40% - Accent5 3 5 2 2" xfId="41067"/>
    <cellStyle name="40% - Accent5 3 5 2 2 2" xfId="41068"/>
    <cellStyle name="40% - Accent5 3 5 2 3" xfId="41069"/>
    <cellStyle name="40% - Accent5 3 5 3" xfId="41070"/>
    <cellStyle name="40% - Accent5 3 5 3 2" xfId="41071"/>
    <cellStyle name="40% - Accent5 3 5 3 2 2" xfId="41072"/>
    <cellStyle name="40% - Accent5 3 5 3 3" xfId="41073"/>
    <cellStyle name="40% - Accent5 3 5 4" xfId="41074"/>
    <cellStyle name="40% - Accent5 3 5 4 2" xfId="41075"/>
    <cellStyle name="40% - Accent5 3 5 4 2 2" xfId="41076"/>
    <cellStyle name="40% - Accent5 3 5 4 3" xfId="41077"/>
    <cellStyle name="40% - Accent5 3 5 5" xfId="41078"/>
    <cellStyle name="40% - Accent5 3 5 5 2" xfId="41079"/>
    <cellStyle name="40% - Accent5 3 5 6" xfId="41080"/>
    <cellStyle name="40% - Accent5 3 6" xfId="41081"/>
    <cellStyle name="40% - Accent5 3 6 2" xfId="41082"/>
    <cellStyle name="40% - Accent5 3 6 2 2" xfId="41083"/>
    <cellStyle name="40% - Accent5 3 6 3" xfId="41084"/>
    <cellStyle name="40% - Accent5 3 7" xfId="41085"/>
    <cellStyle name="40% - Accent5 3 8" xfId="41086"/>
    <cellStyle name="40% - Accent5 30" xfId="41087"/>
    <cellStyle name="40% - Accent5 31" xfId="41088"/>
    <cellStyle name="40% - Accent5 31 2" xfId="41089"/>
    <cellStyle name="40% - Accent5 31 2 2" xfId="41090"/>
    <cellStyle name="40% - Accent5 31 2 2 2" xfId="41091"/>
    <cellStyle name="40% - Accent5 31 2 2 2 2" xfId="41092"/>
    <cellStyle name="40% - Accent5 31 2 2 3" xfId="41093"/>
    <cellStyle name="40% - Accent5 31 2 3" xfId="41094"/>
    <cellStyle name="40% - Accent5 31 2 3 2" xfId="41095"/>
    <cellStyle name="40% - Accent5 31 2 3 2 2" xfId="41096"/>
    <cellStyle name="40% - Accent5 31 2 3 3" xfId="41097"/>
    <cellStyle name="40% - Accent5 31 2 4" xfId="41098"/>
    <cellStyle name="40% - Accent5 31 2 4 2" xfId="41099"/>
    <cellStyle name="40% - Accent5 31 2 4 2 2" xfId="41100"/>
    <cellStyle name="40% - Accent5 31 2 4 3" xfId="41101"/>
    <cellStyle name="40% - Accent5 31 2 5" xfId="41102"/>
    <cellStyle name="40% - Accent5 31 2 5 2" xfId="41103"/>
    <cellStyle name="40% - Accent5 31 2 6" xfId="41104"/>
    <cellStyle name="40% - Accent5 31 3" xfId="41105"/>
    <cellStyle name="40% - Accent5 31 3 2" xfId="41106"/>
    <cellStyle name="40% - Accent5 31 3 2 2" xfId="41107"/>
    <cellStyle name="40% - Accent5 31 3 2 2 2" xfId="41108"/>
    <cellStyle name="40% - Accent5 31 3 2 3" xfId="41109"/>
    <cellStyle name="40% - Accent5 31 3 3" xfId="41110"/>
    <cellStyle name="40% - Accent5 31 3 3 2" xfId="41111"/>
    <cellStyle name="40% - Accent5 31 3 3 2 2" xfId="41112"/>
    <cellStyle name="40% - Accent5 31 3 3 3" xfId="41113"/>
    <cellStyle name="40% - Accent5 31 3 4" xfId="41114"/>
    <cellStyle name="40% - Accent5 31 3 4 2" xfId="41115"/>
    <cellStyle name="40% - Accent5 31 3 4 2 2" xfId="41116"/>
    <cellStyle name="40% - Accent5 31 3 4 3" xfId="41117"/>
    <cellStyle name="40% - Accent5 31 3 5" xfId="41118"/>
    <cellStyle name="40% - Accent5 31 3 5 2" xfId="41119"/>
    <cellStyle name="40% - Accent5 31 3 6" xfId="41120"/>
    <cellStyle name="40% - Accent5 31 4" xfId="41121"/>
    <cellStyle name="40% - Accent5 31 4 2" xfId="41122"/>
    <cellStyle name="40% - Accent5 31 4 2 2" xfId="41123"/>
    <cellStyle name="40% - Accent5 31 4 3" xfId="41124"/>
    <cellStyle name="40% - Accent5 31 5" xfId="41125"/>
    <cellStyle name="40% - Accent5 31 5 2" xfId="41126"/>
    <cellStyle name="40% - Accent5 31 5 2 2" xfId="41127"/>
    <cellStyle name="40% - Accent5 31 5 3" xfId="41128"/>
    <cellStyle name="40% - Accent5 31 6" xfId="41129"/>
    <cellStyle name="40% - Accent5 31 6 2" xfId="41130"/>
    <cellStyle name="40% - Accent5 31 6 2 2" xfId="41131"/>
    <cellStyle name="40% - Accent5 31 6 3" xfId="41132"/>
    <cellStyle name="40% - Accent5 31 7" xfId="41133"/>
    <cellStyle name="40% - Accent5 31 7 2" xfId="41134"/>
    <cellStyle name="40% - Accent5 31 8" xfId="41135"/>
    <cellStyle name="40% - Accent5 32" xfId="41136"/>
    <cellStyle name="40% - Accent5 32 2" xfId="41137"/>
    <cellStyle name="40% - Accent5 32 2 2" xfId="41138"/>
    <cellStyle name="40% - Accent5 32 2 2 2" xfId="41139"/>
    <cellStyle name="40% - Accent5 32 2 2 2 2" xfId="41140"/>
    <cellStyle name="40% - Accent5 32 2 2 3" xfId="41141"/>
    <cellStyle name="40% - Accent5 32 2 3" xfId="41142"/>
    <cellStyle name="40% - Accent5 32 2 3 2" xfId="41143"/>
    <cellStyle name="40% - Accent5 32 2 3 2 2" xfId="41144"/>
    <cellStyle name="40% - Accent5 32 2 3 3" xfId="41145"/>
    <cellStyle name="40% - Accent5 32 2 4" xfId="41146"/>
    <cellStyle name="40% - Accent5 32 2 4 2" xfId="41147"/>
    <cellStyle name="40% - Accent5 32 2 4 2 2" xfId="41148"/>
    <cellStyle name="40% - Accent5 32 2 4 3" xfId="41149"/>
    <cellStyle name="40% - Accent5 32 2 5" xfId="41150"/>
    <cellStyle name="40% - Accent5 32 2 5 2" xfId="41151"/>
    <cellStyle name="40% - Accent5 32 2 6" xfId="41152"/>
    <cellStyle name="40% - Accent5 32 3" xfId="41153"/>
    <cellStyle name="40% - Accent5 32 3 2" xfId="41154"/>
    <cellStyle name="40% - Accent5 32 3 2 2" xfId="41155"/>
    <cellStyle name="40% - Accent5 32 3 3" xfId="41156"/>
    <cellStyle name="40% - Accent5 32 4" xfId="41157"/>
    <cellStyle name="40% - Accent5 32 4 2" xfId="41158"/>
    <cellStyle name="40% - Accent5 32 4 2 2" xfId="41159"/>
    <cellStyle name="40% - Accent5 32 4 3" xfId="41160"/>
    <cellStyle name="40% - Accent5 32 5" xfId="41161"/>
    <cellStyle name="40% - Accent5 32 5 2" xfId="41162"/>
    <cellStyle name="40% - Accent5 32 5 2 2" xfId="41163"/>
    <cellStyle name="40% - Accent5 32 5 3" xfId="41164"/>
    <cellStyle name="40% - Accent5 32 6" xfId="41165"/>
    <cellStyle name="40% - Accent5 32 6 2" xfId="41166"/>
    <cellStyle name="40% - Accent5 32 7" xfId="41167"/>
    <cellStyle name="40% - Accent5 33" xfId="41168"/>
    <cellStyle name="40% - Accent5 33 2" xfId="41169"/>
    <cellStyle name="40% - Accent5 33 2 2" xfId="41170"/>
    <cellStyle name="40% - Accent5 33 2 2 2" xfId="41171"/>
    <cellStyle name="40% - Accent5 33 2 2 2 2" xfId="41172"/>
    <cellStyle name="40% - Accent5 33 2 2 3" xfId="41173"/>
    <cellStyle name="40% - Accent5 33 2 3" xfId="41174"/>
    <cellStyle name="40% - Accent5 33 2 3 2" xfId="41175"/>
    <cellStyle name="40% - Accent5 33 2 3 2 2" xfId="41176"/>
    <cellStyle name="40% - Accent5 33 2 3 3" xfId="41177"/>
    <cellStyle name="40% - Accent5 33 2 4" xfId="41178"/>
    <cellStyle name="40% - Accent5 33 2 4 2" xfId="41179"/>
    <cellStyle name="40% - Accent5 33 2 4 2 2" xfId="41180"/>
    <cellStyle name="40% - Accent5 33 2 4 3" xfId="41181"/>
    <cellStyle name="40% - Accent5 33 2 5" xfId="41182"/>
    <cellStyle name="40% - Accent5 33 2 5 2" xfId="41183"/>
    <cellStyle name="40% - Accent5 33 2 6" xfId="41184"/>
    <cellStyle name="40% - Accent5 33 3" xfId="41185"/>
    <cellStyle name="40% - Accent5 33 3 2" xfId="41186"/>
    <cellStyle name="40% - Accent5 33 3 2 2" xfId="41187"/>
    <cellStyle name="40% - Accent5 33 3 3" xfId="41188"/>
    <cellStyle name="40% - Accent5 33 4" xfId="41189"/>
    <cellStyle name="40% - Accent5 33 4 2" xfId="41190"/>
    <cellStyle name="40% - Accent5 33 4 2 2" xfId="41191"/>
    <cellStyle name="40% - Accent5 33 4 3" xfId="41192"/>
    <cellStyle name="40% - Accent5 33 5" xfId="41193"/>
    <cellStyle name="40% - Accent5 33 5 2" xfId="41194"/>
    <cellStyle name="40% - Accent5 33 5 2 2" xfId="41195"/>
    <cellStyle name="40% - Accent5 33 5 3" xfId="41196"/>
    <cellStyle name="40% - Accent5 33 6" xfId="41197"/>
    <cellStyle name="40% - Accent5 33 6 2" xfId="41198"/>
    <cellStyle name="40% - Accent5 33 7" xfId="41199"/>
    <cellStyle name="40% - Accent5 34" xfId="41200"/>
    <cellStyle name="40% - Accent5 34 2" xfId="41201"/>
    <cellStyle name="40% - Accent5 34 2 2" xfId="41202"/>
    <cellStyle name="40% - Accent5 34 2 2 2" xfId="41203"/>
    <cellStyle name="40% - Accent5 34 2 3" xfId="41204"/>
    <cellStyle name="40% - Accent5 34 3" xfId="41205"/>
    <cellStyle name="40% - Accent5 34 3 2" xfId="41206"/>
    <cellStyle name="40% - Accent5 34 3 2 2" xfId="41207"/>
    <cellStyle name="40% - Accent5 34 3 3" xfId="41208"/>
    <cellStyle name="40% - Accent5 34 4" xfId="41209"/>
    <cellStyle name="40% - Accent5 34 4 2" xfId="41210"/>
    <cellStyle name="40% - Accent5 34 4 2 2" xfId="41211"/>
    <cellStyle name="40% - Accent5 34 4 3" xfId="41212"/>
    <cellStyle name="40% - Accent5 34 5" xfId="41213"/>
    <cellStyle name="40% - Accent5 34 5 2" xfId="41214"/>
    <cellStyle name="40% - Accent5 34 6" xfId="41215"/>
    <cellStyle name="40% - Accent5 35" xfId="41216"/>
    <cellStyle name="40% - Accent5 35 2" xfId="41217"/>
    <cellStyle name="40% - Accent5 35 2 2" xfId="41218"/>
    <cellStyle name="40% - Accent5 35 3" xfId="41219"/>
    <cellStyle name="40% - Accent5 36" xfId="41220"/>
    <cellStyle name="40% - Accent5 37" xfId="41221"/>
    <cellStyle name="40% - Accent5 4" xfId="41222"/>
    <cellStyle name="40% - Accent5 4 2" xfId="41223"/>
    <cellStyle name="40% - Accent5 4 3" xfId="41224"/>
    <cellStyle name="40% - Accent5 4 3 2" xfId="41225"/>
    <cellStyle name="40% - Accent5 4 3 2 2" xfId="41226"/>
    <cellStyle name="40% - Accent5 4 3 2 2 2" xfId="41227"/>
    <cellStyle name="40% - Accent5 4 3 2 2 2 2" xfId="41228"/>
    <cellStyle name="40% - Accent5 4 3 2 2 3" xfId="41229"/>
    <cellStyle name="40% - Accent5 4 3 2 3" xfId="41230"/>
    <cellStyle name="40% - Accent5 4 3 2 3 2" xfId="41231"/>
    <cellStyle name="40% - Accent5 4 3 2 3 2 2" xfId="41232"/>
    <cellStyle name="40% - Accent5 4 3 2 3 3" xfId="41233"/>
    <cellStyle name="40% - Accent5 4 3 2 4" xfId="41234"/>
    <cellStyle name="40% - Accent5 4 3 2 4 2" xfId="41235"/>
    <cellStyle name="40% - Accent5 4 3 2 4 2 2" xfId="41236"/>
    <cellStyle name="40% - Accent5 4 3 2 4 3" xfId="41237"/>
    <cellStyle name="40% - Accent5 4 3 2 5" xfId="41238"/>
    <cellStyle name="40% - Accent5 4 3 2 5 2" xfId="41239"/>
    <cellStyle name="40% - Accent5 4 3 2 5 2 2" xfId="41240"/>
    <cellStyle name="40% - Accent5 4 3 2 5 3" xfId="41241"/>
    <cellStyle name="40% - Accent5 4 3 2 6" xfId="41242"/>
    <cellStyle name="40% - Accent5 4 3 2 6 2" xfId="41243"/>
    <cellStyle name="40% - Accent5 4 3 2 7" xfId="41244"/>
    <cellStyle name="40% - Accent5 4 3 3" xfId="41245"/>
    <cellStyle name="40% - Accent5 4 3 3 2" xfId="41246"/>
    <cellStyle name="40% - Accent5 4 3 3 2 2" xfId="41247"/>
    <cellStyle name="40% - Accent5 4 3 3 2 2 2" xfId="41248"/>
    <cellStyle name="40% - Accent5 4 3 3 2 3" xfId="41249"/>
    <cellStyle name="40% - Accent5 4 3 3 3" xfId="41250"/>
    <cellStyle name="40% - Accent5 4 3 3 3 2" xfId="41251"/>
    <cellStyle name="40% - Accent5 4 3 3 3 2 2" xfId="41252"/>
    <cellStyle name="40% - Accent5 4 3 3 3 3" xfId="41253"/>
    <cellStyle name="40% - Accent5 4 3 3 4" xfId="41254"/>
    <cellStyle name="40% - Accent5 4 3 3 4 2" xfId="41255"/>
    <cellStyle name="40% - Accent5 4 3 3 4 2 2" xfId="41256"/>
    <cellStyle name="40% - Accent5 4 3 3 4 3" xfId="41257"/>
    <cellStyle name="40% - Accent5 4 3 3 5" xfId="41258"/>
    <cellStyle name="40% - Accent5 4 3 3 5 2" xfId="41259"/>
    <cellStyle name="40% - Accent5 4 3 3 6" xfId="41260"/>
    <cellStyle name="40% - Accent5 4 3 4" xfId="41261"/>
    <cellStyle name="40% - Accent5 4 3 4 2" xfId="41262"/>
    <cellStyle name="40% - Accent5 4 3 4 2 2" xfId="41263"/>
    <cellStyle name="40% - Accent5 4 3 4 2 2 2" xfId="41264"/>
    <cellStyle name="40% - Accent5 4 3 4 2 3" xfId="41265"/>
    <cellStyle name="40% - Accent5 4 3 4 3" xfId="41266"/>
    <cellStyle name="40% - Accent5 4 3 4 3 2" xfId="41267"/>
    <cellStyle name="40% - Accent5 4 3 4 3 2 2" xfId="41268"/>
    <cellStyle name="40% - Accent5 4 3 4 3 3" xfId="41269"/>
    <cellStyle name="40% - Accent5 4 3 4 4" xfId="41270"/>
    <cellStyle name="40% - Accent5 4 3 4 4 2" xfId="41271"/>
    <cellStyle name="40% - Accent5 4 3 4 4 2 2" xfId="41272"/>
    <cellStyle name="40% - Accent5 4 3 4 4 3" xfId="41273"/>
    <cellStyle name="40% - Accent5 4 3 4 5" xfId="41274"/>
    <cellStyle name="40% - Accent5 4 3 4 5 2" xfId="41275"/>
    <cellStyle name="40% - Accent5 4 3 4 6" xfId="41276"/>
    <cellStyle name="40% - Accent5 4 3 5" xfId="41277"/>
    <cellStyle name="40% - Accent5 4 3 5 2" xfId="41278"/>
    <cellStyle name="40% - Accent5 4 3 5 2 2" xfId="41279"/>
    <cellStyle name="40% - Accent5 4 3 5 3" xfId="41280"/>
    <cellStyle name="40% - Accent5 4 3 6" xfId="41281"/>
    <cellStyle name="40% - Accent5 4 3 6 2" xfId="41282"/>
    <cellStyle name="40% - Accent5 4 3 6 2 2" xfId="41283"/>
    <cellStyle name="40% - Accent5 4 3 6 3" xfId="41284"/>
    <cellStyle name="40% - Accent5 4 3 7" xfId="41285"/>
    <cellStyle name="40% - Accent5 4 3 7 2" xfId="41286"/>
    <cellStyle name="40% - Accent5 4 3 7 2 2" xfId="41287"/>
    <cellStyle name="40% - Accent5 4 3 7 3" xfId="41288"/>
    <cellStyle name="40% - Accent5 4 3 8" xfId="41289"/>
    <cellStyle name="40% - Accent5 4 3 8 2" xfId="41290"/>
    <cellStyle name="40% - Accent5 4 3 9" xfId="41291"/>
    <cellStyle name="40% - Accent5 4 4" xfId="41292"/>
    <cellStyle name="40% - Accent5 4 4 2" xfId="41293"/>
    <cellStyle name="40% - Accent5 4 4 2 2" xfId="41294"/>
    <cellStyle name="40% - Accent5 4 4 2 2 2" xfId="41295"/>
    <cellStyle name="40% - Accent5 4 4 2 2 2 2" xfId="41296"/>
    <cellStyle name="40% - Accent5 4 4 2 2 3" xfId="41297"/>
    <cellStyle name="40% - Accent5 4 4 2 3" xfId="41298"/>
    <cellStyle name="40% - Accent5 4 4 2 3 2" xfId="41299"/>
    <cellStyle name="40% - Accent5 4 4 2 3 2 2" xfId="41300"/>
    <cellStyle name="40% - Accent5 4 4 2 3 3" xfId="41301"/>
    <cellStyle name="40% - Accent5 4 4 2 4" xfId="41302"/>
    <cellStyle name="40% - Accent5 4 4 2 4 2" xfId="41303"/>
    <cellStyle name="40% - Accent5 4 4 2 4 2 2" xfId="41304"/>
    <cellStyle name="40% - Accent5 4 4 2 4 3" xfId="41305"/>
    <cellStyle name="40% - Accent5 4 4 2 5" xfId="41306"/>
    <cellStyle name="40% - Accent5 4 4 2 5 2" xfId="41307"/>
    <cellStyle name="40% - Accent5 4 4 2 6" xfId="41308"/>
    <cellStyle name="40% - Accent5 4 4 3" xfId="41309"/>
    <cellStyle name="40% - Accent5 4 4 3 2" xfId="41310"/>
    <cellStyle name="40% - Accent5 4 4 3 2 2" xfId="41311"/>
    <cellStyle name="40% - Accent5 4 4 3 2 2 2" xfId="41312"/>
    <cellStyle name="40% - Accent5 4 4 3 2 3" xfId="41313"/>
    <cellStyle name="40% - Accent5 4 4 3 3" xfId="41314"/>
    <cellStyle name="40% - Accent5 4 4 3 3 2" xfId="41315"/>
    <cellStyle name="40% - Accent5 4 4 3 3 2 2" xfId="41316"/>
    <cellStyle name="40% - Accent5 4 4 3 3 3" xfId="41317"/>
    <cellStyle name="40% - Accent5 4 4 3 4" xfId="41318"/>
    <cellStyle name="40% - Accent5 4 4 3 4 2" xfId="41319"/>
    <cellStyle name="40% - Accent5 4 4 3 4 2 2" xfId="41320"/>
    <cellStyle name="40% - Accent5 4 4 3 4 3" xfId="41321"/>
    <cellStyle name="40% - Accent5 4 4 3 5" xfId="41322"/>
    <cellStyle name="40% - Accent5 4 4 3 5 2" xfId="41323"/>
    <cellStyle name="40% - Accent5 4 4 3 6" xfId="41324"/>
    <cellStyle name="40% - Accent5 4 4 4" xfId="41325"/>
    <cellStyle name="40% - Accent5 4 4 4 2" xfId="41326"/>
    <cellStyle name="40% - Accent5 4 4 4 2 2" xfId="41327"/>
    <cellStyle name="40% - Accent5 4 4 4 3" xfId="41328"/>
    <cellStyle name="40% - Accent5 4 4 5" xfId="41329"/>
    <cellStyle name="40% - Accent5 4 4 5 2" xfId="41330"/>
    <cellStyle name="40% - Accent5 4 4 5 2 2" xfId="41331"/>
    <cellStyle name="40% - Accent5 4 4 5 3" xfId="41332"/>
    <cellStyle name="40% - Accent5 4 4 6" xfId="41333"/>
    <cellStyle name="40% - Accent5 4 4 6 2" xfId="41334"/>
    <cellStyle name="40% - Accent5 4 4 6 2 2" xfId="41335"/>
    <cellStyle name="40% - Accent5 4 4 6 3" xfId="41336"/>
    <cellStyle name="40% - Accent5 4 4 7" xfId="41337"/>
    <cellStyle name="40% - Accent5 4 4 7 2" xfId="41338"/>
    <cellStyle name="40% - Accent5 4 4 8" xfId="41339"/>
    <cellStyle name="40% - Accent5 4 5" xfId="41340"/>
    <cellStyle name="40% - Accent5 4 5 2" xfId="41341"/>
    <cellStyle name="40% - Accent5 4 5 2 2" xfId="41342"/>
    <cellStyle name="40% - Accent5 4 5 2 2 2" xfId="41343"/>
    <cellStyle name="40% - Accent5 4 5 2 3" xfId="41344"/>
    <cellStyle name="40% - Accent5 4 5 3" xfId="41345"/>
    <cellStyle name="40% - Accent5 4 5 3 2" xfId="41346"/>
    <cellStyle name="40% - Accent5 4 5 3 2 2" xfId="41347"/>
    <cellStyle name="40% - Accent5 4 5 3 3" xfId="41348"/>
    <cellStyle name="40% - Accent5 4 5 4" xfId="41349"/>
    <cellStyle name="40% - Accent5 4 5 4 2" xfId="41350"/>
    <cellStyle name="40% - Accent5 4 5 4 2 2" xfId="41351"/>
    <cellStyle name="40% - Accent5 4 5 4 3" xfId="41352"/>
    <cellStyle name="40% - Accent5 4 5 5" xfId="41353"/>
    <cellStyle name="40% - Accent5 4 5 5 2" xfId="41354"/>
    <cellStyle name="40% - Accent5 4 5 6" xfId="41355"/>
    <cellStyle name="40% - Accent5 4 6" xfId="41356"/>
    <cellStyle name="40% - Accent5 4 6 2" xfId="41357"/>
    <cellStyle name="40% - Accent5 4 6 2 2" xfId="41358"/>
    <cellStyle name="40% - Accent5 4 6 3" xfId="41359"/>
    <cellStyle name="40% - Accent5 4 7" xfId="41360"/>
    <cellStyle name="40% - Accent5 4 8" xfId="41361"/>
    <cellStyle name="40% - Accent5 5" xfId="41362"/>
    <cellStyle name="40% - Accent5 5 10" xfId="41363"/>
    <cellStyle name="40% - Accent5 5 2" xfId="41364"/>
    <cellStyle name="40% - Accent5 5 2 2" xfId="41365"/>
    <cellStyle name="40% - Accent5 5 2 2 2" xfId="41366"/>
    <cellStyle name="40% - Accent5 5 2 2 2 2" xfId="41367"/>
    <cellStyle name="40% - Accent5 5 2 2 2 2 2" xfId="41368"/>
    <cellStyle name="40% - Accent5 5 2 2 2 3" xfId="41369"/>
    <cellStyle name="40% - Accent5 5 2 2 3" xfId="41370"/>
    <cellStyle name="40% - Accent5 5 2 2 3 2" xfId="41371"/>
    <cellStyle name="40% - Accent5 5 2 2 3 2 2" xfId="41372"/>
    <cellStyle name="40% - Accent5 5 2 2 3 3" xfId="41373"/>
    <cellStyle name="40% - Accent5 5 2 2 4" xfId="41374"/>
    <cellStyle name="40% - Accent5 5 2 2 4 2" xfId="41375"/>
    <cellStyle name="40% - Accent5 5 2 2 4 2 2" xfId="41376"/>
    <cellStyle name="40% - Accent5 5 2 2 4 3" xfId="41377"/>
    <cellStyle name="40% - Accent5 5 2 2 5" xfId="41378"/>
    <cellStyle name="40% - Accent5 5 2 2 5 2" xfId="41379"/>
    <cellStyle name="40% - Accent5 5 2 2 5 2 2" xfId="41380"/>
    <cellStyle name="40% - Accent5 5 2 2 5 3" xfId="41381"/>
    <cellStyle name="40% - Accent5 5 2 2 6" xfId="41382"/>
    <cellStyle name="40% - Accent5 5 2 2 6 2" xfId="41383"/>
    <cellStyle name="40% - Accent5 5 2 2 7" xfId="41384"/>
    <cellStyle name="40% - Accent5 5 2 3" xfId="41385"/>
    <cellStyle name="40% - Accent5 5 2 3 2" xfId="41386"/>
    <cellStyle name="40% - Accent5 5 2 3 2 2" xfId="41387"/>
    <cellStyle name="40% - Accent5 5 2 3 2 2 2" xfId="41388"/>
    <cellStyle name="40% - Accent5 5 2 3 2 3" xfId="41389"/>
    <cellStyle name="40% - Accent5 5 2 3 3" xfId="41390"/>
    <cellStyle name="40% - Accent5 5 2 3 3 2" xfId="41391"/>
    <cellStyle name="40% - Accent5 5 2 3 3 2 2" xfId="41392"/>
    <cellStyle name="40% - Accent5 5 2 3 3 3" xfId="41393"/>
    <cellStyle name="40% - Accent5 5 2 3 4" xfId="41394"/>
    <cellStyle name="40% - Accent5 5 2 3 4 2" xfId="41395"/>
    <cellStyle name="40% - Accent5 5 2 3 4 2 2" xfId="41396"/>
    <cellStyle name="40% - Accent5 5 2 3 4 3" xfId="41397"/>
    <cellStyle name="40% - Accent5 5 2 3 5" xfId="41398"/>
    <cellStyle name="40% - Accent5 5 2 3 5 2" xfId="41399"/>
    <cellStyle name="40% - Accent5 5 2 3 6" xfId="41400"/>
    <cellStyle name="40% - Accent5 5 2 4" xfId="41401"/>
    <cellStyle name="40% - Accent5 5 2 4 2" xfId="41402"/>
    <cellStyle name="40% - Accent5 5 2 4 2 2" xfId="41403"/>
    <cellStyle name="40% - Accent5 5 2 4 2 2 2" xfId="41404"/>
    <cellStyle name="40% - Accent5 5 2 4 2 3" xfId="41405"/>
    <cellStyle name="40% - Accent5 5 2 4 3" xfId="41406"/>
    <cellStyle name="40% - Accent5 5 2 4 3 2" xfId="41407"/>
    <cellStyle name="40% - Accent5 5 2 4 3 2 2" xfId="41408"/>
    <cellStyle name="40% - Accent5 5 2 4 3 3" xfId="41409"/>
    <cellStyle name="40% - Accent5 5 2 4 4" xfId="41410"/>
    <cellStyle name="40% - Accent5 5 2 4 4 2" xfId="41411"/>
    <cellStyle name="40% - Accent5 5 2 4 4 2 2" xfId="41412"/>
    <cellStyle name="40% - Accent5 5 2 4 4 3" xfId="41413"/>
    <cellStyle name="40% - Accent5 5 2 4 5" xfId="41414"/>
    <cellStyle name="40% - Accent5 5 2 4 5 2" xfId="41415"/>
    <cellStyle name="40% - Accent5 5 2 4 6" xfId="41416"/>
    <cellStyle name="40% - Accent5 5 2 5" xfId="41417"/>
    <cellStyle name="40% - Accent5 5 2 5 2" xfId="41418"/>
    <cellStyle name="40% - Accent5 5 2 5 2 2" xfId="41419"/>
    <cellStyle name="40% - Accent5 5 2 5 3" xfId="41420"/>
    <cellStyle name="40% - Accent5 5 2 6" xfId="41421"/>
    <cellStyle name="40% - Accent5 5 2 6 2" xfId="41422"/>
    <cellStyle name="40% - Accent5 5 2 6 2 2" xfId="41423"/>
    <cellStyle name="40% - Accent5 5 2 6 3" xfId="41424"/>
    <cellStyle name="40% - Accent5 5 2 7" xfId="41425"/>
    <cellStyle name="40% - Accent5 5 2 7 2" xfId="41426"/>
    <cellStyle name="40% - Accent5 5 2 7 2 2" xfId="41427"/>
    <cellStyle name="40% - Accent5 5 2 7 3" xfId="41428"/>
    <cellStyle name="40% - Accent5 5 2 8" xfId="41429"/>
    <cellStyle name="40% - Accent5 5 2 8 2" xfId="41430"/>
    <cellStyle name="40% - Accent5 5 2 9" xfId="41431"/>
    <cellStyle name="40% - Accent5 5 3" xfId="41432"/>
    <cellStyle name="40% - Accent5 5 3 2" xfId="41433"/>
    <cellStyle name="40% - Accent5 5 3 2 2" xfId="41434"/>
    <cellStyle name="40% - Accent5 5 3 2 2 2" xfId="41435"/>
    <cellStyle name="40% - Accent5 5 3 2 3" xfId="41436"/>
    <cellStyle name="40% - Accent5 5 3 3" xfId="41437"/>
    <cellStyle name="40% - Accent5 5 3 3 2" xfId="41438"/>
    <cellStyle name="40% - Accent5 5 3 3 2 2" xfId="41439"/>
    <cellStyle name="40% - Accent5 5 3 3 3" xfId="41440"/>
    <cellStyle name="40% - Accent5 5 3 4" xfId="41441"/>
    <cellStyle name="40% - Accent5 5 3 4 2" xfId="41442"/>
    <cellStyle name="40% - Accent5 5 3 4 2 2" xfId="41443"/>
    <cellStyle name="40% - Accent5 5 3 4 3" xfId="41444"/>
    <cellStyle name="40% - Accent5 5 3 5" xfId="41445"/>
    <cellStyle name="40% - Accent5 5 3 5 2" xfId="41446"/>
    <cellStyle name="40% - Accent5 5 3 5 2 2" xfId="41447"/>
    <cellStyle name="40% - Accent5 5 3 5 3" xfId="41448"/>
    <cellStyle name="40% - Accent5 5 3 6" xfId="41449"/>
    <cellStyle name="40% - Accent5 5 3 6 2" xfId="41450"/>
    <cellStyle name="40% - Accent5 5 3 7" xfId="41451"/>
    <cellStyle name="40% - Accent5 5 4" xfId="41452"/>
    <cellStyle name="40% - Accent5 5 4 2" xfId="41453"/>
    <cellStyle name="40% - Accent5 5 4 2 2" xfId="41454"/>
    <cellStyle name="40% - Accent5 5 4 2 2 2" xfId="41455"/>
    <cellStyle name="40% - Accent5 5 4 2 3" xfId="41456"/>
    <cellStyle name="40% - Accent5 5 4 3" xfId="41457"/>
    <cellStyle name="40% - Accent5 5 4 3 2" xfId="41458"/>
    <cellStyle name="40% - Accent5 5 4 3 2 2" xfId="41459"/>
    <cellStyle name="40% - Accent5 5 4 3 3" xfId="41460"/>
    <cellStyle name="40% - Accent5 5 4 4" xfId="41461"/>
    <cellStyle name="40% - Accent5 5 4 4 2" xfId="41462"/>
    <cellStyle name="40% - Accent5 5 4 4 2 2" xfId="41463"/>
    <cellStyle name="40% - Accent5 5 4 4 3" xfId="41464"/>
    <cellStyle name="40% - Accent5 5 4 5" xfId="41465"/>
    <cellStyle name="40% - Accent5 5 4 5 2" xfId="41466"/>
    <cellStyle name="40% - Accent5 5 4 6" xfId="41467"/>
    <cellStyle name="40% - Accent5 5 5" xfId="41468"/>
    <cellStyle name="40% - Accent5 5 5 2" xfId="41469"/>
    <cellStyle name="40% - Accent5 5 5 2 2" xfId="41470"/>
    <cellStyle name="40% - Accent5 5 5 2 2 2" xfId="41471"/>
    <cellStyle name="40% - Accent5 5 5 2 3" xfId="41472"/>
    <cellStyle name="40% - Accent5 5 5 3" xfId="41473"/>
    <cellStyle name="40% - Accent5 5 5 3 2" xfId="41474"/>
    <cellStyle name="40% - Accent5 5 5 3 2 2" xfId="41475"/>
    <cellStyle name="40% - Accent5 5 5 3 3" xfId="41476"/>
    <cellStyle name="40% - Accent5 5 5 4" xfId="41477"/>
    <cellStyle name="40% - Accent5 5 5 4 2" xfId="41478"/>
    <cellStyle name="40% - Accent5 5 5 4 2 2" xfId="41479"/>
    <cellStyle name="40% - Accent5 5 5 4 3" xfId="41480"/>
    <cellStyle name="40% - Accent5 5 5 5" xfId="41481"/>
    <cellStyle name="40% - Accent5 5 5 5 2" xfId="41482"/>
    <cellStyle name="40% - Accent5 5 5 6" xfId="41483"/>
    <cellStyle name="40% - Accent5 5 6" xfId="41484"/>
    <cellStyle name="40% - Accent5 5 6 2" xfId="41485"/>
    <cellStyle name="40% - Accent5 5 6 2 2" xfId="41486"/>
    <cellStyle name="40% - Accent5 5 6 3" xfId="41487"/>
    <cellStyle name="40% - Accent5 5 7" xfId="41488"/>
    <cellStyle name="40% - Accent5 5 7 2" xfId="41489"/>
    <cellStyle name="40% - Accent5 5 7 2 2" xfId="41490"/>
    <cellStyle name="40% - Accent5 5 7 3" xfId="41491"/>
    <cellStyle name="40% - Accent5 5 8" xfId="41492"/>
    <cellStyle name="40% - Accent5 5 8 2" xfId="41493"/>
    <cellStyle name="40% - Accent5 5 8 2 2" xfId="41494"/>
    <cellStyle name="40% - Accent5 5 8 3" xfId="41495"/>
    <cellStyle name="40% - Accent5 5 9" xfId="41496"/>
    <cellStyle name="40% - Accent5 5 9 2" xfId="41497"/>
    <cellStyle name="40% - Accent5 6" xfId="41498"/>
    <cellStyle name="40% - Accent5 6 10" xfId="41499"/>
    <cellStyle name="40% - Accent5 6 2" xfId="41500"/>
    <cellStyle name="40% - Accent5 6 2 2" xfId="41501"/>
    <cellStyle name="40% - Accent5 6 2 2 2" xfId="41502"/>
    <cellStyle name="40% - Accent5 6 2 2 2 2" xfId="41503"/>
    <cellStyle name="40% - Accent5 6 2 2 2 2 2" xfId="41504"/>
    <cellStyle name="40% - Accent5 6 2 2 2 3" xfId="41505"/>
    <cellStyle name="40% - Accent5 6 2 2 3" xfId="41506"/>
    <cellStyle name="40% - Accent5 6 2 2 3 2" xfId="41507"/>
    <cellStyle name="40% - Accent5 6 2 2 3 2 2" xfId="41508"/>
    <cellStyle name="40% - Accent5 6 2 2 3 3" xfId="41509"/>
    <cellStyle name="40% - Accent5 6 2 2 4" xfId="41510"/>
    <cellStyle name="40% - Accent5 6 2 2 4 2" xfId="41511"/>
    <cellStyle name="40% - Accent5 6 2 2 4 2 2" xfId="41512"/>
    <cellStyle name="40% - Accent5 6 2 2 4 3" xfId="41513"/>
    <cellStyle name="40% - Accent5 6 2 2 5" xfId="41514"/>
    <cellStyle name="40% - Accent5 6 2 2 5 2" xfId="41515"/>
    <cellStyle name="40% - Accent5 6 2 2 5 2 2" xfId="41516"/>
    <cellStyle name="40% - Accent5 6 2 2 5 3" xfId="41517"/>
    <cellStyle name="40% - Accent5 6 2 2 6" xfId="41518"/>
    <cellStyle name="40% - Accent5 6 2 2 6 2" xfId="41519"/>
    <cellStyle name="40% - Accent5 6 2 2 7" xfId="41520"/>
    <cellStyle name="40% - Accent5 6 2 3" xfId="41521"/>
    <cellStyle name="40% - Accent5 6 2 3 2" xfId="41522"/>
    <cellStyle name="40% - Accent5 6 2 3 2 2" xfId="41523"/>
    <cellStyle name="40% - Accent5 6 2 3 2 2 2" xfId="41524"/>
    <cellStyle name="40% - Accent5 6 2 3 2 3" xfId="41525"/>
    <cellStyle name="40% - Accent5 6 2 3 3" xfId="41526"/>
    <cellStyle name="40% - Accent5 6 2 3 3 2" xfId="41527"/>
    <cellStyle name="40% - Accent5 6 2 3 3 2 2" xfId="41528"/>
    <cellStyle name="40% - Accent5 6 2 3 3 3" xfId="41529"/>
    <cellStyle name="40% - Accent5 6 2 3 4" xfId="41530"/>
    <cellStyle name="40% - Accent5 6 2 3 4 2" xfId="41531"/>
    <cellStyle name="40% - Accent5 6 2 3 4 2 2" xfId="41532"/>
    <cellStyle name="40% - Accent5 6 2 3 4 3" xfId="41533"/>
    <cellStyle name="40% - Accent5 6 2 3 5" xfId="41534"/>
    <cellStyle name="40% - Accent5 6 2 3 5 2" xfId="41535"/>
    <cellStyle name="40% - Accent5 6 2 3 6" xfId="41536"/>
    <cellStyle name="40% - Accent5 6 2 4" xfId="41537"/>
    <cellStyle name="40% - Accent5 6 2 4 2" xfId="41538"/>
    <cellStyle name="40% - Accent5 6 2 4 2 2" xfId="41539"/>
    <cellStyle name="40% - Accent5 6 2 4 2 2 2" xfId="41540"/>
    <cellStyle name="40% - Accent5 6 2 4 2 3" xfId="41541"/>
    <cellStyle name="40% - Accent5 6 2 4 3" xfId="41542"/>
    <cellStyle name="40% - Accent5 6 2 4 3 2" xfId="41543"/>
    <cellStyle name="40% - Accent5 6 2 4 3 2 2" xfId="41544"/>
    <cellStyle name="40% - Accent5 6 2 4 3 3" xfId="41545"/>
    <cellStyle name="40% - Accent5 6 2 4 4" xfId="41546"/>
    <cellStyle name="40% - Accent5 6 2 4 4 2" xfId="41547"/>
    <cellStyle name="40% - Accent5 6 2 4 4 2 2" xfId="41548"/>
    <cellStyle name="40% - Accent5 6 2 4 4 3" xfId="41549"/>
    <cellStyle name="40% - Accent5 6 2 4 5" xfId="41550"/>
    <cellStyle name="40% - Accent5 6 2 4 5 2" xfId="41551"/>
    <cellStyle name="40% - Accent5 6 2 4 6" xfId="41552"/>
    <cellStyle name="40% - Accent5 6 2 5" xfId="41553"/>
    <cellStyle name="40% - Accent5 6 2 5 2" xfId="41554"/>
    <cellStyle name="40% - Accent5 6 2 5 2 2" xfId="41555"/>
    <cellStyle name="40% - Accent5 6 2 5 3" xfId="41556"/>
    <cellStyle name="40% - Accent5 6 2 6" xfId="41557"/>
    <cellStyle name="40% - Accent5 6 2 6 2" xfId="41558"/>
    <cellStyle name="40% - Accent5 6 2 6 2 2" xfId="41559"/>
    <cellStyle name="40% - Accent5 6 2 6 3" xfId="41560"/>
    <cellStyle name="40% - Accent5 6 2 7" xfId="41561"/>
    <cellStyle name="40% - Accent5 6 2 7 2" xfId="41562"/>
    <cellStyle name="40% - Accent5 6 2 7 2 2" xfId="41563"/>
    <cellStyle name="40% - Accent5 6 2 7 3" xfId="41564"/>
    <cellStyle name="40% - Accent5 6 2 8" xfId="41565"/>
    <cellStyle name="40% - Accent5 6 2 8 2" xfId="41566"/>
    <cellStyle name="40% - Accent5 6 2 9" xfId="41567"/>
    <cellStyle name="40% - Accent5 6 3" xfId="41568"/>
    <cellStyle name="40% - Accent5 6 3 2" xfId="41569"/>
    <cellStyle name="40% - Accent5 6 3 2 2" xfId="41570"/>
    <cellStyle name="40% - Accent5 6 3 2 2 2" xfId="41571"/>
    <cellStyle name="40% - Accent5 6 3 2 3" xfId="41572"/>
    <cellStyle name="40% - Accent5 6 3 3" xfId="41573"/>
    <cellStyle name="40% - Accent5 6 3 3 2" xfId="41574"/>
    <cellStyle name="40% - Accent5 6 3 3 2 2" xfId="41575"/>
    <cellStyle name="40% - Accent5 6 3 3 3" xfId="41576"/>
    <cellStyle name="40% - Accent5 6 3 4" xfId="41577"/>
    <cellStyle name="40% - Accent5 6 3 4 2" xfId="41578"/>
    <cellStyle name="40% - Accent5 6 3 4 2 2" xfId="41579"/>
    <cellStyle name="40% - Accent5 6 3 4 3" xfId="41580"/>
    <cellStyle name="40% - Accent5 6 3 5" xfId="41581"/>
    <cellStyle name="40% - Accent5 6 3 5 2" xfId="41582"/>
    <cellStyle name="40% - Accent5 6 3 5 2 2" xfId="41583"/>
    <cellStyle name="40% - Accent5 6 3 5 3" xfId="41584"/>
    <cellStyle name="40% - Accent5 6 3 6" xfId="41585"/>
    <cellStyle name="40% - Accent5 6 3 6 2" xfId="41586"/>
    <cellStyle name="40% - Accent5 6 3 7" xfId="41587"/>
    <cellStyle name="40% - Accent5 6 4" xfId="41588"/>
    <cellStyle name="40% - Accent5 6 4 2" xfId="41589"/>
    <cellStyle name="40% - Accent5 6 4 2 2" xfId="41590"/>
    <cellStyle name="40% - Accent5 6 4 2 2 2" xfId="41591"/>
    <cellStyle name="40% - Accent5 6 4 2 3" xfId="41592"/>
    <cellStyle name="40% - Accent5 6 4 3" xfId="41593"/>
    <cellStyle name="40% - Accent5 6 4 3 2" xfId="41594"/>
    <cellStyle name="40% - Accent5 6 4 3 2 2" xfId="41595"/>
    <cellStyle name="40% - Accent5 6 4 3 3" xfId="41596"/>
    <cellStyle name="40% - Accent5 6 4 4" xfId="41597"/>
    <cellStyle name="40% - Accent5 6 4 4 2" xfId="41598"/>
    <cellStyle name="40% - Accent5 6 4 4 2 2" xfId="41599"/>
    <cellStyle name="40% - Accent5 6 4 4 3" xfId="41600"/>
    <cellStyle name="40% - Accent5 6 4 5" xfId="41601"/>
    <cellStyle name="40% - Accent5 6 4 5 2" xfId="41602"/>
    <cellStyle name="40% - Accent5 6 4 6" xfId="41603"/>
    <cellStyle name="40% - Accent5 6 5" xfId="41604"/>
    <cellStyle name="40% - Accent5 6 5 2" xfId="41605"/>
    <cellStyle name="40% - Accent5 6 5 2 2" xfId="41606"/>
    <cellStyle name="40% - Accent5 6 5 2 2 2" xfId="41607"/>
    <cellStyle name="40% - Accent5 6 5 2 3" xfId="41608"/>
    <cellStyle name="40% - Accent5 6 5 3" xfId="41609"/>
    <cellStyle name="40% - Accent5 6 5 3 2" xfId="41610"/>
    <cellStyle name="40% - Accent5 6 5 3 2 2" xfId="41611"/>
    <cellStyle name="40% - Accent5 6 5 3 3" xfId="41612"/>
    <cellStyle name="40% - Accent5 6 5 4" xfId="41613"/>
    <cellStyle name="40% - Accent5 6 5 4 2" xfId="41614"/>
    <cellStyle name="40% - Accent5 6 5 4 2 2" xfId="41615"/>
    <cellStyle name="40% - Accent5 6 5 4 3" xfId="41616"/>
    <cellStyle name="40% - Accent5 6 5 5" xfId="41617"/>
    <cellStyle name="40% - Accent5 6 5 5 2" xfId="41618"/>
    <cellStyle name="40% - Accent5 6 5 6" xfId="41619"/>
    <cellStyle name="40% - Accent5 6 6" xfId="41620"/>
    <cellStyle name="40% - Accent5 6 6 2" xfId="41621"/>
    <cellStyle name="40% - Accent5 6 6 2 2" xfId="41622"/>
    <cellStyle name="40% - Accent5 6 6 3" xfId="41623"/>
    <cellStyle name="40% - Accent5 6 7" xfId="41624"/>
    <cellStyle name="40% - Accent5 6 7 2" xfId="41625"/>
    <cellStyle name="40% - Accent5 6 7 2 2" xfId="41626"/>
    <cellStyle name="40% - Accent5 6 7 3" xfId="41627"/>
    <cellStyle name="40% - Accent5 6 8" xfId="41628"/>
    <cellStyle name="40% - Accent5 6 8 2" xfId="41629"/>
    <cellStyle name="40% - Accent5 6 8 2 2" xfId="41630"/>
    <cellStyle name="40% - Accent5 6 8 3" xfId="41631"/>
    <cellStyle name="40% - Accent5 6 9" xfId="41632"/>
    <cellStyle name="40% - Accent5 6 9 2" xfId="41633"/>
    <cellStyle name="40% - Accent5 7" xfId="41634"/>
    <cellStyle name="40% - Accent5 7 10" xfId="41635"/>
    <cellStyle name="40% - Accent5 7 2" xfId="41636"/>
    <cellStyle name="40% - Accent5 7 2 2" xfId="41637"/>
    <cellStyle name="40% - Accent5 7 2 2 2" xfId="41638"/>
    <cellStyle name="40% - Accent5 7 2 2 2 2" xfId="41639"/>
    <cellStyle name="40% - Accent5 7 2 2 2 2 2" xfId="41640"/>
    <cellStyle name="40% - Accent5 7 2 2 2 3" xfId="41641"/>
    <cellStyle name="40% - Accent5 7 2 2 3" xfId="41642"/>
    <cellStyle name="40% - Accent5 7 2 2 3 2" xfId="41643"/>
    <cellStyle name="40% - Accent5 7 2 2 3 2 2" xfId="41644"/>
    <cellStyle name="40% - Accent5 7 2 2 3 3" xfId="41645"/>
    <cellStyle name="40% - Accent5 7 2 2 4" xfId="41646"/>
    <cellStyle name="40% - Accent5 7 2 2 4 2" xfId="41647"/>
    <cellStyle name="40% - Accent5 7 2 2 4 2 2" xfId="41648"/>
    <cellStyle name="40% - Accent5 7 2 2 4 3" xfId="41649"/>
    <cellStyle name="40% - Accent5 7 2 2 5" xfId="41650"/>
    <cellStyle name="40% - Accent5 7 2 2 5 2" xfId="41651"/>
    <cellStyle name="40% - Accent5 7 2 2 5 2 2" xfId="41652"/>
    <cellStyle name="40% - Accent5 7 2 2 5 3" xfId="41653"/>
    <cellStyle name="40% - Accent5 7 2 2 6" xfId="41654"/>
    <cellStyle name="40% - Accent5 7 2 2 6 2" xfId="41655"/>
    <cellStyle name="40% - Accent5 7 2 2 7" xfId="41656"/>
    <cellStyle name="40% - Accent5 7 2 3" xfId="41657"/>
    <cellStyle name="40% - Accent5 7 2 3 2" xfId="41658"/>
    <cellStyle name="40% - Accent5 7 2 3 2 2" xfId="41659"/>
    <cellStyle name="40% - Accent5 7 2 3 2 2 2" xfId="41660"/>
    <cellStyle name="40% - Accent5 7 2 3 2 3" xfId="41661"/>
    <cellStyle name="40% - Accent5 7 2 3 3" xfId="41662"/>
    <cellStyle name="40% - Accent5 7 2 3 3 2" xfId="41663"/>
    <cellStyle name="40% - Accent5 7 2 3 3 2 2" xfId="41664"/>
    <cellStyle name="40% - Accent5 7 2 3 3 3" xfId="41665"/>
    <cellStyle name="40% - Accent5 7 2 3 4" xfId="41666"/>
    <cellStyle name="40% - Accent5 7 2 3 4 2" xfId="41667"/>
    <cellStyle name="40% - Accent5 7 2 3 4 2 2" xfId="41668"/>
    <cellStyle name="40% - Accent5 7 2 3 4 3" xfId="41669"/>
    <cellStyle name="40% - Accent5 7 2 3 5" xfId="41670"/>
    <cellStyle name="40% - Accent5 7 2 3 5 2" xfId="41671"/>
    <cellStyle name="40% - Accent5 7 2 3 6" xfId="41672"/>
    <cellStyle name="40% - Accent5 7 2 4" xfId="41673"/>
    <cellStyle name="40% - Accent5 7 2 4 2" xfId="41674"/>
    <cellStyle name="40% - Accent5 7 2 4 2 2" xfId="41675"/>
    <cellStyle name="40% - Accent5 7 2 4 2 2 2" xfId="41676"/>
    <cellStyle name="40% - Accent5 7 2 4 2 3" xfId="41677"/>
    <cellStyle name="40% - Accent5 7 2 4 3" xfId="41678"/>
    <cellStyle name="40% - Accent5 7 2 4 3 2" xfId="41679"/>
    <cellStyle name="40% - Accent5 7 2 4 3 2 2" xfId="41680"/>
    <cellStyle name="40% - Accent5 7 2 4 3 3" xfId="41681"/>
    <cellStyle name="40% - Accent5 7 2 4 4" xfId="41682"/>
    <cellStyle name="40% - Accent5 7 2 4 4 2" xfId="41683"/>
    <cellStyle name="40% - Accent5 7 2 4 4 2 2" xfId="41684"/>
    <cellStyle name="40% - Accent5 7 2 4 4 3" xfId="41685"/>
    <cellStyle name="40% - Accent5 7 2 4 5" xfId="41686"/>
    <cellStyle name="40% - Accent5 7 2 4 5 2" xfId="41687"/>
    <cellStyle name="40% - Accent5 7 2 4 6" xfId="41688"/>
    <cellStyle name="40% - Accent5 7 2 5" xfId="41689"/>
    <cellStyle name="40% - Accent5 7 2 5 2" xfId="41690"/>
    <cellStyle name="40% - Accent5 7 2 5 2 2" xfId="41691"/>
    <cellStyle name="40% - Accent5 7 2 5 3" xfId="41692"/>
    <cellStyle name="40% - Accent5 7 2 6" xfId="41693"/>
    <cellStyle name="40% - Accent5 7 2 6 2" xfId="41694"/>
    <cellStyle name="40% - Accent5 7 2 6 2 2" xfId="41695"/>
    <cellStyle name="40% - Accent5 7 2 6 3" xfId="41696"/>
    <cellStyle name="40% - Accent5 7 2 7" xfId="41697"/>
    <cellStyle name="40% - Accent5 7 2 7 2" xfId="41698"/>
    <cellStyle name="40% - Accent5 7 2 7 2 2" xfId="41699"/>
    <cellStyle name="40% - Accent5 7 2 7 3" xfId="41700"/>
    <cellStyle name="40% - Accent5 7 2 8" xfId="41701"/>
    <cellStyle name="40% - Accent5 7 2 8 2" xfId="41702"/>
    <cellStyle name="40% - Accent5 7 2 9" xfId="41703"/>
    <cellStyle name="40% - Accent5 7 3" xfId="41704"/>
    <cellStyle name="40% - Accent5 7 3 2" xfId="41705"/>
    <cellStyle name="40% - Accent5 7 3 2 2" xfId="41706"/>
    <cellStyle name="40% - Accent5 7 3 2 2 2" xfId="41707"/>
    <cellStyle name="40% - Accent5 7 3 2 3" xfId="41708"/>
    <cellStyle name="40% - Accent5 7 3 3" xfId="41709"/>
    <cellStyle name="40% - Accent5 7 3 3 2" xfId="41710"/>
    <cellStyle name="40% - Accent5 7 3 3 2 2" xfId="41711"/>
    <cellStyle name="40% - Accent5 7 3 3 3" xfId="41712"/>
    <cellStyle name="40% - Accent5 7 3 4" xfId="41713"/>
    <cellStyle name="40% - Accent5 7 3 4 2" xfId="41714"/>
    <cellStyle name="40% - Accent5 7 3 4 2 2" xfId="41715"/>
    <cellStyle name="40% - Accent5 7 3 4 3" xfId="41716"/>
    <cellStyle name="40% - Accent5 7 3 5" xfId="41717"/>
    <cellStyle name="40% - Accent5 7 3 5 2" xfId="41718"/>
    <cellStyle name="40% - Accent5 7 3 5 2 2" xfId="41719"/>
    <cellStyle name="40% - Accent5 7 3 5 3" xfId="41720"/>
    <cellStyle name="40% - Accent5 7 3 6" xfId="41721"/>
    <cellStyle name="40% - Accent5 7 3 6 2" xfId="41722"/>
    <cellStyle name="40% - Accent5 7 3 7" xfId="41723"/>
    <cellStyle name="40% - Accent5 7 4" xfId="41724"/>
    <cellStyle name="40% - Accent5 7 4 2" xfId="41725"/>
    <cellStyle name="40% - Accent5 7 4 2 2" xfId="41726"/>
    <cellStyle name="40% - Accent5 7 4 2 2 2" xfId="41727"/>
    <cellStyle name="40% - Accent5 7 4 2 3" xfId="41728"/>
    <cellStyle name="40% - Accent5 7 4 3" xfId="41729"/>
    <cellStyle name="40% - Accent5 7 4 3 2" xfId="41730"/>
    <cellStyle name="40% - Accent5 7 4 3 2 2" xfId="41731"/>
    <cellStyle name="40% - Accent5 7 4 3 3" xfId="41732"/>
    <cellStyle name="40% - Accent5 7 4 4" xfId="41733"/>
    <cellStyle name="40% - Accent5 7 4 4 2" xfId="41734"/>
    <cellStyle name="40% - Accent5 7 4 4 2 2" xfId="41735"/>
    <cellStyle name="40% - Accent5 7 4 4 3" xfId="41736"/>
    <cellStyle name="40% - Accent5 7 4 5" xfId="41737"/>
    <cellStyle name="40% - Accent5 7 4 5 2" xfId="41738"/>
    <cellStyle name="40% - Accent5 7 4 6" xfId="41739"/>
    <cellStyle name="40% - Accent5 7 5" xfId="41740"/>
    <cellStyle name="40% - Accent5 7 5 2" xfId="41741"/>
    <cellStyle name="40% - Accent5 7 5 2 2" xfId="41742"/>
    <cellStyle name="40% - Accent5 7 5 2 2 2" xfId="41743"/>
    <cellStyle name="40% - Accent5 7 5 2 3" xfId="41744"/>
    <cellStyle name="40% - Accent5 7 5 3" xfId="41745"/>
    <cellStyle name="40% - Accent5 7 5 3 2" xfId="41746"/>
    <cellStyle name="40% - Accent5 7 5 3 2 2" xfId="41747"/>
    <cellStyle name="40% - Accent5 7 5 3 3" xfId="41748"/>
    <cellStyle name="40% - Accent5 7 5 4" xfId="41749"/>
    <cellStyle name="40% - Accent5 7 5 4 2" xfId="41750"/>
    <cellStyle name="40% - Accent5 7 5 4 2 2" xfId="41751"/>
    <cellStyle name="40% - Accent5 7 5 4 3" xfId="41752"/>
    <cellStyle name="40% - Accent5 7 5 5" xfId="41753"/>
    <cellStyle name="40% - Accent5 7 5 5 2" xfId="41754"/>
    <cellStyle name="40% - Accent5 7 5 6" xfId="41755"/>
    <cellStyle name="40% - Accent5 7 6" xfId="41756"/>
    <cellStyle name="40% - Accent5 7 6 2" xfId="41757"/>
    <cellStyle name="40% - Accent5 7 6 2 2" xfId="41758"/>
    <cellStyle name="40% - Accent5 7 6 3" xfId="41759"/>
    <cellStyle name="40% - Accent5 7 7" xfId="41760"/>
    <cellStyle name="40% - Accent5 7 7 2" xfId="41761"/>
    <cellStyle name="40% - Accent5 7 7 2 2" xfId="41762"/>
    <cellStyle name="40% - Accent5 7 7 3" xfId="41763"/>
    <cellStyle name="40% - Accent5 7 8" xfId="41764"/>
    <cellStyle name="40% - Accent5 7 8 2" xfId="41765"/>
    <cellStyle name="40% - Accent5 7 8 2 2" xfId="41766"/>
    <cellStyle name="40% - Accent5 7 8 3" xfId="41767"/>
    <cellStyle name="40% - Accent5 7 9" xfId="41768"/>
    <cellStyle name="40% - Accent5 7 9 2" xfId="41769"/>
    <cellStyle name="40% - Accent5 8" xfId="41770"/>
    <cellStyle name="40% - Accent5 8 10" xfId="41771"/>
    <cellStyle name="40% - Accent5 8 2" xfId="41772"/>
    <cellStyle name="40% - Accent5 8 2 2" xfId="41773"/>
    <cellStyle name="40% - Accent5 8 2 2 2" xfId="41774"/>
    <cellStyle name="40% - Accent5 8 2 2 2 2" xfId="41775"/>
    <cellStyle name="40% - Accent5 8 2 2 2 2 2" xfId="41776"/>
    <cellStyle name="40% - Accent5 8 2 2 2 3" xfId="41777"/>
    <cellStyle name="40% - Accent5 8 2 2 3" xfId="41778"/>
    <cellStyle name="40% - Accent5 8 2 2 3 2" xfId="41779"/>
    <cellStyle name="40% - Accent5 8 2 2 3 2 2" xfId="41780"/>
    <cellStyle name="40% - Accent5 8 2 2 3 3" xfId="41781"/>
    <cellStyle name="40% - Accent5 8 2 2 4" xfId="41782"/>
    <cellStyle name="40% - Accent5 8 2 2 4 2" xfId="41783"/>
    <cellStyle name="40% - Accent5 8 2 2 4 2 2" xfId="41784"/>
    <cellStyle name="40% - Accent5 8 2 2 4 3" xfId="41785"/>
    <cellStyle name="40% - Accent5 8 2 2 5" xfId="41786"/>
    <cellStyle name="40% - Accent5 8 2 2 5 2" xfId="41787"/>
    <cellStyle name="40% - Accent5 8 2 2 5 2 2" xfId="41788"/>
    <cellStyle name="40% - Accent5 8 2 2 5 3" xfId="41789"/>
    <cellStyle name="40% - Accent5 8 2 2 6" xfId="41790"/>
    <cellStyle name="40% - Accent5 8 2 2 6 2" xfId="41791"/>
    <cellStyle name="40% - Accent5 8 2 2 7" xfId="41792"/>
    <cellStyle name="40% - Accent5 8 2 3" xfId="41793"/>
    <cellStyle name="40% - Accent5 8 2 3 2" xfId="41794"/>
    <cellStyle name="40% - Accent5 8 2 3 2 2" xfId="41795"/>
    <cellStyle name="40% - Accent5 8 2 3 2 2 2" xfId="41796"/>
    <cellStyle name="40% - Accent5 8 2 3 2 3" xfId="41797"/>
    <cellStyle name="40% - Accent5 8 2 3 3" xfId="41798"/>
    <cellStyle name="40% - Accent5 8 2 3 3 2" xfId="41799"/>
    <cellStyle name="40% - Accent5 8 2 3 3 2 2" xfId="41800"/>
    <cellStyle name="40% - Accent5 8 2 3 3 3" xfId="41801"/>
    <cellStyle name="40% - Accent5 8 2 3 4" xfId="41802"/>
    <cellStyle name="40% - Accent5 8 2 3 4 2" xfId="41803"/>
    <cellStyle name="40% - Accent5 8 2 3 4 2 2" xfId="41804"/>
    <cellStyle name="40% - Accent5 8 2 3 4 3" xfId="41805"/>
    <cellStyle name="40% - Accent5 8 2 3 5" xfId="41806"/>
    <cellStyle name="40% - Accent5 8 2 3 5 2" xfId="41807"/>
    <cellStyle name="40% - Accent5 8 2 3 6" xfId="41808"/>
    <cellStyle name="40% - Accent5 8 2 4" xfId="41809"/>
    <cellStyle name="40% - Accent5 8 2 4 2" xfId="41810"/>
    <cellStyle name="40% - Accent5 8 2 4 2 2" xfId="41811"/>
    <cellStyle name="40% - Accent5 8 2 4 2 2 2" xfId="41812"/>
    <cellStyle name="40% - Accent5 8 2 4 2 3" xfId="41813"/>
    <cellStyle name="40% - Accent5 8 2 4 3" xfId="41814"/>
    <cellStyle name="40% - Accent5 8 2 4 3 2" xfId="41815"/>
    <cellStyle name="40% - Accent5 8 2 4 3 2 2" xfId="41816"/>
    <cellStyle name="40% - Accent5 8 2 4 3 3" xfId="41817"/>
    <cellStyle name="40% - Accent5 8 2 4 4" xfId="41818"/>
    <cellStyle name="40% - Accent5 8 2 4 4 2" xfId="41819"/>
    <cellStyle name="40% - Accent5 8 2 4 4 2 2" xfId="41820"/>
    <cellStyle name="40% - Accent5 8 2 4 4 3" xfId="41821"/>
    <cellStyle name="40% - Accent5 8 2 4 5" xfId="41822"/>
    <cellStyle name="40% - Accent5 8 2 4 5 2" xfId="41823"/>
    <cellStyle name="40% - Accent5 8 2 4 6" xfId="41824"/>
    <cellStyle name="40% - Accent5 8 2 5" xfId="41825"/>
    <cellStyle name="40% - Accent5 8 2 5 2" xfId="41826"/>
    <cellStyle name="40% - Accent5 8 2 5 2 2" xfId="41827"/>
    <cellStyle name="40% - Accent5 8 2 5 3" xfId="41828"/>
    <cellStyle name="40% - Accent5 8 2 6" xfId="41829"/>
    <cellStyle name="40% - Accent5 8 2 6 2" xfId="41830"/>
    <cellStyle name="40% - Accent5 8 2 6 2 2" xfId="41831"/>
    <cellStyle name="40% - Accent5 8 2 6 3" xfId="41832"/>
    <cellStyle name="40% - Accent5 8 2 7" xfId="41833"/>
    <cellStyle name="40% - Accent5 8 2 7 2" xfId="41834"/>
    <cellStyle name="40% - Accent5 8 2 7 2 2" xfId="41835"/>
    <cellStyle name="40% - Accent5 8 2 7 3" xfId="41836"/>
    <cellStyle name="40% - Accent5 8 2 8" xfId="41837"/>
    <cellStyle name="40% - Accent5 8 2 8 2" xfId="41838"/>
    <cellStyle name="40% - Accent5 8 2 9" xfId="41839"/>
    <cellStyle name="40% - Accent5 8 3" xfId="41840"/>
    <cellStyle name="40% - Accent5 8 3 2" xfId="41841"/>
    <cellStyle name="40% - Accent5 8 3 2 2" xfId="41842"/>
    <cellStyle name="40% - Accent5 8 3 2 2 2" xfId="41843"/>
    <cellStyle name="40% - Accent5 8 3 2 3" xfId="41844"/>
    <cellStyle name="40% - Accent5 8 3 3" xfId="41845"/>
    <cellStyle name="40% - Accent5 8 3 3 2" xfId="41846"/>
    <cellStyle name="40% - Accent5 8 3 3 2 2" xfId="41847"/>
    <cellStyle name="40% - Accent5 8 3 3 3" xfId="41848"/>
    <cellStyle name="40% - Accent5 8 3 4" xfId="41849"/>
    <cellStyle name="40% - Accent5 8 3 4 2" xfId="41850"/>
    <cellStyle name="40% - Accent5 8 3 4 2 2" xfId="41851"/>
    <cellStyle name="40% - Accent5 8 3 4 3" xfId="41852"/>
    <cellStyle name="40% - Accent5 8 3 5" xfId="41853"/>
    <cellStyle name="40% - Accent5 8 3 5 2" xfId="41854"/>
    <cellStyle name="40% - Accent5 8 3 5 2 2" xfId="41855"/>
    <cellStyle name="40% - Accent5 8 3 5 3" xfId="41856"/>
    <cellStyle name="40% - Accent5 8 3 6" xfId="41857"/>
    <cellStyle name="40% - Accent5 8 3 6 2" xfId="41858"/>
    <cellStyle name="40% - Accent5 8 3 7" xfId="41859"/>
    <cellStyle name="40% - Accent5 8 4" xfId="41860"/>
    <cellStyle name="40% - Accent5 8 4 2" xfId="41861"/>
    <cellStyle name="40% - Accent5 8 4 2 2" xfId="41862"/>
    <cellStyle name="40% - Accent5 8 4 2 2 2" xfId="41863"/>
    <cellStyle name="40% - Accent5 8 4 2 3" xfId="41864"/>
    <cellStyle name="40% - Accent5 8 4 3" xfId="41865"/>
    <cellStyle name="40% - Accent5 8 4 3 2" xfId="41866"/>
    <cellStyle name="40% - Accent5 8 4 3 2 2" xfId="41867"/>
    <cellStyle name="40% - Accent5 8 4 3 3" xfId="41868"/>
    <cellStyle name="40% - Accent5 8 4 4" xfId="41869"/>
    <cellStyle name="40% - Accent5 8 4 4 2" xfId="41870"/>
    <cellStyle name="40% - Accent5 8 4 4 2 2" xfId="41871"/>
    <cellStyle name="40% - Accent5 8 4 4 3" xfId="41872"/>
    <cellStyle name="40% - Accent5 8 4 5" xfId="41873"/>
    <cellStyle name="40% - Accent5 8 4 5 2" xfId="41874"/>
    <cellStyle name="40% - Accent5 8 4 6" xfId="41875"/>
    <cellStyle name="40% - Accent5 8 5" xfId="41876"/>
    <cellStyle name="40% - Accent5 8 5 2" xfId="41877"/>
    <cellStyle name="40% - Accent5 8 5 2 2" xfId="41878"/>
    <cellStyle name="40% - Accent5 8 5 2 2 2" xfId="41879"/>
    <cellStyle name="40% - Accent5 8 5 2 3" xfId="41880"/>
    <cellStyle name="40% - Accent5 8 5 3" xfId="41881"/>
    <cellStyle name="40% - Accent5 8 5 3 2" xfId="41882"/>
    <cellStyle name="40% - Accent5 8 5 3 2 2" xfId="41883"/>
    <cellStyle name="40% - Accent5 8 5 3 3" xfId="41884"/>
    <cellStyle name="40% - Accent5 8 5 4" xfId="41885"/>
    <cellStyle name="40% - Accent5 8 5 4 2" xfId="41886"/>
    <cellStyle name="40% - Accent5 8 5 4 2 2" xfId="41887"/>
    <cellStyle name="40% - Accent5 8 5 4 3" xfId="41888"/>
    <cellStyle name="40% - Accent5 8 5 5" xfId="41889"/>
    <cellStyle name="40% - Accent5 8 5 5 2" xfId="41890"/>
    <cellStyle name="40% - Accent5 8 5 6" xfId="41891"/>
    <cellStyle name="40% - Accent5 8 6" xfId="41892"/>
    <cellStyle name="40% - Accent5 8 6 2" xfId="41893"/>
    <cellStyle name="40% - Accent5 8 6 2 2" xfId="41894"/>
    <cellStyle name="40% - Accent5 8 6 3" xfId="41895"/>
    <cellStyle name="40% - Accent5 8 7" xfId="41896"/>
    <cellStyle name="40% - Accent5 8 7 2" xfId="41897"/>
    <cellStyle name="40% - Accent5 8 7 2 2" xfId="41898"/>
    <cellStyle name="40% - Accent5 8 7 3" xfId="41899"/>
    <cellStyle name="40% - Accent5 8 8" xfId="41900"/>
    <cellStyle name="40% - Accent5 8 8 2" xfId="41901"/>
    <cellStyle name="40% - Accent5 8 8 2 2" xfId="41902"/>
    <cellStyle name="40% - Accent5 8 8 3" xfId="41903"/>
    <cellStyle name="40% - Accent5 8 9" xfId="41904"/>
    <cellStyle name="40% - Accent5 8 9 2" xfId="41905"/>
    <cellStyle name="40% - Accent5 9" xfId="41906"/>
    <cellStyle name="40% - Accent5 9 10" xfId="41907"/>
    <cellStyle name="40% - Accent5 9 2" xfId="41908"/>
    <cellStyle name="40% - Accent5 9 2 2" xfId="41909"/>
    <cellStyle name="40% - Accent5 9 2 2 2" xfId="41910"/>
    <cellStyle name="40% - Accent5 9 2 2 2 2" xfId="41911"/>
    <cellStyle name="40% - Accent5 9 2 2 2 2 2" xfId="41912"/>
    <cellStyle name="40% - Accent5 9 2 2 2 3" xfId="41913"/>
    <cellStyle name="40% - Accent5 9 2 2 3" xfId="41914"/>
    <cellStyle name="40% - Accent5 9 2 2 3 2" xfId="41915"/>
    <cellStyle name="40% - Accent5 9 2 2 3 2 2" xfId="41916"/>
    <cellStyle name="40% - Accent5 9 2 2 3 3" xfId="41917"/>
    <cellStyle name="40% - Accent5 9 2 2 4" xfId="41918"/>
    <cellStyle name="40% - Accent5 9 2 2 4 2" xfId="41919"/>
    <cellStyle name="40% - Accent5 9 2 2 4 2 2" xfId="41920"/>
    <cellStyle name="40% - Accent5 9 2 2 4 3" xfId="41921"/>
    <cellStyle name="40% - Accent5 9 2 2 5" xfId="41922"/>
    <cellStyle name="40% - Accent5 9 2 2 5 2" xfId="41923"/>
    <cellStyle name="40% - Accent5 9 2 2 5 2 2" xfId="41924"/>
    <cellStyle name="40% - Accent5 9 2 2 5 3" xfId="41925"/>
    <cellStyle name="40% - Accent5 9 2 2 6" xfId="41926"/>
    <cellStyle name="40% - Accent5 9 2 2 6 2" xfId="41927"/>
    <cellStyle name="40% - Accent5 9 2 2 7" xfId="41928"/>
    <cellStyle name="40% - Accent5 9 2 3" xfId="41929"/>
    <cellStyle name="40% - Accent5 9 2 3 2" xfId="41930"/>
    <cellStyle name="40% - Accent5 9 2 3 2 2" xfId="41931"/>
    <cellStyle name="40% - Accent5 9 2 3 2 2 2" xfId="41932"/>
    <cellStyle name="40% - Accent5 9 2 3 2 3" xfId="41933"/>
    <cellStyle name="40% - Accent5 9 2 3 3" xfId="41934"/>
    <cellStyle name="40% - Accent5 9 2 3 3 2" xfId="41935"/>
    <cellStyle name="40% - Accent5 9 2 3 3 2 2" xfId="41936"/>
    <cellStyle name="40% - Accent5 9 2 3 3 3" xfId="41937"/>
    <cellStyle name="40% - Accent5 9 2 3 4" xfId="41938"/>
    <cellStyle name="40% - Accent5 9 2 3 4 2" xfId="41939"/>
    <cellStyle name="40% - Accent5 9 2 3 4 2 2" xfId="41940"/>
    <cellStyle name="40% - Accent5 9 2 3 4 3" xfId="41941"/>
    <cellStyle name="40% - Accent5 9 2 3 5" xfId="41942"/>
    <cellStyle name="40% - Accent5 9 2 3 5 2" xfId="41943"/>
    <cellStyle name="40% - Accent5 9 2 3 6" xfId="41944"/>
    <cellStyle name="40% - Accent5 9 2 4" xfId="41945"/>
    <cellStyle name="40% - Accent5 9 2 4 2" xfId="41946"/>
    <cellStyle name="40% - Accent5 9 2 4 2 2" xfId="41947"/>
    <cellStyle name="40% - Accent5 9 2 4 2 2 2" xfId="41948"/>
    <cellStyle name="40% - Accent5 9 2 4 2 3" xfId="41949"/>
    <cellStyle name="40% - Accent5 9 2 4 3" xfId="41950"/>
    <cellStyle name="40% - Accent5 9 2 4 3 2" xfId="41951"/>
    <cellStyle name="40% - Accent5 9 2 4 3 2 2" xfId="41952"/>
    <cellStyle name="40% - Accent5 9 2 4 3 3" xfId="41953"/>
    <cellStyle name="40% - Accent5 9 2 4 4" xfId="41954"/>
    <cellStyle name="40% - Accent5 9 2 4 4 2" xfId="41955"/>
    <cellStyle name="40% - Accent5 9 2 4 4 2 2" xfId="41956"/>
    <cellStyle name="40% - Accent5 9 2 4 4 3" xfId="41957"/>
    <cellStyle name="40% - Accent5 9 2 4 5" xfId="41958"/>
    <cellStyle name="40% - Accent5 9 2 4 5 2" xfId="41959"/>
    <cellStyle name="40% - Accent5 9 2 4 6" xfId="41960"/>
    <cellStyle name="40% - Accent5 9 2 5" xfId="41961"/>
    <cellStyle name="40% - Accent5 9 2 5 2" xfId="41962"/>
    <cellStyle name="40% - Accent5 9 2 5 2 2" xfId="41963"/>
    <cellStyle name="40% - Accent5 9 2 5 3" xfId="41964"/>
    <cellStyle name="40% - Accent5 9 2 6" xfId="41965"/>
    <cellStyle name="40% - Accent5 9 2 6 2" xfId="41966"/>
    <cellStyle name="40% - Accent5 9 2 6 2 2" xfId="41967"/>
    <cellStyle name="40% - Accent5 9 2 6 3" xfId="41968"/>
    <cellStyle name="40% - Accent5 9 2 7" xfId="41969"/>
    <cellStyle name="40% - Accent5 9 2 7 2" xfId="41970"/>
    <cellStyle name="40% - Accent5 9 2 7 2 2" xfId="41971"/>
    <cellStyle name="40% - Accent5 9 2 7 3" xfId="41972"/>
    <cellStyle name="40% - Accent5 9 2 8" xfId="41973"/>
    <cellStyle name="40% - Accent5 9 2 8 2" xfId="41974"/>
    <cellStyle name="40% - Accent5 9 2 9" xfId="41975"/>
    <cellStyle name="40% - Accent5 9 3" xfId="41976"/>
    <cellStyle name="40% - Accent5 9 3 2" xfId="41977"/>
    <cellStyle name="40% - Accent5 9 3 2 2" xfId="41978"/>
    <cellStyle name="40% - Accent5 9 3 2 2 2" xfId="41979"/>
    <cellStyle name="40% - Accent5 9 3 2 3" xfId="41980"/>
    <cellStyle name="40% - Accent5 9 3 3" xfId="41981"/>
    <cellStyle name="40% - Accent5 9 3 3 2" xfId="41982"/>
    <cellStyle name="40% - Accent5 9 3 3 2 2" xfId="41983"/>
    <cellStyle name="40% - Accent5 9 3 3 3" xfId="41984"/>
    <cellStyle name="40% - Accent5 9 3 4" xfId="41985"/>
    <cellStyle name="40% - Accent5 9 3 4 2" xfId="41986"/>
    <cellStyle name="40% - Accent5 9 3 4 2 2" xfId="41987"/>
    <cellStyle name="40% - Accent5 9 3 4 3" xfId="41988"/>
    <cellStyle name="40% - Accent5 9 3 5" xfId="41989"/>
    <cellStyle name="40% - Accent5 9 3 5 2" xfId="41990"/>
    <cellStyle name="40% - Accent5 9 3 5 2 2" xfId="41991"/>
    <cellStyle name="40% - Accent5 9 3 5 3" xfId="41992"/>
    <cellStyle name="40% - Accent5 9 3 6" xfId="41993"/>
    <cellStyle name="40% - Accent5 9 3 6 2" xfId="41994"/>
    <cellStyle name="40% - Accent5 9 3 7" xfId="41995"/>
    <cellStyle name="40% - Accent5 9 4" xfId="41996"/>
    <cellStyle name="40% - Accent5 9 4 2" xfId="41997"/>
    <cellStyle name="40% - Accent5 9 4 2 2" xfId="41998"/>
    <cellStyle name="40% - Accent5 9 4 2 2 2" xfId="41999"/>
    <cellStyle name="40% - Accent5 9 4 2 3" xfId="42000"/>
    <cellStyle name="40% - Accent5 9 4 3" xfId="42001"/>
    <cellStyle name="40% - Accent5 9 4 3 2" xfId="42002"/>
    <cellStyle name="40% - Accent5 9 4 3 2 2" xfId="42003"/>
    <cellStyle name="40% - Accent5 9 4 3 3" xfId="42004"/>
    <cellStyle name="40% - Accent5 9 4 4" xfId="42005"/>
    <cellStyle name="40% - Accent5 9 4 4 2" xfId="42006"/>
    <cellStyle name="40% - Accent5 9 4 4 2 2" xfId="42007"/>
    <cellStyle name="40% - Accent5 9 4 4 3" xfId="42008"/>
    <cellStyle name="40% - Accent5 9 4 5" xfId="42009"/>
    <cellStyle name="40% - Accent5 9 4 5 2" xfId="42010"/>
    <cellStyle name="40% - Accent5 9 4 6" xfId="42011"/>
    <cellStyle name="40% - Accent5 9 5" xfId="42012"/>
    <cellStyle name="40% - Accent5 9 5 2" xfId="42013"/>
    <cellStyle name="40% - Accent5 9 5 2 2" xfId="42014"/>
    <cellStyle name="40% - Accent5 9 5 2 2 2" xfId="42015"/>
    <cellStyle name="40% - Accent5 9 5 2 3" xfId="42016"/>
    <cellStyle name="40% - Accent5 9 5 3" xfId="42017"/>
    <cellStyle name="40% - Accent5 9 5 3 2" xfId="42018"/>
    <cellStyle name="40% - Accent5 9 5 3 2 2" xfId="42019"/>
    <cellStyle name="40% - Accent5 9 5 3 3" xfId="42020"/>
    <cellStyle name="40% - Accent5 9 5 4" xfId="42021"/>
    <cellStyle name="40% - Accent5 9 5 4 2" xfId="42022"/>
    <cellStyle name="40% - Accent5 9 5 4 2 2" xfId="42023"/>
    <cellStyle name="40% - Accent5 9 5 4 3" xfId="42024"/>
    <cellStyle name="40% - Accent5 9 5 5" xfId="42025"/>
    <cellStyle name="40% - Accent5 9 5 5 2" xfId="42026"/>
    <cellStyle name="40% - Accent5 9 5 6" xfId="42027"/>
    <cellStyle name="40% - Accent5 9 6" xfId="42028"/>
    <cellStyle name="40% - Accent5 9 6 2" xfId="42029"/>
    <cellStyle name="40% - Accent5 9 6 2 2" xfId="42030"/>
    <cellStyle name="40% - Accent5 9 6 3" xfId="42031"/>
    <cellStyle name="40% - Accent5 9 7" xfId="42032"/>
    <cellStyle name="40% - Accent5 9 7 2" xfId="42033"/>
    <cellStyle name="40% - Accent5 9 7 2 2" xfId="42034"/>
    <cellStyle name="40% - Accent5 9 7 3" xfId="42035"/>
    <cellStyle name="40% - Accent5 9 8" xfId="42036"/>
    <cellStyle name="40% - Accent5 9 8 2" xfId="42037"/>
    <cellStyle name="40% - Accent5 9 8 2 2" xfId="42038"/>
    <cellStyle name="40% - Accent5 9 8 3" xfId="42039"/>
    <cellStyle name="40% - Accent5 9 9" xfId="42040"/>
    <cellStyle name="40% - Accent5 9 9 2" xfId="42041"/>
    <cellStyle name="40% - Accent6 10" xfId="42042"/>
    <cellStyle name="40% - Accent6 10 10" xfId="42043"/>
    <cellStyle name="40% - Accent6 10 2" xfId="42044"/>
    <cellStyle name="40% - Accent6 10 2 2" xfId="42045"/>
    <cellStyle name="40% - Accent6 10 2 2 2" xfId="42046"/>
    <cellStyle name="40% - Accent6 10 2 2 2 2" xfId="42047"/>
    <cellStyle name="40% - Accent6 10 2 2 2 2 2" xfId="42048"/>
    <cellStyle name="40% - Accent6 10 2 2 2 3" xfId="42049"/>
    <cellStyle name="40% - Accent6 10 2 2 3" xfId="42050"/>
    <cellStyle name="40% - Accent6 10 2 2 3 2" xfId="42051"/>
    <cellStyle name="40% - Accent6 10 2 2 3 2 2" xfId="42052"/>
    <cellStyle name="40% - Accent6 10 2 2 3 3" xfId="42053"/>
    <cellStyle name="40% - Accent6 10 2 2 4" xfId="42054"/>
    <cellStyle name="40% - Accent6 10 2 2 4 2" xfId="42055"/>
    <cellStyle name="40% - Accent6 10 2 2 4 2 2" xfId="42056"/>
    <cellStyle name="40% - Accent6 10 2 2 4 3" xfId="42057"/>
    <cellStyle name="40% - Accent6 10 2 2 5" xfId="42058"/>
    <cellStyle name="40% - Accent6 10 2 2 5 2" xfId="42059"/>
    <cellStyle name="40% - Accent6 10 2 2 5 2 2" xfId="42060"/>
    <cellStyle name="40% - Accent6 10 2 2 5 3" xfId="42061"/>
    <cellStyle name="40% - Accent6 10 2 2 6" xfId="42062"/>
    <cellStyle name="40% - Accent6 10 2 2 6 2" xfId="42063"/>
    <cellStyle name="40% - Accent6 10 2 2 7" xfId="42064"/>
    <cellStyle name="40% - Accent6 10 2 3" xfId="42065"/>
    <cellStyle name="40% - Accent6 10 2 3 2" xfId="42066"/>
    <cellStyle name="40% - Accent6 10 2 3 2 2" xfId="42067"/>
    <cellStyle name="40% - Accent6 10 2 3 2 2 2" xfId="42068"/>
    <cellStyle name="40% - Accent6 10 2 3 2 3" xfId="42069"/>
    <cellStyle name="40% - Accent6 10 2 3 3" xfId="42070"/>
    <cellStyle name="40% - Accent6 10 2 3 3 2" xfId="42071"/>
    <cellStyle name="40% - Accent6 10 2 3 3 2 2" xfId="42072"/>
    <cellStyle name="40% - Accent6 10 2 3 3 3" xfId="42073"/>
    <cellStyle name="40% - Accent6 10 2 3 4" xfId="42074"/>
    <cellStyle name="40% - Accent6 10 2 3 4 2" xfId="42075"/>
    <cellStyle name="40% - Accent6 10 2 3 4 2 2" xfId="42076"/>
    <cellStyle name="40% - Accent6 10 2 3 4 3" xfId="42077"/>
    <cellStyle name="40% - Accent6 10 2 3 5" xfId="42078"/>
    <cellStyle name="40% - Accent6 10 2 3 5 2" xfId="42079"/>
    <cellStyle name="40% - Accent6 10 2 3 6" xfId="42080"/>
    <cellStyle name="40% - Accent6 10 2 4" xfId="42081"/>
    <cellStyle name="40% - Accent6 10 2 4 2" xfId="42082"/>
    <cellStyle name="40% - Accent6 10 2 4 2 2" xfId="42083"/>
    <cellStyle name="40% - Accent6 10 2 4 2 2 2" xfId="42084"/>
    <cellStyle name="40% - Accent6 10 2 4 2 3" xfId="42085"/>
    <cellStyle name="40% - Accent6 10 2 4 3" xfId="42086"/>
    <cellStyle name="40% - Accent6 10 2 4 3 2" xfId="42087"/>
    <cellStyle name="40% - Accent6 10 2 4 3 2 2" xfId="42088"/>
    <cellStyle name="40% - Accent6 10 2 4 3 3" xfId="42089"/>
    <cellStyle name="40% - Accent6 10 2 4 4" xfId="42090"/>
    <cellStyle name="40% - Accent6 10 2 4 4 2" xfId="42091"/>
    <cellStyle name="40% - Accent6 10 2 4 4 2 2" xfId="42092"/>
    <cellStyle name="40% - Accent6 10 2 4 4 3" xfId="42093"/>
    <cellStyle name="40% - Accent6 10 2 4 5" xfId="42094"/>
    <cellStyle name="40% - Accent6 10 2 4 5 2" xfId="42095"/>
    <cellStyle name="40% - Accent6 10 2 4 6" xfId="42096"/>
    <cellStyle name="40% - Accent6 10 2 5" xfId="42097"/>
    <cellStyle name="40% - Accent6 10 2 5 2" xfId="42098"/>
    <cellStyle name="40% - Accent6 10 2 5 2 2" xfId="42099"/>
    <cellStyle name="40% - Accent6 10 2 5 3" xfId="42100"/>
    <cellStyle name="40% - Accent6 10 2 6" xfId="42101"/>
    <cellStyle name="40% - Accent6 10 2 6 2" xfId="42102"/>
    <cellStyle name="40% - Accent6 10 2 6 2 2" xfId="42103"/>
    <cellStyle name="40% - Accent6 10 2 6 3" xfId="42104"/>
    <cellStyle name="40% - Accent6 10 2 7" xfId="42105"/>
    <cellStyle name="40% - Accent6 10 2 7 2" xfId="42106"/>
    <cellStyle name="40% - Accent6 10 2 7 2 2" xfId="42107"/>
    <cellStyle name="40% - Accent6 10 2 7 3" xfId="42108"/>
    <cellStyle name="40% - Accent6 10 2 8" xfId="42109"/>
    <cellStyle name="40% - Accent6 10 2 8 2" xfId="42110"/>
    <cellStyle name="40% - Accent6 10 2 9" xfId="42111"/>
    <cellStyle name="40% - Accent6 10 3" xfId="42112"/>
    <cellStyle name="40% - Accent6 10 3 2" xfId="42113"/>
    <cellStyle name="40% - Accent6 10 3 2 2" xfId="42114"/>
    <cellStyle name="40% - Accent6 10 3 2 2 2" xfId="42115"/>
    <cellStyle name="40% - Accent6 10 3 2 3" xfId="42116"/>
    <cellStyle name="40% - Accent6 10 3 3" xfId="42117"/>
    <cellStyle name="40% - Accent6 10 3 3 2" xfId="42118"/>
    <cellStyle name="40% - Accent6 10 3 3 2 2" xfId="42119"/>
    <cellStyle name="40% - Accent6 10 3 3 3" xfId="42120"/>
    <cellStyle name="40% - Accent6 10 3 4" xfId="42121"/>
    <cellStyle name="40% - Accent6 10 3 4 2" xfId="42122"/>
    <cellStyle name="40% - Accent6 10 3 4 2 2" xfId="42123"/>
    <cellStyle name="40% - Accent6 10 3 4 3" xfId="42124"/>
    <cellStyle name="40% - Accent6 10 3 5" xfId="42125"/>
    <cellStyle name="40% - Accent6 10 3 5 2" xfId="42126"/>
    <cellStyle name="40% - Accent6 10 3 5 2 2" xfId="42127"/>
    <cellStyle name="40% - Accent6 10 3 5 3" xfId="42128"/>
    <cellStyle name="40% - Accent6 10 3 6" xfId="42129"/>
    <cellStyle name="40% - Accent6 10 3 6 2" xfId="42130"/>
    <cellStyle name="40% - Accent6 10 3 7" xfId="42131"/>
    <cellStyle name="40% - Accent6 10 4" xfId="42132"/>
    <cellStyle name="40% - Accent6 10 4 2" xfId="42133"/>
    <cellStyle name="40% - Accent6 10 4 2 2" xfId="42134"/>
    <cellStyle name="40% - Accent6 10 4 2 2 2" xfId="42135"/>
    <cellStyle name="40% - Accent6 10 4 2 3" xfId="42136"/>
    <cellStyle name="40% - Accent6 10 4 3" xfId="42137"/>
    <cellStyle name="40% - Accent6 10 4 3 2" xfId="42138"/>
    <cellStyle name="40% - Accent6 10 4 3 2 2" xfId="42139"/>
    <cellStyle name="40% - Accent6 10 4 3 3" xfId="42140"/>
    <cellStyle name="40% - Accent6 10 4 4" xfId="42141"/>
    <cellStyle name="40% - Accent6 10 4 4 2" xfId="42142"/>
    <cellStyle name="40% - Accent6 10 4 4 2 2" xfId="42143"/>
    <cellStyle name="40% - Accent6 10 4 4 3" xfId="42144"/>
    <cellStyle name="40% - Accent6 10 4 5" xfId="42145"/>
    <cellStyle name="40% - Accent6 10 4 5 2" xfId="42146"/>
    <cellStyle name="40% - Accent6 10 4 6" xfId="42147"/>
    <cellStyle name="40% - Accent6 10 5" xfId="42148"/>
    <cellStyle name="40% - Accent6 10 5 2" xfId="42149"/>
    <cellStyle name="40% - Accent6 10 5 2 2" xfId="42150"/>
    <cellStyle name="40% - Accent6 10 5 2 2 2" xfId="42151"/>
    <cellStyle name="40% - Accent6 10 5 2 3" xfId="42152"/>
    <cellStyle name="40% - Accent6 10 5 3" xfId="42153"/>
    <cellStyle name="40% - Accent6 10 5 3 2" xfId="42154"/>
    <cellStyle name="40% - Accent6 10 5 3 2 2" xfId="42155"/>
    <cellStyle name="40% - Accent6 10 5 3 3" xfId="42156"/>
    <cellStyle name="40% - Accent6 10 5 4" xfId="42157"/>
    <cellStyle name="40% - Accent6 10 5 4 2" xfId="42158"/>
    <cellStyle name="40% - Accent6 10 5 4 2 2" xfId="42159"/>
    <cellStyle name="40% - Accent6 10 5 4 3" xfId="42160"/>
    <cellStyle name="40% - Accent6 10 5 5" xfId="42161"/>
    <cellStyle name="40% - Accent6 10 5 5 2" xfId="42162"/>
    <cellStyle name="40% - Accent6 10 5 6" xfId="42163"/>
    <cellStyle name="40% - Accent6 10 6" xfId="42164"/>
    <cellStyle name="40% - Accent6 10 6 2" xfId="42165"/>
    <cellStyle name="40% - Accent6 10 6 2 2" xfId="42166"/>
    <cellStyle name="40% - Accent6 10 6 3" xfId="42167"/>
    <cellStyle name="40% - Accent6 10 7" xfId="42168"/>
    <cellStyle name="40% - Accent6 10 7 2" xfId="42169"/>
    <cellStyle name="40% - Accent6 10 7 2 2" xfId="42170"/>
    <cellStyle name="40% - Accent6 10 7 3" xfId="42171"/>
    <cellStyle name="40% - Accent6 10 8" xfId="42172"/>
    <cellStyle name="40% - Accent6 10 8 2" xfId="42173"/>
    <cellStyle name="40% - Accent6 10 8 2 2" xfId="42174"/>
    <cellStyle name="40% - Accent6 10 8 3" xfId="42175"/>
    <cellStyle name="40% - Accent6 10 9" xfId="42176"/>
    <cellStyle name="40% - Accent6 10 9 2" xfId="42177"/>
    <cellStyle name="40% - Accent6 11" xfId="42178"/>
    <cellStyle name="40% - Accent6 11 10" xfId="42179"/>
    <cellStyle name="40% - Accent6 11 2" xfId="42180"/>
    <cellStyle name="40% - Accent6 11 2 2" xfId="42181"/>
    <cellStyle name="40% - Accent6 11 2 2 2" xfId="42182"/>
    <cellStyle name="40% - Accent6 11 2 2 2 2" xfId="42183"/>
    <cellStyle name="40% - Accent6 11 2 2 2 2 2" xfId="42184"/>
    <cellStyle name="40% - Accent6 11 2 2 2 3" xfId="42185"/>
    <cellStyle name="40% - Accent6 11 2 2 3" xfId="42186"/>
    <cellStyle name="40% - Accent6 11 2 2 3 2" xfId="42187"/>
    <cellStyle name="40% - Accent6 11 2 2 3 2 2" xfId="42188"/>
    <cellStyle name="40% - Accent6 11 2 2 3 3" xfId="42189"/>
    <cellStyle name="40% - Accent6 11 2 2 4" xfId="42190"/>
    <cellStyle name="40% - Accent6 11 2 2 4 2" xfId="42191"/>
    <cellStyle name="40% - Accent6 11 2 2 4 2 2" xfId="42192"/>
    <cellStyle name="40% - Accent6 11 2 2 4 3" xfId="42193"/>
    <cellStyle name="40% - Accent6 11 2 2 5" xfId="42194"/>
    <cellStyle name="40% - Accent6 11 2 2 5 2" xfId="42195"/>
    <cellStyle name="40% - Accent6 11 2 2 5 2 2" xfId="42196"/>
    <cellStyle name="40% - Accent6 11 2 2 5 3" xfId="42197"/>
    <cellStyle name="40% - Accent6 11 2 2 6" xfId="42198"/>
    <cellStyle name="40% - Accent6 11 2 2 6 2" xfId="42199"/>
    <cellStyle name="40% - Accent6 11 2 2 7" xfId="42200"/>
    <cellStyle name="40% - Accent6 11 2 3" xfId="42201"/>
    <cellStyle name="40% - Accent6 11 2 3 2" xfId="42202"/>
    <cellStyle name="40% - Accent6 11 2 3 2 2" xfId="42203"/>
    <cellStyle name="40% - Accent6 11 2 3 2 2 2" xfId="42204"/>
    <cellStyle name="40% - Accent6 11 2 3 2 3" xfId="42205"/>
    <cellStyle name="40% - Accent6 11 2 3 3" xfId="42206"/>
    <cellStyle name="40% - Accent6 11 2 3 3 2" xfId="42207"/>
    <cellStyle name="40% - Accent6 11 2 3 3 2 2" xfId="42208"/>
    <cellStyle name="40% - Accent6 11 2 3 3 3" xfId="42209"/>
    <cellStyle name="40% - Accent6 11 2 3 4" xfId="42210"/>
    <cellStyle name="40% - Accent6 11 2 3 4 2" xfId="42211"/>
    <cellStyle name="40% - Accent6 11 2 3 4 2 2" xfId="42212"/>
    <cellStyle name="40% - Accent6 11 2 3 4 3" xfId="42213"/>
    <cellStyle name="40% - Accent6 11 2 3 5" xfId="42214"/>
    <cellStyle name="40% - Accent6 11 2 3 5 2" xfId="42215"/>
    <cellStyle name="40% - Accent6 11 2 3 6" xfId="42216"/>
    <cellStyle name="40% - Accent6 11 2 4" xfId="42217"/>
    <cellStyle name="40% - Accent6 11 2 4 2" xfId="42218"/>
    <cellStyle name="40% - Accent6 11 2 4 2 2" xfId="42219"/>
    <cellStyle name="40% - Accent6 11 2 4 2 2 2" xfId="42220"/>
    <cellStyle name="40% - Accent6 11 2 4 2 3" xfId="42221"/>
    <cellStyle name="40% - Accent6 11 2 4 3" xfId="42222"/>
    <cellStyle name="40% - Accent6 11 2 4 3 2" xfId="42223"/>
    <cellStyle name="40% - Accent6 11 2 4 3 2 2" xfId="42224"/>
    <cellStyle name="40% - Accent6 11 2 4 3 3" xfId="42225"/>
    <cellStyle name="40% - Accent6 11 2 4 4" xfId="42226"/>
    <cellStyle name="40% - Accent6 11 2 4 4 2" xfId="42227"/>
    <cellStyle name="40% - Accent6 11 2 4 4 2 2" xfId="42228"/>
    <cellStyle name="40% - Accent6 11 2 4 4 3" xfId="42229"/>
    <cellStyle name="40% - Accent6 11 2 4 5" xfId="42230"/>
    <cellStyle name="40% - Accent6 11 2 4 5 2" xfId="42231"/>
    <cellStyle name="40% - Accent6 11 2 4 6" xfId="42232"/>
    <cellStyle name="40% - Accent6 11 2 5" xfId="42233"/>
    <cellStyle name="40% - Accent6 11 2 5 2" xfId="42234"/>
    <cellStyle name="40% - Accent6 11 2 5 2 2" xfId="42235"/>
    <cellStyle name="40% - Accent6 11 2 5 3" xfId="42236"/>
    <cellStyle name="40% - Accent6 11 2 6" xfId="42237"/>
    <cellStyle name="40% - Accent6 11 2 6 2" xfId="42238"/>
    <cellStyle name="40% - Accent6 11 2 6 2 2" xfId="42239"/>
    <cellStyle name="40% - Accent6 11 2 6 3" xfId="42240"/>
    <cellStyle name="40% - Accent6 11 2 7" xfId="42241"/>
    <cellStyle name="40% - Accent6 11 2 7 2" xfId="42242"/>
    <cellStyle name="40% - Accent6 11 2 7 2 2" xfId="42243"/>
    <cellStyle name="40% - Accent6 11 2 7 3" xfId="42244"/>
    <cellStyle name="40% - Accent6 11 2 8" xfId="42245"/>
    <cellStyle name="40% - Accent6 11 2 8 2" xfId="42246"/>
    <cellStyle name="40% - Accent6 11 2 9" xfId="42247"/>
    <cellStyle name="40% - Accent6 11 3" xfId="42248"/>
    <cellStyle name="40% - Accent6 11 3 2" xfId="42249"/>
    <cellStyle name="40% - Accent6 11 3 2 2" xfId="42250"/>
    <cellStyle name="40% - Accent6 11 3 2 2 2" xfId="42251"/>
    <cellStyle name="40% - Accent6 11 3 2 3" xfId="42252"/>
    <cellStyle name="40% - Accent6 11 3 3" xfId="42253"/>
    <cellStyle name="40% - Accent6 11 3 3 2" xfId="42254"/>
    <cellStyle name="40% - Accent6 11 3 3 2 2" xfId="42255"/>
    <cellStyle name="40% - Accent6 11 3 3 3" xfId="42256"/>
    <cellStyle name="40% - Accent6 11 3 4" xfId="42257"/>
    <cellStyle name="40% - Accent6 11 3 4 2" xfId="42258"/>
    <cellStyle name="40% - Accent6 11 3 4 2 2" xfId="42259"/>
    <cellStyle name="40% - Accent6 11 3 4 3" xfId="42260"/>
    <cellStyle name="40% - Accent6 11 3 5" xfId="42261"/>
    <cellStyle name="40% - Accent6 11 3 5 2" xfId="42262"/>
    <cellStyle name="40% - Accent6 11 3 5 2 2" xfId="42263"/>
    <cellStyle name="40% - Accent6 11 3 5 3" xfId="42264"/>
    <cellStyle name="40% - Accent6 11 3 6" xfId="42265"/>
    <cellStyle name="40% - Accent6 11 3 6 2" xfId="42266"/>
    <cellStyle name="40% - Accent6 11 3 7" xfId="42267"/>
    <cellStyle name="40% - Accent6 11 4" xfId="42268"/>
    <cellStyle name="40% - Accent6 11 4 2" xfId="42269"/>
    <cellStyle name="40% - Accent6 11 4 2 2" xfId="42270"/>
    <cellStyle name="40% - Accent6 11 4 2 2 2" xfId="42271"/>
    <cellStyle name="40% - Accent6 11 4 2 3" xfId="42272"/>
    <cellStyle name="40% - Accent6 11 4 3" xfId="42273"/>
    <cellStyle name="40% - Accent6 11 4 3 2" xfId="42274"/>
    <cellStyle name="40% - Accent6 11 4 3 2 2" xfId="42275"/>
    <cellStyle name="40% - Accent6 11 4 3 3" xfId="42276"/>
    <cellStyle name="40% - Accent6 11 4 4" xfId="42277"/>
    <cellStyle name="40% - Accent6 11 4 4 2" xfId="42278"/>
    <cellStyle name="40% - Accent6 11 4 4 2 2" xfId="42279"/>
    <cellStyle name="40% - Accent6 11 4 4 3" xfId="42280"/>
    <cellStyle name="40% - Accent6 11 4 5" xfId="42281"/>
    <cellStyle name="40% - Accent6 11 4 5 2" xfId="42282"/>
    <cellStyle name="40% - Accent6 11 4 6" xfId="42283"/>
    <cellStyle name="40% - Accent6 11 5" xfId="42284"/>
    <cellStyle name="40% - Accent6 11 5 2" xfId="42285"/>
    <cellStyle name="40% - Accent6 11 5 2 2" xfId="42286"/>
    <cellStyle name="40% - Accent6 11 5 2 2 2" xfId="42287"/>
    <cellStyle name="40% - Accent6 11 5 2 3" xfId="42288"/>
    <cellStyle name="40% - Accent6 11 5 3" xfId="42289"/>
    <cellStyle name="40% - Accent6 11 5 3 2" xfId="42290"/>
    <cellStyle name="40% - Accent6 11 5 3 2 2" xfId="42291"/>
    <cellStyle name="40% - Accent6 11 5 3 3" xfId="42292"/>
    <cellStyle name="40% - Accent6 11 5 4" xfId="42293"/>
    <cellStyle name="40% - Accent6 11 5 4 2" xfId="42294"/>
    <cellStyle name="40% - Accent6 11 5 4 2 2" xfId="42295"/>
    <cellStyle name="40% - Accent6 11 5 4 3" xfId="42296"/>
    <cellStyle name="40% - Accent6 11 5 5" xfId="42297"/>
    <cellStyle name="40% - Accent6 11 5 5 2" xfId="42298"/>
    <cellStyle name="40% - Accent6 11 5 6" xfId="42299"/>
    <cellStyle name="40% - Accent6 11 6" xfId="42300"/>
    <cellStyle name="40% - Accent6 11 6 2" xfId="42301"/>
    <cellStyle name="40% - Accent6 11 6 2 2" xfId="42302"/>
    <cellStyle name="40% - Accent6 11 6 3" xfId="42303"/>
    <cellStyle name="40% - Accent6 11 7" xfId="42304"/>
    <cellStyle name="40% - Accent6 11 7 2" xfId="42305"/>
    <cellStyle name="40% - Accent6 11 7 2 2" xfId="42306"/>
    <cellStyle name="40% - Accent6 11 7 3" xfId="42307"/>
    <cellStyle name="40% - Accent6 11 8" xfId="42308"/>
    <cellStyle name="40% - Accent6 11 8 2" xfId="42309"/>
    <cellStyle name="40% - Accent6 11 8 2 2" xfId="42310"/>
    <cellStyle name="40% - Accent6 11 8 3" xfId="42311"/>
    <cellStyle name="40% - Accent6 11 9" xfId="42312"/>
    <cellStyle name="40% - Accent6 11 9 2" xfId="42313"/>
    <cellStyle name="40% - Accent6 12" xfId="42314"/>
    <cellStyle name="40% - Accent6 12 10" xfId="42315"/>
    <cellStyle name="40% - Accent6 12 2" xfId="42316"/>
    <cellStyle name="40% - Accent6 12 2 2" xfId="42317"/>
    <cellStyle name="40% - Accent6 12 2 2 2" xfId="42318"/>
    <cellStyle name="40% - Accent6 12 2 2 2 2" xfId="42319"/>
    <cellStyle name="40% - Accent6 12 2 2 2 2 2" xfId="42320"/>
    <cellStyle name="40% - Accent6 12 2 2 2 3" xfId="42321"/>
    <cellStyle name="40% - Accent6 12 2 2 3" xfId="42322"/>
    <cellStyle name="40% - Accent6 12 2 2 3 2" xfId="42323"/>
    <cellStyle name="40% - Accent6 12 2 2 3 2 2" xfId="42324"/>
    <cellStyle name="40% - Accent6 12 2 2 3 3" xfId="42325"/>
    <cellStyle name="40% - Accent6 12 2 2 4" xfId="42326"/>
    <cellStyle name="40% - Accent6 12 2 2 4 2" xfId="42327"/>
    <cellStyle name="40% - Accent6 12 2 2 4 2 2" xfId="42328"/>
    <cellStyle name="40% - Accent6 12 2 2 4 3" xfId="42329"/>
    <cellStyle name="40% - Accent6 12 2 2 5" xfId="42330"/>
    <cellStyle name="40% - Accent6 12 2 2 5 2" xfId="42331"/>
    <cellStyle name="40% - Accent6 12 2 2 5 2 2" xfId="42332"/>
    <cellStyle name="40% - Accent6 12 2 2 5 3" xfId="42333"/>
    <cellStyle name="40% - Accent6 12 2 2 6" xfId="42334"/>
    <cellStyle name="40% - Accent6 12 2 2 6 2" xfId="42335"/>
    <cellStyle name="40% - Accent6 12 2 2 7" xfId="42336"/>
    <cellStyle name="40% - Accent6 12 2 3" xfId="42337"/>
    <cellStyle name="40% - Accent6 12 2 3 2" xfId="42338"/>
    <cellStyle name="40% - Accent6 12 2 3 2 2" xfId="42339"/>
    <cellStyle name="40% - Accent6 12 2 3 2 2 2" xfId="42340"/>
    <cellStyle name="40% - Accent6 12 2 3 2 3" xfId="42341"/>
    <cellStyle name="40% - Accent6 12 2 3 3" xfId="42342"/>
    <cellStyle name="40% - Accent6 12 2 3 3 2" xfId="42343"/>
    <cellStyle name="40% - Accent6 12 2 3 3 2 2" xfId="42344"/>
    <cellStyle name="40% - Accent6 12 2 3 3 3" xfId="42345"/>
    <cellStyle name="40% - Accent6 12 2 3 4" xfId="42346"/>
    <cellStyle name="40% - Accent6 12 2 3 4 2" xfId="42347"/>
    <cellStyle name="40% - Accent6 12 2 3 4 2 2" xfId="42348"/>
    <cellStyle name="40% - Accent6 12 2 3 4 3" xfId="42349"/>
    <cellStyle name="40% - Accent6 12 2 3 5" xfId="42350"/>
    <cellStyle name="40% - Accent6 12 2 3 5 2" xfId="42351"/>
    <cellStyle name="40% - Accent6 12 2 3 6" xfId="42352"/>
    <cellStyle name="40% - Accent6 12 2 4" xfId="42353"/>
    <cellStyle name="40% - Accent6 12 2 4 2" xfId="42354"/>
    <cellStyle name="40% - Accent6 12 2 4 2 2" xfId="42355"/>
    <cellStyle name="40% - Accent6 12 2 4 2 2 2" xfId="42356"/>
    <cellStyle name="40% - Accent6 12 2 4 2 3" xfId="42357"/>
    <cellStyle name="40% - Accent6 12 2 4 3" xfId="42358"/>
    <cellStyle name="40% - Accent6 12 2 4 3 2" xfId="42359"/>
    <cellStyle name="40% - Accent6 12 2 4 3 2 2" xfId="42360"/>
    <cellStyle name="40% - Accent6 12 2 4 3 3" xfId="42361"/>
    <cellStyle name="40% - Accent6 12 2 4 4" xfId="42362"/>
    <cellStyle name="40% - Accent6 12 2 4 4 2" xfId="42363"/>
    <cellStyle name="40% - Accent6 12 2 4 4 2 2" xfId="42364"/>
    <cellStyle name="40% - Accent6 12 2 4 4 3" xfId="42365"/>
    <cellStyle name="40% - Accent6 12 2 4 5" xfId="42366"/>
    <cellStyle name="40% - Accent6 12 2 4 5 2" xfId="42367"/>
    <cellStyle name="40% - Accent6 12 2 4 6" xfId="42368"/>
    <cellStyle name="40% - Accent6 12 2 5" xfId="42369"/>
    <cellStyle name="40% - Accent6 12 2 5 2" xfId="42370"/>
    <cellStyle name="40% - Accent6 12 2 5 2 2" xfId="42371"/>
    <cellStyle name="40% - Accent6 12 2 5 3" xfId="42372"/>
    <cellStyle name="40% - Accent6 12 2 6" xfId="42373"/>
    <cellStyle name="40% - Accent6 12 2 6 2" xfId="42374"/>
    <cellStyle name="40% - Accent6 12 2 6 2 2" xfId="42375"/>
    <cellStyle name="40% - Accent6 12 2 6 3" xfId="42376"/>
    <cellStyle name="40% - Accent6 12 2 7" xfId="42377"/>
    <cellStyle name="40% - Accent6 12 2 7 2" xfId="42378"/>
    <cellStyle name="40% - Accent6 12 2 7 2 2" xfId="42379"/>
    <cellStyle name="40% - Accent6 12 2 7 3" xfId="42380"/>
    <cellStyle name="40% - Accent6 12 2 8" xfId="42381"/>
    <cellStyle name="40% - Accent6 12 2 8 2" xfId="42382"/>
    <cellStyle name="40% - Accent6 12 2 9" xfId="42383"/>
    <cellStyle name="40% - Accent6 12 3" xfId="42384"/>
    <cellStyle name="40% - Accent6 12 3 2" xfId="42385"/>
    <cellStyle name="40% - Accent6 12 3 2 2" xfId="42386"/>
    <cellStyle name="40% - Accent6 12 3 2 2 2" xfId="42387"/>
    <cellStyle name="40% - Accent6 12 3 2 3" xfId="42388"/>
    <cellStyle name="40% - Accent6 12 3 3" xfId="42389"/>
    <cellStyle name="40% - Accent6 12 3 3 2" xfId="42390"/>
    <cellStyle name="40% - Accent6 12 3 3 2 2" xfId="42391"/>
    <cellStyle name="40% - Accent6 12 3 3 3" xfId="42392"/>
    <cellStyle name="40% - Accent6 12 3 4" xfId="42393"/>
    <cellStyle name="40% - Accent6 12 3 4 2" xfId="42394"/>
    <cellStyle name="40% - Accent6 12 3 4 2 2" xfId="42395"/>
    <cellStyle name="40% - Accent6 12 3 4 3" xfId="42396"/>
    <cellStyle name="40% - Accent6 12 3 5" xfId="42397"/>
    <cellStyle name="40% - Accent6 12 3 5 2" xfId="42398"/>
    <cellStyle name="40% - Accent6 12 3 5 2 2" xfId="42399"/>
    <cellStyle name="40% - Accent6 12 3 5 3" xfId="42400"/>
    <cellStyle name="40% - Accent6 12 3 6" xfId="42401"/>
    <cellStyle name="40% - Accent6 12 3 6 2" xfId="42402"/>
    <cellStyle name="40% - Accent6 12 3 7" xfId="42403"/>
    <cellStyle name="40% - Accent6 12 4" xfId="42404"/>
    <cellStyle name="40% - Accent6 12 4 2" xfId="42405"/>
    <cellStyle name="40% - Accent6 12 4 2 2" xfId="42406"/>
    <cellStyle name="40% - Accent6 12 4 2 2 2" xfId="42407"/>
    <cellStyle name="40% - Accent6 12 4 2 3" xfId="42408"/>
    <cellStyle name="40% - Accent6 12 4 3" xfId="42409"/>
    <cellStyle name="40% - Accent6 12 4 3 2" xfId="42410"/>
    <cellStyle name="40% - Accent6 12 4 3 2 2" xfId="42411"/>
    <cellStyle name="40% - Accent6 12 4 3 3" xfId="42412"/>
    <cellStyle name="40% - Accent6 12 4 4" xfId="42413"/>
    <cellStyle name="40% - Accent6 12 4 4 2" xfId="42414"/>
    <cellStyle name="40% - Accent6 12 4 4 2 2" xfId="42415"/>
    <cellStyle name="40% - Accent6 12 4 4 3" xfId="42416"/>
    <cellStyle name="40% - Accent6 12 4 5" xfId="42417"/>
    <cellStyle name="40% - Accent6 12 4 5 2" xfId="42418"/>
    <cellStyle name="40% - Accent6 12 4 6" xfId="42419"/>
    <cellStyle name="40% - Accent6 12 5" xfId="42420"/>
    <cellStyle name="40% - Accent6 12 5 2" xfId="42421"/>
    <cellStyle name="40% - Accent6 12 5 2 2" xfId="42422"/>
    <cellStyle name="40% - Accent6 12 5 2 2 2" xfId="42423"/>
    <cellStyle name="40% - Accent6 12 5 2 3" xfId="42424"/>
    <cellStyle name="40% - Accent6 12 5 3" xfId="42425"/>
    <cellStyle name="40% - Accent6 12 5 3 2" xfId="42426"/>
    <cellStyle name="40% - Accent6 12 5 3 2 2" xfId="42427"/>
    <cellStyle name="40% - Accent6 12 5 3 3" xfId="42428"/>
    <cellStyle name="40% - Accent6 12 5 4" xfId="42429"/>
    <cellStyle name="40% - Accent6 12 5 4 2" xfId="42430"/>
    <cellStyle name="40% - Accent6 12 5 4 2 2" xfId="42431"/>
    <cellStyle name="40% - Accent6 12 5 4 3" xfId="42432"/>
    <cellStyle name="40% - Accent6 12 5 5" xfId="42433"/>
    <cellStyle name="40% - Accent6 12 5 5 2" xfId="42434"/>
    <cellStyle name="40% - Accent6 12 5 6" xfId="42435"/>
    <cellStyle name="40% - Accent6 12 6" xfId="42436"/>
    <cellStyle name="40% - Accent6 12 6 2" xfId="42437"/>
    <cellStyle name="40% - Accent6 12 6 2 2" xfId="42438"/>
    <cellStyle name="40% - Accent6 12 6 3" xfId="42439"/>
    <cellStyle name="40% - Accent6 12 7" xfId="42440"/>
    <cellStyle name="40% - Accent6 12 7 2" xfId="42441"/>
    <cellStyle name="40% - Accent6 12 7 2 2" xfId="42442"/>
    <cellStyle name="40% - Accent6 12 7 3" xfId="42443"/>
    <cellStyle name="40% - Accent6 12 8" xfId="42444"/>
    <cellStyle name="40% - Accent6 12 8 2" xfId="42445"/>
    <cellStyle name="40% - Accent6 12 8 2 2" xfId="42446"/>
    <cellStyle name="40% - Accent6 12 8 3" xfId="42447"/>
    <cellStyle name="40% - Accent6 12 9" xfId="42448"/>
    <cellStyle name="40% - Accent6 12 9 2" xfId="42449"/>
    <cellStyle name="40% - Accent6 13" xfId="42450"/>
    <cellStyle name="40% - Accent6 13 10" xfId="42451"/>
    <cellStyle name="40% - Accent6 13 2" xfId="42452"/>
    <cellStyle name="40% - Accent6 13 2 2" xfId="42453"/>
    <cellStyle name="40% - Accent6 13 2 2 2" xfId="42454"/>
    <cellStyle name="40% - Accent6 13 2 2 2 2" xfId="42455"/>
    <cellStyle name="40% - Accent6 13 2 2 2 2 2" xfId="42456"/>
    <cellStyle name="40% - Accent6 13 2 2 2 3" xfId="42457"/>
    <cellStyle name="40% - Accent6 13 2 2 3" xfId="42458"/>
    <cellStyle name="40% - Accent6 13 2 2 3 2" xfId="42459"/>
    <cellStyle name="40% - Accent6 13 2 2 3 2 2" xfId="42460"/>
    <cellStyle name="40% - Accent6 13 2 2 3 3" xfId="42461"/>
    <cellStyle name="40% - Accent6 13 2 2 4" xfId="42462"/>
    <cellStyle name="40% - Accent6 13 2 2 4 2" xfId="42463"/>
    <cellStyle name="40% - Accent6 13 2 2 4 2 2" xfId="42464"/>
    <cellStyle name="40% - Accent6 13 2 2 4 3" xfId="42465"/>
    <cellStyle name="40% - Accent6 13 2 2 5" xfId="42466"/>
    <cellStyle name="40% - Accent6 13 2 2 5 2" xfId="42467"/>
    <cellStyle name="40% - Accent6 13 2 2 5 2 2" xfId="42468"/>
    <cellStyle name="40% - Accent6 13 2 2 5 3" xfId="42469"/>
    <cellStyle name="40% - Accent6 13 2 2 6" xfId="42470"/>
    <cellStyle name="40% - Accent6 13 2 2 6 2" xfId="42471"/>
    <cellStyle name="40% - Accent6 13 2 2 7" xfId="42472"/>
    <cellStyle name="40% - Accent6 13 2 3" xfId="42473"/>
    <cellStyle name="40% - Accent6 13 2 3 2" xfId="42474"/>
    <cellStyle name="40% - Accent6 13 2 3 2 2" xfId="42475"/>
    <cellStyle name="40% - Accent6 13 2 3 2 2 2" xfId="42476"/>
    <cellStyle name="40% - Accent6 13 2 3 2 3" xfId="42477"/>
    <cellStyle name="40% - Accent6 13 2 3 3" xfId="42478"/>
    <cellStyle name="40% - Accent6 13 2 3 3 2" xfId="42479"/>
    <cellStyle name="40% - Accent6 13 2 3 3 2 2" xfId="42480"/>
    <cellStyle name="40% - Accent6 13 2 3 3 3" xfId="42481"/>
    <cellStyle name="40% - Accent6 13 2 3 4" xfId="42482"/>
    <cellStyle name="40% - Accent6 13 2 3 4 2" xfId="42483"/>
    <cellStyle name="40% - Accent6 13 2 3 4 2 2" xfId="42484"/>
    <cellStyle name="40% - Accent6 13 2 3 4 3" xfId="42485"/>
    <cellStyle name="40% - Accent6 13 2 3 5" xfId="42486"/>
    <cellStyle name="40% - Accent6 13 2 3 5 2" xfId="42487"/>
    <cellStyle name="40% - Accent6 13 2 3 6" xfId="42488"/>
    <cellStyle name="40% - Accent6 13 2 4" xfId="42489"/>
    <cellStyle name="40% - Accent6 13 2 4 2" xfId="42490"/>
    <cellStyle name="40% - Accent6 13 2 4 2 2" xfId="42491"/>
    <cellStyle name="40% - Accent6 13 2 4 2 2 2" xfId="42492"/>
    <cellStyle name="40% - Accent6 13 2 4 2 3" xfId="42493"/>
    <cellStyle name="40% - Accent6 13 2 4 3" xfId="42494"/>
    <cellStyle name="40% - Accent6 13 2 4 3 2" xfId="42495"/>
    <cellStyle name="40% - Accent6 13 2 4 3 2 2" xfId="42496"/>
    <cellStyle name="40% - Accent6 13 2 4 3 3" xfId="42497"/>
    <cellStyle name="40% - Accent6 13 2 4 4" xfId="42498"/>
    <cellStyle name="40% - Accent6 13 2 4 4 2" xfId="42499"/>
    <cellStyle name="40% - Accent6 13 2 4 4 2 2" xfId="42500"/>
    <cellStyle name="40% - Accent6 13 2 4 4 3" xfId="42501"/>
    <cellStyle name="40% - Accent6 13 2 4 5" xfId="42502"/>
    <cellStyle name="40% - Accent6 13 2 4 5 2" xfId="42503"/>
    <cellStyle name="40% - Accent6 13 2 4 6" xfId="42504"/>
    <cellStyle name="40% - Accent6 13 2 5" xfId="42505"/>
    <cellStyle name="40% - Accent6 13 2 5 2" xfId="42506"/>
    <cellStyle name="40% - Accent6 13 2 5 2 2" xfId="42507"/>
    <cellStyle name="40% - Accent6 13 2 5 3" xfId="42508"/>
    <cellStyle name="40% - Accent6 13 2 6" xfId="42509"/>
    <cellStyle name="40% - Accent6 13 2 6 2" xfId="42510"/>
    <cellStyle name="40% - Accent6 13 2 6 2 2" xfId="42511"/>
    <cellStyle name="40% - Accent6 13 2 6 3" xfId="42512"/>
    <cellStyle name="40% - Accent6 13 2 7" xfId="42513"/>
    <cellStyle name="40% - Accent6 13 2 7 2" xfId="42514"/>
    <cellStyle name="40% - Accent6 13 2 7 2 2" xfId="42515"/>
    <cellStyle name="40% - Accent6 13 2 7 3" xfId="42516"/>
    <cellStyle name="40% - Accent6 13 2 8" xfId="42517"/>
    <cellStyle name="40% - Accent6 13 2 8 2" xfId="42518"/>
    <cellStyle name="40% - Accent6 13 2 9" xfId="42519"/>
    <cellStyle name="40% - Accent6 13 3" xfId="42520"/>
    <cellStyle name="40% - Accent6 13 3 2" xfId="42521"/>
    <cellStyle name="40% - Accent6 13 3 2 2" xfId="42522"/>
    <cellStyle name="40% - Accent6 13 3 2 2 2" xfId="42523"/>
    <cellStyle name="40% - Accent6 13 3 2 3" xfId="42524"/>
    <cellStyle name="40% - Accent6 13 3 3" xfId="42525"/>
    <cellStyle name="40% - Accent6 13 3 3 2" xfId="42526"/>
    <cellStyle name="40% - Accent6 13 3 3 2 2" xfId="42527"/>
    <cellStyle name="40% - Accent6 13 3 3 3" xfId="42528"/>
    <cellStyle name="40% - Accent6 13 3 4" xfId="42529"/>
    <cellStyle name="40% - Accent6 13 3 4 2" xfId="42530"/>
    <cellStyle name="40% - Accent6 13 3 4 2 2" xfId="42531"/>
    <cellStyle name="40% - Accent6 13 3 4 3" xfId="42532"/>
    <cellStyle name="40% - Accent6 13 3 5" xfId="42533"/>
    <cellStyle name="40% - Accent6 13 3 5 2" xfId="42534"/>
    <cellStyle name="40% - Accent6 13 3 5 2 2" xfId="42535"/>
    <cellStyle name="40% - Accent6 13 3 5 3" xfId="42536"/>
    <cellStyle name="40% - Accent6 13 3 6" xfId="42537"/>
    <cellStyle name="40% - Accent6 13 3 6 2" xfId="42538"/>
    <cellStyle name="40% - Accent6 13 3 7" xfId="42539"/>
    <cellStyle name="40% - Accent6 13 4" xfId="42540"/>
    <cellStyle name="40% - Accent6 13 4 2" xfId="42541"/>
    <cellStyle name="40% - Accent6 13 4 2 2" xfId="42542"/>
    <cellStyle name="40% - Accent6 13 4 2 2 2" xfId="42543"/>
    <cellStyle name="40% - Accent6 13 4 2 3" xfId="42544"/>
    <cellStyle name="40% - Accent6 13 4 3" xfId="42545"/>
    <cellStyle name="40% - Accent6 13 4 3 2" xfId="42546"/>
    <cellStyle name="40% - Accent6 13 4 3 2 2" xfId="42547"/>
    <cellStyle name="40% - Accent6 13 4 3 3" xfId="42548"/>
    <cellStyle name="40% - Accent6 13 4 4" xfId="42549"/>
    <cellStyle name="40% - Accent6 13 4 4 2" xfId="42550"/>
    <cellStyle name="40% - Accent6 13 4 4 2 2" xfId="42551"/>
    <cellStyle name="40% - Accent6 13 4 4 3" xfId="42552"/>
    <cellStyle name="40% - Accent6 13 4 5" xfId="42553"/>
    <cellStyle name="40% - Accent6 13 4 5 2" xfId="42554"/>
    <cellStyle name="40% - Accent6 13 4 6" xfId="42555"/>
    <cellStyle name="40% - Accent6 13 5" xfId="42556"/>
    <cellStyle name="40% - Accent6 13 5 2" xfId="42557"/>
    <cellStyle name="40% - Accent6 13 5 2 2" xfId="42558"/>
    <cellStyle name="40% - Accent6 13 5 2 2 2" xfId="42559"/>
    <cellStyle name="40% - Accent6 13 5 2 3" xfId="42560"/>
    <cellStyle name="40% - Accent6 13 5 3" xfId="42561"/>
    <cellStyle name="40% - Accent6 13 5 3 2" xfId="42562"/>
    <cellStyle name="40% - Accent6 13 5 3 2 2" xfId="42563"/>
    <cellStyle name="40% - Accent6 13 5 3 3" xfId="42564"/>
    <cellStyle name="40% - Accent6 13 5 4" xfId="42565"/>
    <cellStyle name="40% - Accent6 13 5 4 2" xfId="42566"/>
    <cellStyle name="40% - Accent6 13 5 4 2 2" xfId="42567"/>
    <cellStyle name="40% - Accent6 13 5 4 3" xfId="42568"/>
    <cellStyle name="40% - Accent6 13 5 5" xfId="42569"/>
    <cellStyle name="40% - Accent6 13 5 5 2" xfId="42570"/>
    <cellStyle name="40% - Accent6 13 5 6" xfId="42571"/>
    <cellStyle name="40% - Accent6 13 6" xfId="42572"/>
    <cellStyle name="40% - Accent6 13 6 2" xfId="42573"/>
    <cellStyle name="40% - Accent6 13 6 2 2" xfId="42574"/>
    <cellStyle name="40% - Accent6 13 6 3" xfId="42575"/>
    <cellStyle name="40% - Accent6 13 7" xfId="42576"/>
    <cellStyle name="40% - Accent6 13 7 2" xfId="42577"/>
    <cellStyle name="40% - Accent6 13 7 2 2" xfId="42578"/>
    <cellStyle name="40% - Accent6 13 7 3" xfId="42579"/>
    <cellStyle name="40% - Accent6 13 8" xfId="42580"/>
    <cellStyle name="40% - Accent6 13 8 2" xfId="42581"/>
    <cellStyle name="40% - Accent6 13 8 2 2" xfId="42582"/>
    <cellStyle name="40% - Accent6 13 8 3" xfId="42583"/>
    <cellStyle name="40% - Accent6 13 9" xfId="42584"/>
    <cellStyle name="40% - Accent6 13 9 2" xfId="42585"/>
    <cellStyle name="40% - Accent6 14" xfId="42586"/>
    <cellStyle name="40% - Accent6 14 10" xfId="42587"/>
    <cellStyle name="40% - Accent6 14 2" xfId="42588"/>
    <cellStyle name="40% - Accent6 14 2 2" xfId="42589"/>
    <cellStyle name="40% - Accent6 14 2 2 2" xfId="42590"/>
    <cellStyle name="40% - Accent6 14 2 2 2 2" xfId="42591"/>
    <cellStyle name="40% - Accent6 14 2 2 2 2 2" xfId="42592"/>
    <cellStyle name="40% - Accent6 14 2 2 2 3" xfId="42593"/>
    <cellStyle name="40% - Accent6 14 2 2 3" xfId="42594"/>
    <cellStyle name="40% - Accent6 14 2 2 3 2" xfId="42595"/>
    <cellStyle name="40% - Accent6 14 2 2 3 2 2" xfId="42596"/>
    <cellStyle name="40% - Accent6 14 2 2 3 3" xfId="42597"/>
    <cellStyle name="40% - Accent6 14 2 2 4" xfId="42598"/>
    <cellStyle name="40% - Accent6 14 2 2 4 2" xfId="42599"/>
    <cellStyle name="40% - Accent6 14 2 2 4 2 2" xfId="42600"/>
    <cellStyle name="40% - Accent6 14 2 2 4 3" xfId="42601"/>
    <cellStyle name="40% - Accent6 14 2 2 5" xfId="42602"/>
    <cellStyle name="40% - Accent6 14 2 2 5 2" xfId="42603"/>
    <cellStyle name="40% - Accent6 14 2 2 5 2 2" xfId="42604"/>
    <cellStyle name="40% - Accent6 14 2 2 5 3" xfId="42605"/>
    <cellStyle name="40% - Accent6 14 2 2 6" xfId="42606"/>
    <cellStyle name="40% - Accent6 14 2 2 6 2" xfId="42607"/>
    <cellStyle name="40% - Accent6 14 2 2 7" xfId="42608"/>
    <cellStyle name="40% - Accent6 14 2 3" xfId="42609"/>
    <cellStyle name="40% - Accent6 14 2 3 2" xfId="42610"/>
    <cellStyle name="40% - Accent6 14 2 3 2 2" xfId="42611"/>
    <cellStyle name="40% - Accent6 14 2 3 2 2 2" xfId="42612"/>
    <cellStyle name="40% - Accent6 14 2 3 2 3" xfId="42613"/>
    <cellStyle name="40% - Accent6 14 2 3 3" xfId="42614"/>
    <cellStyle name="40% - Accent6 14 2 3 3 2" xfId="42615"/>
    <cellStyle name="40% - Accent6 14 2 3 3 2 2" xfId="42616"/>
    <cellStyle name="40% - Accent6 14 2 3 3 3" xfId="42617"/>
    <cellStyle name="40% - Accent6 14 2 3 4" xfId="42618"/>
    <cellStyle name="40% - Accent6 14 2 3 4 2" xfId="42619"/>
    <cellStyle name="40% - Accent6 14 2 3 4 2 2" xfId="42620"/>
    <cellStyle name="40% - Accent6 14 2 3 4 3" xfId="42621"/>
    <cellStyle name="40% - Accent6 14 2 3 5" xfId="42622"/>
    <cellStyle name="40% - Accent6 14 2 3 5 2" xfId="42623"/>
    <cellStyle name="40% - Accent6 14 2 3 6" xfId="42624"/>
    <cellStyle name="40% - Accent6 14 2 4" xfId="42625"/>
    <cellStyle name="40% - Accent6 14 2 4 2" xfId="42626"/>
    <cellStyle name="40% - Accent6 14 2 4 2 2" xfId="42627"/>
    <cellStyle name="40% - Accent6 14 2 4 2 2 2" xfId="42628"/>
    <cellStyle name="40% - Accent6 14 2 4 2 3" xfId="42629"/>
    <cellStyle name="40% - Accent6 14 2 4 3" xfId="42630"/>
    <cellStyle name="40% - Accent6 14 2 4 3 2" xfId="42631"/>
    <cellStyle name="40% - Accent6 14 2 4 3 2 2" xfId="42632"/>
    <cellStyle name="40% - Accent6 14 2 4 3 3" xfId="42633"/>
    <cellStyle name="40% - Accent6 14 2 4 4" xfId="42634"/>
    <cellStyle name="40% - Accent6 14 2 4 4 2" xfId="42635"/>
    <cellStyle name="40% - Accent6 14 2 4 4 2 2" xfId="42636"/>
    <cellStyle name="40% - Accent6 14 2 4 4 3" xfId="42637"/>
    <cellStyle name="40% - Accent6 14 2 4 5" xfId="42638"/>
    <cellStyle name="40% - Accent6 14 2 4 5 2" xfId="42639"/>
    <cellStyle name="40% - Accent6 14 2 4 6" xfId="42640"/>
    <cellStyle name="40% - Accent6 14 2 5" xfId="42641"/>
    <cellStyle name="40% - Accent6 14 2 5 2" xfId="42642"/>
    <cellStyle name="40% - Accent6 14 2 5 2 2" xfId="42643"/>
    <cellStyle name="40% - Accent6 14 2 5 3" xfId="42644"/>
    <cellStyle name="40% - Accent6 14 2 6" xfId="42645"/>
    <cellStyle name="40% - Accent6 14 2 6 2" xfId="42646"/>
    <cellStyle name="40% - Accent6 14 2 6 2 2" xfId="42647"/>
    <cellStyle name="40% - Accent6 14 2 6 3" xfId="42648"/>
    <cellStyle name="40% - Accent6 14 2 7" xfId="42649"/>
    <cellStyle name="40% - Accent6 14 2 7 2" xfId="42650"/>
    <cellStyle name="40% - Accent6 14 2 7 2 2" xfId="42651"/>
    <cellStyle name="40% - Accent6 14 2 7 3" xfId="42652"/>
    <cellStyle name="40% - Accent6 14 2 8" xfId="42653"/>
    <cellStyle name="40% - Accent6 14 2 8 2" xfId="42654"/>
    <cellStyle name="40% - Accent6 14 2 9" xfId="42655"/>
    <cellStyle name="40% - Accent6 14 3" xfId="42656"/>
    <cellStyle name="40% - Accent6 14 3 2" xfId="42657"/>
    <cellStyle name="40% - Accent6 14 3 2 2" xfId="42658"/>
    <cellStyle name="40% - Accent6 14 3 2 2 2" xfId="42659"/>
    <cellStyle name="40% - Accent6 14 3 2 3" xfId="42660"/>
    <cellStyle name="40% - Accent6 14 3 3" xfId="42661"/>
    <cellStyle name="40% - Accent6 14 3 3 2" xfId="42662"/>
    <cellStyle name="40% - Accent6 14 3 3 2 2" xfId="42663"/>
    <cellStyle name="40% - Accent6 14 3 3 3" xfId="42664"/>
    <cellStyle name="40% - Accent6 14 3 4" xfId="42665"/>
    <cellStyle name="40% - Accent6 14 3 4 2" xfId="42666"/>
    <cellStyle name="40% - Accent6 14 3 4 2 2" xfId="42667"/>
    <cellStyle name="40% - Accent6 14 3 4 3" xfId="42668"/>
    <cellStyle name="40% - Accent6 14 3 5" xfId="42669"/>
    <cellStyle name="40% - Accent6 14 3 5 2" xfId="42670"/>
    <cellStyle name="40% - Accent6 14 3 5 2 2" xfId="42671"/>
    <cellStyle name="40% - Accent6 14 3 5 3" xfId="42672"/>
    <cellStyle name="40% - Accent6 14 3 6" xfId="42673"/>
    <cellStyle name="40% - Accent6 14 3 6 2" xfId="42674"/>
    <cellStyle name="40% - Accent6 14 3 7" xfId="42675"/>
    <cellStyle name="40% - Accent6 14 4" xfId="42676"/>
    <cellStyle name="40% - Accent6 14 4 2" xfId="42677"/>
    <cellStyle name="40% - Accent6 14 4 2 2" xfId="42678"/>
    <cellStyle name="40% - Accent6 14 4 2 2 2" xfId="42679"/>
    <cellStyle name="40% - Accent6 14 4 2 3" xfId="42680"/>
    <cellStyle name="40% - Accent6 14 4 3" xfId="42681"/>
    <cellStyle name="40% - Accent6 14 4 3 2" xfId="42682"/>
    <cellStyle name="40% - Accent6 14 4 3 2 2" xfId="42683"/>
    <cellStyle name="40% - Accent6 14 4 3 3" xfId="42684"/>
    <cellStyle name="40% - Accent6 14 4 4" xfId="42685"/>
    <cellStyle name="40% - Accent6 14 4 4 2" xfId="42686"/>
    <cellStyle name="40% - Accent6 14 4 4 2 2" xfId="42687"/>
    <cellStyle name="40% - Accent6 14 4 4 3" xfId="42688"/>
    <cellStyle name="40% - Accent6 14 4 5" xfId="42689"/>
    <cellStyle name="40% - Accent6 14 4 5 2" xfId="42690"/>
    <cellStyle name="40% - Accent6 14 4 6" xfId="42691"/>
    <cellStyle name="40% - Accent6 14 5" xfId="42692"/>
    <cellStyle name="40% - Accent6 14 5 2" xfId="42693"/>
    <cellStyle name="40% - Accent6 14 5 2 2" xfId="42694"/>
    <cellStyle name="40% - Accent6 14 5 2 2 2" xfId="42695"/>
    <cellStyle name="40% - Accent6 14 5 2 3" xfId="42696"/>
    <cellStyle name="40% - Accent6 14 5 3" xfId="42697"/>
    <cellStyle name="40% - Accent6 14 5 3 2" xfId="42698"/>
    <cellStyle name="40% - Accent6 14 5 3 2 2" xfId="42699"/>
    <cellStyle name="40% - Accent6 14 5 3 3" xfId="42700"/>
    <cellStyle name="40% - Accent6 14 5 4" xfId="42701"/>
    <cellStyle name="40% - Accent6 14 5 4 2" xfId="42702"/>
    <cellStyle name="40% - Accent6 14 5 4 2 2" xfId="42703"/>
    <cellStyle name="40% - Accent6 14 5 4 3" xfId="42704"/>
    <cellStyle name="40% - Accent6 14 5 5" xfId="42705"/>
    <cellStyle name="40% - Accent6 14 5 5 2" xfId="42706"/>
    <cellStyle name="40% - Accent6 14 5 6" xfId="42707"/>
    <cellStyle name="40% - Accent6 14 6" xfId="42708"/>
    <cellStyle name="40% - Accent6 14 6 2" xfId="42709"/>
    <cellStyle name="40% - Accent6 14 6 2 2" xfId="42710"/>
    <cellStyle name="40% - Accent6 14 6 3" xfId="42711"/>
    <cellStyle name="40% - Accent6 14 7" xfId="42712"/>
    <cellStyle name="40% - Accent6 14 7 2" xfId="42713"/>
    <cellStyle name="40% - Accent6 14 7 2 2" xfId="42714"/>
    <cellStyle name="40% - Accent6 14 7 3" xfId="42715"/>
    <cellStyle name="40% - Accent6 14 8" xfId="42716"/>
    <cellStyle name="40% - Accent6 14 8 2" xfId="42717"/>
    <cellStyle name="40% - Accent6 14 8 2 2" xfId="42718"/>
    <cellStyle name="40% - Accent6 14 8 3" xfId="42719"/>
    <cellStyle name="40% - Accent6 14 9" xfId="42720"/>
    <cellStyle name="40% - Accent6 14 9 2" xfId="42721"/>
    <cellStyle name="40% - Accent6 15" xfId="42722"/>
    <cellStyle name="40% - Accent6 15 10" xfId="42723"/>
    <cellStyle name="40% - Accent6 15 2" xfId="42724"/>
    <cellStyle name="40% - Accent6 15 2 2" xfId="42725"/>
    <cellStyle name="40% - Accent6 15 2 2 2" xfId="42726"/>
    <cellStyle name="40% - Accent6 15 2 2 2 2" xfId="42727"/>
    <cellStyle name="40% - Accent6 15 2 2 2 2 2" xfId="42728"/>
    <cellStyle name="40% - Accent6 15 2 2 2 3" xfId="42729"/>
    <cellStyle name="40% - Accent6 15 2 2 3" xfId="42730"/>
    <cellStyle name="40% - Accent6 15 2 2 3 2" xfId="42731"/>
    <cellStyle name="40% - Accent6 15 2 2 3 2 2" xfId="42732"/>
    <cellStyle name="40% - Accent6 15 2 2 3 3" xfId="42733"/>
    <cellStyle name="40% - Accent6 15 2 2 4" xfId="42734"/>
    <cellStyle name="40% - Accent6 15 2 2 4 2" xfId="42735"/>
    <cellStyle name="40% - Accent6 15 2 2 4 2 2" xfId="42736"/>
    <cellStyle name="40% - Accent6 15 2 2 4 3" xfId="42737"/>
    <cellStyle name="40% - Accent6 15 2 2 5" xfId="42738"/>
    <cellStyle name="40% - Accent6 15 2 2 5 2" xfId="42739"/>
    <cellStyle name="40% - Accent6 15 2 2 5 2 2" xfId="42740"/>
    <cellStyle name="40% - Accent6 15 2 2 5 3" xfId="42741"/>
    <cellStyle name="40% - Accent6 15 2 2 6" xfId="42742"/>
    <cellStyle name="40% - Accent6 15 2 2 6 2" xfId="42743"/>
    <cellStyle name="40% - Accent6 15 2 2 7" xfId="42744"/>
    <cellStyle name="40% - Accent6 15 2 3" xfId="42745"/>
    <cellStyle name="40% - Accent6 15 2 3 2" xfId="42746"/>
    <cellStyle name="40% - Accent6 15 2 3 2 2" xfId="42747"/>
    <cellStyle name="40% - Accent6 15 2 3 2 2 2" xfId="42748"/>
    <cellStyle name="40% - Accent6 15 2 3 2 3" xfId="42749"/>
    <cellStyle name="40% - Accent6 15 2 3 3" xfId="42750"/>
    <cellStyle name="40% - Accent6 15 2 3 3 2" xfId="42751"/>
    <cellStyle name="40% - Accent6 15 2 3 3 2 2" xfId="42752"/>
    <cellStyle name="40% - Accent6 15 2 3 3 3" xfId="42753"/>
    <cellStyle name="40% - Accent6 15 2 3 4" xfId="42754"/>
    <cellStyle name="40% - Accent6 15 2 3 4 2" xfId="42755"/>
    <cellStyle name="40% - Accent6 15 2 3 4 2 2" xfId="42756"/>
    <cellStyle name="40% - Accent6 15 2 3 4 3" xfId="42757"/>
    <cellStyle name="40% - Accent6 15 2 3 5" xfId="42758"/>
    <cellStyle name="40% - Accent6 15 2 3 5 2" xfId="42759"/>
    <cellStyle name="40% - Accent6 15 2 3 6" xfId="42760"/>
    <cellStyle name="40% - Accent6 15 2 4" xfId="42761"/>
    <cellStyle name="40% - Accent6 15 2 4 2" xfId="42762"/>
    <cellStyle name="40% - Accent6 15 2 4 2 2" xfId="42763"/>
    <cellStyle name="40% - Accent6 15 2 4 2 2 2" xfId="42764"/>
    <cellStyle name="40% - Accent6 15 2 4 2 3" xfId="42765"/>
    <cellStyle name="40% - Accent6 15 2 4 3" xfId="42766"/>
    <cellStyle name="40% - Accent6 15 2 4 3 2" xfId="42767"/>
    <cellStyle name="40% - Accent6 15 2 4 3 2 2" xfId="42768"/>
    <cellStyle name="40% - Accent6 15 2 4 3 3" xfId="42769"/>
    <cellStyle name="40% - Accent6 15 2 4 4" xfId="42770"/>
    <cellStyle name="40% - Accent6 15 2 4 4 2" xfId="42771"/>
    <cellStyle name="40% - Accent6 15 2 4 4 2 2" xfId="42772"/>
    <cellStyle name="40% - Accent6 15 2 4 4 3" xfId="42773"/>
    <cellStyle name="40% - Accent6 15 2 4 5" xfId="42774"/>
    <cellStyle name="40% - Accent6 15 2 4 5 2" xfId="42775"/>
    <cellStyle name="40% - Accent6 15 2 4 6" xfId="42776"/>
    <cellStyle name="40% - Accent6 15 2 5" xfId="42777"/>
    <cellStyle name="40% - Accent6 15 2 5 2" xfId="42778"/>
    <cellStyle name="40% - Accent6 15 2 5 2 2" xfId="42779"/>
    <cellStyle name="40% - Accent6 15 2 5 3" xfId="42780"/>
    <cellStyle name="40% - Accent6 15 2 6" xfId="42781"/>
    <cellStyle name="40% - Accent6 15 2 6 2" xfId="42782"/>
    <cellStyle name="40% - Accent6 15 2 6 2 2" xfId="42783"/>
    <cellStyle name="40% - Accent6 15 2 6 3" xfId="42784"/>
    <cellStyle name="40% - Accent6 15 2 7" xfId="42785"/>
    <cellStyle name="40% - Accent6 15 2 7 2" xfId="42786"/>
    <cellStyle name="40% - Accent6 15 2 7 2 2" xfId="42787"/>
    <cellStyle name="40% - Accent6 15 2 7 3" xfId="42788"/>
    <cellStyle name="40% - Accent6 15 2 8" xfId="42789"/>
    <cellStyle name="40% - Accent6 15 2 8 2" xfId="42790"/>
    <cellStyle name="40% - Accent6 15 2 9" xfId="42791"/>
    <cellStyle name="40% - Accent6 15 3" xfId="42792"/>
    <cellStyle name="40% - Accent6 15 3 2" xfId="42793"/>
    <cellStyle name="40% - Accent6 15 3 2 2" xfId="42794"/>
    <cellStyle name="40% - Accent6 15 3 2 2 2" xfId="42795"/>
    <cellStyle name="40% - Accent6 15 3 2 3" xfId="42796"/>
    <cellStyle name="40% - Accent6 15 3 3" xfId="42797"/>
    <cellStyle name="40% - Accent6 15 3 3 2" xfId="42798"/>
    <cellStyle name="40% - Accent6 15 3 3 2 2" xfId="42799"/>
    <cellStyle name="40% - Accent6 15 3 3 3" xfId="42800"/>
    <cellStyle name="40% - Accent6 15 3 4" xfId="42801"/>
    <cellStyle name="40% - Accent6 15 3 4 2" xfId="42802"/>
    <cellStyle name="40% - Accent6 15 3 4 2 2" xfId="42803"/>
    <cellStyle name="40% - Accent6 15 3 4 3" xfId="42804"/>
    <cellStyle name="40% - Accent6 15 3 5" xfId="42805"/>
    <cellStyle name="40% - Accent6 15 3 5 2" xfId="42806"/>
    <cellStyle name="40% - Accent6 15 3 5 2 2" xfId="42807"/>
    <cellStyle name="40% - Accent6 15 3 5 3" xfId="42808"/>
    <cellStyle name="40% - Accent6 15 3 6" xfId="42809"/>
    <cellStyle name="40% - Accent6 15 3 6 2" xfId="42810"/>
    <cellStyle name="40% - Accent6 15 3 7" xfId="42811"/>
    <cellStyle name="40% - Accent6 15 4" xfId="42812"/>
    <cellStyle name="40% - Accent6 15 4 2" xfId="42813"/>
    <cellStyle name="40% - Accent6 15 4 2 2" xfId="42814"/>
    <cellStyle name="40% - Accent6 15 4 2 2 2" xfId="42815"/>
    <cellStyle name="40% - Accent6 15 4 2 3" xfId="42816"/>
    <cellStyle name="40% - Accent6 15 4 3" xfId="42817"/>
    <cellStyle name="40% - Accent6 15 4 3 2" xfId="42818"/>
    <cellStyle name="40% - Accent6 15 4 3 2 2" xfId="42819"/>
    <cellStyle name="40% - Accent6 15 4 3 3" xfId="42820"/>
    <cellStyle name="40% - Accent6 15 4 4" xfId="42821"/>
    <cellStyle name="40% - Accent6 15 4 4 2" xfId="42822"/>
    <cellStyle name="40% - Accent6 15 4 4 2 2" xfId="42823"/>
    <cellStyle name="40% - Accent6 15 4 4 3" xfId="42824"/>
    <cellStyle name="40% - Accent6 15 4 5" xfId="42825"/>
    <cellStyle name="40% - Accent6 15 4 5 2" xfId="42826"/>
    <cellStyle name="40% - Accent6 15 4 6" xfId="42827"/>
    <cellStyle name="40% - Accent6 15 5" xfId="42828"/>
    <cellStyle name="40% - Accent6 15 5 2" xfId="42829"/>
    <cellStyle name="40% - Accent6 15 5 2 2" xfId="42830"/>
    <cellStyle name="40% - Accent6 15 5 2 2 2" xfId="42831"/>
    <cellStyle name="40% - Accent6 15 5 2 3" xfId="42832"/>
    <cellStyle name="40% - Accent6 15 5 3" xfId="42833"/>
    <cellStyle name="40% - Accent6 15 5 3 2" xfId="42834"/>
    <cellStyle name="40% - Accent6 15 5 3 2 2" xfId="42835"/>
    <cellStyle name="40% - Accent6 15 5 3 3" xfId="42836"/>
    <cellStyle name="40% - Accent6 15 5 4" xfId="42837"/>
    <cellStyle name="40% - Accent6 15 5 4 2" xfId="42838"/>
    <cellStyle name="40% - Accent6 15 5 4 2 2" xfId="42839"/>
    <cellStyle name="40% - Accent6 15 5 4 3" xfId="42840"/>
    <cellStyle name="40% - Accent6 15 5 5" xfId="42841"/>
    <cellStyle name="40% - Accent6 15 5 5 2" xfId="42842"/>
    <cellStyle name="40% - Accent6 15 5 6" xfId="42843"/>
    <cellStyle name="40% - Accent6 15 6" xfId="42844"/>
    <cellStyle name="40% - Accent6 15 6 2" xfId="42845"/>
    <cellStyle name="40% - Accent6 15 6 2 2" xfId="42846"/>
    <cellStyle name="40% - Accent6 15 6 3" xfId="42847"/>
    <cellStyle name="40% - Accent6 15 7" xfId="42848"/>
    <cellStyle name="40% - Accent6 15 7 2" xfId="42849"/>
    <cellStyle name="40% - Accent6 15 7 2 2" xfId="42850"/>
    <cellStyle name="40% - Accent6 15 7 3" xfId="42851"/>
    <cellStyle name="40% - Accent6 15 8" xfId="42852"/>
    <cellStyle name="40% - Accent6 15 8 2" xfId="42853"/>
    <cellStyle name="40% - Accent6 15 8 2 2" xfId="42854"/>
    <cellStyle name="40% - Accent6 15 8 3" xfId="42855"/>
    <cellStyle name="40% - Accent6 15 9" xfId="42856"/>
    <cellStyle name="40% - Accent6 15 9 2" xfId="42857"/>
    <cellStyle name="40% - Accent6 16" xfId="42858"/>
    <cellStyle name="40% - Accent6 16 10" xfId="42859"/>
    <cellStyle name="40% - Accent6 16 2" xfId="42860"/>
    <cellStyle name="40% - Accent6 16 2 2" xfId="42861"/>
    <cellStyle name="40% - Accent6 16 2 2 2" xfId="42862"/>
    <cellStyle name="40% - Accent6 16 2 2 2 2" xfId="42863"/>
    <cellStyle name="40% - Accent6 16 2 2 2 2 2" xfId="42864"/>
    <cellStyle name="40% - Accent6 16 2 2 2 3" xfId="42865"/>
    <cellStyle name="40% - Accent6 16 2 2 3" xfId="42866"/>
    <cellStyle name="40% - Accent6 16 2 2 3 2" xfId="42867"/>
    <cellStyle name="40% - Accent6 16 2 2 3 2 2" xfId="42868"/>
    <cellStyle name="40% - Accent6 16 2 2 3 3" xfId="42869"/>
    <cellStyle name="40% - Accent6 16 2 2 4" xfId="42870"/>
    <cellStyle name="40% - Accent6 16 2 2 4 2" xfId="42871"/>
    <cellStyle name="40% - Accent6 16 2 2 4 2 2" xfId="42872"/>
    <cellStyle name="40% - Accent6 16 2 2 4 3" xfId="42873"/>
    <cellStyle name="40% - Accent6 16 2 2 5" xfId="42874"/>
    <cellStyle name="40% - Accent6 16 2 2 5 2" xfId="42875"/>
    <cellStyle name="40% - Accent6 16 2 2 5 2 2" xfId="42876"/>
    <cellStyle name="40% - Accent6 16 2 2 5 3" xfId="42877"/>
    <cellStyle name="40% - Accent6 16 2 2 6" xfId="42878"/>
    <cellStyle name="40% - Accent6 16 2 2 6 2" xfId="42879"/>
    <cellStyle name="40% - Accent6 16 2 2 7" xfId="42880"/>
    <cellStyle name="40% - Accent6 16 2 3" xfId="42881"/>
    <cellStyle name="40% - Accent6 16 2 3 2" xfId="42882"/>
    <cellStyle name="40% - Accent6 16 2 3 2 2" xfId="42883"/>
    <cellStyle name="40% - Accent6 16 2 3 2 2 2" xfId="42884"/>
    <cellStyle name="40% - Accent6 16 2 3 2 3" xfId="42885"/>
    <cellStyle name="40% - Accent6 16 2 3 3" xfId="42886"/>
    <cellStyle name="40% - Accent6 16 2 3 3 2" xfId="42887"/>
    <cellStyle name="40% - Accent6 16 2 3 3 2 2" xfId="42888"/>
    <cellStyle name="40% - Accent6 16 2 3 3 3" xfId="42889"/>
    <cellStyle name="40% - Accent6 16 2 3 4" xfId="42890"/>
    <cellStyle name="40% - Accent6 16 2 3 4 2" xfId="42891"/>
    <cellStyle name="40% - Accent6 16 2 3 4 2 2" xfId="42892"/>
    <cellStyle name="40% - Accent6 16 2 3 4 3" xfId="42893"/>
    <cellStyle name="40% - Accent6 16 2 3 5" xfId="42894"/>
    <cellStyle name="40% - Accent6 16 2 3 5 2" xfId="42895"/>
    <cellStyle name="40% - Accent6 16 2 3 6" xfId="42896"/>
    <cellStyle name="40% - Accent6 16 2 4" xfId="42897"/>
    <cellStyle name="40% - Accent6 16 2 4 2" xfId="42898"/>
    <cellStyle name="40% - Accent6 16 2 4 2 2" xfId="42899"/>
    <cellStyle name="40% - Accent6 16 2 4 2 2 2" xfId="42900"/>
    <cellStyle name="40% - Accent6 16 2 4 2 3" xfId="42901"/>
    <cellStyle name="40% - Accent6 16 2 4 3" xfId="42902"/>
    <cellStyle name="40% - Accent6 16 2 4 3 2" xfId="42903"/>
    <cellStyle name="40% - Accent6 16 2 4 3 2 2" xfId="42904"/>
    <cellStyle name="40% - Accent6 16 2 4 3 3" xfId="42905"/>
    <cellStyle name="40% - Accent6 16 2 4 4" xfId="42906"/>
    <cellStyle name="40% - Accent6 16 2 4 4 2" xfId="42907"/>
    <cellStyle name="40% - Accent6 16 2 4 4 2 2" xfId="42908"/>
    <cellStyle name="40% - Accent6 16 2 4 4 3" xfId="42909"/>
    <cellStyle name="40% - Accent6 16 2 4 5" xfId="42910"/>
    <cellStyle name="40% - Accent6 16 2 4 5 2" xfId="42911"/>
    <cellStyle name="40% - Accent6 16 2 4 6" xfId="42912"/>
    <cellStyle name="40% - Accent6 16 2 5" xfId="42913"/>
    <cellStyle name="40% - Accent6 16 2 5 2" xfId="42914"/>
    <cellStyle name="40% - Accent6 16 2 5 2 2" xfId="42915"/>
    <cellStyle name="40% - Accent6 16 2 5 3" xfId="42916"/>
    <cellStyle name="40% - Accent6 16 2 6" xfId="42917"/>
    <cellStyle name="40% - Accent6 16 2 6 2" xfId="42918"/>
    <cellStyle name="40% - Accent6 16 2 6 2 2" xfId="42919"/>
    <cellStyle name="40% - Accent6 16 2 6 3" xfId="42920"/>
    <cellStyle name="40% - Accent6 16 2 7" xfId="42921"/>
    <cellStyle name="40% - Accent6 16 2 7 2" xfId="42922"/>
    <cellStyle name="40% - Accent6 16 2 7 2 2" xfId="42923"/>
    <cellStyle name="40% - Accent6 16 2 7 3" xfId="42924"/>
    <cellStyle name="40% - Accent6 16 2 8" xfId="42925"/>
    <cellStyle name="40% - Accent6 16 2 8 2" xfId="42926"/>
    <cellStyle name="40% - Accent6 16 2 9" xfId="42927"/>
    <cellStyle name="40% - Accent6 16 3" xfId="42928"/>
    <cellStyle name="40% - Accent6 16 3 2" xfId="42929"/>
    <cellStyle name="40% - Accent6 16 3 2 2" xfId="42930"/>
    <cellStyle name="40% - Accent6 16 3 2 2 2" xfId="42931"/>
    <cellStyle name="40% - Accent6 16 3 2 3" xfId="42932"/>
    <cellStyle name="40% - Accent6 16 3 3" xfId="42933"/>
    <cellStyle name="40% - Accent6 16 3 3 2" xfId="42934"/>
    <cellStyle name="40% - Accent6 16 3 3 2 2" xfId="42935"/>
    <cellStyle name="40% - Accent6 16 3 3 3" xfId="42936"/>
    <cellStyle name="40% - Accent6 16 3 4" xfId="42937"/>
    <cellStyle name="40% - Accent6 16 3 4 2" xfId="42938"/>
    <cellStyle name="40% - Accent6 16 3 4 2 2" xfId="42939"/>
    <cellStyle name="40% - Accent6 16 3 4 3" xfId="42940"/>
    <cellStyle name="40% - Accent6 16 3 5" xfId="42941"/>
    <cellStyle name="40% - Accent6 16 3 5 2" xfId="42942"/>
    <cellStyle name="40% - Accent6 16 3 5 2 2" xfId="42943"/>
    <cellStyle name="40% - Accent6 16 3 5 3" xfId="42944"/>
    <cellStyle name="40% - Accent6 16 3 6" xfId="42945"/>
    <cellStyle name="40% - Accent6 16 3 6 2" xfId="42946"/>
    <cellStyle name="40% - Accent6 16 3 7" xfId="42947"/>
    <cellStyle name="40% - Accent6 16 4" xfId="42948"/>
    <cellStyle name="40% - Accent6 16 4 2" xfId="42949"/>
    <cellStyle name="40% - Accent6 16 4 2 2" xfId="42950"/>
    <cellStyle name="40% - Accent6 16 4 2 2 2" xfId="42951"/>
    <cellStyle name="40% - Accent6 16 4 2 3" xfId="42952"/>
    <cellStyle name="40% - Accent6 16 4 3" xfId="42953"/>
    <cellStyle name="40% - Accent6 16 4 3 2" xfId="42954"/>
    <cellStyle name="40% - Accent6 16 4 3 2 2" xfId="42955"/>
    <cellStyle name="40% - Accent6 16 4 3 3" xfId="42956"/>
    <cellStyle name="40% - Accent6 16 4 4" xfId="42957"/>
    <cellStyle name="40% - Accent6 16 4 4 2" xfId="42958"/>
    <cellStyle name="40% - Accent6 16 4 4 2 2" xfId="42959"/>
    <cellStyle name="40% - Accent6 16 4 4 3" xfId="42960"/>
    <cellStyle name="40% - Accent6 16 4 5" xfId="42961"/>
    <cellStyle name="40% - Accent6 16 4 5 2" xfId="42962"/>
    <cellStyle name="40% - Accent6 16 4 6" xfId="42963"/>
    <cellStyle name="40% - Accent6 16 5" xfId="42964"/>
    <cellStyle name="40% - Accent6 16 5 2" xfId="42965"/>
    <cellStyle name="40% - Accent6 16 5 2 2" xfId="42966"/>
    <cellStyle name="40% - Accent6 16 5 2 2 2" xfId="42967"/>
    <cellStyle name="40% - Accent6 16 5 2 3" xfId="42968"/>
    <cellStyle name="40% - Accent6 16 5 3" xfId="42969"/>
    <cellStyle name="40% - Accent6 16 5 3 2" xfId="42970"/>
    <cellStyle name="40% - Accent6 16 5 3 2 2" xfId="42971"/>
    <cellStyle name="40% - Accent6 16 5 3 3" xfId="42972"/>
    <cellStyle name="40% - Accent6 16 5 4" xfId="42973"/>
    <cellStyle name="40% - Accent6 16 5 4 2" xfId="42974"/>
    <cellStyle name="40% - Accent6 16 5 4 2 2" xfId="42975"/>
    <cellStyle name="40% - Accent6 16 5 4 3" xfId="42976"/>
    <cellStyle name="40% - Accent6 16 5 5" xfId="42977"/>
    <cellStyle name="40% - Accent6 16 5 5 2" xfId="42978"/>
    <cellStyle name="40% - Accent6 16 5 6" xfId="42979"/>
    <cellStyle name="40% - Accent6 16 6" xfId="42980"/>
    <cellStyle name="40% - Accent6 16 6 2" xfId="42981"/>
    <cellStyle name="40% - Accent6 16 6 2 2" xfId="42982"/>
    <cellStyle name="40% - Accent6 16 6 3" xfId="42983"/>
    <cellStyle name="40% - Accent6 16 7" xfId="42984"/>
    <cellStyle name="40% - Accent6 16 7 2" xfId="42985"/>
    <cellStyle name="40% - Accent6 16 7 2 2" xfId="42986"/>
    <cellStyle name="40% - Accent6 16 7 3" xfId="42987"/>
    <cellStyle name="40% - Accent6 16 8" xfId="42988"/>
    <cellStyle name="40% - Accent6 16 8 2" xfId="42989"/>
    <cellStyle name="40% - Accent6 16 8 2 2" xfId="42990"/>
    <cellStyle name="40% - Accent6 16 8 3" xfId="42991"/>
    <cellStyle name="40% - Accent6 16 9" xfId="42992"/>
    <cellStyle name="40% - Accent6 16 9 2" xfId="42993"/>
    <cellStyle name="40% - Accent6 17" xfId="42994"/>
    <cellStyle name="40% - Accent6 17 10" xfId="42995"/>
    <cellStyle name="40% - Accent6 17 2" xfId="42996"/>
    <cellStyle name="40% - Accent6 17 2 2" xfId="42997"/>
    <cellStyle name="40% - Accent6 17 2 2 2" xfId="42998"/>
    <cellStyle name="40% - Accent6 17 2 2 2 2" xfId="42999"/>
    <cellStyle name="40% - Accent6 17 2 2 2 2 2" xfId="43000"/>
    <cellStyle name="40% - Accent6 17 2 2 2 3" xfId="43001"/>
    <cellStyle name="40% - Accent6 17 2 2 3" xfId="43002"/>
    <cellStyle name="40% - Accent6 17 2 2 3 2" xfId="43003"/>
    <cellStyle name="40% - Accent6 17 2 2 3 2 2" xfId="43004"/>
    <cellStyle name="40% - Accent6 17 2 2 3 3" xfId="43005"/>
    <cellStyle name="40% - Accent6 17 2 2 4" xfId="43006"/>
    <cellStyle name="40% - Accent6 17 2 2 4 2" xfId="43007"/>
    <cellStyle name="40% - Accent6 17 2 2 4 2 2" xfId="43008"/>
    <cellStyle name="40% - Accent6 17 2 2 4 3" xfId="43009"/>
    <cellStyle name="40% - Accent6 17 2 2 5" xfId="43010"/>
    <cellStyle name="40% - Accent6 17 2 2 5 2" xfId="43011"/>
    <cellStyle name="40% - Accent6 17 2 2 5 2 2" xfId="43012"/>
    <cellStyle name="40% - Accent6 17 2 2 5 3" xfId="43013"/>
    <cellStyle name="40% - Accent6 17 2 2 6" xfId="43014"/>
    <cellStyle name="40% - Accent6 17 2 2 6 2" xfId="43015"/>
    <cellStyle name="40% - Accent6 17 2 2 7" xfId="43016"/>
    <cellStyle name="40% - Accent6 17 2 3" xfId="43017"/>
    <cellStyle name="40% - Accent6 17 2 3 2" xfId="43018"/>
    <cellStyle name="40% - Accent6 17 2 3 2 2" xfId="43019"/>
    <cellStyle name="40% - Accent6 17 2 3 2 2 2" xfId="43020"/>
    <cellStyle name="40% - Accent6 17 2 3 2 3" xfId="43021"/>
    <cellStyle name="40% - Accent6 17 2 3 3" xfId="43022"/>
    <cellStyle name="40% - Accent6 17 2 3 3 2" xfId="43023"/>
    <cellStyle name="40% - Accent6 17 2 3 3 2 2" xfId="43024"/>
    <cellStyle name="40% - Accent6 17 2 3 3 3" xfId="43025"/>
    <cellStyle name="40% - Accent6 17 2 3 4" xfId="43026"/>
    <cellStyle name="40% - Accent6 17 2 3 4 2" xfId="43027"/>
    <cellStyle name="40% - Accent6 17 2 3 4 2 2" xfId="43028"/>
    <cellStyle name="40% - Accent6 17 2 3 4 3" xfId="43029"/>
    <cellStyle name="40% - Accent6 17 2 3 5" xfId="43030"/>
    <cellStyle name="40% - Accent6 17 2 3 5 2" xfId="43031"/>
    <cellStyle name="40% - Accent6 17 2 3 6" xfId="43032"/>
    <cellStyle name="40% - Accent6 17 2 4" xfId="43033"/>
    <cellStyle name="40% - Accent6 17 2 4 2" xfId="43034"/>
    <cellStyle name="40% - Accent6 17 2 4 2 2" xfId="43035"/>
    <cellStyle name="40% - Accent6 17 2 4 2 2 2" xfId="43036"/>
    <cellStyle name="40% - Accent6 17 2 4 2 3" xfId="43037"/>
    <cellStyle name="40% - Accent6 17 2 4 3" xfId="43038"/>
    <cellStyle name="40% - Accent6 17 2 4 3 2" xfId="43039"/>
    <cellStyle name="40% - Accent6 17 2 4 3 2 2" xfId="43040"/>
    <cellStyle name="40% - Accent6 17 2 4 3 3" xfId="43041"/>
    <cellStyle name="40% - Accent6 17 2 4 4" xfId="43042"/>
    <cellStyle name="40% - Accent6 17 2 4 4 2" xfId="43043"/>
    <cellStyle name="40% - Accent6 17 2 4 4 2 2" xfId="43044"/>
    <cellStyle name="40% - Accent6 17 2 4 4 3" xfId="43045"/>
    <cellStyle name="40% - Accent6 17 2 4 5" xfId="43046"/>
    <cellStyle name="40% - Accent6 17 2 4 5 2" xfId="43047"/>
    <cellStyle name="40% - Accent6 17 2 4 6" xfId="43048"/>
    <cellStyle name="40% - Accent6 17 2 5" xfId="43049"/>
    <cellStyle name="40% - Accent6 17 2 5 2" xfId="43050"/>
    <cellStyle name="40% - Accent6 17 2 5 2 2" xfId="43051"/>
    <cellStyle name="40% - Accent6 17 2 5 3" xfId="43052"/>
    <cellStyle name="40% - Accent6 17 2 6" xfId="43053"/>
    <cellStyle name="40% - Accent6 17 2 6 2" xfId="43054"/>
    <cellStyle name="40% - Accent6 17 2 6 2 2" xfId="43055"/>
    <cellStyle name="40% - Accent6 17 2 6 3" xfId="43056"/>
    <cellStyle name="40% - Accent6 17 2 7" xfId="43057"/>
    <cellStyle name="40% - Accent6 17 2 7 2" xfId="43058"/>
    <cellStyle name="40% - Accent6 17 2 7 2 2" xfId="43059"/>
    <cellStyle name="40% - Accent6 17 2 7 3" xfId="43060"/>
    <cellStyle name="40% - Accent6 17 2 8" xfId="43061"/>
    <cellStyle name="40% - Accent6 17 2 8 2" xfId="43062"/>
    <cellStyle name="40% - Accent6 17 2 9" xfId="43063"/>
    <cellStyle name="40% - Accent6 17 3" xfId="43064"/>
    <cellStyle name="40% - Accent6 17 3 2" xfId="43065"/>
    <cellStyle name="40% - Accent6 17 3 2 2" xfId="43066"/>
    <cellStyle name="40% - Accent6 17 3 2 2 2" xfId="43067"/>
    <cellStyle name="40% - Accent6 17 3 2 3" xfId="43068"/>
    <cellStyle name="40% - Accent6 17 3 3" xfId="43069"/>
    <cellStyle name="40% - Accent6 17 3 3 2" xfId="43070"/>
    <cellStyle name="40% - Accent6 17 3 3 2 2" xfId="43071"/>
    <cellStyle name="40% - Accent6 17 3 3 3" xfId="43072"/>
    <cellStyle name="40% - Accent6 17 3 4" xfId="43073"/>
    <cellStyle name="40% - Accent6 17 3 4 2" xfId="43074"/>
    <cellStyle name="40% - Accent6 17 3 4 2 2" xfId="43075"/>
    <cellStyle name="40% - Accent6 17 3 4 3" xfId="43076"/>
    <cellStyle name="40% - Accent6 17 3 5" xfId="43077"/>
    <cellStyle name="40% - Accent6 17 3 5 2" xfId="43078"/>
    <cellStyle name="40% - Accent6 17 3 5 2 2" xfId="43079"/>
    <cellStyle name="40% - Accent6 17 3 5 3" xfId="43080"/>
    <cellStyle name="40% - Accent6 17 3 6" xfId="43081"/>
    <cellStyle name="40% - Accent6 17 3 6 2" xfId="43082"/>
    <cellStyle name="40% - Accent6 17 3 7" xfId="43083"/>
    <cellStyle name="40% - Accent6 17 4" xfId="43084"/>
    <cellStyle name="40% - Accent6 17 4 2" xfId="43085"/>
    <cellStyle name="40% - Accent6 17 4 2 2" xfId="43086"/>
    <cellStyle name="40% - Accent6 17 4 2 2 2" xfId="43087"/>
    <cellStyle name="40% - Accent6 17 4 2 3" xfId="43088"/>
    <cellStyle name="40% - Accent6 17 4 3" xfId="43089"/>
    <cellStyle name="40% - Accent6 17 4 3 2" xfId="43090"/>
    <cellStyle name="40% - Accent6 17 4 3 2 2" xfId="43091"/>
    <cellStyle name="40% - Accent6 17 4 3 3" xfId="43092"/>
    <cellStyle name="40% - Accent6 17 4 4" xfId="43093"/>
    <cellStyle name="40% - Accent6 17 4 4 2" xfId="43094"/>
    <cellStyle name="40% - Accent6 17 4 4 2 2" xfId="43095"/>
    <cellStyle name="40% - Accent6 17 4 4 3" xfId="43096"/>
    <cellStyle name="40% - Accent6 17 4 5" xfId="43097"/>
    <cellStyle name="40% - Accent6 17 4 5 2" xfId="43098"/>
    <cellStyle name="40% - Accent6 17 4 6" xfId="43099"/>
    <cellStyle name="40% - Accent6 17 5" xfId="43100"/>
    <cellStyle name="40% - Accent6 17 5 2" xfId="43101"/>
    <cellStyle name="40% - Accent6 17 5 2 2" xfId="43102"/>
    <cellStyle name="40% - Accent6 17 5 2 2 2" xfId="43103"/>
    <cellStyle name="40% - Accent6 17 5 2 3" xfId="43104"/>
    <cellStyle name="40% - Accent6 17 5 3" xfId="43105"/>
    <cellStyle name="40% - Accent6 17 5 3 2" xfId="43106"/>
    <cellStyle name="40% - Accent6 17 5 3 2 2" xfId="43107"/>
    <cellStyle name="40% - Accent6 17 5 3 3" xfId="43108"/>
    <cellStyle name="40% - Accent6 17 5 4" xfId="43109"/>
    <cellStyle name="40% - Accent6 17 5 4 2" xfId="43110"/>
    <cellStyle name="40% - Accent6 17 5 4 2 2" xfId="43111"/>
    <cellStyle name="40% - Accent6 17 5 4 3" xfId="43112"/>
    <cellStyle name="40% - Accent6 17 5 5" xfId="43113"/>
    <cellStyle name="40% - Accent6 17 5 5 2" xfId="43114"/>
    <cellStyle name="40% - Accent6 17 5 6" xfId="43115"/>
    <cellStyle name="40% - Accent6 17 6" xfId="43116"/>
    <cellStyle name="40% - Accent6 17 6 2" xfId="43117"/>
    <cellStyle name="40% - Accent6 17 6 2 2" xfId="43118"/>
    <cellStyle name="40% - Accent6 17 6 3" xfId="43119"/>
    <cellStyle name="40% - Accent6 17 7" xfId="43120"/>
    <cellStyle name="40% - Accent6 17 7 2" xfId="43121"/>
    <cellStyle name="40% - Accent6 17 7 2 2" xfId="43122"/>
    <cellStyle name="40% - Accent6 17 7 3" xfId="43123"/>
    <cellStyle name="40% - Accent6 17 8" xfId="43124"/>
    <cellStyle name="40% - Accent6 17 8 2" xfId="43125"/>
    <cellStyle name="40% - Accent6 17 8 2 2" xfId="43126"/>
    <cellStyle name="40% - Accent6 17 8 3" xfId="43127"/>
    <cellStyle name="40% - Accent6 17 9" xfId="43128"/>
    <cellStyle name="40% - Accent6 17 9 2" xfId="43129"/>
    <cellStyle name="40% - Accent6 18" xfId="43130"/>
    <cellStyle name="40% - Accent6 18 10" xfId="43131"/>
    <cellStyle name="40% - Accent6 18 2" xfId="43132"/>
    <cellStyle name="40% - Accent6 18 2 2" xfId="43133"/>
    <cellStyle name="40% - Accent6 18 2 2 2" xfId="43134"/>
    <cellStyle name="40% - Accent6 18 2 2 2 2" xfId="43135"/>
    <cellStyle name="40% - Accent6 18 2 2 2 2 2" xfId="43136"/>
    <cellStyle name="40% - Accent6 18 2 2 2 3" xfId="43137"/>
    <cellStyle name="40% - Accent6 18 2 2 3" xfId="43138"/>
    <cellStyle name="40% - Accent6 18 2 2 3 2" xfId="43139"/>
    <cellStyle name="40% - Accent6 18 2 2 3 2 2" xfId="43140"/>
    <cellStyle name="40% - Accent6 18 2 2 3 3" xfId="43141"/>
    <cellStyle name="40% - Accent6 18 2 2 4" xfId="43142"/>
    <cellStyle name="40% - Accent6 18 2 2 4 2" xfId="43143"/>
    <cellStyle name="40% - Accent6 18 2 2 4 2 2" xfId="43144"/>
    <cellStyle name="40% - Accent6 18 2 2 4 3" xfId="43145"/>
    <cellStyle name="40% - Accent6 18 2 2 5" xfId="43146"/>
    <cellStyle name="40% - Accent6 18 2 2 5 2" xfId="43147"/>
    <cellStyle name="40% - Accent6 18 2 2 5 2 2" xfId="43148"/>
    <cellStyle name="40% - Accent6 18 2 2 5 3" xfId="43149"/>
    <cellStyle name="40% - Accent6 18 2 2 6" xfId="43150"/>
    <cellStyle name="40% - Accent6 18 2 2 6 2" xfId="43151"/>
    <cellStyle name="40% - Accent6 18 2 2 7" xfId="43152"/>
    <cellStyle name="40% - Accent6 18 2 3" xfId="43153"/>
    <cellStyle name="40% - Accent6 18 2 3 2" xfId="43154"/>
    <cellStyle name="40% - Accent6 18 2 3 2 2" xfId="43155"/>
    <cellStyle name="40% - Accent6 18 2 3 2 2 2" xfId="43156"/>
    <cellStyle name="40% - Accent6 18 2 3 2 3" xfId="43157"/>
    <cellStyle name="40% - Accent6 18 2 3 3" xfId="43158"/>
    <cellStyle name="40% - Accent6 18 2 3 3 2" xfId="43159"/>
    <cellStyle name="40% - Accent6 18 2 3 3 2 2" xfId="43160"/>
    <cellStyle name="40% - Accent6 18 2 3 3 3" xfId="43161"/>
    <cellStyle name="40% - Accent6 18 2 3 4" xfId="43162"/>
    <cellStyle name="40% - Accent6 18 2 3 4 2" xfId="43163"/>
    <cellStyle name="40% - Accent6 18 2 3 4 2 2" xfId="43164"/>
    <cellStyle name="40% - Accent6 18 2 3 4 3" xfId="43165"/>
    <cellStyle name="40% - Accent6 18 2 3 5" xfId="43166"/>
    <cellStyle name="40% - Accent6 18 2 3 5 2" xfId="43167"/>
    <cellStyle name="40% - Accent6 18 2 3 6" xfId="43168"/>
    <cellStyle name="40% - Accent6 18 2 4" xfId="43169"/>
    <cellStyle name="40% - Accent6 18 2 4 2" xfId="43170"/>
    <cellStyle name="40% - Accent6 18 2 4 2 2" xfId="43171"/>
    <cellStyle name="40% - Accent6 18 2 4 2 2 2" xfId="43172"/>
    <cellStyle name="40% - Accent6 18 2 4 2 3" xfId="43173"/>
    <cellStyle name="40% - Accent6 18 2 4 3" xfId="43174"/>
    <cellStyle name="40% - Accent6 18 2 4 3 2" xfId="43175"/>
    <cellStyle name="40% - Accent6 18 2 4 3 2 2" xfId="43176"/>
    <cellStyle name="40% - Accent6 18 2 4 3 3" xfId="43177"/>
    <cellStyle name="40% - Accent6 18 2 4 4" xfId="43178"/>
    <cellStyle name="40% - Accent6 18 2 4 4 2" xfId="43179"/>
    <cellStyle name="40% - Accent6 18 2 4 4 2 2" xfId="43180"/>
    <cellStyle name="40% - Accent6 18 2 4 4 3" xfId="43181"/>
    <cellStyle name="40% - Accent6 18 2 4 5" xfId="43182"/>
    <cellStyle name="40% - Accent6 18 2 4 5 2" xfId="43183"/>
    <cellStyle name="40% - Accent6 18 2 4 6" xfId="43184"/>
    <cellStyle name="40% - Accent6 18 2 5" xfId="43185"/>
    <cellStyle name="40% - Accent6 18 2 5 2" xfId="43186"/>
    <cellStyle name="40% - Accent6 18 2 5 2 2" xfId="43187"/>
    <cellStyle name="40% - Accent6 18 2 5 3" xfId="43188"/>
    <cellStyle name="40% - Accent6 18 2 6" xfId="43189"/>
    <cellStyle name="40% - Accent6 18 2 6 2" xfId="43190"/>
    <cellStyle name="40% - Accent6 18 2 6 2 2" xfId="43191"/>
    <cellStyle name="40% - Accent6 18 2 6 3" xfId="43192"/>
    <cellStyle name="40% - Accent6 18 2 7" xfId="43193"/>
    <cellStyle name="40% - Accent6 18 2 7 2" xfId="43194"/>
    <cellStyle name="40% - Accent6 18 2 7 2 2" xfId="43195"/>
    <cellStyle name="40% - Accent6 18 2 7 3" xfId="43196"/>
    <cellStyle name="40% - Accent6 18 2 8" xfId="43197"/>
    <cellStyle name="40% - Accent6 18 2 8 2" xfId="43198"/>
    <cellStyle name="40% - Accent6 18 2 9" xfId="43199"/>
    <cellStyle name="40% - Accent6 18 3" xfId="43200"/>
    <cellStyle name="40% - Accent6 18 3 2" xfId="43201"/>
    <cellStyle name="40% - Accent6 18 3 2 2" xfId="43202"/>
    <cellStyle name="40% - Accent6 18 3 2 2 2" xfId="43203"/>
    <cellStyle name="40% - Accent6 18 3 2 3" xfId="43204"/>
    <cellStyle name="40% - Accent6 18 3 3" xfId="43205"/>
    <cellStyle name="40% - Accent6 18 3 3 2" xfId="43206"/>
    <cellStyle name="40% - Accent6 18 3 3 2 2" xfId="43207"/>
    <cellStyle name="40% - Accent6 18 3 3 3" xfId="43208"/>
    <cellStyle name="40% - Accent6 18 3 4" xfId="43209"/>
    <cellStyle name="40% - Accent6 18 3 4 2" xfId="43210"/>
    <cellStyle name="40% - Accent6 18 3 4 2 2" xfId="43211"/>
    <cellStyle name="40% - Accent6 18 3 4 3" xfId="43212"/>
    <cellStyle name="40% - Accent6 18 3 5" xfId="43213"/>
    <cellStyle name="40% - Accent6 18 3 5 2" xfId="43214"/>
    <cellStyle name="40% - Accent6 18 3 5 2 2" xfId="43215"/>
    <cellStyle name="40% - Accent6 18 3 5 3" xfId="43216"/>
    <cellStyle name="40% - Accent6 18 3 6" xfId="43217"/>
    <cellStyle name="40% - Accent6 18 3 6 2" xfId="43218"/>
    <cellStyle name="40% - Accent6 18 3 7" xfId="43219"/>
    <cellStyle name="40% - Accent6 18 4" xfId="43220"/>
    <cellStyle name="40% - Accent6 18 4 2" xfId="43221"/>
    <cellStyle name="40% - Accent6 18 4 2 2" xfId="43222"/>
    <cellStyle name="40% - Accent6 18 4 2 2 2" xfId="43223"/>
    <cellStyle name="40% - Accent6 18 4 2 3" xfId="43224"/>
    <cellStyle name="40% - Accent6 18 4 3" xfId="43225"/>
    <cellStyle name="40% - Accent6 18 4 3 2" xfId="43226"/>
    <cellStyle name="40% - Accent6 18 4 3 2 2" xfId="43227"/>
    <cellStyle name="40% - Accent6 18 4 3 3" xfId="43228"/>
    <cellStyle name="40% - Accent6 18 4 4" xfId="43229"/>
    <cellStyle name="40% - Accent6 18 4 4 2" xfId="43230"/>
    <cellStyle name="40% - Accent6 18 4 4 2 2" xfId="43231"/>
    <cellStyle name="40% - Accent6 18 4 4 3" xfId="43232"/>
    <cellStyle name="40% - Accent6 18 4 5" xfId="43233"/>
    <cellStyle name="40% - Accent6 18 4 5 2" xfId="43234"/>
    <cellStyle name="40% - Accent6 18 4 6" xfId="43235"/>
    <cellStyle name="40% - Accent6 18 5" xfId="43236"/>
    <cellStyle name="40% - Accent6 18 5 2" xfId="43237"/>
    <cellStyle name="40% - Accent6 18 5 2 2" xfId="43238"/>
    <cellStyle name="40% - Accent6 18 5 2 2 2" xfId="43239"/>
    <cellStyle name="40% - Accent6 18 5 2 3" xfId="43240"/>
    <cellStyle name="40% - Accent6 18 5 3" xfId="43241"/>
    <cellStyle name="40% - Accent6 18 5 3 2" xfId="43242"/>
    <cellStyle name="40% - Accent6 18 5 3 2 2" xfId="43243"/>
    <cellStyle name="40% - Accent6 18 5 3 3" xfId="43244"/>
    <cellStyle name="40% - Accent6 18 5 4" xfId="43245"/>
    <cellStyle name="40% - Accent6 18 5 4 2" xfId="43246"/>
    <cellStyle name="40% - Accent6 18 5 4 2 2" xfId="43247"/>
    <cellStyle name="40% - Accent6 18 5 4 3" xfId="43248"/>
    <cellStyle name="40% - Accent6 18 5 5" xfId="43249"/>
    <cellStyle name="40% - Accent6 18 5 5 2" xfId="43250"/>
    <cellStyle name="40% - Accent6 18 5 6" xfId="43251"/>
    <cellStyle name="40% - Accent6 18 6" xfId="43252"/>
    <cellStyle name="40% - Accent6 18 6 2" xfId="43253"/>
    <cellStyle name="40% - Accent6 18 6 2 2" xfId="43254"/>
    <cellStyle name="40% - Accent6 18 6 3" xfId="43255"/>
    <cellStyle name="40% - Accent6 18 7" xfId="43256"/>
    <cellStyle name="40% - Accent6 18 7 2" xfId="43257"/>
    <cellStyle name="40% - Accent6 18 7 2 2" xfId="43258"/>
    <cellStyle name="40% - Accent6 18 7 3" xfId="43259"/>
    <cellStyle name="40% - Accent6 18 8" xfId="43260"/>
    <cellStyle name="40% - Accent6 18 8 2" xfId="43261"/>
    <cellStyle name="40% - Accent6 18 8 2 2" xfId="43262"/>
    <cellStyle name="40% - Accent6 18 8 3" xfId="43263"/>
    <cellStyle name="40% - Accent6 18 9" xfId="43264"/>
    <cellStyle name="40% - Accent6 18 9 2" xfId="43265"/>
    <cellStyle name="40% - Accent6 19" xfId="43266"/>
    <cellStyle name="40% - Accent6 19 10" xfId="43267"/>
    <cellStyle name="40% - Accent6 19 2" xfId="43268"/>
    <cellStyle name="40% - Accent6 19 2 2" xfId="43269"/>
    <cellStyle name="40% - Accent6 19 2 2 2" xfId="43270"/>
    <cellStyle name="40% - Accent6 19 2 2 2 2" xfId="43271"/>
    <cellStyle name="40% - Accent6 19 2 2 2 2 2" xfId="43272"/>
    <cellStyle name="40% - Accent6 19 2 2 2 3" xfId="43273"/>
    <cellStyle name="40% - Accent6 19 2 2 3" xfId="43274"/>
    <cellStyle name="40% - Accent6 19 2 2 3 2" xfId="43275"/>
    <cellStyle name="40% - Accent6 19 2 2 3 2 2" xfId="43276"/>
    <cellStyle name="40% - Accent6 19 2 2 3 3" xfId="43277"/>
    <cellStyle name="40% - Accent6 19 2 2 4" xfId="43278"/>
    <cellStyle name="40% - Accent6 19 2 2 4 2" xfId="43279"/>
    <cellStyle name="40% - Accent6 19 2 2 4 2 2" xfId="43280"/>
    <cellStyle name="40% - Accent6 19 2 2 4 3" xfId="43281"/>
    <cellStyle name="40% - Accent6 19 2 2 5" xfId="43282"/>
    <cellStyle name="40% - Accent6 19 2 2 5 2" xfId="43283"/>
    <cellStyle name="40% - Accent6 19 2 2 5 2 2" xfId="43284"/>
    <cellStyle name="40% - Accent6 19 2 2 5 3" xfId="43285"/>
    <cellStyle name="40% - Accent6 19 2 2 6" xfId="43286"/>
    <cellStyle name="40% - Accent6 19 2 2 6 2" xfId="43287"/>
    <cellStyle name="40% - Accent6 19 2 2 7" xfId="43288"/>
    <cellStyle name="40% - Accent6 19 2 3" xfId="43289"/>
    <cellStyle name="40% - Accent6 19 2 3 2" xfId="43290"/>
    <cellStyle name="40% - Accent6 19 2 3 2 2" xfId="43291"/>
    <cellStyle name="40% - Accent6 19 2 3 2 2 2" xfId="43292"/>
    <cellStyle name="40% - Accent6 19 2 3 2 3" xfId="43293"/>
    <cellStyle name="40% - Accent6 19 2 3 3" xfId="43294"/>
    <cellStyle name="40% - Accent6 19 2 3 3 2" xfId="43295"/>
    <cellStyle name="40% - Accent6 19 2 3 3 2 2" xfId="43296"/>
    <cellStyle name="40% - Accent6 19 2 3 3 3" xfId="43297"/>
    <cellStyle name="40% - Accent6 19 2 3 4" xfId="43298"/>
    <cellStyle name="40% - Accent6 19 2 3 4 2" xfId="43299"/>
    <cellStyle name="40% - Accent6 19 2 3 4 2 2" xfId="43300"/>
    <cellStyle name="40% - Accent6 19 2 3 4 3" xfId="43301"/>
    <cellStyle name="40% - Accent6 19 2 3 5" xfId="43302"/>
    <cellStyle name="40% - Accent6 19 2 3 5 2" xfId="43303"/>
    <cellStyle name="40% - Accent6 19 2 3 6" xfId="43304"/>
    <cellStyle name="40% - Accent6 19 2 4" xfId="43305"/>
    <cellStyle name="40% - Accent6 19 2 4 2" xfId="43306"/>
    <cellStyle name="40% - Accent6 19 2 4 2 2" xfId="43307"/>
    <cellStyle name="40% - Accent6 19 2 4 2 2 2" xfId="43308"/>
    <cellStyle name="40% - Accent6 19 2 4 2 3" xfId="43309"/>
    <cellStyle name="40% - Accent6 19 2 4 3" xfId="43310"/>
    <cellStyle name="40% - Accent6 19 2 4 3 2" xfId="43311"/>
    <cellStyle name="40% - Accent6 19 2 4 3 2 2" xfId="43312"/>
    <cellStyle name="40% - Accent6 19 2 4 3 3" xfId="43313"/>
    <cellStyle name="40% - Accent6 19 2 4 4" xfId="43314"/>
    <cellStyle name="40% - Accent6 19 2 4 4 2" xfId="43315"/>
    <cellStyle name="40% - Accent6 19 2 4 4 2 2" xfId="43316"/>
    <cellStyle name="40% - Accent6 19 2 4 4 3" xfId="43317"/>
    <cellStyle name="40% - Accent6 19 2 4 5" xfId="43318"/>
    <cellStyle name="40% - Accent6 19 2 4 5 2" xfId="43319"/>
    <cellStyle name="40% - Accent6 19 2 4 6" xfId="43320"/>
    <cellStyle name="40% - Accent6 19 2 5" xfId="43321"/>
    <cellStyle name="40% - Accent6 19 2 5 2" xfId="43322"/>
    <cellStyle name="40% - Accent6 19 2 5 2 2" xfId="43323"/>
    <cellStyle name="40% - Accent6 19 2 5 3" xfId="43324"/>
    <cellStyle name="40% - Accent6 19 2 6" xfId="43325"/>
    <cellStyle name="40% - Accent6 19 2 6 2" xfId="43326"/>
    <cellStyle name="40% - Accent6 19 2 6 2 2" xfId="43327"/>
    <cellStyle name="40% - Accent6 19 2 6 3" xfId="43328"/>
    <cellStyle name="40% - Accent6 19 2 7" xfId="43329"/>
    <cellStyle name="40% - Accent6 19 2 7 2" xfId="43330"/>
    <cellStyle name="40% - Accent6 19 2 7 2 2" xfId="43331"/>
    <cellStyle name="40% - Accent6 19 2 7 3" xfId="43332"/>
    <cellStyle name="40% - Accent6 19 2 8" xfId="43333"/>
    <cellStyle name="40% - Accent6 19 2 8 2" xfId="43334"/>
    <cellStyle name="40% - Accent6 19 2 9" xfId="43335"/>
    <cellStyle name="40% - Accent6 19 3" xfId="43336"/>
    <cellStyle name="40% - Accent6 19 3 2" xfId="43337"/>
    <cellStyle name="40% - Accent6 19 3 2 2" xfId="43338"/>
    <cellStyle name="40% - Accent6 19 3 2 2 2" xfId="43339"/>
    <cellStyle name="40% - Accent6 19 3 2 3" xfId="43340"/>
    <cellStyle name="40% - Accent6 19 3 3" xfId="43341"/>
    <cellStyle name="40% - Accent6 19 3 3 2" xfId="43342"/>
    <cellStyle name="40% - Accent6 19 3 3 2 2" xfId="43343"/>
    <cellStyle name="40% - Accent6 19 3 3 3" xfId="43344"/>
    <cellStyle name="40% - Accent6 19 3 4" xfId="43345"/>
    <cellStyle name="40% - Accent6 19 3 4 2" xfId="43346"/>
    <cellStyle name="40% - Accent6 19 3 4 2 2" xfId="43347"/>
    <cellStyle name="40% - Accent6 19 3 4 3" xfId="43348"/>
    <cellStyle name="40% - Accent6 19 3 5" xfId="43349"/>
    <cellStyle name="40% - Accent6 19 3 5 2" xfId="43350"/>
    <cellStyle name="40% - Accent6 19 3 5 2 2" xfId="43351"/>
    <cellStyle name="40% - Accent6 19 3 5 3" xfId="43352"/>
    <cellStyle name="40% - Accent6 19 3 6" xfId="43353"/>
    <cellStyle name="40% - Accent6 19 3 6 2" xfId="43354"/>
    <cellStyle name="40% - Accent6 19 3 7" xfId="43355"/>
    <cellStyle name="40% - Accent6 19 4" xfId="43356"/>
    <cellStyle name="40% - Accent6 19 4 2" xfId="43357"/>
    <cellStyle name="40% - Accent6 19 4 2 2" xfId="43358"/>
    <cellStyle name="40% - Accent6 19 4 2 2 2" xfId="43359"/>
    <cellStyle name="40% - Accent6 19 4 2 3" xfId="43360"/>
    <cellStyle name="40% - Accent6 19 4 3" xfId="43361"/>
    <cellStyle name="40% - Accent6 19 4 3 2" xfId="43362"/>
    <cellStyle name="40% - Accent6 19 4 3 2 2" xfId="43363"/>
    <cellStyle name="40% - Accent6 19 4 3 3" xfId="43364"/>
    <cellStyle name="40% - Accent6 19 4 4" xfId="43365"/>
    <cellStyle name="40% - Accent6 19 4 4 2" xfId="43366"/>
    <cellStyle name="40% - Accent6 19 4 4 2 2" xfId="43367"/>
    <cellStyle name="40% - Accent6 19 4 4 3" xfId="43368"/>
    <cellStyle name="40% - Accent6 19 4 5" xfId="43369"/>
    <cellStyle name="40% - Accent6 19 4 5 2" xfId="43370"/>
    <cellStyle name="40% - Accent6 19 4 6" xfId="43371"/>
    <cellStyle name="40% - Accent6 19 5" xfId="43372"/>
    <cellStyle name="40% - Accent6 19 5 2" xfId="43373"/>
    <cellStyle name="40% - Accent6 19 5 2 2" xfId="43374"/>
    <cellStyle name="40% - Accent6 19 5 2 2 2" xfId="43375"/>
    <cellStyle name="40% - Accent6 19 5 2 3" xfId="43376"/>
    <cellStyle name="40% - Accent6 19 5 3" xfId="43377"/>
    <cellStyle name="40% - Accent6 19 5 3 2" xfId="43378"/>
    <cellStyle name="40% - Accent6 19 5 3 2 2" xfId="43379"/>
    <cellStyle name="40% - Accent6 19 5 3 3" xfId="43380"/>
    <cellStyle name="40% - Accent6 19 5 4" xfId="43381"/>
    <cellStyle name="40% - Accent6 19 5 4 2" xfId="43382"/>
    <cellStyle name="40% - Accent6 19 5 4 2 2" xfId="43383"/>
    <cellStyle name="40% - Accent6 19 5 4 3" xfId="43384"/>
    <cellStyle name="40% - Accent6 19 5 5" xfId="43385"/>
    <cellStyle name="40% - Accent6 19 5 5 2" xfId="43386"/>
    <cellStyle name="40% - Accent6 19 5 6" xfId="43387"/>
    <cellStyle name="40% - Accent6 19 6" xfId="43388"/>
    <cellStyle name="40% - Accent6 19 6 2" xfId="43389"/>
    <cellStyle name="40% - Accent6 19 6 2 2" xfId="43390"/>
    <cellStyle name="40% - Accent6 19 6 3" xfId="43391"/>
    <cellStyle name="40% - Accent6 19 7" xfId="43392"/>
    <cellStyle name="40% - Accent6 19 7 2" xfId="43393"/>
    <cellStyle name="40% - Accent6 19 7 2 2" xfId="43394"/>
    <cellStyle name="40% - Accent6 19 7 3" xfId="43395"/>
    <cellStyle name="40% - Accent6 19 8" xfId="43396"/>
    <cellStyle name="40% - Accent6 19 8 2" xfId="43397"/>
    <cellStyle name="40% - Accent6 19 8 2 2" xfId="43398"/>
    <cellStyle name="40% - Accent6 19 8 3" xfId="43399"/>
    <cellStyle name="40% - Accent6 19 9" xfId="43400"/>
    <cellStyle name="40% - Accent6 19 9 2" xfId="43401"/>
    <cellStyle name="40% - Accent6 2" xfId="43402"/>
    <cellStyle name="40% - Accent6 2 2" xfId="43403"/>
    <cellStyle name="40% - Accent6 2 3" xfId="43404"/>
    <cellStyle name="40% - Accent6 2 4" xfId="43405"/>
    <cellStyle name="40% - Accent6 2 4 2" xfId="43406"/>
    <cellStyle name="40% - Accent6 2 4 2 2" xfId="43407"/>
    <cellStyle name="40% - Accent6 2 4 2 2 2" xfId="43408"/>
    <cellStyle name="40% - Accent6 2 4 2 2 2 2" xfId="43409"/>
    <cellStyle name="40% - Accent6 2 4 2 2 3" xfId="43410"/>
    <cellStyle name="40% - Accent6 2 4 2 3" xfId="43411"/>
    <cellStyle name="40% - Accent6 2 4 2 3 2" xfId="43412"/>
    <cellStyle name="40% - Accent6 2 4 2 3 2 2" xfId="43413"/>
    <cellStyle name="40% - Accent6 2 4 2 3 3" xfId="43414"/>
    <cellStyle name="40% - Accent6 2 4 2 4" xfId="43415"/>
    <cellStyle name="40% - Accent6 2 4 2 4 2" xfId="43416"/>
    <cellStyle name="40% - Accent6 2 4 2 4 2 2" xfId="43417"/>
    <cellStyle name="40% - Accent6 2 4 2 4 3" xfId="43418"/>
    <cellStyle name="40% - Accent6 2 4 2 5" xfId="43419"/>
    <cellStyle name="40% - Accent6 2 4 2 5 2" xfId="43420"/>
    <cellStyle name="40% - Accent6 2 4 2 5 2 2" xfId="43421"/>
    <cellStyle name="40% - Accent6 2 4 2 5 3" xfId="43422"/>
    <cellStyle name="40% - Accent6 2 4 2 6" xfId="43423"/>
    <cellStyle name="40% - Accent6 2 4 2 6 2" xfId="43424"/>
    <cellStyle name="40% - Accent6 2 4 2 7" xfId="43425"/>
    <cellStyle name="40% - Accent6 2 4 3" xfId="43426"/>
    <cellStyle name="40% - Accent6 2 4 3 2" xfId="43427"/>
    <cellStyle name="40% - Accent6 2 4 3 2 2" xfId="43428"/>
    <cellStyle name="40% - Accent6 2 4 3 2 2 2" xfId="43429"/>
    <cellStyle name="40% - Accent6 2 4 3 2 3" xfId="43430"/>
    <cellStyle name="40% - Accent6 2 4 3 3" xfId="43431"/>
    <cellStyle name="40% - Accent6 2 4 3 3 2" xfId="43432"/>
    <cellStyle name="40% - Accent6 2 4 3 3 2 2" xfId="43433"/>
    <cellStyle name="40% - Accent6 2 4 3 3 3" xfId="43434"/>
    <cellStyle name="40% - Accent6 2 4 3 4" xfId="43435"/>
    <cellStyle name="40% - Accent6 2 4 3 4 2" xfId="43436"/>
    <cellStyle name="40% - Accent6 2 4 3 4 2 2" xfId="43437"/>
    <cellStyle name="40% - Accent6 2 4 3 4 3" xfId="43438"/>
    <cellStyle name="40% - Accent6 2 4 3 5" xfId="43439"/>
    <cellStyle name="40% - Accent6 2 4 3 5 2" xfId="43440"/>
    <cellStyle name="40% - Accent6 2 4 3 6" xfId="43441"/>
    <cellStyle name="40% - Accent6 2 4 4" xfId="43442"/>
    <cellStyle name="40% - Accent6 2 4 4 2" xfId="43443"/>
    <cellStyle name="40% - Accent6 2 4 4 2 2" xfId="43444"/>
    <cellStyle name="40% - Accent6 2 4 4 2 2 2" xfId="43445"/>
    <cellStyle name="40% - Accent6 2 4 4 2 3" xfId="43446"/>
    <cellStyle name="40% - Accent6 2 4 4 3" xfId="43447"/>
    <cellStyle name="40% - Accent6 2 4 4 3 2" xfId="43448"/>
    <cellStyle name="40% - Accent6 2 4 4 3 2 2" xfId="43449"/>
    <cellStyle name="40% - Accent6 2 4 4 3 3" xfId="43450"/>
    <cellStyle name="40% - Accent6 2 4 4 4" xfId="43451"/>
    <cellStyle name="40% - Accent6 2 4 4 4 2" xfId="43452"/>
    <cellStyle name="40% - Accent6 2 4 4 4 2 2" xfId="43453"/>
    <cellStyle name="40% - Accent6 2 4 4 4 3" xfId="43454"/>
    <cellStyle name="40% - Accent6 2 4 4 5" xfId="43455"/>
    <cellStyle name="40% - Accent6 2 4 4 5 2" xfId="43456"/>
    <cellStyle name="40% - Accent6 2 4 4 6" xfId="43457"/>
    <cellStyle name="40% - Accent6 2 4 5" xfId="43458"/>
    <cellStyle name="40% - Accent6 2 4 5 2" xfId="43459"/>
    <cellStyle name="40% - Accent6 2 4 5 2 2" xfId="43460"/>
    <cellStyle name="40% - Accent6 2 4 5 3" xfId="43461"/>
    <cellStyle name="40% - Accent6 2 4 6" xfId="43462"/>
    <cellStyle name="40% - Accent6 2 4 6 2" xfId="43463"/>
    <cellStyle name="40% - Accent6 2 4 6 2 2" xfId="43464"/>
    <cellStyle name="40% - Accent6 2 4 6 3" xfId="43465"/>
    <cellStyle name="40% - Accent6 2 4 7" xfId="43466"/>
    <cellStyle name="40% - Accent6 2 4 7 2" xfId="43467"/>
    <cellStyle name="40% - Accent6 2 4 7 2 2" xfId="43468"/>
    <cellStyle name="40% - Accent6 2 4 7 3" xfId="43469"/>
    <cellStyle name="40% - Accent6 2 4 8" xfId="43470"/>
    <cellStyle name="40% - Accent6 2 4 8 2" xfId="43471"/>
    <cellStyle name="40% - Accent6 2 4 9" xfId="43472"/>
    <cellStyle name="40% - Accent6 2 5" xfId="43473"/>
    <cellStyle name="40% - Accent6 2 5 2" xfId="43474"/>
    <cellStyle name="40% - Accent6 2 5 2 2" xfId="43475"/>
    <cellStyle name="40% - Accent6 2 5 2 2 2" xfId="43476"/>
    <cellStyle name="40% - Accent6 2 5 2 2 2 2" xfId="43477"/>
    <cellStyle name="40% - Accent6 2 5 2 2 3" xfId="43478"/>
    <cellStyle name="40% - Accent6 2 5 2 3" xfId="43479"/>
    <cellStyle name="40% - Accent6 2 5 2 3 2" xfId="43480"/>
    <cellStyle name="40% - Accent6 2 5 2 3 2 2" xfId="43481"/>
    <cellStyle name="40% - Accent6 2 5 2 3 3" xfId="43482"/>
    <cellStyle name="40% - Accent6 2 5 2 4" xfId="43483"/>
    <cellStyle name="40% - Accent6 2 5 2 4 2" xfId="43484"/>
    <cellStyle name="40% - Accent6 2 5 2 4 2 2" xfId="43485"/>
    <cellStyle name="40% - Accent6 2 5 2 4 3" xfId="43486"/>
    <cellStyle name="40% - Accent6 2 5 2 5" xfId="43487"/>
    <cellStyle name="40% - Accent6 2 5 2 5 2" xfId="43488"/>
    <cellStyle name="40% - Accent6 2 5 2 6" xfId="43489"/>
    <cellStyle name="40% - Accent6 2 5 3" xfId="43490"/>
    <cellStyle name="40% - Accent6 2 5 3 2" xfId="43491"/>
    <cellStyle name="40% - Accent6 2 5 3 2 2" xfId="43492"/>
    <cellStyle name="40% - Accent6 2 5 3 2 2 2" xfId="43493"/>
    <cellStyle name="40% - Accent6 2 5 3 2 3" xfId="43494"/>
    <cellStyle name="40% - Accent6 2 5 3 3" xfId="43495"/>
    <cellStyle name="40% - Accent6 2 5 3 3 2" xfId="43496"/>
    <cellStyle name="40% - Accent6 2 5 3 3 2 2" xfId="43497"/>
    <cellStyle name="40% - Accent6 2 5 3 3 3" xfId="43498"/>
    <cellStyle name="40% - Accent6 2 5 3 4" xfId="43499"/>
    <cellStyle name="40% - Accent6 2 5 3 4 2" xfId="43500"/>
    <cellStyle name="40% - Accent6 2 5 3 4 2 2" xfId="43501"/>
    <cellStyle name="40% - Accent6 2 5 3 4 3" xfId="43502"/>
    <cellStyle name="40% - Accent6 2 5 3 5" xfId="43503"/>
    <cellStyle name="40% - Accent6 2 5 3 5 2" xfId="43504"/>
    <cellStyle name="40% - Accent6 2 5 3 6" xfId="43505"/>
    <cellStyle name="40% - Accent6 2 5 4" xfId="43506"/>
    <cellStyle name="40% - Accent6 2 5 4 2" xfId="43507"/>
    <cellStyle name="40% - Accent6 2 5 4 2 2" xfId="43508"/>
    <cellStyle name="40% - Accent6 2 5 4 3" xfId="43509"/>
    <cellStyle name="40% - Accent6 2 5 5" xfId="43510"/>
    <cellStyle name="40% - Accent6 2 5 5 2" xfId="43511"/>
    <cellStyle name="40% - Accent6 2 5 5 2 2" xfId="43512"/>
    <cellStyle name="40% - Accent6 2 5 5 3" xfId="43513"/>
    <cellStyle name="40% - Accent6 2 5 6" xfId="43514"/>
    <cellStyle name="40% - Accent6 2 5 6 2" xfId="43515"/>
    <cellStyle name="40% - Accent6 2 5 6 2 2" xfId="43516"/>
    <cellStyle name="40% - Accent6 2 5 6 3" xfId="43517"/>
    <cellStyle name="40% - Accent6 2 5 7" xfId="43518"/>
    <cellStyle name="40% - Accent6 2 5 7 2" xfId="43519"/>
    <cellStyle name="40% - Accent6 2 5 8" xfId="43520"/>
    <cellStyle name="40% - Accent6 2 6" xfId="43521"/>
    <cellStyle name="40% - Accent6 2 6 2" xfId="43522"/>
    <cellStyle name="40% - Accent6 2 6 2 2" xfId="43523"/>
    <cellStyle name="40% - Accent6 2 6 2 2 2" xfId="43524"/>
    <cellStyle name="40% - Accent6 2 6 2 3" xfId="43525"/>
    <cellStyle name="40% - Accent6 2 6 3" xfId="43526"/>
    <cellStyle name="40% - Accent6 2 6 3 2" xfId="43527"/>
    <cellStyle name="40% - Accent6 2 6 3 2 2" xfId="43528"/>
    <cellStyle name="40% - Accent6 2 6 3 3" xfId="43529"/>
    <cellStyle name="40% - Accent6 2 6 4" xfId="43530"/>
    <cellStyle name="40% - Accent6 2 6 4 2" xfId="43531"/>
    <cellStyle name="40% - Accent6 2 6 4 2 2" xfId="43532"/>
    <cellStyle name="40% - Accent6 2 6 4 3" xfId="43533"/>
    <cellStyle name="40% - Accent6 2 6 5" xfId="43534"/>
    <cellStyle name="40% - Accent6 2 6 5 2" xfId="43535"/>
    <cellStyle name="40% - Accent6 2 6 6" xfId="43536"/>
    <cellStyle name="40% - Accent6 2 7" xfId="43537"/>
    <cellStyle name="40% - Accent6 2 7 2" xfId="43538"/>
    <cellStyle name="40% - Accent6 2 7 2 2" xfId="43539"/>
    <cellStyle name="40% - Accent6 2 7 3" xfId="43540"/>
    <cellStyle name="40% - Accent6 2 8" xfId="43541"/>
    <cellStyle name="40% - Accent6 2 9" xfId="43542"/>
    <cellStyle name="40% - Accent6 20" xfId="43543"/>
    <cellStyle name="40% - Accent6 20 10" xfId="43544"/>
    <cellStyle name="40% - Accent6 20 2" xfId="43545"/>
    <cellStyle name="40% - Accent6 20 2 2" xfId="43546"/>
    <cellStyle name="40% - Accent6 20 2 2 2" xfId="43547"/>
    <cellStyle name="40% - Accent6 20 2 2 2 2" xfId="43548"/>
    <cellStyle name="40% - Accent6 20 2 2 2 2 2" xfId="43549"/>
    <cellStyle name="40% - Accent6 20 2 2 2 3" xfId="43550"/>
    <cellStyle name="40% - Accent6 20 2 2 3" xfId="43551"/>
    <cellStyle name="40% - Accent6 20 2 2 3 2" xfId="43552"/>
    <cellStyle name="40% - Accent6 20 2 2 3 2 2" xfId="43553"/>
    <cellStyle name="40% - Accent6 20 2 2 3 3" xfId="43554"/>
    <cellStyle name="40% - Accent6 20 2 2 4" xfId="43555"/>
    <cellStyle name="40% - Accent6 20 2 2 4 2" xfId="43556"/>
    <cellStyle name="40% - Accent6 20 2 2 4 2 2" xfId="43557"/>
    <cellStyle name="40% - Accent6 20 2 2 4 3" xfId="43558"/>
    <cellStyle name="40% - Accent6 20 2 2 5" xfId="43559"/>
    <cellStyle name="40% - Accent6 20 2 2 5 2" xfId="43560"/>
    <cellStyle name="40% - Accent6 20 2 2 5 2 2" xfId="43561"/>
    <cellStyle name="40% - Accent6 20 2 2 5 3" xfId="43562"/>
    <cellStyle name="40% - Accent6 20 2 2 6" xfId="43563"/>
    <cellStyle name="40% - Accent6 20 2 2 6 2" xfId="43564"/>
    <cellStyle name="40% - Accent6 20 2 2 7" xfId="43565"/>
    <cellStyle name="40% - Accent6 20 2 3" xfId="43566"/>
    <cellStyle name="40% - Accent6 20 2 3 2" xfId="43567"/>
    <cellStyle name="40% - Accent6 20 2 3 2 2" xfId="43568"/>
    <cellStyle name="40% - Accent6 20 2 3 2 2 2" xfId="43569"/>
    <cellStyle name="40% - Accent6 20 2 3 2 3" xfId="43570"/>
    <cellStyle name="40% - Accent6 20 2 3 3" xfId="43571"/>
    <cellStyle name="40% - Accent6 20 2 3 3 2" xfId="43572"/>
    <cellStyle name="40% - Accent6 20 2 3 3 2 2" xfId="43573"/>
    <cellStyle name="40% - Accent6 20 2 3 3 3" xfId="43574"/>
    <cellStyle name="40% - Accent6 20 2 3 4" xfId="43575"/>
    <cellStyle name="40% - Accent6 20 2 3 4 2" xfId="43576"/>
    <cellStyle name="40% - Accent6 20 2 3 4 2 2" xfId="43577"/>
    <cellStyle name="40% - Accent6 20 2 3 4 3" xfId="43578"/>
    <cellStyle name="40% - Accent6 20 2 3 5" xfId="43579"/>
    <cellStyle name="40% - Accent6 20 2 3 5 2" xfId="43580"/>
    <cellStyle name="40% - Accent6 20 2 3 6" xfId="43581"/>
    <cellStyle name="40% - Accent6 20 2 4" xfId="43582"/>
    <cellStyle name="40% - Accent6 20 2 4 2" xfId="43583"/>
    <cellStyle name="40% - Accent6 20 2 4 2 2" xfId="43584"/>
    <cellStyle name="40% - Accent6 20 2 4 2 2 2" xfId="43585"/>
    <cellStyle name="40% - Accent6 20 2 4 2 3" xfId="43586"/>
    <cellStyle name="40% - Accent6 20 2 4 3" xfId="43587"/>
    <cellStyle name="40% - Accent6 20 2 4 3 2" xfId="43588"/>
    <cellStyle name="40% - Accent6 20 2 4 3 2 2" xfId="43589"/>
    <cellStyle name="40% - Accent6 20 2 4 3 3" xfId="43590"/>
    <cellStyle name="40% - Accent6 20 2 4 4" xfId="43591"/>
    <cellStyle name="40% - Accent6 20 2 4 4 2" xfId="43592"/>
    <cellStyle name="40% - Accent6 20 2 4 4 2 2" xfId="43593"/>
    <cellStyle name="40% - Accent6 20 2 4 4 3" xfId="43594"/>
    <cellStyle name="40% - Accent6 20 2 4 5" xfId="43595"/>
    <cellStyle name="40% - Accent6 20 2 4 5 2" xfId="43596"/>
    <cellStyle name="40% - Accent6 20 2 4 6" xfId="43597"/>
    <cellStyle name="40% - Accent6 20 2 5" xfId="43598"/>
    <cellStyle name="40% - Accent6 20 2 5 2" xfId="43599"/>
    <cellStyle name="40% - Accent6 20 2 5 2 2" xfId="43600"/>
    <cellStyle name="40% - Accent6 20 2 5 3" xfId="43601"/>
    <cellStyle name="40% - Accent6 20 2 6" xfId="43602"/>
    <cellStyle name="40% - Accent6 20 2 6 2" xfId="43603"/>
    <cellStyle name="40% - Accent6 20 2 6 2 2" xfId="43604"/>
    <cellStyle name="40% - Accent6 20 2 6 3" xfId="43605"/>
    <cellStyle name="40% - Accent6 20 2 7" xfId="43606"/>
    <cellStyle name="40% - Accent6 20 2 7 2" xfId="43607"/>
    <cellStyle name="40% - Accent6 20 2 7 2 2" xfId="43608"/>
    <cellStyle name="40% - Accent6 20 2 7 3" xfId="43609"/>
    <cellStyle name="40% - Accent6 20 2 8" xfId="43610"/>
    <cellStyle name="40% - Accent6 20 2 8 2" xfId="43611"/>
    <cellStyle name="40% - Accent6 20 2 9" xfId="43612"/>
    <cellStyle name="40% - Accent6 20 3" xfId="43613"/>
    <cellStyle name="40% - Accent6 20 3 2" xfId="43614"/>
    <cellStyle name="40% - Accent6 20 3 2 2" xfId="43615"/>
    <cellStyle name="40% - Accent6 20 3 2 2 2" xfId="43616"/>
    <cellStyle name="40% - Accent6 20 3 2 3" xfId="43617"/>
    <cellStyle name="40% - Accent6 20 3 3" xfId="43618"/>
    <cellStyle name="40% - Accent6 20 3 3 2" xfId="43619"/>
    <cellStyle name="40% - Accent6 20 3 3 2 2" xfId="43620"/>
    <cellStyle name="40% - Accent6 20 3 3 3" xfId="43621"/>
    <cellStyle name="40% - Accent6 20 3 4" xfId="43622"/>
    <cellStyle name="40% - Accent6 20 3 4 2" xfId="43623"/>
    <cellStyle name="40% - Accent6 20 3 4 2 2" xfId="43624"/>
    <cellStyle name="40% - Accent6 20 3 4 3" xfId="43625"/>
    <cellStyle name="40% - Accent6 20 3 5" xfId="43626"/>
    <cellStyle name="40% - Accent6 20 3 5 2" xfId="43627"/>
    <cellStyle name="40% - Accent6 20 3 5 2 2" xfId="43628"/>
    <cellStyle name="40% - Accent6 20 3 5 3" xfId="43629"/>
    <cellStyle name="40% - Accent6 20 3 6" xfId="43630"/>
    <cellStyle name="40% - Accent6 20 3 6 2" xfId="43631"/>
    <cellStyle name="40% - Accent6 20 3 7" xfId="43632"/>
    <cellStyle name="40% - Accent6 20 4" xfId="43633"/>
    <cellStyle name="40% - Accent6 20 4 2" xfId="43634"/>
    <cellStyle name="40% - Accent6 20 4 2 2" xfId="43635"/>
    <cellStyle name="40% - Accent6 20 4 2 2 2" xfId="43636"/>
    <cellStyle name="40% - Accent6 20 4 2 3" xfId="43637"/>
    <cellStyle name="40% - Accent6 20 4 3" xfId="43638"/>
    <cellStyle name="40% - Accent6 20 4 3 2" xfId="43639"/>
    <cellStyle name="40% - Accent6 20 4 3 2 2" xfId="43640"/>
    <cellStyle name="40% - Accent6 20 4 3 3" xfId="43641"/>
    <cellStyle name="40% - Accent6 20 4 4" xfId="43642"/>
    <cellStyle name="40% - Accent6 20 4 4 2" xfId="43643"/>
    <cellStyle name="40% - Accent6 20 4 4 2 2" xfId="43644"/>
    <cellStyle name="40% - Accent6 20 4 4 3" xfId="43645"/>
    <cellStyle name="40% - Accent6 20 4 5" xfId="43646"/>
    <cellStyle name="40% - Accent6 20 4 5 2" xfId="43647"/>
    <cellStyle name="40% - Accent6 20 4 6" xfId="43648"/>
    <cellStyle name="40% - Accent6 20 5" xfId="43649"/>
    <cellStyle name="40% - Accent6 20 5 2" xfId="43650"/>
    <cellStyle name="40% - Accent6 20 5 2 2" xfId="43651"/>
    <cellStyle name="40% - Accent6 20 5 2 2 2" xfId="43652"/>
    <cellStyle name="40% - Accent6 20 5 2 3" xfId="43653"/>
    <cellStyle name="40% - Accent6 20 5 3" xfId="43654"/>
    <cellStyle name="40% - Accent6 20 5 3 2" xfId="43655"/>
    <cellStyle name="40% - Accent6 20 5 3 2 2" xfId="43656"/>
    <cellStyle name="40% - Accent6 20 5 3 3" xfId="43657"/>
    <cellStyle name="40% - Accent6 20 5 4" xfId="43658"/>
    <cellStyle name="40% - Accent6 20 5 4 2" xfId="43659"/>
    <cellStyle name="40% - Accent6 20 5 4 2 2" xfId="43660"/>
    <cellStyle name="40% - Accent6 20 5 4 3" xfId="43661"/>
    <cellStyle name="40% - Accent6 20 5 5" xfId="43662"/>
    <cellStyle name="40% - Accent6 20 5 5 2" xfId="43663"/>
    <cellStyle name="40% - Accent6 20 5 6" xfId="43664"/>
    <cellStyle name="40% - Accent6 20 6" xfId="43665"/>
    <cellStyle name="40% - Accent6 20 6 2" xfId="43666"/>
    <cellStyle name="40% - Accent6 20 6 2 2" xfId="43667"/>
    <cellStyle name="40% - Accent6 20 6 3" xfId="43668"/>
    <cellStyle name="40% - Accent6 20 7" xfId="43669"/>
    <cellStyle name="40% - Accent6 20 7 2" xfId="43670"/>
    <cellStyle name="40% - Accent6 20 7 2 2" xfId="43671"/>
    <cellStyle name="40% - Accent6 20 7 3" xfId="43672"/>
    <cellStyle name="40% - Accent6 20 8" xfId="43673"/>
    <cellStyle name="40% - Accent6 20 8 2" xfId="43674"/>
    <cellStyle name="40% - Accent6 20 8 2 2" xfId="43675"/>
    <cellStyle name="40% - Accent6 20 8 3" xfId="43676"/>
    <cellStyle name="40% - Accent6 20 9" xfId="43677"/>
    <cellStyle name="40% - Accent6 20 9 2" xfId="43678"/>
    <cellStyle name="40% - Accent6 21" xfId="43679"/>
    <cellStyle name="40% - Accent6 21 10" xfId="43680"/>
    <cellStyle name="40% - Accent6 21 2" xfId="43681"/>
    <cellStyle name="40% - Accent6 21 2 2" xfId="43682"/>
    <cellStyle name="40% - Accent6 21 2 2 2" xfId="43683"/>
    <cellStyle name="40% - Accent6 21 2 2 2 2" xfId="43684"/>
    <cellStyle name="40% - Accent6 21 2 2 2 2 2" xfId="43685"/>
    <cellStyle name="40% - Accent6 21 2 2 2 3" xfId="43686"/>
    <cellStyle name="40% - Accent6 21 2 2 3" xfId="43687"/>
    <cellStyle name="40% - Accent6 21 2 2 3 2" xfId="43688"/>
    <cellStyle name="40% - Accent6 21 2 2 3 2 2" xfId="43689"/>
    <cellStyle name="40% - Accent6 21 2 2 3 3" xfId="43690"/>
    <cellStyle name="40% - Accent6 21 2 2 4" xfId="43691"/>
    <cellStyle name="40% - Accent6 21 2 2 4 2" xfId="43692"/>
    <cellStyle name="40% - Accent6 21 2 2 4 2 2" xfId="43693"/>
    <cellStyle name="40% - Accent6 21 2 2 4 3" xfId="43694"/>
    <cellStyle name="40% - Accent6 21 2 2 5" xfId="43695"/>
    <cellStyle name="40% - Accent6 21 2 2 5 2" xfId="43696"/>
    <cellStyle name="40% - Accent6 21 2 2 5 2 2" xfId="43697"/>
    <cellStyle name="40% - Accent6 21 2 2 5 3" xfId="43698"/>
    <cellStyle name="40% - Accent6 21 2 2 6" xfId="43699"/>
    <cellStyle name="40% - Accent6 21 2 2 6 2" xfId="43700"/>
    <cellStyle name="40% - Accent6 21 2 2 7" xfId="43701"/>
    <cellStyle name="40% - Accent6 21 2 3" xfId="43702"/>
    <cellStyle name="40% - Accent6 21 2 3 2" xfId="43703"/>
    <cellStyle name="40% - Accent6 21 2 3 2 2" xfId="43704"/>
    <cellStyle name="40% - Accent6 21 2 3 2 2 2" xfId="43705"/>
    <cellStyle name="40% - Accent6 21 2 3 2 3" xfId="43706"/>
    <cellStyle name="40% - Accent6 21 2 3 3" xfId="43707"/>
    <cellStyle name="40% - Accent6 21 2 3 3 2" xfId="43708"/>
    <cellStyle name="40% - Accent6 21 2 3 3 2 2" xfId="43709"/>
    <cellStyle name="40% - Accent6 21 2 3 3 3" xfId="43710"/>
    <cellStyle name="40% - Accent6 21 2 3 4" xfId="43711"/>
    <cellStyle name="40% - Accent6 21 2 3 4 2" xfId="43712"/>
    <cellStyle name="40% - Accent6 21 2 3 4 2 2" xfId="43713"/>
    <cellStyle name="40% - Accent6 21 2 3 4 3" xfId="43714"/>
    <cellStyle name="40% - Accent6 21 2 3 5" xfId="43715"/>
    <cellStyle name="40% - Accent6 21 2 3 5 2" xfId="43716"/>
    <cellStyle name="40% - Accent6 21 2 3 6" xfId="43717"/>
    <cellStyle name="40% - Accent6 21 2 4" xfId="43718"/>
    <cellStyle name="40% - Accent6 21 2 4 2" xfId="43719"/>
    <cellStyle name="40% - Accent6 21 2 4 2 2" xfId="43720"/>
    <cellStyle name="40% - Accent6 21 2 4 2 2 2" xfId="43721"/>
    <cellStyle name="40% - Accent6 21 2 4 2 3" xfId="43722"/>
    <cellStyle name="40% - Accent6 21 2 4 3" xfId="43723"/>
    <cellStyle name="40% - Accent6 21 2 4 3 2" xfId="43724"/>
    <cellStyle name="40% - Accent6 21 2 4 3 2 2" xfId="43725"/>
    <cellStyle name="40% - Accent6 21 2 4 3 3" xfId="43726"/>
    <cellStyle name="40% - Accent6 21 2 4 4" xfId="43727"/>
    <cellStyle name="40% - Accent6 21 2 4 4 2" xfId="43728"/>
    <cellStyle name="40% - Accent6 21 2 4 4 2 2" xfId="43729"/>
    <cellStyle name="40% - Accent6 21 2 4 4 3" xfId="43730"/>
    <cellStyle name="40% - Accent6 21 2 4 5" xfId="43731"/>
    <cellStyle name="40% - Accent6 21 2 4 5 2" xfId="43732"/>
    <cellStyle name="40% - Accent6 21 2 4 6" xfId="43733"/>
    <cellStyle name="40% - Accent6 21 2 5" xfId="43734"/>
    <cellStyle name="40% - Accent6 21 2 5 2" xfId="43735"/>
    <cellStyle name="40% - Accent6 21 2 5 2 2" xfId="43736"/>
    <cellStyle name="40% - Accent6 21 2 5 3" xfId="43737"/>
    <cellStyle name="40% - Accent6 21 2 6" xfId="43738"/>
    <cellStyle name="40% - Accent6 21 2 6 2" xfId="43739"/>
    <cellStyle name="40% - Accent6 21 2 6 2 2" xfId="43740"/>
    <cellStyle name="40% - Accent6 21 2 6 3" xfId="43741"/>
    <cellStyle name="40% - Accent6 21 2 7" xfId="43742"/>
    <cellStyle name="40% - Accent6 21 2 7 2" xfId="43743"/>
    <cellStyle name="40% - Accent6 21 2 7 2 2" xfId="43744"/>
    <cellStyle name="40% - Accent6 21 2 7 3" xfId="43745"/>
    <cellStyle name="40% - Accent6 21 2 8" xfId="43746"/>
    <cellStyle name="40% - Accent6 21 2 8 2" xfId="43747"/>
    <cellStyle name="40% - Accent6 21 2 9" xfId="43748"/>
    <cellStyle name="40% - Accent6 21 3" xfId="43749"/>
    <cellStyle name="40% - Accent6 21 3 2" xfId="43750"/>
    <cellStyle name="40% - Accent6 21 3 2 2" xfId="43751"/>
    <cellStyle name="40% - Accent6 21 3 2 2 2" xfId="43752"/>
    <cellStyle name="40% - Accent6 21 3 2 3" xfId="43753"/>
    <cellStyle name="40% - Accent6 21 3 3" xfId="43754"/>
    <cellStyle name="40% - Accent6 21 3 3 2" xfId="43755"/>
    <cellStyle name="40% - Accent6 21 3 3 2 2" xfId="43756"/>
    <cellStyle name="40% - Accent6 21 3 3 3" xfId="43757"/>
    <cellStyle name="40% - Accent6 21 3 4" xfId="43758"/>
    <cellStyle name="40% - Accent6 21 3 4 2" xfId="43759"/>
    <cellStyle name="40% - Accent6 21 3 4 2 2" xfId="43760"/>
    <cellStyle name="40% - Accent6 21 3 4 3" xfId="43761"/>
    <cellStyle name="40% - Accent6 21 3 5" xfId="43762"/>
    <cellStyle name="40% - Accent6 21 3 5 2" xfId="43763"/>
    <cellStyle name="40% - Accent6 21 3 5 2 2" xfId="43764"/>
    <cellStyle name="40% - Accent6 21 3 5 3" xfId="43765"/>
    <cellStyle name="40% - Accent6 21 3 6" xfId="43766"/>
    <cellStyle name="40% - Accent6 21 3 6 2" xfId="43767"/>
    <cellStyle name="40% - Accent6 21 3 7" xfId="43768"/>
    <cellStyle name="40% - Accent6 21 4" xfId="43769"/>
    <cellStyle name="40% - Accent6 21 4 2" xfId="43770"/>
    <cellStyle name="40% - Accent6 21 4 2 2" xfId="43771"/>
    <cellStyle name="40% - Accent6 21 4 2 2 2" xfId="43772"/>
    <cellStyle name="40% - Accent6 21 4 2 3" xfId="43773"/>
    <cellStyle name="40% - Accent6 21 4 3" xfId="43774"/>
    <cellStyle name="40% - Accent6 21 4 3 2" xfId="43775"/>
    <cellStyle name="40% - Accent6 21 4 3 2 2" xfId="43776"/>
    <cellStyle name="40% - Accent6 21 4 3 3" xfId="43777"/>
    <cellStyle name="40% - Accent6 21 4 4" xfId="43778"/>
    <cellStyle name="40% - Accent6 21 4 4 2" xfId="43779"/>
    <cellStyle name="40% - Accent6 21 4 4 2 2" xfId="43780"/>
    <cellStyle name="40% - Accent6 21 4 4 3" xfId="43781"/>
    <cellStyle name="40% - Accent6 21 4 5" xfId="43782"/>
    <cellStyle name="40% - Accent6 21 4 5 2" xfId="43783"/>
    <cellStyle name="40% - Accent6 21 4 6" xfId="43784"/>
    <cellStyle name="40% - Accent6 21 5" xfId="43785"/>
    <cellStyle name="40% - Accent6 21 5 2" xfId="43786"/>
    <cellStyle name="40% - Accent6 21 5 2 2" xfId="43787"/>
    <cellStyle name="40% - Accent6 21 5 2 2 2" xfId="43788"/>
    <cellStyle name="40% - Accent6 21 5 2 3" xfId="43789"/>
    <cellStyle name="40% - Accent6 21 5 3" xfId="43790"/>
    <cellStyle name="40% - Accent6 21 5 3 2" xfId="43791"/>
    <cellStyle name="40% - Accent6 21 5 3 2 2" xfId="43792"/>
    <cellStyle name="40% - Accent6 21 5 3 3" xfId="43793"/>
    <cellStyle name="40% - Accent6 21 5 4" xfId="43794"/>
    <cellStyle name="40% - Accent6 21 5 4 2" xfId="43795"/>
    <cellStyle name="40% - Accent6 21 5 4 2 2" xfId="43796"/>
    <cellStyle name="40% - Accent6 21 5 4 3" xfId="43797"/>
    <cellStyle name="40% - Accent6 21 5 5" xfId="43798"/>
    <cellStyle name="40% - Accent6 21 5 5 2" xfId="43799"/>
    <cellStyle name="40% - Accent6 21 5 6" xfId="43800"/>
    <cellStyle name="40% - Accent6 21 6" xfId="43801"/>
    <cellStyle name="40% - Accent6 21 6 2" xfId="43802"/>
    <cellStyle name="40% - Accent6 21 6 2 2" xfId="43803"/>
    <cellStyle name="40% - Accent6 21 6 3" xfId="43804"/>
    <cellStyle name="40% - Accent6 21 7" xfId="43805"/>
    <cellStyle name="40% - Accent6 21 7 2" xfId="43806"/>
    <cellStyle name="40% - Accent6 21 7 2 2" xfId="43807"/>
    <cellStyle name="40% - Accent6 21 7 3" xfId="43808"/>
    <cellStyle name="40% - Accent6 21 8" xfId="43809"/>
    <cellStyle name="40% - Accent6 21 8 2" xfId="43810"/>
    <cellStyle name="40% - Accent6 21 8 2 2" xfId="43811"/>
    <cellStyle name="40% - Accent6 21 8 3" xfId="43812"/>
    <cellStyle name="40% - Accent6 21 9" xfId="43813"/>
    <cellStyle name="40% - Accent6 21 9 2" xfId="43814"/>
    <cellStyle name="40% - Accent6 22" xfId="43815"/>
    <cellStyle name="40% - Accent6 22 10" xfId="43816"/>
    <cellStyle name="40% - Accent6 22 2" xfId="43817"/>
    <cellStyle name="40% - Accent6 22 2 2" xfId="43818"/>
    <cellStyle name="40% - Accent6 22 2 2 2" xfId="43819"/>
    <cellStyle name="40% - Accent6 22 2 2 2 2" xfId="43820"/>
    <cellStyle name="40% - Accent6 22 2 2 2 2 2" xfId="43821"/>
    <cellStyle name="40% - Accent6 22 2 2 2 3" xfId="43822"/>
    <cellStyle name="40% - Accent6 22 2 2 3" xfId="43823"/>
    <cellStyle name="40% - Accent6 22 2 2 3 2" xfId="43824"/>
    <cellStyle name="40% - Accent6 22 2 2 3 2 2" xfId="43825"/>
    <cellStyle name="40% - Accent6 22 2 2 3 3" xfId="43826"/>
    <cellStyle name="40% - Accent6 22 2 2 4" xfId="43827"/>
    <cellStyle name="40% - Accent6 22 2 2 4 2" xfId="43828"/>
    <cellStyle name="40% - Accent6 22 2 2 4 2 2" xfId="43829"/>
    <cellStyle name="40% - Accent6 22 2 2 4 3" xfId="43830"/>
    <cellStyle name="40% - Accent6 22 2 2 5" xfId="43831"/>
    <cellStyle name="40% - Accent6 22 2 2 5 2" xfId="43832"/>
    <cellStyle name="40% - Accent6 22 2 2 5 2 2" xfId="43833"/>
    <cellStyle name="40% - Accent6 22 2 2 5 3" xfId="43834"/>
    <cellStyle name="40% - Accent6 22 2 2 6" xfId="43835"/>
    <cellStyle name="40% - Accent6 22 2 2 6 2" xfId="43836"/>
    <cellStyle name="40% - Accent6 22 2 2 7" xfId="43837"/>
    <cellStyle name="40% - Accent6 22 2 3" xfId="43838"/>
    <cellStyle name="40% - Accent6 22 2 3 2" xfId="43839"/>
    <cellStyle name="40% - Accent6 22 2 3 2 2" xfId="43840"/>
    <cellStyle name="40% - Accent6 22 2 3 2 2 2" xfId="43841"/>
    <cellStyle name="40% - Accent6 22 2 3 2 3" xfId="43842"/>
    <cellStyle name="40% - Accent6 22 2 3 3" xfId="43843"/>
    <cellStyle name="40% - Accent6 22 2 3 3 2" xfId="43844"/>
    <cellStyle name="40% - Accent6 22 2 3 3 2 2" xfId="43845"/>
    <cellStyle name="40% - Accent6 22 2 3 3 3" xfId="43846"/>
    <cellStyle name="40% - Accent6 22 2 3 4" xfId="43847"/>
    <cellStyle name="40% - Accent6 22 2 3 4 2" xfId="43848"/>
    <cellStyle name="40% - Accent6 22 2 3 4 2 2" xfId="43849"/>
    <cellStyle name="40% - Accent6 22 2 3 4 3" xfId="43850"/>
    <cellStyle name="40% - Accent6 22 2 3 5" xfId="43851"/>
    <cellStyle name="40% - Accent6 22 2 3 5 2" xfId="43852"/>
    <cellStyle name="40% - Accent6 22 2 3 6" xfId="43853"/>
    <cellStyle name="40% - Accent6 22 2 4" xfId="43854"/>
    <cellStyle name="40% - Accent6 22 2 4 2" xfId="43855"/>
    <cellStyle name="40% - Accent6 22 2 4 2 2" xfId="43856"/>
    <cellStyle name="40% - Accent6 22 2 4 2 2 2" xfId="43857"/>
    <cellStyle name="40% - Accent6 22 2 4 2 3" xfId="43858"/>
    <cellStyle name="40% - Accent6 22 2 4 3" xfId="43859"/>
    <cellStyle name="40% - Accent6 22 2 4 3 2" xfId="43860"/>
    <cellStyle name="40% - Accent6 22 2 4 3 2 2" xfId="43861"/>
    <cellStyle name="40% - Accent6 22 2 4 3 3" xfId="43862"/>
    <cellStyle name="40% - Accent6 22 2 4 4" xfId="43863"/>
    <cellStyle name="40% - Accent6 22 2 4 4 2" xfId="43864"/>
    <cellStyle name="40% - Accent6 22 2 4 4 2 2" xfId="43865"/>
    <cellStyle name="40% - Accent6 22 2 4 4 3" xfId="43866"/>
    <cellStyle name="40% - Accent6 22 2 4 5" xfId="43867"/>
    <cellStyle name="40% - Accent6 22 2 4 5 2" xfId="43868"/>
    <cellStyle name="40% - Accent6 22 2 4 6" xfId="43869"/>
    <cellStyle name="40% - Accent6 22 2 5" xfId="43870"/>
    <cellStyle name="40% - Accent6 22 2 5 2" xfId="43871"/>
    <cellStyle name="40% - Accent6 22 2 5 2 2" xfId="43872"/>
    <cellStyle name="40% - Accent6 22 2 5 3" xfId="43873"/>
    <cellStyle name="40% - Accent6 22 2 6" xfId="43874"/>
    <cellStyle name="40% - Accent6 22 2 6 2" xfId="43875"/>
    <cellStyle name="40% - Accent6 22 2 6 2 2" xfId="43876"/>
    <cellStyle name="40% - Accent6 22 2 6 3" xfId="43877"/>
    <cellStyle name="40% - Accent6 22 2 7" xfId="43878"/>
    <cellStyle name="40% - Accent6 22 2 7 2" xfId="43879"/>
    <cellStyle name="40% - Accent6 22 2 7 2 2" xfId="43880"/>
    <cellStyle name="40% - Accent6 22 2 7 3" xfId="43881"/>
    <cellStyle name="40% - Accent6 22 2 8" xfId="43882"/>
    <cellStyle name="40% - Accent6 22 2 8 2" xfId="43883"/>
    <cellStyle name="40% - Accent6 22 2 9" xfId="43884"/>
    <cellStyle name="40% - Accent6 22 3" xfId="43885"/>
    <cellStyle name="40% - Accent6 22 3 2" xfId="43886"/>
    <cellStyle name="40% - Accent6 22 3 2 2" xfId="43887"/>
    <cellStyle name="40% - Accent6 22 3 2 2 2" xfId="43888"/>
    <cellStyle name="40% - Accent6 22 3 2 3" xfId="43889"/>
    <cellStyle name="40% - Accent6 22 3 3" xfId="43890"/>
    <cellStyle name="40% - Accent6 22 3 3 2" xfId="43891"/>
    <cellStyle name="40% - Accent6 22 3 3 2 2" xfId="43892"/>
    <cellStyle name="40% - Accent6 22 3 3 3" xfId="43893"/>
    <cellStyle name="40% - Accent6 22 3 4" xfId="43894"/>
    <cellStyle name="40% - Accent6 22 3 4 2" xfId="43895"/>
    <cellStyle name="40% - Accent6 22 3 4 2 2" xfId="43896"/>
    <cellStyle name="40% - Accent6 22 3 4 3" xfId="43897"/>
    <cellStyle name="40% - Accent6 22 3 5" xfId="43898"/>
    <cellStyle name="40% - Accent6 22 3 5 2" xfId="43899"/>
    <cellStyle name="40% - Accent6 22 3 5 2 2" xfId="43900"/>
    <cellStyle name="40% - Accent6 22 3 5 3" xfId="43901"/>
    <cellStyle name="40% - Accent6 22 3 6" xfId="43902"/>
    <cellStyle name="40% - Accent6 22 3 6 2" xfId="43903"/>
    <cellStyle name="40% - Accent6 22 3 7" xfId="43904"/>
    <cellStyle name="40% - Accent6 22 4" xfId="43905"/>
    <cellStyle name="40% - Accent6 22 4 2" xfId="43906"/>
    <cellStyle name="40% - Accent6 22 4 2 2" xfId="43907"/>
    <cellStyle name="40% - Accent6 22 4 2 2 2" xfId="43908"/>
    <cellStyle name="40% - Accent6 22 4 2 3" xfId="43909"/>
    <cellStyle name="40% - Accent6 22 4 3" xfId="43910"/>
    <cellStyle name="40% - Accent6 22 4 3 2" xfId="43911"/>
    <cellStyle name="40% - Accent6 22 4 3 2 2" xfId="43912"/>
    <cellStyle name="40% - Accent6 22 4 3 3" xfId="43913"/>
    <cellStyle name="40% - Accent6 22 4 4" xfId="43914"/>
    <cellStyle name="40% - Accent6 22 4 4 2" xfId="43915"/>
    <cellStyle name="40% - Accent6 22 4 4 2 2" xfId="43916"/>
    <cellStyle name="40% - Accent6 22 4 4 3" xfId="43917"/>
    <cellStyle name="40% - Accent6 22 4 5" xfId="43918"/>
    <cellStyle name="40% - Accent6 22 4 5 2" xfId="43919"/>
    <cellStyle name="40% - Accent6 22 4 6" xfId="43920"/>
    <cellStyle name="40% - Accent6 22 5" xfId="43921"/>
    <cellStyle name="40% - Accent6 22 5 2" xfId="43922"/>
    <cellStyle name="40% - Accent6 22 5 2 2" xfId="43923"/>
    <cellStyle name="40% - Accent6 22 5 2 2 2" xfId="43924"/>
    <cellStyle name="40% - Accent6 22 5 2 3" xfId="43925"/>
    <cellStyle name="40% - Accent6 22 5 3" xfId="43926"/>
    <cellStyle name="40% - Accent6 22 5 3 2" xfId="43927"/>
    <cellStyle name="40% - Accent6 22 5 3 2 2" xfId="43928"/>
    <cellStyle name="40% - Accent6 22 5 3 3" xfId="43929"/>
    <cellStyle name="40% - Accent6 22 5 4" xfId="43930"/>
    <cellStyle name="40% - Accent6 22 5 4 2" xfId="43931"/>
    <cellStyle name="40% - Accent6 22 5 4 2 2" xfId="43932"/>
    <cellStyle name="40% - Accent6 22 5 4 3" xfId="43933"/>
    <cellStyle name="40% - Accent6 22 5 5" xfId="43934"/>
    <cellStyle name="40% - Accent6 22 5 5 2" xfId="43935"/>
    <cellStyle name="40% - Accent6 22 5 6" xfId="43936"/>
    <cellStyle name="40% - Accent6 22 6" xfId="43937"/>
    <cellStyle name="40% - Accent6 22 6 2" xfId="43938"/>
    <cellStyle name="40% - Accent6 22 6 2 2" xfId="43939"/>
    <cellStyle name="40% - Accent6 22 6 3" xfId="43940"/>
    <cellStyle name="40% - Accent6 22 7" xfId="43941"/>
    <cellStyle name="40% - Accent6 22 7 2" xfId="43942"/>
    <cellStyle name="40% - Accent6 22 7 2 2" xfId="43943"/>
    <cellStyle name="40% - Accent6 22 7 3" xfId="43944"/>
    <cellStyle name="40% - Accent6 22 8" xfId="43945"/>
    <cellStyle name="40% - Accent6 22 8 2" xfId="43946"/>
    <cellStyle name="40% - Accent6 22 8 2 2" xfId="43947"/>
    <cellStyle name="40% - Accent6 22 8 3" xfId="43948"/>
    <cellStyle name="40% - Accent6 22 9" xfId="43949"/>
    <cellStyle name="40% - Accent6 22 9 2" xfId="43950"/>
    <cellStyle name="40% - Accent6 23" xfId="43951"/>
    <cellStyle name="40% - Accent6 23 10" xfId="43952"/>
    <cellStyle name="40% - Accent6 23 2" xfId="43953"/>
    <cellStyle name="40% - Accent6 23 2 2" xfId="43954"/>
    <cellStyle name="40% - Accent6 23 2 2 2" xfId="43955"/>
    <cellStyle name="40% - Accent6 23 2 2 2 2" xfId="43956"/>
    <cellStyle name="40% - Accent6 23 2 2 2 2 2" xfId="43957"/>
    <cellStyle name="40% - Accent6 23 2 2 2 3" xfId="43958"/>
    <cellStyle name="40% - Accent6 23 2 2 3" xfId="43959"/>
    <cellStyle name="40% - Accent6 23 2 2 3 2" xfId="43960"/>
    <cellStyle name="40% - Accent6 23 2 2 3 2 2" xfId="43961"/>
    <cellStyle name="40% - Accent6 23 2 2 3 3" xfId="43962"/>
    <cellStyle name="40% - Accent6 23 2 2 4" xfId="43963"/>
    <cellStyle name="40% - Accent6 23 2 2 4 2" xfId="43964"/>
    <cellStyle name="40% - Accent6 23 2 2 4 2 2" xfId="43965"/>
    <cellStyle name="40% - Accent6 23 2 2 4 3" xfId="43966"/>
    <cellStyle name="40% - Accent6 23 2 2 5" xfId="43967"/>
    <cellStyle name="40% - Accent6 23 2 2 5 2" xfId="43968"/>
    <cellStyle name="40% - Accent6 23 2 2 5 2 2" xfId="43969"/>
    <cellStyle name="40% - Accent6 23 2 2 5 3" xfId="43970"/>
    <cellStyle name="40% - Accent6 23 2 2 6" xfId="43971"/>
    <cellStyle name="40% - Accent6 23 2 2 6 2" xfId="43972"/>
    <cellStyle name="40% - Accent6 23 2 2 7" xfId="43973"/>
    <cellStyle name="40% - Accent6 23 2 3" xfId="43974"/>
    <cellStyle name="40% - Accent6 23 2 3 2" xfId="43975"/>
    <cellStyle name="40% - Accent6 23 2 3 2 2" xfId="43976"/>
    <cellStyle name="40% - Accent6 23 2 3 2 2 2" xfId="43977"/>
    <cellStyle name="40% - Accent6 23 2 3 2 3" xfId="43978"/>
    <cellStyle name="40% - Accent6 23 2 3 3" xfId="43979"/>
    <cellStyle name="40% - Accent6 23 2 3 3 2" xfId="43980"/>
    <cellStyle name="40% - Accent6 23 2 3 3 2 2" xfId="43981"/>
    <cellStyle name="40% - Accent6 23 2 3 3 3" xfId="43982"/>
    <cellStyle name="40% - Accent6 23 2 3 4" xfId="43983"/>
    <cellStyle name="40% - Accent6 23 2 3 4 2" xfId="43984"/>
    <cellStyle name="40% - Accent6 23 2 3 4 2 2" xfId="43985"/>
    <cellStyle name="40% - Accent6 23 2 3 4 3" xfId="43986"/>
    <cellStyle name="40% - Accent6 23 2 3 5" xfId="43987"/>
    <cellStyle name="40% - Accent6 23 2 3 5 2" xfId="43988"/>
    <cellStyle name="40% - Accent6 23 2 3 6" xfId="43989"/>
    <cellStyle name="40% - Accent6 23 2 4" xfId="43990"/>
    <cellStyle name="40% - Accent6 23 2 4 2" xfId="43991"/>
    <cellStyle name="40% - Accent6 23 2 4 2 2" xfId="43992"/>
    <cellStyle name="40% - Accent6 23 2 4 2 2 2" xfId="43993"/>
    <cellStyle name="40% - Accent6 23 2 4 2 3" xfId="43994"/>
    <cellStyle name="40% - Accent6 23 2 4 3" xfId="43995"/>
    <cellStyle name="40% - Accent6 23 2 4 3 2" xfId="43996"/>
    <cellStyle name="40% - Accent6 23 2 4 3 2 2" xfId="43997"/>
    <cellStyle name="40% - Accent6 23 2 4 3 3" xfId="43998"/>
    <cellStyle name="40% - Accent6 23 2 4 4" xfId="43999"/>
    <cellStyle name="40% - Accent6 23 2 4 4 2" xfId="44000"/>
    <cellStyle name="40% - Accent6 23 2 4 4 2 2" xfId="44001"/>
    <cellStyle name="40% - Accent6 23 2 4 4 3" xfId="44002"/>
    <cellStyle name="40% - Accent6 23 2 4 5" xfId="44003"/>
    <cellStyle name="40% - Accent6 23 2 4 5 2" xfId="44004"/>
    <cellStyle name="40% - Accent6 23 2 4 6" xfId="44005"/>
    <cellStyle name="40% - Accent6 23 2 5" xfId="44006"/>
    <cellStyle name="40% - Accent6 23 2 5 2" xfId="44007"/>
    <cellStyle name="40% - Accent6 23 2 5 2 2" xfId="44008"/>
    <cellStyle name="40% - Accent6 23 2 5 3" xfId="44009"/>
    <cellStyle name="40% - Accent6 23 2 6" xfId="44010"/>
    <cellStyle name="40% - Accent6 23 2 6 2" xfId="44011"/>
    <cellStyle name="40% - Accent6 23 2 6 2 2" xfId="44012"/>
    <cellStyle name="40% - Accent6 23 2 6 3" xfId="44013"/>
    <cellStyle name="40% - Accent6 23 2 7" xfId="44014"/>
    <cellStyle name="40% - Accent6 23 2 7 2" xfId="44015"/>
    <cellStyle name="40% - Accent6 23 2 7 2 2" xfId="44016"/>
    <cellStyle name="40% - Accent6 23 2 7 3" xfId="44017"/>
    <cellStyle name="40% - Accent6 23 2 8" xfId="44018"/>
    <cellStyle name="40% - Accent6 23 2 8 2" xfId="44019"/>
    <cellStyle name="40% - Accent6 23 2 9" xfId="44020"/>
    <cellStyle name="40% - Accent6 23 3" xfId="44021"/>
    <cellStyle name="40% - Accent6 23 3 2" xfId="44022"/>
    <cellStyle name="40% - Accent6 23 3 2 2" xfId="44023"/>
    <cellStyle name="40% - Accent6 23 3 2 2 2" xfId="44024"/>
    <cellStyle name="40% - Accent6 23 3 2 3" xfId="44025"/>
    <cellStyle name="40% - Accent6 23 3 3" xfId="44026"/>
    <cellStyle name="40% - Accent6 23 3 3 2" xfId="44027"/>
    <cellStyle name="40% - Accent6 23 3 3 2 2" xfId="44028"/>
    <cellStyle name="40% - Accent6 23 3 3 3" xfId="44029"/>
    <cellStyle name="40% - Accent6 23 3 4" xfId="44030"/>
    <cellStyle name="40% - Accent6 23 3 4 2" xfId="44031"/>
    <cellStyle name="40% - Accent6 23 3 4 2 2" xfId="44032"/>
    <cellStyle name="40% - Accent6 23 3 4 3" xfId="44033"/>
    <cellStyle name="40% - Accent6 23 3 5" xfId="44034"/>
    <cellStyle name="40% - Accent6 23 3 5 2" xfId="44035"/>
    <cellStyle name="40% - Accent6 23 3 5 2 2" xfId="44036"/>
    <cellStyle name="40% - Accent6 23 3 5 3" xfId="44037"/>
    <cellStyle name="40% - Accent6 23 3 6" xfId="44038"/>
    <cellStyle name="40% - Accent6 23 3 6 2" xfId="44039"/>
    <cellStyle name="40% - Accent6 23 3 7" xfId="44040"/>
    <cellStyle name="40% - Accent6 23 4" xfId="44041"/>
    <cellStyle name="40% - Accent6 23 4 2" xfId="44042"/>
    <cellStyle name="40% - Accent6 23 4 2 2" xfId="44043"/>
    <cellStyle name="40% - Accent6 23 4 2 2 2" xfId="44044"/>
    <cellStyle name="40% - Accent6 23 4 2 3" xfId="44045"/>
    <cellStyle name="40% - Accent6 23 4 3" xfId="44046"/>
    <cellStyle name="40% - Accent6 23 4 3 2" xfId="44047"/>
    <cellStyle name="40% - Accent6 23 4 3 2 2" xfId="44048"/>
    <cellStyle name="40% - Accent6 23 4 3 3" xfId="44049"/>
    <cellStyle name="40% - Accent6 23 4 4" xfId="44050"/>
    <cellStyle name="40% - Accent6 23 4 4 2" xfId="44051"/>
    <cellStyle name="40% - Accent6 23 4 4 2 2" xfId="44052"/>
    <cellStyle name="40% - Accent6 23 4 4 3" xfId="44053"/>
    <cellStyle name="40% - Accent6 23 4 5" xfId="44054"/>
    <cellStyle name="40% - Accent6 23 4 5 2" xfId="44055"/>
    <cellStyle name="40% - Accent6 23 4 6" xfId="44056"/>
    <cellStyle name="40% - Accent6 23 5" xfId="44057"/>
    <cellStyle name="40% - Accent6 23 5 2" xfId="44058"/>
    <cellStyle name="40% - Accent6 23 5 2 2" xfId="44059"/>
    <cellStyle name="40% - Accent6 23 5 2 2 2" xfId="44060"/>
    <cellStyle name="40% - Accent6 23 5 2 3" xfId="44061"/>
    <cellStyle name="40% - Accent6 23 5 3" xfId="44062"/>
    <cellStyle name="40% - Accent6 23 5 3 2" xfId="44063"/>
    <cellStyle name="40% - Accent6 23 5 3 2 2" xfId="44064"/>
    <cellStyle name="40% - Accent6 23 5 3 3" xfId="44065"/>
    <cellStyle name="40% - Accent6 23 5 4" xfId="44066"/>
    <cellStyle name="40% - Accent6 23 5 4 2" xfId="44067"/>
    <cellStyle name="40% - Accent6 23 5 4 2 2" xfId="44068"/>
    <cellStyle name="40% - Accent6 23 5 4 3" xfId="44069"/>
    <cellStyle name="40% - Accent6 23 5 5" xfId="44070"/>
    <cellStyle name="40% - Accent6 23 5 5 2" xfId="44071"/>
    <cellStyle name="40% - Accent6 23 5 6" xfId="44072"/>
    <cellStyle name="40% - Accent6 23 6" xfId="44073"/>
    <cellStyle name="40% - Accent6 23 6 2" xfId="44074"/>
    <cellStyle name="40% - Accent6 23 6 2 2" xfId="44075"/>
    <cellStyle name="40% - Accent6 23 6 3" xfId="44076"/>
    <cellStyle name="40% - Accent6 23 7" xfId="44077"/>
    <cellStyle name="40% - Accent6 23 7 2" xfId="44078"/>
    <cellStyle name="40% - Accent6 23 7 2 2" xfId="44079"/>
    <cellStyle name="40% - Accent6 23 7 3" xfId="44080"/>
    <cellStyle name="40% - Accent6 23 8" xfId="44081"/>
    <cellStyle name="40% - Accent6 23 8 2" xfId="44082"/>
    <cellStyle name="40% - Accent6 23 8 2 2" xfId="44083"/>
    <cellStyle name="40% - Accent6 23 8 3" xfId="44084"/>
    <cellStyle name="40% - Accent6 23 9" xfId="44085"/>
    <cellStyle name="40% - Accent6 23 9 2" xfId="44086"/>
    <cellStyle name="40% - Accent6 24" xfId="44087"/>
    <cellStyle name="40% - Accent6 24 10" xfId="44088"/>
    <cellStyle name="40% - Accent6 24 2" xfId="44089"/>
    <cellStyle name="40% - Accent6 24 2 2" xfId="44090"/>
    <cellStyle name="40% - Accent6 24 2 2 2" xfId="44091"/>
    <cellStyle name="40% - Accent6 24 2 2 2 2" xfId="44092"/>
    <cellStyle name="40% - Accent6 24 2 2 2 2 2" xfId="44093"/>
    <cellStyle name="40% - Accent6 24 2 2 2 3" xfId="44094"/>
    <cellStyle name="40% - Accent6 24 2 2 3" xfId="44095"/>
    <cellStyle name="40% - Accent6 24 2 2 3 2" xfId="44096"/>
    <cellStyle name="40% - Accent6 24 2 2 3 2 2" xfId="44097"/>
    <cellStyle name="40% - Accent6 24 2 2 3 3" xfId="44098"/>
    <cellStyle name="40% - Accent6 24 2 2 4" xfId="44099"/>
    <cellStyle name="40% - Accent6 24 2 2 4 2" xfId="44100"/>
    <cellStyle name="40% - Accent6 24 2 2 4 2 2" xfId="44101"/>
    <cellStyle name="40% - Accent6 24 2 2 4 3" xfId="44102"/>
    <cellStyle name="40% - Accent6 24 2 2 5" xfId="44103"/>
    <cellStyle name="40% - Accent6 24 2 2 5 2" xfId="44104"/>
    <cellStyle name="40% - Accent6 24 2 2 5 2 2" xfId="44105"/>
    <cellStyle name="40% - Accent6 24 2 2 5 3" xfId="44106"/>
    <cellStyle name="40% - Accent6 24 2 2 6" xfId="44107"/>
    <cellStyle name="40% - Accent6 24 2 2 6 2" xfId="44108"/>
    <cellStyle name="40% - Accent6 24 2 2 7" xfId="44109"/>
    <cellStyle name="40% - Accent6 24 2 3" xfId="44110"/>
    <cellStyle name="40% - Accent6 24 2 3 2" xfId="44111"/>
    <cellStyle name="40% - Accent6 24 2 3 2 2" xfId="44112"/>
    <cellStyle name="40% - Accent6 24 2 3 2 2 2" xfId="44113"/>
    <cellStyle name="40% - Accent6 24 2 3 2 3" xfId="44114"/>
    <cellStyle name="40% - Accent6 24 2 3 3" xfId="44115"/>
    <cellStyle name="40% - Accent6 24 2 3 3 2" xfId="44116"/>
    <cellStyle name="40% - Accent6 24 2 3 3 2 2" xfId="44117"/>
    <cellStyle name="40% - Accent6 24 2 3 3 3" xfId="44118"/>
    <cellStyle name="40% - Accent6 24 2 3 4" xfId="44119"/>
    <cellStyle name="40% - Accent6 24 2 3 4 2" xfId="44120"/>
    <cellStyle name="40% - Accent6 24 2 3 4 2 2" xfId="44121"/>
    <cellStyle name="40% - Accent6 24 2 3 4 3" xfId="44122"/>
    <cellStyle name="40% - Accent6 24 2 3 5" xfId="44123"/>
    <cellStyle name="40% - Accent6 24 2 3 5 2" xfId="44124"/>
    <cellStyle name="40% - Accent6 24 2 3 6" xfId="44125"/>
    <cellStyle name="40% - Accent6 24 2 4" xfId="44126"/>
    <cellStyle name="40% - Accent6 24 2 4 2" xfId="44127"/>
    <cellStyle name="40% - Accent6 24 2 4 2 2" xfId="44128"/>
    <cellStyle name="40% - Accent6 24 2 4 2 2 2" xfId="44129"/>
    <cellStyle name="40% - Accent6 24 2 4 2 3" xfId="44130"/>
    <cellStyle name="40% - Accent6 24 2 4 3" xfId="44131"/>
    <cellStyle name="40% - Accent6 24 2 4 3 2" xfId="44132"/>
    <cellStyle name="40% - Accent6 24 2 4 3 2 2" xfId="44133"/>
    <cellStyle name="40% - Accent6 24 2 4 3 3" xfId="44134"/>
    <cellStyle name="40% - Accent6 24 2 4 4" xfId="44135"/>
    <cellStyle name="40% - Accent6 24 2 4 4 2" xfId="44136"/>
    <cellStyle name="40% - Accent6 24 2 4 4 2 2" xfId="44137"/>
    <cellStyle name="40% - Accent6 24 2 4 4 3" xfId="44138"/>
    <cellStyle name="40% - Accent6 24 2 4 5" xfId="44139"/>
    <cellStyle name="40% - Accent6 24 2 4 5 2" xfId="44140"/>
    <cellStyle name="40% - Accent6 24 2 4 6" xfId="44141"/>
    <cellStyle name="40% - Accent6 24 2 5" xfId="44142"/>
    <cellStyle name="40% - Accent6 24 2 5 2" xfId="44143"/>
    <cellStyle name="40% - Accent6 24 2 5 2 2" xfId="44144"/>
    <cellStyle name="40% - Accent6 24 2 5 3" xfId="44145"/>
    <cellStyle name="40% - Accent6 24 2 6" xfId="44146"/>
    <cellStyle name="40% - Accent6 24 2 6 2" xfId="44147"/>
    <cellStyle name="40% - Accent6 24 2 6 2 2" xfId="44148"/>
    <cellStyle name="40% - Accent6 24 2 6 3" xfId="44149"/>
    <cellStyle name="40% - Accent6 24 2 7" xfId="44150"/>
    <cellStyle name="40% - Accent6 24 2 7 2" xfId="44151"/>
    <cellStyle name="40% - Accent6 24 2 7 2 2" xfId="44152"/>
    <cellStyle name="40% - Accent6 24 2 7 3" xfId="44153"/>
    <cellStyle name="40% - Accent6 24 2 8" xfId="44154"/>
    <cellStyle name="40% - Accent6 24 2 8 2" xfId="44155"/>
    <cellStyle name="40% - Accent6 24 2 9" xfId="44156"/>
    <cellStyle name="40% - Accent6 24 3" xfId="44157"/>
    <cellStyle name="40% - Accent6 24 3 2" xfId="44158"/>
    <cellStyle name="40% - Accent6 24 3 2 2" xfId="44159"/>
    <cellStyle name="40% - Accent6 24 3 2 2 2" xfId="44160"/>
    <cellStyle name="40% - Accent6 24 3 2 3" xfId="44161"/>
    <cellStyle name="40% - Accent6 24 3 3" xfId="44162"/>
    <cellStyle name="40% - Accent6 24 3 3 2" xfId="44163"/>
    <cellStyle name="40% - Accent6 24 3 3 2 2" xfId="44164"/>
    <cellStyle name="40% - Accent6 24 3 3 3" xfId="44165"/>
    <cellStyle name="40% - Accent6 24 3 4" xfId="44166"/>
    <cellStyle name="40% - Accent6 24 3 4 2" xfId="44167"/>
    <cellStyle name="40% - Accent6 24 3 4 2 2" xfId="44168"/>
    <cellStyle name="40% - Accent6 24 3 4 3" xfId="44169"/>
    <cellStyle name="40% - Accent6 24 3 5" xfId="44170"/>
    <cellStyle name="40% - Accent6 24 3 5 2" xfId="44171"/>
    <cellStyle name="40% - Accent6 24 3 5 2 2" xfId="44172"/>
    <cellStyle name="40% - Accent6 24 3 5 3" xfId="44173"/>
    <cellStyle name="40% - Accent6 24 3 6" xfId="44174"/>
    <cellStyle name="40% - Accent6 24 3 6 2" xfId="44175"/>
    <cellStyle name="40% - Accent6 24 3 7" xfId="44176"/>
    <cellStyle name="40% - Accent6 24 4" xfId="44177"/>
    <cellStyle name="40% - Accent6 24 4 2" xfId="44178"/>
    <cellStyle name="40% - Accent6 24 4 2 2" xfId="44179"/>
    <cellStyle name="40% - Accent6 24 4 2 2 2" xfId="44180"/>
    <cellStyle name="40% - Accent6 24 4 2 3" xfId="44181"/>
    <cellStyle name="40% - Accent6 24 4 3" xfId="44182"/>
    <cellStyle name="40% - Accent6 24 4 3 2" xfId="44183"/>
    <cellStyle name="40% - Accent6 24 4 3 2 2" xfId="44184"/>
    <cellStyle name="40% - Accent6 24 4 3 3" xfId="44185"/>
    <cellStyle name="40% - Accent6 24 4 4" xfId="44186"/>
    <cellStyle name="40% - Accent6 24 4 4 2" xfId="44187"/>
    <cellStyle name="40% - Accent6 24 4 4 2 2" xfId="44188"/>
    <cellStyle name="40% - Accent6 24 4 4 3" xfId="44189"/>
    <cellStyle name="40% - Accent6 24 4 5" xfId="44190"/>
    <cellStyle name="40% - Accent6 24 4 5 2" xfId="44191"/>
    <cellStyle name="40% - Accent6 24 4 6" xfId="44192"/>
    <cellStyle name="40% - Accent6 24 5" xfId="44193"/>
    <cellStyle name="40% - Accent6 24 5 2" xfId="44194"/>
    <cellStyle name="40% - Accent6 24 5 2 2" xfId="44195"/>
    <cellStyle name="40% - Accent6 24 5 2 2 2" xfId="44196"/>
    <cellStyle name="40% - Accent6 24 5 2 3" xfId="44197"/>
    <cellStyle name="40% - Accent6 24 5 3" xfId="44198"/>
    <cellStyle name="40% - Accent6 24 5 3 2" xfId="44199"/>
    <cellStyle name="40% - Accent6 24 5 3 2 2" xfId="44200"/>
    <cellStyle name="40% - Accent6 24 5 3 3" xfId="44201"/>
    <cellStyle name="40% - Accent6 24 5 4" xfId="44202"/>
    <cellStyle name="40% - Accent6 24 5 4 2" xfId="44203"/>
    <cellStyle name="40% - Accent6 24 5 4 2 2" xfId="44204"/>
    <cellStyle name="40% - Accent6 24 5 4 3" xfId="44205"/>
    <cellStyle name="40% - Accent6 24 5 5" xfId="44206"/>
    <cellStyle name="40% - Accent6 24 5 5 2" xfId="44207"/>
    <cellStyle name="40% - Accent6 24 5 6" xfId="44208"/>
    <cellStyle name="40% - Accent6 24 6" xfId="44209"/>
    <cellStyle name="40% - Accent6 24 6 2" xfId="44210"/>
    <cellStyle name="40% - Accent6 24 6 2 2" xfId="44211"/>
    <cellStyle name="40% - Accent6 24 6 3" xfId="44212"/>
    <cellStyle name="40% - Accent6 24 7" xfId="44213"/>
    <cellStyle name="40% - Accent6 24 7 2" xfId="44214"/>
    <cellStyle name="40% - Accent6 24 7 2 2" xfId="44215"/>
    <cellStyle name="40% - Accent6 24 7 3" xfId="44216"/>
    <cellStyle name="40% - Accent6 24 8" xfId="44217"/>
    <cellStyle name="40% - Accent6 24 8 2" xfId="44218"/>
    <cellStyle name="40% - Accent6 24 8 2 2" xfId="44219"/>
    <cellStyle name="40% - Accent6 24 8 3" xfId="44220"/>
    <cellStyle name="40% - Accent6 24 9" xfId="44221"/>
    <cellStyle name="40% - Accent6 24 9 2" xfId="44222"/>
    <cellStyle name="40% - Accent6 25" xfId="44223"/>
    <cellStyle name="40% - Accent6 25 10" xfId="44224"/>
    <cellStyle name="40% - Accent6 25 2" xfId="44225"/>
    <cellStyle name="40% - Accent6 25 2 2" xfId="44226"/>
    <cellStyle name="40% - Accent6 25 2 2 2" xfId="44227"/>
    <cellStyle name="40% - Accent6 25 2 2 2 2" xfId="44228"/>
    <cellStyle name="40% - Accent6 25 2 2 2 2 2" xfId="44229"/>
    <cellStyle name="40% - Accent6 25 2 2 2 3" xfId="44230"/>
    <cellStyle name="40% - Accent6 25 2 2 3" xfId="44231"/>
    <cellStyle name="40% - Accent6 25 2 2 3 2" xfId="44232"/>
    <cellStyle name="40% - Accent6 25 2 2 3 2 2" xfId="44233"/>
    <cellStyle name="40% - Accent6 25 2 2 3 3" xfId="44234"/>
    <cellStyle name="40% - Accent6 25 2 2 4" xfId="44235"/>
    <cellStyle name="40% - Accent6 25 2 2 4 2" xfId="44236"/>
    <cellStyle name="40% - Accent6 25 2 2 4 2 2" xfId="44237"/>
    <cellStyle name="40% - Accent6 25 2 2 4 3" xfId="44238"/>
    <cellStyle name="40% - Accent6 25 2 2 5" xfId="44239"/>
    <cellStyle name="40% - Accent6 25 2 2 5 2" xfId="44240"/>
    <cellStyle name="40% - Accent6 25 2 2 5 2 2" xfId="44241"/>
    <cellStyle name="40% - Accent6 25 2 2 5 3" xfId="44242"/>
    <cellStyle name="40% - Accent6 25 2 2 6" xfId="44243"/>
    <cellStyle name="40% - Accent6 25 2 2 6 2" xfId="44244"/>
    <cellStyle name="40% - Accent6 25 2 2 7" xfId="44245"/>
    <cellStyle name="40% - Accent6 25 2 3" xfId="44246"/>
    <cellStyle name="40% - Accent6 25 2 3 2" xfId="44247"/>
    <cellStyle name="40% - Accent6 25 2 3 2 2" xfId="44248"/>
    <cellStyle name="40% - Accent6 25 2 3 2 2 2" xfId="44249"/>
    <cellStyle name="40% - Accent6 25 2 3 2 3" xfId="44250"/>
    <cellStyle name="40% - Accent6 25 2 3 3" xfId="44251"/>
    <cellStyle name="40% - Accent6 25 2 3 3 2" xfId="44252"/>
    <cellStyle name="40% - Accent6 25 2 3 3 2 2" xfId="44253"/>
    <cellStyle name="40% - Accent6 25 2 3 3 3" xfId="44254"/>
    <cellStyle name="40% - Accent6 25 2 3 4" xfId="44255"/>
    <cellStyle name="40% - Accent6 25 2 3 4 2" xfId="44256"/>
    <cellStyle name="40% - Accent6 25 2 3 4 2 2" xfId="44257"/>
    <cellStyle name="40% - Accent6 25 2 3 4 3" xfId="44258"/>
    <cellStyle name="40% - Accent6 25 2 3 5" xfId="44259"/>
    <cellStyle name="40% - Accent6 25 2 3 5 2" xfId="44260"/>
    <cellStyle name="40% - Accent6 25 2 3 6" xfId="44261"/>
    <cellStyle name="40% - Accent6 25 2 4" xfId="44262"/>
    <cellStyle name="40% - Accent6 25 2 4 2" xfId="44263"/>
    <cellStyle name="40% - Accent6 25 2 4 2 2" xfId="44264"/>
    <cellStyle name="40% - Accent6 25 2 4 2 2 2" xfId="44265"/>
    <cellStyle name="40% - Accent6 25 2 4 2 3" xfId="44266"/>
    <cellStyle name="40% - Accent6 25 2 4 3" xfId="44267"/>
    <cellStyle name="40% - Accent6 25 2 4 3 2" xfId="44268"/>
    <cellStyle name="40% - Accent6 25 2 4 3 2 2" xfId="44269"/>
    <cellStyle name="40% - Accent6 25 2 4 3 3" xfId="44270"/>
    <cellStyle name="40% - Accent6 25 2 4 4" xfId="44271"/>
    <cellStyle name="40% - Accent6 25 2 4 4 2" xfId="44272"/>
    <cellStyle name="40% - Accent6 25 2 4 4 2 2" xfId="44273"/>
    <cellStyle name="40% - Accent6 25 2 4 4 3" xfId="44274"/>
    <cellStyle name="40% - Accent6 25 2 4 5" xfId="44275"/>
    <cellStyle name="40% - Accent6 25 2 4 5 2" xfId="44276"/>
    <cellStyle name="40% - Accent6 25 2 4 6" xfId="44277"/>
    <cellStyle name="40% - Accent6 25 2 5" xfId="44278"/>
    <cellStyle name="40% - Accent6 25 2 5 2" xfId="44279"/>
    <cellStyle name="40% - Accent6 25 2 5 2 2" xfId="44280"/>
    <cellStyle name="40% - Accent6 25 2 5 3" xfId="44281"/>
    <cellStyle name="40% - Accent6 25 2 6" xfId="44282"/>
    <cellStyle name="40% - Accent6 25 2 6 2" xfId="44283"/>
    <cellStyle name="40% - Accent6 25 2 6 2 2" xfId="44284"/>
    <cellStyle name="40% - Accent6 25 2 6 3" xfId="44285"/>
    <cellStyle name="40% - Accent6 25 2 7" xfId="44286"/>
    <cellStyle name="40% - Accent6 25 2 7 2" xfId="44287"/>
    <cellStyle name="40% - Accent6 25 2 7 2 2" xfId="44288"/>
    <cellStyle name="40% - Accent6 25 2 7 3" xfId="44289"/>
    <cellStyle name="40% - Accent6 25 2 8" xfId="44290"/>
    <cellStyle name="40% - Accent6 25 2 8 2" xfId="44291"/>
    <cellStyle name="40% - Accent6 25 2 9" xfId="44292"/>
    <cellStyle name="40% - Accent6 25 3" xfId="44293"/>
    <cellStyle name="40% - Accent6 25 3 2" xfId="44294"/>
    <cellStyle name="40% - Accent6 25 3 2 2" xfId="44295"/>
    <cellStyle name="40% - Accent6 25 3 2 2 2" xfId="44296"/>
    <cellStyle name="40% - Accent6 25 3 2 3" xfId="44297"/>
    <cellStyle name="40% - Accent6 25 3 3" xfId="44298"/>
    <cellStyle name="40% - Accent6 25 3 3 2" xfId="44299"/>
    <cellStyle name="40% - Accent6 25 3 3 2 2" xfId="44300"/>
    <cellStyle name="40% - Accent6 25 3 3 3" xfId="44301"/>
    <cellStyle name="40% - Accent6 25 3 4" xfId="44302"/>
    <cellStyle name="40% - Accent6 25 3 4 2" xfId="44303"/>
    <cellStyle name="40% - Accent6 25 3 4 2 2" xfId="44304"/>
    <cellStyle name="40% - Accent6 25 3 4 3" xfId="44305"/>
    <cellStyle name="40% - Accent6 25 3 5" xfId="44306"/>
    <cellStyle name="40% - Accent6 25 3 5 2" xfId="44307"/>
    <cellStyle name="40% - Accent6 25 3 5 2 2" xfId="44308"/>
    <cellStyle name="40% - Accent6 25 3 5 3" xfId="44309"/>
    <cellStyle name="40% - Accent6 25 3 6" xfId="44310"/>
    <cellStyle name="40% - Accent6 25 3 6 2" xfId="44311"/>
    <cellStyle name="40% - Accent6 25 3 7" xfId="44312"/>
    <cellStyle name="40% - Accent6 25 4" xfId="44313"/>
    <cellStyle name="40% - Accent6 25 4 2" xfId="44314"/>
    <cellStyle name="40% - Accent6 25 4 2 2" xfId="44315"/>
    <cellStyle name="40% - Accent6 25 4 2 2 2" xfId="44316"/>
    <cellStyle name="40% - Accent6 25 4 2 3" xfId="44317"/>
    <cellStyle name="40% - Accent6 25 4 3" xfId="44318"/>
    <cellStyle name="40% - Accent6 25 4 3 2" xfId="44319"/>
    <cellStyle name="40% - Accent6 25 4 3 2 2" xfId="44320"/>
    <cellStyle name="40% - Accent6 25 4 3 3" xfId="44321"/>
    <cellStyle name="40% - Accent6 25 4 4" xfId="44322"/>
    <cellStyle name="40% - Accent6 25 4 4 2" xfId="44323"/>
    <cellStyle name="40% - Accent6 25 4 4 2 2" xfId="44324"/>
    <cellStyle name="40% - Accent6 25 4 4 3" xfId="44325"/>
    <cellStyle name="40% - Accent6 25 4 5" xfId="44326"/>
    <cellStyle name="40% - Accent6 25 4 5 2" xfId="44327"/>
    <cellStyle name="40% - Accent6 25 4 6" xfId="44328"/>
    <cellStyle name="40% - Accent6 25 5" xfId="44329"/>
    <cellStyle name="40% - Accent6 25 5 2" xfId="44330"/>
    <cellStyle name="40% - Accent6 25 5 2 2" xfId="44331"/>
    <cellStyle name="40% - Accent6 25 5 2 2 2" xfId="44332"/>
    <cellStyle name="40% - Accent6 25 5 2 3" xfId="44333"/>
    <cellStyle name="40% - Accent6 25 5 3" xfId="44334"/>
    <cellStyle name="40% - Accent6 25 5 3 2" xfId="44335"/>
    <cellStyle name="40% - Accent6 25 5 3 2 2" xfId="44336"/>
    <cellStyle name="40% - Accent6 25 5 3 3" xfId="44337"/>
    <cellStyle name="40% - Accent6 25 5 4" xfId="44338"/>
    <cellStyle name="40% - Accent6 25 5 4 2" xfId="44339"/>
    <cellStyle name="40% - Accent6 25 5 4 2 2" xfId="44340"/>
    <cellStyle name="40% - Accent6 25 5 4 3" xfId="44341"/>
    <cellStyle name="40% - Accent6 25 5 5" xfId="44342"/>
    <cellStyle name="40% - Accent6 25 5 5 2" xfId="44343"/>
    <cellStyle name="40% - Accent6 25 5 6" xfId="44344"/>
    <cellStyle name="40% - Accent6 25 6" xfId="44345"/>
    <cellStyle name="40% - Accent6 25 6 2" xfId="44346"/>
    <cellStyle name="40% - Accent6 25 6 2 2" xfId="44347"/>
    <cellStyle name="40% - Accent6 25 6 3" xfId="44348"/>
    <cellStyle name="40% - Accent6 25 7" xfId="44349"/>
    <cellStyle name="40% - Accent6 25 7 2" xfId="44350"/>
    <cellStyle name="40% - Accent6 25 7 2 2" xfId="44351"/>
    <cellStyle name="40% - Accent6 25 7 3" xfId="44352"/>
    <cellStyle name="40% - Accent6 25 8" xfId="44353"/>
    <cellStyle name="40% - Accent6 25 8 2" xfId="44354"/>
    <cellStyle name="40% - Accent6 25 8 2 2" xfId="44355"/>
    <cellStyle name="40% - Accent6 25 8 3" xfId="44356"/>
    <cellStyle name="40% - Accent6 25 9" xfId="44357"/>
    <cellStyle name="40% - Accent6 25 9 2" xfId="44358"/>
    <cellStyle name="40% - Accent6 26" xfId="44359"/>
    <cellStyle name="40% - Accent6 26 10" xfId="44360"/>
    <cellStyle name="40% - Accent6 26 2" xfId="44361"/>
    <cellStyle name="40% - Accent6 26 2 2" xfId="44362"/>
    <cellStyle name="40% - Accent6 26 2 2 2" xfId="44363"/>
    <cellStyle name="40% - Accent6 26 2 2 2 2" xfId="44364"/>
    <cellStyle name="40% - Accent6 26 2 2 2 2 2" xfId="44365"/>
    <cellStyle name="40% - Accent6 26 2 2 2 3" xfId="44366"/>
    <cellStyle name="40% - Accent6 26 2 2 3" xfId="44367"/>
    <cellStyle name="40% - Accent6 26 2 2 3 2" xfId="44368"/>
    <cellStyle name="40% - Accent6 26 2 2 3 2 2" xfId="44369"/>
    <cellStyle name="40% - Accent6 26 2 2 3 3" xfId="44370"/>
    <cellStyle name="40% - Accent6 26 2 2 4" xfId="44371"/>
    <cellStyle name="40% - Accent6 26 2 2 4 2" xfId="44372"/>
    <cellStyle name="40% - Accent6 26 2 2 4 2 2" xfId="44373"/>
    <cellStyle name="40% - Accent6 26 2 2 4 3" xfId="44374"/>
    <cellStyle name="40% - Accent6 26 2 2 5" xfId="44375"/>
    <cellStyle name="40% - Accent6 26 2 2 5 2" xfId="44376"/>
    <cellStyle name="40% - Accent6 26 2 2 5 2 2" xfId="44377"/>
    <cellStyle name="40% - Accent6 26 2 2 5 3" xfId="44378"/>
    <cellStyle name="40% - Accent6 26 2 2 6" xfId="44379"/>
    <cellStyle name="40% - Accent6 26 2 2 6 2" xfId="44380"/>
    <cellStyle name="40% - Accent6 26 2 2 7" xfId="44381"/>
    <cellStyle name="40% - Accent6 26 2 3" xfId="44382"/>
    <cellStyle name="40% - Accent6 26 2 3 2" xfId="44383"/>
    <cellStyle name="40% - Accent6 26 2 3 2 2" xfId="44384"/>
    <cellStyle name="40% - Accent6 26 2 3 2 2 2" xfId="44385"/>
    <cellStyle name="40% - Accent6 26 2 3 2 3" xfId="44386"/>
    <cellStyle name="40% - Accent6 26 2 3 3" xfId="44387"/>
    <cellStyle name="40% - Accent6 26 2 3 3 2" xfId="44388"/>
    <cellStyle name="40% - Accent6 26 2 3 3 2 2" xfId="44389"/>
    <cellStyle name="40% - Accent6 26 2 3 3 3" xfId="44390"/>
    <cellStyle name="40% - Accent6 26 2 3 4" xfId="44391"/>
    <cellStyle name="40% - Accent6 26 2 3 4 2" xfId="44392"/>
    <cellStyle name="40% - Accent6 26 2 3 4 2 2" xfId="44393"/>
    <cellStyle name="40% - Accent6 26 2 3 4 3" xfId="44394"/>
    <cellStyle name="40% - Accent6 26 2 3 5" xfId="44395"/>
    <cellStyle name="40% - Accent6 26 2 3 5 2" xfId="44396"/>
    <cellStyle name="40% - Accent6 26 2 3 6" xfId="44397"/>
    <cellStyle name="40% - Accent6 26 2 4" xfId="44398"/>
    <cellStyle name="40% - Accent6 26 2 4 2" xfId="44399"/>
    <cellStyle name="40% - Accent6 26 2 4 2 2" xfId="44400"/>
    <cellStyle name="40% - Accent6 26 2 4 2 2 2" xfId="44401"/>
    <cellStyle name="40% - Accent6 26 2 4 2 3" xfId="44402"/>
    <cellStyle name="40% - Accent6 26 2 4 3" xfId="44403"/>
    <cellStyle name="40% - Accent6 26 2 4 3 2" xfId="44404"/>
    <cellStyle name="40% - Accent6 26 2 4 3 2 2" xfId="44405"/>
    <cellStyle name="40% - Accent6 26 2 4 3 3" xfId="44406"/>
    <cellStyle name="40% - Accent6 26 2 4 4" xfId="44407"/>
    <cellStyle name="40% - Accent6 26 2 4 4 2" xfId="44408"/>
    <cellStyle name="40% - Accent6 26 2 4 4 2 2" xfId="44409"/>
    <cellStyle name="40% - Accent6 26 2 4 4 3" xfId="44410"/>
    <cellStyle name="40% - Accent6 26 2 4 5" xfId="44411"/>
    <cellStyle name="40% - Accent6 26 2 4 5 2" xfId="44412"/>
    <cellStyle name="40% - Accent6 26 2 4 6" xfId="44413"/>
    <cellStyle name="40% - Accent6 26 2 5" xfId="44414"/>
    <cellStyle name="40% - Accent6 26 2 5 2" xfId="44415"/>
    <cellStyle name="40% - Accent6 26 2 5 2 2" xfId="44416"/>
    <cellStyle name="40% - Accent6 26 2 5 3" xfId="44417"/>
    <cellStyle name="40% - Accent6 26 2 6" xfId="44418"/>
    <cellStyle name="40% - Accent6 26 2 6 2" xfId="44419"/>
    <cellStyle name="40% - Accent6 26 2 6 2 2" xfId="44420"/>
    <cellStyle name="40% - Accent6 26 2 6 3" xfId="44421"/>
    <cellStyle name="40% - Accent6 26 2 7" xfId="44422"/>
    <cellStyle name="40% - Accent6 26 2 7 2" xfId="44423"/>
    <cellStyle name="40% - Accent6 26 2 7 2 2" xfId="44424"/>
    <cellStyle name="40% - Accent6 26 2 7 3" xfId="44425"/>
    <cellStyle name="40% - Accent6 26 2 8" xfId="44426"/>
    <cellStyle name="40% - Accent6 26 2 8 2" xfId="44427"/>
    <cellStyle name="40% - Accent6 26 2 9" xfId="44428"/>
    <cellStyle name="40% - Accent6 26 3" xfId="44429"/>
    <cellStyle name="40% - Accent6 26 3 2" xfId="44430"/>
    <cellStyle name="40% - Accent6 26 3 2 2" xfId="44431"/>
    <cellStyle name="40% - Accent6 26 3 2 2 2" xfId="44432"/>
    <cellStyle name="40% - Accent6 26 3 2 3" xfId="44433"/>
    <cellStyle name="40% - Accent6 26 3 3" xfId="44434"/>
    <cellStyle name="40% - Accent6 26 3 3 2" xfId="44435"/>
    <cellStyle name="40% - Accent6 26 3 3 2 2" xfId="44436"/>
    <cellStyle name="40% - Accent6 26 3 3 3" xfId="44437"/>
    <cellStyle name="40% - Accent6 26 3 4" xfId="44438"/>
    <cellStyle name="40% - Accent6 26 3 4 2" xfId="44439"/>
    <cellStyle name="40% - Accent6 26 3 4 2 2" xfId="44440"/>
    <cellStyle name="40% - Accent6 26 3 4 3" xfId="44441"/>
    <cellStyle name="40% - Accent6 26 3 5" xfId="44442"/>
    <cellStyle name="40% - Accent6 26 3 5 2" xfId="44443"/>
    <cellStyle name="40% - Accent6 26 3 5 2 2" xfId="44444"/>
    <cellStyle name="40% - Accent6 26 3 5 3" xfId="44445"/>
    <cellStyle name="40% - Accent6 26 3 6" xfId="44446"/>
    <cellStyle name="40% - Accent6 26 3 6 2" xfId="44447"/>
    <cellStyle name="40% - Accent6 26 3 7" xfId="44448"/>
    <cellStyle name="40% - Accent6 26 4" xfId="44449"/>
    <cellStyle name="40% - Accent6 26 4 2" xfId="44450"/>
    <cellStyle name="40% - Accent6 26 4 2 2" xfId="44451"/>
    <cellStyle name="40% - Accent6 26 4 2 2 2" xfId="44452"/>
    <cellStyle name="40% - Accent6 26 4 2 3" xfId="44453"/>
    <cellStyle name="40% - Accent6 26 4 3" xfId="44454"/>
    <cellStyle name="40% - Accent6 26 4 3 2" xfId="44455"/>
    <cellStyle name="40% - Accent6 26 4 3 2 2" xfId="44456"/>
    <cellStyle name="40% - Accent6 26 4 3 3" xfId="44457"/>
    <cellStyle name="40% - Accent6 26 4 4" xfId="44458"/>
    <cellStyle name="40% - Accent6 26 4 4 2" xfId="44459"/>
    <cellStyle name="40% - Accent6 26 4 4 2 2" xfId="44460"/>
    <cellStyle name="40% - Accent6 26 4 4 3" xfId="44461"/>
    <cellStyle name="40% - Accent6 26 4 5" xfId="44462"/>
    <cellStyle name="40% - Accent6 26 4 5 2" xfId="44463"/>
    <cellStyle name="40% - Accent6 26 4 6" xfId="44464"/>
    <cellStyle name="40% - Accent6 26 5" xfId="44465"/>
    <cellStyle name="40% - Accent6 26 5 2" xfId="44466"/>
    <cellStyle name="40% - Accent6 26 5 2 2" xfId="44467"/>
    <cellStyle name="40% - Accent6 26 5 2 2 2" xfId="44468"/>
    <cellStyle name="40% - Accent6 26 5 2 3" xfId="44469"/>
    <cellStyle name="40% - Accent6 26 5 3" xfId="44470"/>
    <cellStyle name="40% - Accent6 26 5 3 2" xfId="44471"/>
    <cellStyle name="40% - Accent6 26 5 3 2 2" xfId="44472"/>
    <cellStyle name="40% - Accent6 26 5 3 3" xfId="44473"/>
    <cellStyle name="40% - Accent6 26 5 4" xfId="44474"/>
    <cellStyle name="40% - Accent6 26 5 4 2" xfId="44475"/>
    <cellStyle name="40% - Accent6 26 5 4 2 2" xfId="44476"/>
    <cellStyle name="40% - Accent6 26 5 4 3" xfId="44477"/>
    <cellStyle name="40% - Accent6 26 5 5" xfId="44478"/>
    <cellStyle name="40% - Accent6 26 5 5 2" xfId="44479"/>
    <cellStyle name="40% - Accent6 26 5 6" xfId="44480"/>
    <cellStyle name="40% - Accent6 26 6" xfId="44481"/>
    <cellStyle name="40% - Accent6 26 6 2" xfId="44482"/>
    <cellStyle name="40% - Accent6 26 6 2 2" xfId="44483"/>
    <cellStyle name="40% - Accent6 26 6 3" xfId="44484"/>
    <cellStyle name="40% - Accent6 26 7" xfId="44485"/>
    <cellStyle name="40% - Accent6 26 7 2" xfId="44486"/>
    <cellStyle name="40% - Accent6 26 7 2 2" xfId="44487"/>
    <cellStyle name="40% - Accent6 26 7 3" xfId="44488"/>
    <cellStyle name="40% - Accent6 26 8" xfId="44489"/>
    <cellStyle name="40% - Accent6 26 8 2" xfId="44490"/>
    <cellStyle name="40% - Accent6 26 8 2 2" xfId="44491"/>
    <cellStyle name="40% - Accent6 26 8 3" xfId="44492"/>
    <cellStyle name="40% - Accent6 26 9" xfId="44493"/>
    <cellStyle name="40% - Accent6 26 9 2" xfId="44494"/>
    <cellStyle name="40% - Accent6 27" xfId="44495"/>
    <cellStyle name="40% - Accent6 27 10" xfId="44496"/>
    <cellStyle name="40% - Accent6 27 2" xfId="44497"/>
    <cellStyle name="40% - Accent6 27 2 2" xfId="44498"/>
    <cellStyle name="40% - Accent6 27 2 2 2" xfId="44499"/>
    <cellStyle name="40% - Accent6 27 2 2 2 2" xfId="44500"/>
    <cellStyle name="40% - Accent6 27 2 2 2 2 2" xfId="44501"/>
    <cellStyle name="40% - Accent6 27 2 2 2 3" xfId="44502"/>
    <cellStyle name="40% - Accent6 27 2 2 3" xfId="44503"/>
    <cellStyle name="40% - Accent6 27 2 2 3 2" xfId="44504"/>
    <cellStyle name="40% - Accent6 27 2 2 3 2 2" xfId="44505"/>
    <cellStyle name="40% - Accent6 27 2 2 3 3" xfId="44506"/>
    <cellStyle name="40% - Accent6 27 2 2 4" xfId="44507"/>
    <cellStyle name="40% - Accent6 27 2 2 4 2" xfId="44508"/>
    <cellStyle name="40% - Accent6 27 2 2 4 2 2" xfId="44509"/>
    <cellStyle name="40% - Accent6 27 2 2 4 3" xfId="44510"/>
    <cellStyle name="40% - Accent6 27 2 2 5" xfId="44511"/>
    <cellStyle name="40% - Accent6 27 2 2 5 2" xfId="44512"/>
    <cellStyle name="40% - Accent6 27 2 2 5 2 2" xfId="44513"/>
    <cellStyle name="40% - Accent6 27 2 2 5 3" xfId="44514"/>
    <cellStyle name="40% - Accent6 27 2 2 6" xfId="44515"/>
    <cellStyle name="40% - Accent6 27 2 2 6 2" xfId="44516"/>
    <cellStyle name="40% - Accent6 27 2 2 7" xfId="44517"/>
    <cellStyle name="40% - Accent6 27 2 3" xfId="44518"/>
    <cellStyle name="40% - Accent6 27 2 3 2" xfId="44519"/>
    <cellStyle name="40% - Accent6 27 2 3 2 2" xfId="44520"/>
    <cellStyle name="40% - Accent6 27 2 3 2 2 2" xfId="44521"/>
    <cellStyle name="40% - Accent6 27 2 3 2 3" xfId="44522"/>
    <cellStyle name="40% - Accent6 27 2 3 3" xfId="44523"/>
    <cellStyle name="40% - Accent6 27 2 3 3 2" xfId="44524"/>
    <cellStyle name="40% - Accent6 27 2 3 3 2 2" xfId="44525"/>
    <cellStyle name="40% - Accent6 27 2 3 3 3" xfId="44526"/>
    <cellStyle name="40% - Accent6 27 2 3 4" xfId="44527"/>
    <cellStyle name="40% - Accent6 27 2 3 4 2" xfId="44528"/>
    <cellStyle name="40% - Accent6 27 2 3 4 2 2" xfId="44529"/>
    <cellStyle name="40% - Accent6 27 2 3 4 3" xfId="44530"/>
    <cellStyle name="40% - Accent6 27 2 3 5" xfId="44531"/>
    <cellStyle name="40% - Accent6 27 2 3 5 2" xfId="44532"/>
    <cellStyle name="40% - Accent6 27 2 3 6" xfId="44533"/>
    <cellStyle name="40% - Accent6 27 2 4" xfId="44534"/>
    <cellStyle name="40% - Accent6 27 2 4 2" xfId="44535"/>
    <cellStyle name="40% - Accent6 27 2 4 2 2" xfId="44536"/>
    <cellStyle name="40% - Accent6 27 2 4 2 2 2" xfId="44537"/>
    <cellStyle name="40% - Accent6 27 2 4 2 3" xfId="44538"/>
    <cellStyle name="40% - Accent6 27 2 4 3" xfId="44539"/>
    <cellStyle name="40% - Accent6 27 2 4 3 2" xfId="44540"/>
    <cellStyle name="40% - Accent6 27 2 4 3 2 2" xfId="44541"/>
    <cellStyle name="40% - Accent6 27 2 4 3 3" xfId="44542"/>
    <cellStyle name="40% - Accent6 27 2 4 4" xfId="44543"/>
    <cellStyle name="40% - Accent6 27 2 4 4 2" xfId="44544"/>
    <cellStyle name="40% - Accent6 27 2 4 4 2 2" xfId="44545"/>
    <cellStyle name="40% - Accent6 27 2 4 4 3" xfId="44546"/>
    <cellStyle name="40% - Accent6 27 2 4 5" xfId="44547"/>
    <cellStyle name="40% - Accent6 27 2 4 5 2" xfId="44548"/>
    <cellStyle name="40% - Accent6 27 2 4 6" xfId="44549"/>
    <cellStyle name="40% - Accent6 27 2 5" xfId="44550"/>
    <cellStyle name="40% - Accent6 27 2 5 2" xfId="44551"/>
    <cellStyle name="40% - Accent6 27 2 5 2 2" xfId="44552"/>
    <cellStyle name="40% - Accent6 27 2 5 3" xfId="44553"/>
    <cellStyle name="40% - Accent6 27 2 6" xfId="44554"/>
    <cellStyle name="40% - Accent6 27 2 6 2" xfId="44555"/>
    <cellStyle name="40% - Accent6 27 2 6 2 2" xfId="44556"/>
    <cellStyle name="40% - Accent6 27 2 6 3" xfId="44557"/>
    <cellStyle name="40% - Accent6 27 2 7" xfId="44558"/>
    <cellStyle name="40% - Accent6 27 2 7 2" xfId="44559"/>
    <cellStyle name="40% - Accent6 27 2 7 2 2" xfId="44560"/>
    <cellStyle name="40% - Accent6 27 2 7 3" xfId="44561"/>
    <cellStyle name="40% - Accent6 27 2 8" xfId="44562"/>
    <cellStyle name="40% - Accent6 27 2 8 2" xfId="44563"/>
    <cellStyle name="40% - Accent6 27 2 9" xfId="44564"/>
    <cellStyle name="40% - Accent6 27 3" xfId="44565"/>
    <cellStyle name="40% - Accent6 27 3 2" xfId="44566"/>
    <cellStyle name="40% - Accent6 27 3 2 2" xfId="44567"/>
    <cellStyle name="40% - Accent6 27 3 2 2 2" xfId="44568"/>
    <cellStyle name="40% - Accent6 27 3 2 3" xfId="44569"/>
    <cellStyle name="40% - Accent6 27 3 3" xfId="44570"/>
    <cellStyle name="40% - Accent6 27 3 3 2" xfId="44571"/>
    <cellStyle name="40% - Accent6 27 3 3 2 2" xfId="44572"/>
    <cellStyle name="40% - Accent6 27 3 3 3" xfId="44573"/>
    <cellStyle name="40% - Accent6 27 3 4" xfId="44574"/>
    <cellStyle name="40% - Accent6 27 3 4 2" xfId="44575"/>
    <cellStyle name="40% - Accent6 27 3 4 2 2" xfId="44576"/>
    <cellStyle name="40% - Accent6 27 3 4 3" xfId="44577"/>
    <cellStyle name="40% - Accent6 27 3 5" xfId="44578"/>
    <cellStyle name="40% - Accent6 27 3 5 2" xfId="44579"/>
    <cellStyle name="40% - Accent6 27 3 5 2 2" xfId="44580"/>
    <cellStyle name="40% - Accent6 27 3 5 3" xfId="44581"/>
    <cellStyle name="40% - Accent6 27 3 6" xfId="44582"/>
    <cellStyle name="40% - Accent6 27 3 6 2" xfId="44583"/>
    <cellStyle name="40% - Accent6 27 3 7" xfId="44584"/>
    <cellStyle name="40% - Accent6 27 4" xfId="44585"/>
    <cellStyle name="40% - Accent6 27 4 2" xfId="44586"/>
    <cellStyle name="40% - Accent6 27 4 2 2" xfId="44587"/>
    <cellStyle name="40% - Accent6 27 4 2 2 2" xfId="44588"/>
    <cellStyle name="40% - Accent6 27 4 2 3" xfId="44589"/>
    <cellStyle name="40% - Accent6 27 4 3" xfId="44590"/>
    <cellStyle name="40% - Accent6 27 4 3 2" xfId="44591"/>
    <cellStyle name="40% - Accent6 27 4 3 2 2" xfId="44592"/>
    <cellStyle name="40% - Accent6 27 4 3 3" xfId="44593"/>
    <cellStyle name="40% - Accent6 27 4 4" xfId="44594"/>
    <cellStyle name="40% - Accent6 27 4 4 2" xfId="44595"/>
    <cellStyle name="40% - Accent6 27 4 4 2 2" xfId="44596"/>
    <cellStyle name="40% - Accent6 27 4 4 3" xfId="44597"/>
    <cellStyle name="40% - Accent6 27 4 5" xfId="44598"/>
    <cellStyle name="40% - Accent6 27 4 5 2" xfId="44599"/>
    <cellStyle name="40% - Accent6 27 4 6" xfId="44600"/>
    <cellStyle name="40% - Accent6 27 5" xfId="44601"/>
    <cellStyle name="40% - Accent6 27 5 2" xfId="44602"/>
    <cellStyle name="40% - Accent6 27 5 2 2" xfId="44603"/>
    <cellStyle name="40% - Accent6 27 5 2 2 2" xfId="44604"/>
    <cellStyle name="40% - Accent6 27 5 2 3" xfId="44605"/>
    <cellStyle name="40% - Accent6 27 5 3" xfId="44606"/>
    <cellStyle name="40% - Accent6 27 5 3 2" xfId="44607"/>
    <cellStyle name="40% - Accent6 27 5 3 2 2" xfId="44608"/>
    <cellStyle name="40% - Accent6 27 5 3 3" xfId="44609"/>
    <cellStyle name="40% - Accent6 27 5 4" xfId="44610"/>
    <cellStyle name="40% - Accent6 27 5 4 2" xfId="44611"/>
    <cellStyle name="40% - Accent6 27 5 4 2 2" xfId="44612"/>
    <cellStyle name="40% - Accent6 27 5 4 3" xfId="44613"/>
    <cellStyle name="40% - Accent6 27 5 5" xfId="44614"/>
    <cellStyle name="40% - Accent6 27 5 5 2" xfId="44615"/>
    <cellStyle name="40% - Accent6 27 5 6" xfId="44616"/>
    <cellStyle name="40% - Accent6 27 6" xfId="44617"/>
    <cellStyle name="40% - Accent6 27 6 2" xfId="44618"/>
    <cellStyle name="40% - Accent6 27 6 2 2" xfId="44619"/>
    <cellStyle name="40% - Accent6 27 6 3" xfId="44620"/>
    <cellStyle name="40% - Accent6 27 7" xfId="44621"/>
    <cellStyle name="40% - Accent6 27 7 2" xfId="44622"/>
    <cellStyle name="40% - Accent6 27 7 2 2" xfId="44623"/>
    <cellStyle name="40% - Accent6 27 7 3" xfId="44624"/>
    <cellStyle name="40% - Accent6 27 8" xfId="44625"/>
    <cellStyle name="40% - Accent6 27 8 2" xfId="44626"/>
    <cellStyle name="40% - Accent6 27 8 2 2" xfId="44627"/>
    <cellStyle name="40% - Accent6 27 8 3" xfId="44628"/>
    <cellStyle name="40% - Accent6 27 9" xfId="44629"/>
    <cellStyle name="40% - Accent6 27 9 2" xfId="44630"/>
    <cellStyle name="40% - Accent6 28" xfId="44631"/>
    <cellStyle name="40% - Accent6 28 10" xfId="44632"/>
    <cellStyle name="40% - Accent6 28 2" xfId="44633"/>
    <cellStyle name="40% - Accent6 28 2 2" xfId="44634"/>
    <cellStyle name="40% - Accent6 28 2 2 2" xfId="44635"/>
    <cellStyle name="40% - Accent6 28 2 2 2 2" xfId="44636"/>
    <cellStyle name="40% - Accent6 28 2 2 2 2 2" xfId="44637"/>
    <cellStyle name="40% - Accent6 28 2 2 2 3" xfId="44638"/>
    <cellStyle name="40% - Accent6 28 2 2 3" xfId="44639"/>
    <cellStyle name="40% - Accent6 28 2 2 3 2" xfId="44640"/>
    <cellStyle name="40% - Accent6 28 2 2 3 2 2" xfId="44641"/>
    <cellStyle name="40% - Accent6 28 2 2 3 3" xfId="44642"/>
    <cellStyle name="40% - Accent6 28 2 2 4" xfId="44643"/>
    <cellStyle name="40% - Accent6 28 2 2 4 2" xfId="44644"/>
    <cellStyle name="40% - Accent6 28 2 2 4 2 2" xfId="44645"/>
    <cellStyle name="40% - Accent6 28 2 2 4 3" xfId="44646"/>
    <cellStyle name="40% - Accent6 28 2 2 5" xfId="44647"/>
    <cellStyle name="40% - Accent6 28 2 2 5 2" xfId="44648"/>
    <cellStyle name="40% - Accent6 28 2 2 5 2 2" xfId="44649"/>
    <cellStyle name="40% - Accent6 28 2 2 5 3" xfId="44650"/>
    <cellStyle name="40% - Accent6 28 2 2 6" xfId="44651"/>
    <cellStyle name="40% - Accent6 28 2 2 6 2" xfId="44652"/>
    <cellStyle name="40% - Accent6 28 2 2 7" xfId="44653"/>
    <cellStyle name="40% - Accent6 28 2 3" xfId="44654"/>
    <cellStyle name="40% - Accent6 28 2 3 2" xfId="44655"/>
    <cellStyle name="40% - Accent6 28 2 3 2 2" xfId="44656"/>
    <cellStyle name="40% - Accent6 28 2 3 2 2 2" xfId="44657"/>
    <cellStyle name="40% - Accent6 28 2 3 2 3" xfId="44658"/>
    <cellStyle name="40% - Accent6 28 2 3 3" xfId="44659"/>
    <cellStyle name="40% - Accent6 28 2 3 3 2" xfId="44660"/>
    <cellStyle name="40% - Accent6 28 2 3 3 2 2" xfId="44661"/>
    <cellStyle name="40% - Accent6 28 2 3 3 3" xfId="44662"/>
    <cellStyle name="40% - Accent6 28 2 3 4" xfId="44663"/>
    <cellStyle name="40% - Accent6 28 2 3 4 2" xfId="44664"/>
    <cellStyle name="40% - Accent6 28 2 3 4 2 2" xfId="44665"/>
    <cellStyle name="40% - Accent6 28 2 3 4 3" xfId="44666"/>
    <cellStyle name="40% - Accent6 28 2 3 5" xfId="44667"/>
    <cellStyle name="40% - Accent6 28 2 3 5 2" xfId="44668"/>
    <cellStyle name="40% - Accent6 28 2 3 6" xfId="44669"/>
    <cellStyle name="40% - Accent6 28 2 4" xfId="44670"/>
    <cellStyle name="40% - Accent6 28 2 4 2" xfId="44671"/>
    <cellStyle name="40% - Accent6 28 2 4 2 2" xfId="44672"/>
    <cellStyle name="40% - Accent6 28 2 4 2 2 2" xfId="44673"/>
    <cellStyle name="40% - Accent6 28 2 4 2 3" xfId="44674"/>
    <cellStyle name="40% - Accent6 28 2 4 3" xfId="44675"/>
    <cellStyle name="40% - Accent6 28 2 4 3 2" xfId="44676"/>
    <cellStyle name="40% - Accent6 28 2 4 3 2 2" xfId="44677"/>
    <cellStyle name="40% - Accent6 28 2 4 3 3" xfId="44678"/>
    <cellStyle name="40% - Accent6 28 2 4 4" xfId="44679"/>
    <cellStyle name="40% - Accent6 28 2 4 4 2" xfId="44680"/>
    <cellStyle name="40% - Accent6 28 2 4 4 2 2" xfId="44681"/>
    <cellStyle name="40% - Accent6 28 2 4 4 3" xfId="44682"/>
    <cellStyle name="40% - Accent6 28 2 4 5" xfId="44683"/>
    <cellStyle name="40% - Accent6 28 2 4 5 2" xfId="44684"/>
    <cellStyle name="40% - Accent6 28 2 4 6" xfId="44685"/>
    <cellStyle name="40% - Accent6 28 2 5" xfId="44686"/>
    <cellStyle name="40% - Accent6 28 2 5 2" xfId="44687"/>
    <cellStyle name="40% - Accent6 28 2 5 2 2" xfId="44688"/>
    <cellStyle name="40% - Accent6 28 2 5 3" xfId="44689"/>
    <cellStyle name="40% - Accent6 28 2 6" xfId="44690"/>
    <cellStyle name="40% - Accent6 28 2 6 2" xfId="44691"/>
    <cellStyle name="40% - Accent6 28 2 6 2 2" xfId="44692"/>
    <cellStyle name="40% - Accent6 28 2 6 3" xfId="44693"/>
    <cellStyle name="40% - Accent6 28 2 7" xfId="44694"/>
    <cellStyle name="40% - Accent6 28 2 7 2" xfId="44695"/>
    <cellStyle name="40% - Accent6 28 2 7 2 2" xfId="44696"/>
    <cellStyle name="40% - Accent6 28 2 7 3" xfId="44697"/>
    <cellStyle name="40% - Accent6 28 2 8" xfId="44698"/>
    <cellStyle name="40% - Accent6 28 2 8 2" xfId="44699"/>
    <cellStyle name="40% - Accent6 28 2 9" xfId="44700"/>
    <cellStyle name="40% - Accent6 28 3" xfId="44701"/>
    <cellStyle name="40% - Accent6 28 3 2" xfId="44702"/>
    <cellStyle name="40% - Accent6 28 3 2 2" xfId="44703"/>
    <cellStyle name="40% - Accent6 28 3 2 2 2" xfId="44704"/>
    <cellStyle name="40% - Accent6 28 3 2 3" xfId="44705"/>
    <cellStyle name="40% - Accent6 28 3 3" xfId="44706"/>
    <cellStyle name="40% - Accent6 28 3 3 2" xfId="44707"/>
    <cellStyle name="40% - Accent6 28 3 3 2 2" xfId="44708"/>
    <cellStyle name="40% - Accent6 28 3 3 3" xfId="44709"/>
    <cellStyle name="40% - Accent6 28 3 4" xfId="44710"/>
    <cellStyle name="40% - Accent6 28 3 4 2" xfId="44711"/>
    <cellStyle name="40% - Accent6 28 3 4 2 2" xfId="44712"/>
    <cellStyle name="40% - Accent6 28 3 4 3" xfId="44713"/>
    <cellStyle name="40% - Accent6 28 3 5" xfId="44714"/>
    <cellStyle name="40% - Accent6 28 3 5 2" xfId="44715"/>
    <cellStyle name="40% - Accent6 28 3 5 2 2" xfId="44716"/>
    <cellStyle name="40% - Accent6 28 3 5 3" xfId="44717"/>
    <cellStyle name="40% - Accent6 28 3 6" xfId="44718"/>
    <cellStyle name="40% - Accent6 28 3 6 2" xfId="44719"/>
    <cellStyle name="40% - Accent6 28 3 7" xfId="44720"/>
    <cellStyle name="40% - Accent6 28 4" xfId="44721"/>
    <cellStyle name="40% - Accent6 28 4 2" xfId="44722"/>
    <cellStyle name="40% - Accent6 28 4 2 2" xfId="44723"/>
    <cellStyle name="40% - Accent6 28 4 2 2 2" xfId="44724"/>
    <cellStyle name="40% - Accent6 28 4 2 3" xfId="44725"/>
    <cellStyle name="40% - Accent6 28 4 3" xfId="44726"/>
    <cellStyle name="40% - Accent6 28 4 3 2" xfId="44727"/>
    <cellStyle name="40% - Accent6 28 4 3 2 2" xfId="44728"/>
    <cellStyle name="40% - Accent6 28 4 3 3" xfId="44729"/>
    <cellStyle name="40% - Accent6 28 4 4" xfId="44730"/>
    <cellStyle name="40% - Accent6 28 4 4 2" xfId="44731"/>
    <cellStyle name="40% - Accent6 28 4 4 2 2" xfId="44732"/>
    <cellStyle name="40% - Accent6 28 4 4 3" xfId="44733"/>
    <cellStyle name="40% - Accent6 28 4 5" xfId="44734"/>
    <cellStyle name="40% - Accent6 28 4 5 2" xfId="44735"/>
    <cellStyle name="40% - Accent6 28 4 6" xfId="44736"/>
    <cellStyle name="40% - Accent6 28 5" xfId="44737"/>
    <cellStyle name="40% - Accent6 28 5 2" xfId="44738"/>
    <cellStyle name="40% - Accent6 28 5 2 2" xfId="44739"/>
    <cellStyle name="40% - Accent6 28 5 2 2 2" xfId="44740"/>
    <cellStyle name="40% - Accent6 28 5 2 3" xfId="44741"/>
    <cellStyle name="40% - Accent6 28 5 3" xfId="44742"/>
    <cellStyle name="40% - Accent6 28 5 3 2" xfId="44743"/>
    <cellStyle name="40% - Accent6 28 5 3 2 2" xfId="44744"/>
    <cellStyle name="40% - Accent6 28 5 3 3" xfId="44745"/>
    <cellStyle name="40% - Accent6 28 5 4" xfId="44746"/>
    <cellStyle name="40% - Accent6 28 5 4 2" xfId="44747"/>
    <cellStyle name="40% - Accent6 28 5 4 2 2" xfId="44748"/>
    <cellStyle name="40% - Accent6 28 5 4 3" xfId="44749"/>
    <cellStyle name="40% - Accent6 28 5 5" xfId="44750"/>
    <cellStyle name="40% - Accent6 28 5 5 2" xfId="44751"/>
    <cellStyle name="40% - Accent6 28 5 6" xfId="44752"/>
    <cellStyle name="40% - Accent6 28 6" xfId="44753"/>
    <cellStyle name="40% - Accent6 28 6 2" xfId="44754"/>
    <cellStyle name="40% - Accent6 28 6 2 2" xfId="44755"/>
    <cellStyle name="40% - Accent6 28 6 3" xfId="44756"/>
    <cellStyle name="40% - Accent6 28 7" xfId="44757"/>
    <cellStyle name="40% - Accent6 28 7 2" xfId="44758"/>
    <cellStyle name="40% - Accent6 28 7 2 2" xfId="44759"/>
    <cellStyle name="40% - Accent6 28 7 3" xfId="44760"/>
    <cellStyle name="40% - Accent6 28 8" xfId="44761"/>
    <cellStyle name="40% - Accent6 28 8 2" xfId="44762"/>
    <cellStyle name="40% - Accent6 28 8 2 2" xfId="44763"/>
    <cellStyle name="40% - Accent6 28 8 3" xfId="44764"/>
    <cellStyle name="40% - Accent6 28 9" xfId="44765"/>
    <cellStyle name="40% - Accent6 28 9 2" xfId="44766"/>
    <cellStyle name="40% - Accent6 29" xfId="44767"/>
    <cellStyle name="40% - Accent6 3" xfId="44768"/>
    <cellStyle name="40% - Accent6 3 2" xfId="44769"/>
    <cellStyle name="40% - Accent6 3 3" xfId="44770"/>
    <cellStyle name="40% - Accent6 3 3 2" xfId="44771"/>
    <cellStyle name="40% - Accent6 3 3 2 2" xfId="44772"/>
    <cellStyle name="40% - Accent6 3 3 2 2 2" xfId="44773"/>
    <cellStyle name="40% - Accent6 3 3 2 2 2 2" xfId="44774"/>
    <cellStyle name="40% - Accent6 3 3 2 2 3" xfId="44775"/>
    <cellStyle name="40% - Accent6 3 3 2 3" xfId="44776"/>
    <cellStyle name="40% - Accent6 3 3 2 3 2" xfId="44777"/>
    <cellStyle name="40% - Accent6 3 3 2 3 2 2" xfId="44778"/>
    <cellStyle name="40% - Accent6 3 3 2 3 3" xfId="44779"/>
    <cellStyle name="40% - Accent6 3 3 2 4" xfId="44780"/>
    <cellStyle name="40% - Accent6 3 3 2 4 2" xfId="44781"/>
    <cellStyle name="40% - Accent6 3 3 2 4 2 2" xfId="44782"/>
    <cellStyle name="40% - Accent6 3 3 2 4 3" xfId="44783"/>
    <cellStyle name="40% - Accent6 3 3 2 5" xfId="44784"/>
    <cellStyle name="40% - Accent6 3 3 2 5 2" xfId="44785"/>
    <cellStyle name="40% - Accent6 3 3 2 5 2 2" xfId="44786"/>
    <cellStyle name="40% - Accent6 3 3 2 5 3" xfId="44787"/>
    <cellStyle name="40% - Accent6 3 3 2 6" xfId="44788"/>
    <cellStyle name="40% - Accent6 3 3 2 6 2" xfId="44789"/>
    <cellStyle name="40% - Accent6 3 3 2 7" xfId="44790"/>
    <cellStyle name="40% - Accent6 3 3 3" xfId="44791"/>
    <cellStyle name="40% - Accent6 3 3 3 2" xfId="44792"/>
    <cellStyle name="40% - Accent6 3 3 3 2 2" xfId="44793"/>
    <cellStyle name="40% - Accent6 3 3 3 2 2 2" xfId="44794"/>
    <cellStyle name="40% - Accent6 3 3 3 2 3" xfId="44795"/>
    <cellStyle name="40% - Accent6 3 3 3 3" xfId="44796"/>
    <cellStyle name="40% - Accent6 3 3 3 3 2" xfId="44797"/>
    <cellStyle name="40% - Accent6 3 3 3 3 2 2" xfId="44798"/>
    <cellStyle name="40% - Accent6 3 3 3 3 3" xfId="44799"/>
    <cellStyle name="40% - Accent6 3 3 3 4" xfId="44800"/>
    <cellStyle name="40% - Accent6 3 3 3 4 2" xfId="44801"/>
    <cellStyle name="40% - Accent6 3 3 3 4 2 2" xfId="44802"/>
    <cellStyle name="40% - Accent6 3 3 3 4 3" xfId="44803"/>
    <cellStyle name="40% - Accent6 3 3 3 5" xfId="44804"/>
    <cellStyle name="40% - Accent6 3 3 3 5 2" xfId="44805"/>
    <cellStyle name="40% - Accent6 3 3 3 6" xfId="44806"/>
    <cellStyle name="40% - Accent6 3 3 4" xfId="44807"/>
    <cellStyle name="40% - Accent6 3 3 4 2" xfId="44808"/>
    <cellStyle name="40% - Accent6 3 3 4 2 2" xfId="44809"/>
    <cellStyle name="40% - Accent6 3 3 4 2 2 2" xfId="44810"/>
    <cellStyle name="40% - Accent6 3 3 4 2 3" xfId="44811"/>
    <cellStyle name="40% - Accent6 3 3 4 3" xfId="44812"/>
    <cellStyle name="40% - Accent6 3 3 4 3 2" xfId="44813"/>
    <cellStyle name="40% - Accent6 3 3 4 3 2 2" xfId="44814"/>
    <cellStyle name="40% - Accent6 3 3 4 3 3" xfId="44815"/>
    <cellStyle name="40% - Accent6 3 3 4 4" xfId="44816"/>
    <cellStyle name="40% - Accent6 3 3 4 4 2" xfId="44817"/>
    <cellStyle name="40% - Accent6 3 3 4 4 2 2" xfId="44818"/>
    <cellStyle name="40% - Accent6 3 3 4 4 3" xfId="44819"/>
    <cellStyle name="40% - Accent6 3 3 4 5" xfId="44820"/>
    <cellStyle name="40% - Accent6 3 3 4 5 2" xfId="44821"/>
    <cellStyle name="40% - Accent6 3 3 4 6" xfId="44822"/>
    <cellStyle name="40% - Accent6 3 3 5" xfId="44823"/>
    <cellStyle name="40% - Accent6 3 3 5 2" xfId="44824"/>
    <cellStyle name="40% - Accent6 3 3 5 2 2" xfId="44825"/>
    <cellStyle name="40% - Accent6 3 3 5 3" xfId="44826"/>
    <cellStyle name="40% - Accent6 3 3 6" xfId="44827"/>
    <cellStyle name="40% - Accent6 3 3 6 2" xfId="44828"/>
    <cellStyle name="40% - Accent6 3 3 6 2 2" xfId="44829"/>
    <cellStyle name="40% - Accent6 3 3 6 3" xfId="44830"/>
    <cellStyle name="40% - Accent6 3 3 7" xfId="44831"/>
    <cellStyle name="40% - Accent6 3 3 7 2" xfId="44832"/>
    <cellStyle name="40% - Accent6 3 3 7 2 2" xfId="44833"/>
    <cellStyle name="40% - Accent6 3 3 7 3" xfId="44834"/>
    <cellStyle name="40% - Accent6 3 3 8" xfId="44835"/>
    <cellStyle name="40% - Accent6 3 3 8 2" xfId="44836"/>
    <cellStyle name="40% - Accent6 3 3 9" xfId="44837"/>
    <cellStyle name="40% - Accent6 3 4" xfId="44838"/>
    <cellStyle name="40% - Accent6 3 4 2" xfId="44839"/>
    <cellStyle name="40% - Accent6 3 4 2 2" xfId="44840"/>
    <cellStyle name="40% - Accent6 3 4 2 2 2" xfId="44841"/>
    <cellStyle name="40% - Accent6 3 4 2 2 2 2" xfId="44842"/>
    <cellStyle name="40% - Accent6 3 4 2 2 3" xfId="44843"/>
    <cellStyle name="40% - Accent6 3 4 2 3" xfId="44844"/>
    <cellStyle name="40% - Accent6 3 4 2 3 2" xfId="44845"/>
    <cellStyle name="40% - Accent6 3 4 2 3 2 2" xfId="44846"/>
    <cellStyle name="40% - Accent6 3 4 2 3 3" xfId="44847"/>
    <cellStyle name="40% - Accent6 3 4 2 4" xfId="44848"/>
    <cellStyle name="40% - Accent6 3 4 2 4 2" xfId="44849"/>
    <cellStyle name="40% - Accent6 3 4 2 4 2 2" xfId="44850"/>
    <cellStyle name="40% - Accent6 3 4 2 4 3" xfId="44851"/>
    <cellStyle name="40% - Accent6 3 4 2 5" xfId="44852"/>
    <cellStyle name="40% - Accent6 3 4 2 5 2" xfId="44853"/>
    <cellStyle name="40% - Accent6 3 4 2 6" xfId="44854"/>
    <cellStyle name="40% - Accent6 3 4 3" xfId="44855"/>
    <cellStyle name="40% - Accent6 3 4 3 2" xfId="44856"/>
    <cellStyle name="40% - Accent6 3 4 3 2 2" xfId="44857"/>
    <cellStyle name="40% - Accent6 3 4 3 2 2 2" xfId="44858"/>
    <cellStyle name="40% - Accent6 3 4 3 2 3" xfId="44859"/>
    <cellStyle name="40% - Accent6 3 4 3 3" xfId="44860"/>
    <cellStyle name="40% - Accent6 3 4 3 3 2" xfId="44861"/>
    <cellStyle name="40% - Accent6 3 4 3 3 2 2" xfId="44862"/>
    <cellStyle name="40% - Accent6 3 4 3 3 3" xfId="44863"/>
    <cellStyle name="40% - Accent6 3 4 3 4" xfId="44864"/>
    <cellStyle name="40% - Accent6 3 4 3 4 2" xfId="44865"/>
    <cellStyle name="40% - Accent6 3 4 3 4 2 2" xfId="44866"/>
    <cellStyle name="40% - Accent6 3 4 3 4 3" xfId="44867"/>
    <cellStyle name="40% - Accent6 3 4 3 5" xfId="44868"/>
    <cellStyle name="40% - Accent6 3 4 3 5 2" xfId="44869"/>
    <cellStyle name="40% - Accent6 3 4 3 6" xfId="44870"/>
    <cellStyle name="40% - Accent6 3 4 4" xfId="44871"/>
    <cellStyle name="40% - Accent6 3 4 4 2" xfId="44872"/>
    <cellStyle name="40% - Accent6 3 4 4 2 2" xfId="44873"/>
    <cellStyle name="40% - Accent6 3 4 4 3" xfId="44874"/>
    <cellStyle name="40% - Accent6 3 4 5" xfId="44875"/>
    <cellStyle name="40% - Accent6 3 4 5 2" xfId="44876"/>
    <cellStyle name="40% - Accent6 3 4 5 2 2" xfId="44877"/>
    <cellStyle name="40% - Accent6 3 4 5 3" xfId="44878"/>
    <cellStyle name="40% - Accent6 3 4 6" xfId="44879"/>
    <cellStyle name="40% - Accent6 3 4 6 2" xfId="44880"/>
    <cellStyle name="40% - Accent6 3 4 6 2 2" xfId="44881"/>
    <cellStyle name="40% - Accent6 3 4 6 3" xfId="44882"/>
    <cellStyle name="40% - Accent6 3 4 7" xfId="44883"/>
    <cellStyle name="40% - Accent6 3 4 7 2" xfId="44884"/>
    <cellStyle name="40% - Accent6 3 4 8" xfId="44885"/>
    <cellStyle name="40% - Accent6 3 5" xfId="44886"/>
    <cellStyle name="40% - Accent6 3 5 2" xfId="44887"/>
    <cellStyle name="40% - Accent6 3 5 2 2" xfId="44888"/>
    <cellStyle name="40% - Accent6 3 5 2 2 2" xfId="44889"/>
    <cellStyle name="40% - Accent6 3 5 2 3" xfId="44890"/>
    <cellStyle name="40% - Accent6 3 5 3" xfId="44891"/>
    <cellStyle name="40% - Accent6 3 5 3 2" xfId="44892"/>
    <cellStyle name="40% - Accent6 3 5 3 2 2" xfId="44893"/>
    <cellStyle name="40% - Accent6 3 5 3 3" xfId="44894"/>
    <cellStyle name="40% - Accent6 3 5 4" xfId="44895"/>
    <cellStyle name="40% - Accent6 3 5 4 2" xfId="44896"/>
    <cellStyle name="40% - Accent6 3 5 4 2 2" xfId="44897"/>
    <cellStyle name="40% - Accent6 3 5 4 3" xfId="44898"/>
    <cellStyle name="40% - Accent6 3 5 5" xfId="44899"/>
    <cellStyle name="40% - Accent6 3 5 5 2" xfId="44900"/>
    <cellStyle name="40% - Accent6 3 5 6" xfId="44901"/>
    <cellStyle name="40% - Accent6 3 6" xfId="44902"/>
    <cellStyle name="40% - Accent6 3 6 2" xfId="44903"/>
    <cellStyle name="40% - Accent6 3 6 2 2" xfId="44904"/>
    <cellStyle name="40% - Accent6 3 6 3" xfId="44905"/>
    <cellStyle name="40% - Accent6 3 7" xfId="44906"/>
    <cellStyle name="40% - Accent6 3 8" xfId="44907"/>
    <cellStyle name="40% - Accent6 30" xfId="44908"/>
    <cellStyle name="40% - Accent6 31" xfId="44909"/>
    <cellStyle name="40% - Accent6 31 2" xfId="44910"/>
    <cellStyle name="40% - Accent6 31 2 2" xfId="44911"/>
    <cellStyle name="40% - Accent6 31 2 2 2" xfId="44912"/>
    <cellStyle name="40% - Accent6 31 2 2 2 2" xfId="44913"/>
    <cellStyle name="40% - Accent6 31 2 2 3" xfId="44914"/>
    <cellStyle name="40% - Accent6 31 2 3" xfId="44915"/>
    <cellStyle name="40% - Accent6 31 2 3 2" xfId="44916"/>
    <cellStyle name="40% - Accent6 31 2 3 2 2" xfId="44917"/>
    <cellStyle name="40% - Accent6 31 2 3 3" xfId="44918"/>
    <cellStyle name="40% - Accent6 31 2 4" xfId="44919"/>
    <cellStyle name="40% - Accent6 31 2 4 2" xfId="44920"/>
    <cellStyle name="40% - Accent6 31 2 4 2 2" xfId="44921"/>
    <cellStyle name="40% - Accent6 31 2 4 3" xfId="44922"/>
    <cellStyle name="40% - Accent6 31 2 5" xfId="44923"/>
    <cellStyle name="40% - Accent6 31 2 5 2" xfId="44924"/>
    <cellStyle name="40% - Accent6 31 2 6" xfId="44925"/>
    <cellStyle name="40% - Accent6 31 3" xfId="44926"/>
    <cellStyle name="40% - Accent6 31 3 2" xfId="44927"/>
    <cellStyle name="40% - Accent6 31 3 2 2" xfId="44928"/>
    <cellStyle name="40% - Accent6 31 3 2 2 2" xfId="44929"/>
    <cellStyle name="40% - Accent6 31 3 2 3" xfId="44930"/>
    <cellStyle name="40% - Accent6 31 3 3" xfId="44931"/>
    <cellStyle name="40% - Accent6 31 3 3 2" xfId="44932"/>
    <cellStyle name="40% - Accent6 31 3 3 2 2" xfId="44933"/>
    <cellStyle name="40% - Accent6 31 3 3 3" xfId="44934"/>
    <cellStyle name="40% - Accent6 31 3 4" xfId="44935"/>
    <cellStyle name="40% - Accent6 31 3 4 2" xfId="44936"/>
    <cellStyle name="40% - Accent6 31 3 4 2 2" xfId="44937"/>
    <cellStyle name="40% - Accent6 31 3 4 3" xfId="44938"/>
    <cellStyle name="40% - Accent6 31 3 5" xfId="44939"/>
    <cellStyle name="40% - Accent6 31 3 5 2" xfId="44940"/>
    <cellStyle name="40% - Accent6 31 3 6" xfId="44941"/>
    <cellStyle name="40% - Accent6 31 4" xfId="44942"/>
    <cellStyle name="40% - Accent6 31 4 2" xfId="44943"/>
    <cellStyle name="40% - Accent6 31 4 2 2" xfId="44944"/>
    <cellStyle name="40% - Accent6 31 4 3" xfId="44945"/>
    <cellStyle name="40% - Accent6 31 5" xfId="44946"/>
    <cellStyle name="40% - Accent6 31 5 2" xfId="44947"/>
    <cellStyle name="40% - Accent6 31 5 2 2" xfId="44948"/>
    <cellStyle name="40% - Accent6 31 5 3" xfId="44949"/>
    <cellStyle name="40% - Accent6 31 6" xfId="44950"/>
    <cellStyle name="40% - Accent6 31 6 2" xfId="44951"/>
    <cellStyle name="40% - Accent6 31 6 2 2" xfId="44952"/>
    <cellStyle name="40% - Accent6 31 6 3" xfId="44953"/>
    <cellStyle name="40% - Accent6 31 7" xfId="44954"/>
    <cellStyle name="40% - Accent6 31 7 2" xfId="44955"/>
    <cellStyle name="40% - Accent6 31 8" xfId="44956"/>
    <cellStyle name="40% - Accent6 32" xfId="44957"/>
    <cellStyle name="40% - Accent6 32 2" xfId="44958"/>
    <cellStyle name="40% - Accent6 32 2 2" xfId="44959"/>
    <cellStyle name="40% - Accent6 32 2 2 2" xfId="44960"/>
    <cellStyle name="40% - Accent6 32 2 2 2 2" xfId="44961"/>
    <cellStyle name="40% - Accent6 32 2 2 3" xfId="44962"/>
    <cellStyle name="40% - Accent6 32 2 3" xfId="44963"/>
    <cellStyle name="40% - Accent6 32 2 3 2" xfId="44964"/>
    <cellStyle name="40% - Accent6 32 2 3 2 2" xfId="44965"/>
    <cellStyle name="40% - Accent6 32 2 3 3" xfId="44966"/>
    <cellStyle name="40% - Accent6 32 2 4" xfId="44967"/>
    <cellStyle name="40% - Accent6 32 2 4 2" xfId="44968"/>
    <cellStyle name="40% - Accent6 32 2 4 2 2" xfId="44969"/>
    <cellStyle name="40% - Accent6 32 2 4 3" xfId="44970"/>
    <cellStyle name="40% - Accent6 32 2 5" xfId="44971"/>
    <cellStyle name="40% - Accent6 32 2 5 2" xfId="44972"/>
    <cellStyle name="40% - Accent6 32 2 6" xfId="44973"/>
    <cellStyle name="40% - Accent6 32 3" xfId="44974"/>
    <cellStyle name="40% - Accent6 32 3 2" xfId="44975"/>
    <cellStyle name="40% - Accent6 32 3 2 2" xfId="44976"/>
    <cellStyle name="40% - Accent6 32 3 3" xfId="44977"/>
    <cellStyle name="40% - Accent6 32 4" xfId="44978"/>
    <cellStyle name="40% - Accent6 32 4 2" xfId="44979"/>
    <cellStyle name="40% - Accent6 32 4 2 2" xfId="44980"/>
    <cellStyle name="40% - Accent6 32 4 3" xfId="44981"/>
    <cellStyle name="40% - Accent6 32 5" xfId="44982"/>
    <cellStyle name="40% - Accent6 32 5 2" xfId="44983"/>
    <cellStyle name="40% - Accent6 32 5 2 2" xfId="44984"/>
    <cellStyle name="40% - Accent6 32 5 3" xfId="44985"/>
    <cellStyle name="40% - Accent6 32 6" xfId="44986"/>
    <cellStyle name="40% - Accent6 32 6 2" xfId="44987"/>
    <cellStyle name="40% - Accent6 32 7" xfId="44988"/>
    <cellStyle name="40% - Accent6 33" xfId="44989"/>
    <cellStyle name="40% - Accent6 33 2" xfId="44990"/>
    <cellStyle name="40% - Accent6 33 2 2" xfId="44991"/>
    <cellStyle name="40% - Accent6 33 2 2 2" xfId="44992"/>
    <cellStyle name="40% - Accent6 33 2 2 2 2" xfId="44993"/>
    <cellStyle name="40% - Accent6 33 2 2 3" xfId="44994"/>
    <cellStyle name="40% - Accent6 33 2 3" xfId="44995"/>
    <cellStyle name="40% - Accent6 33 2 3 2" xfId="44996"/>
    <cellStyle name="40% - Accent6 33 2 3 2 2" xfId="44997"/>
    <cellStyle name="40% - Accent6 33 2 3 3" xfId="44998"/>
    <cellStyle name="40% - Accent6 33 2 4" xfId="44999"/>
    <cellStyle name="40% - Accent6 33 2 4 2" xfId="45000"/>
    <cellStyle name="40% - Accent6 33 2 4 2 2" xfId="45001"/>
    <cellStyle name="40% - Accent6 33 2 4 3" xfId="45002"/>
    <cellStyle name="40% - Accent6 33 2 5" xfId="45003"/>
    <cellStyle name="40% - Accent6 33 2 5 2" xfId="45004"/>
    <cellStyle name="40% - Accent6 33 2 6" xfId="45005"/>
    <cellStyle name="40% - Accent6 33 3" xfId="45006"/>
    <cellStyle name="40% - Accent6 33 3 2" xfId="45007"/>
    <cellStyle name="40% - Accent6 33 3 2 2" xfId="45008"/>
    <cellStyle name="40% - Accent6 33 3 3" xfId="45009"/>
    <cellStyle name="40% - Accent6 33 4" xfId="45010"/>
    <cellStyle name="40% - Accent6 33 4 2" xfId="45011"/>
    <cellStyle name="40% - Accent6 33 4 2 2" xfId="45012"/>
    <cellStyle name="40% - Accent6 33 4 3" xfId="45013"/>
    <cellStyle name="40% - Accent6 33 5" xfId="45014"/>
    <cellStyle name="40% - Accent6 33 5 2" xfId="45015"/>
    <cellStyle name="40% - Accent6 33 5 2 2" xfId="45016"/>
    <cellStyle name="40% - Accent6 33 5 3" xfId="45017"/>
    <cellStyle name="40% - Accent6 33 6" xfId="45018"/>
    <cellStyle name="40% - Accent6 33 6 2" xfId="45019"/>
    <cellStyle name="40% - Accent6 33 7" xfId="45020"/>
    <cellStyle name="40% - Accent6 34" xfId="45021"/>
    <cellStyle name="40% - Accent6 34 2" xfId="45022"/>
    <cellStyle name="40% - Accent6 34 2 2" xfId="45023"/>
    <cellStyle name="40% - Accent6 34 2 2 2" xfId="45024"/>
    <cellStyle name="40% - Accent6 34 2 3" xfId="45025"/>
    <cellStyle name="40% - Accent6 34 3" xfId="45026"/>
    <cellStyle name="40% - Accent6 34 3 2" xfId="45027"/>
    <cellStyle name="40% - Accent6 34 3 2 2" xfId="45028"/>
    <cellStyle name="40% - Accent6 34 3 3" xfId="45029"/>
    <cellStyle name="40% - Accent6 34 4" xfId="45030"/>
    <cellStyle name="40% - Accent6 34 4 2" xfId="45031"/>
    <cellStyle name="40% - Accent6 34 4 2 2" xfId="45032"/>
    <cellStyle name="40% - Accent6 34 4 3" xfId="45033"/>
    <cellStyle name="40% - Accent6 34 5" xfId="45034"/>
    <cellStyle name="40% - Accent6 34 5 2" xfId="45035"/>
    <cellStyle name="40% - Accent6 34 6" xfId="45036"/>
    <cellStyle name="40% - Accent6 35" xfId="45037"/>
    <cellStyle name="40% - Accent6 35 2" xfId="45038"/>
    <cellStyle name="40% - Accent6 35 2 2" xfId="45039"/>
    <cellStyle name="40% - Accent6 35 3" xfId="45040"/>
    <cellStyle name="40% - Accent6 36" xfId="45041"/>
    <cellStyle name="40% - Accent6 37" xfId="45042"/>
    <cellStyle name="40% - Accent6 4" xfId="45043"/>
    <cellStyle name="40% - Accent6 4 2" xfId="45044"/>
    <cellStyle name="40% - Accent6 4 3" xfId="45045"/>
    <cellStyle name="40% - Accent6 4 3 2" xfId="45046"/>
    <cellStyle name="40% - Accent6 4 3 2 2" xfId="45047"/>
    <cellStyle name="40% - Accent6 4 3 2 2 2" xfId="45048"/>
    <cellStyle name="40% - Accent6 4 3 2 2 2 2" xfId="45049"/>
    <cellStyle name="40% - Accent6 4 3 2 2 3" xfId="45050"/>
    <cellStyle name="40% - Accent6 4 3 2 3" xfId="45051"/>
    <cellStyle name="40% - Accent6 4 3 2 3 2" xfId="45052"/>
    <cellStyle name="40% - Accent6 4 3 2 3 2 2" xfId="45053"/>
    <cellStyle name="40% - Accent6 4 3 2 3 3" xfId="45054"/>
    <cellStyle name="40% - Accent6 4 3 2 4" xfId="45055"/>
    <cellStyle name="40% - Accent6 4 3 2 4 2" xfId="45056"/>
    <cellStyle name="40% - Accent6 4 3 2 4 2 2" xfId="45057"/>
    <cellStyle name="40% - Accent6 4 3 2 4 3" xfId="45058"/>
    <cellStyle name="40% - Accent6 4 3 2 5" xfId="45059"/>
    <cellStyle name="40% - Accent6 4 3 2 5 2" xfId="45060"/>
    <cellStyle name="40% - Accent6 4 3 2 5 2 2" xfId="45061"/>
    <cellStyle name="40% - Accent6 4 3 2 5 3" xfId="45062"/>
    <cellStyle name="40% - Accent6 4 3 2 6" xfId="45063"/>
    <cellStyle name="40% - Accent6 4 3 2 6 2" xfId="45064"/>
    <cellStyle name="40% - Accent6 4 3 2 7" xfId="45065"/>
    <cellStyle name="40% - Accent6 4 3 3" xfId="45066"/>
    <cellStyle name="40% - Accent6 4 3 3 2" xfId="45067"/>
    <cellStyle name="40% - Accent6 4 3 3 2 2" xfId="45068"/>
    <cellStyle name="40% - Accent6 4 3 3 2 2 2" xfId="45069"/>
    <cellStyle name="40% - Accent6 4 3 3 2 3" xfId="45070"/>
    <cellStyle name="40% - Accent6 4 3 3 3" xfId="45071"/>
    <cellStyle name="40% - Accent6 4 3 3 3 2" xfId="45072"/>
    <cellStyle name="40% - Accent6 4 3 3 3 2 2" xfId="45073"/>
    <cellStyle name="40% - Accent6 4 3 3 3 3" xfId="45074"/>
    <cellStyle name="40% - Accent6 4 3 3 4" xfId="45075"/>
    <cellStyle name="40% - Accent6 4 3 3 4 2" xfId="45076"/>
    <cellStyle name="40% - Accent6 4 3 3 4 2 2" xfId="45077"/>
    <cellStyle name="40% - Accent6 4 3 3 4 3" xfId="45078"/>
    <cellStyle name="40% - Accent6 4 3 3 5" xfId="45079"/>
    <cellStyle name="40% - Accent6 4 3 3 5 2" xfId="45080"/>
    <cellStyle name="40% - Accent6 4 3 3 6" xfId="45081"/>
    <cellStyle name="40% - Accent6 4 3 4" xfId="45082"/>
    <cellStyle name="40% - Accent6 4 3 4 2" xfId="45083"/>
    <cellStyle name="40% - Accent6 4 3 4 2 2" xfId="45084"/>
    <cellStyle name="40% - Accent6 4 3 4 2 2 2" xfId="45085"/>
    <cellStyle name="40% - Accent6 4 3 4 2 3" xfId="45086"/>
    <cellStyle name="40% - Accent6 4 3 4 3" xfId="45087"/>
    <cellStyle name="40% - Accent6 4 3 4 3 2" xfId="45088"/>
    <cellStyle name="40% - Accent6 4 3 4 3 2 2" xfId="45089"/>
    <cellStyle name="40% - Accent6 4 3 4 3 3" xfId="45090"/>
    <cellStyle name="40% - Accent6 4 3 4 4" xfId="45091"/>
    <cellStyle name="40% - Accent6 4 3 4 4 2" xfId="45092"/>
    <cellStyle name="40% - Accent6 4 3 4 4 2 2" xfId="45093"/>
    <cellStyle name="40% - Accent6 4 3 4 4 3" xfId="45094"/>
    <cellStyle name="40% - Accent6 4 3 4 5" xfId="45095"/>
    <cellStyle name="40% - Accent6 4 3 4 5 2" xfId="45096"/>
    <cellStyle name="40% - Accent6 4 3 4 6" xfId="45097"/>
    <cellStyle name="40% - Accent6 4 3 5" xfId="45098"/>
    <cellStyle name="40% - Accent6 4 3 5 2" xfId="45099"/>
    <cellStyle name="40% - Accent6 4 3 5 2 2" xfId="45100"/>
    <cellStyle name="40% - Accent6 4 3 5 3" xfId="45101"/>
    <cellStyle name="40% - Accent6 4 3 6" xfId="45102"/>
    <cellStyle name="40% - Accent6 4 3 6 2" xfId="45103"/>
    <cellStyle name="40% - Accent6 4 3 6 2 2" xfId="45104"/>
    <cellStyle name="40% - Accent6 4 3 6 3" xfId="45105"/>
    <cellStyle name="40% - Accent6 4 3 7" xfId="45106"/>
    <cellStyle name="40% - Accent6 4 3 7 2" xfId="45107"/>
    <cellStyle name="40% - Accent6 4 3 7 2 2" xfId="45108"/>
    <cellStyle name="40% - Accent6 4 3 7 3" xfId="45109"/>
    <cellStyle name="40% - Accent6 4 3 8" xfId="45110"/>
    <cellStyle name="40% - Accent6 4 3 8 2" xfId="45111"/>
    <cellStyle name="40% - Accent6 4 3 9" xfId="45112"/>
    <cellStyle name="40% - Accent6 4 4" xfId="45113"/>
    <cellStyle name="40% - Accent6 4 4 2" xfId="45114"/>
    <cellStyle name="40% - Accent6 4 4 2 2" xfId="45115"/>
    <cellStyle name="40% - Accent6 4 4 2 2 2" xfId="45116"/>
    <cellStyle name="40% - Accent6 4 4 2 2 2 2" xfId="45117"/>
    <cellStyle name="40% - Accent6 4 4 2 2 3" xfId="45118"/>
    <cellStyle name="40% - Accent6 4 4 2 3" xfId="45119"/>
    <cellStyle name="40% - Accent6 4 4 2 3 2" xfId="45120"/>
    <cellStyle name="40% - Accent6 4 4 2 3 2 2" xfId="45121"/>
    <cellStyle name="40% - Accent6 4 4 2 3 3" xfId="45122"/>
    <cellStyle name="40% - Accent6 4 4 2 4" xfId="45123"/>
    <cellStyle name="40% - Accent6 4 4 2 4 2" xfId="45124"/>
    <cellStyle name="40% - Accent6 4 4 2 4 2 2" xfId="45125"/>
    <cellStyle name="40% - Accent6 4 4 2 4 3" xfId="45126"/>
    <cellStyle name="40% - Accent6 4 4 2 5" xfId="45127"/>
    <cellStyle name="40% - Accent6 4 4 2 5 2" xfId="45128"/>
    <cellStyle name="40% - Accent6 4 4 2 6" xfId="45129"/>
    <cellStyle name="40% - Accent6 4 4 3" xfId="45130"/>
    <cellStyle name="40% - Accent6 4 4 3 2" xfId="45131"/>
    <cellStyle name="40% - Accent6 4 4 3 2 2" xfId="45132"/>
    <cellStyle name="40% - Accent6 4 4 3 2 2 2" xfId="45133"/>
    <cellStyle name="40% - Accent6 4 4 3 2 3" xfId="45134"/>
    <cellStyle name="40% - Accent6 4 4 3 3" xfId="45135"/>
    <cellStyle name="40% - Accent6 4 4 3 3 2" xfId="45136"/>
    <cellStyle name="40% - Accent6 4 4 3 3 2 2" xfId="45137"/>
    <cellStyle name="40% - Accent6 4 4 3 3 3" xfId="45138"/>
    <cellStyle name="40% - Accent6 4 4 3 4" xfId="45139"/>
    <cellStyle name="40% - Accent6 4 4 3 4 2" xfId="45140"/>
    <cellStyle name="40% - Accent6 4 4 3 4 2 2" xfId="45141"/>
    <cellStyle name="40% - Accent6 4 4 3 4 3" xfId="45142"/>
    <cellStyle name="40% - Accent6 4 4 3 5" xfId="45143"/>
    <cellStyle name="40% - Accent6 4 4 3 5 2" xfId="45144"/>
    <cellStyle name="40% - Accent6 4 4 3 6" xfId="45145"/>
    <cellStyle name="40% - Accent6 4 4 4" xfId="45146"/>
    <cellStyle name="40% - Accent6 4 4 4 2" xfId="45147"/>
    <cellStyle name="40% - Accent6 4 4 4 2 2" xfId="45148"/>
    <cellStyle name="40% - Accent6 4 4 4 3" xfId="45149"/>
    <cellStyle name="40% - Accent6 4 4 5" xfId="45150"/>
    <cellStyle name="40% - Accent6 4 4 5 2" xfId="45151"/>
    <cellStyle name="40% - Accent6 4 4 5 2 2" xfId="45152"/>
    <cellStyle name="40% - Accent6 4 4 5 3" xfId="45153"/>
    <cellStyle name="40% - Accent6 4 4 6" xfId="45154"/>
    <cellStyle name="40% - Accent6 4 4 6 2" xfId="45155"/>
    <cellStyle name="40% - Accent6 4 4 6 2 2" xfId="45156"/>
    <cellStyle name="40% - Accent6 4 4 6 3" xfId="45157"/>
    <cellStyle name="40% - Accent6 4 4 7" xfId="45158"/>
    <cellStyle name="40% - Accent6 4 4 7 2" xfId="45159"/>
    <cellStyle name="40% - Accent6 4 4 8" xfId="45160"/>
    <cellStyle name="40% - Accent6 4 5" xfId="45161"/>
    <cellStyle name="40% - Accent6 4 5 2" xfId="45162"/>
    <cellStyle name="40% - Accent6 4 5 2 2" xfId="45163"/>
    <cellStyle name="40% - Accent6 4 5 2 2 2" xfId="45164"/>
    <cellStyle name="40% - Accent6 4 5 2 3" xfId="45165"/>
    <cellStyle name="40% - Accent6 4 5 3" xfId="45166"/>
    <cellStyle name="40% - Accent6 4 5 3 2" xfId="45167"/>
    <cellStyle name="40% - Accent6 4 5 3 2 2" xfId="45168"/>
    <cellStyle name="40% - Accent6 4 5 3 3" xfId="45169"/>
    <cellStyle name="40% - Accent6 4 5 4" xfId="45170"/>
    <cellStyle name="40% - Accent6 4 5 4 2" xfId="45171"/>
    <cellStyle name="40% - Accent6 4 5 4 2 2" xfId="45172"/>
    <cellStyle name="40% - Accent6 4 5 4 3" xfId="45173"/>
    <cellStyle name="40% - Accent6 4 5 5" xfId="45174"/>
    <cellStyle name="40% - Accent6 4 5 5 2" xfId="45175"/>
    <cellStyle name="40% - Accent6 4 5 6" xfId="45176"/>
    <cellStyle name="40% - Accent6 4 6" xfId="45177"/>
    <cellStyle name="40% - Accent6 4 6 2" xfId="45178"/>
    <cellStyle name="40% - Accent6 4 6 2 2" xfId="45179"/>
    <cellStyle name="40% - Accent6 4 6 3" xfId="45180"/>
    <cellStyle name="40% - Accent6 4 7" xfId="45181"/>
    <cellStyle name="40% - Accent6 4 8" xfId="45182"/>
    <cellStyle name="40% - Accent6 5" xfId="45183"/>
    <cellStyle name="40% - Accent6 5 10" xfId="45184"/>
    <cellStyle name="40% - Accent6 5 2" xfId="45185"/>
    <cellStyle name="40% - Accent6 5 2 2" xfId="45186"/>
    <cellStyle name="40% - Accent6 5 2 2 2" xfId="45187"/>
    <cellStyle name="40% - Accent6 5 2 2 2 2" xfId="45188"/>
    <cellStyle name="40% - Accent6 5 2 2 2 2 2" xfId="45189"/>
    <cellStyle name="40% - Accent6 5 2 2 2 3" xfId="45190"/>
    <cellStyle name="40% - Accent6 5 2 2 3" xfId="45191"/>
    <cellStyle name="40% - Accent6 5 2 2 3 2" xfId="45192"/>
    <cellStyle name="40% - Accent6 5 2 2 3 2 2" xfId="45193"/>
    <cellStyle name="40% - Accent6 5 2 2 3 3" xfId="45194"/>
    <cellStyle name="40% - Accent6 5 2 2 4" xfId="45195"/>
    <cellStyle name="40% - Accent6 5 2 2 4 2" xfId="45196"/>
    <cellStyle name="40% - Accent6 5 2 2 4 2 2" xfId="45197"/>
    <cellStyle name="40% - Accent6 5 2 2 4 3" xfId="45198"/>
    <cellStyle name="40% - Accent6 5 2 2 5" xfId="45199"/>
    <cellStyle name="40% - Accent6 5 2 2 5 2" xfId="45200"/>
    <cellStyle name="40% - Accent6 5 2 2 5 2 2" xfId="45201"/>
    <cellStyle name="40% - Accent6 5 2 2 5 3" xfId="45202"/>
    <cellStyle name="40% - Accent6 5 2 2 6" xfId="45203"/>
    <cellStyle name="40% - Accent6 5 2 2 6 2" xfId="45204"/>
    <cellStyle name="40% - Accent6 5 2 2 7" xfId="45205"/>
    <cellStyle name="40% - Accent6 5 2 3" xfId="45206"/>
    <cellStyle name="40% - Accent6 5 2 3 2" xfId="45207"/>
    <cellStyle name="40% - Accent6 5 2 3 2 2" xfId="45208"/>
    <cellStyle name="40% - Accent6 5 2 3 2 2 2" xfId="45209"/>
    <cellStyle name="40% - Accent6 5 2 3 2 3" xfId="45210"/>
    <cellStyle name="40% - Accent6 5 2 3 3" xfId="45211"/>
    <cellStyle name="40% - Accent6 5 2 3 3 2" xfId="45212"/>
    <cellStyle name="40% - Accent6 5 2 3 3 2 2" xfId="45213"/>
    <cellStyle name="40% - Accent6 5 2 3 3 3" xfId="45214"/>
    <cellStyle name="40% - Accent6 5 2 3 4" xfId="45215"/>
    <cellStyle name="40% - Accent6 5 2 3 4 2" xfId="45216"/>
    <cellStyle name="40% - Accent6 5 2 3 4 2 2" xfId="45217"/>
    <cellStyle name="40% - Accent6 5 2 3 4 3" xfId="45218"/>
    <cellStyle name="40% - Accent6 5 2 3 5" xfId="45219"/>
    <cellStyle name="40% - Accent6 5 2 3 5 2" xfId="45220"/>
    <cellStyle name="40% - Accent6 5 2 3 6" xfId="45221"/>
    <cellStyle name="40% - Accent6 5 2 4" xfId="45222"/>
    <cellStyle name="40% - Accent6 5 2 4 2" xfId="45223"/>
    <cellStyle name="40% - Accent6 5 2 4 2 2" xfId="45224"/>
    <cellStyle name="40% - Accent6 5 2 4 2 2 2" xfId="45225"/>
    <cellStyle name="40% - Accent6 5 2 4 2 3" xfId="45226"/>
    <cellStyle name="40% - Accent6 5 2 4 3" xfId="45227"/>
    <cellStyle name="40% - Accent6 5 2 4 3 2" xfId="45228"/>
    <cellStyle name="40% - Accent6 5 2 4 3 2 2" xfId="45229"/>
    <cellStyle name="40% - Accent6 5 2 4 3 3" xfId="45230"/>
    <cellStyle name="40% - Accent6 5 2 4 4" xfId="45231"/>
    <cellStyle name="40% - Accent6 5 2 4 4 2" xfId="45232"/>
    <cellStyle name="40% - Accent6 5 2 4 4 2 2" xfId="45233"/>
    <cellStyle name="40% - Accent6 5 2 4 4 3" xfId="45234"/>
    <cellStyle name="40% - Accent6 5 2 4 5" xfId="45235"/>
    <cellStyle name="40% - Accent6 5 2 4 5 2" xfId="45236"/>
    <cellStyle name="40% - Accent6 5 2 4 6" xfId="45237"/>
    <cellStyle name="40% - Accent6 5 2 5" xfId="45238"/>
    <cellStyle name="40% - Accent6 5 2 5 2" xfId="45239"/>
    <cellStyle name="40% - Accent6 5 2 5 2 2" xfId="45240"/>
    <cellStyle name="40% - Accent6 5 2 5 3" xfId="45241"/>
    <cellStyle name="40% - Accent6 5 2 6" xfId="45242"/>
    <cellStyle name="40% - Accent6 5 2 6 2" xfId="45243"/>
    <cellStyle name="40% - Accent6 5 2 6 2 2" xfId="45244"/>
    <cellStyle name="40% - Accent6 5 2 6 3" xfId="45245"/>
    <cellStyle name="40% - Accent6 5 2 7" xfId="45246"/>
    <cellStyle name="40% - Accent6 5 2 7 2" xfId="45247"/>
    <cellStyle name="40% - Accent6 5 2 7 2 2" xfId="45248"/>
    <cellStyle name="40% - Accent6 5 2 7 3" xfId="45249"/>
    <cellStyle name="40% - Accent6 5 2 8" xfId="45250"/>
    <cellStyle name="40% - Accent6 5 2 8 2" xfId="45251"/>
    <cellStyle name="40% - Accent6 5 2 9" xfId="45252"/>
    <cellStyle name="40% - Accent6 5 3" xfId="45253"/>
    <cellStyle name="40% - Accent6 5 3 2" xfId="45254"/>
    <cellStyle name="40% - Accent6 5 3 2 2" xfId="45255"/>
    <cellStyle name="40% - Accent6 5 3 2 2 2" xfId="45256"/>
    <cellStyle name="40% - Accent6 5 3 2 3" xfId="45257"/>
    <cellStyle name="40% - Accent6 5 3 3" xfId="45258"/>
    <cellStyle name="40% - Accent6 5 3 3 2" xfId="45259"/>
    <cellStyle name="40% - Accent6 5 3 3 2 2" xfId="45260"/>
    <cellStyle name="40% - Accent6 5 3 3 3" xfId="45261"/>
    <cellStyle name="40% - Accent6 5 3 4" xfId="45262"/>
    <cellStyle name="40% - Accent6 5 3 4 2" xfId="45263"/>
    <cellStyle name="40% - Accent6 5 3 4 2 2" xfId="45264"/>
    <cellStyle name="40% - Accent6 5 3 4 3" xfId="45265"/>
    <cellStyle name="40% - Accent6 5 3 5" xfId="45266"/>
    <cellStyle name="40% - Accent6 5 3 5 2" xfId="45267"/>
    <cellStyle name="40% - Accent6 5 3 5 2 2" xfId="45268"/>
    <cellStyle name="40% - Accent6 5 3 5 3" xfId="45269"/>
    <cellStyle name="40% - Accent6 5 3 6" xfId="45270"/>
    <cellStyle name="40% - Accent6 5 3 6 2" xfId="45271"/>
    <cellStyle name="40% - Accent6 5 3 7" xfId="45272"/>
    <cellStyle name="40% - Accent6 5 4" xfId="45273"/>
    <cellStyle name="40% - Accent6 5 4 2" xfId="45274"/>
    <cellStyle name="40% - Accent6 5 4 2 2" xfId="45275"/>
    <cellStyle name="40% - Accent6 5 4 2 2 2" xfId="45276"/>
    <cellStyle name="40% - Accent6 5 4 2 3" xfId="45277"/>
    <cellStyle name="40% - Accent6 5 4 3" xfId="45278"/>
    <cellStyle name="40% - Accent6 5 4 3 2" xfId="45279"/>
    <cellStyle name="40% - Accent6 5 4 3 2 2" xfId="45280"/>
    <cellStyle name="40% - Accent6 5 4 3 3" xfId="45281"/>
    <cellStyle name="40% - Accent6 5 4 4" xfId="45282"/>
    <cellStyle name="40% - Accent6 5 4 4 2" xfId="45283"/>
    <cellStyle name="40% - Accent6 5 4 4 2 2" xfId="45284"/>
    <cellStyle name="40% - Accent6 5 4 4 3" xfId="45285"/>
    <cellStyle name="40% - Accent6 5 4 5" xfId="45286"/>
    <cellStyle name="40% - Accent6 5 4 5 2" xfId="45287"/>
    <cellStyle name="40% - Accent6 5 4 6" xfId="45288"/>
    <cellStyle name="40% - Accent6 5 5" xfId="45289"/>
    <cellStyle name="40% - Accent6 5 5 2" xfId="45290"/>
    <cellStyle name="40% - Accent6 5 5 2 2" xfId="45291"/>
    <cellStyle name="40% - Accent6 5 5 2 2 2" xfId="45292"/>
    <cellStyle name="40% - Accent6 5 5 2 3" xfId="45293"/>
    <cellStyle name="40% - Accent6 5 5 3" xfId="45294"/>
    <cellStyle name="40% - Accent6 5 5 3 2" xfId="45295"/>
    <cellStyle name="40% - Accent6 5 5 3 2 2" xfId="45296"/>
    <cellStyle name="40% - Accent6 5 5 3 3" xfId="45297"/>
    <cellStyle name="40% - Accent6 5 5 4" xfId="45298"/>
    <cellStyle name="40% - Accent6 5 5 4 2" xfId="45299"/>
    <cellStyle name="40% - Accent6 5 5 4 2 2" xfId="45300"/>
    <cellStyle name="40% - Accent6 5 5 4 3" xfId="45301"/>
    <cellStyle name="40% - Accent6 5 5 5" xfId="45302"/>
    <cellStyle name="40% - Accent6 5 5 5 2" xfId="45303"/>
    <cellStyle name="40% - Accent6 5 5 6" xfId="45304"/>
    <cellStyle name="40% - Accent6 5 6" xfId="45305"/>
    <cellStyle name="40% - Accent6 5 6 2" xfId="45306"/>
    <cellStyle name="40% - Accent6 5 6 2 2" xfId="45307"/>
    <cellStyle name="40% - Accent6 5 6 3" xfId="45308"/>
    <cellStyle name="40% - Accent6 5 7" xfId="45309"/>
    <cellStyle name="40% - Accent6 5 7 2" xfId="45310"/>
    <cellStyle name="40% - Accent6 5 7 2 2" xfId="45311"/>
    <cellStyle name="40% - Accent6 5 7 3" xfId="45312"/>
    <cellStyle name="40% - Accent6 5 8" xfId="45313"/>
    <cellStyle name="40% - Accent6 5 8 2" xfId="45314"/>
    <cellStyle name="40% - Accent6 5 8 2 2" xfId="45315"/>
    <cellStyle name="40% - Accent6 5 8 3" xfId="45316"/>
    <cellStyle name="40% - Accent6 5 9" xfId="45317"/>
    <cellStyle name="40% - Accent6 5 9 2" xfId="45318"/>
    <cellStyle name="40% - Accent6 6" xfId="45319"/>
    <cellStyle name="40% - Accent6 6 10" xfId="45320"/>
    <cellStyle name="40% - Accent6 6 2" xfId="45321"/>
    <cellStyle name="40% - Accent6 6 2 2" xfId="45322"/>
    <cellStyle name="40% - Accent6 6 2 2 2" xfId="45323"/>
    <cellStyle name="40% - Accent6 6 2 2 2 2" xfId="45324"/>
    <cellStyle name="40% - Accent6 6 2 2 2 2 2" xfId="45325"/>
    <cellStyle name="40% - Accent6 6 2 2 2 3" xfId="45326"/>
    <cellStyle name="40% - Accent6 6 2 2 3" xfId="45327"/>
    <cellStyle name="40% - Accent6 6 2 2 3 2" xfId="45328"/>
    <cellStyle name="40% - Accent6 6 2 2 3 2 2" xfId="45329"/>
    <cellStyle name="40% - Accent6 6 2 2 3 3" xfId="45330"/>
    <cellStyle name="40% - Accent6 6 2 2 4" xfId="45331"/>
    <cellStyle name="40% - Accent6 6 2 2 4 2" xfId="45332"/>
    <cellStyle name="40% - Accent6 6 2 2 4 2 2" xfId="45333"/>
    <cellStyle name="40% - Accent6 6 2 2 4 3" xfId="45334"/>
    <cellStyle name="40% - Accent6 6 2 2 5" xfId="45335"/>
    <cellStyle name="40% - Accent6 6 2 2 5 2" xfId="45336"/>
    <cellStyle name="40% - Accent6 6 2 2 5 2 2" xfId="45337"/>
    <cellStyle name="40% - Accent6 6 2 2 5 3" xfId="45338"/>
    <cellStyle name="40% - Accent6 6 2 2 6" xfId="45339"/>
    <cellStyle name="40% - Accent6 6 2 2 6 2" xfId="45340"/>
    <cellStyle name="40% - Accent6 6 2 2 7" xfId="45341"/>
    <cellStyle name="40% - Accent6 6 2 3" xfId="45342"/>
    <cellStyle name="40% - Accent6 6 2 3 2" xfId="45343"/>
    <cellStyle name="40% - Accent6 6 2 3 2 2" xfId="45344"/>
    <cellStyle name="40% - Accent6 6 2 3 2 2 2" xfId="45345"/>
    <cellStyle name="40% - Accent6 6 2 3 2 3" xfId="45346"/>
    <cellStyle name="40% - Accent6 6 2 3 3" xfId="45347"/>
    <cellStyle name="40% - Accent6 6 2 3 3 2" xfId="45348"/>
    <cellStyle name="40% - Accent6 6 2 3 3 2 2" xfId="45349"/>
    <cellStyle name="40% - Accent6 6 2 3 3 3" xfId="45350"/>
    <cellStyle name="40% - Accent6 6 2 3 4" xfId="45351"/>
    <cellStyle name="40% - Accent6 6 2 3 4 2" xfId="45352"/>
    <cellStyle name="40% - Accent6 6 2 3 4 2 2" xfId="45353"/>
    <cellStyle name="40% - Accent6 6 2 3 4 3" xfId="45354"/>
    <cellStyle name="40% - Accent6 6 2 3 5" xfId="45355"/>
    <cellStyle name="40% - Accent6 6 2 3 5 2" xfId="45356"/>
    <cellStyle name="40% - Accent6 6 2 3 6" xfId="45357"/>
    <cellStyle name="40% - Accent6 6 2 4" xfId="45358"/>
    <cellStyle name="40% - Accent6 6 2 4 2" xfId="45359"/>
    <cellStyle name="40% - Accent6 6 2 4 2 2" xfId="45360"/>
    <cellStyle name="40% - Accent6 6 2 4 2 2 2" xfId="45361"/>
    <cellStyle name="40% - Accent6 6 2 4 2 3" xfId="45362"/>
    <cellStyle name="40% - Accent6 6 2 4 3" xfId="45363"/>
    <cellStyle name="40% - Accent6 6 2 4 3 2" xfId="45364"/>
    <cellStyle name="40% - Accent6 6 2 4 3 2 2" xfId="45365"/>
    <cellStyle name="40% - Accent6 6 2 4 3 3" xfId="45366"/>
    <cellStyle name="40% - Accent6 6 2 4 4" xfId="45367"/>
    <cellStyle name="40% - Accent6 6 2 4 4 2" xfId="45368"/>
    <cellStyle name="40% - Accent6 6 2 4 4 2 2" xfId="45369"/>
    <cellStyle name="40% - Accent6 6 2 4 4 3" xfId="45370"/>
    <cellStyle name="40% - Accent6 6 2 4 5" xfId="45371"/>
    <cellStyle name="40% - Accent6 6 2 4 5 2" xfId="45372"/>
    <cellStyle name="40% - Accent6 6 2 4 6" xfId="45373"/>
    <cellStyle name="40% - Accent6 6 2 5" xfId="45374"/>
    <cellStyle name="40% - Accent6 6 2 5 2" xfId="45375"/>
    <cellStyle name="40% - Accent6 6 2 5 2 2" xfId="45376"/>
    <cellStyle name="40% - Accent6 6 2 5 3" xfId="45377"/>
    <cellStyle name="40% - Accent6 6 2 6" xfId="45378"/>
    <cellStyle name="40% - Accent6 6 2 6 2" xfId="45379"/>
    <cellStyle name="40% - Accent6 6 2 6 2 2" xfId="45380"/>
    <cellStyle name="40% - Accent6 6 2 6 3" xfId="45381"/>
    <cellStyle name="40% - Accent6 6 2 7" xfId="45382"/>
    <cellStyle name="40% - Accent6 6 2 7 2" xfId="45383"/>
    <cellStyle name="40% - Accent6 6 2 7 2 2" xfId="45384"/>
    <cellStyle name="40% - Accent6 6 2 7 3" xfId="45385"/>
    <cellStyle name="40% - Accent6 6 2 8" xfId="45386"/>
    <cellStyle name="40% - Accent6 6 2 8 2" xfId="45387"/>
    <cellStyle name="40% - Accent6 6 2 9" xfId="45388"/>
    <cellStyle name="40% - Accent6 6 3" xfId="45389"/>
    <cellStyle name="40% - Accent6 6 3 2" xfId="45390"/>
    <cellStyle name="40% - Accent6 6 3 2 2" xfId="45391"/>
    <cellStyle name="40% - Accent6 6 3 2 2 2" xfId="45392"/>
    <cellStyle name="40% - Accent6 6 3 2 3" xfId="45393"/>
    <cellStyle name="40% - Accent6 6 3 3" xfId="45394"/>
    <cellStyle name="40% - Accent6 6 3 3 2" xfId="45395"/>
    <cellStyle name="40% - Accent6 6 3 3 2 2" xfId="45396"/>
    <cellStyle name="40% - Accent6 6 3 3 3" xfId="45397"/>
    <cellStyle name="40% - Accent6 6 3 4" xfId="45398"/>
    <cellStyle name="40% - Accent6 6 3 4 2" xfId="45399"/>
    <cellStyle name="40% - Accent6 6 3 4 2 2" xfId="45400"/>
    <cellStyle name="40% - Accent6 6 3 4 3" xfId="45401"/>
    <cellStyle name="40% - Accent6 6 3 5" xfId="45402"/>
    <cellStyle name="40% - Accent6 6 3 5 2" xfId="45403"/>
    <cellStyle name="40% - Accent6 6 3 5 2 2" xfId="45404"/>
    <cellStyle name="40% - Accent6 6 3 5 3" xfId="45405"/>
    <cellStyle name="40% - Accent6 6 3 6" xfId="45406"/>
    <cellStyle name="40% - Accent6 6 3 6 2" xfId="45407"/>
    <cellStyle name="40% - Accent6 6 3 7" xfId="45408"/>
    <cellStyle name="40% - Accent6 6 4" xfId="45409"/>
    <cellStyle name="40% - Accent6 6 4 2" xfId="45410"/>
    <cellStyle name="40% - Accent6 6 4 2 2" xfId="45411"/>
    <cellStyle name="40% - Accent6 6 4 2 2 2" xfId="45412"/>
    <cellStyle name="40% - Accent6 6 4 2 3" xfId="45413"/>
    <cellStyle name="40% - Accent6 6 4 3" xfId="45414"/>
    <cellStyle name="40% - Accent6 6 4 3 2" xfId="45415"/>
    <cellStyle name="40% - Accent6 6 4 3 2 2" xfId="45416"/>
    <cellStyle name="40% - Accent6 6 4 3 3" xfId="45417"/>
    <cellStyle name="40% - Accent6 6 4 4" xfId="45418"/>
    <cellStyle name="40% - Accent6 6 4 4 2" xfId="45419"/>
    <cellStyle name="40% - Accent6 6 4 4 2 2" xfId="45420"/>
    <cellStyle name="40% - Accent6 6 4 4 3" xfId="45421"/>
    <cellStyle name="40% - Accent6 6 4 5" xfId="45422"/>
    <cellStyle name="40% - Accent6 6 4 5 2" xfId="45423"/>
    <cellStyle name="40% - Accent6 6 4 6" xfId="45424"/>
    <cellStyle name="40% - Accent6 6 5" xfId="45425"/>
    <cellStyle name="40% - Accent6 6 5 2" xfId="45426"/>
    <cellStyle name="40% - Accent6 6 5 2 2" xfId="45427"/>
    <cellStyle name="40% - Accent6 6 5 2 2 2" xfId="45428"/>
    <cellStyle name="40% - Accent6 6 5 2 3" xfId="45429"/>
    <cellStyle name="40% - Accent6 6 5 3" xfId="45430"/>
    <cellStyle name="40% - Accent6 6 5 3 2" xfId="45431"/>
    <cellStyle name="40% - Accent6 6 5 3 2 2" xfId="45432"/>
    <cellStyle name="40% - Accent6 6 5 3 3" xfId="45433"/>
    <cellStyle name="40% - Accent6 6 5 4" xfId="45434"/>
    <cellStyle name="40% - Accent6 6 5 4 2" xfId="45435"/>
    <cellStyle name="40% - Accent6 6 5 4 2 2" xfId="45436"/>
    <cellStyle name="40% - Accent6 6 5 4 3" xfId="45437"/>
    <cellStyle name="40% - Accent6 6 5 5" xfId="45438"/>
    <cellStyle name="40% - Accent6 6 5 5 2" xfId="45439"/>
    <cellStyle name="40% - Accent6 6 5 6" xfId="45440"/>
    <cellStyle name="40% - Accent6 6 6" xfId="45441"/>
    <cellStyle name="40% - Accent6 6 6 2" xfId="45442"/>
    <cellStyle name="40% - Accent6 6 6 2 2" xfId="45443"/>
    <cellStyle name="40% - Accent6 6 6 3" xfId="45444"/>
    <cellStyle name="40% - Accent6 6 7" xfId="45445"/>
    <cellStyle name="40% - Accent6 6 7 2" xfId="45446"/>
    <cellStyle name="40% - Accent6 6 7 2 2" xfId="45447"/>
    <cellStyle name="40% - Accent6 6 7 3" xfId="45448"/>
    <cellStyle name="40% - Accent6 6 8" xfId="45449"/>
    <cellStyle name="40% - Accent6 6 8 2" xfId="45450"/>
    <cellStyle name="40% - Accent6 6 8 2 2" xfId="45451"/>
    <cellStyle name="40% - Accent6 6 8 3" xfId="45452"/>
    <cellStyle name="40% - Accent6 6 9" xfId="45453"/>
    <cellStyle name="40% - Accent6 6 9 2" xfId="45454"/>
    <cellStyle name="40% - Accent6 7" xfId="45455"/>
    <cellStyle name="40% - Accent6 7 10" xfId="45456"/>
    <cellStyle name="40% - Accent6 7 2" xfId="45457"/>
    <cellStyle name="40% - Accent6 7 2 2" xfId="45458"/>
    <cellStyle name="40% - Accent6 7 2 2 2" xfId="45459"/>
    <cellStyle name="40% - Accent6 7 2 2 2 2" xfId="45460"/>
    <cellStyle name="40% - Accent6 7 2 2 2 2 2" xfId="45461"/>
    <cellStyle name="40% - Accent6 7 2 2 2 3" xfId="45462"/>
    <cellStyle name="40% - Accent6 7 2 2 3" xfId="45463"/>
    <cellStyle name="40% - Accent6 7 2 2 3 2" xfId="45464"/>
    <cellStyle name="40% - Accent6 7 2 2 3 2 2" xfId="45465"/>
    <cellStyle name="40% - Accent6 7 2 2 3 3" xfId="45466"/>
    <cellStyle name="40% - Accent6 7 2 2 4" xfId="45467"/>
    <cellStyle name="40% - Accent6 7 2 2 4 2" xfId="45468"/>
    <cellStyle name="40% - Accent6 7 2 2 4 2 2" xfId="45469"/>
    <cellStyle name="40% - Accent6 7 2 2 4 3" xfId="45470"/>
    <cellStyle name="40% - Accent6 7 2 2 5" xfId="45471"/>
    <cellStyle name="40% - Accent6 7 2 2 5 2" xfId="45472"/>
    <cellStyle name="40% - Accent6 7 2 2 5 2 2" xfId="45473"/>
    <cellStyle name="40% - Accent6 7 2 2 5 3" xfId="45474"/>
    <cellStyle name="40% - Accent6 7 2 2 6" xfId="45475"/>
    <cellStyle name="40% - Accent6 7 2 2 6 2" xfId="45476"/>
    <cellStyle name="40% - Accent6 7 2 2 7" xfId="45477"/>
    <cellStyle name="40% - Accent6 7 2 3" xfId="45478"/>
    <cellStyle name="40% - Accent6 7 2 3 2" xfId="45479"/>
    <cellStyle name="40% - Accent6 7 2 3 2 2" xfId="45480"/>
    <cellStyle name="40% - Accent6 7 2 3 2 2 2" xfId="45481"/>
    <cellStyle name="40% - Accent6 7 2 3 2 3" xfId="45482"/>
    <cellStyle name="40% - Accent6 7 2 3 3" xfId="45483"/>
    <cellStyle name="40% - Accent6 7 2 3 3 2" xfId="45484"/>
    <cellStyle name="40% - Accent6 7 2 3 3 2 2" xfId="45485"/>
    <cellStyle name="40% - Accent6 7 2 3 3 3" xfId="45486"/>
    <cellStyle name="40% - Accent6 7 2 3 4" xfId="45487"/>
    <cellStyle name="40% - Accent6 7 2 3 4 2" xfId="45488"/>
    <cellStyle name="40% - Accent6 7 2 3 4 2 2" xfId="45489"/>
    <cellStyle name="40% - Accent6 7 2 3 4 3" xfId="45490"/>
    <cellStyle name="40% - Accent6 7 2 3 5" xfId="45491"/>
    <cellStyle name="40% - Accent6 7 2 3 5 2" xfId="45492"/>
    <cellStyle name="40% - Accent6 7 2 3 6" xfId="45493"/>
    <cellStyle name="40% - Accent6 7 2 4" xfId="45494"/>
    <cellStyle name="40% - Accent6 7 2 4 2" xfId="45495"/>
    <cellStyle name="40% - Accent6 7 2 4 2 2" xfId="45496"/>
    <cellStyle name="40% - Accent6 7 2 4 2 2 2" xfId="45497"/>
    <cellStyle name="40% - Accent6 7 2 4 2 3" xfId="45498"/>
    <cellStyle name="40% - Accent6 7 2 4 3" xfId="45499"/>
    <cellStyle name="40% - Accent6 7 2 4 3 2" xfId="45500"/>
    <cellStyle name="40% - Accent6 7 2 4 3 2 2" xfId="45501"/>
    <cellStyle name="40% - Accent6 7 2 4 3 3" xfId="45502"/>
    <cellStyle name="40% - Accent6 7 2 4 4" xfId="45503"/>
    <cellStyle name="40% - Accent6 7 2 4 4 2" xfId="45504"/>
    <cellStyle name="40% - Accent6 7 2 4 4 2 2" xfId="45505"/>
    <cellStyle name="40% - Accent6 7 2 4 4 3" xfId="45506"/>
    <cellStyle name="40% - Accent6 7 2 4 5" xfId="45507"/>
    <cellStyle name="40% - Accent6 7 2 4 5 2" xfId="45508"/>
    <cellStyle name="40% - Accent6 7 2 4 6" xfId="45509"/>
    <cellStyle name="40% - Accent6 7 2 5" xfId="45510"/>
    <cellStyle name="40% - Accent6 7 2 5 2" xfId="45511"/>
    <cellStyle name="40% - Accent6 7 2 5 2 2" xfId="45512"/>
    <cellStyle name="40% - Accent6 7 2 5 3" xfId="45513"/>
    <cellStyle name="40% - Accent6 7 2 6" xfId="45514"/>
    <cellStyle name="40% - Accent6 7 2 6 2" xfId="45515"/>
    <cellStyle name="40% - Accent6 7 2 6 2 2" xfId="45516"/>
    <cellStyle name="40% - Accent6 7 2 6 3" xfId="45517"/>
    <cellStyle name="40% - Accent6 7 2 7" xfId="45518"/>
    <cellStyle name="40% - Accent6 7 2 7 2" xfId="45519"/>
    <cellStyle name="40% - Accent6 7 2 7 2 2" xfId="45520"/>
    <cellStyle name="40% - Accent6 7 2 7 3" xfId="45521"/>
    <cellStyle name="40% - Accent6 7 2 8" xfId="45522"/>
    <cellStyle name="40% - Accent6 7 2 8 2" xfId="45523"/>
    <cellStyle name="40% - Accent6 7 2 9" xfId="45524"/>
    <cellStyle name="40% - Accent6 7 3" xfId="45525"/>
    <cellStyle name="40% - Accent6 7 3 2" xfId="45526"/>
    <cellStyle name="40% - Accent6 7 3 2 2" xfId="45527"/>
    <cellStyle name="40% - Accent6 7 3 2 2 2" xfId="45528"/>
    <cellStyle name="40% - Accent6 7 3 2 3" xfId="45529"/>
    <cellStyle name="40% - Accent6 7 3 3" xfId="45530"/>
    <cellStyle name="40% - Accent6 7 3 3 2" xfId="45531"/>
    <cellStyle name="40% - Accent6 7 3 3 2 2" xfId="45532"/>
    <cellStyle name="40% - Accent6 7 3 3 3" xfId="45533"/>
    <cellStyle name="40% - Accent6 7 3 4" xfId="45534"/>
    <cellStyle name="40% - Accent6 7 3 4 2" xfId="45535"/>
    <cellStyle name="40% - Accent6 7 3 4 2 2" xfId="45536"/>
    <cellStyle name="40% - Accent6 7 3 4 3" xfId="45537"/>
    <cellStyle name="40% - Accent6 7 3 5" xfId="45538"/>
    <cellStyle name="40% - Accent6 7 3 5 2" xfId="45539"/>
    <cellStyle name="40% - Accent6 7 3 5 2 2" xfId="45540"/>
    <cellStyle name="40% - Accent6 7 3 5 3" xfId="45541"/>
    <cellStyle name="40% - Accent6 7 3 6" xfId="45542"/>
    <cellStyle name="40% - Accent6 7 3 6 2" xfId="45543"/>
    <cellStyle name="40% - Accent6 7 3 7" xfId="45544"/>
    <cellStyle name="40% - Accent6 7 4" xfId="45545"/>
    <cellStyle name="40% - Accent6 7 4 2" xfId="45546"/>
    <cellStyle name="40% - Accent6 7 4 2 2" xfId="45547"/>
    <cellStyle name="40% - Accent6 7 4 2 2 2" xfId="45548"/>
    <cellStyle name="40% - Accent6 7 4 2 3" xfId="45549"/>
    <cellStyle name="40% - Accent6 7 4 3" xfId="45550"/>
    <cellStyle name="40% - Accent6 7 4 3 2" xfId="45551"/>
    <cellStyle name="40% - Accent6 7 4 3 2 2" xfId="45552"/>
    <cellStyle name="40% - Accent6 7 4 3 3" xfId="45553"/>
    <cellStyle name="40% - Accent6 7 4 4" xfId="45554"/>
    <cellStyle name="40% - Accent6 7 4 4 2" xfId="45555"/>
    <cellStyle name="40% - Accent6 7 4 4 2 2" xfId="45556"/>
    <cellStyle name="40% - Accent6 7 4 4 3" xfId="45557"/>
    <cellStyle name="40% - Accent6 7 4 5" xfId="45558"/>
    <cellStyle name="40% - Accent6 7 4 5 2" xfId="45559"/>
    <cellStyle name="40% - Accent6 7 4 6" xfId="45560"/>
    <cellStyle name="40% - Accent6 7 5" xfId="45561"/>
    <cellStyle name="40% - Accent6 7 5 2" xfId="45562"/>
    <cellStyle name="40% - Accent6 7 5 2 2" xfId="45563"/>
    <cellStyle name="40% - Accent6 7 5 2 2 2" xfId="45564"/>
    <cellStyle name="40% - Accent6 7 5 2 3" xfId="45565"/>
    <cellStyle name="40% - Accent6 7 5 3" xfId="45566"/>
    <cellStyle name="40% - Accent6 7 5 3 2" xfId="45567"/>
    <cellStyle name="40% - Accent6 7 5 3 2 2" xfId="45568"/>
    <cellStyle name="40% - Accent6 7 5 3 3" xfId="45569"/>
    <cellStyle name="40% - Accent6 7 5 4" xfId="45570"/>
    <cellStyle name="40% - Accent6 7 5 4 2" xfId="45571"/>
    <cellStyle name="40% - Accent6 7 5 4 2 2" xfId="45572"/>
    <cellStyle name="40% - Accent6 7 5 4 3" xfId="45573"/>
    <cellStyle name="40% - Accent6 7 5 5" xfId="45574"/>
    <cellStyle name="40% - Accent6 7 5 5 2" xfId="45575"/>
    <cellStyle name="40% - Accent6 7 5 6" xfId="45576"/>
    <cellStyle name="40% - Accent6 7 6" xfId="45577"/>
    <cellStyle name="40% - Accent6 7 6 2" xfId="45578"/>
    <cellStyle name="40% - Accent6 7 6 2 2" xfId="45579"/>
    <cellStyle name="40% - Accent6 7 6 3" xfId="45580"/>
    <cellStyle name="40% - Accent6 7 7" xfId="45581"/>
    <cellStyle name="40% - Accent6 7 7 2" xfId="45582"/>
    <cellStyle name="40% - Accent6 7 7 2 2" xfId="45583"/>
    <cellStyle name="40% - Accent6 7 7 3" xfId="45584"/>
    <cellStyle name="40% - Accent6 7 8" xfId="45585"/>
    <cellStyle name="40% - Accent6 7 8 2" xfId="45586"/>
    <cellStyle name="40% - Accent6 7 8 2 2" xfId="45587"/>
    <cellStyle name="40% - Accent6 7 8 3" xfId="45588"/>
    <cellStyle name="40% - Accent6 7 9" xfId="45589"/>
    <cellStyle name="40% - Accent6 7 9 2" xfId="45590"/>
    <cellStyle name="40% - Accent6 8" xfId="45591"/>
    <cellStyle name="40% - Accent6 8 10" xfId="45592"/>
    <cellStyle name="40% - Accent6 8 2" xfId="45593"/>
    <cellStyle name="40% - Accent6 8 2 2" xfId="45594"/>
    <cellStyle name="40% - Accent6 8 2 2 2" xfId="45595"/>
    <cellStyle name="40% - Accent6 8 2 2 2 2" xfId="45596"/>
    <cellStyle name="40% - Accent6 8 2 2 2 2 2" xfId="45597"/>
    <cellStyle name="40% - Accent6 8 2 2 2 3" xfId="45598"/>
    <cellStyle name="40% - Accent6 8 2 2 3" xfId="45599"/>
    <cellStyle name="40% - Accent6 8 2 2 3 2" xfId="45600"/>
    <cellStyle name="40% - Accent6 8 2 2 3 2 2" xfId="45601"/>
    <cellStyle name="40% - Accent6 8 2 2 3 3" xfId="45602"/>
    <cellStyle name="40% - Accent6 8 2 2 4" xfId="45603"/>
    <cellStyle name="40% - Accent6 8 2 2 4 2" xfId="45604"/>
    <cellStyle name="40% - Accent6 8 2 2 4 2 2" xfId="45605"/>
    <cellStyle name="40% - Accent6 8 2 2 4 3" xfId="45606"/>
    <cellStyle name="40% - Accent6 8 2 2 5" xfId="45607"/>
    <cellStyle name="40% - Accent6 8 2 2 5 2" xfId="45608"/>
    <cellStyle name="40% - Accent6 8 2 2 5 2 2" xfId="45609"/>
    <cellStyle name="40% - Accent6 8 2 2 5 3" xfId="45610"/>
    <cellStyle name="40% - Accent6 8 2 2 6" xfId="45611"/>
    <cellStyle name="40% - Accent6 8 2 2 6 2" xfId="45612"/>
    <cellStyle name="40% - Accent6 8 2 2 7" xfId="45613"/>
    <cellStyle name="40% - Accent6 8 2 3" xfId="45614"/>
    <cellStyle name="40% - Accent6 8 2 3 2" xfId="45615"/>
    <cellStyle name="40% - Accent6 8 2 3 2 2" xfId="45616"/>
    <cellStyle name="40% - Accent6 8 2 3 2 2 2" xfId="45617"/>
    <cellStyle name="40% - Accent6 8 2 3 2 3" xfId="45618"/>
    <cellStyle name="40% - Accent6 8 2 3 3" xfId="45619"/>
    <cellStyle name="40% - Accent6 8 2 3 3 2" xfId="45620"/>
    <cellStyle name="40% - Accent6 8 2 3 3 2 2" xfId="45621"/>
    <cellStyle name="40% - Accent6 8 2 3 3 3" xfId="45622"/>
    <cellStyle name="40% - Accent6 8 2 3 4" xfId="45623"/>
    <cellStyle name="40% - Accent6 8 2 3 4 2" xfId="45624"/>
    <cellStyle name="40% - Accent6 8 2 3 4 2 2" xfId="45625"/>
    <cellStyle name="40% - Accent6 8 2 3 4 3" xfId="45626"/>
    <cellStyle name="40% - Accent6 8 2 3 5" xfId="45627"/>
    <cellStyle name="40% - Accent6 8 2 3 5 2" xfId="45628"/>
    <cellStyle name="40% - Accent6 8 2 3 6" xfId="45629"/>
    <cellStyle name="40% - Accent6 8 2 4" xfId="45630"/>
    <cellStyle name="40% - Accent6 8 2 4 2" xfId="45631"/>
    <cellStyle name="40% - Accent6 8 2 4 2 2" xfId="45632"/>
    <cellStyle name="40% - Accent6 8 2 4 2 2 2" xfId="45633"/>
    <cellStyle name="40% - Accent6 8 2 4 2 3" xfId="45634"/>
    <cellStyle name="40% - Accent6 8 2 4 3" xfId="45635"/>
    <cellStyle name="40% - Accent6 8 2 4 3 2" xfId="45636"/>
    <cellStyle name="40% - Accent6 8 2 4 3 2 2" xfId="45637"/>
    <cellStyle name="40% - Accent6 8 2 4 3 3" xfId="45638"/>
    <cellStyle name="40% - Accent6 8 2 4 4" xfId="45639"/>
    <cellStyle name="40% - Accent6 8 2 4 4 2" xfId="45640"/>
    <cellStyle name="40% - Accent6 8 2 4 4 2 2" xfId="45641"/>
    <cellStyle name="40% - Accent6 8 2 4 4 3" xfId="45642"/>
    <cellStyle name="40% - Accent6 8 2 4 5" xfId="45643"/>
    <cellStyle name="40% - Accent6 8 2 4 5 2" xfId="45644"/>
    <cellStyle name="40% - Accent6 8 2 4 6" xfId="45645"/>
    <cellStyle name="40% - Accent6 8 2 5" xfId="45646"/>
    <cellStyle name="40% - Accent6 8 2 5 2" xfId="45647"/>
    <cellStyle name="40% - Accent6 8 2 5 2 2" xfId="45648"/>
    <cellStyle name="40% - Accent6 8 2 5 3" xfId="45649"/>
    <cellStyle name="40% - Accent6 8 2 6" xfId="45650"/>
    <cellStyle name="40% - Accent6 8 2 6 2" xfId="45651"/>
    <cellStyle name="40% - Accent6 8 2 6 2 2" xfId="45652"/>
    <cellStyle name="40% - Accent6 8 2 6 3" xfId="45653"/>
    <cellStyle name="40% - Accent6 8 2 7" xfId="45654"/>
    <cellStyle name="40% - Accent6 8 2 7 2" xfId="45655"/>
    <cellStyle name="40% - Accent6 8 2 7 2 2" xfId="45656"/>
    <cellStyle name="40% - Accent6 8 2 7 3" xfId="45657"/>
    <cellStyle name="40% - Accent6 8 2 8" xfId="45658"/>
    <cellStyle name="40% - Accent6 8 2 8 2" xfId="45659"/>
    <cellStyle name="40% - Accent6 8 2 9" xfId="45660"/>
    <cellStyle name="40% - Accent6 8 3" xfId="45661"/>
    <cellStyle name="40% - Accent6 8 3 2" xfId="45662"/>
    <cellStyle name="40% - Accent6 8 3 2 2" xfId="45663"/>
    <cellStyle name="40% - Accent6 8 3 2 2 2" xfId="45664"/>
    <cellStyle name="40% - Accent6 8 3 2 3" xfId="45665"/>
    <cellStyle name="40% - Accent6 8 3 3" xfId="45666"/>
    <cellStyle name="40% - Accent6 8 3 3 2" xfId="45667"/>
    <cellStyle name="40% - Accent6 8 3 3 2 2" xfId="45668"/>
    <cellStyle name="40% - Accent6 8 3 3 3" xfId="45669"/>
    <cellStyle name="40% - Accent6 8 3 4" xfId="45670"/>
    <cellStyle name="40% - Accent6 8 3 4 2" xfId="45671"/>
    <cellStyle name="40% - Accent6 8 3 4 2 2" xfId="45672"/>
    <cellStyle name="40% - Accent6 8 3 4 3" xfId="45673"/>
    <cellStyle name="40% - Accent6 8 3 5" xfId="45674"/>
    <cellStyle name="40% - Accent6 8 3 5 2" xfId="45675"/>
    <cellStyle name="40% - Accent6 8 3 5 2 2" xfId="45676"/>
    <cellStyle name="40% - Accent6 8 3 5 3" xfId="45677"/>
    <cellStyle name="40% - Accent6 8 3 6" xfId="45678"/>
    <cellStyle name="40% - Accent6 8 3 6 2" xfId="45679"/>
    <cellStyle name="40% - Accent6 8 3 7" xfId="45680"/>
    <cellStyle name="40% - Accent6 8 4" xfId="45681"/>
    <cellStyle name="40% - Accent6 8 4 2" xfId="45682"/>
    <cellStyle name="40% - Accent6 8 4 2 2" xfId="45683"/>
    <cellStyle name="40% - Accent6 8 4 2 2 2" xfId="45684"/>
    <cellStyle name="40% - Accent6 8 4 2 3" xfId="45685"/>
    <cellStyle name="40% - Accent6 8 4 3" xfId="45686"/>
    <cellStyle name="40% - Accent6 8 4 3 2" xfId="45687"/>
    <cellStyle name="40% - Accent6 8 4 3 2 2" xfId="45688"/>
    <cellStyle name="40% - Accent6 8 4 3 3" xfId="45689"/>
    <cellStyle name="40% - Accent6 8 4 4" xfId="45690"/>
    <cellStyle name="40% - Accent6 8 4 4 2" xfId="45691"/>
    <cellStyle name="40% - Accent6 8 4 4 2 2" xfId="45692"/>
    <cellStyle name="40% - Accent6 8 4 4 3" xfId="45693"/>
    <cellStyle name="40% - Accent6 8 4 5" xfId="45694"/>
    <cellStyle name="40% - Accent6 8 4 5 2" xfId="45695"/>
    <cellStyle name="40% - Accent6 8 4 6" xfId="45696"/>
    <cellStyle name="40% - Accent6 8 5" xfId="45697"/>
    <cellStyle name="40% - Accent6 8 5 2" xfId="45698"/>
    <cellStyle name="40% - Accent6 8 5 2 2" xfId="45699"/>
    <cellStyle name="40% - Accent6 8 5 2 2 2" xfId="45700"/>
    <cellStyle name="40% - Accent6 8 5 2 3" xfId="45701"/>
    <cellStyle name="40% - Accent6 8 5 3" xfId="45702"/>
    <cellStyle name="40% - Accent6 8 5 3 2" xfId="45703"/>
    <cellStyle name="40% - Accent6 8 5 3 2 2" xfId="45704"/>
    <cellStyle name="40% - Accent6 8 5 3 3" xfId="45705"/>
    <cellStyle name="40% - Accent6 8 5 4" xfId="45706"/>
    <cellStyle name="40% - Accent6 8 5 4 2" xfId="45707"/>
    <cellStyle name="40% - Accent6 8 5 4 2 2" xfId="45708"/>
    <cellStyle name="40% - Accent6 8 5 4 3" xfId="45709"/>
    <cellStyle name="40% - Accent6 8 5 5" xfId="45710"/>
    <cellStyle name="40% - Accent6 8 5 5 2" xfId="45711"/>
    <cellStyle name="40% - Accent6 8 5 6" xfId="45712"/>
    <cellStyle name="40% - Accent6 8 6" xfId="45713"/>
    <cellStyle name="40% - Accent6 8 6 2" xfId="45714"/>
    <cellStyle name="40% - Accent6 8 6 2 2" xfId="45715"/>
    <cellStyle name="40% - Accent6 8 6 3" xfId="45716"/>
    <cellStyle name="40% - Accent6 8 7" xfId="45717"/>
    <cellStyle name="40% - Accent6 8 7 2" xfId="45718"/>
    <cellStyle name="40% - Accent6 8 7 2 2" xfId="45719"/>
    <cellStyle name="40% - Accent6 8 7 3" xfId="45720"/>
    <cellStyle name="40% - Accent6 8 8" xfId="45721"/>
    <cellStyle name="40% - Accent6 8 8 2" xfId="45722"/>
    <cellStyle name="40% - Accent6 8 8 2 2" xfId="45723"/>
    <cellStyle name="40% - Accent6 8 8 3" xfId="45724"/>
    <cellStyle name="40% - Accent6 8 9" xfId="45725"/>
    <cellStyle name="40% - Accent6 8 9 2" xfId="45726"/>
    <cellStyle name="40% - Accent6 9" xfId="45727"/>
    <cellStyle name="40% - Accent6 9 10" xfId="45728"/>
    <cellStyle name="40% - Accent6 9 2" xfId="45729"/>
    <cellStyle name="40% - Accent6 9 2 2" xfId="45730"/>
    <cellStyle name="40% - Accent6 9 2 2 2" xfId="45731"/>
    <cellStyle name="40% - Accent6 9 2 2 2 2" xfId="45732"/>
    <cellStyle name="40% - Accent6 9 2 2 2 2 2" xfId="45733"/>
    <cellStyle name="40% - Accent6 9 2 2 2 3" xfId="45734"/>
    <cellStyle name="40% - Accent6 9 2 2 3" xfId="45735"/>
    <cellStyle name="40% - Accent6 9 2 2 3 2" xfId="45736"/>
    <cellStyle name="40% - Accent6 9 2 2 3 2 2" xfId="45737"/>
    <cellStyle name="40% - Accent6 9 2 2 3 3" xfId="45738"/>
    <cellStyle name="40% - Accent6 9 2 2 4" xfId="45739"/>
    <cellStyle name="40% - Accent6 9 2 2 4 2" xfId="45740"/>
    <cellStyle name="40% - Accent6 9 2 2 4 2 2" xfId="45741"/>
    <cellStyle name="40% - Accent6 9 2 2 4 3" xfId="45742"/>
    <cellStyle name="40% - Accent6 9 2 2 5" xfId="45743"/>
    <cellStyle name="40% - Accent6 9 2 2 5 2" xfId="45744"/>
    <cellStyle name="40% - Accent6 9 2 2 5 2 2" xfId="45745"/>
    <cellStyle name="40% - Accent6 9 2 2 5 3" xfId="45746"/>
    <cellStyle name="40% - Accent6 9 2 2 6" xfId="45747"/>
    <cellStyle name="40% - Accent6 9 2 2 6 2" xfId="45748"/>
    <cellStyle name="40% - Accent6 9 2 2 7" xfId="45749"/>
    <cellStyle name="40% - Accent6 9 2 3" xfId="45750"/>
    <cellStyle name="40% - Accent6 9 2 3 2" xfId="45751"/>
    <cellStyle name="40% - Accent6 9 2 3 2 2" xfId="45752"/>
    <cellStyle name="40% - Accent6 9 2 3 2 2 2" xfId="45753"/>
    <cellStyle name="40% - Accent6 9 2 3 2 3" xfId="45754"/>
    <cellStyle name="40% - Accent6 9 2 3 3" xfId="45755"/>
    <cellStyle name="40% - Accent6 9 2 3 3 2" xfId="45756"/>
    <cellStyle name="40% - Accent6 9 2 3 3 2 2" xfId="45757"/>
    <cellStyle name="40% - Accent6 9 2 3 3 3" xfId="45758"/>
    <cellStyle name="40% - Accent6 9 2 3 4" xfId="45759"/>
    <cellStyle name="40% - Accent6 9 2 3 4 2" xfId="45760"/>
    <cellStyle name="40% - Accent6 9 2 3 4 2 2" xfId="45761"/>
    <cellStyle name="40% - Accent6 9 2 3 4 3" xfId="45762"/>
    <cellStyle name="40% - Accent6 9 2 3 5" xfId="45763"/>
    <cellStyle name="40% - Accent6 9 2 3 5 2" xfId="45764"/>
    <cellStyle name="40% - Accent6 9 2 3 6" xfId="45765"/>
    <cellStyle name="40% - Accent6 9 2 4" xfId="45766"/>
    <cellStyle name="40% - Accent6 9 2 4 2" xfId="45767"/>
    <cellStyle name="40% - Accent6 9 2 4 2 2" xfId="45768"/>
    <cellStyle name="40% - Accent6 9 2 4 2 2 2" xfId="45769"/>
    <cellStyle name="40% - Accent6 9 2 4 2 3" xfId="45770"/>
    <cellStyle name="40% - Accent6 9 2 4 3" xfId="45771"/>
    <cellStyle name="40% - Accent6 9 2 4 3 2" xfId="45772"/>
    <cellStyle name="40% - Accent6 9 2 4 3 2 2" xfId="45773"/>
    <cellStyle name="40% - Accent6 9 2 4 3 3" xfId="45774"/>
    <cellStyle name="40% - Accent6 9 2 4 4" xfId="45775"/>
    <cellStyle name="40% - Accent6 9 2 4 4 2" xfId="45776"/>
    <cellStyle name="40% - Accent6 9 2 4 4 2 2" xfId="45777"/>
    <cellStyle name="40% - Accent6 9 2 4 4 3" xfId="45778"/>
    <cellStyle name="40% - Accent6 9 2 4 5" xfId="45779"/>
    <cellStyle name="40% - Accent6 9 2 4 5 2" xfId="45780"/>
    <cellStyle name="40% - Accent6 9 2 4 6" xfId="45781"/>
    <cellStyle name="40% - Accent6 9 2 5" xfId="45782"/>
    <cellStyle name="40% - Accent6 9 2 5 2" xfId="45783"/>
    <cellStyle name="40% - Accent6 9 2 5 2 2" xfId="45784"/>
    <cellStyle name="40% - Accent6 9 2 5 3" xfId="45785"/>
    <cellStyle name="40% - Accent6 9 2 6" xfId="45786"/>
    <cellStyle name="40% - Accent6 9 2 6 2" xfId="45787"/>
    <cellStyle name="40% - Accent6 9 2 6 2 2" xfId="45788"/>
    <cellStyle name="40% - Accent6 9 2 6 3" xfId="45789"/>
    <cellStyle name="40% - Accent6 9 2 7" xfId="45790"/>
    <cellStyle name="40% - Accent6 9 2 7 2" xfId="45791"/>
    <cellStyle name="40% - Accent6 9 2 7 2 2" xfId="45792"/>
    <cellStyle name="40% - Accent6 9 2 7 3" xfId="45793"/>
    <cellStyle name="40% - Accent6 9 2 8" xfId="45794"/>
    <cellStyle name="40% - Accent6 9 2 8 2" xfId="45795"/>
    <cellStyle name="40% - Accent6 9 2 9" xfId="45796"/>
    <cellStyle name="40% - Accent6 9 3" xfId="45797"/>
    <cellStyle name="40% - Accent6 9 3 2" xfId="45798"/>
    <cellStyle name="40% - Accent6 9 3 2 2" xfId="45799"/>
    <cellStyle name="40% - Accent6 9 3 2 2 2" xfId="45800"/>
    <cellStyle name="40% - Accent6 9 3 2 3" xfId="45801"/>
    <cellStyle name="40% - Accent6 9 3 3" xfId="45802"/>
    <cellStyle name="40% - Accent6 9 3 3 2" xfId="45803"/>
    <cellStyle name="40% - Accent6 9 3 3 2 2" xfId="45804"/>
    <cellStyle name="40% - Accent6 9 3 3 3" xfId="45805"/>
    <cellStyle name="40% - Accent6 9 3 4" xfId="45806"/>
    <cellStyle name="40% - Accent6 9 3 4 2" xfId="45807"/>
    <cellStyle name="40% - Accent6 9 3 4 2 2" xfId="45808"/>
    <cellStyle name="40% - Accent6 9 3 4 3" xfId="45809"/>
    <cellStyle name="40% - Accent6 9 3 5" xfId="45810"/>
    <cellStyle name="40% - Accent6 9 3 5 2" xfId="45811"/>
    <cellStyle name="40% - Accent6 9 3 5 2 2" xfId="45812"/>
    <cellStyle name="40% - Accent6 9 3 5 3" xfId="45813"/>
    <cellStyle name="40% - Accent6 9 3 6" xfId="45814"/>
    <cellStyle name="40% - Accent6 9 3 6 2" xfId="45815"/>
    <cellStyle name="40% - Accent6 9 3 7" xfId="45816"/>
    <cellStyle name="40% - Accent6 9 4" xfId="45817"/>
    <cellStyle name="40% - Accent6 9 4 2" xfId="45818"/>
    <cellStyle name="40% - Accent6 9 4 2 2" xfId="45819"/>
    <cellStyle name="40% - Accent6 9 4 2 2 2" xfId="45820"/>
    <cellStyle name="40% - Accent6 9 4 2 3" xfId="45821"/>
    <cellStyle name="40% - Accent6 9 4 3" xfId="45822"/>
    <cellStyle name="40% - Accent6 9 4 3 2" xfId="45823"/>
    <cellStyle name="40% - Accent6 9 4 3 2 2" xfId="45824"/>
    <cellStyle name="40% - Accent6 9 4 3 3" xfId="45825"/>
    <cellStyle name="40% - Accent6 9 4 4" xfId="45826"/>
    <cellStyle name="40% - Accent6 9 4 4 2" xfId="45827"/>
    <cellStyle name="40% - Accent6 9 4 4 2 2" xfId="45828"/>
    <cellStyle name="40% - Accent6 9 4 4 3" xfId="45829"/>
    <cellStyle name="40% - Accent6 9 4 5" xfId="45830"/>
    <cellStyle name="40% - Accent6 9 4 5 2" xfId="45831"/>
    <cellStyle name="40% - Accent6 9 4 6" xfId="45832"/>
    <cellStyle name="40% - Accent6 9 5" xfId="45833"/>
    <cellStyle name="40% - Accent6 9 5 2" xfId="45834"/>
    <cellStyle name="40% - Accent6 9 5 2 2" xfId="45835"/>
    <cellStyle name="40% - Accent6 9 5 2 2 2" xfId="45836"/>
    <cellStyle name="40% - Accent6 9 5 2 3" xfId="45837"/>
    <cellStyle name="40% - Accent6 9 5 3" xfId="45838"/>
    <cellStyle name="40% - Accent6 9 5 3 2" xfId="45839"/>
    <cellStyle name="40% - Accent6 9 5 3 2 2" xfId="45840"/>
    <cellStyle name="40% - Accent6 9 5 3 3" xfId="45841"/>
    <cellStyle name="40% - Accent6 9 5 4" xfId="45842"/>
    <cellStyle name="40% - Accent6 9 5 4 2" xfId="45843"/>
    <cellStyle name="40% - Accent6 9 5 4 2 2" xfId="45844"/>
    <cellStyle name="40% - Accent6 9 5 4 3" xfId="45845"/>
    <cellStyle name="40% - Accent6 9 5 5" xfId="45846"/>
    <cellStyle name="40% - Accent6 9 5 5 2" xfId="45847"/>
    <cellStyle name="40% - Accent6 9 5 6" xfId="45848"/>
    <cellStyle name="40% - Accent6 9 6" xfId="45849"/>
    <cellStyle name="40% - Accent6 9 6 2" xfId="45850"/>
    <cellStyle name="40% - Accent6 9 6 2 2" xfId="45851"/>
    <cellStyle name="40% - Accent6 9 6 3" xfId="45852"/>
    <cellStyle name="40% - Accent6 9 7" xfId="45853"/>
    <cellStyle name="40% - Accent6 9 7 2" xfId="45854"/>
    <cellStyle name="40% - Accent6 9 7 2 2" xfId="45855"/>
    <cellStyle name="40% - Accent6 9 7 3" xfId="45856"/>
    <cellStyle name="40% - Accent6 9 8" xfId="45857"/>
    <cellStyle name="40% - Accent6 9 8 2" xfId="45858"/>
    <cellStyle name="40% - Accent6 9 8 2 2" xfId="45859"/>
    <cellStyle name="40% - Accent6 9 8 3" xfId="45860"/>
    <cellStyle name="40% - Accent6 9 9" xfId="45861"/>
    <cellStyle name="40% - Accent6 9 9 2" xfId="45862"/>
    <cellStyle name="40% - Ênfase1" xfId="45863"/>
    <cellStyle name="40% - Ênfase2" xfId="45864"/>
    <cellStyle name="40% - Ênfase3" xfId="45865"/>
    <cellStyle name="40% - Ênfase4" xfId="45866"/>
    <cellStyle name="40% - Ênfase5" xfId="45867"/>
    <cellStyle name="40% - Ênfase6" xfId="45868"/>
    <cellStyle name="60% - Accent1 10" xfId="45869"/>
    <cellStyle name="60% - Accent1 11" xfId="45870"/>
    <cellStyle name="60% - Accent1 12" xfId="45871"/>
    <cellStyle name="60% - Accent1 13" xfId="45872"/>
    <cellStyle name="60% - Accent1 14" xfId="45873"/>
    <cellStyle name="60% - Accent1 15" xfId="45874"/>
    <cellStyle name="60% - Accent1 16" xfId="45875"/>
    <cellStyle name="60% - Accent1 17" xfId="45876"/>
    <cellStyle name="60% - Accent1 18" xfId="45877"/>
    <cellStyle name="60% - Accent1 19" xfId="45878"/>
    <cellStyle name="60% - Accent1 2" xfId="45879"/>
    <cellStyle name="60% - Accent1 2 2" xfId="45880"/>
    <cellStyle name="60% - Accent1 2 3" xfId="45881"/>
    <cellStyle name="60% - Accent1 2 4" xfId="45882"/>
    <cellStyle name="60% - Accent1 20" xfId="45883"/>
    <cellStyle name="60% - Accent1 21" xfId="45884"/>
    <cellStyle name="60% - Accent1 22" xfId="45885"/>
    <cellStyle name="60% - Accent1 23" xfId="45886"/>
    <cellStyle name="60% - Accent1 24" xfId="45887"/>
    <cellStyle name="60% - Accent1 25" xfId="45888"/>
    <cellStyle name="60% - Accent1 26" xfId="45889"/>
    <cellStyle name="60% - Accent1 27" xfId="45890"/>
    <cellStyle name="60% - Accent1 28" xfId="45891"/>
    <cellStyle name="60% - Accent1 29" xfId="45892"/>
    <cellStyle name="60% - Accent1 3" xfId="45893"/>
    <cellStyle name="60% - Accent1 3 2" xfId="45894"/>
    <cellStyle name="60% - Accent1 3 3" xfId="45895"/>
    <cellStyle name="60% - Accent1 30" xfId="45896"/>
    <cellStyle name="60% - Accent1 4" xfId="45897"/>
    <cellStyle name="60% - Accent1 4 2" xfId="45898"/>
    <cellStyle name="60% - Accent1 4 3" xfId="45899"/>
    <cellStyle name="60% - Accent1 5" xfId="45900"/>
    <cellStyle name="60% - Accent1 6" xfId="45901"/>
    <cellStyle name="60% - Accent1 7" xfId="45902"/>
    <cellStyle name="60% - Accent1 8" xfId="45903"/>
    <cellStyle name="60% - Accent1 9" xfId="45904"/>
    <cellStyle name="60% - Accent2 10" xfId="45905"/>
    <cellStyle name="60% - Accent2 11" xfId="45906"/>
    <cellStyle name="60% - Accent2 12" xfId="45907"/>
    <cellStyle name="60% - Accent2 13" xfId="45908"/>
    <cellStyle name="60% - Accent2 14" xfId="45909"/>
    <cellStyle name="60% - Accent2 15" xfId="45910"/>
    <cellStyle name="60% - Accent2 16" xfId="45911"/>
    <cellStyle name="60% - Accent2 17" xfId="45912"/>
    <cellStyle name="60% - Accent2 18" xfId="45913"/>
    <cellStyle name="60% - Accent2 19" xfId="45914"/>
    <cellStyle name="60% - Accent2 2" xfId="45915"/>
    <cellStyle name="60% - Accent2 2 2" xfId="45916"/>
    <cellStyle name="60% - Accent2 2 3" xfId="45917"/>
    <cellStyle name="60% - Accent2 20" xfId="45918"/>
    <cellStyle name="60% - Accent2 21" xfId="45919"/>
    <cellStyle name="60% - Accent2 22" xfId="45920"/>
    <cellStyle name="60% - Accent2 23" xfId="45921"/>
    <cellStyle name="60% - Accent2 24" xfId="45922"/>
    <cellStyle name="60% - Accent2 25" xfId="45923"/>
    <cellStyle name="60% - Accent2 26" xfId="45924"/>
    <cellStyle name="60% - Accent2 27" xfId="45925"/>
    <cellStyle name="60% - Accent2 28" xfId="45926"/>
    <cellStyle name="60% - Accent2 29" xfId="45927"/>
    <cellStyle name="60% - Accent2 3" xfId="45928"/>
    <cellStyle name="60% - Accent2 3 2" xfId="45929"/>
    <cellStyle name="60% - Accent2 3 3" xfId="45930"/>
    <cellStyle name="60% - Accent2 30" xfId="45931"/>
    <cellStyle name="60% - Accent2 4" xfId="45932"/>
    <cellStyle name="60% - Accent2 4 2" xfId="45933"/>
    <cellStyle name="60% - Accent2 4 3" xfId="45934"/>
    <cellStyle name="60% - Accent2 5" xfId="45935"/>
    <cellStyle name="60% - Accent2 6" xfId="45936"/>
    <cellStyle name="60% - Accent2 7" xfId="45937"/>
    <cellStyle name="60% - Accent2 8" xfId="45938"/>
    <cellStyle name="60% - Accent2 9" xfId="45939"/>
    <cellStyle name="60% - Accent3 10" xfId="45940"/>
    <cellStyle name="60% - Accent3 11" xfId="45941"/>
    <cellStyle name="60% - Accent3 12" xfId="45942"/>
    <cellStyle name="60% - Accent3 13" xfId="45943"/>
    <cellStyle name="60% - Accent3 14" xfId="45944"/>
    <cellStyle name="60% - Accent3 15" xfId="45945"/>
    <cellStyle name="60% - Accent3 16" xfId="45946"/>
    <cellStyle name="60% - Accent3 17" xfId="45947"/>
    <cellStyle name="60% - Accent3 18" xfId="45948"/>
    <cellStyle name="60% - Accent3 19" xfId="45949"/>
    <cellStyle name="60% - Accent3 2" xfId="45950"/>
    <cellStyle name="60% - Accent3 2 2" xfId="45951"/>
    <cellStyle name="60% - Accent3 2 3" xfId="45952"/>
    <cellStyle name="60% - Accent3 2 4" xfId="45953"/>
    <cellStyle name="60% - Accent3 20" xfId="45954"/>
    <cellStyle name="60% - Accent3 21" xfId="45955"/>
    <cellStyle name="60% - Accent3 22" xfId="45956"/>
    <cellStyle name="60% - Accent3 23" xfId="45957"/>
    <cellStyle name="60% - Accent3 24" xfId="45958"/>
    <cellStyle name="60% - Accent3 25" xfId="45959"/>
    <cellStyle name="60% - Accent3 26" xfId="45960"/>
    <cellStyle name="60% - Accent3 27" xfId="45961"/>
    <cellStyle name="60% - Accent3 28" xfId="45962"/>
    <cellStyle name="60% - Accent3 29" xfId="45963"/>
    <cellStyle name="60% - Accent3 3" xfId="45964"/>
    <cellStyle name="60% - Accent3 3 2" xfId="45965"/>
    <cellStyle name="60% - Accent3 3 3" xfId="45966"/>
    <cellStyle name="60% - Accent3 30" xfId="45967"/>
    <cellStyle name="60% - Accent3 4" xfId="45968"/>
    <cellStyle name="60% - Accent3 4 2" xfId="45969"/>
    <cellStyle name="60% - Accent3 4 3" xfId="45970"/>
    <cellStyle name="60% - Accent3 5" xfId="45971"/>
    <cellStyle name="60% - Accent3 6" xfId="45972"/>
    <cellStyle name="60% - Accent3 7" xfId="45973"/>
    <cellStyle name="60% - Accent3 8" xfId="45974"/>
    <cellStyle name="60% - Accent3 9" xfId="45975"/>
    <cellStyle name="60% - Accent4 10" xfId="45976"/>
    <cellStyle name="60% - Accent4 11" xfId="45977"/>
    <cellStyle name="60% - Accent4 12" xfId="45978"/>
    <cellStyle name="60% - Accent4 13" xfId="45979"/>
    <cellStyle name="60% - Accent4 14" xfId="45980"/>
    <cellStyle name="60% - Accent4 15" xfId="45981"/>
    <cellStyle name="60% - Accent4 16" xfId="45982"/>
    <cellStyle name="60% - Accent4 17" xfId="45983"/>
    <cellStyle name="60% - Accent4 18" xfId="45984"/>
    <cellStyle name="60% - Accent4 19" xfId="45985"/>
    <cellStyle name="60% - Accent4 2" xfId="45986"/>
    <cellStyle name="60% - Accent4 2 2" xfId="45987"/>
    <cellStyle name="60% - Accent4 2 3" xfId="45988"/>
    <cellStyle name="60% - Accent4 2 4" xfId="45989"/>
    <cellStyle name="60% - Accent4 20" xfId="45990"/>
    <cellStyle name="60% - Accent4 21" xfId="45991"/>
    <cellStyle name="60% - Accent4 22" xfId="45992"/>
    <cellStyle name="60% - Accent4 23" xfId="45993"/>
    <cellStyle name="60% - Accent4 24" xfId="45994"/>
    <cellStyle name="60% - Accent4 25" xfId="45995"/>
    <cellStyle name="60% - Accent4 26" xfId="45996"/>
    <cellStyle name="60% - Accent4 27" xfId="45997"/>
    <cellStyle name="60% - Accent4 28" xfId="45998"/>
    <cellStyle name="60% - Accent4 29" xfId="45999"/>
    <cellStyle name="60% - Accent4 3" xfId="46000"/>
    <cellStyle name="60% - Accent4 3 2" xfId="46001"/>
    <cellStyle name="60% - Accent4 3 3" xfId="46002"/>
    <cellStyle name="60% - Accent4 30" xfId="46003"/>
    <cellStyle name="60% - Accent4 4" xfId="46004"/>
    <cellStyle name="60% - Accent4 4 2" xfId="46005"/>
    <cellStyle name="60% - Accent4 4 3" xfId="46006"/>
    <cellStyle name="60% - Accent4 5" xfId="46007"/>
    <cellStyle name="60% - Accent4 6" xfId="46008"/>
    <cellStyle name="60% - Accent4 7" xfId="46009"/>
    <cellStyle name="60% - Accent4 8" xfId="46010"/>
    <cellStyle name="60% - Accent4 9" xfId="46011"/>
    <cellStyle name="60% - Accent5 10" xfId="46012"/>
    <cellStyle name="60% - Accent5 11" xfId="46013"/>
    <cellStyle name="60% - Accent5 12" xfId="46014"/>
    <cellStyle name="60% - Accent5 13" xfId="46015"/>
    <cellStyle name="60% - Accent5 14" xfId="46016"/>
    <cellStyle name="60% - Accent5 15" xfId="46017"/>
    <cellStyle name="60% - Accent5 16" xfId="46018"/>
    <cellStyle name="60% - Accent5 17" xfId="46019"/>
    <cellStyle name="60% - Accent5 18" xfId="46020"/>
    <cellStyle name="60% - Accent5 19" xfId="46021"/>
    <cellStyle name="60% - Accent5 2" xfId="46022"/>
    <cellStyle name="60% - Accent5 2 2" xfId="46023"/>
    <cellStyle name="60% - Accent5 2 3" xfId="46024"/>
    <cellStyle name="60% - Accent5 20" xfId="46025"/>
    <cellStyle name="60% - Accent5 21" xfId="46026"/>
    <cellStyle name="60% - Accent5 22" xfId="46027"/>
    <cellStyle name="60% - Accent5 23" xfId="46028"/>
    <cellStyle name="60% - Accent5 24" xfId="46029"/>
    <cellStyle name="60% - Accent5 25" xfId="46030"/>
    <cellStyle name="60% - Accent5 26" xfId="46031"/>
    <cellStyle name="60% - Accent5 27" xfId="46032"/>
    <cellStyle name="60% - Accent5 28" xfId="46033"/>
    <cellStyle name="60% - Accent5 29" xfId="46034"/>
    <cellStyle name="60% - Accent5 3" xfId="46035"/>
    <cellStyle name="60% - Accent5 3 2" xfId="46036"/>
    <cellStyle name="60% - Accent5 3 3" xfId="46037"/>
    <cellStyle name="60% - Accent5 30" xfId="46038"/>
    <cellStyle name="60% - Accent5 4" xfId="46039"/>
    <cellStyle name="60% - Accent5 4 2" xfId="46040"/>
    <cellStyle name="60% - Accent5 4 3" xfId="46041"/>
    <cellStyle name="60% - Accent5 5" xfId="46042"/>
    <cellStyle name="60% - Accent5 6" xfId="46043"/>
    <cellStyle name="60% - Accent5 7" xfId="46044"/>
    <cellStyle name="60% - Accent5 8" xfId="46045"/>
    <cellStyle name="60% - Accent5 9" xfId="46046"/>
    <cellStyle name="60% - Accent6 10" xfId="46047"/>
    <cellStyle name="60% - Accent6 11" xfId="46048"/>
    <cellStyle name="60% - Accent6 12" xfId="46049"/>
    <cellStyle name="60% - Accent6 13" xfId="46050"/>
    <cellStyle name="60% - Accent6 14" xfId="46051"/>
    <cellStyle name="60% - Accent6 15" xfId="46052"/>
    <cellStyle name="60% - Accent6 16" xfId="46053"/>
    <cellStyle name="60% - Accent6 17" xfId="46054"/>
    <cellStyle name="60% - Accent6 18" xfId="46055"/>
    <cellStyle name="60% - Accent6 19" xfId="46056"/>
    <cellStyle name="60% - Accent6 2" xfId="46057"/>
    <cellStyle name="60% - Accent6 2 2" xfId="46058"/>
    <cellStyle name="60% - Accent6 2 3" xfId="46059"/>
    <cellStyle name="60% - Accent6 2 4" xfId="46060"/>
    <cellStyle name="60% - Accent6 20" xfId="46061"/>
    <cellStyle name="60% - Accent6 21" xfId="46062"/>
    <cellStyle name="60% - Accent6 22" xfId="46063"/>
    <cellStyle name="60% - Accent6 23" xfId="46064"/>
    <cellStyle name="60% - Accent6 24" xfId="46065"/>
    <cellStyle name="60% - Accent6 25" xfId="46066"/>
    <cellStyle name="60% - Accent6 26" xfId="46067"/>
    <cellStyle name="60% - Accent6 27" xfId="46068"/>
    <cellStyle name="60% - Accent6 28" xfId="46069"/>
    <cellStyle name="60% - Accent6 29" xfId="46070"/>
    <cellStyle name="60% - Accent6 3" xfId="46071"/>
    <cellStyle name="60% - Accent6 3 2" xfId="46072"/>
    <cellStyle name="60% - Accent6 3 3" xfId="46073"/>
    <cellStyle name="60% - Accent6 30" xfId="46074"/>
    <cellStyle name="60% - Accent6 4" xfId="46075"/>
    <cellStyle name="60% - Accent6 4 2" xfId="46076"/>
    <cellStyle name="60% - Accent6 4 3" xfId="46077"/>
    <cellStyle name="60% - Accent6 5" xfId="46078"/>
    <cellStyle name="60% - Accent6 6" xfId="46079"/>
    <cellStyle name="60% - Accent6 7" xfId="46080"/>
    <cellStyle name="60% - Accent6 8" xfId="46081"/>
    <cellStyle name="60% - Accent6 9" xfId="46082"/>
    <cellStyle name="60% - Ênfase1" xfId="46083"/>
    <cellStyle name="60% - Ênfase2" xfId="46084"/>
    <cellStyle name="60% - Ênfase3" xfId="46085"/>
    <cellStyle name="60% - Ênfase4" xfId="46086"/>
    <cellStyle name="60% - Ênfase5" xfId="46087"/>
    <cellStyle name="60% - Ênfase6" xfId="46088"/>
    <cellStyle name="Accent1 10" xfId="46089"/>
    <cellStyle name="Accent1 11" xfId="46090"/>
    <cellStyle name="Accent1 12" xfId="46091"/>
    <cellStyle name="Accent1 13" xfId="46092"/>
    <cellStyle name="Accent1 14" xfId="46093"/>
    <cellStyle name="Accent1 15" xfId="46094"/>
    <cellStyle name="Accent1 16" xfId="46095"/>
    <cellStyle name="Accent1 17" xfId="46096"/>
    <cellStyle name="Accent1 18" xfId="46097"/>
    <cellStyle name="Accent1 19" xfId="46098"/>
    <cellStyle name="Accent1 2" xfId="46099"/>
    <cellStyle name="Accent1 2 2" xfId="46100"/>
    <cellStyle name="Accent1 2 3" xfId="46101"/>
    <cellStyle name="Accent1 2 4" xfId="46102"/>
    <cellStyle name="Accent1 20" xfId="46103"/>
    <cellStyle name="Accent1 21" xfId="46104"/>
    <cellStyle name="Accent1 22" xfId="46105"/>
    <cellStyle name="Accent1 23" xfId="46106"/>
    <cellStyle name="Accent1 24" xfId="46107"/>
    <cellStyle name="Accent1 25" xfId="46108"/>
    <cellStyle name="Accent1 26" xfId="46109"/>
    <cellStyle name="Accent1 27" xfId="46110"/>
    <cellStyle name="Accent1 28" xfId="46111"/>
    <cellStyle name="Accent1 29" xfId="46112"/>
    <cellStyle name="Accent1 3" xfId="46113"/>
    <cellStyle name="Accent1 3 2" xfId="46114"/>
    <cellStyle name="Accent1 3 3" xfId="46115"/>
    <cellStyle name="Accent1 30" xfId="46116"/>
    <cellStyle name="Accent1 4" xfId="46117"/>
    <cellStyle name="Accent1 4 2" xfId="46118"/>
    <cellStyle name="Accent1 4 3" xfId="46119"/>
    <cellStyle name="Accent1 5" xfId="46120"/>
    <cellStyle name="Accent1 6" xfId="46121"/>
    <cellStyle name="Accent1 7" xfId="46122"/>
    <cellStyle name="Accent1 8" xfId="46123"/>
    <cellStyle name="Accent1 9" xfId="46124"/>
    <cellStyle name="Accent2 10" xfId="46125"/>
    <cellStyle name="Accent2 11" xfId="46126"/>
    <cellStyle name="Accent2 12" xfId="46127"/>
    <cellStyle name="Accent2 13" xfId="46128"/>
    <cellStyle name="Accent2 14" xfId="46129"/>
    <cellStyle name="Accent2 15" xfId="46130"/>
    <cellStyle name="Accent2 16" xfId="46131"/>
    <cellStyle name="Accent2 17" xfId="46132"/>
    <cellStyle name="Accent2 18" xfId="46133"/>
    <cellStyle name="Accent2 19" xfId="46134"/>
    <cellStyle name="Accent2 2" xfId="46135"/>
    <cellStyle name="Accent2 2 2" xfId="46136"/>
    <cellStyle name="Accent2 2 3" xfId="46137"/>
    <cellStyle name="Accent2 20" xfId="46138"/>
    <cellStyle name="Accent2 21" xfId="46139"/>
    <cellStyle name="Accent2 22" xfId="46140"/>
    <cellStyle name="Accent2 23" xfId="46141"/>
    <cellStyle name="Accent2 24" xfId="46142"/>
    <cellStyle name="Accent2 25" xfId="46143"/>
    <cellStyle name="Accent2 26" xfId="46144"/>
    <cellStyle name="Accent2 27" xfId="46145"/>
    <cellStyle name="Accent2 28" xfId="46146"/>
    <cellStyle name="Accent2 29" xfId="46147"/>
    <cellStyle name="Accent2 3" xfId="46148"/>
    <cellStyle name="Accent2 3 2" xfId="46149"/>
    <cellStyle name="Accent2 3 3" xfId="46150"/>
    <cellStyle name="Accent2 30" xfId="46151"/>
    <cellStyle name="Accent2 4" xfId="46152"/>
    <cellStyle name="Accent2 4 2" xfId="46153"/>
    <cellStyle name="Accent2 4 3" xfId="46154"/>
    <cellStyle name="Accent2 5" xfId="46155"/>
    <cellStyle name="Accent2 6" xfId="46156"/>
    <cellStyle name="Accent2 7" xfId="46157"/>
    <cellStyle name="Accent2 8" xfId="46158"/>
    <cellStyle name="Accent2 9" xfId="46159"/>
    <cellStyle name="Accent3 10" xfId="46160"/>
    <cellStyle name="Accent3 11" xfId="46161"/>
    <cellStyle name="Accent3 12" xfId="46162"/>
    <cellStyle name="Accent3 13" xfId="46163"/>
    <cellStyle name="Accent3 14" xfId="46164"/>
    <cellStyle name="Accent3 15" xfId="46165"/>
    <cellStyle name="Accent3 16" xfId="46166"/>
    <cellStyle name="Accent3 17" xfId="46167"/>
    <cellStyle name="Accent3 18" xfId="46168"/>
    <cellStyle name="Accent3 19" xfId="46169"/>
    <cellStyle name="Accent3 2" xfId="46170"/>
    <cellStyle name="Accent3 2 2" xfId="46171"/>
    <cellStyle name="Accent3 2 3" xfId="46172"/>
    <cellStyle name="Accent3 20" xfId="46173"/>
    <cellStyle name="Accent3 21" xfId="46174"/>
    <cellStyle name="Accent3 22" xfId="46175"/>
    <cellStyle name="Accent3 23" xfId="46176"/>
    <cellStyle name="Accent3 24" xfId="46177"/>
    <cellStyle name="Accent3 25" xfId="46178"/>
    <cellStyle name="Accent3 26" xfId="46179"/>
    <cellStyle name="Accent3 27" xfId="46180"/>
    <cellStyle name="Accent3 28" xfId="46181"/>
    <cellStyle name="Accent3 29" xfId="46182"/>
    <cellStyle name="Accent3 3" xfId="46183"/>
    <cellStyle name="Accent3 3 2" xfId="46184"/>
    <cellStyle name="Accent3 3 3" xfId="46185"/>
    <cellStyle name="Accent3 30" xfId="46186"/>
    <cellStyle name="Accent3 4" xfId="46187"/>
    <cellStyle name="Accent3 4 2" xfId="46188"/>
    <cellStyle name="Accent3 4 3" xfId="46189"/>
    <cellStyle name="Accent3 5" xfId="46190"/>
    <cellStyle name="Accent3 6" xfId="46191"/>
    <cellStyle name="Accent3 7" xfId="46192"/>
    <cellStyle name="Accent3 8" xfId="46193"/>
    <cellStyle name="Accent3 9" xfId="46194"/>
    <cellStyle name="Accent4 10" xfId="46195"/>
    <cellStyle name="Accent4 11" xfId="46196"/>
    <cellStyle name="Accent4 12" xfId="46197"/>
    <cellStyle name="Accent4 13" xfId="46198"/>
    <cellStyle name="Accent4 14" xfId="46199"/>
    <cellStyle name="Accent4 15" xfId="46200"/>
    <cellStyle name="Accent4 16" xfId="46201"/>
    <cellStyle name="Accent4 17" xfId="46202"/>
    <cellStyle name="Accent4 18" xfId="46203"/>
    <cellStyle name="Accent4 19" xfId="46204"/>
    <cellStyle name="Accent4 2" xfId="46205"/>
    <cellStyle name="Accent4 2 2" xfId="46206"/>
    <cellStyle name="Accent4 2 3" xfId="46207"/>
    <cellStyle name="Accent4 2 4" xfId="46208"/>
    <cellStyle name="Accent4 20" xfId="46209"/>
    <cellStyle name="Accent4 21" xfId="46210"/>
    <cellStyle name="Accent4 22" xfId="46211"/>
    <cellStyle name="Accent4 23" xfId="46212"/>
    <cellStyle name="Accent4 24" xfId="46213"/>
    <cellStyle name="Accent4 25" xfId="46214"/>
    <cellStyle name="Accent4 26" xfId="46215"/>
    <cellStyle name="Accent4 27" xfId="46216"/>
    <cellStyle name="Accent4 28" xfId="46217"/>
    <cellStyle name="Accent4 29" xfId="46218"/>
    <cellStyle name="Accent4 3" xfId="46219"/>
    <cellStyle name="Accent4 3 2" xfId="46220"/>
    <cellStyle name="Accent4 3 3" xfId="46221"/>
    <cellStyle name="Accent4 30" xfId="46222"/>
    <cellStyle name="Accent4 4" xfId="46223"/>
    <cellStyle name="Accent4 4 2" xfId="46224"/>
    <cellStyle name="Accent4 4 3" xfId="46225"/>
    <cellStyle name="Accent4 5" xfId="46226"/>
    <cellStyle name="Accent4 6" xfId="46227"/>
    <cellStyle name="Accent4 7" xfId="46228"/>
    <cellStyle name="Accent4 8" xfId="46229"/>
    <cellStyle name="Accent4 9" xfId="46230"/>
    <cellStyle name="Accent5 10" xfId="46231"/>
    <cellStyle name="Accent5 11" xfId="46232"/>
    <cellStyle name="Accent5 12" xfId="46233"/>
    <cellStyle name="Accent5 13" xfId="46234"/>
    <cellStyle name="Accent5 14" xfId="46235"/>
    <cellStyle name="Accent5 15" xfId="46236"/>
    <cellStyle name="Accent5 16" xfId="46237"/>
    <cellStyle name="Accent5 17" xfId="46238"/>
    <cellStyle name="Accent5 18" xfId="46239"/>
    <cellStyle name="Accent5 19" xfId="46240"/>
    <cellStyle name="Accent5 2" xfId="46241"/>
    <cellStyle name="Accent5 2 2" xfId="46242"/>
    <cellStyle name="Accent5 2 3" xfId="46243"/>
    <cellStyle name="Accent5 20" xfId="46244"/>
    <cellStyle name="Accent5 21" xfId="46245"/>
    <cellStyle name="Accent5 22" xfId="46246"/>
    <cellStyle name="Accent5 23" xfId="46247"/>
    <cellStyle name="Accent5 24" xfId="46248"/>
    <cellStyle name="Accent5 25" xfId="46249"/>
    <cellStyle name="Accent5 26" xfId="46250"/>
    <cellStyle name="Accent5 27" xfId="46251"/>
    <cellStyle name="Accent5 28" xfId="46252"/>
    <cellStyle name="Accent5 29" xfId="46253"/>
    <cellStyle name="Accent5 3" xfId="46254"/>
    <cellStyle name="Accent5 3 2" xfId="46255"/>
    <cellStyle name="Accent5 3 3" xfId="46256"/>
    <cellStyle name="Accent5 30" xfId="46257"/>
    <cellStyle name="Accent5 4" xfId="46258"/>
    <cellStyle name="Accent5 4 2" xfId="46259"/>
    <cellStyle name="Accent5 4 3" xfId="46260"/>
    <cellStyle name="Accent5 5" xfId="46261"/>
    <cellStyle name="Accent5 6" xfId="46262"/>
    <cellStyle name="Accent5 7" xfId="46263"/>
    <cellStyle name="Accent5 8" xfId="46264"/>
    <cellStyle name="Accent5 9" xfId="46265"/>
    <cellStyle name="Accent6 10" xfId="46266"/>
    <cellStyle name="Accent6 11" xfId="46267"/>
    <cellStyle name="Accent6 12" xfId="46268"/>
    <cellStyle name="Accent6 13" xfId="46269"/>
    <cellStyle name="Accent6 14" xfId="46270"/>
    <cellStyle name="Accent6 15" xfId="46271"/>
    <cellStyle name="Accent6 16" xfId="46272"/>
    <cellStyle name="Accent6 17" xfId="46273"/>
    <cellStyle name="Accent6 18" xfId="46274"/>
    <cellStyle name="Accent6 19" xfId="46275"/>
    <cellStyle name="Accent6 2" xfId="46276"/>
    <cellStyle name="Accent6 2 2" xfId="46277"/>
    <cellStyle name="Accent6 2 3" xfId="46278"/>
    <cellStyle name="Accent6 20" xfId="46279"/>
    <cellStyle name="Accent6 21" xfId="46280"/>
    <cellStyle name="Accent6 22" xfId="46281"/>
    <cellStyle name="Accent6 23" xfId="46282"/>
    <cellStyle name="Accent6 24" xfId="46283"/>
    <cellStyle name="Accent6 25" xfId="46284"/>
    <cellStyle name="Accent6 26" xfId="46285"/>
    <cellStyle name="Accent6 27" xfId="46286"/>
    <cellStyle name="Accent6 28" xfId="46287"/>
    <cellStyle name="Accent6 29" xfId="46288"/>
    <cellStyle name="Accent6 3" xfId="46289"/>
    <cellStyle name="Accent6 3 2" xfId="46290"/>
    <cellStyle name="Accent6 3 3" xfId="46291"/>
    <cellStyle name="Accent6 30" xfId="46292"/>
    <cellStyle name="Accent6 4" xfId="46293"/>
    <cellStyle name="Accent6 4 2" xfId="46294"/>
    <cellStyle name="Accent6 4 3" xfId="46295"/>
    <cellStyle name="Accent6 5" xfId="46296"/>
    <cellStyle name="Accent6 6" xfId="46297"/>
    <cellStyle name="Accent6 7" xfId="46298"/>
    <cellStyle name="Accent6 8" xfId="46299"/>
    <cellStyle name="Accent6 9" xfId="46300"/>
    <cellStyle name="Bad 10" xfId="46301"/>
    <cellStyle name="Bad 11" xfId="46302"/>
    <cellStyle name="Bad 12" xfId="46303"/>
    <cellStyle name="Bad 13" xfId="46304"/>
    <cellStyle name="Bad 14" xfId="46305"/>
    <cellStyle name="Bad 15" xfId="46306"/>
    <cellStyle name="Bad 16" xfId="46307"/>
    <cellStyle name="Bad 17" xfId="46308"/>
    <cellStyle name="Bad 18" xfId="46309"/>
    <cellStyle name="Bad 19" xfId="46310"/>
    <cellStyle name="Bad 2" xfId="46311"/>
    <cellStyle name="Bad 2 2" xfId="46312"/>
    <cellStyle name="Bad 2 3" xfId="46313"/>
    <cellStyle name="Bad 20" xfId="46314"/>
    <cellStyle name="Bad 21" xfId="46315"/>
    <cellStyle name="Bad 22" xfId="46316"/>
    <cellStyle name="Bad 23" xfId="46317"/>
    <cellStyle name="Bad 24" xfId="46318"/>
    <cellStyle name="Bad 25" xfId="46319"/>
    <cellStyle name="Bad 26" xfId="46320"/>
    <cellStyle name="Bad 27" xfId="46321"/>
    <cellStyle name="Bad 28" xfId="46322"/>
    <cellStyle name="Bad 29" xfId="46323"/>
    <cellStyle name="Bad 3" xfId="46324"/>
    <cellStyle name="Bad 3 2" xfId="46325"/>
    <cellStyle name="Bad 3 3" xfId="46326"/>
    <cellStyle name="Bad 30" xfId="46327"/>
    <cellStyle name="Bad 4" xfId="46328"/>
    <cellStyle name="Bad 4 2" xfId="46329"/>
    <cellStyle name="Bad 4 3" xfId="46330"/>
    <cellStyle name="Bad 5" xfId="46331"/>
    <cellStyle name="Bad 6" xfId="46332"/>
    <cellStyle name="Bad 7" xfId="46333"/>
    <cellStyle name="Bad 8" xfId="46334"/>
    <cellStyle name="Bad 9" xfId="46335"/>
    <cellStyle name="Bom" xfId="46336"/>
    <cellStyle name="Calculation 10" xfId="46337"/>
    <cellStyle name="Calculation 11" xfId="46338"/>
    <cellStyle name="Calculation 12" xfId="46339"/>
    <cellStyle name="Calculation 13" xfId="46340"/>
    <cellStyle name="Calculation 14" xfId="46341"/>
    <cellStyle name="Calculation 15" xfId="46342"/>
    <cellStyle name="Calculation 16" xfId="46343"/>
    <cellStyle name="Calculation 17" xfId="46344"/>
    <cellStyle name="Calculation 18" xfId="46345"/>
    <cellStyle name="Calculation 19" xfId="46346"/>
    <cellStyle name="Calculation 2" xfId="46347"/>
    <cellStyle name="Calculation 2 2" xfId="46348"/>
    <cellStyle name="Calculation 2 3" xfId="46349"/>
    <cellStyle name="Calculation 2 4" xfId="46350"/>
    <cellStyle name="Calculation 20" xfId="46351"/>
    <cellStyle name="Calculation 21" xfId="46352"/>
    <cellStyle name="Calculation 22" xfId="46353"/>
    <cellStyle name="Calculation 23" xfId="46354"/>
    <cellStyle name="Calculation 24" xfId="46355"/>
    <cellStyle name="Calculation 25" xfId="46356"/>
    <cellStyle name="Calculation 26" xfId="46357"/>
    <cellStyle name="Calculation 27" xfId="46358"/>
    <cellStyle name="Calculation 28" xfId="46359"/>
    <cellStyle name="Calculation 29" xfId="46360"/>
    <cellStyle name="Calculation 3" xfId="46361"/>
    <cellStyle name="Calculation 3 2" xfId="46362"/>
    <cellStyle name="Calculation 3 3" xfId="46363"/>
    <cellStyle name="Calculation 30" xfId="46364"/>
    <cellStyle name="Calculation 4" xfId="46365"/>
    <cellStyle name="Calculation 4 2" xfId="46366"/>
    <cellStyle name="Calculation 4 3" xfId="46367"/>
    <cellStyle name="Calculation 5" xfId="46368"/>
    <cellStyle name="Calculation 6" xfId="46369"/>
    <cellStyle name="Calculation 7" xfId="46370"/>
    <cellStyle name="Calculation 8" xfId="46371"/>
    <cellStyle name="Calculation 9" xfId="46372"/>
    <cellStyle name="Cálculo" xfId="46373"/>
    <cellStyle name="Célula de Verificação" xfId="46374"/>
    <cellStyle name="Célula Vinculada" xfId="46375"/>
    <cellStyle name="Check Cell 10" xfId="46376"/>
    <cellStyle name="Check Cell 11" xfId="46377"/>
    <cellStyle name="Check Cell 12" xfId="46378"/>
    <cellStyle name="Check Cell 13" xfId="46379"/>
    <cellStyle name="Check Cell 14" xfId="46380"/>
    <cellStyle name="Check Cell 15" xfId="46381"/>
    <cellStyle name="Check Cell 16" xfId="46382"/>
    <cellStyle name="Check Cell 17" xfId="46383"/>
    <cellStyle name="Check Cell 18" xfId="46384"/>
    <cellStyle name="Check Cell 19" xfId="46385"/>
    <cellStyle name="Check Cell 2" xfId="46386"/>
    <cellStyle name="Check Cell 2 2" xfId="46387"/>
    <cellStyle name="Check Cell 2 3" xfId="46388"/>
    <cellStyle name="Check Cell 2 4" xfId="46389"/>
    <cellStyle name="Check Cell 20" xfId="46390"/>
    <cellStyle name="Check Cell 21" xfId="46391"/>
    <cellStyle name="Check Cell 22" xfId="46392"/>
    <cellStyle name="Check Cell 23" xfId="46393"/>
    <cellStyle name="Check Cell 24" xfId="46394"/>
    <cellStyle name="Check Cell 25" xfId="46395"/>
    <cellStyle name="Check Cell 26" xfId="46396"/>
    <cellStyle name="Check Cell 27" xfId="46397"/>
    <cellStyle name="Check Cell 28" xfId="46398"/>
    <cellStyle name="Check Cell 29" xfId="46399"/>
    <cellStyle name="Check Cell 3" xfId="46400"/>
    <cellStyle name="Check Cell 3 2" xfId="46401"/>
    <cellStyle name="Check Cell 3 3" xfId="46402"/>
    <cellStyle name="Check Cell 30" xfId="46403"/>
    <cellStyle name="Check Cell 4" xfId="46404"/>
    <cellStyle name="Check Cell 4 2" xfId="46405"/>
    <cellStyle name="Check Cell 4 3" xfId="46406"/>
    <cellStyle name="Check Cell 5" xfId="46407"/>
    <cellStyle name="Check Cell 6" xfId="46408"/>
    <cellStyle name="Check Cell 7" xfId="46409"/>
    <cellStyle name="Check Cell 8" xfId="46410"/>
    <cellStyle name="Check Cell 9" xfId="46411"/>
    <cellStyle name="Comma 16" xfId="46412"/>
    <cellStyle name="Comma 16 2" xfId="46413"/>
    <cellStyle name="Comma 17" xfId="46414"/>
    <cellStyle name="Comma 17 2" xfId="46415"/>
    <cellStyle name="Comma 2" xfId="46416"/>
    <cellStyle name="Comma 9" xfId="46417"/>
    <cellStyle name="Comma0" xfId="46418"/>
    <cellStyle name="Comma0 10" xfId="46419"/>
    <cellStyle name="Comma0 11" xfId="46420"/>
    <cellStyle name="Comma0 12" xfId="46421"/>
    <cellStyle name="Comma0 13" xfId="46422"/>
    <cellStyle name="Comma0 14" xfId="46423"/>
    <cellStyle name="Comma0 15" xfId="46424"/>
    <cellStyle name="Comma0 16" xfId="46425"/>
    <cellStyle name="Comma0 17" xfId="46426"/>
    <cellStyle name="Comma0 18" xfId="46427"/>
    <cellStyle name="Comma0 19" xfId="46428"/>
    <cellStyle name="Comma0 2" xfId="46429"/>
    <cellStyle name="Comma0 20" xfId="46430"/>
    <cellStyle name="Comma0 21" xfId="46431"/>
    <cellStyle name="Comma0 22" xfId="46432"/>
    <cellStyle name="Comma0 23" xfId="46433"/>
    <cellStyle name="Comma0 24" xfId="46434"/>
    <cellStyle name="Comma0 25" xfId="46435"/>
    <cellStyle name="Comma0 26" xfId="46436"/>
    <cellStyle name="Comma0 27" xfId="46437"/>
    <cellStyle name="Comma0 28" xfId="46438"/>
    <cellStyle name="Comma0 29" xfId="46439"/>
    <cellStyle name="Comma0 3" xfId="46440"/>
    <cellStyle name="Comma0 30" xfId="46441"/>
    <cellStyle name="Comma0 31" xfId="46442"/>
    <cellStyle name="Comma0 32" xfId="46443"/>
    <cellStyle name="Comma0 4" xfId="46444"/>
    <cellStyle name="Comma0 5" xfId="46445"/>
    <cellStyle name="Comma0 6" xfId="46446"/>
    <cellStyle name="Comma0 7" xfId="46447"/>
    <cellStyle name="Comma0 8" xfId="46448"/>
    <cellStyle name="Comma0 9" xfId="46449"/>
    <cellStyle name="Currency 2" xfId="46450"/>
    <cellStyle name="Currency0" xfId="46451"/>
    <cellStyle name="Currency0 10" xfId="46452"/>
    <cellStyle name="Currency0 11" xfId="46453"/>
    <cellStyle name="Currency0 12" xfId="46454"/>
    <cellStyle name="Currency0 13" xfId="46455"/>
    <cellStyle name="Currency0 14" xfId="46456"/>
    <cellStyle name="Currency0 15" xfId="46457"/>
    <cellStyle name="Currency0 16" xfId="46458"/>
    <cellStyle name="Currency0 17" xfId="46459"/>
    <cellStyle name="Currency0 18" xfId="46460"/>
    <cellStyle name="Currency0 19" xfId="46461"/>
    <cellStyle name="Currency0 2" xfId="46462"/>
    <cellStyle name="Currency0 20" xfId="46463"/>
    <cellStyle name="Currency0 21" xfId="46464"/>
    <cellStyle name="Currency0 22" xfId="46465"/>
    <cellStyle name="Currency0 23" xfId="46466"/>
    <cellStyle name="Currency0 24" xfId="46467"/>
    <cellStyle name="Currency0 25" xfId="46468"/>
    <cellStyle name="Currency0 26" xfId="46469"/>
    <cellStyle name="Currency0 27" xfId="46470"/>
    <cellStyle name="Currency0 28" xfId="46471"/>
    <cellStyle name="Currency0 29" xfId="46472"/>
    <cellStyle name="Currency0 3" xfId="46473"/>
    <cellStyle name="Currency0 30" xfId="46474"/>
    <cellStyle name="Currency0 31" xfId="46475"/>
    <cellStyle name="Currency0 32" xfId="46476"/>
    <cellStyle name="Currency0 4" xfId="46477"/>
    <cellStyle name="Currency0 5" xfId="46478"/>
    <cellStyle name="Currency0 6" xfId="46479"/>
    <cellStyle name="Currency0 7" xfId="46480"/>
    <cellStyle name="Currency0 8" xfId="46481"/>
    <cellStyle name="Currency0 9" xfId="46482"/>
    <cellStyle name="Date" xfId="46483"/>
    <cellStyle name="Date 10" xfId="46484"/>
    <cellStyle name="Date 11" xfId="46485"/>
    <cellStyle name="Date 12" xfId="46486"/>
    <cellStyle name="Date 13" xfId="46487"/>
    <cellStyle name="Date 14" xfId="46488"/>
    <cellStyle name="Date 15" xfId="46489"/>
    <cellStyle name="Date 16" xfId="46490"/>
    <cellStyle name="Date 17" xfId="46491"/>
    <cellStyle name="Date 18" xfId="46492"/>
    <cellStyle name="Date 19" xfId="46493"/>
    <cellStyle name="Date 2" xfId="46494"/>
    <cellStyle name="Date 20" xfId="46495"/>
    <cellStyle name="Date 21" xfId="46496"/>
    <cellStyle name="Date 22" xfId="46497"/>
    <cellStyle name="Date 23" xfId="46498"/>
    <cellStyle name="Date 24" xfId="46499"/>
    <cellStyle name="Date 25" xfId="46500"/>
    <cellStyle name="Date 26" xfId="46501"/>
    <cellStyle name="Date 27" xfId="46502"/>
    <cellStyle name="Date 28" xfId="46503"/>
    <cellStyle name="Date 29" xfId="46504"/>
    <cellStyle name="Date 3" xfId="46505"/>
    <cellStyle name="Date 30" xfId="46506"/>
    <cellStyle name="Date 31" xfId="46507"/>
    <cellStyle name="Date 32" xfId="46508"/>
    <cellStyle name="Date 4" xfId="46509"/>
    <cellStyle name="Date 5" xfId="46510"/>
    <cellStyle name="Date 6" xfId="46511"/>
    <cellStyle name="Date 7" xfId="46512"/>
    <cellStyle name="Date 8" xfId="46513"/>
    <cellStyle name="Date 9" xfId="46514"/>
    <cellStyle name="DateTime" xfId="46515"/>
    <cellStyle name="Ênfase1" xfId="46516"/>
    <cellStyle name="Ênfase2" xfId="46517"/>
    <cellStyle name="Ênfase3" xfId="46518"/>
    <cellStyle name="Ênfase4" xfId="46519"/>
    <cellStyle name="Ênfase5" xfId="46520"/>
    <cellStyle name="Ênfase6" xfId="46521"/>
    <cellStyle name="Entrada" xfId="46522"/>
    <cellStyle name="Explanatory Text 10" xfId="46523"/>
    <cellStyle name="Explanatory Text 11" xfId="46524"/>
    <cellStyle name="Explanatory Text 12" xfId="46525"/>
    <cellStyle name="Explanatory Text 13" xfId="46526"/>
    <cellStyle name="Explanatory Text 14" xfId="46527"/>
    <cellStyle name="Explanatory Text 15" xfId="46528"/>
    <cellStyle name="Explanatory Text 16" xfId="46529"/>
    <cellStyle name="Explanatory Text 17" xfId="46530"/>
    <cellStyle name="Explanatory Text 18" xfId="46531"/>
    <cellStyle name="Explanatory Text 19" xfId="46532"/>
    <cellStyle name="Explanatory Text 2" xfId="46533"/>
    <cellStyle name="Explanatory Text 2 2" xfId="46534"/>
    <cellStyle name="Explanatory Text 2 3" xfId="46535"/>
    <cellStyle name="Explanatory Text 20" xfId="46536"/>
    <cellStyle name="Explanatory Text 21" xfId="46537"/>
    <cellStyle name="Explanatory Text 22" xfId="46538"/>
    <cellStyle name="Explanatory Text 23" xfId="46539"/>
    <cellStyle name="Explanatory Text 24" xfId="46540"/>
    <cellStyle name="Explanatory Text 25" xfId="46541"/>
    <cellStyle name="Explanatory Text 26" xfId="46542"/>
    <cellStyle name="Explanatory Text 27" xfId="46543"/>
    <cellStyle name="Explanatory Text 28" xfId="46544"/>
    <cellStyle name="Explanatory Text 29" xfId="46545"/>
    <cellStyle name="Explanatory Text 3" xfId="46546"/>
    <cellStyle name="Explanatory Text 3 2" xfId="46547"/>
    <cellStyle name="Explanatory Text 3 3" xfId="46548"/>
    <cellStyle name="Explanatory Text 30" xfId="46549"/>
    <cellStyle name="Explanatory Text 4" xfId="46550"/>
    <cellStyle name="Explanatory Text 4 2" xfId="46551"/>
    <cellStyle name="Explanatory Text 4 3" xfId="46552"/>
    <cellStyle name="Explanatory Text 5" xfId="46553"/>
    <cellStyle name="Explanatory Text 6" xfId="46554"/>
    <cellStyle name="Explanatory Text 7" xfId="46555"/>
    <cellStyle name="Explanatory Text 8" xfId="46556"/>
    <cellStyle name="Explanatory Text 9" xfId="46557"/>
    <cellStyle name="Fixed" xfId="46558"/>
    <cellStyle name="Fixed 10" xfId="46559"/>
    <cellStyle name="Fixed 11" xfId="46560"/>
    <cellStyle name="Fixed 12" xfId="46561"/>
    <cellStyle name="Fixed 13" xfId="46562"/>
    <cellStyle name="Fixed 14" xfId="46563"/>
    <cellStyle name="Fixed 15" xfId="46564"/>
    <cellStyle name="Fixed 16" xfId="46565"/>
    <cellStyle name="Fixed 17" xfId="46566"/>
    <cellStyle name="Fixed 18" xfId="46567"/>
    <cellStyle name="Fixed 19" xfId="46568"/>
    <cellStyle name="Fixed 2" xfId="46569"/>
    <cellStyle name="Fixed 20" xfId="46570"/>
    <cellStyle name="Fixed 21" xfId="46571"/>
    <cellStyle name="Fixed 22" xfId="46572"/>
    <cellStyle name="Fixed 23" xfId="46573"/>
    <cellStyle name="Fixed 24" xfId="46574"/>
    <cellStyle name="Fixed 25" xfId="46575"/>
    <cellStyle name="Fixed 26" xfId="46576"/>
    <cellStyle name="Fixed 27" xfId="46577"/>
    <cellStyle name="Fixed 28" xfId="46578"/>
    <cellStyle name="Fixed 29" xfId="46579"/>
    <cellStyle name="Fixed 3" xfId="46580"/>
    <cellStyle name="Fixed 30" xfId="46581"/>
    <cellStyle name="Fixed 31" xfId="46582"/>
    <cellStyle name="Fixed 32" xfId="46583"/>
    <cellStyle name="Fixed 4" xfId="46584"/>
    <cellStyle name="Fixed 5" xfId="46585"/>
    <cellStyle name="Fixed 6" xfId="46586"/>
    <cellStyle name="Fixed 7" xfId="46587"/>
    <cellStyle name="Fixed 8" xfId="46588"/>
    <cellStyle name="Fixed 9" xfId="46589"/>
    <cellStyle name="Good 10" xfId="46590"/>
    <cellStyle name="Good 11" xfId="46591"/>
    <cellStyle name="Good 12" xfId="46592"/>
    <cellStyle name="Good 13" xfId="46593"/>
    <cellStyle name="Good 14" xfId="46594"/>
    <cellStyle name="Good 15" xfId="46595"/>
    <cellStyle name="Good 16" xfId="46596"/>
    <cellStyle name="Good 17" xfId="46597"/>
    <cellStyle name="Good 18" xfId="46598"/>
    <cellStyle name="Good 19" xfId="46599"/>
    <cellStyle name="Good 2" xfId="46600"/>
    <cellStyle name="Good 2 2" xfId="46601"/>
    <cellStyle name="Good 2 3" xfId="46602"/>
    <cellStyle name="Good 20" xfId="46603"/>
    <cellStyle name="Good 21" xfId="46604"/>
    <cellStyle name="Good 22" xfId="46605"/>
    <cellStyle name="Good 23" xfId="46606"/>
    <cellStyle name="Good 24" xfId="46607"/>
    <cellStyle name="Good 25" xfId="46608"/>
    <cellStyle name="Good 26" xfId="46609"/>
    <cellStyle name="Good 27" xfId="46610"/>
    <cellStyle name="Good 28" xfId="46611"/>
    <cellStyle name="Good 29" xfId="46612"/>
    <cellStyle name="Good 3" xfId="46613"/>
    <cellStyle name="Good 3 2" xfId="46614"/>
    <cellStyle name="Good 3 3" xfId="46615"/>
    <cellStyle name="Good 30" xfId="46616"/>
    <cellStyle name="Good 4" xfId="46617"/>
    <cellStyle name="Good 4 2" xfId="46618"/>
    <cellStyle name="Good 4 3" xfId="46619"/>
    <cellStyle name="Good 5" xfId="46620"/>
    <cellStyle name="Good 6" xfId="46621"/>
    <cellStyle name="Good 7" xfId="46622"/>
    <cellStyle name="Good 8" xfId="46623"/>
    <cellStyle name="Good 9" xfId="46624"/>
    <cellStyle name="Heading 1 10" xfId="46625"/>
    <cellStyle name="Heading 1 11" xfId="46626"/>
    <cellStyle name="Heading 1 12" xfId="46627"/>
    <cellStyle name="Heading 1 13" xfId="46628"/>
    <cellStyle name="Heading 1 14" xfId="46629"/>
    <cellStyle name="Heading 1 15" xfId="46630"/>
    <cellStyle name="Heading 1 16" xfId="46631"/>
    <cellStyle name="Heading 1 17" xfId="46632"/>
    <cellStyle name="Heading 1 18" xfId="46633"/>
    <cellStyle name="Heading 1 19" xfId="46634"/>
    <cellStyle name="Heading 1 2" xfId="46635"/>
    <cellStyle name="Heading 1 2 10" xfId="46636"/>
    <cellStyle name="Heading 1 2 10 2" xfId="46637"/>
    <cellStyle name="Heading 1 2 11" xfId="46638"/>
    <cellStyle name="Heading 1 2 11 2" xfId="46639"/>
    <cellStyle name="Heading 1 2 12" xfId="46640"/>
    <cellStyle name="Heading 1 2 12 2" xfId="46641"/>
    <cellStyle name="Heading 1 2 13" xfId="46642"/>
    <cellStyle name="Heading 1 2 13 2" xfId="46643"/>
    <cellStyle name="Heading 1 2 14" xfId="46644"/>
    <cellStyle name="Heading 1 2 14 2" xfId="46645"/>
    <cellStyle name="Heading 1 2 15" xfId="46646"/>
    <cellStyle name="Heading 1 2 15 2" xfId="46647"/>
    <cellStyle name="Heading 1 2 16" xfId="46648"/>
    <cellStyle name="Heading 1 2 16 2" xfId="46649"/>
    <cellStyle name="Heading 1 2 17" xfId="46650"/>
    <cellStyle name="Heading 1 2 17 2" xfId="46651"/>
    <cellStyle name="Heading 1 2 18" xfId="46652"/>
    <cellStyle name="Heading 1 2 18 2" xfId="46653"/>
    <cellStyle name="Heading 1 2 19" xfId="46654"/>
    <cellStyle name="Heading 1 2 19 2" xfId="46655"/>
    <cellStyle name="Heading 1 2 2" xfId="46656"/>
    <cellStyle name="Heading 1 2 2 2" xfId="46657"/>
    <cellStyle name="Heading 1 2 2 3" xfId="46658"/>
    <cellStyle name="Heading 1 2 2 4" xfId="46659"/>
    <cellStyle name="Heading 1 2 20" xfId="46660"/>
    <cellStyle name="Heading 1 2 20 2" xfId="46661"/>
    <cellStyle name="Heading 1 2 21" xfId="46662"/>
    <cellStyle name="Heading 1 2 21 2" xfId="46663"/>
    <cellStyle name="Heading 1 2 22" xfId="46664"/>
    <cellStyle name="Heading 1 2 22 2" xfId="46665"/>
    <cellStyle name="Heading 1 2 23" xfId="46666"/>
    <cellStyle name="Heading 1 2 23 2" xfId="46667"/>
    <cellStyle name="Heading 1 2 24" xfId="46668"/>
    <cellStyle name="Heading 1 2 24 2" xfId="46669"/>
    <cellStyle name="Heading 1 2 25" xfId="46670"/>
    <cellStyle name="Heading 1 2 25 2" xfId="46671"/>
    <cellStyle name="Heading 1 2 26" xfId="46672"/>
    <cellStyle name="Heading 1 2 26 2" xfId="46673"/>
    <cellStyle name="Heading 1 2 27" xfId="46674"/>
    <cellStyle name="Heading 1 2 27 2" xfId="46675"/>
    <cellStyle name="Heading 1 2 28" xfId="46676"/>
    <cellStyle name="Heading 1 2 28 2" xfId="46677"/>
    <cellStyle name="Heading 1 2 29" xfId="46678"/>
    <cellStyle name="Heading 1 2 29 2" xfId="46679"/>
    <cellStyle name="Heading 1 2 3" xfId="46680"/>
    <cellStyle name="Heading 1 2 3 2" xfId="46681"/>
    <cellStyle name="Heading 1 2 30" xfId="46682"/>
    <cellStyle name="Heading 1 2 30 2" xfId="46683"/>
    <cellStyle name="Heading 1 2 31" xfId="46684"/>
    <cellStyle name="Heading 1 2 31 2" xfId="46685"/>
    <cellStyle name="Heading 1 2 32" xfId="46686"/>
    <cellStyle name="Heading 1 2 4" xfId="46687"/>
    <cellStyle name="Heading 1 2 4 2" xfId="46688"/>
    <cellStyle name="Heading 1 2 5" xfId="46689"/>
    <cellStyle name="Heading 1 2 5 2" xfId="46690"/>
    <cellStyle name="Heading 1 2 6" xfId="46691"/>
    <cellStyle name="Heading 1 2 6 2" xfId="46692"/>
    <cellStyle name="Heading 1 2 7" xfId="46693"/>
    <cellStyle name="Heading 1 2 7 2" xfId="46694"/>
    <cellStyle name="Heading 1 2 8" xfId="46695"/>
    <cellStyle name="Heading 1 2 8 2" xfId="46696"/>
    <cellStyle name="Heading 1 2 9" xfId="46697"/>
    <cellStyle name="Heading 1 2 9 2" xfId="46698"/>
    <cellStyle name="Heading 1 20" xfId="46699"/>
    <cellStyle name="Heading 1 21" xfId="46700"/>
    <cellStyle name="Heading 1 22" xfId="46701"/>
    <cellStyle name="Heading 1 23" xfId="46702"/>
    <cellStyle name="Heading 1 24" xfId="46703"/>
    <cellStyle name="Heading 1 25" xfId="46704"/>
    <cellStyle name="Heading 1 26" xfId="46705"/>
    <cellStyle name="Heading 1 27" xfId="46706"/>
    <cellStyle name="Heading 1 28" xfId="46707"/>
    <cellStyle name="Heading 1 29" xfId="46708"/>
    <cellStyle name="Heading 1 3" xfId="46709"/>
    <cellStyle name="Heading 1 3 10" xfId="46710"/>
    <cellStyle name="Heading 1 3 10 2" xfId="46711"/>
    <cellStyle name="Heading 1 3 11" xfId="46712"/>
    <cellStyle name="Heading 1 3 11 2" xfId="46713"/>
    <cellStyle name="Heading 1 3 12" xfId="46714"/>
    <cellStyle name="Heading 1 3 12 2" xfId="46715"/>
    <cellStyle name="Heading 1 3 13" xfId="46716"/>
    <cellStyle name="Heading 1 3 13 2" xfId="46717"/>
    <cellStyle name="Heading 1 3 14" xfId="46718"/>
    <cellStyle name="Heading 1 3 14 2" xfId="46719"/>
    <cellStyle name="Heading 1 3 15" xfId="46720"/>
    <cellStyle name="Heading 1 3 15 2" xfId="46721"/>
    <cellStyle name="Heading 1 3 16" xfId="46722"/>
    <cellStyle name="Heading 1 3 16 2" xfId="46723"/>
    <cellStyle name="Heading 1 3 17" xfId="46724"/>
    <cellStyle name="Heading 1 3 17 2" xfId="46725"/>
    <cellStyle name="Heading 1 3 18" xfId="46726"/>
    <cellStyle name="Heading 1 3 18 2" xfId="46727"/>
    <cellStyle name="Heading 1 3 19" xfId="46728"/>
    <cellStyle name="Heading 1 3 19 2" xfId="46729"/>
    <cellStyle name="Heading 1 3 2" xfId="46730"/>
    <cellStyle name="Heading 1 3 2 2" xfId="46731"/>
    <cellStyle name="Heading 1 3 20" xfId="46732"/>
    <cellStyle name="Heading 1 3 20 2" xfId="46733"/>
    <cellStyle name="Heading 1 3 21" xfId="46734"/>
    <cellStyle name="Heading 1 3 21 2" xfId="46735"/>
    <cellStyle name="Heading 1 3 22" xfId="46736"/>
    <cellStyle name="Heading 1 3 22 2" xfId="46737"/>
    <cellStyle name="Heading 1 3 23" xfId="46738"/>
    <cellStyle name="Heading 1 3 23 2" xfId="46739"/>
    <cellStyle name="Heading 1 3 24" xfId="46740"/>
    <cellStyle name="Heading 1 3 24 2" xfId="46741"/>
    <cellStyle name="Heading 1 3 25" xfId="46742"/>
    <cellStyle name="Heading 1 3 25 2" xfId="46743"/>
    <cellStyle name="Heading 1 3 26" xfId="46744"/>
    <cellStyle name="Heading 1 3 26 2" xfId="46745"/>
    <cellStyle name="Heading 1 3 27" xfId="46746"/>
    <cellStyle name="Heading 1 3 27 2" xfId="46747"/>
    <cellStyle name="Heading 1 3 28" xfId="46748"/>
    <cellStyle name="Heading 1 3 28 2" xfId="46749"/>
    <cellStyle name="Heading 1 3 29" xfId="46750"/>
    <cellStyle name="Heading 1 3 29 2" xfId="46751"/>
    <cellStyle name="Heading 1 3 3" xfId="46752"/>
    <cellStyle name="Heading 1 3 3 2" xfId="46753"/>
    <cellStyle name="Heading 1 3 30" xfId="46754"/>
    <cellStyle name="Heading 1 3 30 2" xfId="46755"/>
    <cellStyle name="Heading 1 3 4" xfId="46756"/>
    <cellStyle name="Heading 1 3 4 2" xfId="46757"/>
    <cellStyle name="Heading 1 3 5" xfId="46758"/>
    <cellStyle name="Heading 1 3 5 2" xfId="46759"/>
    <cellStyle name="Heading 1 3 6" xfId="46760"/>
    <cellStyle name="Heading 1 3 6 2" xfId="46761"/>
    <cellStyle name="Heading 1 3 7" xfId="46762"/>
    <cellStyle name="Heading 1 3 7 2" xfId="46763"/>
    <cellStyle name="Heading 1 3 8" xfId="46764"/>
    <cellStyle name="Heading 1 3 8 2" xfId="46765"/>
    <cellStyle name="Heading 1 3 9" xfId="46766"/>
    <cellStyle name="Heading 1 3 9 2" xfId="46767"/>
    <cellStyle name="Heading 1 30" xfId="46768"/>
    <cellStyle name="Heading 1 31" xfId="46769"/>
    <cellStyle name="Heading 1 32" xfId="46770"/>
    <cellStyle name="Heading 1 33" xfId="46771"/>
    <cellStyle name="Heading 1 4" xfId="46772"/>
    <cellStyle name="Heading 1 4 10" xfId="46773"/>
    <cellStyle name="Heading 1 4 10 2" xfId="46774"/>
    <cellStyle name="Heading 1 4 11" xfId="46775"/>
    <cellStyle name="Heading 1 4 11 2" xfId="46776"/>
    <cellStyle name="Heading 1 4 12" xfId="46777"/>
    <cellStyle name="Heading 1 4 12 2" xfId="46778"/>
    <cellStyle name="Heading 1 4 13" xfId="46779"/>
    <cellStyle name="Heading 1 4 13 2" xfId="46780"/>
    <cellStyle name="Heading 1 4 14" xfId="46781"/>
    <cellStyle name="Heading 1 4 14 2" xfId="46782"/>
    <cellStyle name="Heading 1 4 15" xfId="46783"/>
    <cellStyle name="Heading 1 4 15 2" xfId="46784"/>
    <cellStyle name="Heading 1 4 16" xfId="46785"/>
    <cellStyle name="Heading 1 4 16 2" xfId="46786"/>
    <cellStyle name="Heading 1 4 17" xfId="46787"/>
    <cellStyle name="Heading 1 4 17 2" xfId="46788"/>
    <cellStyle name="Heading 1 4 18" xfId="46789"/>
    <cellStyle name="Heading 1 4 18 2" xfId="46790"/>
    <cellStyle name="Heading 1 4 19" xfId="46791"/>
    <cellStyle name="Heading 1 4 19 2" xfId="46792"/>
    <cellStyle name="Heading 1 4 2" xfId="46793"/>
    <cellStyle name="Heading 1 4 2 2" xfId="46794"/>
    <cellStyle name="Heading 1 4 20" xfId="46795"/>
    <cellStyle name="Heading 1 4 20 2" xfId="46796"/>
    <cellStyle name="Heading 1 4 21" xfId="46797"/>
    <cellStyle name="Heading 1 4 21 2" xfId="46798"/>
    <cellStyle name="Heading 1 4 22" xfId="46799"/>
    <cellStyle name="Heading 1 4 22 2" xfId="46800"/>
    <cellStyle name="Heading 1 4 23" xfId="46801"/>
    <cellStyle name="Heading 1 4 23 2" xfId="46802"/>
    <cellStyle name="Heading 1 4 24" xfId="46803"/>
    <cellStyle name="Heading 1 4 24 2" xfId="46804"/>
    <cellStyle name="Heading 1 4 25" xfId="46805"/>
    <cellStyle name="Heading 1 4 25 2" xfId="46806"/>
    <cellStyle name="Heading 1 4 26" xfId="46807"/>
    <cellStyle name="Heading 1 4 26 2" xfId="46808"/>
    <cellStyle name="Heading 1 4 27" xfId="46809"/>
    <cellStyle name="Heading 1 4 27 2" xfId="46810"/>
    <cellStyle name="Heading 1 4 28" xfId="46811"/>
    <cellStyle name="Heading 1 4 28 2" xfId="46812"/>
    <cellStyle name="Heading 1 4 29" xfId="46813"/>
    <cellStyle name="Heading 1 4 29 2" xfId="46814"/>
    <cellStyle name="Heading 1 4 3" xfId="46815"/>
    <cellStyle name="Heading 1 4 3 2" xfId="46816"/>
    <cellStyle name="Heading 1 4 30" xfId="46817"/>
    <cellStyle name="Heading 1 4 30 2" xfId="46818"/>
    <cellStyle name="Heading 1 4 4" xfId="46819"/>
    <cellStyle name="Heading 1 4 4 2" xfId="46820"/>
    <cellStyle name="Heading 1 4 5" xfId="46821"/>
    <cellStyle name="Heading 1 4 5 2" xfId="46822"/>
    <cellStyle name="Heading 1 4 6" xfId="46823"/>
    <cellStyle name="Heading 1 4 6 2" xfId="46824"/>
    <cellStyle name="Heading 1 4 7" xfId="46825"/>
    <cellStyle name="Heading 1 4 7 2" xfId="46826"/>
    <cellStyle name="Heading 1 4 8" xfId="46827"/>
    <cellStyle name="Heading 1 4 8 2" xfId="46828"/>
    <cellStyle name="Heading 1 4 9" xfId="46829"/>
    <cellStyle name="Heading 1 4 9 2" xfId="46830"/>
    <cellStyle name="Heading 1 5" xfId="46831"/>
    <cellStyle name="Heading 1 5 2" xfId="46832"/>
    <cellStyle name="Heading 1 5 3" xfId="46833"/>
    <cellStyle name="Heading 1 6" xfId="46834"/>
    <cellStyle name="Heading 1 6 2" xfId="46835"/>
    <cellStyle name="Heading 1 6 3" xfId="46836"/>
    <cellStyle name="Heading 1 7" xfId="46837"/>
    <cellStyle name="Heading 1 8" xfId="46838"/>
    <cellStyle name="Heading 1 9" xfId="46839"/>
    <cellStyle name="Heading 2 10" xfId="46840"/>
    <cellStyle name="Heading 2 11" xfId="46841"/>
    <cellStyle name="Heading 2 12" xfId="46842"/>
    <cellStyle name="Heading 2 13" xfId="46843"/>
    <cellStyle name="Heading 2 14" xfId="46844"/>
    <cellStyle name="Heading 2 15" xfId="46845"/>
    <cellStyle name="Heading 2 16" xfId="46846"/>
    <cellStyle name="Heading 2 17" xfId="46847"/>
    <cellStyle name="Heading 2 18" xfId="46848"/>
    <cellStyle name="Heading 2 19" xfId="46849"/>
    <cellStyle name="Heading 2 2" xfId="46850"/>
    <cellStyle name="Heading 2 2 10" xfId="46851"/>
    <cellStyle name="Heading 2 2 10 2" xfId="46852"/>
    <cellStyle name="Heading 2 2 11" xfId="46853"/>
    <cellStyle name="Heading 2 2 11 2" xfId="46854"/>
    <cellStyle name="Heading 2 2 12" xfId="46855"/>
    <cellStyle name="Heading 2 2 12 2" xfId="46856"/>
    <cellStyle name="Heading 2 2 13" xfId="46857"/>
    <cellStyle name="Heading 2 2 13 2" xfId="46858"/>
    <cellStyle name="Heading 2 2 14" xfId="46859"/>
    <cellStyle name="Heading 2 2 14 2" xfId="46860"/>
    <cellStyle name="Heading 2 2 15" xfId="46861"/>
    <cellStyle name="Heading 2 2 15 2" xfId="46862"/>
    <cellStyle name="Heading 2 2 16" xfId="46863"/>
    <cellStyle name="Heading 2 2 16 2" xfId="46864"/>
    <cellStyle name="Heading 2 2 17" xfId="46865"/>
    <cellStyle name="Heading 2 2 17 2" xfId="46866"/>
    <cellStyle name="Heading 2 2 18" xfId="46867"/>
    <cellStyle name="Heading 2 2 18 2" xfId="46868"/>
    <cellStyle name="Heading 2 2 19" xfId="46869"/>
    <cellStyle name="Heading 2 2 19 2" xfId="46870"/>
    <cellStyle name="Heading 2 2 2" xfId="46871"/>
    <cellStyle name="Heading 2 2 2 2" xfId="46872"/>
    <cellStyle name="Heading 2 2 2 3" xfId="46873"/>
    <cellStyle name="Heading 2 2 2 4" xfId="46874"/>
    <cellStyle name="Heading 2 2 20" xfId="46875"/>
    <cellStyle name="Heading 2 2 20 2" xfId="46876"/>
    <cellStyle name="Heading 2 2 21" xfId="46877"/>
    <cellStyle name="Heading 2 2 21 2" xfId="46878"/>
    <cellStyle name="Heading 2 2 22" xfId="46879"/>
    <cellStyle name="Heading 2 2 22 2" xfId="46880"/>
    <cellStyle name="Heading 2 2 23" xfId="46881"/>
    <cellStyle name="Heading 2 2 23 2" xfId="46882"/>
    <cellStyle name="Heading 2 2 24" xfId="46883"/>
    <cellStyle name="Heading 2 2 24 2" xfId="46884"/>
    <cellStyle name="Heading 2 2 25" xfId="46885"/>
    <cellStyle name="Heading 2 2 25 2" xfId="46886"/>
    <cellStyle name="Heading 2 2 26" xfId="46887"/>
    <cellStyle name="Heading 2 2 26 2" xfId="46888"/>
    <cellStyle name="Heading 2 2 27" xfId="46889"/>
    <cellStyle name="Heading 2 2 27 2" xfId="46890"/>
    <cellStyle name="Heading 2 2 28" xfId="46891"/>
    <cellStyle name="Heading 2 2 28 2" xfId="46892"/>
    <cellStyle name="Heading 2 2 29" xfId="46893"/>
    <cellStyle name="Heading 2 2 29 2" xfId="46894"/>
    <cellStyle name="Heading 2 2 3" xfId="46895"/>
    <cellStyle name="Heading 2 2 3 2" xfId="46896"/>
    <cellStyle name="Heading 2 2 30" xfId="46897"/>
    <cellStyle name="Heading 2 2 30 2" xfId="46898"/>
    <cellStyle name="Heading 2 2 31" xfId="46899"/>
    <cellStyle name="Heading 2 2 31 2" xfId="46900"/>
    <cellStyle name="Heading 2 2 32" xfId="46901"/>
    <cellStyle name="Heading 2 2 4" xfId="46902"/>
    <cellStyle name="Heading 2 2 4 2" xfId="46903"/>
    <cellStyle name="Heading 2 2 5" xfId="46904"/>
    <cellStyle name="Heading 2 2 5 2" xfId="46905"/>
    <cellStyle name="Heading 2 2 6" xfId="46906"/>
    <cellStyle name="Heading 2 2 6 2" xfId="46907"/>
    <cellStyle name="Heading 2 2 7" xfId="46908"/>
    <cellStyle name="Heading 2 2 7 2" xfId="46909"/>
    <cellStyle name="Heading 2 2 8" xfId="46910"/>
    <cellStyle name="Heading 2 2 8 2" xfId="46911"/>
    <cellStyle name="Heading 2 2 9" xfId="46912"/>
    <cellStyle name="Heading 2 2 9 2" xfId="46913"/>
    <cellStyle name="Heading 2 20" xfId="46914"/>
    <cellStyle name="Heading 2 21" xfId="46915"/>
    <cellStyle name="Heading 2 22" xfId="46916"/>
    <cellStyle name="Heading 2 23" xfId="46917"/>
    <cellStyle name="Heading 2 24" xfId="46918"/>
    <cellStyle name="Heading 2 25" xfId="46919"/>
    <cellStyle name="Heading 2 26" xfId="46920"/>
    <cellStyle name="Heading 2 27" xfId="46921"/>
    <cellStyle name="Heading 2 28" xfId="46922"/>
    <cellStyle name="Heading 2 29" xfId="46923"/>
    <cellStyle name="Heading 2 3" xfId="46924"/>
    <cellStyle name="Heading 2 3 10" xfId="46925"/>
    <cellStyle name="Heading 2 3 10 2" xfId="46926"/>
    <cellStyle name="Heading 2 3 11" xfId="46927"/>
    <cellStyle name="Heading 2 3 11 2" xfId="46928"/>
    <cellStyle name="Heading 2 3 12" xfId="46929"/>
    <cellStyle name="Heading 2 3 12 2" xfId="46930"/>
    <cellStyle name="Heading 2 3 13" xfId="46931"/>
    <cellStyle name="Heading 2 3 13 2" xfId="46932"/>
    <cellStyle name="Heading 2 3 14" xfId="46933"/>
    <cellStyle name="Heading 2 3 14 2" xfId="46934"/>
    <cellStyle name="Heading 2 3 15" xfId="46935"/>
    <cellStyle name="Heading 2 3 15 2" xfId="46936"/>
    <cellStyle name="Heading 2 3 16" xfId="46937"/>
    <cellStyle name="Heading 2 3 16 2" xfId="46938"/>
    <cellStyle name="Heading 2 3 17" xfId="46939"/>
    <cellStyle name="Heading 2 3 17 2" xfId="46940"/>
    <cellStyle name="Heading 2 3 18" xfId="46941"/>
    <cellStyle name="Heading 2 3 18 2" xfId="46942"/>
    <cellStyle name="Heading 2 3 19" xfId="46943"/>
    <cellStyle name="Heading 2 3 19 2" xfId="46944"/>
    <cellStyle name="Heading 2 3 2" xfId="46945"/>
    <cellStyle name="Heading 2 3 2 2" xfId="46946"/>
    <cellStyle name="Heading 2 3 20" xfId="46947"/>
    <cellStyle name="Heading 2 3 20 2" xfId="46948"/>
    <cellStyle name="Heading 2 3 21" xfId="46949"/>
    <cellStyle name="Heading 2 3 21 2" xfId="46950"/>
    <cellStyle name="Heading 2 3 22" xfId="46951"/>
    <cellStyle name="Heading 2 3 22 2" xfId="46952"/>
    <cellStyle name="Heading 2 3 23" xfId="46953"/>
    <cellStyle name="Heading 2 3 23 2" xfId="46954"/>
    <cellStyle name="Heading 2 3 24" xfId="46955"/>
    <cellStyle name="Heading 2 3 24 2" xfId="46956"/>
    <cellStyle name="Heading 2 3 25" xfId="46957"/>
    <cellStyle name="Heading 2 3 25 2" xfId="46958"/>
    <cellStyle name="Heading 2 3 26" xfId="46959"/>
    <cellStyle name="Heading 2 3 26 2" xfId="46960"/>
    <cellStyle name="Heading 2 3 27" xfId="46961"/>
    <cellStyle name="Heading 2 3 27 2" xfId="46962"/>
    <cellStyle name="Heading 2 3 28" xfId="46963"/>
    <cellStyle name="Heading 2 3 28 2" xfId="46964"/>
    <cellStyle name="Heading 2 3 29" xfId="46965"/>
    <cellStyle name="Heading 2 3 29 2" xfId="46966"/>
    <cellStyle name="Heading 2 3 3" xfId="46967"/>
    <cellStyle name="Heading 2 3 3 2" xfId="46968"/>
    <cellStyle name="Heading 2 3 30" xfId="46969"/>
    <cellStyle name="Heading 2 3 30 2" xfId="46970"/>
    <cellStyle name="Heading 2 3 4" xfId="46971"/>
    <cellStyle name="Heading 2 3 4 2" xfId="46972"/>
    <cellStyle name="Heading 2 3 5" xfId="46973"/>
    <cellStyle name="Heading 2 3 5 2" xfId="46974"/>
    <cellStyle name="Heading 2 3 6" xfId="46975"/>
    <cellStyle name="Heading 2 3 6 2" xfId="46976"/>
    <cellStyle name="Heading 2 3 7" xfId="46977"/>
    <cellStyle name="Heading 2 3 7 2" xfId="46978"/>
    <cellStyle name="Heading 2 3 8" xfId="46979"/>
    <cellStyle name="Heading 2 3 8 2" xfId="46980"/>
    <cellStyle name="Heading 2 3 9" xfId="46981"/>
    <cellStyle name="Heading 2 3 9 2" xfId="46982"/>
    <cellStyle name="Heading 2 30" xfId="46983"/>
    <cellStyle name="Heading 2 31" xfId="46984"/>
    <cellStyle name="Heading 2 32" xfId="46985"/>
    <cellStyle name="Heading 2 33" xfId="46986"/>
    <cellStyle name="Heading 2 4" xfId="46987"/>
    <cellStyle name="Heading 2 4 10" xfId="46988"/>
    <cellStyle name="Heading 2 4 10 2" xfId="46989"/>
    <cellStyle name="Heading 2 4 11" xfId="46990"/>
    <cellStyle name="Heading 2 4 11 2" xfId="46991"/>
    <cellStyle name="Heading 2 4 12" xfId="46992"/>
    <cellStyle name="Heading 2 4 12 2" xfId="46993"/>
    <cellStyle name="Heading 2 4 13" xfId="46994"/>
    <cellStyle name="Heading 2 4 13 2" xfId="46995"/>
    <cellStyle name="Heading 2 4 14" xfId="46996"/>
    <cellStyle name="Heading 2 4 14 2" xfId="46997"/>
    <cellStyle name="Heading 2 4 15" xfId="46998"/>
    <cellStyle name="Heading 2 4 15 2" xfId="46999"/>
    <cellStyle name="Heading 2 4 16" xfId="47000"/>
    <cellStyle name="Heading 2 4 16 2" xfId="47001"/>
    <cellStyle name="Heading 2 4 17" xfId="47002"/>
    <cellStyle name="Heading 2 4 17 2" xfId="47003"/>
    <cellStyle name="Heading 2 4 18" xfId="47004"/>
    <cellStyle name="Heading 2 4 18 2" xfId="47005"/>
    <cellStyle name="Heading 2 4 19" xfId="47006"/>
    <cellStyle name="Heading 2 4 19 2" xfId="47007"/>
    <cellStyle name="Heading 2 4 2" xfId="47008"/>
    <cellStyle name="Heading 2 4 2 2" xfId="47009"/>
    <cellStyle name="Heading 2 4 20" xfId="47010"/>
    <cellStyle name="Heading 2 4 20 2" xfId="47011"/>
    <cellStyle name="Heading 2 4 21" xfId="47012"/>
    <cellStyle name="Heading 2 4 21 2" xfId="47013"/>
    <cellStyle name="Heading 2 4 22" xfId="47014"/>
    <cellStyle name="Heading 2 4 22 2" xfId="47015"/>
    <cellStyle name="Heading 2 4 23" xfId="47016"/>
    <cellStyle name="Heading 2 4 23 2" xfId="47017"/>
    <cellStyle name="Heading 2 4 24" xfId="47018"/>
    <cellStyle name="Heading 2 4 24 2" xfId="47019"/>
    <cellStyle name="Heading 2 4 25" xfId="47020"/>
    <cellStyle name="Heading 2 4 25 2" xfId="47021"/>
    <cellStyle name="Heading 2 4 26" xfId="47022"/>
    <cellStyle name="Heading 2 4 26 2" xfId="47023"/>
    <cellStyle name="Heading 2 4 27" xfId="47024"/>
    <cellStyle name="Heading 2 4 27 2" xfId="47025"/>
    <cellStyle name="Heading 2 4 28" xfId="47026"/>
    <cellStyle name="Heading 2 4 28 2" xfId="47027"/>
    <cellStyle name="Heading 2 4 29" xfId="47028"/>
    <cellStyle name="Heading 2 4 29 2" xfId="47029"/>
    <cellStyle name="Heading 2 4 3" xfId="47030"/>
    <cellStyle name="Heading 2 4 3 2" xfId="47031"/>
    <cellStyle name="Heading 2 4 30" xfId="47032"/>
    <cellStyle name="Heading 2 4 30 2" xfId="47033"/>
    <cellStyle name="Heading 2 4 4" xfId="47034"/>
    <cellStyle name="Heading 2 4 4 2" xfId="47035"/>
    <cellStyle name="Heading 2 4 5" xfId="47036"/>
    <cellStyle name="Heading 2 4 5 2" xfId="47037"/>
    <cellStyle name="Heading 2 4 6" xfId="47038"/>
    <cellStyle name="Heading 2 4 6 2" xfId="47039"/>
    <cellStyle name="Heading 2 4 7" xfId="47040"/>
    <cellStyle name="Heading 2 4 7 2" xfId="47041"/>
    <cellStyle name="Heading 2 4 8" xfId="47042"/>
    <cellStyle name="Heading 2 4 8 2" xfId="47043"/>
    <cellStyle name="Heading 2 4 9" xfId="47044"/>
    <cellStyle name="Heading 2 4 9 2" xfId="47045"/>
    <cellStyle name="Heading 2 5" xfId="47046"/>
    <cellStyle name="Heading 2 5 2" xfId="47047"/>
    <cellStyle name="Heading 2 5 3" xfId="47048"/>
    <cellStyle name="Heading 2 6" xfId="47049"/>
    <cellStyle name="Heading 2 6 2" xfId="47050"/>
    <cellStyle name="Heading 2 6 3" xfId="47051"/>
    <cellStyle name="Heading 2 7" xfId="47052"/>
    <cellStyle name="Heading 2 8" xfId="47053"/>
    <cellStyle name="Heading 2 9" xfId="47054"/>
    <cellStyle name="Heading 3 10" xfId="47055"/>
    <cellStyle name="Heading 3 11" xfId="47056"/>
    <cellStyle name="Heading 3 12" xfId="47057"/>
    <cellStyle name="Heading 3 13" xfId="47058"/>
    <cellStyle name="Heading 3 14" xfId="47059"/>
    <cellStyle name="Heading 3 15" xfId="47060"/>
    <cellStyle name="Heading 3 16" xfId="47061"/>
    <cellStyle name="Heading 3 17" xfId="47062"/>
    <cellStyle name="Heading 3 18" xfId="47063"/>
    <cellStyle name="Heading 3 19" xfId="47064"/>
    <cellStyle name="Heading 3 2" xfId="47065"/>
    <cellStyle name="Heading 3 2 2" xfId="47066"/>
    <cellStyle name="Heading 3 2 3" xfId="47067"/>
    <cellStyle name="Heading 3 2 4" xfId="47068"/>
    <cellStyle name="Heading 3 20" xfId="47069"/>
    <cellStyle name="Heading 3 21" xfId="47070"/>
    <cellStyle name="Heading 3 22" xfId="47071"/>
    <cellStyle name="Heading 3 23" xfId="47072"/>
    <cellStyle name="Heading 3 24" xfId="47073"/>
    <cellStyle name="Heading 3 25" xfId="47074"/>
    <cellStyle name="Heading 3 26" xfId="47075"/>
    <cellStyle name="Heading 3 27" xfId="47076"/>
    <cellStyle name="Heading 3 28" xfId="47077"/>
    <cellStyle name="Heading 3 29" xfId="47078"/>
    <cellStyle name="Heading 3 3" xfId="47079"/>
    <cellStyle name="Heading 3 3 2" xfId="47080"/>
    <cellStyle name="Heading 3 3 3" xfId="47081"/>
    <cellStyle name="Heading 3 30" xfId="47082"/>
    <cellStyle name="Heading 3 4" xfId="47083"/>
    <cellStyle name="Heading 3 4 2" xfId="47084"/>
    <cellStyle name="Heading 3 4 3" xfId="47085"/>
    <cellStyle name="Heading 3 5" xfId="47086"/>
    <cellStyle name="Heading 3 6" xfId="47087"/>
    <cellStyle name="Heading 3 7" xfId="47088"/>
    <cellStyle name="Heading 3 8" xfId="47089"/>
    <cellStyle name="Heading 3 9" xfId="47090"/>
    <cellStyle name="Heading 4 10" xfId="47091"/>
    <cellStyle name="Heading 4 11" xfId="47092"/>
    <cellStyle name="Heading 4 12" xfId="47093"/>
    <cellStyle name="Heading 4 13" xfId="47094"/>
    <cellStyle name="Heading 4 14" xfId="47095"/>
    <cellStyle name="Heading 4 15" xfId="47096"/>
    <cellStyle name="Heading 4 16" xfId="47097"/>
    <cellStyle name="Heading 4 17" xfId="47098"/>
    <cellStyle name="Heading 4 18" xfId="47099"/>
    <cellStyle name="Heading 4 19" xfId="47100"/>
    <cellStyle name="Heading 4 2" xfId="47101"/>
    <cellStyle name="Heading 4 2 2" xfId="47102"/>
    <cellStyle name="Heading 4 2 3" xfId="47103"/>
    <cellStyle name="Heading 4 2 4" xfId="47104"/>
    <cellStyle name="Heading 4 20" xfId="47105"/>
    <cellStyle name="Heading 4 21" xfId="47106"/>
    <cellStyle name="Heading 4 22" xfId="47107"/>
    <cellStyle name="Heading 4 23" xfId="47108"/>
    <cellStyle name="Heading 4 24" xfId="47109"/>
    <cellStyle name="Heading 4 25" xfId="47110"/>
    <cellStyle name="Heading 4 26" xfId="47111"/>
    <cellStyle name="Heading 4 27" xfId="47112"/>
    <cellStyle name="Heading 4 28" xfId="47113"/>
    <cellStyle name="Heading 4 29" xfId="47114"/>
    <cellStyle name="Heading 4 3" xfId="47115"/>
    <cellStyle name="Heading 4 3 2" xfId="47116"/>
    <cellStyle name="Heading 4 3 3" xfId="47117"/>
    <cellStyle name="Heading 4 30" xfId="47118"/>
    <cellStyle name="Heading 4 4" xfId="47119"/>
    <cellStyle name="Heading 4 4 2" xfId="47120"/>
    <cellStyle name="Heading 4 4 3" xfId="47121"/>
    <cellStyle name="Heading 4 5" xfId="47122"/>
    <cellStyle name="Heading 4 6" xfId="47123"/>
    <cellStyle name="Heading 4 7" xfId="47124"/>
    <cellStyle name="Heading 4 8" xfId="47125"/>
    <cellStyle name="Heading 4 9" xfId="47126"/>
    <cellStyle name="Hyperlink 2" xfId="47127"/>
    <cellStyle name="Hyperlink 2 2" xfId="47128"/>
    <cellStyle name="Hyperlink 3" xfId="47129"/>
    <cellStyle name="Hyperlink 4" xfId="47130"/>
    <cellStyle name="Hyperlink 5" xfId="47131"/>
    <cellStyle name="Hyperlink 6" xfId="47132"/>
    <cellStyle name="Hyperlink 6 2" xfId="47133"/>
    <cellStyle name="Hyperlink 7" xfId="47134"/>
    <cellStyle name="Hyperlink 8" xfId="47135"/>
    <cellStyle name="Incorreto" xfId="47136"/>
    <cellStyle name="Input 10" xfId="47137"/>
    <cellStyle name="Input 11" xfId="47138"/>
    <cellStyle name="Input 12" xfId="47139"/>
    <cellStyle name="Input 13" xfId="47140"/>
    <cellStyle name="Input 14" xfId="47141"/>
    <cellStyle name="Input 15" xfId="47142"/>
    <cellStyle name="Input 16" xfId="47143"/>
    <cellStyle name="Input 17" xfId="47144"/>
    <cellStyle name="Input 18" xfId="47145"/>
    <cellStyle name="Input 19" xfId="47146"/>
    <cellStyle name="Input 2" xfId="47147"/>
    <cellStyle name="Input 2 2" xfId="47148"/>
    <cellStyle name="Input 2 3" xfId="47149"/>
    <cellStyle name="Input 20" xfId="47150"/>
    <cellStyle name="Input 21" xfId="47151"/>
    <cellStyle name="Input 22" xfId="47152"/>
    <cellStyle name="Input 23" xfId="47153"/>
    <cellStyle name="Input 24" xfId="47154"/>
    <cellStyle name="Input 25" xfId="47155"/>
    <cellStyle name="Input 26" xfId="47156"/>
    <cellStyle name="Input 27" xfId="47157"/>
    <cellStyle name="Input 28" xfId="47158"/>
    <cellStyle name="Input 29" xfId="47159"/>
    <cellStyle name="Input 3" xfId="47160"/>
    <cellStyle name="Input 3 2" xfId="47161"/>
    <cellStyle name="Input 3 3" xfId="47162"/>
    <cellStyle name="Input 30" xfId="47163"/>
    <cellStyle name="Input 4" xfId="47164"/>
    <cellStyle name="Input 4 2" xfId="47165"/>
    <cellStyle name="Input 4 3" xfId="47166"/>
    <cellStyle name="Input 5" xfId="47167"/>
    <cellStyle name="Input 6" xfId="47168"/>
    <cellStyle name="Input 7" xfId="47169"/>
    <cellStyle name="Input 8" xfId="47170"/>
    <cellStyle name="Input 9" xfId="47171"/>
    <cellStyle name="Linked Cell 10" xfId="47172"/>
    <cellStyle name="Linked Cell 11" xfId="47173"/>
    <cellStyle name="Linked Cell 12" xfId="47174"/>
    <cellStyle name="Linked Cell 13" xfId="47175"/>
    <cellStyle name="Linked Cell 14" xfId="47176"/>
    <cellStyle name="Linked Cell 15" xfId="47177"/>
    <cellStyle name="Linked Cell 16" xfId="47178"/>
    <cellStyle name="Linked Cell 17" xfId="47179"/>
    <cellStyle name="Linked Cell 18" xfId="47180"/>
    <cellStyle name="Linked Cell 19" xfId="47181"/>
    <cellStyle name="Linked Cell 2" xfId="47182"/>
    <cellStyle name="Linked Cell 2 2" xfId="47183"/>
    <cellStyle name="Linked Cell 2 3" xfId="47184"/>
    <cellStyle name="Linked Cell 20" xfId="47185"/>
    <cellStyle name="Linked Cell 21" xfId="47186"/>
    <cellStyle name="Linked Cell 22" xfId="47187"/>
    <cellStyle name="Linked Cell 23" xfId="47188"/>
    <cellStyle name="Linked Cell 24" xfId="47189"/>
    <cellStyle name="Linked Cell 25" xfId="47190"/>
    <cellStyle name="Linked Cell 26" xfId="47191"/>
    <cellStyle name="Linked Cell 27" xfId="47192"/>
    <cellStyle name="Linked Cell 28" xfId="47193"/>
    <cellStyle name="Linked Cell 29" xfId="47194"/>
    <cellStyle name="Linked Cell 3" xfId="47195"/>
    <cellStyle name="Linked Cell 3 2" xfId="47196"/>
    <cellStyle name="Linked Cell 3 3" xfId="47197"/>
    <cellStyle name="Linked Cell 30" xfId="47198"/>
    <cellStyle name="Linked Cell 4" xfId="47199"/>
    <cellStyle name="Linked Cell 4 2" xfId="47200"/>
    <cellStyle name="Linked Cell 4 3" xfId="47201"/>
    <cellStyle name="Linked Cell 5" xfId="47202"/>
    <cellStyle name="Linked Cell 6" xfId="47203"/>
    <cellStyle name="Linked Cell 7" xfId="47204"/>
    <cellStyle name="Linked Cell 8" xfId="47205"/>
    <cellStyle name="Linked Cell 9" xfId="47206"/>
    <cellStyle name="Neutra" xfId="47207"/>
    <cellStyle name="Neutral 10" xfId="47208"/>
    <cellStyle name="Neutral 11" xfId="47209"/>
    <cellStyle name="Neutral 12" xfId="47210"/>
    <cellStyle name="Neutral 13" xfId="47211"/>
    <cellStyle name="Neutral 14" xfId="47212"/>
    <cellStyle name="Neutral 15" xfId="47213"/>
    <cellStyle name="Neutral 16" xfId="47214"/>
    <cellStyle name="Neutral 17" xfId="47215"/>
    <cellStyle name="Neutral 18" xfId="47216"/>
    <cellStyle name="Neutral 19" xfId="47217"/>
    <cellStyle name="Neutral 2" xfId="47218"/>
    <cellStyle name="Neutral 2 2" xfId="47219"/>
    <cellStyle name="Neutral 2 3" xfId="47220"/>
    <cellStyle name="Neutral 20" xfId="47221"/>
    <cellStyle name="Neutral 21" xfId="47222"/>
    <cellStyle name="Neutral 22" xfId="47223"/>
    <cellStyle name="Neutral 23" xfId="47224"/>
    <cellStyle name="Neutral 24" xfId="47225"/>
    <cellStyle name="Neutral 25" xfId="47226"/>
    <cellStyle name="Neutral 26" xfId="47227"/>
    <cellStyle name="Neutral 27" xfId="47228"/>
    <cellStyle name="Neutral 28" xfId="47229"/>
    <cellStyle name="Neutral 29" xfId="47230"/>
    <cellStyle name="Neutral 3" xfId="47231"/>
    <cellStyle name="Neutral 3 2" xfId="47232"/>
    <cellStyle name="Neutral 3 3" xfId="47233"/>
    <cellStyle name="Neutral 30" xfId="47234"/>
    <cellStyle name="Neutral 4" xfId="47235"/>
    <cellStyle name="Neutral 4 2" xfId="47236"/>
    <cellStyle name="Neutral 4 3" xfId="47237"/>
    <cellStyle name="Neutral 5" xfId="47238"/>
    <cellStyle name="Neutral 6" xfId="47239"/>
    <cellStyle name="Neutral 7" xfId="47240"/>
    <cellStyle name="Neutral 8" xfId="47241"/>
    <cellStyle name="Neutral 9" xfId="47242"/>
    <cellStyle name="Normal" xfId="0" builtinId="0"/>
    <cellStyle name="Normal 10" xfId="47243"/>
    <cellStyle name="Normal 10 2" xfId="3"/>
    <cellStyle name="Normal 10 2 2" xfId="47244"/>
    <cellStyle name="Normal 10 2 3" xfId="47245"/>
    <cellStyle name="Normal 10 2 3 2" xfId="47246"/>
    <cellStyle name="Normal 10 2 3 2 2" xfId="47247"/>
    <cellStyle name="Normal 10 2 3 2 2 2" xfId="47248"/>
    <cellStyle name="Normal 10 2 3 2 2 2 2" xfId="47249"/>
    <cellStyle name="Normal 10 2 3 2 2 3" xfId="47250"/>
    <cellStyle name="Normal 10 2 3 2 3" xfId="47251"/>
    <cellStyle name="Normal 10 2 3 2 3 2" xfId="47252"/>
    <cellStyle name="Normal 10 2 3 2 3 2 2" xfId="47253"/>
    <cellStyle name="Normal 10 2 3 2 3 3" xfId="47254"/>
    <cellStyle name="Normal 10 2 3 2 4" xfId="47255"/>
    <cellStyle name="Normal 10 2 3 2 4 2" xfId="47256"/>
    <cellStyle name="Normal 10 2 3 2 4 2 2" xfId="47257"/>
    <cellStyle name="Normal 10 2 3 2 4 3" xfId="47258"/>
    <cellStyle name="Normal 10 2 3 2 5" xfId="47259"/>
    <cellStyle name="Normal 10 2 3 2 5 2" xfId="47260"/>
    <cellStyle name="Normal 10 2 3 2 5 2 2" xfId="47261"/>
    <cellStyle name="Normal 10 2 3 2 5 3" xfId="47262"/>
    <cellStyle name="Normal 10 2 3 2 6" xfId="47263"/>
    <cellStyle name="Normal 10 2 3 2 6 2" xfId="47264"/>
    <cellStyle name="Normal 10 2 3 2 7" xfId="47265"/>
    <cellStyle name="Normal 10 2 3 3" xfId="47266"/>
    <cellStyle name="Normal 10 2 3 3 2" xfId="47267"/>
    <cellStyle name="Normal 10 2 3 3 2 2" xfId="47268"/>
    <cellStyle name="Normal 10 2 3 3 2 2 2" xfId="47269"/>
    <cellStyle name="Normal 10 2 3 3 2 3" xfId="47270"/>
    <cellStyle name="Normal 10 2 3 3 3" xfId="47271"/>
    <cellStyle name="Normal 10 2 3 3 3 2" xfId="47272"/>
    <cellStyle name="Normal 10 2 3 3 3 2 2" xfId="47273"/>
    <cellStyle name="Normal 10 2 3 3 3 3" xfId="47274"/>
    <cellStyle name="Normal 10 2 3 3 4" xfId="47275"/>
    <cellStyle name="Normal 10 2 3 3 4 2" xfId="47276"/>
    <cellStyle name="Normal 10 2 3 3 4 2 2" xfId="47277"/>
    <cellStyle name="Normal 10 2 3 3 4 3" xfId="47278"/>
    <cellStyle name="Normal 10 2 3 3 5" xfId="47279"/>
    <cellStyle name="Normal 10 2 3 3 5 2" xfId="47280"/>
    <cellStyle name="Normal 10 2 3 3 6" xfId="47281"/>
    <cellStyle name="Normal 10 2 3 4" xfId="47282"/>
    <cellStyle name="Normal 10 2 3 4 2" xfId="47283"/>
    <cellStyle name="Normal 10 2 3 4 2 2" xfId="47284"/>
    <cellStyle name="Normal 10 2 3 4 2 2 2" xfId="47285"/>
    <cellStyle name="Normal 10 2 3 4 2 3" xfId="47286"/>
    <cellStyle name="Normal 10 2 3 4 3" xfId="47287"/>
    <cellStyle name="Normal 10 2 3 4 3 2" xfId="47288"/>
    <cellStyle name="Normal 10 2 3 4 3 2 2" xfId="47289"/>
    <cellStyle name="Normal 10 2 3 4 3 3" xfId="47290"/>
    <cellStyle name="Normal 10 2 3 4 4" xfId="47291"/>
    <cellStyle name="Normal 10 2 3 4 4 2" xfId="47292"/>
    <cellStyle name="Normal 10 2 3 4 4 2 2" xfId="47293"/>
    <cellStyle name="Normal 10 2 3 4 4 3" xfId="47294"/>
    <cellStyle name="Normal 10 2 3 4 5" xfId="47295"/>
    <cellStyle name="Normal 10 2 3 4 5 2" xfId="47296"/>
    <cellStyle name="Normal 10 2 3 4 6" xfId="47297"/>
    <cellStyle name="Normal 10 2 3 5" xfId="47298"/>
    <cellStyle name="Normal 10 2 3 5 2" xfId="47299"/>
    <cellStyle name="Normal 10 2 3 5 2 2" xfId="47300"/>
    <cellStyle name="Normal 10 2 3 5 3" xfId="47301"/>
    <cellStyle name="Normal 10 2 3 6" xfId="47302"/>
    <cellStyle name="Normal 10 2 3 6 2" xfId="47303"/>
    <cellStyle name="Normal 10 2 3 6 2 2" xfId="47304"/>
    <cellStyle name="Normal 10 2 3 6 3" xfId="47305"/>
    <cellStyle name="Normal 10 2 3 7" xfId="47306"/>
    <cellStyle name="Normal 10 2 3 7 2" xfId="47307"/>
    <cellStyle name="Normal 10 2 3 7 2 2" xfId="47308"/>
    <cellStyle name="Normal 10 2 3 7 3" xfId="47309"/>
    <cellStyle name="Normal 10 2 3 8" xfId="47310"/>
    <cellStyle name="Normal 10 2 3 8 2" xfId="47311"/>
    <cellStyle name="Normal 10 2 3 9" xfId="47312"/>
    <cellStyle name="Normal 10 2 4" xfId="47313"/>
    <cellStyle name="Normal 10 2 4 2" xfId="47314"/>
    <cellStyle name="Normal 10 2 4 2 2" xfId="47315"/>
    <cellStyle name="Normal 10 2 4 2 2 2" xfId="47316"/>
    <cellStyle name="Normal 10 2 4 2 2 2 2" xfId="47317"/>
    <cellStyle name="Normal 10 2 4 2 2 3" xfId="47318"/>
    <cellStyle name="Normal 10 2 4 2 3" xfId="47319"/>
    <cellStyle name="Normal 10 2 4 2 3 2" xfId="47320"/>
    <cellStyle name="Normal 10 2 4 2 3 2 2" xfId="47321"/>
    <cellStyle name="Normal 10 2 4 2 3 3" xfId="47322"/>
    <cellStyle name="Normal 10 2 4 2 4" xfId="47323"/>
    <cellStyle name="Normal 10 2 4 2 4 2" xfId="47324"/>
    <cellStyle name="Normal 10 2 4 2 4 2 2" xfId="47325"/>
    <cellStyle name="Normal 10 2 4 2 4 3" xfId="47326"/>
    <cellStyle name="Normal 10 2 4 2 5" xfId="47327"/>
    <cellStyle name="Normal 10 2 4 2 5 2" xfId="47328"/>
    <cellStyle name="Normal 10 2 4 2 6" xfId="47329"/>
    <cellStyle name="Normal 10 2 4 3" xfId="47330"/>
    <cellStyle name="Normal 10 2 4 3 2" xfId="47331"/>
    <cellStyle name="Normal 10 2 4 3 2 2" xfId="47332"/>
    <cellStyle name="Normal 10 2 4 3 2 2 2" xfId="47333"/>
    <cellStyle name="Normal 10 2 4 3 2 3" xfId="47334"/>
    <cellStyle name="Normal 10 2 4 3 3" xfId="47335"/>
    <cellStyle name="Normal 10 2 4 3 3 2" xfId="47336"/>
    <cellStyle name="Normal 10 2 4 3 3 2 2" xfId="47337"/>
    <cellStyle name="Normal 10 2 4 3 3 3" xfId="47338"/>
    <cellStyle name="Normal 10 2 4 3 4" xfId="47339"/>
    <cellStyle name="Normal 10 2 4 3 4 2" xfId="47340"/>
    <cellStyle name="Normal 10 2 4 3 4 2 2" xfId="47341"/>
    <cellStyle name="Normal 10 2 4 3 4 3" xfId="47342"/>
    <cellStyle name="Normal 10 2 4 3 5" xfId="47343"/>
    <cellStyle name="Normal 10 2 4 3 5 2" xfId="47344"/>
    <cellStyle name="Normal 10 2 4 3 6" xfId="47345"/>
    <cellStyle name="Normal 10 2 4 4" xfId="47346"/>
    <cellStyle name="Normal 10 2 4 4 2" xfId="47347"/>
    <cellStyle name="Normal 10 2 4 4 2 2" xfId="47348"/>
    <cellStyle name="Normal 10 2 4 4 3" xfId="47349"/>
    <cellStyle name="Normal 10 2 4 5" xfId="47350"/>
    <cellStyle name="Normal 10 2 4 5 2" xfId="47351"/>
    <cellStyle name="Normal 10 2 4 5 2 2" xfId="47352"/>
    <cellStyle name="Normal 10 2 4 5 3" xfId="47353"/>
    <cellStyle name="Normal 10 2 4 6" xfId="47354"/>
    <cellStyle name="Normal 10 2 4 6 2" xfId="47355"/>
    <cellStyle name="Normal 10 2 4 6 2 2" xfId="47356"/>
    <cellStyle name="Normal 10 2 4 6 3" xfId="47357"/>
    <cellStyle name="Normal 10 2 4 7" xfId="47358"/>
    <cellStyle name="Normal 10 2 4 7 2" xfId="47359"/>
    <cellStyle name="Normal 10 2 4 8" xfId="47360"/>
    <cellStyle name="Normal 10 2 5" xfId="47361"/>
    <cellStyle name="Normal 10 2 5 2" xfId="47362"/>
    <cellStyle name="Normal 10 2 5 2 2" xfId="47363"/>
    <cellStyle name="Normal 10 2 5 2 2 2" xfId="47364"/>
    <cellStyle name="Normal 10 2 5 2 3" xfId="47365"/>
    <cellStyle name="Normal 10 2 5 3" xfId="47366"/>
    <cellStyle name="Normal 10 2 5 3 2" xfId="47367"/>
    <cellStyle name="Normal 10 2 5 3 2 2" xfId="47368"/>
    <cellStyle name="Normal 10 2 5 3 3" xfId="47369"/>
    <cellStyle name="Normal 10 2 5 4" xfId="47370"/>
    <cellStyle name="Normal 10 2 5 4 2" xfId="47371"/>
    <cellStyle name="Normal 10 2 5 4 2 2" xfId="47372"/>
    <cellStyle name="Normal 10 2 5 4 3" xfId="47373"/>
    <cellStyle name="Normal 10 2 5 5" xfId="47374"/>
    <cellStyle name="Normal 10 2 5 5 2" xfId="47375"/>
    <cellStyle name="Normal 10 2 5 6" xfId="47376"/>
    <cellStyle name="Normal 10 2 6" xfId="47377"/>
    <cellStyle name="Normal 10 2 6 2" xfId="47378"/>
    <cellStyle name="Normal 10 2 6 2 2" xfId="47379"/>
    <cellStyle name="Normal 10 2 6 3" xfId="47380"/>
    <cellStyle name="Normal 10 3" xfId="47381"/>
    <cellStyle name="Normal 10 4" xfId="47382"/>
    <cellStyle name="Normal 11" xfId="47383"/>
    <cellStyle name="Normal 11 2" xfId="47384"/>
    <cellStyle name="Normal 11 2 2" xfId="47385"/>
    <cellStyle name="Normal 11 2 3" xfId="47386"/>
    <cellStyle name="Normal 11 2 3 2" xfId="47387"/>
    <cellStyle name="Normal 11 2 3 2 2" xfId="47388"/>
    <cellStyle name="Normal 11 2 3 2 2 2" xfId="47389"/>
    <cellStyle name="Normal 11 2 3 2 2 2 2" xfId="47390"/>
    <cellStyle name="Normal 11 2 3 2 2 3" xfId="47391"/>
    <cellStyle name="Normal 11 2 3 2 3" xfId="47392"/>
    <cellStyle name="Normal 11 2 3 2 3 2" xfId="47393"/>
    <cellStyle name="Normal 11 2 3 2 3 2 2" xfId="47394"/>
    <cellStyle name="Normal 11 2 3 2 3 3" xfId="47395"/>
    <cellStyle name="Normal 11 2 3 2 4" xfId="47396"/>
    <cellStyle name="Normal 11 2 3 2 4 2" xfId="47397"/>
    <cellStyle name="Normal 11 2 3 2 4 2 2" xfId="47398"/>
    <cellStyle name="Normal 11 2 3 2 4 3" xfId="47399"/>
    <cellStyle name="Normal 11 2 3 2 5" xfId="47400"/>
    <cellStyle name="Normal 11 2 3 2 5 2" xfId="47401"/>
    <cellStyle name="Normal 11 2 3 2 5 2 2" xfId="47402"/>
    <cellStyle name="Normal 11 2 3 2 5 3" xfId="47403"/>
    <cellStyle name="Normal 11 2 3 2 6" xfId="47404"/>
    <cellStyle name="Normal 11 2 3 2 6 2" xfId="47405"/>
    <cellStyle name="Normal 11 2 3 2 7" xfId="47406"/>
    <cellStyle name="Normal 11 2 3 3" xfId="47407"/>
    <cellStyle name="Normal 11 2 3 3 2" xfId="47408"/>
    <cellStyle name="Normal 11 2 3 3 2 2" xfId="47409"/>
    <cellStyle name="Normal 11 2 3 3 2 2 2" xfId="47410"/>
    <cellStyle name="Normal 11 2 3 3 2 3" xfId="47411"/>
    <cellStyle name="Normal 11 2 3 3 3" xfId="47412"/>
    <cellStyle name="Normal 11 2 3 3 3 2" xfId="47413"/>
    <cellStyle name="Normal 11 2 3 3 3 2 2" xfId="47414"/>
    <cellStyle name="Normal 11 2 3 3 3 3" xfId="47415"/>
    <cellStyle name="Normal 11 2 3 3 4" xfId="47416"/>
    <cellStyle name="Normal 11 2 3 3 4 2" xfId="47417"/>
    <cellStyle name="Normal 11 2 3 3 4 2 2" xfId="47418"/>
    <cellStyle name="Normal 11 2 3 3 4 3" xfId="47419"/>
    <cellStyle name="Normal 11 2 3 3 5" xfId="47420"/>
    <cellStyle name="Normal 11 2 3 3 5 2" xfId="47421"/>
    <cellStyle name="Normal 11 2 3 3 6" xfId="47422"/>
    <cellStyle name="Normal 11 2 3 4" xfId="47423"/>
    <cellStyle name="Normal 11 2 3 4 2" xfId="47424"/>
    <cellStyle name="Normal 11 2 3 4 2 2" xfId="47425"/>
    <cellStyle name="Normal 11 2 3 4 2 2 2" xfId="47426"/>
    <cellStyle name="Normal 11 2 3 4 2 3" xfId="47427"/>
    <cellStyle name="Normal 11 2 3 4 3" xfId="47428"/>
    <cellStyle name="Normal 11 2 3 4 3 2" xfId="47429"/>
    <cellStyle name="Normal 11 2 3 4 3 2 2" xfId="47430"/>
    <cellStyle name="Normal 11 2 3 4 3 3" xfId="47431"/>
    <cellStyle name="Normal 11 2 3 4 4" xfId="47432"/>
    <cellStyle name="Normal 11 2 3 4 4 2" xfId="47433"/>
    <cellStyle name="Normal 11 2 3 4 4 2 2" xfId="47434"/>
    <cellStyle name="Normal 11 2 3 4 4 3" xfId="47435"/>
    <cellStyle name="Normal 11 2 3 4 5" xfId="47436"/>
    <cellStyle name="Normal 11 2 3 4 5 2" xfId="47437"/>
    <cellStyle name="Normal 11 2 3 4 6" xfId="47438"/>
    <cellStyle name="Normal 11 2 3 5" xfId="47439"/>
    <cellStyle name="Normal 11 2 3 5 2" xfId="47440"/>
    <cellStyle name="Normal 11 2 3 5 2 2" xfId="47441"/>
    <cellStyle name="Normal 11 2 3 5 3" xfId="47442"/>
    <cellStyle name="Normal 11 2 3 6" xfId="47443"/>
    <cellStyle name="Normal 11 2 3 6 2" xfId="47444"/>
    <cellStyle name="Normal 11 2 3 6 2 2" xfId="47445"/>
    <cellStyle name="Normal 11 2 3 6 3" xfId="47446"/>
    <cellStyle name="Normal 11 2 3 7" xfId="47447"/>
    <cellStyle name="Normal 11 2 3 7 2" xfId="47448"/>
    <cellStyle name="Normal 11 2 3 7 2 2" xfId="47449"/>
    <cellStyle name="Normal 11 2 3 7 3" xfId="47450"/>
    <cellStyle name="Normal 11 2 3 8" xfId="47451"/>
    <cellStyle name="Normal 11 2 3 8 2" xfId="47452"/>
    <cellStyle name="Normal 11 2 3 9" xfId="47453"/>
    <cellStyle name="Normal 11 2 4" xfId="47454"/>
    <cellStyle name="Normal 11 2 4 2" xfId="47455"/>
    <cellStyle name="Normal 11 2 4 2 2" xfId="47456"/>
    <cellStyle name="Normal 11 2 4 2 2 2" xfId="47457"/>
    <cellStyle name="Normal 11 2 4 2 2 2 2" xfId="47458"/>
    <cellStyle name="Normal 11 2 4 2 2 3" xfId="47459"/>
    <cellStyle name="Normal 11 2 4 2 3" xfId="47460"/>
    <cellStyle name="Normal 11 2 4 2 3 2" xfId="47461"/>
    <cellStyle name="Normal 11 2 4 2 3 2 2" xfId="47462"/>
    <cellStyle name="Normal 11 2 4 2 3 3" xfId="47463"/>
    <cellStyle name="Normal 11 2 4 2 4" xfId="47464"/>
    <cellStyle name="Normal 11 2 4 2 4 2" xfId="47465"/>
    <cellStyle name="Normal 11 2 4 2 4 2 2" xfId="47466"/>
    <cellStyle name="Normal 11 2 4 2 4 3" xfId="47467"/>
    <cellStyle name="Normal 11 2 4 2 5" xfId="47468"/>
    <cellStyle name="Normal 11 2 4 2 5 2" xfId="47469"/>
    <cellStyle name="Normal 11 2 4 2 6" xfId="47470"/>
    <cellStyle name="Normal 11 2 4 3" xfId="47471"/>
    <cellStyle name="Normal 11 2 4 3 2" xfId="47472"/>
    <cellStyle name="Normal 11 2 4 3 2 2" xfId="47473"/>
    <cellStyle name="Normal 11 2 4 3 2 2 2" xfId="47474"/>
    <cellStyle name="Normal 11 2 4 3 2 3" xfId="47475"/>
    <cellStyle name="Normal 11 2 4 3 3" xfId="47476"/>
    <cellStyle name="Normal 11 2 4 3 3 2" xfId="47477"/>
    <cellStyle name="Normal 11 2 4 3 3 2 2" xfId="47478"/>
    <cellStyle name="Normal 11 2 4 3 3 3" xfId="47479"/>
    <cellStyle name="Normal 11 2 4 3 4" xfId="47480"/>
    <cellStyle name="Normal 11 2 4 3 4 2" xfId="47481"/>
    <cellStyle name="Normal 11 2 4 3 4 2 2" xfId="47482"/>
    <cellStyle name="Normal 11 2 4 3 4 3" xfId="47483"/>
    <cellStyle name="Normal 11 2 4 3 5" xfId="47484"/>
    <cellStyle name="Normal 11 2 4 3 5 2" xfId="47485"/>
    <cellStyle name="Normal 11 2 4 3 6" xfId="47486"/>
    <cellStyle name="Normal 11 2 4 4" xfId="47487"/>
    <cellStyle name="Normal 11 2 4 4 2" xfId="47488"/>
    <cellStyle name="Normal 11 2 4 4 2 2" xfId="47489"/>
    <cellStyle name="Normal 11 2 4 4 3" xfId="47490"/>
    <cellStyle name="Normal 11 2 4 5" xfId="47491"/>
    <cellStyle name="Normal 11 2 4 5 2" xfId="47492"/>
    <cellStyle name="Normal 11 2 4 5 2 2" xfId="47493"/>
    <cellStyle name="Normal 11 2 4 5 3" xfId="47494"/>
    <cellStyle name="Normal 11 2 4 6" xfId="47495"/>
    <cellStyle name="Normal 11 2 4 6 2" xfId="47496"/>
    <cellStyle name="Normal 11 2 4 6 2 2" xfId="47497"/>
    <cellStyle name="Normal 11 2 4 6 3" xfId="47498"/>
    <cellStyle name="Normal 11 2 4 7" xfId="47499"/>
    <cellStyle name="Normal 11 2 4 7 2" xfId="47500"/>
    <cellStyle name="Normal 11 2 4 8" xfId="47501"/>
    <cellStyle name="Normal 11 2 5" xfId="47502"/>
    <cellStyle name="Normal 11 2 5 2" xfId="47503"/>
    <cellStyle name="Normal 11 2 5 2 2" xfId="47504"/>
    <cellStyle name="Normal 11 2 5 2 2 2" xfId="47505"/>
    <cellStyle name="Normal 11 2 5 2 3" xfId="47506"/>
    <cellStyle name="Normal 11 2 5 3" xfId="47507"/>
    <cellStyle name="Normal 11 2 5 3 2" xfId="47508"/>
    <cellStyle name="Normal 11 2 5 3 2 2" xfId="47509"/>
    <cellStyle name="Normal 11 2 5 3 3" xfId="47510"/>
    <cellStyle name="Normal 11 2 5 4" xfId="47511"/>
    <cellStyle name="Normal 11 2 5 4 2" xfId="47512"/>
    <cellStyle name="Normal 11 2 5 4 2 2" xfId="47513"/>
    <cellStyle name="Normal 11 2 5 4 3" xfId="47514"/>
    <cellStyle name="Normal 11 2 5 5" xfId="47515"/>
    <cellStyle name="Normal 11 2 5 5 2" xfId="47516"/>
    <cellStyle name="Normal 11 2 5 6" xfId="47517"/>
    <cellStyle name="Normal 11 2 6" xfId="47518"/>
    <cellStyle name="Normal 11 2 6 2" xfId="47519"/>
    <cellStyle name="Normal 11 2 6 2 2" xfId="47520"/>
    <cellStyle name="Normal 11 2 6 3" xfId="47521"/>
    <cellStyle name="Normal 11 3" xfId="47522"/>
    <cellStyle name="Normal 11 4" xfId="47523"/>
    <cellStyle name="Normal 12" xfId="47524"/>
    <cellStyle name="Normal 12 2" xfId="47525"/>
    <cellStyle name="Normal 12 2 2" xfId="47526"/>
    <cellStyle name="Normal 12 2 3" xfId="47527"/>
    <cellStyle name="Normal 12 2 3 2" xfId="47528"/>
    <cellStyle name="Normal 12 2 3 2 2" xfId="47529"/>
    <cellStyle name="Normal 12 2 3 2 2 2" xfId="47530"/>
    <cellStyle name="Normal 12 2 3 2 2 2 2" xfId="47531"/>
    <cellStyle name="Normal 12 2 3 2 2 3" xfId="47532"/>
    <cellStyle name="Normal 12 2 3 2 3" xfId="47533"/>
    <cellStyle name="Normal 12 2 3 2 3 2" xfId="47534"/>
    <cellStyle name="Normal 12 2 3 2 3 2 2" xfId="47535"/>
    <cellStyle name="Normal 12 2 3 2 3 3" xfId="47536"/>
    <cellStyle name="Normal 12 2 3 2 4" xfId="47537"/>
    <cellStyle name="Normal 12 2 3 2 4 2" xfId="47538"/>
    <cellStyle name="Normal 12 2 3 2 4 2 2" xfId="47539"/>
    <cellStyle name="Normal 12 2 3 2 4 3" xfId="47540"/>
    <cellStyle name="Normal 12 2 3 2 5" xfId="47541"/>
    <cellStyle name="Normal 12 2 3 2 5 2" xfId="47542"/>
    <cellStyle name="Normal 12 2 3 2 5 2 2" xfId="47543"/>
    <cellStyle name="Normal 12 2 3 2 5 3" xfId="47544"/>
    <cellStyle name="Normal 12 2 3 2 6" xfId="47545"/>
    <cellStyle name="Normal 12 2 3 2 6 2" xfId="47546"/>
    <cellStyle name="Normal 12 2 3 2 7" xfId="47547"/>
    <cellStyle name="Normal 12 2 3 3" xfId="47548"/>
    <cellStyle name="Normal 12 2 3 3 2" xfId="47549"/>
    <cellStyle name="Normal 12 2 3 3 2 2" xfId="47550"/>
    <cellStyle name="Normal 12 2 3 3 2 2 2" xfId="47551"/>
    <cellStyle name="Normal 12 2 3 3 2 3" xfId="47552"/>
    <cellStyle name="Normal 12 2 3 3 3" xfId="47553"/>
    <cellStyle name="Normal 12 2 3 3 3 2" xfId="47554"/>
    <cellStyle name="Normal 12 2 3 3 3 2 2" xfId="47555"/>
    <cellStyle name="Normal 12 2 3 3 3 3" xfId="47556"/>
    <cellStyle name="Normal 12 2 3 3 4" xfId="47557"/>
    <cellStyle name="Normal 12 2 3 3 4 2" xfId="47558"/>
    <cellStyle name="Normal 12 2 3 3 4 2 2" xfId="47559"/>
    <cellStyle name="Normal 12 2 3 3 4 3" xfId="47560"/>
    <cellStyle name="Normal 12 2 3 3 5" xfId="47561"/>
    <cellStyle name="Normal 12 2 3 3 5 2" xfId="47562"/>
    <cellStyle name="Normal 12 2 3 3 6" xfId="47563"/>
    <cellStyle name="Normal 12 2 3 4" xfId="47564"/>
    <cellStyle name="Normal 12 2 3 4 2" xfId="47565"/>
    <cellStyle name="Normal 12 2 3 4 2 2" xfId="47566"/>
    <cellStyle name="Normal 12 2 3 4 2 2 2" xfId="47567"/>
    <cellStyle name="Normal 12 2 3 4 2 3" xfId="47568"/>
    <cellStyle name="Normal 12 2 3 4 3" xfId="47569"/>
    <cellStyle name="Normal 12 2 3 4 3 2" xfId="47570"/>
    <cellStyle name="Normal 12 2 3 4 3 2 2" xfId="47571"/>
    <cellStyle name="Normal 12 2 3 4 3 3" xfId="47572"/>
    <cellStyle name="Normal 12 2 3 4 4" xfId="47573"/>
    <cellStyle name="Normal 12 2 3 4 4 2" xfId="47574"/>
    <cellStyle name="Normal 12 2 3 4 4 2 2" xfId="47575"/>
    <cellStyle name="Normal 12 2 3 4 4 3" xfId="47576"/>
    <cellStyle name="Normal 12 2 3 4 5" xfId="47577"/>
    <cellStyle name="Normal 12 2 3 4 5 2" xfId="47578"/>
    <cellStyle name="Normal 12 2 3 4 6" xfId="47579"/>
    <cellStyle name="Normal 12 2 3 5" xfId="47580"/>
    <cellStyle name="Normal 12 2 3 5 2" xfId="47581"/>
    <cellStyle name="Normal 12 2 3 5 2 2" xfId="47582"/>
    <cellStyle name="Normal 12 2 3 5 3" xfId="47583"/>
    <cellStyle name="Normal 12 2 3 6" xfId="47584"/>
    <cellStyle name="Normal 12 2 3 6 2" xfId="47585"/>
    <cellStyle name="Normal 12 2 3 6 2 2" xfId="47586"/>
    <cellStyle name="Normal 12 2 3 6 3" xfId="47587"/>
    <cellStyle name="Normal 12 2 3 7" xfId="47588"/>
    <cellStyle name="Normal 12 2 3 7 2" xfId="47589"/>
    <cellStyle name="Normal 12 2 3 7 2 2" xfId="47590"/>
    <cellStyle name="Normal 12 2 3 7 3" xfId="47591"/>
    <cellStyle name="Normal 12 2 3 8" xfId="47592"/>
    <cellStyle name="Normal 12 2 3 8 2" xfId="47593"/>
    <cellStyle name="Normal 12 2 3 9" xfId="47594"/>
    <cellStyle name="Normal 12 2 4" xfId="47595"/>
    <cellStyle name="Normal 12 2 4 2" xfId="47596"/>
    <cellStyle name="Normal 12 2 4 2 2" xfId="47597"/>
    <cellStyle name="Normal 12 2 4 2 2 2" xfId="47598"/>
    <cellStyle name="Normal 12 2 4 2 2 2 2" xfId="47599"/>
    <cellStyle name="Normal 12 2 4 2 2 3" xfId="47600"/>
    <cellStyle name="Normal 12 2 4 2 3" xfId="47601"/>
    <cellStyle name="Normal 12 2 4 2 3 2" xfId="47602"/>
    <cellStyle name="Normal 12 2 4 2 3 2 2" xfId="47603"/>
    <cellStyle name="Normal 12 2 4 2 3 3" xfId="47604"/>
    <cellStyle name="Normal 12 2 4 2 4" xfId="47605"/>
    <cellStyle name="Normal 12 2 4 2 4 2" xfId="47606"/>
    <cellStyle name="Normal 12 2 4 2 4 2 2" xfId="47607"/>
    <cellStyle name="Normal 12 2 4 2 4 3" xfId="47608"/>
    <cellStyle name="Normal 12 2 4 2 5" xfId="47609"/>
    <cellStyle name="Normal 12 2 4 2 5 2" xfId="47610"/>
    <cellStyle name="Normal 12 2 4 2 6" xfId="47611"/>
    <cellStyle name="Normal 12 2 4 3" xfId="47612"/>
    <cellStyle name="Normal 12 2 4 3 2" xfId="47613"/>
    <cellStyle name="Normal 12 2 4 3 2 2" xfId="47614"/>
    <cellStyle name="Normal 12 2 4 3 2 2 2" xfId="47615"/>
    <cellStyle name="Normal 12 2 4 3 2 3" xfId="47616"/>
    <cellStyle name="Normal 12 2 4 3 3" xfId="47617"/>
    <cellStyle name="Normal 12 2 4 3 3 2" xfId="47618"/>
    <cellStyle name="Normal 12 2 4 3 3 2 2" xfId="47619"/>
    <cellStyle name="Normal 12 2 4 3 3 3" xfId="47620"/>
    <cellStyle name="Normal 12 2 4 3 4" xfId="47621"/>
    <cellStyle name="Normal 12 2 4 3 4 2" xfId="47622"/>
    <cellStyle name="Normal 12 2 4 3 4 2 2" xfId="47623"/>
    <cellStyle name="Normal 12 2 4 3 4 3" xfId="47624"/>
    <cellStyle name="Normal 12 2 4 3 5" xfId="47625"/>
    <cellStyle name="Normal 12 2 4 3 5 2" xfId="47626"/>
    <cellStyle name="Normal 12 2 4 3 6" xfId="47627"/>
    <cellStyle name="Normal 12 2 4 4" xfId="47628"/>
    <cellStyle name="Normal 12 2 4 4 2" xfId="47629"/>
    <cellStyle name="Normal 12 2 4 4 2 2" xfId="47630"/>
    <cellStyle name="Normal 12 2 4 4 3" xfId="47631"/>
    <cellStyle name="Normal 12 2 4 5" xfId="47632"/>
    <cellStyle name="Normal 12 2 4 5 2" xfId="47633"/>
    <cellStyle name="Normal 12 2 4 5 2 2" xfId="47634"/>
    <cellStyle name="Normal 12 2 4 5 3" xfId="47635"/>
    <cellStyle name="Normal 12 2 4 6" xfId="47636"/>
    <cellStyle name="Normal 12 2 4 6 2" xfId="47637"/>
    <cellStyle name="Normal 12 2 4 6 2 2" xfId="47638"/>
    <cellStyle name="Normal 12 2 4 6 3" xfId="47639"/>
    <cellStyle name="Normal 12 2 4 7" xfId="47640"/>
    <cellStyle name="Normal 12 2 4 7 2" xfId="47641"/>
    <cellStyle name="Normal 12 2 4 8" xfId="47642"/>
    <cellStyle name="Normal 12 2 5" xfId="47643"/>
    <cellStyle name="Normal 12 2 5 2" xfId="47644"/>
    <cellStyle name="Normal 12 2 5 2 2" xfId="47645"/>
    <cellStyle name="Normal 12 2 5 2 2 2" xfId="47646"/>
    <cellStyle name="Normal 12 2 5 2 3" xfId="47647"/>
    <cellStyle name="Normal 12 2 5 3" xfId="47648"/>
    <cellStyle name="Normal 12 2 5 3 2" xfId="47649"/>
    <cellStyle name="Normal 12 2 5 3 2 2" xfId="47650"/>
    <cellStyle name="Normal 12 2 5 3 3" xfId="47651"/>
    <cellStyle name="Normal 12 2 5 4" xfId="47652"/>
    <cellStyle name="Normal 12 2 5 4 2" xfId="47653"/>
    <cellStyle name="Normal 12 2 5 4 2 2" xfId="47654"/>
    <cellStyle name="Normal 12 2 5 4 3" xfId="47655"/>
    <cellStyle name="Normal 12 2 5 5" xfId="47656"/>
    <cellStyle name="Normal 12 2 5 5 2" xfId="47657"/>
    <cellStyle name="Normal 12 2 5 6" xfId="47658"/>
    <cellStyle name="Normal 12 2 6" xfId="47659"/>
    <cellStyle name="Normal 12 2 6 2" xfId="47660"/>
    <cellStyle name="Normal 12 2 6 2 2" xfId="47661"/>
    <cellStyle name="Normal 12 2 6 3" xfId="47662"/>
    <cellStyle name="Normal 12 3" xfId="47663"/>
    <cellStyle name="Normal 12 4" xfId="47664"/>
    <cellStyle name="Normal 13" xfId="47665"/>
    <cellStyle name="Normal 13 2" xfId="47666"/>
    <cellStyle name="Normal 13 2 2" xfId="47667"/>
    <cellStyle name="Normal 13 2 3" xfId="47668"/>
    <cellStyle name="Normal 13 2 3 2" xfId="47669"/>
    <cellStyle name="Normal 13 2 3 2 2" xfId="47670"/>
    <cellStyle name="Normal 13 2 3 2 2 2" xfId="47671"/>
    <cellStyle name="Normal 13 2 3 2 2 2 2" xfId="47672"/>
    <cellStyle name="Normal 13 2 3 2 2 3" xfId="47673"/>
    <cellStyle name="Normal 13 2 3 2 3" xfId="47674"/>
    <cellStyle name="Normal 13 2 3 2 3 2" xfId="47675"/>
    <cellStyle name="Normal 13 2 3 2 3 2 2" xfId="47676"/>
    <cellStyle name="Normal 13 2 3 2 3 3" xfId="47677"/>
    <cellStyle name="Normal 13 2 3 2 4" xfId="47678"/>
    <cellStyle name="Normal 13 2 3 2 4 2" xfId="47679"/>
    <cellStyle name="Normal 13 2 3 2 4 2 2" xfId="47680"/>
    <cellStyle name="Normal 13 2 3 2 4 3" xfId="47681"/>
    <cellStyle name="Normal 13 2 3 2 5" xfId="47682"/>
    <cellStyle name="Normal 13 2 3 2 5 2" xfId="47683"/>
    <cellStyle name="Normal 13 2 3 2 5 2 2" xfId="47684"/>
    <cellStyle name="Normal 13 2 3 2 5 3" xfId="47685"/>
    <cellStyle name="Normal 13 2 3 2 6" xfId="47686"/>
    <cellStyle name="Normal 13 2 3 2 6 2" xfId="47687"/>
    <cellStyle name="Normal 13 2 3 2 7" xfId="47688"/>
    <cellStyle name="Normal 13 2 3 3" xfId="47689"/>
    <cellStyle name="Normal 13 2 3 3 2" xfId="47690"/>
    <cellStyle name="Normal 13 2 3 3 2 2" xfId="47691"/>
    <cellStyle name="Normal 13 2 3 3 2 2 2" xfId="47692"/>
    <cellStyle name="Normal 13 2 3 3 2 3" xfId="47693"/>
    <cellStyle name="Normal 13 2 3 3 3" xfId="47694"/>
    <cellStyle name="Normal 13 2 3 3 3 2" xfId="47695"/>
    <cellStyle name="Normal 13 2 3 3 3 2 2" xfId="47696"/>
    <cellStyle name="Normal 13 2 3 3 3 3" xfId="47697"/>
    <cellStyle name="Normal 13 2 3 3 4" xfId="47698"/>
    <cellStyle name="Normal 13 2 3 3 4 2" xfId="47699"/>
    <cellStyle name="Normal 13 2 3 3 4 2 2" xfId="47700"/>
    <cellStyle name="Normal 13 2 3 3 4 3" xfId="47701"/>
    <cellStyle name="Normal 13 2 3 3 5" xfId="47702"/>
    <cellStyle name="Normal 13 2 3 3 5 2" xfId="47703"/>
    <cellStyle name="Normal 13 2 3 3 6" xfId="47704"/>
    <cellStyle name="Normal 13 2 3 4" xfId="47705"/>
    <cellStyle name="Normal 13 2 3 4 2" xfId="47706"/>
    <cellStyle name="Normal 13 2 3 4 2 2" xfId="47707"/>
    <cellStyle name="Normal 13 2 3 4 2 2 2" xfId="47708"/>
    <cellStyle name="Normal 13 2 3 4 2 3" xfId="47709"/>
    <cellStyle name="Normal 13 2 3 4 3" xfId="47710"/>
    <cellStyle name="Normal 13 2 3 4 3 2" xfId="47711"/>
    <cellStyle name="Normal 13 2 3 4 3 2 2" xfId="47712"/>
    <cellStyle name="Normal 13 2 3 4 3 3" xfId="47713"/>
    <cellStyle name="Normal 13 2 3 4 4" xfId="47714"/>
    <cellStyle name="Normal 13 2 3 4 4 2" xfId="47715"/>
    <cellStyle name="Normal 13 2 3 4 4 2 2" xfId="47716"/>
    <cellStyle name="Normal 13 2 3 4 4 3" xfId="47717"/>
    <cellStyle name="Normal 13 2 3 4 5" xfId="47718"/>
    <cellStyle name="Normal 13 2 3 4 5 2" xfId="47719"/>
    <cellStyle name="Normal 13 2 3 4 6" xfId="47720"/>
    <cellStyle name="Normal 13 2 3 5" xfId="47721"/>
    <cellStyle name="Normal 13 2 3 5 2" xfId="47722"/>
    <cellStyle name="Normal 13 2 3 5 2 2" xfId="47723"/>
    <cellStyle name="Normal 13 2 3 5 3" xfId="47724"/>
    <cellStyle name="Normal 13 2 3 6" xfId="47725"/>
    <cellStyle name="Normal 13 2 3 6 2" xfId="47726"/>
    <cellStyle name="Normal 13 2 3 6 2 2" xfId="47727"/>
    <cellStyle name="Normal 13 2 3 6 3" xfId="47728"/>
    <cellStyle name="Normal 13 2 3 7" xfId="47729"/>
    <cellStyle name="Normal 13 2 3 7 2" xfId="47730"/>
    <cellStyle name="Normal 13 2 3 7 2 2" xfId="47731"/>
    <cellStyle name="Normal 13 2 3 7 3" xfId="47732"/>
    <cellStyle name="Normal 13 2 3 8" xfId="47733"/>
    <cellStyle name="Normal 13 2 3 8 2" xfId="47734"/>
    <cellStyle name="Normal 13 2 3 9" xfId="47735"/>
    <cellStyle name="Normal 13 2 4" xfId="47736"/>
    <cellStyle name="Normal 13 2 4 2" xfId="47737"/>
    <cellStyle name="Normal 13 2 4 2 2" xfId="47738"/>
    <cellStyle name="Normal 13 2 4 2 2 2" xfId="47739"/>
    <cellStyle name="Normal 13 2 4 2 2 2 2" xfId="47740"/>
    <cellStyle name="Normal 13 2 4 2 2 3" xfId="47741"/>
    <cellStyle name="Normal 13 2 4 2 3" xfId="47742"/>
    <cellStyle name="Normal 13 2 4 2 3 2" xfId="47743"/>
    <cellStyle name="Normal 13 2 4 2 3 2 2" xfId="47744"/>
    <cellStyle name="Normal 13 2 4 2 3 3" xfId="47745"/>
    <cellStyle name="Normal 13 2 4 2 4" xfId="47746"/>
    <cellStyle name="Normal 13 2 4 2 4 2" xfId="47747"/>
    <cellStyle name="Normal 13 2 4 2 4 2 2" xfId="47748"/>
    <cellStyle name="Normal 13 2 4 2 4 3" xfId="47749"/>
    <cellStyle name="Normal 13 2 4 2 5" xfId="47750"/>
    <cellStyle name="Normal 13 2 4 2 5 2" xfId="47751"/>
    <cellStyle name="Normal 13 2 4 2 6" xfId="47752"/>
    <cellStyle name="Normal 13 2 4 3" xfId="47753"/>
    <cellStyle name="Normal 13 2 4 3 2" xfId="47754"/>
    <cellStyle name="Normal 13 2 4 3 2 2" xfId="47755"/>
    <cellStyle name="Normal 13 2 4 3 2 2 2" xfId="47756"/>
    <cellStyle name="Normal 13 2 4 3 2 3" xfId="47757"/>
    <cellStyle name="Normal 13 2 4 3 3" xfId="47758"/>
    <cellStyle name="Normal 13 2 4 3 3 2" xfId="47759"/>
    <cellStyle name="Normal 13 2 4 3 3 2 2" xfId="47760"/>
    <cellStyle name="Normal 13 2 4 3 3 3" xfId="47761"/>
    <cellStyle name="Normal 13 2 4 3 4" xfId="47762"/>
    <cellStyle name="Normal 13 2 4 3 4 2" xfId="47763"/>
    <cellStyle name="Normal 13 2 4 3 4 2 2" xfId="47764"/>
    <cellStyle name="Normal 13 2 4 3 4 3" xfId="47765"/>
    <cellStyle name="Normal 13 2 4 3 5" xfId="47766"/>
    <cellStyle name="Normal 13 2 4 3 5 2" xfId="47767"/>
    <cellStyle name="Normal 13 2 4 3 6" xfId="47768"/>
    <cellStyle name="Normal 13 2 4 4" xfId="47769"/>
    <cellStyle name="Normal 13 2 4 4 2" xfId="47770"/>
    <cellStyle name="Normal 13 2 4 4 2 2" xfId="47771"/>
    <cellStyle name="Normal 13 2 4 4 3" xfId="47772"/>
    <cellStyle name="Normal 13 2 4 5" xfId="47773"/>
    <cellStyle name="Normal 13 2 4 5 2" xfId="47774"/>
    <cellStyle name="Normal 13 2 4 5 2 2" xfId="47775"/>
    <cellStyle name="Normal 13 2 4 5 3" xfId="47776"/>
    <cellStyle name="Normal 13 2 4 6" xfId="47777"/>
    <cellStyle name="Normal 13 2 4 6 2" xfId="47778"/>
    <cellStyle name="Normal 13 2 4 6 2 2" xfId="47779"/>
    <cellStyle name="Normal 13 2 4 6 3" xfId="47780"/>
    <cellStyle name="Normal 13 2 4 7" xfId="47781"/>
    <cellStyle name="Normal 13 2 4 7 2" xfId="47782"/>
    <cellStyle name="Normal 13 2 4 8" xfId="47783"/>
    <cellStyle name="Normal 13 2 5" xfId="47784"/>
    <cellStyle name="Normal 13 2 5 2" xfId="47785"/>
    <cellStyle name="Normal 13 2 5 2 2" xfId="47786"/>
    <cellStyle name="Normal 13 2 5 2 2 2" xfId="47787"/>
    <cellStyle name="Normal 13 2 5 2 3" xfId="47788"/>
    <cellStyle name="Normal 13 2 5 3" xfId="47789"/>
    <cellStyle name="Normal 13 2 5 3 2" xfId="47790"/>
    <cellStyle name="Normal 13 2 5 3 2 2" xfId="47791"/>
    <cellStyle name="Normal 13 2 5 3 3" xfId="47792"/>
    <cellStyle name="Normal 13 2 5 4" xfId="47793"/>
    <cellStyle name="Normal 13 2 5 4 2" xfId="47794"/>
    <cellStyle name="Normal 13 2 5 4 2 2" xfId="47795"/>
    <cellStyle name="Normal 13 2 5 4 3" xfId="47796"/>
    <cellStyle name="Normal 13 2 5 5" xfId="47797"/>
    <cellStyle name="Normal 13 2 5 5 2" xfId="47798"/>
    <cellStyle name="Normal 13 2 5 6" xfId="47799"/>
    <cellStyle name="Normal 13 2 6" xfId="47800"/>
    <cellStyle name="Normal 13 2 6 2" xfId="47801"/>
    <cellStyle name="Normal 13 2 6 2 2" xfId="47802"/>
    <cellStyle name="Normal 13 2 6 3" xfId="47803"/>
    <cellStyle name="Normal 13 3" xfId="47804"/>
    <cellStyle name="Normal 13 4" xfId="47805"/>
    <cellStyle name="Normal 13 5" xfId="47806"/>
    <cellStyle name="Normal 14" xfId="47807"/>
    <cellStyle name="Normal 14 2" xfId="47808"/>
    <cellStyle name="Normal 14 2 2" xfId="47809"/>
    <cellStyle name="Normal 14 2 3" xfId="47810"/>
    <cellStyle name="Normal 14 2 3 2" xfId="47811"/>
    <cellStyle name="Normal 14 2 3 2 2" xfId="47812"/>
    <cellStyle name="Normal 14 2 3 2 2 2" xfId="47813"/>
    <cellStyle name="Normal 14 2 3 2 2 2 2" xfId="47814"/>
    <cellStyle name="Normal 14 2 3 2 2 3" xfId="47815"/>
    <cellStyle name="Normal 14 2 3 2 3" xfId="47816"/>
    <cellStyle name="Normal 14 2 3 2 3 2" xfId="47817"/>
    <cellStyle name="Normal 14 2 3 2 3 2 2" xfId="47818"/>
    <cellStyle name="Normal 14 2 3 2 3 3" xfId="47819"/>
    <cellStyle name="Normal 14 2 3 2 4" xfId="47820"/>
    <cellStyle name="Normal 14 2 3 2 4 2" xfId="47821"/>
    <cellStyle name="Normal 14 2 3 2 4 2 2" xfId="47822"/>
    <cellStyle name="Normal 14 2 3 2 4 3" xfId="47823"/>
    <cellStyle name="Normal 14 2 3 2 5" xfId="47824"/>
    <cellStyle name="Normal 14 2 3 2 5 2" xfId="47825"/>
    <cellStyle name="Normal 14 2 3 2 5 2 2" xfId="47826"/>
    <cellStyle name="Normal 14 2 3 2 5 3" xfId="47827"/>
    <cellStyle name="Normal 14 2 3 2 6" xfId="47828"/>
    <cellStyle name="Normal 14 2 3 2 6 2" xfId="47829"/>
    <cellStyle name="Normal 14 2 3 2 7" xfId="47830"/>
    <cellStyle name="Normal 14 2 3 3" xfId="47831"/>
    <cellStyle name="Normal 14 2 3 3 2" xfId="47832"/>
    <cellStyle name="Normal 14 2 3 3 2 2" xfId="47833"/>
    <cellStyle name="Normal 14 2 3 3 2 2 2" xfId="47834"/>
    <cellStyle name="Normal 14 2 3 3 2 3" xfId="47835"/>
    <cellStyle name="Normal 14 2 3 3 3" xfId="47836"/>
    <cellStyle name="Normal 14 2 3 3 3 2" xfId="47837"/>
    <cellStyle name="Normal 14 2 3 3 3 2 2" xfId="47838"/>
    <cellStyle name="Normal 14 2 3 3 3 3" xfId="47839"/>
    <cellStyle name="Normal 14 2 3 3 4" xfId="47840"/>
    <cellStyle name="Normal 14 2 3 3 4 2" xfId="47841"/>
    <cellStyle name="Normal 14 2 3 3 4 2 2" xfId="47842"/>
    <cellStyle name="Normal 14 2 3 3 4 3" xfId="47843"/>
    <cellStyle name="Normal 14 2 3 3 5" xfId="47844"/>
    <cellStyle name="Normal 14 2 3 3 5 2" xfId="47845"/>
    <cellStyle name="Normal 14 2 3 3 6" xfId="47846"/>
    <cellStyle name="Normal 14 2 3 4" xfId="47847"/>
    <cellStyle name="Normal 14 2 3 4 2" xfId="47848"/>
    <cellStyle name="Normal 14 2 3 4 2 2" xfId="47849"/>
    <cellStyle name="Normal 14 2 3 4 2 2 2" xfId="47850"/>
    <cellStyle name="Normal 14 2 3 4 2 3" xfId="47851"/>
    <cellStyle name="Normal 14 2 3 4 3" xfId="47852"/>
    <cellStyle name="Normal 14 2 3 4 3 2" xfId="47853"/>
    <cellStyle name="Normal 14 2 3 4 3 2 2" xfId="47854"/>
    <cellStyle name="Normal 14 2 3 4 3 3" xfId="47855"/>
    <cellStyle name="Normal 14 2 3 4 4" xfId="47856"/>
    <cellStyle name="Normal 14 2 3 4 4 2" xfId="47857"/>
    <cellStyle name="Normal 14 2 3 4 4 2 2" xfId="47858"/>
    <cellStyle name="Normal 14 2 3 4 4 3" xfId="47859"/>
    <cellStyle name="Normal 14 2 3 4 5" xfId="47860"/>
    <cellStyle name="Normal 14 2 3 4 5 2" xfId="47861"/>
    <cellStyle name="Normal 14 2 3 4 6" xfId="47862"/>
    <cellStyle name="Normal 14 2 3 5" xfId="47863"/>
    <cellStyle name="Normal 14 2 3 5 2" xfId="47864"/>
    <cellStyle name="Normal 14 2 3 5 2 2" xfId="47865"/>
    <cellStyle name="Normal 14 2 3 5 3" xfId="47866"/>
    <cellStyle name="Normal 14 2 3 6" xfId="47867"/>
    <cellStyle name="Normal 14 2 3 6 2" xfId="47868"/>
    <cellStyle name="Normal 14 2 3 6 2 2" xfId="47869"/>
    <cellStyle name="Normal 14 2 3 6 3" xfId="47870"/>
    <cellStyle name="Normal 14 2 3 7" xfId="47871"/>
    <cellStyle name="Normal 14 2 3 7 2" xfId="47872"/>
    <cellStyle name="Normal 14 2 3 7 2 2" xfId="47873"/>
    <cellStyle name="Normal 14 2 3 7 3" xfId="47874"/>
    <cellStyle name="Normal 14 2 3 8" xfId="47875"/>
    <cellStyle name="Normal 14 2 3 8 2" xfId="47876"/>
    <cellStyle name="Normal 14 2 3 9" xfId="47877"/>
    <cellStyle name="Normal 14 2 4" xfId="47878"/>
    <cellStyle name="Normal 14 2 4 2" xfId="47879"/>
    <cellStyle name="Normal 14 2 4 2 2" xfId="47880"/>
    <cellStyle name="Normal 14 2 4 2 2 2" xfId="47881"/>
    <cellStyle name="Normal 14 2 4 2 2 2 2" xfId="47882"/>
    <cellStyle name="Normal 14 2 4 2 2 3" xfId="47883"/>
    <cellStyle name="Normal 14 2 4 2 3" xfId="47884"/>
    <cellStyle name="Normal 14 2 4 2 3 2" xfId="47885"/>
    <cellStyle name="Normal 14 2 4 2 3 2 2" xfId="47886"/>
    <cellStyle name="Normal 14 2 4 2 3 3" xfId="47887"/>
    <cellStyle name="Normal 14 2 4 2 4" xfId="47888"/>
    <cellStyle name="Normal 14 2 4 2 4 2" xfId="47889"/>
    <cellStyle name="Normal 14 2 4 2 4 2 2" xfId="47890"/>
    <cellStyle name="Normal 14 2 4 2 4 3" xfId="47891"/>
    <cellStyle name="Normal 14 2 4 2 5" xfId="47892"/>
    <cellStyle name="Normal 14 2 4 2 5 2" xfId="47893"/>
    <cellStyle name="Normal 14 2 4 2 6" xfId="47894"/>
    <cellStyle name="Normal 14 2 4 3" xfId="47895"/>
    <cellStyle name="Normal 14 2 4 3 2" xfId="47896"/>
    <cellStyle name="Normal 14 2 4 3 2 2" xfId="47897"/>
    <cellStyle name="Normal 14 2 4 3 2 2 2" xfId="47898"/>
    <cellStyle name="Normal 14 2 4 3 2 3" xfId="47899"/>
    <cellStyle name="Normal 14 2 4 3 3" xfId="47900"/>
    <cellStyle name="Normal 14 2 4 3 3 2" xfId="47901"/>
    <cellStyle name="Normal 14 2 4 3 3 2 2" xfId="47902"/>
    <cellStyle name="Normal 14 2 4 3 3 3" xfId="47903"/>
    <cellStyle name="Normal 14 2 4 3 4" xfId="47904"/>
    <cellStyle name="Normal 14 2 4 3 4 2" xfId="47905"/>
    <cellStyle name="Normal 14 2 4 3 4 2 2" xfId="47906"/>
    <cellStyle name="Normal 14 2 4 3 4 3" xfId="47907"/>
    <cellStyle name="Normal 14 2 4 3 5" xfId="47908"/>
    <cellStyle name="Normal 14 2 4 3 5 2" xfId="47909"/>
    <cellStyle name="Normal 14 2 4 3 6" xfId="47910"/>
    <cellStyle name="Normal 14 2 4 4" xfId="47911"/>
    <cellStyle name="Normal 14 2 4 4 2" xfId="47912"/>
    <cellStyle name="Normal 14 2 4 4 2 2" xfId="47913"/>
    <cellStyle name="Normal 14 2 4 4 3" xfId="47914"/>
    <cellStyle name="Normal 14 2 4 5" xfId="47915"/>
    <cellStyle name="Normal 14 2 4 5 2" xfId="47916"/>
    <cellStyle name="Normal 14 2 4 5 2 2" xfId="47917"/>
    <cellStyle name="Normal 14 2 4 5 3" xfId="47918"/>
    <cellStyle name="Normal 14 2 4 6" xfId="47919"/>
    <cellStyle name="Normal 14 2 4 6 2" xfId="47920"/>
    <cellStyle name="Normal 14 2 4 6 2 2" xfId="47921"/>
    <cellStyle name="Normal 14 2 4 6 3" xfId="47922"/>
    <cellStyle name="Normal 14 2 4 7" xfId="47923"/>
    <cellStyle name="Normal 14 2 4 7 2" xfId="47924"/>
    <cellStyle name="Normal 14 2 4 8" xfId="47925"/>
    <cellStyle name="Normal 14 2 5" xfId="47926"/>
    <cellStyle name="Normal 14 2 5 2" xfId="47927"/>
    <cellStyle name="Normal 14 2 5 2 2" xfId="47928"/>
    <cellStyle name="Normal 14 2 5 2 2 2" xfId="47929"/>
    <cellStyle name="Normal 14 2 5 2 3" xfId="47930"/>
    <cellStyle name="Normal 14 2 5 3" xfId="47931"/>
    <cellStyle name="Normal 14 2 5 3 2" xfId="47932"/>
    <cellStyle name="Normal 14 2 5 3 2 2" xfId="47933"/>
    <cellStyle name="Normal 14 2 5 3 3" xfId="47934"/>
    <cellStyle name="Normal 14 2 5 4" xfId="47935"/>
    <cellStyle name="Normal 14 2 5 4 2" xfId="47936"/>
    <cellStyle name="Normal 14 2 5 4 2 2" xfId="47937"/>
    <cellStyle name="Normal 14 2 5 4 3" xfId="47938"/>
    <cellStyle name="Normal 14 2 5 5" xfId="47939"/>
    <cellStyle name="Normal 14 2 5 5 2" xfId="47940"/>
    <cellStyle name="Normal 14 2 5 6" xfId="47941"/>
    <cellStyle name="Normal 14 2 6" xfId="47942"/>
    <cellStyle name="Normal 14 2 6 2" xfId="47943"/>
    <cellStyle name="Normal 14 2 6 2 2" xfId="47944"/>
    <cellStyle name="Normal 14 2 6 3" xfId="47945"/>
    <cellStyle name="Normal 14 3" xfId="47946"/>
    <cellStyle name="Normal 14 4" xfId="47947"/>
    <cellStyle name="Normal 15" xfId="47948"/>
    <cellStyle name="Normal 15 2" xfId="47949"/>
    <cellStyle name="Normal 15 2 2" xfId="47950"/>
    <cellStyle name="Normal 15 2 3" xfId="47951"/>
    <cellStyle name="Normal 15 2 3 2" xfId="47952"/>
    <cellStyle name="Normal 15 2 3 2 2" xfId="47953"/>
    <cellStyle name="Normal 15 2 3 2 2 2" xfId="47954"/>
    <cellStyle name="Normal 15 2 3 2 2 2 2" xfId="47955"/>
    <cellStyle name="Normal 15 2 3 2 2 3" xfId="47956"/>
    <cellStyle name="Normal 15 2 3 2 3" xfId="47957"/>
    <cellStyle name="Normal 15 2 3 2 3 2" xfId="47958"/>
    <cellStyle name="Normal 15 2 3 2 3 2 2" xfId="47959"/>
    <cellStyle name="Normal 15 2 3 2 3 3" xfId="47960"/>
    <cellStyle name="Normal 15 2 3 2 4" xfId="47961"/>
    <cellStyle name="Normal 15 2 3 2 4 2" xfId="47962"/>
    <cellStyle name="Normal 15 2 3 2 4 2 2" xfId="47963"/>
    <cellStyle name="Normal 15 2 3 2 4 3" xfId="47964"/>
    <cellStyle name="Normal 15 2 3 2 5" xfId="47965"/>
    <cellStyle name="Normal 15 2 3 2 5 2" xfId="47966"/>
    <cellStyle name="Normal 15 2 3 2 5 2 2" xfId="47967"/>
    <cellStyle name="Normal 15 2 3 2 5 3" xfId="47968"/>
    <cellStyle name="Normal 15 2 3 2 6" xfId="47969"/>
    <cellStyle name="Normal 15 2 3 2 6 2" xfId="47970"/>
    <cellStyle name="Normal 15 2 3 2 7" xfId="47971"/>
    <cellStyle name="Normal 15 2 3 3" xfId="47972"/>
    <cellStyle name="Normal 15 2 3 3 2" xfId="47973"/>
    <cellStyle name="Normal 15 2 3 3 2 2" xfId="47974"/>
    <cellStyle name="Normal 15 2 3 3 2 2 2" xfId="47975"/>
    <cellStyle name="Normal 15 2 3 3 2 3" xfId="47976"/>
    <cellStyle name="Normal 15 2 3 3 3" xfId="47977"/>
    <cellStyle name="Normal 15 2 3 3 3 2" xfId="47978"/>
    <cellStyle name="Normal 15 2 3 3 3 2 2" xfId="47979"/>
    <cellStyle name="Normal 15 2 3 3 3 3" xfId="47980"/>
    <cellStyle name="Normal 15 2 3 3 4" xfId="47981"/>
    <cellStyle name="Normal 15 2 3 3 4 2" xfId="47982"/>
    <cellStyle name="Normal 15 2 3 3 4 2 2" xfId="47983"/>
    <cellStyle name="Normal 15 2 3 3 4 3" xfId="47984"/>
    <cellStyle name="Normal 15 2 3 3 5" xfId="47985"/>
    <cellStyle name="Normal 15 2 3 3 5 2" xfId="47986"/>
    <cellStyle name="Normal 15 2 3 3 6" xfId="47987"/>
    <cellStyle name="Normal 15 2 3 4" xfId="47988"/>
    <cellStyle name="Normal 15 2 3 4 2" xfId="47989"/>
    <cellStyle name="Normal 15 2 3 4 2 2" xfId="47990"/>
    <cellStyle name="Normal 15 2 3 4 2 2 2" xfId="47991"/>
    <cellStyle name="Normal 15 2 3 4 2 3" xfId="47992"/>
    <cellStyle name="Normal 15 2 3 4 3" xfId="47993"/>
    <cellStyle name="Normal 15 2 3 4 3 2" xfId="47994"/>
    <cellStyle name="Normal 15 2 3 4 3 2 2" xfId="47995"/>
    <cellStyle name="Normal 15 2 3 4 3 3" xfId="47996"/>
    <cellStyle name="Normal 15 2 3 4 4" xfId="47997"/>
    <cellStyle name="Normal 15 2 3 4 4 2" xfId="47998"/>
    <cellStyle name="Normal 15 2 3 4 4 2 2" xfId="47999"/>
    <cellStyle name="Normal 15 2 3 4 4 3" xfId="48000"/>
    <cellStyle name="Normal 15 2 3 4 5" xfId="48001"/>
    <cellStyle name="Normal 15 2 3 4 5 2" xfId="48002"/>
    <cellStyle name="Normal 15 2 3 4 6" xfId="48003"/>
    <cellStyle name="Normal 15 2 3 5" xfId="48004"/>
    <cellStyle name="Normal 15 2 3 5 2" xfId="48005"/>
    <cellStyle name="Normal 15 2 3 5 2 2" xfId="48006"/>
    <cellStyle name="Normal 15 2 3 5 3" xfId="48007"/>
    <cellStyle name="Normal 15 2 3 6" xfId="48008"/>
    <cellStyle name="Normal 15 2 3 6 2" xfId="48009"/>
    <cellStyle name="Normal 15 2 3 6 2 2" xfId="48010"/>
    <cellStyle name="Normal 15 2 3 6 3" xfId="48011"/>
    <cellStyle name="Normal 15 2 3 7" xfId="48012"/>
    <cellStyle name="Normal 15 2 3 7 2" xfId="48013"/>
    <cellStyle name="Normal 15 2 3 7 2 2" xfId="48014"/>
    <cellStyle name="Normal 15 2 3 7 3" xfId="48015"/>
    <cellStyle name="Normal 15 2 3 8" xfId="48016"/>
    <cellStyle name="Normal 15 2 3 8 2" xfId="48017"/>
    <cellStyle name="Normal 15 2 3 9" xfId="48018"/>
    <cellStyle name="Normal 15 2 4" xfId="48019"/>
    <cellStyle name="Normal 15 2 4 2" xfId="48020"/>
    <cellStyle name="Normal 15 2 4 2 2" xfId="48021"/>
    <cellStyle name="Normal 15 2 4 2 2 2" xfId="48022"/>
    <cellStyle name="Normal 15 2 4 2 2 2 2" xfId="48023"/>
    <cellStyle name="Normal 15 2 4 2 2 3" xfId="48024"/>
    <cellStyle name="Normal 15 2 4 2 3" xfId="48025"/>
    <cellStyle name="Normal 15 2 4 2 3 2" xfId="48026"/>
    <cellStyle name="Normal 15 2 4 2 3 2 2" xfId="48027"/>
    <cellStyle name="Normal 15 2 4 2 3 3" xfId="48028"/>
    <cellStyle name="Normal 15 2 4 2 4" xfId="48029"/>
    <cellStyle name="Normal 15 2 4 2 4 2" xfId="48030"/>
    <cellStyle name="Normal 15 2 4 2 4 2 2" xfId="48031"/>
    <cellStyle name="Normal 15 2 4 2 4 3" xfId="48032"/>
    <cellStyle name="Normal 15 2 4 2 5" xfId="48033"/>
    <cellStyle name="Normal 15 2 4 2 5 2" xfId="48034"/>
    <cellStyle name="Normal 15 2 4 2 6" xfId="48035"/>
    <cellStyle name="Normal 15 2 4 3" xfId="48036"/>
    <cellStyle name="Normal 15 2 4 3 2" xfId="48037"/>
    <cellStyle name="Normal 15 2 4 3 2 2" xfId="48038"/>
    <cellStyle name="Normal 15 2 4 3 2 2 2" xfId="48039"/>
    <cellStyle name="Normal 15 2 4 3 2 3" xfId="48040"/>
    <cellStyle name="Normal 15 2 4 3 3" xfId="48041"/>
    <cellStyle name="Normal 15 2 4 3 3 2" xfId="48042"/>
    <cellStyle name="Normal 15 2 4 3 3 2 2" xfId="48043"/>
    <cellStyle name="Normal 15 2 4 3 3 3" xfId="48044"/>
    <cellStyle name="Normal 15 2 4 3 4" xfId="48045"/>
    <cellStyle name="Normal 15 2 4 3 4 2" xfId="48046"/>
    <cellStyle name="Normal 15 2 4 3 4 2 2" xfId="48047"/>
    <cellStyle name="Normal 15 2 4 3 4 3" xfId="48048"/>
    <cellStyle name="Normal 15 2 4 3 5" xfId="48049"/>
    <cellStyle name="Normal 15 2 4 3 5 2" xfId="48050"/>
    <cellStyle name="Normal 15 2 4 3 6" xfId="48051"/>
    <cellStyle name="Normal 15 2 4 4" xfId="48052"/>
    <cellStyle name="Normal 15 2 4 4 2" xfId="48053"/>
    <cellStyle name="Normal 15 2 4 4 2 2" xfId="48054"/>
    <cellStyle name="Normal 15 2 4 4 3" xfId="48055"/>
    <cellStyle name="Normal 15 2 4 5" xfId="48056"/>
    <cellStyle name="Normal 15 2 4 5 2" xfId="48057"/>
    <cellStyle name="Normal 15 2 4 5 2 2" xfId="48058"/>
    <cellStyle name="Normal 15 2 4 5 3" xfId="48059"/>
    <cellStyle name="Normal 15 2 4 6" xfId="48060"/>
    <cellStyle name="Normal 15 2 4 6 2" xfId="48061"/>
    <cellStyle name="Normal 15 2 4 6 2 2" xfId="48062"/>
    <cellStyle name="Normal 15 2 4 6 3" xfId="48063"/>
    <cellStyle name="Normal 15 2 4 7" xfId="48064"/>
    <cellStyle name="Normal 15 2 4 7 2" xfId="48065"/>
    <cellStyle name="Normal 15 2 4 8" xfId="48066"/>
    <cellStyle name="Normal 15 2 5" xfId="48067"/>
    <cellStyle name="Normal 15 2 5 2" xfId="48068"/>
    <cellStyle name="Normal 15 2 5 2 2" xfId="48069"/>
    <cellStyle name="Normal 15 2 5 2 2 2" xfId="48070"/>
    <cellStyle name="Normal 15 2 5 2 3" xfId="48071"/>
    <cellStyle name="Normal 15 2 5 3" xfId="48072"/>
    <cellStyle name="Normal 15 2 5 3 2" xfId="48073"/>
    <cellStyle name="Normal 15 2 5 3 2 2" xfId="48074"/>
    <cellStyle name="Normal 15 2 5 3 3" xfId="48075"/>
    <cellStyle name="Normal 15 2 5 4" xfId="48076"/>
    <cellStyle name="Normal 15 2 5 4 2" xfId="48077"/>
    <cellStyle name="Normal 15 2 5 4 2 2" xfId="48078"/>
    <cellStyle name="Normal 15 2 5 4 3" xfId="48079"/>
    <cellStyle name="Normal 15 2 5 5" xfId="48080"/>
    <cellStyle name="Normal 15 2 5 5 2" xfId="48081"/>
    <cellStyle name="Normal 15 2 5 6" xfId="48082"/>
    <cellStyle name="Normal 15 2 6" xfId="48083"/>
    <cellStyle name="Normal 15 2 6 2" xfId="48084"/>
    <cellStyle name="Normal 15 2 6 2 2" xfId="48085"/>
    <cellStyle name="Normal 15 2 6 3" xfId="48086"/>
    <cellStyle name="Normal 15 3" xfId="48087"/>
    <cellStyle name="Normal 15 4" xfId="48088"/>
    <cellStyle name="Normal 16" xfId="48089"/>
    <cellStyle name="Normal 16 2" xfId="48090"/>
    <cellStyle name="Normal 16 2 2" xfId="48091"/>
    <cellStyle name="Normal 16 2 3" xfId="48092"/>
    <cellStyle name="Normal 16 2 3 2" xfId="48093"/>
    <cellStyle name="Normal 16 2 3 2 2" xfId="48094"/>
    <cellStyle name="Normal 16 2 3 2 2 2" xfId="48095"/>
    <cellStyle name="Normal 16 2 3 2 2 2 2" xfId="48096"/>
    <cellStyle name="Normal 16 2 3 2 2 3" xfId="48097"/>
    <cellStyle name="Normal 16 2 3 2 3" xfId="48098"/>
    <cellStyle name="Normal 16 2 3 2 3 2" xfId="48099"/>
    <cellStyle name="Normal 16 2 3 2 3 2 2" xfId="48100"/>
    <cellStyle name="Normal 16 2 3 2 3 3" xfId="48101"/>
    <cellStyle name="Normal 16 2 3 2 4" xfId="48102"/>
    <cellStyle name="Normal 16 2 3 2 4 2" xfId="48103"/>
    <cellStyle name="Normal 16 2 3 2 4 2 2" xfId="48104"/>
    <cellStyle name="Normal 16 2 3 2 4 3" xfId="48105"/>
    <cellStyle name="Normal 16 2 3 2 5" xfId="48106"/>
    <cellStyle name="Normal 16 2 3 2 5 2" xfId="48107"/>
    <cellStyle name="Normal 16 2 3 2 5 2 2" xfId="48108"/>
    <cellStyle name="Normal 16 2 3 2 5 3" xfId="48109"/>
    <cellStyle name="Normal 16 2 3 2 6" xfId="48110"/>
    <cellStyle name="Normal 16 2 3 2 6 2" xfId="48111"/>
    <cellStyle name="Normal 16 2 3 2 7" xfId="48112"/>
    <cellStyle name="Normal 16 2 3 3" xfId="48113"/>
    <cellStyle name="Normal 16 2 3 3 2" xfId="48114"/>
    <cellStyle name="Normal 16 2 3 3 2 2" xfId="48115"/>
    <cellStyle name="Normal 16 2 3 3 2 2 2" xfId="48116"/>
    <cellStyle name="Normal 16 2 3 3 2 3" xfId="48117"/>
    <cellStyle name="Normal 16 2 3 3 3" xfId="48118"/>
    <cellStyle name="Normal 16 2 3 3 3 2" xfId="48119"/>
    <cellStyle name="Normal 16 2 3 3 3 2 2" xfId="48120"/>
    <cellStyle name="Normal 16 2 3 3 3 3" xfId="48121"/>
    <cellStyle name="Normal 16 2 3 3 4" xfId="48122"/>
    <cellStyle name="Normal 16 2 3 3 4 2" xfId="48123"/>
    <cellStyle name="Normal 16 2 3 3 4 2 2" xfId="48124"/>
    <cellStyle name="Normal 16 2 3 3 4 3" xfId="48125"/>
    <cellStyle name="Normal 16 2 3 3 5" xfId="48126"/>
    <cellStyle name="Normal 16 2 3 3 5 2" xfId="48127"/>
    <cellStyle name="Normal 16 2 3 3 6" xfId="48128"/>
    <cellStyle name="Normal 16 2 3 4" xfId="48129"/>
    <cellStyle name="Normal 16 2 3 4 2" xfId="48130"/>
    <cellStyle name="Normal 16 2 3 4 2 2" xfId="48131"/>
    <cellStyle name="Normal 16 2 3 4 2 2 2" xfId="48132"/>
    <cellStyle name="Normal 16 2 3 4 2 3" xfId="48133"/>
    <cellStyle name="Normal 16 2 3 4 3" xfId="48134"/>
    <cellStyle name="Normal 16 2 3 4 3 2" xfId="48135"/>
    <cellStyle name="Normal 16 2 3 4 3 2 2" xfId="48136"/>
    <cellStyle name="Normal 16 2 3 4 3 3" xfId="48137"/>
    <cellStyle name="Normal 16 2 3 4 4" xfId="48138"/>
    <cellStyle name="Normal 16 2 3 4 4 2" xfId="48139"/>
    <cellStyle name="Normal 16 2 3 4 4 2 2" xfId="48140"/>
    <cellStyle name="Normal 16 2 3 4 4 3" xfId="48141"/>
    <cellStyle name="Normal 16 2 3 4 5" xfId="48142"/>
    <cellStyle name="Normal 16 2 3 4 5 2" xfId="48143"/>
    <cellStyle name="Normal 16 2 3 4 6" xfId="48144"/>
    <cellStyle name="Normal 16 2 3 5" xfId="48145"/>
    <cellStyle name="Normal 16 2 3 5 2" xfId="48146"/>
    <cellStyle name="Normal 16 2 3 5 2 2" xfId="48147"/>
    <cellStyle name="Normal 16 2 3 5 3" xfId="48148"/>
    <cellStyle name="Normal 16 2 3 6" xfId="48149"/>
    <cellStyle name="Normal 16 2 3 6 2" xfId="48150"/>
    <cellStyle name="Normal 16 2 3 6 2 2" xfId="48151"/>
    <cellStyle name="Normal 16 2 3 6 3" xfId="48152"/>
    <cellStyle name="Normal 16 2 3 7" xfId="48153"/>
    <cellStyle name="Normal 16 2 3 7 2" xfId="48154"/>
    <cellStyle name="Normal 16 2 3 7 2 2" xfId="48155"/>
    <cellStyle name="Normal 16 2 3 7 3" xfId="48156"/>
    <cellStyle name="Normal 16 2 3 8" xfId="48157"/>
    <cellStyle name="Normal 16 2 3 8 2" xfId="48158"/>
    <cellStyle name="Normal 16 2 3 9" xfId="48159"/>
    <cellStyle name="Normal 16 2 4" xfId="48160"/>
    <cellStyle name="Normal 16 2 4 2" xfId="48161"/>
    <cellStyle name="Normal 16 2 4 2 2" xfId="48162"/>
    <cellStyle name="Normal 16 2 4 2 2 2" xfId="48163"/>
    <cellStyle name="Normal 16 2 4 2 2 2 2" xfId="48164"/>
    <cellStyle name="Normal 16 2 4 2 2 3" xfId="48165"/>
    <cellStyle name="Normal 16 2 4 2 3" xfId="48166"/>
    <cellStyle name="Normal 16 2 4 2 3 2" xfId="48167"/>
    <cellStyle name="Normal 16 2 4 2 3 2 2" xfId="48168"/>
    <cellStyle name="Normal 16 2 4 2 3 3" xfId="48169"/>
    <cellStyle name="Normal 16 2 4 2 4" xfId="48170"/>
    <cellStyle name="Normal 16 2 4 2 4 2" xfId="48171"/>
    <cellStyle name="Normal 16 2 4 2 4 2 2" xfId="48172"/>
    <cellStyle name="Normal 16 2 4 2 4 3" xfId="48173"/>
    <cellStyle name="Normal 16 2 4 2 5" xfId="48174"/>
    <cellStyle name="Normal 16 2 4 2 5 2" xfId="48175"/>
    <cellStyle name="Normal 16 2 4 2 6" xfId="48176"/>
    <cellStyle name="Normal 16 2 4 3" xfId="48177"/>
    <cellStyle name="Normal 16 2 4 3 2" xfId="48178"/>
    <cellStyle name="Normal 16 2 4 3 2 2" xfId="48179"/>
    <cellStyle name="Normal 16 2 4 3 2 2 2" xfId="48180"/>
    <cellStyle name="Normal 16 2 4 3 2 3" xfId="48181"/>
    <cellStyle name="Normal 16 2 4 3 3" xfId="48182"/>
    <cellStyle name="Normal 16 2 4 3 3 2" xfId="48183"/>
    <cellStyle name="Normal 16 2 4 3 3 2 2" xfId="48184"/>
    <cellStyle name="Normal 16 2 4 3 3 3" xfId="48185"/>
    <cellStyle name="Normal 16 2 4 3 4" xfId="48186"/>
    <cellStyle name="Normal 16 2 4 3 4 2" xfId="48187"/>
    <cellStyle name="Normal 16 2 4 3 4 2 2" xfId="48188"/>
    <cellStyle name="Normal 16 2 4 3 4 3" xfId="48189"/>
    <cellStyle name="Normal 16 2 4 3 5" xfId="48190"/>
    <cellStyle name="Normal 16 2 4 3 5 2" xfId="48191"/>
    <cellStyle name="Normal 16 2 4 3 6" xfId="48192"/>
    <cellStyle name="Normal 16 2 4 4" xfId="48193"/>
    <cellStyle name="Normal 16 2 4 4 2" xfId="48194"/>
    <cellStyle name="Normal 16 2 4 4 2 2" xfId="48195"/>
    <cellStyle name="Normal 16 2 4 4 3" xfId="48196"/>
    <cellStyle name="Normal 16 2 4 5" xfId="48197"/>
    <cellStyle name="Normal 16 2 4 5 2" xfId="48198"/>
    <cellStyle name="Normal 16 2 4 5 2 2" xfId="48199"/>
    <cellStyle name="Normal 16 2 4 5 3" xfId="48200"/>
    <cellStyle name="Normal 16 2 4 6" xfId="48201"/>
    <cellStyle name="Normal 16 2 4 6 2" xfId="48202"/>
    <cellStyle name="Normal 16 2 4 6 2 2" xfId="48203"/>
    <cellStyle name="Normal 16 2 4 6 3" xfId="48204"/>
    <cellStyle name="Normal 16 2 4 7" xfId="48205"/>
    <cellStyle name="Normal 16 2 4 7 2" xfId="48206"/>
    <cellStyle name="Normal 16 2 4 8" xfId="48207"/>
    <cellStyle name="Normal 16 2 5" xfId="48208"/>
    <cellStyle name="Normal 16 2 5 2" xfId="48209"/>
    <cellStyle name="Normal 16 2 5 2 2" xfId="48210"/>
    <cellStyle name="Normal 16 2 5 2 2 2" xfId="48211"/>
    <cellStyle name="Normal 16 2 5 2 3" xfId="48212"/>
    <cellStyle name="Normal 16 2 5 3" xfId="48213"/>
    <cellStyle name="Normal 16 2 5 3 2" xfId="48214"/>
    <cellStyle name="Normal 16 2 5 3 2 2" xfId="48215"/>
    <cellStyle name="Normal 16 2 5 3 3" xfId="48216"/>
    <cellStyle name="Normal 16 2 5 4" xfId="48217"/>
    <cellStyle name="Normal 16 2 5 4 2" xfId="48218"/>
    <cellStyle name="Normal 16 2 5 4 2 2" xfId="48219"/>
    <cellStyle name="Normal 16 2 5 4 3" xfId="48220"/>
    <cellStyle name="Normal 16 2 5 5" xfId="48221"/>
    <cellStyle name="Normal 16 2 5 5 2" xfId="48222"/>
    <cellStyle name="Normal 16 2 5 6" xfId="48223"/>
    <cellStyle name="Normal 16 2 6" xfId="48224"/>
    <cellStyle name="Normal 16 2 6 2" xfId="48225"/>
    <cellStyle name="Normal 16 2 6 2 2" xfId="48226"/>
    <cellStyle name="Normal 16 2 6 3" xfId="48227"/>
    <cellStyle name="Normal 16 3" xfId="48228"/>
    <cellStyle name="Normal 16 4" xfId="48229"/>
    <cellStyle name="Normal 17" xfId="48230"/>
    <cellStyle name="Normal 17 2" xfId="48231"/>
    <cellStyle name="Normal 17 2 2" xfId="48232"/>
    <cellStyle name="Normal 17 2 3" xfId="48233"/>
    <cellStyle name="Normal 17 2 3 2" xfId="48234"/>
    <cellStyle name="Normal 17 2 3 2 2" xfId="48235"/>
    <cellStyle name="Normal 17 2 3 2 2 2" xfId="48236"/>
    <cellStyle name="Normal 17 2 3 2 2 2 2" xfId="48237"/>
    <cellStyle name="Normal 17 2 3 2 2 3" xfId="48238"/>
    <cellStyle name="Normal 17 2 3 2 3" xfId="48239"/>
    <cellStyle name="Normal 17 2 3 2 3 2" xfId="48240"/>
    <cellStyle name="Normal 17 2 3 2 3 2 2" xfId="48241"/>
    <cellStyle name="Normal 17 2 3 2 3 3" xfId="48242"/>
    <cellStyle name="Normal 17 2 3 2 4" xfId="48243"/>
    <cellStyle name="Normal 17 2 3 2 4 2" xfId="48244"/>
    <cellStyle name="Normal 17 2 3 2 4 2 2" xfId="48245"/>
    <cellStyle name="Normal 17 2 3 2 4 3" xfId="48246"/>
    <cellStyle name="Normal 17 2 3 2 5" xfId="48247"/>
    <cellStyle name="Normal 17 2 3 2 5 2" xfId="48248"/>
    <cellStyle name="Normal 17 2 3 2 5 2 2" xfId="48249"/>
    <cellStyle name="Normal 17 2 3 2 5 3" xfId="48250"/>
    <cellStyle name="Normal 17 2 3 2 6" xfId="48251"/>
    <cellStyle name="Normal 17 2 3 2 6 2" xfId="48252"/>
    <cellStyle name="Normal 17 2 3 2 7" xfId="48253"/>
    <cellStyle name="Normal 17 2 3 3" xfId="48254"/>
    <cellStyle name="Normal 17 2 3 3 2" xfId="48255"/>
    <cellStyle name="Normal 17 2 3 3 2 2" xfId="48256"/>
    <cellStyle name="Normal 17 2 3 3 2 2 2" xfId="48257"/>
    <cellStyle name="Normal 17 2 3 3 2 3" xfId="48258"/>
    <cellStyle name="Normal 17 2 3 3 3" xfId="48259"/>
    <cellStyle name="Normal 17 2 3 3 3 2" xfId="48260"/>
    <cellStyle name="Normal 17 2 3 3 3 2 2" xfId="48261"/>
    <cellStyle name="Normal 17 2 3 3 3 3" xfId="48262"/>
    <cellStyle name="Normal 17 2 3 3 4" xfId="48263"/>
    <cellStyle name="Normal 17 2 3 3 4 2" xfId="48264"/>
    <cellStyle name="Normal 17 2 3 3 4 2 2" xfId="48265"/>
    <cellStyle name="Normal 17 2 3 3 4 3" xfId="48266"/>
    <cellStyle name="Normal 17 2 3 3 5" xfId="48267"/>
    <cellStyle name="Normal 17 2 3 3 5 2" xfId="48268"/>
    <cellStyle name="Normal 17 2 3 3 6" xfId="48269"/>
    <cellStyle name="Normal 17 2 3 4" xfId="48270"/>
    <cellStyle name="Normal 17 2 3 4 2" xfId="48271"/>
    <cellStyle name="Normal 17 2 3 4 2 2" xfId="48272"/>
    <cellStyle name="Normal 17 2 3 4 2 2 2" xfId="48273"/>
    <cellStyle name="Normal 17 2 3 4 2 3" xfId="48274"/>
    <cellStyle name="Normal 17 2 3 4 3" xfId="48275"/>
    <cellStyle name="Normal 17 2 3 4 3 2" xfId="48276"/>
    <cellStyle name="Normal 17 2 3 4 3 2 2" xfId="48277"/>
    <cellStyle name="Normal 17 2 3 4 3 3" xfId="48278"/>
    <cellStyle name="Normal 17 2 3 4 4" xfId="48279"/>
    <cellStyle name="Normal 17 2 3 4 4 2" xfId="48280"/>
    <cellStyle name="Normal 17 2 3 4 4 2 2" xfId="48281"/>
    <cellStyle name="Normal 17 2 3 4 4 3" xfId="48282"/>
    <cellStyle name="Normal 17 2 3 4 5" xfId="48283"/>
    <cellStyle name="Normal 17 2 3 4 5 2" xfId="48284"/>
    <cellStyle name="Normal 17 2 3 4 6" xfId="48285"/>
    <cellStyle name="Normal 17 2 3 5" xfId="48286"/>
    <cellStyle name="Normal 17 2 3 5 2" xfId="48287"/>
    <cellStyle name="Normal 17 2 3 5 2 2" xfId="48288"/>
    <cellStyle name="Normal 17 2 3 5 3" xfId="48289"/>
    <cellStyle name="Normal 17 2 3 6" xfId="48290"/>
    <cellStyle name="Normal 17 2 3 6 2" xfId="48291"/>
    <cellStyle name="Normal 17 2 3 6 2 2" xfId="48292"/>
    <cellStyle name="Normal 17 2 3 6 3" xfId="48293"/>
    <cellStyle name="Normal 17 2 3 7" xfId="48294"/>
    <cellStyle name="Normal 17 2 3 7 2" xfId="48295"/>
    <cellStyle name="Normal 17 2 3 7 2 2" xfId="48296"/>
    <cellStyle name="Normal 17 2 3 7 3" xfId="48297"/>
    <cellStyle name="Normal 17 2 3 8" xfId="48298"/>
    <cellStyle name="Normal 17 2 3 8 2" xfId="48299"/>
    <cellStyle name="Normal 17 2 3 9" xfId="48300"/>
    <cellStyle name="Normal 17 2 4" xfId="48301"/>
    <cellStyle name="Normal 17 2 4 2" xfId="48302"/>
    <cellStyle name="Normal 17 2 4 2 2" xfId="48303"/>
    <cellStyle name="Normal 17 2 4 2 2 2" xfId="48304"/>
    <cellStyle name="Normal 17 2 4 2 2 2 2" xfId="48305"/>
    <cellStyle name="Normal 17 2 4 2 2 3" xfId="48306"/>
    <cellStyle name="Normal 17 2 4 2 3" xfId="48307"/>
    <cellStyle name="Normal 17 2 4 2 3 2" xfId="48308"/>
    <cellStyle name="Normal 17 2 4 2 3 2 2" xfId="48309"/>
    <cellStyle name="Normal 17 2 4 2 3 3" xfId="48310"/>
    <cellStyle name="Normal 17 2 4 2 4" xfId="48311"/>
    <cellStyle name="Normal 17 2 4 2 4 2" xfId="48312"/>
    <cellStyle name="Normal 17 2 4 2 4 2 2" xfId="48313"/>
    <cellStyle name="Normal 17 2 4 2 4 3" xfId="48314"/>
    <cellStyle name="Normal 17 2 4 2 5" xfId="48315"/>
    <cellStyle name="Normal 17 2 4 2 5 2" xfId="48316"/>
    <cellStyle name="Normal 17 2 4 2 6" xfId="48317"/>
    <cellStyle name="Normal 17 2 4 3" xfId="48318"/>
    <cellStyle name="Normal 17 2 4 3 2" xfId="48319"/>
    <cellStyle name="Normal 17 2 4 3 2 2" xfId="48320"/>
    <cellStyle name="Normal 17 2 4 3 2 2 2" xfId="48321"/>
    <cellStyle name="Normal 17 2 4 3 2 3" xfId="48322"/>
    <cellStyle name="Normal 17 2 4 3 3" xfId="48323"/>
    <cellStyle name="Normal 17 2 4 3 3 2" xfId="48324"/>
    <cellStyle name="Normal 17 2 4 3 3 2 2" xfId="48325"/>
    <cellStyle name="Normal 17 2 4 3 3 3" xfId="48326"/>
    <cellStyle name="Normal 17 2 4 3 4" xfId="48327"/>
    <cellStyle name="Normal 17 2 4 3 4 2" xfId="48328"/>
    <cellStyle name="Normal 17 2 4 3 4 2 2" xfId="48329"/>
    <cellStyle name="Normal 17 2 4 3 4 3" xfId="48330"/>
    <cellStyle name="Normal 17 2 4 3 5" xfId="48331"/>
    <cellStyle name="Normal 17 2 4 3 5 2" xfId="48332"/>
    <cellStyle name="Normal 17 2 4 3 6" xfId="48333"/>
    <cellStyle name="Normal 17 2 4 4" xfId="48334"/>
    <cellStyle name="Normal 17 2 4 4 2" xfId="48335"/>
    <cellStyle name="Normal 17 2 4 4 2 2" xfId="48336"/>
    <cellStyle name="Normal 17 2 4 4 3" xfId="48337"/>
    <cellStyle name="Normal 17 2 4 5" xfId="48338"/>
    <cellStyle name="Normal 17 2 4 5 2" xfId="48339"/>
    <cellStyle name="Normal 17 2 4 5 2 2" xfId="48340"/>
    <cellStyle name="Normal 17 2 4 5 3" xfId="48341"/>
    <cellStyle name="Normal 17 2 4 6" xfId="48342"/>
    <cellStyle name="Normal 17 2 4 6 2" xfId="48343"/>
    <cellStyle name="Normal 17 2 4 6 2 2" xfId="48344"/>
    <cellStyle name="Normal 17 2 4 6 3" xfId="48345"/>
    <cellStyle name="Normal 17 2 4 7" xfId="48346"/>
    <cellStyle name="Normal 17 2 4 7 2" xfId="48347"/>
    <cellStyle name="Normal 17 2 4 8" xfId="48348"/>
    <cellStyle name="Normal 17 2 5" xfId="48349"/>
    <cellStyle name="Normal 17 2 5 2" xfId="48350"/>
    <cellStyle name="Normal 17 2 5 2 2" xfId="48351"/>
    <cellStyle name="Normal 17 2 5 2 2 2" xfId="48352"/>
    <cellStyle name="Normal 17 2 5 2 3" xfId="48353"/>
    <cellStyle name="Normal 17 2 5 3" xfId="48354"/>
    <cellStyle name="Normal 17 2 5 3 2" xfId="48355"/>
    <cellStyle name="Normal 17 2 5 3 2 2" xfId="48356"/>
    <cellStyle name="Normal 17 2 5 3 3" xfId="48357"/>
    <cellStyle name="Normal 17 2 5 4" xfId="48358"/>
    <cellStyle name="Normal 17 2 5 4 2" xfId="48359"/>
    <cellStyle name="Normal 17 2 5 4 2 2" xfId="48360"/>
    <cellStyle name="Normal 17 2 5 4 3" xfId="48361"/>
    <cellStyle name="Normal 17 2 5 5" xfId="48362"/>
    <cellStyle name="Normal 17 2 5 5 2" xfId="48363"/>
    <cellStyle name="Normal 17 2 5 6" xfId="48364"/>
    <cellStyle name="Normal 17 2 6" xfId="48365"/>
    <cellStyle name="Normal 17 2 6 2" xfId="48366"/>
    <cellStyle name="Normal 17 2 6 2 2" xfId="48367"/>
    <cellStyle name="Normal 17 2 6 3" xfId="48368"/>
    <cellStyle name="Normal 17 3" xfId="48369"/>
    <cellStyle name="Normal 17 4" xfId="48370"/>
    <cellStyle name="Normal 18" xfId="48371"/>
    <cellStyle name="Normal 18 2" xfId="48372"/>
    <cellStyle name="Normal 18 3" xfId="48373"/>
    <cellStyle name="Normal 18 4" xfId="48374"/>
    <cellStyle name="Normal 18 4 2" xfId="48375"/>
    <cellStyle name="Normal 18 4 2 2" xfId="48376"/>
    <cellStyle name="Normal 18 4 2 2 2" xfId="48377"/>
    <cellStyle name="Normal 18 4 2 2 2 2" xfId="48378"/>
    <cellStyle name="Normal 18 4 2 2 3" xfId="48379"/>
    <cellStyle name="Normal 18 4 2 3" xfId="48380"/>
    <cellStyle name="Normal 18 4 2 3 2" xfId="48381"/>
    <cellStyle name="Normal 18 4 2 3 2 2" xfId="48382"/>
    <cellStyle name="Normal 18 4 2 3 3" xfId="48383"/>
    <cellStyle name="Normal 18 4 2 4" xfId="48384"/>
    <cellStyle name="Normal 18 4 2 4 2" xfId="48385"/>
    <cellStyle name="Normal 18 4 2 4 2 2" xfId="48386"/>
    <cellStyle name="Normal 18 4 2 4 3" xfId="48387"/>
    <cellStyle name="Normal 18 4 2 5" xfId="48388"/>
    <cellStyle name="Normal 18 4 2 5 2" xfId="48389"/>
    <cellStyle name="Normal 18 4 2 5 2 2" xfId="48390"/>
    <cellStyle name="Normal 18 4 2 5 3" xfId="48391"/>
    <cellStyle name="Normal 18 4 2 6" xfId="48392"/>
    <cellStyle name="Normal 18 4 2 6 2" xfId="48393"/>
    <cellStyle name="Normal 18 4 2 7" xfId="48394"/>
    <cellStyle name="Normal 18 4 3" xfId="48395"/>
    <cellStyle name="Normal 18 4 3 2" xfId="48396"/>
    <cellStyle name="Normal 18 4 3 2 2" xfId="48397"/>
    <cellStyle name="Normal 18 4 3 2 2 2" xfId="48398"/>
    <cellStyle name="Normal 18 4 3 2 3" xfId="48399"/>
    <cellStyle name="Normal 18 4 3 3" xfId="48400"/>
    <cellStyle name="Normal 18 4 3 3 2" xfId="48401"/>
    <cellStyle name="Normal 18 4 3 3 2 2" xfId="48402"/>
    <cellStyle name="Normal 18 4 3 3 3" xfId="48403"/>
    <cellStyle name="Normal 18 4 3 4" xfId="48404"/>
    <cellStyle name="Normal 18 4 3 4 2" xfId="48405"/>
    <cellStyle name="Normal 18 4 3 4 2 2" xfId="48406"/>
    <cellStyle name="Normal 18 4 3 4 3" xfId="48407"/>
    <cellStyle name="Normal 18 4 3 5" xfId="48408"/>
    <cellStyle name="Normal 18 4 3 5 2" xfId="48409"/>
    <cellStyle name="Normal 18 4 3 6" xfId="48410"/>
    <cellStyle name="Normal 18 4 4" xfId="48411"/>
    <cellStyle name="Normal 18 4 4 2" xfId="48412"/>
    <cellStyle name="Normal 18 4 4 2 2" xfId="48413"/>
    <cellStyle name="Normal 18 4 4 2 2 2" xfId="48414"/>
    <cellStyle name="Normal 18 4 4 2 3" xfId="48415"/>
    <cellStyle name="Normal 18 4 4 3" xfId="48416"/>
    <cellStyle name="Normal 18 4 4 3 2" xfId="48417"/>
    <cellStyle name="Normal 18 4 4 3 2 2" xfId="48418"/>
    <cellStyle name="Normal 18 4 4 3 3" xfId="48419"/>
    <cellStyle name="Normal 18 4 4 4" xfId="48420"/>
    <cellStyle name="Normal 18 4 4 4 2" xfId="48421"/>
    <cellStyle name="Normal 18 4 4 4 2 2" xfId="48422"/>
    <cellStyle name="Normal 18 4 4 4 3" xfId="48423"/>
    <cellStyle name="Normal 18 4 4 5" xfId="48424"/>
    <cellStyle name="Normal 18 4 4 5 2" xfId="48425"/>
    <cellStyle name="Normal 18 4 4 6" xfId="48426"/>
    <cellStyle name="Normal 18 4 5" xfId="48427"/>
    <cellStyle name="Normal 18 4 5 2" xfId="48428"/>
    <cellStyle name="Normal 18 4 5 2 2" xfId="48429"/>
    <cellStyle name="Normal 18 4 5 3" xfId="48430"/>
    <cellStyle name="Normal 18 4 6" xfId="48431"/>
    <cellStyle name="Normal 18 4 6 2" xfId="48432"/>
    <cellStyle name="Normal 18 4 6 2 2" xfId="48433"/>
    <cellStyle name="Normal 18 4 6 3" xfId="48434"/>
    <cellStyle name="Normal 18 4 7" xfId="48435"/>
    <cellStyle name="Normal 18 4 7 2" xfId="48436"/>
    <cellStyle name="Normal 18 4 7 2 2" xfId="48437"/>
    <cellStyle name="Normal 18 4 7 3" xfId="48438"/>
    <cellStyle name="Normal 18 4 8" xfId="48439"/>
    <cellStyle name="Normal 18 4 8 2" xfId="48440"/>
    <cellStyle name="Normal 18 4 9" xfId="48441"/>
    <cellStyle name="Normal 18 5" xfId="48442"/>
    <cellStyle name="Normal 18 5 2" xfId="48443"/>
    <cellStyle name="Normal 18 5 2 2" xfId="48444"/>
    <cellStyle name="Normal 18 5 2 2 2" xfId="48445"/>
    <cellStyle name="Normal 18 5 2 2 2 2" xfId="48446"/>
    <cellStyle name="Normal 18 5 2 2 3" xfId="48447"/>
    <cellStyle name="Normal 18 5 2 3" xfId="48448"/>
    <cellStyle name="Normal 18 5 2 3 2" xfId="48449"/>
    <cellStyle name="Normal 18 5 2 3 2 2" xfId="48450"/>
    <cellStyle name="Normal 18 5 2 3 3" xfId="48451"/>
    <cellStyle name="Normal 18 5 2 4" xfId="48452"/>
    <cellStyle name="Normal 18 5 2 4 2" xfId="48453"/>
    <cellStyle name="Normal 18 5 2 4 2 2" xfId="48454"/>
    <cellStyle name="Normal 18 5 2 4 3" xfId="48455"/>
    <cellStyle name="Normal 18 5 2 5" xfId="48456"/>
    <cellStyle name="Normal 18 5 2 5 2" xfId="48457"/>
    <cellStyle name="Normal 18 5 2 6" xfId="48458"/>
    <cellStyle name="Normal 18 5 3" xfId="48459"/>
    <cellStyle name="Normal 18 5 3 2" xfId="48460"/>
    <cellStyle name="Normal 18 5 3 2 2" xfId="48461"/>
    <cellStyle name="Normal 18 5 3 2 2 2" xfId="48462"/>
    <cellStyle name="Normal 18 5 3 2 3" xfId="48463"/>
    <cellStyle name="Normal 18 5 3 3" xfId="48464"/>
    <cellStyle name="Normal 18 5 3 3 2" xfId="48465"/>
    <cellStyle name="Normal 18 5 3 3 2 2" xfId="48466"/>
    <cellStyle name="Normal 18 5 3 3 3" xfId="48467"/>
    <cellStyle name="Normal 18 5 3 4" xfId="48468"/>
    <cellStyle name="Normal 18 5 3 4 2" xfId="48469"/>
    <cellStyle name="Normal 18 5 3 4 2 2" xfId="48470"/>
    <cellStyle name="Normal 18 5 3 4 3" xfId="48471"/>
    <cellStyle name="Normal 18 5 3 5" xfId="48472"/>
    <cellStyle name="Normal 18 5 3 5 2" xfId="48473"/>
    <cellStyle name="Normal 18 5 3 6" xfId="48474"/>
    <cellStyle name="Normal 18 5 4" xfId="48475"/>
    <cellStyle name="Normal 18 5 4 2" xfId="48476"/>
    <cellStyle name="Normal 18 5 4 2 2" xfId="48477"/>
    <cellStyle name="Normal 18 5 4 3" xfId="48478"/>
    <cellStyle name="Normal 18 5 5" xfId="48479"/>
    <cellStyle name="Normal 18 5 5 2" xfId="48480"/>
    <cellStyle name="Normal 18 5 5 2 2" xfId="48481"/>
    <cellStyle name="Normal 18 5 5 3" xfId="48482"/>
    <cellStyle name="Normal 18 5 6" xfId="48483"/>
    <cellStyle name="Normal 18 5 6 2" xfId="48484"/>
    <cellStyle name="Normal 18 5 6 2 2" xfId="48485"/>
    <cellStyle name="Normal 18 5 6 3" xfId="48486"/>
    <cellStyle name="Normal 18 5 7" xfId="48487"/>
    <cellStyle name="Normal 18 5 7 2" xfId="48488"/>
    <cellStyle name="Normal 18 5 8" xfId="48489"/>
    <cellStyle name="Normal 18 6" xfId="48490"/>
    <cellStyle name="Normal 18 6 2" xfId="48491"/>
    <cellStyle name="Normal 18 6 2 2" xfId="48492"/>
    <cellStyle name="Normal 18 6 2 2 2" xfId="48493"/>
    <cellStyle name="Normal 18 6 2 3" xfId="48494"/>
    <cellStyle name="Normal 18 6 3" xfId="48495"/>
    <cellStyle name="Normal 18 6 3 2" xfId="48496"/>
    <cellStyle name="Normal 18 6 3 2 2" xfId="48497"/>
    <cellStyle name="Normal 18 6 3 3" xfId="48498"/>
    <cellStyle name="Normal 18 6 4" xfId="48499"/>
    <cellStyle name="Normal 18 6 4 2" xfId="48500"/>
    <cellStyle name="Normal 18 6 4 2 2" xfId="48501"/>
    <cellStyle name="Normal 18 6 4 3" xfId="48502"/>
    <cellStyle name="Normal 18 6 5" xfId="48503"/>
    <cellStyle name="Normal 18 6 5 2" xfId="48504"/>
    <cellStyle name="Normal 18 6 6" xfId="48505"/>
    <cellStyle name="Normal 18 7" xfId="48506"/>
    <cellStyle name="Normal 18 7 2" xfId="48507"/>
    <cellStyle name="Normal 18 7 2 2" xfId="48508"/>
    <cellStyle name="Normal 18 7 3" xfId="48509"/>
    <cellStyle name="Normal 19" xfId="2"/>
    <cellStyle name="Normal 19 2" xfId="48510"/>
    <cellStyle name="Normal 19 2 10" xfId="48511"/>
    <cellStyle name="Normal 19 2 2" xfId="48512"/>
    <cellStyle name="Normal 19 2 2 2" xfId="48513"/>
    <cellStyle name="Normal 19 2 2 2 2" xfId="48514"/>
    <cellStyle name="Normal 19 2 2 2 2 2" xfId="48515"/>
    <cellStyle name="Normal 19 2 2 2 2 2 2" xfId="48516"/>
    <cellStyle name="Normal 19 2 2 2 2 3" xfId="48517"/>
    <cellStyle name="Normal 19 2 2 2 3" xfId="48518"/>
    <cellStyle name="Normal 19 2 2 2 3 2" xfId="48519"/>
    <cellStyle name="Normal 19 2 2 2 3 2 2" xfId="48520"/>
    <cellStyle name="Normal 19 2 2 2 3 3" xfId="48521"/>
    <cellStyle name="Normal 19 2 2 2 4" xfId="48522"/>
    <cellStyle name="Normal 19 2 2 2 4 2" xfId="48523"/>
    <cellStyle name="Normal 19 2 2 2 4 2 2" xfId="48524"/>
    <cellStyle name="Normal 19 2 2 2 4 3" xfId="48525"/>
    <cellStyle name="Normal 19 2 2 2 5" xfId="48526"/>
    <cellStyle name="Normal 19 2 2 2 5 2" xfId="48527"/>
    <cellStyle name="Normal 19 2 2 2 5 2 2" xfId="48528"/>
    <cellStyle name="Normal 19 2 2 2 5 3" xfId="48529"/>
    <cellStyle name="Normal 19 2 2 2 6" xfId="48530"/>
    <cellStyle name="Normal 19 2 2 2 6 2" xfId="48531"/>
    <cellStyle name="Normal 19 2 2 2 7" xfId="48532"/>
    <cellStyle name="Normal 19 2 2 3" xfId="48533"/>
    <cellStyle name="Normal 19 2 2 3 2" xfId="48534"/>
    <cellStyle name="Normal 19 2 2 3 2 2" xfId="48535"/>
    <cellStyle name="Normal 19 2 2 3 2 2 2" xfId="48536"/>
    <cellStyle name="Normal 19 2 2 3 2 3" xfId="48537"/>
    <cellStyle name="Normal 19 2 2 3 3" xfId="48538"/>
    <cellStyle name="Normal 19 2 2 3 3 2" xfId="48539"/>
    <cellStyle name="Normal 19 2 2 3 3 2 2" xfId="48540"/>
    <cellStyle name="Normal 19 2 2 3 3 3" xfId="48541"/>
    <cellStyle name="Normal 19 2 2 3 4" xfId="48542"/>
    <cellStyle name="Normal 19 2 2 3 4 2" xfId="48543"/>
    <cellStyle name="Normal 19 2 2 3 4 2 2" xfId="48544"/>
    <cellStyle name="Normal 19 2 2 3 4 3" xfId="48545"/>
    <cellStyle name="Normal 19 2 2 3 5" xfId="48546"/>
    <cellStyle name="Normal 19 2 2 3 5 2" xfId="48547"/>
    <cellStyle name="Normal 19 2 2 3 6" xfId="48548"/>
    <cellStyle name="Normal 19 2 2 4" xfId="48549"/>
    <cellStyle name="Normal 19 2 2 4 2" xfId="48550"/>
    <cellStyle name="Normal 19 2 2 4 2 2" xfId="48551"/>
    <cellStyle name="Normal 19 2 2 4 2 2 2" xfId="48552"/>
    <cellStyle name="Normal 19 2 2 4 2 3" xfId="48553"/>
    <cellStyle name="Normal 19 2 2 4 3" xfId="48554"/>
    <cellStyle name="Normal 19 2 2 4 3 2" xfId="48555"/>
    <cellStyle name="Normal 19 2 2 4 3 2 2" xfId="48556"/>
    <cellStyle name="Normal 19 2 2 4 3 3" xfId="48557"/>
    <cellStyle name="Normal 19 2 2 4 4" xfId="48558"/>
    <cellStyle name="Normal 19 2 2 4 4 2" xfId="48559"/>
    <cellStyle name="Normal 19 2 2 4 4 2 2" xfId="48560"/>
    <cellStyle name="Normal 19 2 2 4 4 3" xfId="48561"/>
    <cellStyle name="Normal 19 2 2 4 5" xfId="48562"/>
    <cellStyle name="Normal 19 2 2 4 5 2" xfId="48563"/>
    <cellStyle name="Normal 19 2 2 4 6" xfId="48564"/>
    <cellStyle name="Normal 19 2 2 5" xfId="48565"/>
    <cellStyle name="Normal 19 2 2 5 2" xfId="48566"/>
    <cellStyle name="Normal 19 2 2 5 2 2" xfId="48567"/>
    <cellStyle name="Normal 19 2 2 5 3" xfId="48568"/>
    <cellStyle name="Normal 19 2 2 6" xfId="48569"/>
    <cellStyle name="Normal 19 2 2 6 2" xfId="48570"/>
    <cellStyle name="Normal 19 2 2 6 2 2" xfId="48571"/>
    <cellStyle name="Normal 19 2 2 6 3" xfId="48572"/>
    <cellStyle name="Normal 19 2 2 7" xfId="48573"/>
    <cellStyle name="Normal 19 2 2 7 2" xfId="48574"/>
    <cellStyle name="Normal 19 2 2 7 2 2" xfId="48575"/>
    <cellStyle name="Normal 19 2 2 7 3" xfId="48576"/>
    <cellStyle name="Normal 19 2 2 8" xfId="48577"/>
    <cellStyle name="Normal 19 2 2 8 2" xfId="48578"/>
    <cellStyle name="Normal 19 2 2 9" xfId="48579"/>
    <cellStyle name="Normal 19 2 3" xfId="48580"/>
    <cellStyle name="Normal 19 2 3 2" xfId="48581"/>
    <cellStyle name="Normal 19 2 3 2 2" xfId="48582"/>
    <cellStyle name="Normal 19 2 3 2 2 2" xfId="48583"/>
    <cellStyle name="Normal 19 2 3 2 3" xfId="48584"/>
    <cellStyle name="Normal 19 2 3 3" xfId="48585"/>
    <cellStyle name="Normal 19 2 3 3 2" xfId="48586"/>
    <cellStyle name="Normal 19 2 3 3 2 2" xfId="48587"/>
    <cellStyle name="Normal 19 2 3 3 3" xfId="48588"/>
    <cellStyle name="Normal 19 2 3 4" xfId="48589"/>
    <cellStyle name="Normal 19 2 3 4 2" xfId="48590"/>
    <cellStyle name="Normal 19 2 3 4 2 2" xfId="48591"/>
    <cellStyle name="Normal 19 2 3 4 3" xfId="48592"/>
    <cellStyle name="Normal 19 2 3 5" xfId="48593"/>
    <cellStyle name="Normal 19 2 3 5 2" xfId="48594"/>
    <cellStyle name="Normal 19 2 3 5 2 2" xfId="48595"/>
    <cellStyle name="Normal 19 2 3 5 3" xfId="48596"/>
    <cellStyle name="Normal 19 2 3 6" xfId="48597"/>
    <cellStyle name="Normal 19 2 3 6 2" xfId="48598"/>
    <cellStyle name="Normal 19 2 3 7" xfId="48599"/>
    <cellStyle name="Normal 19 2 4" xfId="48600"/>
    <cellStyle name="Normal 19 2 4 2" xfId="48601"/>
    <cellStyle name="Normal 19 2 4 2 2" xfId="48602"/>
    <cellStyle name="Normal 19 2 4 2 2 2" xfId="48603"/>
    <cellStyle name="Normal 19 2 4 2 3" xfId="48604"/>
    <cellStyle name="Normal 19 2 4 3" xfId="48605"/>
    <cellStyle name="Normal 19 2 4 3 2" xfId="48606"/>
    <cellStyle name="Normal 19 2 4 3 2 2" xfId="48607"/>
    <cellStyle name="Normal 19 2 4 3 3" xfId="48608"/>
    <cellStyle name="Normal 19 2 4 4" xfId="48609"/>
    <cellStyle name="Normal 19 2 4 4 2" xfId="48610"/>
    <cellStyle name="Normal 19 2 4 4 2 2" xfId="48611"/>
    <cellStyle name="Normal 19 2 4 4 3" xfId="48612"/>
    <cellStyle name="Normal 19 2 4 5" xfId="48613"/>
    <cellStyle name="Normal 19 2 4 5 2" xfId="48614"/>
    <cellStyle name="Normal 19 2 4 6" xfId="48615"/>
    <cellStyle name="Normal 19 2 5" xfId="48616"/>
    <cellStyle name="Normal 19 2 5 2" xfId="48617"/>
    <cellStyle name="Normal 19 2 5 2 2" xfId="48618"/>
    <cellStyle name="Normal 19 2 5 2 2 2" xfId="48619"/>
    <cellStyle name="Normal 19 2 5 2 3" xfId="48620"/>
    <cellStyle name="Normal 19 2 5 3" xfId="48621"/>
    <cellStyle name="Normal 19 2 5 3 2" xfId="48622"/>
    <cellStyle name="Normal 19 2 5 3 2 2" xfId="48623"/>
    <cellStyle name="Normal 19 2 5 3 3" xfId="48624"/>
    <cellStyle name="Normal 19 2 5 4" xfId="48625"/>
    <cellStyle name="Normal 19 2 5 4 2" xfId="48626"/>
    <cellStyle name="Normal 19 2 5 4 2 2" xfId="48627"/>
    <cellStyle name="Normal 19 2 5 4 3" xfId="48628"/>
    <cellStyle name="Normal 19 2 5 5" xfId="48629"/>
    <cellStyle name="Normal 19 2 5 5 2" xfId="48630"/>
    <cellStyle name="Normal 19 2 5 6" xfId="48631"/>
    <cellStyle name="Normal 19 2 6" xfId="48632"/>
    <cellStyle name="Normal 19 2 6 2" xfId="48633"/>
    <cellStyle name="Normal 19 2 6 2 2" xfId="48634"/>
    <cellStyle name="Normal 19 2 6 3" xfId="48635"/>
    <cellStyle name="Normal 19 2 7" xfId="48636"/>
    <cellStyle name="Normal 19 2 7 2" xfId="48637"/>
    <cellStyle name="Normal 19 2 7 2 2" xfId="48638"/>
    <cellStyle name="Normal 19 2 7 3" xfId="48639"/>
    <cellStyle name="Normal 19 2 8" xfId="48640"/>
    <cellStyle name="Normal 19 2 8 2" xfId="48641"/>
    <cellStyle name="Normal 19 2 8 2 2" xfId="48642"/>
    <cellStyle name="Normal 19 2 8 3" xfId="48643"/>
    <cellStyle name="Normal 19 2 9" xfId="48644"/>
    <cellStyle name="Normal 19 2 9 2" xfId="48645"/>
    <cellStyle name="Normal 19 3" xfId="48646"/>
    <cellStyle name="Normal 19 4" xfId="48647"/>
    <cellStyle name="Normal 2" xfId="48648"/>
    <cellStyle name="Normal 2 10" xfId="48649"/>
    <cellStyle name="Normal 2 10 2" xfId="48650"/>
    <cellStyle name="Normal 2 10 2 2" xfId="48651"/>
    <cellStyle name="Normal 2 10 3" xfId="48652"/>
    <cellStyle name="Normal 2 10 4" xfId="48653"/>
    <cellStyle name="Normal 2 11" xfId="48654"/>
    <cellStyle name="Normal 2 11 2" xfId="48655"/>
    <cellStyle name="Normal 2 11 3" xfId="48656"/>
    <cellStyle name="Normal 2 12" xfId="48657"/>
    <cellStyle name="Normal 2 12 2" xfId="48658"/>
    <cellStyle name="Normal 2 12 3" xfId="48659"/>
    <cellStyle name="Normal 2 13" xfId="48660"/>
    <cellStyle name="Normal 2 13 2" xfId="48661"/>
    <cellStyle name="Normal 2 13 3" xfId="48662"/>
    <cellStyle name="Normal 2 14" xfId="48663"/>
    <cellStyle name="Normal 2 14 2" xfId="48664"/>
    <cellStyle name="Normal 2 14 3" xfId="48665"/>
    <cellStyle name="Normal 2 14 4" xfId="48666"/>
    <cellStyle name="Normal 2 15" xfId="48667"/>
    <cellStyle name="Normal 2 16" xfId="48668"/>
    <cellStyle name="Normal 2 17" xfId="48669"/>
    <cellStyle name="Normal 2 18" xfId="48670"/>
    <cellStyle name="Normal 2 19" xfId="48671"/>
    <cellStyle name="Normal 2 2" xfId="48672"/>
    <cellStyle name="Normal 2 2 2" xfId="48673"/>
    <cellStyle name="Normal 2 2 3" xfId="48674"/>
    <cellStyle name="Normal 2 2 4" xfId="48675"/>
    <cellStyle name="Normal 2 20" xfId="48676"/>
    <cellStyle name="Normal 2 21" xfId="48677"/>
    <cellStyle name="Normal 2 22" xfId="48678"/>
    <cellStyle name="Normal 2 23" xfId="48679"/>
    <cellStyle name="Normal 2 24" xfId="48680"/>
    <cellStyle name="Normal 2 25" xfId="48681"/>
    <cellStyle name="Normal 2 26" xfId="48682"/>
    <cellStyle name="Normal 2 27" xfId="48683"/>
    <cellStyle name="Normal 2 28" xfId="48684"/>
    <cellStyle name="Normal 2 29" xfId="48685"/>
    <cellStyle name="Normal 2 3" xfId="48686"/>
    <cellStyle name="Normal 2 3 2" xfId="48687"/>
    <cellStyle name="Normal 2 3 3" xfId="48688"/>
    <cellStyle name="Normal 2 3 4" xfId="48689"/>
    <cellStyle name="Normal 2 30" xfId="48690"/>
    <cellStyle name="Normal 2 31" xfId="48691"/>
    <cellStyle name="Normal 2 31 2" xfId="48692"/>
    <cellStyle name="Normal 2 32" xfId="48693"/>
    <cellStyle name="Normal 2 33" xfId="48694"/>
    <cellStyle name="Normal 2 33 2" xfId="48695"/>
    <cellStyle name="Normal 2 34" xfId="48696"/>
    <cellStyle name="Normal 2 35" xfId="48697"/>
    <cellStyle name="Normal 2 35 2" xfId="48698"/>
    <cellStyle name="Normal 2 35 2 2" xfId="48699"/>
    <cellStyle name="Normal 2 35 2 2 2" xfId="48700"/>
    <cellStyle name="Normal 2 35 2 2 2 2" xfId="48701"/>
    <cellStyle name="Normal 2 35 2 2 3" xfId="48702"/>
    <cellStyle name="Normal 2 35 2 3" xfId="48703"/>
    <cellStyle name="Normal 2 35 2 3 2" xfId="48704"/>
    <cellStyle name="Normal 2 35 2 3 2 2" xfId="48705"/>
    <cellStyle name="Normal 2 35 2 3 3" xfId="48706"/>
    <cellStyle name="Normal 2 35 2 4" xfId="48707"/>
    <cellStyle name="Normal 2 35 2 4 2" xfId="48708"/>
    <cellStyle name="Normal 2 35 2 4 2 2" xfId="48709"/>
    <cellStyle name="Normal 2 35 2 4 3" xfId="48710"/>
    <cellStyle name="Normal 2 35 2 5" xfId="48711"/>
    <cellStyle name="Normal 2 35 2 5 2" xfId="48712"/>
    <cellStyle name="Normal 2 35 2 6" xfId="48713"/>
    <cellStyle name="Normal 2 35 3" xfId="48714"/>
    <cellStyle name="Normal 2 35 3 2" xfId="48715"/>
    <cellStyle name="Normal 2 35 3 2 2" xfId="48716"/>
    <cellStyle name="Normal 2 35 3 3" xfId="48717"/>
    <cellStyle name="Normal 2 35 4" xfId="48718"/>
    <cellStyle name="Normal 2 35 4 2" xfId="48719"/>
    <cellStyle name="Normal 2 35 4 2 2" xfId="48720"/>
    <cellStyle name="Normal 2 35 4 3" xfId="48721"/>
    <cellStyle name="Normal 2 35 5" xfId="48722"/>
    <cellStyle name="Normal 2 35 5 2" xfId="48723"/>
    <cellStyle name="Normal 2 35 5 2 2" xfId="48724"/>
    <cellStyle name="Normal 2 35 5 3" xfId="48725"/>
    <cellStyle name="Normal 2 35 6" xfId="48726"/>
    <cellStyle name="Normal 2 35 6 2" xfId="48727"/>
    <cellStyle name="Normal 2 35 7" xfId="48728"/>
    <cellStyle name="Normal 2 36" xfId="48729"/>
    <cellStyle name="Normal 2 36 2" xfId="48730"/>
    <cellStyle name="Normal 2 4" xfId="48731"/>
    <cellStyle name="Normal 2 4 2" xfId="48732"/>
    <cellStyle name="Normal 2 4 3" xfId="48733"/>
    <cellStyle name="Normal 2 4 4" xfId="48734"/>
    <cellStyle name="Normal 2 5" xfId="48735"/>
    <cellStyle name="Normal 2 5 2" xfId="48736"/>
    <cellStyle name="Normal 2 5 3" xfId="48737"/>
    <cellStyle name="Normal 2 5 4" xfId="48738"/>
    <cellStyle name="Normal 2 6" xfId="48739"/>
    <cellStyle name="Normal 2 6 2" xfId="48740"/>
    <cellStyle name="Normal 2 6 3" xfId="48741"/>
    <cellStyle name="Normal 2 6 4" xfId="48742"/>
    <cellStyle name="Normal 2 7" xfId="48743"/>
    <cellStyle name="Normal 2 7 2" xfId="48744"/>
    <cellStyle name="Normal 2 7 3" xfId="48745"/>
    <cellStyle name="Normal 2 7 4" xfId="48746"/>
    <cellStyle name="Normal 2 8" xfId="48747"/>
    <cellStyle name="Normal 2 8 2" xfId="48748"/>
    <cellStyle name="Normal 2 8 3" xfId="48749"/>
    <cellStyle name="Normal 2 8 4" xfId="48750"/>
    <cellStyle name="Normal 2 9" xfId="48751"/>
    <cellStyle name="Normal 2 9 2" xfId="48752"/>
    <cellStyle name="Normal 2 9 3" xfId="48753"/>
    <cellStyle name="Normal 2 9 4" xfId="48754"/>
    <cellStyle name="Normal 20" xfId="48755"/>
    <cellStyle name="Normal 20 2" xfId="48756"/>
    <cellStyle name="Normal 20 2 2" xfId="48757"/>
    <cellStyle name="Normal 20 2 3" xfId="48758"/>
    <cellStyle name="Normal 20 2 3 2" xfId="48759"/>
    <cellStyle name="Normal 20 2 3 2 2" xfId="48760"/>
    <cellStyle name="Normal 20 2 3 2 2 2" xfId="48761"/>
    <cellStyle name="Normal 20 2 3 2 2 2 2" xfId="48762"/>
    <cellStyle name="Normal 20 2 3 2 2 3" xfId="48763"/>
    <cellStyle name="Normal 20 2 3 2 3" xfId="48764"/>
    <cellStyle name="Normal 20 2 3 2 3 2" xfId="48765"/>
    <cellStyle name="Normal 20 2 3 2 3 2 2" xfId="48766"/>
    <cellStyle name="Normal 20 2 3 2 3 3" xfId="48767"/>
    <cellStyle name="Normal 20 2 3 2 4" xfId="48768"/>
    <cellStyle name="Normal 20 2 3 2 4 2" xfId="48769"/>
    <cellStyle name="Normal 20 2 3 2 4 2 2" xfId="48770"/>
    <cellStyle name="Normal 20 2 3 2 4 3" xfId="48771"/>
    <cellStyle name="Normal 20 2 3 2 5" xfId="48772"/>
    <cellStyle name="Normal 20 2 3 2 5 2" xfId="48773"/>
    <cellStyle name="Normal 20 2 3 2 5 2 2" xfId="48774"/>
    <cellStyle name="Normal 20 2 3 2 5 3" xfId="48775"/>
    <cellStyle name="Normal 20 2 3 2 6" xfId="48776"/>
    <cellStyle name="Normal 20 2 3 2 6 2" xfId="48777"/>
    <cellStyle name="Normal 20 2 3 2 7" xfId="48778"/>
    <cellStyle name="Normal 20 2 3 3" xfId="48779"/>
    <cellStyle name="Normal 20 2 3 3 2" xfId="48780"/>
    <cellStyle name="Normal 20 2 3 3 2 2" xfId="48781"/>
    <cellStyle name="Normal 20 2 3 3 2 2 2" xfId="48782"/>
    <cellStyle name="Normal 20 2 3 3 2 3" xfId="48783"/>
    <cellStyle name="Normal 20 2 3 3 3" xfId="48784"/>
    <cellStyle name="Normal 20 2 3 3 3 2" xfId="48785"/>
    <cellStyle name="Normal 20 2 3 3 3 2 2" xfId="48786"/>
    <cellStyle name="Normal 20 2 3 3 3 3" xfId="48787"/>
    <cellStyle name="Normal 20 2 3 3 4" xfId="48788"/>
    <cellStyle name="Normal 20 2 3 3 4 2" xfId="48789"/>
    <cellStyle name="Normal 20 2 3 3 4 2 2" xfId="48790"/>
    <cellStyle name="Normal 20 2 3 3 4 3" xfId="48791"/>
    <cellStyle name="Normal 20 2 3 3 5" xfId="48792"/>
    <cellStyle name="Normal 20 2 3 3 5 2" xfId="48793"/>
    <cellStyle name="Normal 20 2 3 3 6" xfId="48794"/>
    <cellStyle name="Normal 20 2 3 4" xfId="48795"/>
    <cellStyle name="Normal 20 2 3 4 2" xfId="48796"/>
    <cellStyle name="Normal 20 2 3 4 2 2" xfId="48797"/>
    <cellStyle name="Normal 20 2 3 4 2 2 2" xfId="48798"/>
    <cellStyle name="Normal 20 2 3 4 2 3" xfId="48799"/>
    <cellStyle name="Normal 20 2 3 4 3" xfId="48800"/>
    <cellStyle name="Normal 20 2 3 4 3 2" xfId="48801"/>
    <cellStyle name="Normal 20 2 3 4 3 2 2" xfId="48802"/>
    <cellStyle name="Normal 20 2 3 4 3 3" xfId="48803"/>
    <cellStyle name="Normal 20 2 3 4 4" xfId="48804"/>
    <cellStyle name="Normal 20 2 3 4 4 2" xfId="48805"/>
    <cellStyle name="Normal 20 2 3 4 4 2 2" xfId="48806"/>
    <cellStyle name="Normal 20 2 3 4 4 3" xfId="48807"/>
    <cellStyle name="Normal 20 2 3 4 5" xfId="48808"/>
    <cellStyle name="Normal 20 2 3 4 5 2" xfId="48809"/>
    <cellStyle name="Normal 20 2 3 4 6" xfId="48810"/>
    <cellStyle name="Normal 20 2 3 5" xfId="48811"/>
    <cellStyle name="Normal 20 2 3 5 2" xfId="48812"/>
    <cellStyle name="Normal 20 2 3 5 2 2" xfId="48813"/>
    <cellStyle name="Normal 20 2 3 5 3" xfId="48814"/>
    <cellStyle name="Normal 20 2 3 6" xfId="48815"/>
    <cellStyle name="Normal 20 2 3 6 2" xfId="48816"/>
    <cellStyle name="Normal 20 2 3 6 2 2" xfId="48817"/>
    <cellStyle name="Normal 20 2 3 6 3" xfId="48818"/>
    <cellStyle name="Normal 20 2 3 7" xfId="48819"/>
    <cellStyle name="Normal 20 2 3 7 2" xfId="48820"/>
    <cellStyle name="Normal 20 2 3 7 2 2" xfId="48821"/>
    <cellStyle name="Normal 20 2 3 7 3" xfId="48822"/>
    <cellStyle name="Normal 20 2 3 8" xfId="48823"/>
    <cellStyle name="Normal 20 2 3 8 2" xfId="48824"/>
    <cellStyle name="Normal 20 2 3 9" xfId="48825"/>
    <cellStyle name="Normal 20 2 4" xfId="48826"/>
    <cellStyle name="Normal 20 2 4 2" xfId="48827"/>
    <cellStyle name="Normal 20 2 4 2 2" xfId="48828"/>
    <cellStyle name="Normal 20 2 4 2 2 2" xfId="48829"/>
    <cellStyle name="Normal 20 2 4 2 2 2 2" xfId="48830"/>
    <cellStyle name="Normal 20 2 4 2 2 3" xfId="48831"/>
    <cellStyle name="Normal 20 2 4 2 3" xfId="48832"/>
    <cellStyle name="Normal 20 2 4 2 3 2" xfId="48833"/>
    <cellStyle name="Normal 20 2 4 2 3 2 2" xfId="48834"/>
    <cellStyle name="Normal 20 2 4 2 3 3" xfId="48835"/>
    <cellStyle name="Normal 20 2 4 2 4" xfId="48836"/>
    <cellStyle name="Normal 20 2 4 2 4 2" xfId="48837"/>
    <cellStyle name="Normal 20 2 4 2 4 2 2" xfId="48838"/>
    <cellStyle name="Normal 20 2 4 2 4 3" xfId="48839"/>
    <cellStyle name="Normal 20 2 4 2 5" xfId="48840"/>
    <cellStyle name="Normal 20 2 4 2 5 2" xfId="48841"/>
    <cellStyle name="Normal 20 2 4 2 6" xfId="48842"/>
    <cellStyle name="Normal 20 2 4 3" xfId="48843"/>
    <cellStyle name="Normal 20 2 4 3 2" xfId="48844"/>
    <cellStyle name="Normal 20 2 4 3 2 2" xfId="48845"/>
    <cellStyle name="Normal 20 2 4 3 2 2 2" xfId="48846"/>
    <cellStyle name="Normal 20 2 4 3 2 3" xfId="48847"/>
    <cellStyle name="Normal 20 2 4 3 3" xfId="48848"/>
    <cellStyle name="Normal 20 2 4 3 3 2" xfId="48849"/>
    <cellStyle name="Normal 20 2 4 3 3 2 2" xfId="48850"/>
    <cellStyle name="Normal 20 2 4 3 3 3" xfId="48851"/>
    <cellStyle name="Normal 20 2 4 3 4" xfId="48852"/>
    <cellStyle name="Normal 20 2 4 3 4 2" xfId="48853"/>
    <cellStyle name="Normal 20 2 4 3 4 2 2" xfId="48854"/>
    <cellStyle name="Normal 20 2 4 3 4 3" xfId="48855"/>
    <cellStyle name="Normal 20 2 4 3 5" xfId="48856"/>
    <cellStyle name="Normal 20 2 4 3 5 2" xfId="48857"/>
    <cellStyle name="Normal 20 2 4 3 6" xfId="48858"/>
    <cellStyle name="Normal 20 2 4 4" xfId="48859"/>
    <cellStyle name="Normal 20 2 4 4 2" xfId="48860"/>
    <cellStyle name="Normal 20 2 4 4 2 2" xfId="48861"/>
    <cellStyle name="Normal 20 2 4 4 3" xfId="48862"/>
    <cellStyle name="Normal 20 2 4 5" xfId="48863"/>
    <cellStyle name="Normal 20 2 4 5 2" xfId="48864"/>
    <cellStyle name="Normal 20 2 4 5 2 2" xfId="48865"/>
    <cellStyle name="Normal 20 2 4 5 3" xfId="48866"/>
    <cellStyle name="Normal 20 2 4 6" xfId="48867"/>
    <cellStyle name="Normal 20 2 4 6 2" xfId="48868"/>
    <cellStyle name="Normal 20 2 4 6 2 2" xfId="48869"/>
    <cellStyle name="Normal 20 2 4 6 3" xfId="48870"/>
    <cellStyle name="Normal 20 2 4 7" xfId="48871"/>
    <cellStyle name="Normal 20 2 4 7 2" xfId="48872"/>
    <cellStyle name="Normal 20 2 4 8" xfId="48873"/>
    <cellStyle name="Normal 20 2 5" xfId="48874"/>
    <cellStyle name="Normal 20 2 5 2" xfId="48875"/>
    <cellStyle name="Normal 20 2 5 2 2" xfId="48876"/>
    <cellStyle name="Normal 20 2 5 2 2 2" xfId="48877"/>
    <cellStyle name="Normal 20 2 5 2 3" xfId="48878"/>
    <cellStyle name="Normal 20 2 5 3" xfId="48879"/>
    <cellStyle name="Normal 20 2 5 3 2" xfId="48880"/>
    <cellStyle name="Normal 20 2 5 3 2 2" xfId="48881"/>
    <cellStyle name="Normal 20 2 5 3 3" xfId="48882"/>
    <cellStyle name="Normal 20 2 5 4" xfId="48883"/>
    <cellStyle name="Normal 20 2 5 4 2" xfId="48884"/>
    <cellStyle name="Normal 20 2 5 4 2 2" xfId="48885"/>
    <cellStyle name="Normal 20 2 5 4 3" xfId="48886"/>
    <cellStyle name="Normal 20 2 5 5" xfId="48887"/>
    <cellStyle name="Normal 20 2 5 5 2" xfId="48888"/>
    <cellStyle name="Normal 20 2 5 6" xfId="48889"/>
    <cellStyle name="Normal 20 2 6" xfId="48890"/>
    <cellStyle name="Normal 20 2 6 2" xfId="48891"/>
    <cellStyle name="Normal 20 2 6 2 2" xfId="48892"/>
    <cellStyle name="Normal 20 2 6 3" xfId="48893"/>
    <cellStyle name="Normal 20 3" xfId="48894"/>
    <cellStyle name="Normal 20 4" xfId="48895"/>
    <cellStyle name="Normal 21" xfId="48896"/>
    <cellStyle name="Normal 21 2" xfId="48897"/>
    <cellStyle name="Normal 21 2 2" xfId="48898"/>
    <cellStyle name="Normal 21 2 3" xfId="48899"/>
    <cellStyle name="Normal 21 2 3 2" xfId="48900"/>
    <cellStyle name="Normal 21 2 3 2 2" xfId="48901"/>
    <cellStyle name="Normal 21 2 3 2 2 2" xfId="48902"/>
    <cellStyle name="Normal 21 2 3 2 2 2 2" xfId="48903"/>
    <cellStyle name="Normal 21 2 3 2 2 3" xfId="48904"/>
    <cellStyle name="Normal 21 2 3 2 3" xfId="48905"/>
    <cellStyle name="Normal 21 2 3 2 3 2" xfId="48906"/>
    <cellStyle name="Normal 21 2 3 2 3 2 2" xfId="48907"/>
    <cellStyle name="Normal 21 2 3 2 3 3" xfId="48908"/>
    <cellStyle name="Normal 21 2 3 2 4" xfId="48909"/>
    <cellStyle name="Normal 21 2 3 2 4 2" xfId="48910"/>
    <cellStyle name="Normal 21 2 3 2 4 2 2" xfId="48911"/>
    <cellStyle name="Normal 21 2 3 2 4 3" xfId="48912"/>
    <cellStyle name="Normal 21 2 3 2 5" xfId="48913"/>
    <cellStyle name="Normal 21 2 3 2 5 2" xfId="48914"/>
    <cellStyle name="Normal 21 2 3 2 5 2 2" xfId="48915"/>
    <cellStyle name="Normal 21 2 3 2 5 3" xfId="48916"/>
    <cellStyle name="Normal 21 2 3 2 6" xfId="48917"/>
    <cellStyle name="Normal 21 2 3 2 6 2" xfId="48918"/>
    <cellStyle name="Normal 21 2 3 2 7" xfId="48919"/>
    <cellStyle name="Normal 21 2 3 3" xfId="48920"/>
    <cellStyle name="Normal 21 2 3 3 2" xfId="48921"/>
    <cellStyle name="Normal 21 2 3 3 2 2" xfId="48922"/>
    <cellStyle name="Normal 21 2 3 3 2 2 2" xfId="48923"/>
    <cellStyle name="Normal 21 2 3 3 2 3" xfId="48924"/>
    <cellStyle name="Normal 21 2 3 3 3" xfId="48925"/>
    <cellStyle name="Normal 21 2 3 3 3 2" xfId="48926"/>
    <cellStyle name="Normal 21 2 3 3 3 2 2" xfId="48927"/>
    <cellStyle name="Normal 21 2 3 3 3 3" xfId="48928"/>
    <cellStyle name="Normal 21 2 3 3 4" xfId="48929"/>
    <cellStyle name="Normal 21 2 3 3 4 2" xfId="48930"/>
    <cellStyle name="Normal 21 2 3 3 4 2 2" xfId="48931"/>
    <cellStyle name="Normal 21 2 3 3 4 3" xfId="48932"/>
    <cellStyle name="Normal 21 2 3 3 5" xfId="48933"/>
    <cellStyle name="Normal 21 2 3 3 5 2" xfId="48934"/>
    <cellStyle name="Normal 21 2 3 3 6" xfId="48935"/>
    <cellStyle name="Normal 21 2 3 4" xfId="48936"/>
    <cellStyle name="Normal 21 2 3 4 2" xfId="48937"/>
    <cellStyle name="Normal 21 2 3 4 2 2" xfId="48938"/>
    <cellStyle name="Normal 21 2 3 4 2 2 2" xfId="48939"/>
    <cellStyle name="Normal 21 2 3 4 2 3" xfId="48940"/>
    <cellStyle name="Normal 21 2 3 4 3" xfId="48941"/>
    <cellStyle name="Normal 21 2 3 4 3 2" xfId="48942"/>
    <cellStyle name="Normal 21 2 3 4 3 2 2" xfId="48943"/>
    <cellStyle name="Normal 21 2 3 4 3 3" xfId="48944"/>
    <cellStyle name="Normal 21 2 3 4 4" xfId="48945"/>
    <cellStyle name="Normal 21 2 3 4 4 2" xfId="48946"/>
    <cellStyle name="Normal 21 2 3 4 4 2 2" xfId="48947"/>
    <cellStyle name="Normal 21 2 3 4 4 3" xfId="48948"/>
    <cellStyle name="Normal 21 2 3 4 5" xfId="48949"/>
    <cellStyle name="Normal 21 2 3 4 5 2" xfId="48950"/>
    <cellStyle name="Normal 21 2 3 4 6" xfId="48951"/>
    <cellStyle name="Normal 21 2 3 5" xfId="48952"/>
    <cellStyle name="Normal 21 2 3 5 2" xfId="48953"/>
    <cellStyle name="Normal 21 2 3 5 2 2" xfId="48954"/>
    <cellStyle name="Normal 21 2 3 5 3" xfId="48955"/>
    <cellStyle name="Normal 21 2 3 6" xfId="48956"/>
    <cellStyle name="Normal 21 2 3 6 2" xfId="48957"/>
    <cellStyle name="Normal 21 2 3 6 2 2" xfId="48958"/>
    <cellStyle name="Normal 21 2 3 6 3" xfId="48959"/>
    <cellStyle name="Normal 21 2 3 7" xfId="48960"/>
    <cellStyle name="Normal 21 2 3 7 2" xfId="48961"/>
    <cellStyle name="Normal 21 2 3 7 2 2" xfId="48962"/>
    <cellStyle name="Normal 21 2 3 7 3" xfId="48963"/>
    <cellStyle name="Normal 21 2 3 8" xfId="48964"/>
    <cellStyle name="Normal 21 2 3 8 2" xfId="48965"/>
    <cellStyle name="Normal 21 2 3 9" xfId="48966"/>
    <cellStyle name="Normal 21 2 4" xfId="48967"/>
    <cellStyle name="Normal 21 2 4 2" xfId="48968"/>
    <cellStyle name="Normal 21 2 4 2 2" xfId="48969"/>
    <cellStyle name="Normal 21 2 4 2 2 2" xfId="48970"/>
    <cellStyle name="Normal 21 2 4 2 2 2 2" xfId="48971"/>
    <cellStyle name="Normal 21 2 4 2 2 3" xfId="48972"/>
    <cellStyle name="Normal 21 2 4 2 3" xfId="48973"/>
    <cellStyle name="Normal 21 2 4 2 3 2" xfId="48974"/>
    <cellStyle name="Normal 21 2 4 2 3 2 2" xfId="48975"/>
    <cellStyle name="Normal 21 2 4 2 3 3" xfId="48976"/>
    <cellStyle name="Normal 21 2 4 2 4" xfId="48977"/>
    <cellStyle name="Normal 21 2 4 2 4 2" xfId="48978"/>
    <cellStyle name="Normal 21 2 4 2 4 2 2" xfId="48979"/>
    <cellStyle name="Normal 21 2 4 2 4 3" xfId="48980"/>
    <cellStyle name="Normal 21 2 4 2 5" xfId="48981"/>
    <cellStyle name="Normal 21 2 4 2 5 2" xfId="48982"/>
    <cellStyle name="Normal 21 2 4 2 6" xfId="48983"/>
    <cellStyle name="Normal 21 2 4 3" xfId="48984"/>
    <cellStyle name="Normal 21 2 4 3 2" xfId="48985"/>
    <cellStyle name="Normal 21 2 4 3 2 2" xfId="48986"/>
    <cellStyle name="Normal 21 2 4 3 2 2 2" xfId="48987"/>
    <cellStyle name="Normal 21 2 4 3 2 3" xfId="48988"/>
    <cellStyle name="Normal 21 2 4 3 3" xfId="48989"/>
    <cellStyle name="Normal 21 2 4 3 3 2" xfId="48990"/>
    <cellStyle name="Normal 21 2 4 3 3 2 2" xfId="48991"/>
    <cellStyle name="Normal 21 2 4 3 3 3" xfId="48992"/>
    <cellStyle name="Normal 21 2 4 3 4" xfId="48993"/>
    <cellStyle name="Normal 21 2 4 3 4 2" xfId="48994"/>
    <cellStyle name="Normal 21 2 4 3 4 2 2" xfId="48995"/>
    <cellStyle name="Normal 21 2 4 3 4 3" xfId="48996"/>
    <cellStyle name="Normal 21 2 4 3 5" xfId="48997"/>
    <cellStyle name="Normal 21 2 4 3 5 2" xfId="48998"/>
    <cellStyle name="Normal 21 2 4 3 6" xfId="48999"/>
    <cellStyle name="Normal 21 2 4 4" xfId="49000"/>
    <cellStyle name="Normal 21 2 4 4 2" xfId="49001"/>
    <cellStyle name="Normal 21 2 4 4 2 2" xfId="49002"/>
    <cellStyle name="Normal 21 2 4 4 3" xfId="49003"/>
    <cellStyle name="Normal 21 2 4 5" xfId="49004"/>
    <cellStyle name="Normal 21 2 4 5 2" xfId="49005"/>
    <cellStyle name="Normal 21 2 4 5 2 2" xfId="49006"/>
    <cellStyle name="Normal 21 2 4 5 3" xfId="49007"/>
    <cellStyle name="Normal 21 2 4 6" xfId="49008"/>
    <cellStyle name="Normal 21 2 4 6 2" xfId="49009"/>
    <cellStyle name="Normal 21 2 4 6 2 2" xfId="49010"/>
    <cellStyle name="Normal 21 2 4 6 3" xfId="49011"/>
    <cellStyle name="Normal 21 2 4 7" xfId="49012"/>
    <cellStyle name="Normal 21 2 4 7 2" xfId="49013"/>
    <cellStyle name="Normal 21 2 4 8" xfId="49014"/>
    <cellStyle name="Normal 21 2 5" xfId="49015"/>
    <cellStyle name="Normal 21 2 5 2" xfId="49016"/>
    <cellStyle name="Normal 21 2 5 2 2" xfId="49017"/>
    <cellStyle name="Normal 21 2 5 2 2 2" xfId="49018"/>
    <cellStyle name="Normal 21 2 5 2 3" xfId="49019"/>
    <cellStyle name="Normal 21 2 5 3" xfId="49020"/>
    <cellStyle name="Normal 21 2 5 3 2" xfId="49021"/>
    <cellStyle name="Normal 21 2 5 3 2 2" xfId="49022"/>
    <cellStyle name="Normal 21 2 5 3 3" xfId="49023"/>
    <cellStyle name="Normal 21 2 5 4" xfId="49024"/>
    <cellStyle name="Normal 21 2 5 4 2" xfId="49025"/>
    <cellStyle name="Normal 21 2 5 4 2 2" xfId="49026"/>
    <cellStyle name="Normal 21 2 5 4 3" xfId="49027"/>
    <cellStyle name="Normal 21 2 5 5" xfId="49028"/>
    <cellStyle name="Normal 21 2 5 5 2" xfId="49029"/>
    <cellStyle name="Normal 21 2 5 6" xfId="49030"/>
    <cellStyle name="Normal 21 2 6" xfId="49031"/>
    <cellStyle name="Normal 21 2 6 2" xfId="49032"/>
    <cellStyle name="Normal 21 2 6 2 2" xfId="49033"/>
    <cellStyle name="Normal 21 2 6 3" xfId="49034"/>
    <cellStyle name="Normal 21 3" xfId="49035"/>
    <cellStyle name="Normal 21 4" xfId="49036"/>
    <cellStyle name="Normal 22" xfId="49037"/>
    <cellStyle name="Normal 22 2" xfId="49038"/>
    <cellStyle name="Normal 22 3" xfId="49039"/>
    <cellStyle name="Normal 22 4" xfId="49040"/>
    <cellStyle name="Normal 23" xfId="49041"/>
    <cellStyle name="Normal 23 2" xfId="49042"/>
    <cellStyle name="Normal 23 3" xfId="49043"/>
    <cellStyle name="Normal 23 4" xfId="49044"/>
    <cellStyle name="Normal 24" xfId="49045"/>
    <cellStyle name="Normal 24 10" xfId="49046"/>
    <cellStyle name="Normal 24 10 2" xfId="49047"/>
    <cellStyle name="Normal 24 10 2 2" xfId="49048"/>
    <cellStyle name="Normal 24 10 3" xfId="49049"/>
    <cellStyle name="Normal 24 11" xfId="49050"/>
    <cellStyle name="Normal 24 11 2" xfId="49051"/>
    <cellStyle name="Normal 24 12" xfId="49052"/>
    <cellStyle name="Normal 24 2" xfId="49053"/>
    <cellStyle name="Normal 24 3" xfId="49054"/>
    <cellStyle name="Normal 24 3 10" xfId="49055"/>
    <cellStyle name="Normal 24 3 2" xfId="49056"/>
    <cellStyle name="Normal 24 3 2 2" xfId="49057"/>
    <cellStyle name="Normal 24 3 2 2 2" xfId="49058"/>
    <cellStyle name="Normal 24 3 2 2 2 2" xfId="49059"/>
    <cellStyle name="Normal 24 3 2 2 2 2 2" xfId="49060"/>
    <cellStyle name="Normal 24 3 2 2 2 3" xfId="49061"/>
    <cellStyle name="Normal 24 3 2 2 3" xfId="49062"/>
    <cellStyle name="Normal 24 3 2 2 3 2" xfId="49063"/>
    <cellStyle name="Normal 24 3 2 2 3 2 2" xfId="49064"/>
    <cellStyle name="Normal 24 3 2 2 3 3" xfId="49065"/>
    <cellStyle name="Normal 24 3 2 2 4" xfId="49066"/>
    <cellStyle name="Normal 24 3 2 2 4 2" xfId="49067"/>
    <cellStyle name="Normal 24 3 2 2 4 2 2" xfId="49068"/>
    <cellStyle name="Normal 24 3 2 2 4 3" xfId="49069"/>
    <cellStyle name="Normal 24 3 2 2 5" xfId="49070"/>
    <cellStyle name="Normal 24 3 2 2 5 2" xfId="49071"/>
    <cellStyle name="Normal 24 3 2 2 5 2 2" xfId="49072"/>
    <cellStyle name="Normal 24 3 2 2 5 3" xfId="49073"/>
    <cellStyle name="Normal 24 3 2 2 6" xfId="49074"/>
    <cellStyle name="Normal 24 3 2 2 6 2" xfId="49075"/>
    <cellStyle name="Normal 24 3 2 2 7" xfId="49076"/>
    <cellStyle name="Normal 24 3 2 3" xfId="49077"/>
    <cellStyle name="Normal 24 3 2 3 2" xfId="49078"/>
    <cellStyle name="Normal 24 3 2 3 2 2" xfId="49079"/>
    <cellStyle name="Normal 24 3 2 3 2 2 2" xfId="49080"/>
    <cellStyle name="Normal 24 3 2 3 2 3" xfId="49081"/>
    <cellStyle name="Normal 24 3 2 3 3" xfId="49082"/>
    <cellStyle name="Normal 24 3 2 3 3 2" xfId="49083"/>
    <cellStyle name="Normal 24 3 2 3 3 2 2" xfId="49084"/>
    <cellStyle name="Normal 24 3 2 3 3 3" xfId="49085"/>
    <cellStyle name="Normal 24 3 2 3 4" xfId="49086"/>
    <cellStyle name="Normal 24 3 2 3 4 2" xfId="49087"/>
    <cellStyle name="Normal 24 3 2 3 4 2 2" xfId="49088"/>
    <cellStyle name="Normal 24 3 2 3 4 3" xfId="49089"/>
    <cellStyle name="Normal 24 3 2 3 5" xfId="49090"/>
    <cellStyle name="Normal 24 3 2 3 5 2" xfId="49091"/>
    <cellStyle name="Normal 24 3 2 3 6" xfId="49092"/>
    <cellStyle name="Normal 24 3 2 4" xfId="49093"/>
    <cellStyle name="Normal 24 3 2 4 2" xfId="49094"/>
    <cellStyle name="Normal 24 3 2 4 2 2" xfId="49095"/>
    <cellStyle name="Normal 24 3 2 4 2 2 2" xfId="49096"/>
    <cellStyle name="Normal 24 3 2 4 2 3" xfId="49097"/>
    <cellStyle name="Normal 24 3 2 4 3" xfId="49098"/>
    <cellStyle name="Normal 24 3 2 4 3 2" xfId="49099"/>
    <cellStyle name="Normal 24 3 2 4 3 2 2" xfId="49100"/>
    <cellStyle name="Normal 24 3 2 4 3 3" xfId="49101"/>
    <cellStyle name="Normal 24 3 2 4 4" xfId="49102"/>
    <cellStyle name="Normal 24 3 2 4 4 2" xfId="49103"/>
    <cellStyle name="Normal 24 3 2 4 4 2 2" xfId="49104"/>
    <cellStyle name="Normal 24 3 2 4 4 3" xfId="49105"/>
    <cellStyle name="Normal 24 3 2 4 5" xfId="49106"/>
    <cellStyle name="Normal 24 3 2 4 5 2" xfId="49107"/>
    <cellStyle name="Normal 24 3 2 4 6" xfId="49108"/>
    <cellStyle name="Normal 24 3 2 5" xfId="49109"/>
    <cellStyle name="Normal 24 3 2 5 2" xfId="49110"/>
    <cellStyle name="Normal 24 3 2 5 2 2" xfId="49111"/>
    <cellStyle name="Normal 24 3 2 5 3" xfId="49112"/>
    <cellStyle name="Normal 24 3 2 6" xfId="49113"/>
    <cellStyle name="Normal 24 3 2 6 2" xfId="49114"/>
    <cellStyle name="Normal 24 3 2 6 2 2" xfId="49115"/>
    <cellStyle name="Normal 24 3 2 6 3" xfId="49116"/>
    <cellStyle name="Normal 24 3 2 7" xfId="49117"/>
    <cellStyle name="Normal 24 3 2 7 2" xfId="49118"/>
    <cellStyle name="Normal 24 3 2 7 2 2" xfId="49119"/>
    <cellStyle name="Normal 24 3 2 7 3" xfId="49120"/>
    <cellStyle name="Normal 24 3 2 8" xfId="49121"/>
    <cellStyle name="Normal 24 3 2 8 2" xfId="49122"/>
    <cellStyle name="Normal 24 3 2 9" xfId="49123"/>
    <cellStyle name="Normal 24 3 3" xfId="49124"/>
    <cellStyle name="Normal 24 3 3 2" xfId="49125"/>
    <cellStyle name="Normal 24 3 3 2 2" xfId="49126"/>
    <cellStyle name="Normal 24 3 3 2 2 2" xfId="49127"/>
    <cellStyle name="Normal 24 3 3 2 3" xfId="49128"/>
    <cellStyle name="Normal 24 3 3 3" xfId="49129"/>
    <cellStyle name="Normal 24 3 3 3 2" xfId="49130"/>
    <cellStyle name="Normal 24 3 3 3 2 2" xfId="49131"/>
    <cellStyle name="Normal 24 3 3 3 3" xfId="49132"/>
    <cellStyle name="Normal 24 3 3 4" xfId="49133"/>
    <cellStyle name="Normal 24 3 3 4 2" xfId="49134"/>
    <cellStyle name="Normal 24 3 3 4 2 2" xfId="49135"/>
    <cellStyle name="Normal 24 3 3 4 3" xfId="49136"/>
    <cellStyle name="Normal 24 3 3 5" xfId="49137"/>
    <cellStyle name="Normal 24 3 3 5 2" xfId="49138"/>
    <cellStyle name="Normal 24 3 3 5 2 2" xfId="49139"/>
    <cellStyle name="Normal 24 3 3 5 3" xfId="49140"/>
    <cellStyle name="Normal 24 3 3 6" xfId="49141"/>
    <cellStyle name="Normal 24 3 3 6 2" xfId="49142"/>
    <cellStyle name="Normal 24 3 3 7" xfId="49143"/>
    <cellStyle name="Normal 24 3 4" xfId="49144"/>
    <cellStyle name="Normal 24 3 4 2" xfId="49145"/>
    <cellStyle name="Normal 24 3 4 2 2" xfId="49146"/>
    <cellStyle name="Normal 24 3 4 2 2 2" xfId="49147"/>
    <cellStyle name="Normal 24 3 4 2 3" xfId="49148"/>
    <cellStyle name="Normal 24 3 4 3" xfId="49149"/>
    <cellStyle name="Normal 24 3 4 3 2" xfId="49150"/>
    <cellStyle name="Normal 24 3 4 3 2 2" xfId="49151"/>
    <cellStyle name="Normal 24 3 4 3 3" xfId="49152"/>
    <cellStyle name="Normal 24 3 4 4" xfId="49153"/>
    <cellStyle name="Normal 24 3 4 4 2" xfId="49154"/>
    <cellStyle name="Normal 24 3 4 4 2 2" xfId="49155"/>
    <cellStyle name="Normal 24 3 4 4 3" xfId="49156"/>
    <cellStyle name="Normal 24 3 4 5" xfId="49157"/>
    <cellStyle name="Normal 24 3 4 5 2" xfId="49158"/>
    <cellStyle name="Normal 24 3 4 6" xfId="49159"/>
    <cellStyle name="Normal 24 3 5" xfId="49160"/>
    <cellStyle name="Normal 24 3 5 2" xfId="49161"/>
    <cellStyle name="Normal 24 3 5 2 2" xfId="49162"/>
    <cellStyle name="Normal 24 3 5 2 2 2" xfId="49163"/>
    <cellStyle name="Normal 24 3 5 2 3" xfId="49164"/>
    <cellStyle name="Normal 24 3 5 3" xfId="49165"/>
    <cellStyle name="Normal 24 3 5 3 2" xfId="49166"/>
    <cellStyle name="Normal 24 3 5 3 2 2" xfId="49167"/>
    <cellStyle name="Normal 24 3 5 3 3" xfId="49168"/>
    <cellStyle name="Normal 24 3 5 4" xfId="49169"/>
    <cellStyle name="Normal 24 3 5 4 2" xfId="49170"/>
    <cellStyle name="Normal 24 3 5 4 2 2" xfId="49171"/>
    <cellStyle name="Normal 24 3 5 4 3" xfId="49172"/>
    <cellStyle name="Normal 24 3 5 5" xfId="49173"/>
    <cellStyle name="Normal 24 3 5 5 2" xfId="49174"/>
    <cellStyle name="Normal 24 3 5 6" xfId="49175"/>
    <cellStyle name="Normal 24 3 6" xfId="49176"/>
    <cellStyle name="Normal 24 3 6 2" xfId="49177"/>
    <cellStyle name="Normal 24 3 6 2 2" xfId="49178"/>
    <cellStyle name="Normal 24 3 6 3" xfId="49179"/>
    <cellStyle name="Normal 24 3 7" xfId="49180"/>
    <cellStyle name="Normal 24 3 7 2" xfId="49181"/>
    <cellStyle name="Normal 24 3 7 2 2" xfId="49182"/>
    <cellStyle name="Normal 24 3 7 3" xfId="49183"/>
    <cellStyle name="Normal 24 3 8" xfId="49184"/>
    <cellStyle name="Normal 24 3 8 2" xfId="49185"/>
    <cellStyle name="Normal 24 3 8 2 2" xfId="49186"/>
    <cellStyle name="Normal 24 3 8 3" xfId="49187"/>
    <cellStyle name="Normal 24 3 9" xfId="49188"/>
    <cellStyle name="Normal 24 3 9 2" xfId="49189"/>
    <cellStyle name="Normal 24 4" xfId="49190"/>
    <cellStyle name="Normal 24 4 10" xfId="49191"/>
    <cellStyle name="Normal 24 4 2" xfId="49192"/>
    <cellStyle name="Normal 24 4 2 2" xfId="49193"/>
    <cellStyle name="Normal 24 4 2 2 2" xfId="49194"/>
    <cellStyle name="Normal 24 4 2 2 2 2" xfId="49195"/>
    <cellStyle name="Normal 24 4 2 2 2 2 2" xfId="49196"/>
    <cellStyle name="Normal 24 4 2 2 2 3" xfId="49197"/>
    <cellStyle name="Normal 24 4 2 2 3" xfId="49198"/>
    <cellStyle name="Normal 24 4 2 2 3 2" xfId="49199"/>
    <cellStyle name="Normal 24 4 2 2 3 2 2" xfId="49200"/>
    <cellStyle name="Normal 24 4 2 2 3 3" xfId="49201"/>
    <cellStyle name="Normal 24 4 2 2 4" xfId="49202"/>
    <cellStyle name="Normal 24 4 2 2 4 2" xfId="49203"/>
    <cellStyle name="Normal 24 4 2 2 4 2 2" xfId="49204"/>
    <cellStyle name="Normal 24 4 2 2 4 3" xfId="49205"/>
    <cellStyle name="Normal 24 4 2 2 5" xfId="49206"/>
    <cellStyle name="Normal 24 4 2 2 5 2" xfId="49207"/>
    <cellStyle name="Normal 24 4 2 2 5 2 2" xfId="49208"/>
    <cellStyle name="Normal 24 4 2 2 5 3" xfId="49209"/>
    <cellStyle name="Normal 24 4 2 2 6" xfId="49210"/>
    <cellStyle name="Normal 24 4 2 2 6 2" xfId="49211"/>
    <cellStyle name="Normal 24 4 2 2 7" xfId="49212"/>
    <cellStyle name="Normal 24 4 2 3" xfId="49213"/>
    <cellStyle name="Normal 24 4 2 3 2" xfId="49214"/>
    <cellStyle name="Normal 24 4 2 3 2 2" xfId="49215"/>
    <cellStyle name="Normal 24 4 2 3 2 2 2" xfId="49216"/>
    <cellStyle name="Normal 24 4 2 3 2 3" xfId="49217"/>
    <cellStyle name="Normal 24 4 2 3 3" xfId="49218"/>
    <cellStyle name="Normal 24 4 2 3 3 2" xfId="49219"/>
    <cellStyle name="Normal 24 4 2 3 3 2 2" xfId="49220"/>
    <cellStyle name="Normal 24 4 2 3 3 3" xfId="49221"/>
    <cellStyle name="Normal 24 4 2 3 4" xfId="49222"/>
    <cellStyle name="Normal 24 4 2 3 4 2" xfId="49223"/>
    <cellStyle name="Normal 24 4 2 3 4 2 2" xfId="49224"/>
    <cellStyle name="Normal 24 4 2 3 4 3" xfId="49225"/>
    <cellStyle name="Normal 24 4 2 3 5" xfId="49226"/>
    <cellStyle name="Normal 24 4 2 3 5 2" xfId="49227"/>
    <cellStyle name="Normal 24 4 2 3 6" xfId="49228"/>
    <cellStyle name="Normal 24 4 2 4" xfId="49229"/>
    <cellStyle name="Normal 24 4 2 4 2" xfId="49230"/>
    <cellStyle name="Normal 24 4 2 4 2 2" xfId="49231"/>
    <cellStyle name="Normal 24 4 2 4 2 2 2" xfId="49232"/>
    <cellStyle name="Normal 24 4 2 4 2 3" xfId="49233"/>
    <cellStyle name="Normal 24 4 2 4 3" xfId="49234"/>
    <cellStyle name="Normal 24 4 2 4 3 2" xfId="49235"/>
    <cellStyle name="Normal 24 4 2 4 3 2 2" xfId="49236"/>
    <cellStyle name="Normal 24 4 2 4 3 3" xfId="49237"/>
    <cellStyle name="Normal 24 4 2 4 4" xfId="49238"/>
    <cellStyle name="Normal 24 4 2 4 4 2" xfId="49239"/>
    <cellStyle name="Normal 24 4 2 4 4 2 2" xfId="49240"/>
    <cellStyle name="Normal 24 4 2 4 4 3" xfId="49241"/>
    <cellStyle name="Normal 24 4 2 4 5" xfId="49242"/>
    <cellStyle name="Normal 24 4 2 4 5 2" xfId="49243"/>
    <cellStyle name="Normal 24 4 2 4 6" xfId="49244"/>
    <cellStyle name="Normal 24 4 2 5" xfId="49245"/>
    <cellStyle name="Normal 24 4 2 5 2" xfId="49246"/>
    <cellStyle name="Normal 24 4 2 5 2 2" xfId="49247"/>
    <cellStyle name="Normal 24 4 2 5 3" xfId="49248"/>
    <cellStyle name="Normal 24 4 2 6" xfId="49249"/>
    <cellStyle name="Normal 24 4 2 6 2" xfId="49250"/>
    <cellStyle name="Normal 24 4 2 6 2 2" xfId="49251"/>
    <cellStyle name="Normal 24 4 2 6 3" xfId="49252"/>
    <cellStyle name="Normal 24 4 2 7" xfId="49253"/>
    <cellStyle name="Normal 24 4 2 7 2" xfId="49254"/>
    <cellStyle name="Normal 24 4 2 7 2 2" xfId="49255"/>
    <cellStyle name="Normal 24 4 2 7 3" xfId="49256"/>
    <cellStyle name="Normal 24 4 2 8" xfId="49257"/>
    <cellStyle name="Normal 24 4 2 8 2" xfId="49258"/>
    <cellStyle name="Normal 24 4 2 9" xfId="49259"/>
    <cellStyle name="Normal 24 4 3" xfId="49260"/>
    <cellStyle name="Normal 24 4 3 2" xfId="49261"/>
    <cellStyle name="Normal 24 4 3 2 2" xfId="49262"/>
    <cellStyle name="Normal 24 4 3 2 2 2" xfId="49263"/>
    <cellStyle name="Normal 24 4 3 2 3" xfId="49264"/>
    <cellStyle name="Normal 24 4 3 3" xfId="49265"/>
    <cellStyle name="Normal 24 4 3 3 2" xfId="49266"/>
    <cellStyle name="Normal 24 4 3 3 2 2" xfId="49267"/>
    <cellStyle name="Normal 24 4 3 3 3" xfId="49268"/>
    <cellStyle name="Normal 24 4 3 4" xfId="49269"/>
    <cellStyle name="Normal 24 4 3 4 2" xfId="49270"/>
    <cellStyle name="Normal 24 4 3 4 2 2" xfId="49271"/>
    <cellStyle name="Normal 24 4 3 4 3" xfId="49272"/>
    <cellStyle name="Normal 24 4 3 5" xfId="49273"/>
    <cellStyle name="Normal 24 4 3 5 2" xfId="49274"/>
    <cellStyle name="Normal 24 4 3 5 2 2" xfId="49275"/>
    <cellStyle name="Normal 24 4 3 5 3" xfId="49276"/>
    <cellStyle name="Normal 24 4 3 6" xfId="49277"/>
    <cellStyle name="Normal 24 4 3 6 2" xfId="49278"/>
    <cellStyle name="Normal 24 4 3 7" xfId="49279"/>
    <cellStyle name="Normal 24 4 4" xfId="49280"/>
    <cellStyle name="Normal 24 4 4 2" xfId="49281"/>
    <cellStyle name="Normal 24 4 4 2 2" xfId="49282"/>
    <cellStyle name="Normal 24 4 4 2 2 2" xfId="49283"/>
    <cellStyle name="Normal 24 4 4 2 3" xfId="49284"/>
    <cellStyle name="Normal 24 4 4 3" xfId="49285"/>
    <cellStyle name="Normal 24 4 4 3 2" xfId="49286"/>
    <cellStyle name="Normal 24 4 4 3 2 2" xfId="49287"/>
    <cellStyle name="Normal 24 4 4 3 3" xfId="49288"/>
    <cellStyle name="Normal 24 4 4 4" xfId="49289"/>
    <cellStyle name="Normal 24 4 4 4 2" xfId="49290"/>
    <cellStyle name="Normal 24 4 4 4 2 2" xfId="49291"/>
    <cellStyle name="Normal 24 4 4 4 3" xfId="49292"/>
    <cellStyle name="Normal 24 4 4 5" xfId="49293"/>
    <cellStyle name="Normal 24 4 4 5 2" xfId="49294"/>
    <cellStyle name="Normal 24 4 4 6" xfId="49295"/>
    <cellStyle name="Normal 24 4 5" xfId="49296"/>
    <cellStyle name="Normal 24 4 5 2" xfId="49297"/>
    <cellStyle name="Normal 24 4 5 2 2" xfId="49298"/>
    <cellStyle name="Normal 24 4 5 2 2 2" xfId="49299"/>
    <cellStyle name="Normal 24 4 5 2 3" xfId="49300"/>
    <cellStyle name="Normal 24 4 5 3" xfId="49301"/>
    <cellStyle name="Normal 24 4 5 3 2" xfId="49302"/>
    <cellStyle name="Normal 24 4 5 3 2 2" xfId="49303"/>
    <cellStyle name="Normal 24 4 5 3 3" xfId="49304"/>
    <cellStyle name="Normal 24 4 5 4" xfId="49305"/>
    <cellStyle name="Normal 24 4 5 4 2" xfId="49306"/>
    <cellStyle name="Normal 24 4 5 4 2 2" xfId="49307"/>
    <cellStyle name="Normal 24 4 5 4 3" xfId="49308"/>
    <cellStyle name="Normal 24 4 5 5" xfId="49309"/>
    <cellStyle name="Normal 24 4 5 5 2" xfId="49310"/>
    <cellStyle name="Normal 24 4 5 6" xfId="49311"/>
    <cellStyle name="Normal 24 4 6" xfId="49312"/>
    <cellStyle name="Normal 24 4 6 2" xfId="49313"/>
    <cellStyle name="Normal 24 4 6 2 2" xfId="49314"/>
    <cellStyle name="Normal 24 4 6 3" xfId="49315"/>
    <cellStyle name="Normal 24 4 7" xfId="49316"/>
    <cellStyle name="Normal 24 4 7 2" xfId="49317"/>
    <cellStyle name="Normal 24 4 7 2 2" xfId="49318"/>
    <cellStyle name="Normal 24 4 7 3" xfId="49319"/>
    <cellStyle name="Normal 24 4 8" xfId="49320"/>
    <cellStyle name="Normal 24 4 8 2" xfId="49321"/>
    <cellStyle name="Normal 24 4 8 2 2" xfId="49322"/>
    <cellStyle name="Normal 24 4 8 3" xfId="49323"/>
    <cellStyle name="Normal 24 4 9" xfId="49324"/>
    <cellStyle name="Normal 24 4 9 2" xfId="49325"/>
    <cellStyle name="Normal 24 5" xfId="49326"/>
    <cellStyle name="Normal 24 5 10" xfId="49327"/>
    <cellStyle name="Normal 24 5 2" xfId="49328"/>
    <cellStyle name="Normal 24 5 2 2" xfId="49329"/>
    <cellStyle name="Normal 24 5 2 2 2" xfId="49330"/>
    <cellStyle name="Normal 24 5 2 2 2 2" xfId="49331"/>
    <cellStyle name="Normal 24 5 2 2 2 2 2" xfId="49332"/>
    <cellStyle name="Normal 24 5 2 2 2 3" xfId="49333"/>
    <cellStyle name="Normal 24 5 2 2 3" xfId="49334"/>
    <cellStyle name="Normal 24 5 2 2 3 2" xfId="49335"/>
    <cellStyle name="Normal 24 5 2 2 3 2 2" xfId="49336"/>
    <cellStyle name="Normal 24 5 2 2 3 3" xfId="49337"/>
    <cellStyle name="Normal 24 5 2 2 4" xfId="49338"/>
    <cellStyle name="Normal 24 5 2 2 4 2" xfId="49339"/>
    <cellStyle name="Normal 24 5 2 2 4 2 2" xfId="49340"/>
    <cellStyle name="Normal 24 5 2 2 4 3" xfId="49341"/>
    <cellStyle name="Normal 24 5 2 2 5" xfId="49342"/>
    <cellStyle name="Normal 24 5 2 2 5 2" xfId="49343"/>
    <cellStyle name="Normal 24 5 2 2 5 2 2" xfId="49344"/>
    <cellStyle name="Normal 24 5 2 2 5 3" xfId="49345"/>
    <cellStyle name="Normal 24 5 2 2 6" xfId="49346"/>
    <cellStyle name="Normal 24 5 2 2 6 2" xfId="49347"/>
    <cellStyle name="Normal 24 5 2 2 7" xfId="49348"/>
    <cellStyle name="Normal 24 5 2 3" xfId="49349"/>
    <cellStyle name="Normal 24 5 2 3 2" xfId="49350"/>
    <cellStyle name="Normal 24 5 2 3 2 2" xfId="49351"/>
    <cellStyle name="Normal 24 5 2 3 2 2 2" xfId="49352"/>
    <cellStyle name="Normal 24 5 2 3 2 3" xfId="49353"/>
    <cellStyle name="Normal 24 5 2 3 3" xfId="49354"/>
    <cellStyle name="Normal 24 5 2 3 3 2" xfId="49355"/>
    <cellStyle name="Normal 24 5 2 3 3 2 2" xfId="49356"/>
    <cellStyle name="Normal 24 5 2 3 3 3" xfId="49357"/>
    <cellStyle name="Normal 24 5 2 3 4" xfId="49358"/>
    <cellStyle name="Normal 24 5 2 3 4 2" xfId="49359"/>
    <cellStyle name="Normal 24 5 2 3 4 2 2" xfId="49360"/>
    <cellStyle name="Normal 24 5 2 3 4 3" xfId="49361"/>
    <cellStyle name="Normal 24 5 2 3 5" xfId="49362"/>
    <cellStyle name="Normal 24 5 2 3 5 2" xfId="49363"/>
    <cellStyle name="Normal 24 5 2 3 6" xfId="49364"/>
    <cellStyle name="Normal 24 5 2 4" xfId="49365"/>
    <cellStyle name="Normal 24 5 2 4 2" xfId="49366"/>
    <cellStyle name="Normal 24 5 2 4 2 2" xfId="49367"/>
    <cellStyle name="Normal 24 5 2 4 2 2 2" xfId="49368"/>
    <cellStyle name="Normal 24 5 2 4 2 3" xfId="49369"/>
    <cellStyle name="Normal 24 5 2 4 3" xfId="49370"/>
    <cellStyle name="Normal 24 5 2 4 3 2" xfId="49371"/>
    <cellStyle name="Normal 24 5 2 4 3 2 2" xfId="49372"/>
    <cellStyle name="Normal 24 5 2 4 3 3" xfId="49373"/>
    <cellStyle name="Normal 24 5 2 4 4" xfId="49374"/>
    <cellStyle name="Normal 24 5 2 4 4 2" xfId="49375"/>
    <cellStyle name="Normal 24 5 2 4 4 2 2" xfId="49376"/>
    <cellStyle name="Normal 24 5 2 4 4 3" xfId="49377"/>
    <cellStyle name="Normal 24 5 2 4 5" xfId="49378"/>
    <cellStyle name="Normal 24 5 2 4 5 2" xfId="49379"/>
    <cellStyle name="Normal 24 5 2 4 6" xfId="49380"/>
    <cellStyle name="Normal 24 5 2 5" xfId="49381"/>
    <cellStyle name="Normal 24 5 2 5 2" xfId="49382"/>
    <cellStyle name="Normal 24 5 2 5 2 2" xfId="49383"/>
    <cellStyle name="Normal 24 5 2 5 3" xfId="49384"/>
    <cellStyle name="Normal 24 5 2 6" xfId="49385"/>
    <cellStyle name="Normal 24 5 2 6 2" xfId="49386"/>
    <cellStyle name="Normal 24 5 2 6 2 2" xfId="49387"/>
    <cellStyle name="Normal 24 5 2 6 3" xfId="49388"/>
    <cellStyle name="Normal 24 5 2 7" xfId="49389"/>
    <cellStyle name="Normal 24 5 2 7 2" xfId="49390"/>
    <cellStyle name="Normal 24 5 2 7 2 2" xfId="49391"/>
    <cellStyle name="Normal 24 5 2 7 3" xfId="49392"/>
    <cellStyle name="Normal 24 5 2 8" xfId="49393"/>
    <cellStyle name="Normal 24 5 2 8 2" xfId="49394"/>
    <cellStyle name="Normal 24 5 2 9" xfId="49395"/>
    <cellStyle name="Normal 24 5 3" xfId="49396"/>
    <cellStyle name="Normal 24 5 3 2" xfId="49397"/>
    <cellStyle name="Normal 24 5 3 2 2" xfId="49398"/>
    <cellStyle name="Normal 24 5 3 2 2 2" xfId="49399"/>
    <cellStyle name="Normal 24 5 3 2 3" xfId="49400"/>
    <cellStyle name="Normal 24 5 3 3" xfId="49401"/>
    <cellStyle name="Normal 24 5 3 3 2" xfId="49402"/>
    <cellStyle name="Normal 24 5 3 3 2 2" xfId="49403"/>
    <cellStyle name="Normal 24 5 3 3 3" xfId="49404"/>
    <cellStyle name="Normal 24 5 3 4" xfId="49405"/>
    <cellStyle name="Normal 24 5 3 4 2" xfId="49406"/>
    <cellStyle name="Normal 24 5 3 4 2 2" xfId="49407"/>
    <cellStyle name="Normal 24 5 3 4 3" xfId="49408"/>
    <cellStyle name="Normal 24 5 3 5" xfId="49409"/>
    <cellStyle name="Normal 24 5 3 5 2" xfId="49410"/>
    <cellStyle name="Normal 24 5 3 5 2 2" xfId="49411"/>
    <cellStyle name="Normal 24 5 3 5 3" xfId="49412"/>
    <cellStyle name="Normal 24 5 3 6" xfId="49413"/>
    <cellStyle name="Normal 24 5 3 6 2" xfId="49414"/>
    <cellStyle name="Normal 24 5 3 7" xfId="49415"/>
    <cellStyle name="Normal 24 5 4" xfId="49416"/>
    <cellStyle name="Normal 24 5 4 2" xfId="49417"/>
    <cellStyle name="Normal 24 5 4 2 2" xfId="49418"/>
    <cellStyle name="Normal 24 5 4 2 2 2" xfId="49419"/>
    <cellStyle name="Normal 24 5 4 2 3" xfId="49420"/>
    <cellStyle name="Normal 24 5 4 3" xfId="49421"/>
    <cellStyle name="Normal 24 5 4 3 2" xfId="49422"/>
    <cellStyle name="Normal 24 5 4 3 2 2" xfId="49423"/>
    <cellStyle name="Normal 24 5 4 3 3" xfId="49424"/>
    <cellStyle name="Normal 24 5 4 4" xfId="49425"/>
    <cellStyle name="Normal 24 5 4 4 2" xfId="49426"/>
    <cellStyle name="Normal 24 5 4 4 2 2" xfId="49427"/>
    <cellStyle name="Normal 24 5 4 4 3" xfId="49428"/>
    <cellStyle name="Normal 24 5 4 5" xfId="49429"/>
    <cellStyle name="Normal 24 5 4 5 2" xfId="49430"/>
    <cellStyle name="Normal 24 5 4 6" xfId="49431"/>
    <cellStyle name="Normal 24 5 5" xfId="49432"/>
    <cellStyle name="Normal 24 5 5 2" xfId="49433"/>
    <cellStyle name="Normal 24 5 5 2 2" xfId="49434"/>
    <cellStyle name="Normal 24 5 5 2 2 2" xfId="49435"/>
    <cellStyle name="Normal 24 5 5 2 3" xfId="49436"/>
    <cellStyle name="Normal 24 5 5 3" xfId="49437"/>
    <cellStyle name="Normal 24 5 5 3 2" xfId="49438"/>
    <cellStyle name="Normal 24 5 5 3 2 2" xfId="49439"/>
    <cellStyle name="Normal 24 5 5 3 3" xfId="49440"/>
    <cellStyle name="Normal 24 5 5 4" xfId="49441"/>
    <cellStyle name="Normal 24 5 5 4 2" xfId="49442"/>
    <cellStyle name="Normal 24 5 5 4 2 2" xfId="49443"/>
    <cellStyle name="Normal 24 5 5 4 3" xfId="49444"/>
    <cellStyle name="Normal 24 5 5 5" xfId="49445"/>
    <cellStyle name="Normal 24 5 5 5 2" xfId="49446"/>
    <cellStyle name="Normal 24 5 5 6" xfId="49447"/>
    <cellStyle name="Normal 24 5 6" xfId="49448"/>
    <cellStyle name="Normal 24 5 6 2" xfId="49449"/>
    <cellStyle name="Normal 24 5 6 2 2" xfId="49450"/>
    <cellStyle name="Normal 24 5 6 3" xfId="49451"/>
    <cellStyle name="Normal 24 5 7" xfId="49452"/>
    <cellStyle name="Normal 24 5 7 2" xfId="49453"/>
    <cellStyle name="Normal 24 5 7 2 2" xfId="49454"/>
    <cellStyle name="Normal 24 5 7 3" xfId="49455"/>
    <cellStyle name="Normal 24 5 8" xfId="49456"/>
    <cellStyle name="Normal 24 5 8 2" xfId="49457"/>
    <cellStyle name="Normal 24 5 8 2 2" xfId="49458"/>
    <cellStyle name="Normal 24 5 8 3" xfId="49459"/>
    <cellStyle name="Normal 24 5 9" xfId="49460"/>
    <cellStyle name="Normal 24 5 9 2" xfId="49461"/>
    <cellStyle name="Normal 24 6" xfId="49462"/>
    <cellStyle name="Normal 24 6 2" xfId="49463"/>
    <cellStyle name="Normal 24 6 2 2" xfId="49464"/>
    <cellStyle name="Normal 24 6 2 2 2" xfId="49465"/>
    <cellStyle name="Normal 24 6 2 2 2 2" xfId="49466"/>
    <cellStyle name="Normal 24 6 2 2 3" xfId="49467"/>
    <cellStyle name="Normal 24 6 2 3" xfId="49468"/>
    <cellStyle name="Normal 24 6 2 3 2" xfId="49469"/>
    <cellStyle name="Normal 24 6 2 3 2 2" xfId="49470"/>
    <cellStyle name="Normal 24 6 2 3 3" xfId="49471"/>
    <cellStyle name="Normal 24 6 2 4" xfId="49472"/>
    <cellStyle name="Normal 24 6 2 4 2" xfId="49473"/>
    <cellStyle name="Normal 24 6 2 4 2 2" xfId="49474"/>
    <cellStyle name="Normal 24 6 2 4 3" xfId="49475"/>
    <cellStyle name="Normal 24 6 2 5" xfId="49476"/>
    <cellStyle name="Normal 24 6 2 5 2" xfId="49477"/>
    <cellStyle name="Normal 24 6 2 6" xfId="49478"/>
    <cellStyle name="Normal 24 6 3" xfId="49479"/>
    <cellStyle name="Normal 24 6 3 2" xfId="49480"/>
    <cellStyle name="Normal 24 6 3 2 2" xfId="49481"/>
    <cellStyle name="Normal 24 6 3 2 2 2" xfId="49482"/>
    <cellStyle name="Normal 24 6 3 2 3" xfId="49483"/>
    <cellStyle name="Normal 24 6 3 3" xfId="49484"/>
    <cellStyle name="Normal 24 6 3 3 2" xfId="49485"/>
    <cellStyle name="Normal 24 6 3 3 2 2" xfId="49486"/>
    <cellStyle name="Normal 24 6 3 3 3" xfId="49487"/>
    <cellStyle name="Normal 24 6 3 4" xfId="49488"/>
    <cellStyle name="Normal 24 6 3 4 2" xfId="49489"/>
    <cellStyle name="Normal 24 6 3 4 2 2" xfId="49490"/>
    <cellStyle name="Normal 24 6 3 4 3" xfId="49491"/>
    <cellStyle name="Normal 24 6 3 5" xfId="49492"/>
    <cellStyle name="Normal 24 6 3 5 2" xfId="49493"/>
    <cellStyle name="Normal 24 6 3 6" xfId="49494"/>
    <cellStyle name="Normal 24 6 4" xfId="49495"/>
    <cellStyle name="Normal 24 6 4 2" xfId="49496"/>
    <cellStyle name="Normal 24 6 4 2 2" xfId="49497"/>
    <cellStyle name="Normal 24 6 4 3" xfId="49498"/>
    <cellStyle name="Normal 24 6 5" xfId="49499"/>
    <cellStyle name="Normal 24 6 5 2" xfId="49500"/>
    <cellStyle name="Normal 24 6 5 2 2" xfId="49501"/>
    <cellStyle name="Normal 24 6 5 3" xfId="49502"/>
    <cellStyle name="Normal 24 6 6" xfId="49503"/>
    <cellStyle name="Normal 24 6 6 2" xfId="49504"/>
    <cellStyle name="Normal 24 6 6 2 2" xfId="49505"/>
    <cellStyle name="Normal 24 6 6 3" xfId="49506"/>
    <cellStyle name="Normal 24 6 7" xfId="49507"/>
    <cellStyle name="Normal 24 6 7 2" xfId="49508"/>
    <cellStyle name="Normal 24 6 8" xfId="49509"/>
    <cellStyle name="Normal 24 7" xfId="49510"/>
    <cellStyle name="Normal 24 8" xfId="49511"/>
    <cellStyle name="Normal 24 8 2" xfId="49512"/>
    <cellStyle name="Normal 24 8 2 2" xfId="49513"/>
    <cellStyle name="Normal 24 8 2 2 2" xfId="49514"/>
    <cellStyle name="Normal 24 8 2 3" xfId="49515"/>
    <cellStyle name="Normal 24 8 3" xfId="49516"/>
    <cellStyle name="Normal 24 8 3 2" xfId="49517"/>
    <cellStyle name="Normal 24 8 3 2 2" xfId="49518"/>
    <cellStyle name="Normal 24 8 3 3" xfId="49519"/>
    <cellStyle name="Normal 24 8 4" xfId="49520"/>
    <cellStyle name="Normal 24 8 4 2" xfId="49521"/>
    <cellStyle name="Normal 24 8 4 2 2" xfId="49522"/>
    <cellStyle name="Normal 24 8 4 3" xfId="49523"/>
    <cellStyle name="Normal 24 8 5" xfId="49524"/>
    <cellStyle name="Normal 24 8 5 2" xfId="49525"/>
    <cellStyle name="Normal 24 8 6" xfId="49526"/>
    <cellStyle name="Normal 24 9" xfId="49527"/>
    <cellStyle name="Normal 24 9 2" xfId="49528"/>
    <cellStyle name="Normal 24 9 2 2" xfId="49529"/>
    <cellStyle name="Normal 24 9 3" xfId="49530"/>
    <cellStyle name="Normal 25" xfId="49531"/>
    <cellStyle name="Normal 25 2" xfId="49532"/>
    <cellStyle name="Normal 25 3" xfId="49533"/>
    <cellStyle name="Normal 26" xfId="49534"/>
    <cellStyle name="Normal 26 2" xfId="49535"/>
    <cellStyle name="Normal 26 3" xfId="49536"/>
    <cellStyle name="Normal 27" xfId="49537"/>
    <cellStyle name="Normal 27 2" xfId="49538"/>
    <cellStyle name="Normal 27 3" xfId="49539"/>
    <cellStyle name="Normal 27 4" xfId="49540"/>
    <cellStyle name="Normal 28" xfId="49541"/>
    <cellStyle name="Normal 28 2" xfId="49542"/>
    <cellStyle name="Normal 28 3" xfId="49543"/>
    <cellStyle name="Normal 28 4" xfId="49544"/>
    <cellStyle name="Normal 28 4 2" xfId="49545"/>
    <cellStyle name="Normal 28 4 2 2" xfId="49546"/>
    <cellStyle name="Normal 28 4 2 2 2" xfId="49547"/>
    <cellStyle name="Normal 28 4 2 2 2 2" xfId="49548"/>
    <cellStyle name="Normal 28 4 2 2 3" xfId="49549"/>
    <cellStyle name="Normal 28 4 2 3" xfId="49550"/>
    <cellStyle name="Normal 28 4 2 3 2" xfId="49551"/>
    <cellStyle name="Normal 28 4 2 3 2 2" xfId="49552"/>
    <cellStyle name="Normal 28 4 2 3 3" xfId="49553"/>
    <cellStyle name="Normal 28 4 2 4" xfId="49554"/>
    <cellStyle name="Normal 28 4 2 4 2" xfId="49555"/>
    <cellStyle name="Normal 28 4 2 4 2 2" xfId="49556"/>
    <cellStyle name="Normal 28 4 2 4 3" xfId="49557"/>
    <cellStyle name="Normal 28 4 2 5" xfId="49558"/>
    <cellStyle name="Normal 28 4 2 5 2" xfId="49559"/>
    <cellStyle name="Normal 28 4 2 5 2 2" xfId="49560"/>
    <cellStyle name="Normal 28 4 2 5 3" xfId="49561"/>
    <cellStyle name="Normal 28 4 2 6" xfId="49562"/>
    <cellStyle name="Normal 28 4 2 6 2" xfId="49563"/>
    <cellStyle name="Normal 28 4 2 7" xfId="49564"/>
    <cellStyle name="Normal 28 4 3" xfId="49565"/>
    <cellStyle name="Normal 28 4 3 2" xfId="49566"/>
    <cellStyle name="Normal 28 4 3 2 2" xfId="49567"/>
    <cellStyle name="Normal 28 4 3 2 2 2" xfId="49568"/>
    <cellStyle name="Normal 28 4 3 2 3" xfId="49569"/>
    <cellStyle name="Normal 28 4 3 3" xfId="49570"/>
    <cellStyle name="Normal 28 4 3 3 2" xfId="49571"/>
    <cellStyle name="Normal 28 4 3 3 2 2" xfId="49572"/>
    <cellStyle name="Normal 28 4 3 3 3" xfId="49573"/>
    <cellStyle name="Normal 28 4 3 4" xfId="49574"/>
    <cellStyle name="Normal 28 4 3 4 2" xfId="49575"/>
    <cellStyle name="Normal 28 4 3 4 2 2" xfId="49576"/>
    <cellStyle name="Normal 28 4 3 4 3" xfId="49577"/>
    <cellStyle name="Normal 28 4 3 5" xfId="49578"/>
    <cellStyle name="Normal 28 4 3 5 2" xfId="49579"/>
    <cellStyle name="Normal 28 4 3 6" xfId="49580"/>
    <cellStyle name="Normal 28 4 4" xfId="49581"/>
    <cellStyle name="Normal 28 4 4 2" xfId="49582"/>
    <cellStyle name="Normal 28 4 4 2 2" xfId="49583"/>
    <cellStyle name="Normal 28 4 4 2 2 2" xfId="49584"/>
    <cellStyle name="Normal 28 4 4 2 3" xfId="49585"/>
    <cellStyle name="Normal 28 4 4 3" xfId="49586"/>
    <cellStyle name="Normal 28 4 4 3 2" xfId="49587"/>
    <cellStyle name="Normal 28 4 4 3 2 2" xfId="49588"/>
    <cellStyle name="Normal 28 4 4 3 3" xfId="49589"/>
    <cellStyle name="Normal 28 4 4 4" xfId="49590"/>
    <cellStyle name="Normal 28 4 4 4 2" xfId="49591"/>
    <cellStyle name="Normal 28 4 4 4 2 2" xfId="49592"/>
    <cellStyle name="Normal 28 4 4 4 3" xfId="49593"/>
    <cellStyle name="Normal 28 4 4 5" xfId="49594"/>
    <cellStyle name="Normal 28 4 4 5 2" xfId="49595"/>
    <cellStyle name="Normal 28 4 4 6" xfId="49596"/>
    <cellStyle name="Normal 28 4 5" xfId="49597"/>
    <cellStyle name="Normal 28 4 5 2" xfId="49598"/>
    <cellStyle name="Normal 28 4 5 2 2" xfId="49599"/>
    <cellStyle name="Normal 28 4 5 3" xfId="49600"/>
    <cellStyle name="Normal 28 4 6" xfId="49601"/>
    <cellStyle name="Normal 28 4 6 2" xfId="49602"/>
    <cellStyle name="Normal 28 4 6 2 2" xfId="49603"/>
    <cellStyle name="Normal 28 4 6 3" xfId="49604"/>
    <cellStyle name="Normal 28 4 7" xfId="49605"/>
    <cellStyle name="Normal 28 4 7 2" xfId="49606"/>
    <cellStyle name="Normal 28 4 7 2 2" xfId="49607"/>
    <cellStyle name="Normal 28 4 7 3" xfId="49608"/>
    <cellStyle name="Normal 28 4 8" xfId="49609"/>
    <cellStyle name="Normal 28 4 8 2" xfId="49610"/>
    <cellStyle name="Normal 28 4 9" xfId="49611"/>
    <cellStyle name="Normal 28 5" xfId="49612"/>
    <cellStyle name="Normal 28 5 2" xfId="49613"/>
    <cellStyle name="Normal 28 5 2 2" xfId="49614"/>
    <cellStyle name="Normal 28 5 2 2 2" xfId="49615"/>
    <cellStyle name="Normal 28 5 2 2 2 2" xfId="49616"/>
    <cellStyle name="Normal 28 5 2 2 3" xfId="49617"/>
    <cellStyle name="Normal 28 5 2 3" xfId="49618"/>
    <cellStyle name="Normal 28 5 2 3 2" xfId="49619"/>
    <cellStyle name="Normal 28 5 2 3 2 2" xfId="49620"/>
    <cellStyle name="Normal 28 5 2 3 3" xfId="49621"/>
    <cellStyle name="Normal 28 5 2 4" xfId="49622"/>
    <cellStyle name="Normal 28 5 2 4 2" xfId="49623"/>
    <cellStyle name="Normal 28 5 2 4 2 2" xfId="49624"/>
    <cellStyle name="Normal 28 5 2 4 3" xfId="49625"/>
    <cellStyle name="Normal 28 5 2 5" xfId="49626"/>
    <cellStyle name="Normal 28 5 2 5 2" xfId="49627"/>
    <cellStyle name="Normal 28 5 2 6" xfId="49628"/>
    <cellStyle name="Normal 28 5 3" xfId="49629"/>
    <cellStyle name="Normal 28 5 3 2" xfId="49630"/>
    <cellStyle name="Normal 28 5 3 2 2" xfId="49631"/>
    <cellStyle name="Normal 28 5 3 2 2 2" xfId="49632"/>
    <cellStyle name="Normal 28 5 3 2 3" xfId="49633"/>
    <cellStyle name="Normal 28 5 3 3" xfId="49634"/>
    <cellStyle name="Normal 28 5 3 3 2" xfId="49635"/>
    <cellStyle name="Normal 28 5 3 3 2 2" xfId="49636"/>
    <cellStyle name="Normal 28 5 3 3 3" xfId="49637"/>
    <cellStyle name="Normal 28 5 3 4" xfId="49638"/>
    <cellStyle name="Normal 28 5 3 4 2" xfId="49639"/>
    <cellStyle name="Normal 28 5 3 4 2 2" xfId="49640"/>
    <cellStyle name="Normal 28 5 3 4 3" xfId="49641"/>
    <cellStyle name="Normal 28 5 3 5" xfId="49642"/>
    <cellStyle name="Normal 28 5 3 5 2" xfId="49643"/>
    <cellStyle name="Normal 28 5 3 6" xfId="49644"/>
    <cellStyle name="Normal 28 5 4" xfId="49645"/>
    <cellStyle name="Normal 28 5 4 2" xfId="49646"/>
    <cellStyle name="Normal 28 5 4 2 2" xfId="49647"/>
    <cellStyle name="Normal 28 5 4 3" xfId="49648"/>
    <cellStyle name="Normal 28 5 5" xfId="49649"/>
    <cellStyle name="Normal 28 5 5 2" xfId="49650"/>
    <cellStyle name="Normal 28 5 5 2 2" xfId="49651"/>
    <cellStyle name="Normal 28 5 5 3" xfId="49652"/>
    <cellStyle name="Normal 28 5 6" xfId="49653"/>
    <cellStyle name="Normal 28 5 6 2" xfId="49654"/>
    <cellStyle name="Normal 28 5 6 2 2" xfId="49655"/>
    <cellStyle name="Normal 28 5 6 3" xfId="49656"/>
    <cellStyle name="Normal 28 5 7" xfId="49657"/>
    <cellStyle name="Normal 28 5 7 2" xfId="49658"/>
    <cellStyle name="Normal 28 5 8" xfId="49659"/>
    <cellStyle name="Normal 28 6" xfId="49660"/>
    <cellStyle name="Normal 28 6 2" xfId="49661"/>
    <cellStyle name="Normal 28 6 2 2" xfId="49662"/>
    <cellStyle name="Normal 28 6 2 2 2" xfId="49663"/>
    <cellStyle name="Normal 28 6 2 3" xfId="49664"/>
    <cellStyle name="Normal 28 6 3" xfId="49665"/>
    <cellStyle name="Normal 28 6 3 2" xfId="49666"/>
    <cellStyle name="Normal 28 6 3 2 2" xfId="49667"/>
    <cellStyle name="Normal 28 6 3 3" xfId="49668"/>
    <cellStyle name="Normal 28 6 4" xfId="49669"/>
    <cellStyle name="Normal 28 6 4 2" xfId="49670"/>
    <cellStyle name="Normal 28 6 4 2 2" xfId="49671"/>
    <cellStyle name="Normal 28 6 4 3" xfId="49672"/>
    <cellStyle name="Normal 28 6 5" xfId="49673"/>
    <cellStyle name="Normal 28 6 5 2" xfId="49674"/>
    <cellStyle name="Normal 28 6 6" xfId="49675"/>
    <cellStyle name="Normal 28 7" xfId="49676"/>
    <cellStyle name="Normal 28 7 2" xfId="49677"/>
    <cellStyle name="Normal 28 7 2 2" xfId="49678"/>
    <cellStyle name="Normal 28 7 3" xfId="49679"/>
    <cellStyle name="Normal 29" xfId="49680"/>
    <cellStyle name="Normal 29 2" xfId="49681"/>
    <cellStyle name="Normal 29 3" xfId="49682"/>
    <cellStyle name="Normal 3" xfId="49683"/>
    <cellStyle name="Normal 3 10" xfId="49684"/>
    <cellStyle name="Normal 3 11" xfId="49685"/>
    <cellStyle name="Normal 3 12" xfId="49686"/>
    <cellStyle name="Normal 3 13" xfId="49687"/>
    <cellStyle name="Normal 3 14" xfId="49688"/>
    <cellStyle name="Normal 3 15" xfId="49689"/>
    <cellStyle name="Normal 3 16" xfId="49690"/>
    <cellStyle name="Normal 3 17" xfId="49691"/>
    <cellStyle name="Normal 3 18" xfId="49692"/>
    <cellStyle name="Normal 3 19" xfId="49693"/>
    <cellStyle name="Normal 3 2" xfId="49694"/>
    <cellStyle name="Normal 3 2 2" xfId="49695"/>
    <cellStyle name="Normal 3 2 3" xfId="49696"/>
    <cellStyle name="Normal 3 2 4" xfId="49697"/>
    <cellStyle name="Normal 3 20" xfId="49698"/>
    <cellStyle name="Normal 3 21" xfId="49699"/>
    <cellStyle name="Normal 3 22" xfId="49700"/>
    <cellStyle name="Normal 3 23" xfId="49701"/>
    <cellStyle name="Normal 3 24" xfId="49702"/>
    <cellStyle name="Normal 3 25" xfId="49703"/>
    <cellStyle name="Normal 3 26" xfId="49704"/>
    <cellStyle name="Normal 3 27" xfId="49705"/>
    <cellStyle name="Normal 3 28" xfId="49706"/>
    <cellStyle name="Normal 3 29" xfId="49707"/>
    <cellStyle name="Normal 3 3" xfId="49708"/>
    <cellStyle name="Normal 3 3 2" xfId="49709"/>
    <cellStyle name="Normal 3 3 3" xfId="49710"/>
    <cellStyle name="Normal 3 3 4" xfId="49711"/>
    <cellStyle name="Normal 3 30" xfId="49712"/>
    <cellStyle name="Normal 3 31" xfId="49713"/>
    <cellStyle name="Normal 3 32" xfId="49714"/>
    <cellStyle name="Normal 3 32 2" xfId="49715"/>
    <cellStyle name="Normal 3 33" xfId="49716"/>
    <cellStyle name="Normal 3 34" xfId="49717"/>
    <cellStyle name="Normal 3 34 2" xfId="49718"/>
    <cellStyle name="Normal 3 4" xfId="49719"/>
    <cellStyle name="Normal 3 4 2" xfId="49720"/>
    <cellStyle name="Normal 3 4 3" xfId="49721"/>
    <cellStyle name="Normal 3 4 4" xfId="49722"/>
    <cellStyle name="Normal 3 5" xfId="49723"/>
    <cellStyle name="Normal 3 5 2" xfId="49724"/>
    <cellStyle name="Normal 3 5 3" xfId="49725"/>
    <cellStyle name="Normal 3 5 4" xfId="49726"/>
    <cellStyle name="Normal 3 6" xfId="49727"/>
    <cellStyle name="Normal 3 6 2" xfId="49728"/>
    <cellStyle name="Normal 3 6 3" xfId="49729"/>
    <cellStyle name="Normal 3 6 4" xfId="49730"/>
    <cellStyle name="Normal 3 7" xfId="49731"/>
    <cellStyle name="Normal 3 7 2" xfId="49732"/>
    <cellStyle name="Normal 3 7 3" xfId="49733"/>
    <cellStyle name="Normal 3 8" xfId="49734"/>
    <cellStyle name="Normal 3 8 2" xfId="49735"/>
    <cellStyle name="Normal 3 8 3" xfId="49736"/>
    <cellStyle name="Normal 3 9" xfId="49737"/>
    <cellStyle name="Normal 3 9 2" xfId="49738"/>
    <cellStyle name="Normal 3 9 3" xfId="49739"/>
    <cellStyle name="Normal 30" xfId="49740"/>
    <cellStyle name="Normal 30 2" xfId="49741"/>
    <cellStyle name="Normal 30 3" xfId="49742"/>
    <cellStyle name="Normal 30 4" xfId="49743"/>
    <cellStyle name="Normal 31" xfId="49744"/>
    <cellStyle name="Normal 31 10" xfId="49745"/>
    <cellStyle name="Normal 31 2" xfId="49746"/>
    <cellStyle name="Normal 31 2 2" xfId="49747"/>
    <cellStyle name="Normal 31 2 2 2" xfId="49748"/>
    <cellStyle name="Normal 31 2 2 2 2" xfId="49749"/>
    <cellStyle name="Normal 31 2 2 2 2 2" xfId="49750"/>
    <cellStyle name="Normal 31 2 2 2 3" xfId="49751"/>
    <cellStyle name="Normal 31 2 2 3" xfId="49752"/>
    <cellStyle name="Normal 31 2 2 3 2" xfId="49753"/>
    <cellStyle name="Normal 31 2 2 3 2 2" xfId="49754"/>
    <cellStyle name="Normal 31 2 2 3 3" xfId="49755"/>
    <cellStyle name="Normal 31 2 2 4" xfId="49756"/>
    <cellStyle name="Normal 31 2 2 4 2" xfId="49757"/>
    <cellStyle name="Normal 31 2 2 4 2 2" xfId="49758"/>
    <cellStyle name="Normal 31 2 2 4 3" xfId="49759"/>
    <cellStyle name="Normal 31 2 2 5" xfId="49760"/>
    <cellStyle name="Normal 31 2 2 5 2" xfId="49761"/>
    <cellStyle name="Normal 31 2 2 5 2 2" xfId="49762"/>
    <cellStyle name="Normal 31 2 2 5 3" xfId="49763"/>
    <cellStyle name="Normal 31 2 2 6" xfId="49764"/>
    <cellStyle name="Normal 31 2 2 6 2" xfId="49765"/>
    <cellStyle name="Normal 31 2 2 7" xfId="49766"/>
    <cellStyle name="Normal 31 2 3" xfId="49767"/>
    <cellStyle name="Normal 31 2 3 2" xfId="49768"/>
    <cellStyle name="Normal 31 2 3 2 2" xfId="49769"/>
    <cellStyle name="Normal 31 2 3 2 2 2" xfId="49770"/>
    <cellStyle name="Normal 31 2 3 2 3" xfId="49771"/>
    <cellStyle name="Normal 31 2 3 3" xfId="49772"/>
    <cellStyle name="Normal 31 2 3 3 2" xfId="49773"/>
    <cellStyle name="Normal 31 2 3 3 2 2" xfId="49774"/>
    <cellStyle name="Normal 31 2 3 3 3" xfId="49775"/>
    <cellStyle name="Normal 31 2 3 4" xfId="49776"/>
    <cellStyle name="Normal 31 2 3 4 2" xfId="49777"/>
    <cellStyle name="Normal 31 2 3 4 2 2" xfId="49778"/>
    <cellStyle name="Normal 31 2 3 4 3" xfId="49779"/>
    <cellStyle name="Normal 31 2 3 5" xfId="49780"/>
    <cellStyle name="Normal 31 2 3 5 2" xfId="49781"/>
    <cellStyle name="Normal 31 2 3 6" xfId="49782"/>
    <cellStyle name="Normal 31 2 4" xfId="49783"/>
    <cellStyle name="Normal 31 2 4 2" xfId="49784"/>
    <cellStyle name="Normal 31 2 4 2 2" xfId="49785"/>
    <cellStyle name="Normal 31 2 4 2 2 2" xfId="49786"/>
    <cellStyle name="Normal 31 2 4 2 3" xfId="49787"/>
    <cellStyle name="Normal 31 2 4 3" xfId="49788"/>
    <cellStyle name="Normal 31 2 4 3 2" xfId="49789"/>
    <cellStyle name="Normal 31 2 4 3 2 2" xfId="49790"/>
    <cellStyle name="Normal 31 2 4 3 3" xfId="49791"/>
    <cellStyle name="Normal 31 2 4 4" xfId="49792"/>
    <cellStyle name="Normal 31 2 4 4 2" xfId="49793"/>
    <cellStyle name="Normal 31 2 4 4 2 2" xfId="49794"/>
    <cellStyle name="Normal 31 2 4 4 3" xfId="49795"/>
    <cellStyle name="Normal 31 2 4 5" xfId="49796"/>
    <cellStyle name="Normal 31 2 4 5 2" xfId="49797"/>
    <cellStyle name="Normal 31 2 4 6" xfId="49798"/>
    <cellStyle name="Normal 31 2 5" xfId="49799"/>
    <cellStyle name="Normal 31 2 5 2" xfId="49800"/>
    <cellStyle name="Normal 31 2 5 2 2" xfId="49801"/>
    <cellStyle name="Normal 31 2 5 3" xfId="49802"/>
    <cellStyle name="Normal 31 2 6" xfId="49803"/>
    <cellStyle name="Normal 31 2 6 2" xfId="49804"/>
    <cellStyle name="Normal 31 2 6 2 2" xfId="49805"/>
    <cellStyle name="Normal 31 2 6 3" xfId="49806"/>
    <cellStyle name="Normal 31 2 7" xfId="49807"/>
    <cellStyle name="Normal 31 2 7 2" xfId="49808"/>
    <cellStyle name="Normal 31 2 7 2 2" xfId="49809"/>
    <cellStyle name="Normal 31 2 7 3" xfId="49810"/>
    <cellStyle name="Normal 31 2 8" xfId="49811"/>
    <cellStyle name="Normal 31 2 8 2" xfId="49812"/>
    <cellStyle name="Normal 31 2 9" xfId="49813"/>
    <cellStyle name="Normal 31 3" xfId="49814"/>
    <cellStyle name="Normal 31 3 2" xfId="49815"/>
    <cellStyle name="Normal 31 3 2 2" xfId="49816"/>
    <cellStyle name="Normal 31 3 2 2 2" xfId="49817"/>
    <cellStyle name="Normal 31 3 2 3" xfId="49818"/>
    <cellStyle name="Normal 31 3 3" xfId="49819"/>
    <cellStyle name="Normal 31 3 3 2" xfId="49820"/>
    <cellStyle name="Normal 31 3 3 2 2" xfId="49821"/>
    <cellStyle name="Normal 31 3 3 3" xfId="49822"/>
    <cellStyle name="Normal 31 3 4" xfId="49823"/>
    <cellStyle name="Normal 31 3 4 2" xfId="49824"/>
    <cellStyle name="Normal 31 3 4 2 2" xfId="49825"/>
    <cellStyle name="Normal 31 3 4 3" xfId="49826"/>
    <cellStyle name="Normal 31 3 5" xfId="49827"/>
    <cellStyle name="Normal 31 3 5 2" xfId="49828"/>
    <cellStyle name="Normal 31 3 5 2 2" xfId="49829"/>
    <cellStyle name="Normal 31 3 5 3" xfId="49830"/>
    <cellStyle name="Normal 31 3 6" xfId="49831"/>
    <cellStyle name="Normal 31 3 6 2" xfId="49832"/>
    <cellStyle name="Normal 31 3 7" xfId="49833"/>
    <cellStyle name="Normal 31 4" xfId="49834"/>
    <cellStyle name="Normal 31 4 2" xfId="49835"/>
    <cellStyle name="Normal 31 4 2 2" xfId="49836"/>
    <cellStyle name="Normal 31 4 2 2 2" xfId="49837"/>
    <cellStyle name="Normal 31 4 2 3" xfId="49838"/>
    <cellStyle name="Normal 31 4 3" xfId="49839"/>
    <cellStyle name="Normal 31 4 3 2" xfId="49840"/>
    <cellStyle name="Normal 31 4 3 2 2" xfId="49841"/>
    <cellStyle name="Normal 31 4 3 3" xfId="49842"/>
    <cellStyle name="Normal 31 4 4" xfId="49843"/>
    <cellStyle name="Normal 31 4 4 2" xfId="49844"/>
    <cellStyle name="Normal 31 4 4 2 2" xfId="49845"/>
    <cellStyle name="Normal 31 4 4 3" xfId="49846"/>
    <cellStyle name="Normal 31 4 5" xfId="49847"/>
    <cellStyle name="Normal 31 4 5 2" xfId="49848"/>
    <cellStyle name="Normal 31 4 6" xfId="49849"/>
    <cellStyle name="Normal 31 5" xfId="49850"/>
    <cellStyle name="Normal 31 5 2" xfId="49851"/>
    <cellStyle name="Normal 31 5 2 2" xfId="49852"/>
    <cellStyle name="Normal 31 5 2 2 2" xfId="49853"/>
    <cellStyle name="Normal 31 5 2 3" xfId="49854"/>
    <cellStyle name="Normal 31 5 3" xfId="49855"/>
    <cellStyle name="Normal 31 5 3 2" xfId="49856"/>
    <cellStyle name="Normal 31 5 3 2 2" xfId="49857"/>
    <cellStyle name="Normal 31 5 3 3" xfId="49858"/>
    <cellStyle name="Normal 31 5 4" xfId="49859"/>
    <cellStyle name="Normal 31 5 4 2" xfId="49860"/>
    <cellStyle name="Normal 31 5 4 2 2" xfId="49861"/>
    <cellStyle name="Normal 31 5 4 3" xfId="49862"/>
    <cellStyle name="Normal 31 5 5" xfId="49863"/>
    <cellStyle name="Normal 31 5 5 2" xfId="49864"/>
    <cellStyle name="Normal 31 5 6" xfId="49865"/>
    <cellStyle name="Normal 31 6" xfId="49866"/>
    <cellStyle name="Normal 31 6 2" xfId="49867"/>
    <cellStyle name="Normal 31 6 2 2" xfId="49868"/>
    <cellStyle name="Normal 31 6 3" xfId="49869"/>
    <cellStyle name="Normal 31 7" xfId="49870"/>
    <cellStyle name="Normal 31 7 2" xfId="49871"/>
    <cellStyle name="Normal 31 7 2 2" xfId="49872"/>
    <cellStyle name="Normal 31 7 3" xfId="49873"/>
    <cellStyle name="Normal 31 8" xfId="49874"/>
    <cellStyle name="Normal 31 8 2" xfId="49875"/>
    <cellStyle name="Normal 31 8 2 2" xfId="49876"/>
    <cellStyle name="Normal 31 8 3" xfId="49877"/>
    <cellStyle name="Normal 31 9" xfId="49878"/>
    <cellStyle name="Normal 31 9 2" xfId="49879"/>
    <cellStyle name="Normal 32" xfId="49880"/>
    <cellStyle name="Normal 32 2" xfId="49881"/>
    <cellStyle name="Normal 32 2 10" xfId="49882"/>
    <cellStyle name="Normal 32 2 2" xfId="49883"/>
    <cellStyle name="Normal 32 2 2 2" xfId="49884"/>
    <cellStyle name="Normal 32 2 2 2 2" xfId="49885"/>
    <cellStyle name="Normal 32 2 2 2 2 2" xfId="49886"/>
    <cellStyle name="Normal 32 2 2 2 2 2 2" xfId="49887"/>
    <cellStyle name="Normal 32 2 2 2 2 3" xfId="49888"/>
    <cellStyle name="Normal 32 2 2 2 3" xfId="49889"/>
    <cellStyle name="Normal 32 2 2 2 3 2" xfId="49890"/>
    <cellStyle name="Normal 32 2 2 2 3 2 2" xfId="49891"/>
    <cellStyle name="Normal 32 2 2 2 3 3" xfId="49892"/>
    <cellStyle name="Normal 32 2 2 2 4" xfId="49893"/>
    <cellStyle name="Normal 32 2 2 2 4 2" xfId="49894"/>
    <cellStyle name="Normal 32 2 2 2 4 2 2" xfId="49895"/>
    <cellStyle name="Normal 32 2 2 2 4 3" xfId="49896"/>
    <cellStyle name="Normal 32 2 2 2 5" xfId="49897"/>
    <cellStyle name="Normal 32 2 2 2 5 2" xfId="49898"/>
    <cellStyle name="Normal 32 2 2 2 5 2 2" xfId="49899"/>
    <cellStyle name="Normal 32 2 2 2 5 3" xfId="49900"/>
    <cellStyle name="Normal 32 2 2 2 6" xfId="49901"/>
    <cellStyle name="Normal 32 2 2 2 6 2" xfId="49902"/>
    <cellStyle name="Normal 32 2 2 2 7" xfId="49903"/>
    <cellStyle name="Normal 32 2 2 3" xfId="49904"/>
    <cellStyle name="Normal 32 2 2 3 2" xfId="49905"/>
    <cellStyle name="Normal 32 2 2 3 2 2" xfId="49906"/>
    <cellStyle name="Normal 32 2 2 3 2 2 2" xfId="49907"/>
    <cellStyle name="Normal 32 2 2 3 2 3" xfId="49908"/>
    <cellStyle name="Normal 32 2 2 3 3" xfId="49909"/>
    <cellStyle name="Normal 32 2 2 3 3 2" xfId="49910"/>
    <cellStyle name="Normal 32 2 2 3 3 2 2" xfId="49911"/>
    <cellStyle name="Normal 32 2 2 3 3 3" xfId="49912"/>
    <cellStyle name="Normal 32 2 2 3 4" xfId="49913"/>
    <cellStyle name="Normal 32 2 2 3 4 2" xfId="49914"/>
    <cellStyle name="Normal 32 2 2 3 4 2 2" xfId="49915"/>
    <cellStyle name="Normal 32 2 2 3 4 3" xfId="49916"/>
    <cellStyle name="Normal 32 2 2 3 5" xfId="49917"/>
    <cellStyle name="Normal 32 2 2 3 5 2" xfId="49918"/>
    <cellStyle name="Normal 32 2 2 3 6" xfId="49919"/>
    <cellStyle name="Normal 32 2 2 4" xfId="49920"/>
    <cellStyle name="Normal 32 2 2 4 2" xfId="49921"/>
    <cellStyle name="Normal 32 2 2 4 2 2" xfId="49922"/>
    <cellStyle name="Normal 32 2 2 4 2 2 2" xfId="49923"/>
    <cellStyle name="Normal 32 2 2 4 2 3" xfId="49924"/>
    <cellStyle name="Normal 32 2 2 4 3" xfId="49925"/>
    <cellStyle name="Normal 32 2 2 4 3 2" xfId="49926"/>
    <cellStyle name="Normal 32 2 2 4 3 2 2" xfId="49927"/>
    <cellStyle name="Normal 32 2 2 4 3 3" xfId="49928"/>
    <cellStyle name="Normal 32 2 2 4 4" xfId="49929"/>
    <cellStyle name="Normal 32 2 2 4 4 2" xfId="49930"/>
    <cellStyle name="Normal 32 2 2 4 4 2 2" xfId="49931"/>
    <cellStyle name="Normal 32 2 2 4 4 3" xfId="49932"/>
    <cellStyle name="Normal 32 2 2 4 5" xfId="49933"/>
    <cellStyle name="Normal 32 2 2 4 5 2" xfId="49934"/>
    <cellStyle name="Normal 32 2 2 4 6" xfId="49935"/>
    <cellStyle name="Normal 32 2 2 5" xfId="49936"/>
    <cellStyle name="Normal 32 2 2 5 2" xfId="49937"/>
    <cellStyle name="Normal 32 2 2 5 2 2" xfId="49938"/>
    <cellStyle name="Normal 32 2 2 5 3" xfId="49939"/>
    <cellStyle name="Normal 32 2 2 6" xfId="49940"/>
    <cellStyle name="Normal 32 2 2 6 2" xfId="49941"/>
    <cellStyle name="Normal 32 2 2 6 2 2" xfId="49942"/>
    <cellStyle name="Normal 32 2 2 6 3" xfId="49943"/>
    <cellStyle name="Normal 32 2 2 7" xfId="49944"/>
    <cellStyle name="Normal 32 2 2 7 2" xfId="49945"/>
    <cellStyle name="Normal 32 2 2 7 2 2" xfId="49946"/>
    <cellStyle name="Normal 32 2 2 7 3" xfId="49947"/>
    <cellStyle name="Normal 32 2 2 8" xfId="49948"/>
    <cellStyle name="Normal 32 2 2 8 2" xfId="49949"/>
    <cellStyle name="Normal 32 2 2 9" xfId="49950"/>
    <cellStyle name="Normal 32 2 3" xfId="49951"/>
    <cellStyle name="Normal 32 2 3 2" xfId="49952"/>
    <cellStyle name="Normal 32 2 3 2 2" xfId="49953"/>
    <cellStyle name="Normal 32 2 3 2 2 2" xfId="49954"/>
    <cellStyle name="Normal 32 2 3 2 3" xfId="49955"/>
    <cellStyle name="Normal 32 2 3 3" xfId="49956"/>
    <cellStyle name="Normal 32 2 3 3 2" xfId="49957"/>
    <cellStyle name="Normal 32 2 3 3 2 2" xfId="49958"/>
    <cellStyle name="Normal 32 2 3 3 3" xfId="49959"/>
    <cellStyle name="Normal 32 2 3 4" xfId="49960"/>
    <cellStyle name="Normal 32 2 3 4 2" xfId="49961"/>
    <cellStyle name="Normal 32 2 3 4 2 2" xfId="49962"/>
    <cellStyle name="Normal 32 2 3 4 3" xfId="49963"/>
    <cellStyle name="Normal 32 2 3 5" xfId="49964"/>
    <cellStyle name="Normal 32 2 3 5 2" xfId="49965"/>
    <cellStyle name="Normal 32 2 3 5 2 2" xfId="49966"/>
    <cellStyle name="Normal 32 2 3 5 3" xfId="49967"/>
    <cellStyle name="Normal 32 2 3 6" xfId="49968"/>
    <cellStyle name="Normal 32 2 3 6 2" xfId="49969"/>
    <cellStyle name="Normal 32 2 3 7" xfId="49970"/>
    <cellStyle name="Normal 32 2 4" xfId="49971"/>
    <cellStyle name="Normal 32 2 4 2" xfId="49972"/>
    <cellStyle name="Normal 32 2 4 2 2" xfId="49973"/>
    <cellStyle name="Normal 32 2 4 2 2 2" xfId="49974"/>
    <cellStyle name="Normal 32 2 4 2 3" xfId="49975"/>
    <cellStyle name="Normal 32 2 4 3" xfId="49976"/>
    <cellStyle name="Normal 32 2 4 3 2" xfId="49977"/>
    <cellStyle name="Normal 32 2 4 3 2 2" xfId="49978"/>
    <cellStyle name="Normal 32 2 4 3 3" xfId="49979"/>
    <cellStyle name="Normal 32 2 4 4" xfId="49980"/>
    <cellStyle name="Normal 32 2 4 4 2" xfId="49981"/>
    <cellStyle name="Normal 32 2 4 4 2 2" xfId="49982"/>
    <cellStyle name="Normal 32 2 4 4 3" xfId="49983"/>
    <cellStyle name="Normal 32 2 4 5" xfId="49984"/>
    <cellStyle name="Normal 32 2 4 5 2" xfId="49985"/>
    <cellStyle name="Normal 32 2 4 6" xfId="49986"/>
    <cellStyle name="Normal 32 2 5" xfId="49987"/>
    <cellStyle name="Normal 32 2 5 2" xfId="49988"/>
    <cellStyle name="Normal 32 2 5 2 2" xfId="49989"/>
    <cellStyle name="Normal 32 2 5 2 2 2" xfId="49990"/>
    <cellStyle name="Normal 32 2 5 2 3" xfId="49991"/>
    <cellStyle name="Normal 32 2 5 3" xfId="49992"/>
    <cellStyle name="Normal 32 2 5 3 2" xfId="49993"/>
    <cellStyle name="Normal 32 2 5 3 2 2" xfId="49994"/>
    <cellStyle name="Normal 32 2 5 3 3" xfId="49995"/>
    <cellStyle name="Normal 32 2 5 4" xfId="49996"/>
    <cellStyle name="Normal 32 2 5 4 2" xfId="49997"/>
    <cellStyle name="Normal 32 2 5 4 2 2" xfId="49998"/>
    <cellStyle name="Normal 32 2 5 4 3" xfId="49999"/>
    <cellStyle name="Normal 32 2 5 5" xfId="50000"/>
    <cellStyle name="Normal 32 2 5 5 2" xfId="50001"/>
    <cellStyle name="Normal 32 2 5 6" xfId="50002"/>
    <cellStyle name="Normal 32 2 6" xfId="50003"/>
    <cellStyle name="Normal 32 2 6 2" xfId="50004"/>
    <cellStyle name="Normal 32 2 6 2 2" xfId="50005"/>
    <cellStyle name="Normal 32 2 6 3" xfId="50006"/>
    <cellStyle name="Normal 32 2 7" xfId="50007"/>
    <cellStyle name="Normal 32 2 7 2" xfId="50008"/>
    <cellStyle name="Normal 32 2 7 2 2" xfId="50009"/>
    <cellStyle name="Normal 32 2 7 3" xfId="50010"/>
    <cellStyle name="Normal 32 2 8" xfId="50011"/>
    <cellStyle name="Normal 32 2 8 2" xfId="50012"/>
    <cellStyle name="Normal 32 2 8 2 2" xfId="50013"/>
    <cellStyle name="Normal 32 2 8 3" xfId="50014"/>
    <cellStyle name="Normal 32 2 9" xfId="50015"/>
    <cellStyle name="Normal 32 2 9 2" xfId="50016"/>
    <cellStyle name="Normal 32 3" xfId="50017"/>
    <cellStyle name="Normal 33" xfId="50018"/>
    <cellStyle name="Normal 33 2" xfId="50019"/>
    <cellStyle name="Normal 34" xfId="50020"/>
    <cellStyle name="Normal 34 2" xfId="50021"/>
    <cellStyle name="Normal 35" xfId="50022"/>
    <cellStyle name="Normal 35 2" xfId="50023"/>
    <cellStyle name="Normal 36" xfId="50024"/>
    <cellStyle name="Normal 36 2" xfId="50025"/>
    <cellStyle name="Normal 37" xfId="50026"/>
    <cellStyle name="Normal 37 2" xfId="50027"/>
    <cellStyle name="Normal 38" xfId="50028"/>
    <cellStyle name="Normal 39" xfId="50029"/>
    <cellStyle name="Normal 39 2" xfId="50030"/>
    <cellStyle name="Normal 39 2 2" xfId="50031"/>
    <cellStyle name="Normal 39 3" xfId="50032"/>
    <cellStyle name="Normal 4" xfId="50033"/>
    <cellStyle name="Normal 4 10" xfId="50034"/>
    <cellStyle name="Normal 4 10 2" xfId="50035"/>
    <cellStyle name="Normal 4 10 3" xfId="50036"/>
    <cellStyle name="Normal 4 11" xfId="50037"/>
    <cellStyle name="Normal 4 12" xfId="50038"/>
    <cellStyle name="Normal 4 13" xfId="50039"/>
    <cellStyle name="Normal 4 14" xfId="50040"/>
    <cellStyle name="Normal 4 15" xfId="50041"/>
    <cellStyle name="Normal 4 16" xfId="50042"/>
    <cellStyle name="Normal 4 17" xfId="50043"/>
    <cellStyle name="Normal 4 18" xfId="50044"/>
    <cellStyle name="Normal 4 19" xfId="50045"/>
    <cellStyle name="Normal 4 2" xfId="50046"/>
    <cellStyle name="Normal 4 2 2" xfId="50047"/>
    <cellStyle name="Normal 4 2 3" xfId="50048"/>
    <cellStyle name="Normal 4 20" xfId="50049"/>
    <cellStyle name="Normal 4 21" xfId="50050"/>
    <cellStyle name="Normal 4 22" xfId="50051"/>
    <cellStyle name="Normal 4 23" xfId="50052"/>
    <cellStyle name="Normal 4 24" xfId="50053"/>
    <cellStyle name="Normal 4 25" xfId="50054"/>
    <cellStyle name="Normal 4 26" xfId="50055"/>
    <cellStyle name="Normal 4 27" xfId="50056"/>
    <cellStyle name="Normal 4 28" xfId="50057"/>
    <cellStyle name="Normal 4 29" xfId="50058"/>
    <cellStyle name="Normal 4 3" xfId="50059"/>
    <cellStyle name="Normal 4 3 2" xfId="50060"/>
    <cellStyle name="Normal 4 3 3" xfId="50061"/>
    <cellStyle name="Normal 4 30" xfId="50062"/>
    <cellStyle name="Normal 4 31" xfId="50063"/>
    <cellStyle name="Normal 4 32" xfId="50064"/>
    <cellStyle name="Normal 4 32 2" xfId="50065"/>
    <cellStyle name="Normal 4 32 2 2" xfId="50066"/>
    <cellStyle name="Normal 4 32 2 2 2" xfId="50067"/>
    <cellStyle name="Normal 4 32 2 2 2 2" xfId="50068"/>
    <cellStyle name="Normal 4 32 2 2 3" xfId="50069"/>
    <cellStyle name="Normal 4 32 2 3" xfId="50070"/>
    <cellStyle name="Normal 4 32 2 3 2" xfId="50071"/>
    <cellStyle name="Normal 4 32 2 3 2 2" xfId="50072"/>
    <cellStyle name="Normal 4 32 2 3 3" xfId="50073"/>
    <cellStyle name="Normal 4 32 2 4" xfId="50074"/>
    <cellStyle name="Normal 4 32 2 4 2" xfId="50075"/>
    <cellStyle name="Normal 4 32 2 4 2 2" xfId="50076"/>
    <cellStyle name="Normal 4 32 2 4 3" xfId="50077"/>
    <cellStyle name="Normal 4 32 2 5" xfId="50078"/>
    <cellStyle name="Normal 4 32 2 5 2" xfId="50079"/>
    <cellStyle name="Normal 4 32 2 5 2 2" xfId="50080"/>
    <cellStyle name="Normal 4 32 2 5 3" xfId="50081"/>
    <cellStyle name="Normal 4 32 2 6" xfId="50082"/>
    <cellStyle name="Normal 4 32 2 6 2" xfId="50083"/>
    <cellStyle name="Normal 4 32 2 7" xfId="50084"/>
    <cellStyle name="Normal 4 32 3" xfId="50085"/>
    <cellStyle name="Normal 4 32 3 2" xfId="50086"/>
    <cellStyle name="Normal 4 32 3 2 2" xfId="50087"/>
    <cellStyle name="Normal 4 32 3 2 2 2" xfId="50088"/>
    <cellStyle name="Normal 4 32 3 2 3" xfId="50089"/>
    <cellStyle name="Normal 4 32 3 3" xfId="50090"/>
    <cellStyle name="Normal 4 32 3 3 2" xfId="50091"/>
    <cellStyle name="Normal 4 32 3 3 2 2" xfId="50092"/>
    <cellStyle name="Normal 4 32 3 3 3" xfId="50093"/>
    <cellStyle name="Normal 4 32 3 4" xfId="50094"/>
    <cellStyle name="Normal 4 32 3 4 2" xfId="50095"/>
    <cellStyle name="Normal 4 32 3 4 2 2" xfId="50096"/>
    <cellStyle name="Normal 4 32 3 4 3" xfId="50097"/>
    <cellStyle name="Normal 4 32 3 5" xfId="50098"/>
    <cellStyle name="Normal 4 32 3 5 2" xfId="50099"/>
    <cellStyle name="Normal 4 32 3 6" xfId="50100"/>
    <cellStyle name="Normal 4 32 4" xfId="50101"/>
    <cellStyle name="Normal 4 32 4 2" xfId="50102"/>
    <cellStyle name="Normal 4 32 4 2 2" xfId="50103"/>
    <cellStyle name="Normal 4 32 4 2 2 2" xfId="50104"/>
    <cellStyle name="Normal 4 32 4 2 3" xfId="50105"/>
    <cellStyle name="Normal 4 32 4 3" xfId="50106"/>
    <cellStyle name="Normal 4 32 4 3 2" xfId="50107"/>
    <cellStyle name="Normal 4 32 4 3 2 2" xfId="50108"/>
    <cellStyle name="Normal 4 32 4 3 3" xfId="50109"/>
    <cellStyle name="Normal 4 32 4 4" xfId="50110"/>
    <cellStyle name="Normal 4 32 4 4 2" xfId="50111"/>
    <cellStyle name="Normal 4 32 4 4 2 2" xfId="50112"/>
    <cellStyle name="Normal 4 32 4 4 3" xfId="50113"/>
    <cellStyle name="Normal 4 32 4 5" xfId="50114"/>
    <cellStyle name="Normal 4 32 4 5 2" xfId="50115"/>
    <cellStyle name="Normal 4 32 4 6" xfId="50116"/>
    <cellStyle name="Normal 4 32 5" xfId="50117"/>
    <cellStyle name="Normal 4 32 5 2" xfId="50118"/>
    <cellStyle name="Normal 4 32 5 2 2" xfId="50119"/>
    <cellStyle name="Normal 4 32 5 3" xfId="50120"/>
    <cellStyle name="Normal 4 32 6" xfId="50121"/>
    <cellStyle name="Normal 4 32 6 2" xfId="50122"/>
    <cellStyle name="Normal 4 32 6 2 2" xfId="50123"/>
    <cellStyle name="Normal 4 32 6 3" xfId="50124"/>
    <cellStyle name="Normal 4 32 7" xfId="50125"/>
    <cellStyle name="Normal 4 32 7 2" xfId="50126"/>
    <cellStyle name="Normal 4 32 7 2 2" xfId="50127"/>
    <cellStyle name="Normal 4 32 7 3" xfId="50128"/>
    <cellStyle name="Normal 4 32 8" xfId="50129"/>
    <cellStyle name="Normal 4 32 8 2" xfId="50130"/>
    <cellStyle name="Normal 4 32 9" xfId="50131"/>
    <cellStyle name="Normal 4 33" xfId="50132"/>
    <cellStyle name="Normal 4 33 2" xfId="50133"/>
    <cellStyle name="Normal 4 33 2 2" xfId="50134"/>
    <cellStyle name="Normal 4 33 2 2 2" xfId="50135"/>
    <cellStyle name="Normal 4 33 2 2 2 2" xfId="50136"/>
    <cellStyle name="Normal 4 33 2 2 3" xfId="50137"/>
    <cellStyle name="Normal 4 33 2 3" xfId="50138"/>
    <cellStyle name="Normal 4 33 2 3 2" xfId="50139"/>
    <cellStyle name="Normal 4 33 2 3 2 2" xfId="50140"/>
    <cellStyle name="Normal 4 33 2 3 3" xfId="50141"/>
    <cellStyle name="Normal 4 33 2 4" xfId="50142"/>
    <cellStyle name="Normal 4 33 2 4 2" xfId="50143"/>
    <cellStyle name="Normal 4 33 2 4 2 2" xfId="50144"/>
    <cellStyle name="Normal 4 33 2 4 3" xfId="50145"/>
    <cellStyle name="Normal 4 33 2 5" xfId="50146"/>
    <cellStyle name="Normal 4 33 2 5 2" xfId="50147"/>
    <cellStyle name="Normal 4 33 2 6" xfId="50148"/>
    <cellStyle name="Normal 4 33 3" xfId="50149"/>
    <cellStyle name="Normal 4 33 3 2" xfId="50150"/>
    <cellStyle name="Normal 4 33 3 2 2" xfId="50151"/>
    <cellStyle name="Normal 4 33 3 2 2 2" xfId="50152"/>
    <cellStyle name="Normal 4 33 3 2 3" xfId="50153"/>
    <cellStyle name="Normal 4 33 3 3" xfId="50154"/>
    <cellStyle name="Normal 4 33 3 3 2" xfId="50155"/>
    <cellStyle name="Normal 4 33 3 3 2 2" xfId="50156"/>
    <cellStyle name="Normal 4 33 3 3 3" xfId="50157"/>
    <cellStyle name="Normal 4 33 3 4" xfId="50158"/>
    <cellStyle name="Normal 4 33 3 4 2" xfId="50159"/>
    <cellStyle name="Normal 4 33 3 4 2 2" xfId="50160"/>
    <cellStyle name="Normal 4 33 3 4 3" xfId="50161"/>
    <cellStyle name="Normal 4 33 3 5" xfId="50162"/>
    <cellStyle name="Normal 4 33 3 5 2" xfId="50163"/>
    <cellStyle name="Normal 4 33 3 6" xfId="50164"/>
    <cellStyle name="Normal 4 33 4" xfId="50165"/>
    <cellStyle name="Normal 4 33 4 2" xfId="50166"/>
    <cellStyle name="Normal 4 33 4 2 2" xfId="50167"/>
    <cellStyle name="Normal 4 33 4 3" xfId="50168"/>
    <cellStyle name="Normal 4 33 5" xfId="50169"/>
    <cellStyle name="Normal 4 33 5 2" xfId="50170"/>
    <cellStyle name="Normal 4 33 5 2 2" xfId="50171"/>
    <cellStyle name="Normal 4 33 5 3" xfId="50172"/>
    <cellStyle name="Normal 4 33 6" xfId="50173"/>
    <cellStyle name="Normal 4 33 6 2" xfId="50174"/>
    <cellStyle name="Normal 4 33 6 2 2" xfId="50175"/>
    <cellStyle name="Normal 4 33 6 3" xfId="50176"/>
    <cellStyle name="Normal 4 33 7" xfId="50177"/>
    <cellStyle name="Normal 4 33 7 2" xfId="50178"/>
    <cellStyle name="Normal 4 33 8" xfId="50179"/>
    <cellStyle name="Normal 4 34" xfId="50180"/>
    <cellStyle name="Normal 4 34 2" xfId="50181"/>
    <cellStyle name="Normal 4 34 2 2" xfId="50182"/>
    <cellStyle name="Normal 4 34 2 2 2" xfId="50183"/>
    <cellStyle name="Normal 4 34 2 3" xfId="50184"/>
    <cellStyle name="Normal 4 34 3" xfId="50185"/>
    <cellStyle name="Normal 4 34 3 2" xfId="50186"/>
    <cellStyle name="Normal 4 34 3 2 2" xfId="50187"/>
    <cellStyle name="Normal 4 34 3 3" xfId="50188"/>
    <cellStyle name="Normal 4 34 4" xfId="50189"/>
    <cellStyle name="Normal 4 34 4 2" xfId="50190"/>
    <cellStyle name="Normal 4 34 4 2 2" xfId="50191"/>
    <cellStyle name="Normal 4 34 4 3" xfId="50192"/>
    <cellStyle name="Normal 4 34 5" xfId="50193"/>
    <cellStyle name="Normal 4 34 5 2" xfId="50194"/>
    <cellStyle name="Normal 4 34 6" xfId="50195"/>
    <cellStyle name="Normal 4 35" xfId="50196"/>
    <cellStyle name="Normal 4 35 2" xfId="50197"/>
    <cellStyle name="Normal 4 35 2 2" xfId="50198"/>
    <cellStyle name="Normal 4 35 3" xfId="50199"/>
    <cellStyle name="Normal 4 4" xfId="50200"/>
    <cellStyle name="Normal 4 4 2" xfId="50201"/>
    <cellStyle name="Normal 4 4 3" xfId="50202"/>
    <cellStyle name="Normal 4 5" xfId="50203"/>
    <cellStyle name="Normal 4 5 2" xfId="50204"/>
    <cellStyle name="Normal 4 5 3" xfId="50205"/>
    <cellStyle name="Normal 4 6" xfId="50206"/>
    <cellStyle name="Normal 4 6 2" xfId="50207"/>
    <cellStyle name="Normal 4 6 3" xfId="50208"/>
    <cellStyle name="Normal 4 7" xfId="50209"/>
    <cellStyle name="Normal 4 7 2" xfId="50210"/>
    <cellStyle name="Normal 4 7 3" xfId="50211"/>
    <cellStyle name="Normal 4 8" xfId="50212"/>
    <cellStyle name="Normal 4 8 2" xfId="50213"/>
    <cellStyle name="Normal 4 8 3" xfId="50214"/>
    <cellStyle name="Normal 4 9" xfId="50215"/>
    <cellStyle name="Normal 4 9 2" xfId="50216"/>
    <cellStyle name="Normal 4 9 3" xfId="50217"/>
    <cellStyle name="Normal 40" xfId="50218"/>
    <cellStyle name="Normal 41" xfId="50219"/>
    <cellStyle name="Normal 42" xfId="50220"/>
    <cellStyle name="Normal 42 2" xfId="50221"/>
    <cellStyle name="Normal 42 2 2" xfId="50222"/>
    <cellStyle name="Normal 42 2 2 2" xfId="50223"/>
    <cellStyle name="Normal 42 2 2 2 2" xfId="50224"/>
    <cellStyle name="Normal 42 2 2 3" xfId="50225"/>
    <cellStyle name="Normal 42 2 3" xfId="50226"/>
    <cellStyle name="Normal 42 2 3 2" xfId="50227"/>
    <cellStyle name="Normal 42 2 3 2 2" xfId="50228"/>
    <cellStyle name="Normal 42 2 3 3" xfId="50229"/>
    <cellStyle name="Normal 42 2 4" xfId="50230"/>
    <cellStyle name="Normal 42 2 4 2" xfId="50231"/>
    <cellStyle name="Normal 42 2 4 2 2" xfId="50232"/>
    <cellStyle name="Normal 42 2 4 3" xfId="50233"/>
    <cellStyle name="Normal 42 2 5" xfId="50234"/>
    <cellStyle name="Normal 42 2 5 2" xfId="50235"/>
    <cellStyle name="Normal 42 2 5 2 2" xfId="50236"/>
    <cellStyle name="Normal 42 2 5 3" xfId="50237"/>
    <cellStyle name="Normal 42 2 6" xfId="50238"/>
    <cellStyle name="Normal 42 2 6 2" xfId="50239"/>
    <cellStyle name="Normal 42 2 7" xfId="50240"/>
    <cellStyle name="Normal 42 3" xfId="50241"/>
    <cellStyle name="Normal 42 3 2" xfId="50242"/>
    <cellStyle name="Normal 42 3 2 2" xfId="50243"/>
    <cellStyle name="Normal 42 3 2 2 2" xfId="50244"/>
    <cellStyle name="Normal 42 3 2 3" xfId="50245"/>
    <cellStyle name="Normal 42 3 3" xfId="50246"/>
    <cellStyle name="Normal 42 3 3 2" xfId="50247"/>
    <cellStyle name="Normal 42 3 3 2 2" xfId="50248"/>
    <cellStyle name="Normal 42 3 3 3" xfId="50249"/>
    <cellStyle name="Normal 42 3 4" xfId="50250"/>
    <cellStyle name="Normal 42 3 4 2" xfId="50251"/>
    <cellStyle name="Normal 42 3 4 2 2" xfId="50252"/>
    <cellStyle name="Normal 42 3 4 3" xfId="50253"/>
    <cellStyle name="Normal 42 3 5" xfId="50254"/>
    <cellStyle name="Normal 42 3 5 2" xfId="50255"/>
    <cellStyle name="Normal 42 3 6" xfId="50256"/>
    <cellStyle name="Normal 42 4" xfId="50257"/>
    <cellStyle name="Normal 42 4 2" xfId="50258"/>
    <cellStyle name="Normal 42 4 2 2" xfId="50259"/>
    <cellStyle name="Normal 42 4 2 2 2" xfId="50260"/>
    <cellStyle name="Normal 42 4 2 3" xfId="50261"/>
    <cellStyle name="Normal 42 4 3" xfId="50262"/>
    <cellStyle name="Normal 42 4 3 2" xfId="50263"/>
    <cellStyle name="Normal 42 4 3 2 2" xfId="50264"/>
    <cellStyle name="Normal 42 4 3 3" xfId="50265"/>
    <cellStyle name="Normal 42 4 4" xfId="50266"/>
    <cellStyle name="Normal 42 4 4 2" xfId="50267"/>
    <cellStyle name="Normal 42 4 4 2 2" xfId="50268"/>
    <cellStyle name="Normal 42 4 4 3" xfId="50269"/>
    <cellStyle name="Normal 42 4 5" xfId="50270"/>
    <cellStyle name="Normal 42 4 5 2" xfId="50271"/>
    <cellStyle name="Normal 42 4 6" xfId="50272"/>
    <cellStyle name="Normal 42 5" xfId="50273"/>
    <cellStyle name="Normal 42 5 2" xfId="50274"/>
    <cellStyle name="Normal 42 5 2 2" xfId="50275"/>
    <cellStyle name="Normal 42 5 3" xfId="50276"/>
    <cellStyle name="Normal 42 6" xfId="50277"/>
    <cellStyle name="Normal 42 6 2" xfId="50278"/>
    <cellStyle name="Normal 42 6 2 2" xfId="50279"/>
    <cellStyle name="Normal 42 6 3" xfId="50280"/>
    <cellStyle name="Normal 42 7" xfId="50281"/>
    <cellStyle name="Normal 42 7 2" xfId="50282"/>
    <cellStyle name="Normal 42 7 2 2" xfId="50283"/>
    <cellStyle name="Normal 42 7 3" xfId="50284"/>
    <cellStyle name="Normal 42 8" xfId="50285"/>
    <cellStyle name="Normal 42 8 2" xfId="50286"/>
    <cellStyle name="Normal 42 9" xfId="50287"/>
    <cellStyle name="Normal 43" xfId="50288"/>
    <cellStyle name="Normal 44" xfId="50289"/>
    <cellStyle name="Normal 45" xfId="50290"/>
    <cellStyle name="Normal 46" xfId="50291"/>
    <cellStyle name="Normal 46 2" xfId="50292"/>
    <cellStyle name="Normal 46 2 2" xfId="50293"/>
    <cellStyle name="Normal 46 2 2 2" xfId="50294"/>
    <cellStyle name="Normal 46 2 2 2 2" xfId="50295"/>
    <cellStyle name="Normal 46 2 2 3" xfId="50296"/>
    <cellStyle name="Normal 46 2 3" xfId="50297"/>
    <cellStyle name="Normal 46 2 3 2" xfId="50298"/>
    <cellStyle name="Normal 46 2 3 2 2" xfId="50299"/>
    <cellStyle name="Normal 46 2 3 3" xfId="50300"/>
    <cellStyle name="Normal 46 2 4" xfId="50301"/>
    <cellStyle name="Normal 46 2 4 2" xfId="50302"/>
    <cellStyle name="Normal 46 2 4 2 2" xfId="50303"/>
    <cellStyle name="Normal 46 2 4 3" xfId="50304"/>
    <cellStyle name="Normal 46 2 5" xfId="50305"/>
    <cellStyle name="Normal 46 2 5 2" xfId="50306"/>
    <cellStyle name="Normal 46 2 5 2 2" xfId="50307"/>
    <cellStyle name="Normal 46 2 5 3" xfId="50308"/>
    <cellStyle name="Normal 46 2 6" xfId="50309"/>
    <cellStyle name="Normal 46 2 6 2" xfId="50310"/>
    <cellStyle name="Normal 46 2 7" xfId="50311"/>
    <cellStyle name="Normal 46 3" xfId="50312"/>
    <cellStyle name="Normal 46 3 2" xfId="50313"/>
    <cellStyle name="Normal 46 3 2 2" xfId="50314"/>
    <cellStyle name="Normal 46 3 2 2 2" xfId="50315"/>
    <cellStyle name="Normal 46 3 2 3" xfId="50316"/>
    <cellStyle name="Normal 46 3 3" xfId="50317"/>
    <cellStyle name="Normal 46 3 3 2" xfId="50318"/>
    <cellStyle name="Normal 46 3 3 2 2" xfId="50319"/>
    <cellStyle name="Normal 46 3 3 3" xfId="50320"/>
    <cellStyle name="Normal 46 3 4" xfId="50321"/>
    <cellStyle name="Normal 46 3 4 2" xfId="50322"/>
    <cellStyle name="Normal 46 3 4 2 2" xfId="50323"/>
    <cellStyle name="Normal 46 3 4 3" xfId="50324"/>
    <cellStyle name="Normal 46 3 5" xfId="50325"/>
    <cellStyle name="Normal 46 3 5 2" xfId="50326"/>
    <cellStyle name="Normal 46 3 6" xfId="50327"/>
    <cellStyle name="Normal 46 4" xfId="50328"/>
    <cellStyle name="Normal 46 4 2" xfId="50329"/>
    <cellStyle name="Normal 46 4 2 2" xfId="50330"/>
    <cellStyle name="Normal 46 4 2 2 2" xfId="50331"/>
    <cellStyle name="Normal 46 4 2 3" xfId="50332"/>
    <cellStyle name="Normal 46 4 3" xfId="50333"/>
    <cellStyle name="Normal 46 4 3 2" xfId="50334"/>
    <cellStyle name="Normal 46 4 3 2 2" xfId="50335"/>
    <cellStyle name="Normal 46 4 3 3" xfId="50336"/>
    <cellStyle name="Normal 46 4 4" xfId="50337"/>
    <cellStyle name="Normal 46 4 4 2" xfId="50338"/>
    <cellStyle name="Normal 46 4 4 2 2" xfId="50339"/>
    <cellStyle name="Normal 46 4 4 3" xfId="50340"/>
    <cellStyle name="Normal 46 4 5" xfId="50341"/>
    <cellStyle name="Normal 46 4 5 2" xfId="50342"/>
    <cellStyle name="Normal 46 4 6" xfId="50343"/>
    <cellStyle name="Normal 46 5" xfId="50344"/>
    <cellStyle name="Normal 46 5 2" xfId="50345"/>
    <cellStyle name="Normal 46 5 2 2" xfId="50346"/>
    <cellStyle name="Normal 46 5 3" xfId="50347"/>
    <cellStyle name="Normal 46 6" xfId="50348"/>
    <cellStyle name="Normal 46 6 2" xfId="50349"/>
    <cellStyle name="Normal 46 6 2 2" xfId="50350"/>
    <cellStyle name="Normal 46 6 3" xfId="50351"/>
    <cellStyle name="Normal 46 7" xfId="50352"/>
    <cellStyle name="Normal 46 7 2" xfId="50353"/>
    <cellStyle name="Normal 46 7 2 2" xfId="50354"/>
    <cellStyle name="Normal 46 7 3" xfId="50355"/>
    <cellStyle name="Normal 46 8" xfId="50356"/>
    <cellStyle name="Normal 46 8 2" xfId="50357"/>
    <cellStyle name="Normal 46 9" xfId="50358"/>
    <cellStyle name="Normal 47" xfId="50359"/>
    <cellStyle name="Normal 47 2" xfId="50360"/>
    <cellStyle name="Normal 48" xfId="50361"/>
    <cellStyle name="Normal 49" xfId="50362"/>
    <cellStyle name="Normal 49 2" xfId="50363"/>
    <cellStyle name="Normal 49 2 2" xfId="50364"/>
    <cellStyle name="Normal 49 2 2 2" xfId="50365"/>
    <cellStyle name="Normal 49 2 2 2 2" xfId="50366"/>
    <cellStyle name="Normal 49 2 2 3" xfId="50367"/>
    <cellStyle name="Normal 49 2 3" xfId="50368"/>
    <cellStyle name="Normal 49 2 3 2" xfId="50369"/>
    <cellStyle name="Normal 49 2 3 2 2" xfId="50370"/>
    <cellStyle name="Normal 49 2 3 3" xfId="50371"/>
    <cellStyle name="Normal 49 2 4" xfId="50372"/>
    <cellStyle name="Normal 49 2 4 2" xfId="50373"/>
    <cellStyle name="Normal 49 2 4 2 2" xfId="50374"/>
    <cellStyle name="Normal 49 2 4 3" xfId="50375"/>
    <cellStyle name="Normal 49 2 5" xfId="50376"/>
    <cellStyle name="Normal 49 2 5 2" xfId="50377"/>
    <cellStyle name="Normal 49 2 5 2 2" xfId="50378"/>
    <cellStyle name="Normal 49 2 5 3" xfId="50379"/>
    <cellStyle name="Normal 49 2 6" xfId="50380"/>
    <cellStyle name="Normal 49 2 6 2" xfId="50381"/>
    <cellStyle name="Normal 49 2 7" xfId="50382"/>
    <cellStyle name="Normal 49 3" xfId="50383"/>
    <cellStyle name="Normal 49 3 2" xfId="50384"/>
    <cellStyle name="Normal 49 3 2 2" xfId="50385"/>
    <cellStyle name="Normal 49 3 2 2 2" xfId="50386"/>
    <cellStyle name="Normal 49 3 2 3" xfId="50387"/>
    <cellStyle name="Normal 49 3 3" xfId="50388"/>
    <cellStyle name="Normal 49 3 3 2" xfId="50389"/>
    <cellStyle name="Normal 49 3 3 2 2" xfId="50390"/>
    <cellStyle name="Normal 49 3 3 3" xfId="50391"/>
    <cellStyle name="Normal 49 3 4" xfId="50392"/>
    <cellStyle name="Normal 49 3 4 2" xfId="50393"/>
    <cellStyle name="Normal 49 3 4 2 2" xfId="50394"/>
    <cellStyle name="Normal 49 3 4 3" xfId="50395"/>
    <cellStyle name="Normal 49 3 5" xfId="50396"/>
    <cellStyle name="Normal 49 3 5 2" xfId="50397"/>
    <cellStyle name="Normal 49 3 6" xfId="50398"/>
    <cellStyle name="Normal 49 4" xfId="50399"/>
    <cellStyle name="Normal 49 4 2" xfId="50400"/>
    <cellStyle name="Normal 49 4 2 2" xfId="50401"/>
    <cellStyle name="Normal 49 4 2 2 2" xfId="50402"/>
    <cellStyle name="Normal 49 4 2 3" xfId="50403"/>
    <cellStyle name="Normal 49 4 3" xfId="50404"/>
    <cellStyle name="Normal 49 4 3 2" xfId="50405"/>
    <cellStyle name="Normal 49 4 3 2 2" xfId="50406"/>
    <cellStyle name="Normal 49 4 3 3" xfId="50407"/>
    <cellStyle name="Normal 49 4 4" xfId="50408"/>
    <cellStyle name="Normal 49 4 4 2" xfId="50409"/>
    <cellStyle name="Normal 49 4 4 2 2" xfId="50410"/>
    <cellStyle name="Normal 49 4 4 3" xfId="50411"/>
    <cellStyle name="Normal 49 4 5" xfId="50412"/>
    <cellStyle name="Normal 49 4 5 2" xfId="50413"/>
    <cellStyle name="Normal 49 4 6" xfId="50414"/>
    <cellStyle name="Normal 49 5" xfId="50415"/>
    <cellStyle name="Normal 49 5 2" xfId="50416"/>
    <cellStyle name="Normal 49 5 2 2" xfId="50417"/>
    <cellStyle name="Normal 49 5 3" xfId="50418"/>
    <cellStyle name="Normal 49 6" xfId="50419"/>
    <cellStyle name="Normal 49 6 2" xfId="50420"/>
    <cellStyle name="Normal 49 6 2 2" xfId="50421"/>
    <cellStyle name="Normal 49 6 3" xfId="50422"/>
    <cellStyle name="Normal 49 7" xfId="50423"/>
    <cellStyle name="Normal 49 7 2" xfId="50424"/>
    <cellStyle name="Normal 49 7 2 2" xfId="50425"/>
    <cellStyle name="Normal 49 7 3" xfId="50426"/>
    <cellStyle name="Normal 49 8" xfId="50427"/>
    <cellStyle name="Normal 49 8 2" xfId="50428"/>
    <cellStyle name="Normal 49 9" xfId="50429"/>
    <cellStyle name="Normal 5" xfId="50430"/>
    <cellStyle name="Normal 5 2" xfId="50431"/>
    <cellStyle name="Normal 5 3" xfId="50432"/>
    <cellStyle name="Normal 5 3 10" xfId="50433"/>
    <cellStyle name="Normal 5 3 2" xfId="50434"/>
    <cellStyle name="Normal 5 3 2 2" xfId="50435"/>
    <cellStyle name="Normal 5 3 2 2 2" xfId="50436"/>
    <cellStyle name="Normal 5 3 2 2 2 2" xfId="50437"/>
    <cellStyle name="Normal 5 3 2 2 2 2 2" xfId="50438"/>
    <cellStyle name="Normal 5 3 2 2 2 3" xfId="50439"/>
    <cellStyle name="Normal 5 3 2 2 3" xfId="50440"/>
    <cellStyle name="Normal 5 3 2 2 3 2" xfId="50441"/>
    <cellStyle name="Normal 5 3 2 2 3 2 2" xfId="50442"/>
    <cellStyle name="Normal 5 3 2 2 3 3" xfId="50443"/>
    <cellStyle name="Normal 5 3 2 2 4" xfId="50444"/>
    <cellStyle name="Normal 5 3 2 2 4 2" xfId="50445"/>
    <cellStyle name="Normal 5 3 2 2 4 2 2" xfId="50446"/>
    <cellStyle name="Normal 5 3 2 2 4 3" xfId="50447"/>
    <cellStyle name="Normal 5 3 2 2 5" xfId="50448"/>
    <cellStyle name="Normal 5 3 2 2 5 2" xfId="50449"/>
    <cellStyle name="Normal 5 3 2 2 5 2 2" xfId="50450"/>
    <cellStyle name="Normal 5 3 2 2 5 3" xfId="50451"/>
    <cellStyle name="Normal 5 3 2 2 6" xfId="50452"/>
    <cellStyle name="Normal 5 3 2 2 6 2" xfId="50453"/>
    <cellStyle name="Normal 5 3 2 2 7" xfId="50454"/>
    <cellStyle name="Normal 5 3 2 3" xfId="50455"/>
    <cellStyle name="Normal 5 3 2 3 2" xfId="50456"/>
    <cellStyle name="Normal 5 3 2 3 2 2" xfId="50457"/>
    <cellStyle name="Normal 5 3 2 3 2 2 2" xfId="50458"/>
    <cellStyle name="Normal 5 3 2 3 2 3" xfId="50459"/>
    <cellStyle name="Normal 5 3 2 3 3" xfId="50460"/>
    <cellStyle name="Normal 5 3 2 3 3 2" xfId="50461"/>
    <cellStyle name="Normal 5 3 2 3 3 2 2" xfId="50462"/>
    <cellStyle name="Normal 5 3 2 3 3 3" xfId="50463"/>
    <cellStyle name="Normal 5 3 2 3 4" xfId="50464"/>
    <cellStyle name="Normal 5 3 2 3 4 2" xfId="50465"/>
    <cellStyle name="Normal 5 3 2 3 4 2 2" xfId="50466"/>
    <cellStyle name="Normal 5 3 2 3 4 3" xfId="50467"/>
    <cellStyle name="Normal 5 3 2 3 5" xfId="50468"/>
    <cellStyle name="Normal 5 3 2 3 5 2" xfId="50469"/>
    <cellStyle name="Normal 5 3 2 3 6" xfId="50470"/>
    <cellStyle name="Normal 5 3 2 4" xfId="50471"/>
    <cellStyle name="Normal 5 3 2 4 2" xfId="50472"/>
    <cellStyle name="Normal 5 3 2 4 2 2" xfId="50473"/>
    <cellStyle name="Normal 5 3 2 4 2 2 2" xfId="50474"/>
    <cellStyle name="Normal 5 3 2 4 2 3" xfId="50475"/>
    <cellStyle name="Normal 5 3 2 4 3" xfId="50476"/>
    <cellStyle name="Normal 5 3 2 4 3 2" xfId="50477"/>
    <cellStyle name="Normal 5 3 2 4 3 2 2" xfId="50478"/>
    <cellStyle name="Normal 5 3 2 4 3 3" xfId="50479"/>
    <cellStyle name="Normal 5 3 2 4 4" xfId="50480"/>
    <cellStyle name="Normal 5 3 2 4 4 2" xfId="50481"/>
    <cellStyle name="Normal 5 3 2 4 4 2 2" xfId="50482"/>
    <cellStyle name="Normal 5 3 2 4 4 3" xfId="50483"/>
    <cellStyle name="Normal 5 3 2 4 5" xfId="50484"/>
    <cellStyle name="Normal 5 3 2 4 5 2" xfId="50485"/>
    <cellStyle name="Normal 5 3 2 4 6" xfId="50486"/>
    <cellStyle name="Normal 5 3 2 5" xfId="50487"/>
    <cellStyle name="Normal 5 3 2 5 2" xfId="50488"/>
    <cellStyle name="Normal 5 3 2 5 2 2" xfId="50489"/>
    <cellStyle name="Normal 5 3 2 5 3" xfId="50490"/>
    <cellStyle name="Normal 5 3 2 6" xfId="50491"/>
    <cellStyle name="Normal 5 3 2 6 2" xfId="50492"/>
    <cellStyle name="Normal 5 3 2 6 2 2" xfId="50493"/>
    <cellStyle name="Normal 5 3 2 6 3" xfId="50494"/>
    <cellStyle name="Normal 5 3 2 7" xfId="50495"/>
    <cellStyle name="Normal 5 3 2 7 2" xfId="50496"/>
    <cellStyle name="Normal 5 3 2 7 2 2" xfId="50497"/>
    <cellStyle name="Normal 5 3 2 7 3" xfId="50498"/>
    <cellStyle name="Normal 5 3 2 8" xfId="50499"/>
    <cellStyle name="Normal 5 3 2 8 2" xfId="50500"/>
    <cellStyle name="Normal 5 3 2 9" xfId="50501"/>
    <cellStyle name="Normal 5 3 3" xfId="50502"/>
    <cellStyle name="Normal 5 3 3 2" xfId="50503"/>
    <cellStyle name="Normal 5 3 3 2 2" xfId="50504"/>
    <cellStyle name="Normal 5 3 3 2 2 2" xfId="50505"/>
    <cellStyle name="Normal 5 3 3 2 3" xfId="50506"/>
    <cellStyle name="Normal 5 3 3 3" xfId="50507"/>
    <cellStyle name="Normal 5 3 3 3 2" xfId="50508"/>
    <cellStyle name="Normal 5 3 3 3 2 2" xfId="50509"/>
    <cellStyle name="Normal 5 3 3 3 3" xfId="50510"/>
    <cellStyle name="Normal 5 3 3 4" xfId="50511"/>
    <cellStyle name="Normal 5 3 3 4 2" xfId="50512"/>
    <cellStyle name="Normal 5 3 3 4 2 2" xfId="50513"/>
    <cellStyle name="Normal 5 3 3 4 3" xfId="50514"/>
    <cellStyle name="Normal 5 3 3 5" xfId="50515"/>
    <cellStyle name="Normal 5 3 3 5 2" xfId="50516"/>
    <cellStyle name="Normal 5 3 3 5 2 2" xfId="50517"/>
    <cellStyle name="Normal 5 3 3 5 3" xfId="50518"/>
    <cellStyle name="Normal 5 3 3 6" xfId="50519"/>
    <cellStyle name="Normal 5 3 3 6 2" xfId="50520"/>
    <cellStyle name="Normal 5 3 3 7" xfId="50521"/>
    <cellStyle name="Normal 5 3 4" xfId="50522"/>
    <cellStyle name="Normal 5 3 4 2" xfId="50523"/>
    <cellStyle name="Normal 5 3 4 2 2" xfId="50524"/>
    <cellStyle name="Normal 5 3 4 2 2 2" xfId="50525"/>
    <cellStyle name="Normal 5 3 4 2 3" xfId="50526"/>
    <cellStyle name="Normal 5 3 4 3" xfId="50527"/>
    <cellStyle name="Normal 5 3 4 3 2" xfId="50528"/>
    <cellStyle name="Normal 5 3 4 3 2 2" xfId="50529"/>
    <cellStyle name="Normal 5 3 4 3 3" xfId="50530"/>
    <cellStyle name="Normal 5 3 4 4" xfId="50531"/>
    <cellStyle name="Normal 5 3 4 4 2" xfId="50532"/>
    <cellStyle name="Normal 5 3 4 4 2 2" xfId="50533"/>
    <cellStyle name="Normal 5 3 4 4 3" xfId="50534"/>
    <cellStyle name="Normal 5 3 4 5" xfId="50535"/>
    <cellStyle name="Normal 5 3 4 5 2" xfId="50536"/>
    <cellStyle name="Normal 5 3 4 6" xfId="50537"/>
    <cellStyle name="Normal 5 3 5" xfId="50538"/>
    <cellStyle name="Normal 5 3 5 2" xfId="50539"/>
    <cellStyle name="Normal 5 3 5 2 2" xfId="50540"/>
    <cellStyle name="Normal 5 3 5 2 2 2" xfId="50541"/>
    <cellStyle name="Normal 5 3 5 2 3" xfId="50542"/>
    <cellStyle name="Normal 5 3 5 3" xfId="50543"/>
    <cellStyle name="Normal 5 3 5 3 2" xfId="50544"/>
    <cellStyle name="Normal 5 3 5 3 2 2" xfId="50545"/>
    <cellStyle name="Normal 5 3 5 3 3" xfId="50546"/>
    <cellStyle name="Normal 5 3 5 4" xfId="50547"/>
    <cellStyle name="Normal 5 3 5 4 2" xfId="50548"/>
    <cellStyle name="Normal 5 3 5 4 2 2" xfId="50549"/>
    <cellStyle name="Normal 5 3 5 4 3" xfId="50550"/>
    <cellStyle name="Normal 5 3 5 5" xfId="50551"/>
    <cellStyle name="Normal 5 3 5 5 2" xfId="50552"/>
    <cellStyle name="Normal 5 3 5 6" xfId="50553"/>
    <cellStyle name="Normal 5 3 6" xfId="50554"/>
    <cellStyle name="Normal 5 3 6 2" xfId="50555"/>
    <cellStyle name="Normal 5 3 6 2 2" xfId="50556"/>
    <cellStyle name="Normal 5 3 6 3" xfId="50557"/>
    <cellStyle name="Normal 5 3 7" xfId="50558"/>
    <cellStyle name="Normal 5 3 7 2" xfId="50559"/>
    <cellStyle name="Normal 5 3 7 2 2" xfId="50560"/>
    <cellStyle name="Normal 5 3 7 3" xfId="50561"/>
    <cellStyle name="Normal 5 3 8" xfId="50562"/>
    <cellStyle name="Normal 5 3 8 2" xfId="50563"/>
    <cellStyle name="Normal 5 3 8 2 2" xfId="50564"/>
    <cellStyle name="Normal 5 3 8 3" xfId="50565"/>
    <cellStyle name="Normal 5 3 9" xfId="50566"/>
    <cellStyle name="Normal 5 3 9 2" xfId="50567"/>
    <cellStyle name="Normal 50" xfId="50568"/>
    <cellStyle name="Normal 50 2" xfId="50569"/>
    <cellStyle name="Normal 50 2 2" xfId="50570"/>
    <cellStyle name="Normal 50 2 2 2" xfId="50571"/>
    <cellStyle name="Normal 50 2 2 2 2" xfId="50572"/>
    <cellStyle name="Normal 50 2 2 3" xfId="50573"/>
    <cellStyle name="Normal 50 2 3" xfId="50574"/>
    <cellStyle name="Normal 50 2 3 2" xfId="50575"/>
    <cellStyle name="Normal 50 2 3 2 2" xfId="50576"/>
    <cellStyle name="Normal 50 2 3 3" xfId="50577"/>
    <cellStyle name="Normal 50 2 4" xfId="50578"/>
    <cellStyle name="Normal 50 2 4 2" xfId="50579"/>
    <cellStyle name="Normal 50 2 4 2 2" xfId="50580"/>
    <cellStyle name="Normal 50 2 4 3" xfId="50581"/>
    <cellStyle name="Normal 50 2 5" xfId="50582"/>
    <cellStyle name="Normal 50 2 5 2" xfId="50583"/>
    <cellStyle name="Normal 50 2 6" xfId="50584"/>
    <cellStyle name="Normal 50 3" xfId="50585"/>
    <cellStyle name="Normal 50 3 2" xfId="50586"/>
    <cellStyle name="Normal 50 3 2 2" xfId="50587"/>
    <cellStyle name="Normal 50 3 2 2 2" xfId="50588"/>
    <cellStyle name="Normal 50 3 2 3" xfId="50589"/>
    <cellStyle name="Normal 50 3 3" xfId="50590"/>
    <cellStyle name="Normal 50 3 3 2" xfId="50591"/>
    <cellStyle name="Normal 50 3 3 2 2" xfId="50592"/>
    <cellStyle name="Normal 50 3 3 3" xfId="50593"/>
    <cellStyle name="Normal 50 3 4" xfId="50594"/>
    <cellStyle name="Normal 50 3 4 2" xfId="50595"/>
    <cellStyle name="Normal 50 3 4 2 2" xfId="50596"/>
    <cellStyle name="Normal 50 3 4 3" xfId="50597"/>
    <cellStyle name="Normal 50 3 5" xfId="50598"/>
    <cellStyle name="Normal 50 3 5 2" xfId="50599"/>
    <cellStyle name="Normal 50 3 6" xfId="50600"/>
    <cellStyle name="Normal 50 4" xfId="50601"/>
    <cellStyle name="Normal 50 4 2" xfId="50602"/>
    <cellStyle name="Normal 50 4 2 2" xfId="50603"/>
    <cellStyle name="Normal 50 4 3" xfId="50604"/>
    <cellStyle name="Normal 50 5" xfId="50605"/>
    <cellStyle name="Normal 50 5 2" xfId="50606"/>
    <cellStyle name="Normal 50 5 2 2" xfId="50607"/>
    <cellStyle name="Normal 50 5 3" xfId="50608"/>
    <cellStyle name="Normal 50 6" xfId="50609"/>
    <cellStyle name="Normal 50 6 2" xfId="50610"/>
    <cellStyle name="Normal 50 6 2 2" xfId="50611"/>
    <cellStyle name="Normal 50 6 3" xfId="50612"/>
    <cellStyle name="Normal 50 7" xfId="50613"/>
    <cellStyle name="Normal 50 7 2" xfId="50614"/>
    <cellStyle name="Normal 50 8" xfId="50615"/>
    <cellStyle name="Normal 51" xfId="50616"/>
    <cellStyle name="Normal 52" xfId="50617"/>
    <cellStyle name="Normal 53" xfId="50618"/>
    <cellStyle name="Normal 54" xfId="50619"/>
    <cellStyle name="Normal 55" xfId="50620"/>
    <cellStyle name="Normal 56" xfId="50621"/>
    <cellStyle name="Normal 57" xfId="50622"/>
    <cellStyle name="Normal 58" xfId="50623"/>
    <cellStyle name="Normal 59" xfId="50624"/>
    <cellStyle name="Normal 6" xfId="50625"/>
    <cellStyle name="Normal 6 2" xfId="50626"/>
    <cellStyle name="Normal 6 3" xfId="50627"/>
    <cellStyle name="Normal 6 3 10" xfId="50628"/>
    <cellStyle name="Normal 6 3 2" xfId="50629"/>
    <cellStyle name="Normal 6 3 2 2" xfId="50630"/>
    <cellStyle name="Normal 6 3 2 2 2" xfId="50631"/>
    <cellStyle name="Normal 6 3 2 2 2 2" xfId="50632"/>
    <cellStyle name="Normal 6 3 2 2 2 2 2" xfId="50633"/>
    <cellStyle name="Normal 6 3 2 2 2 3" xfId="50634"/>
    <cellStyle name="Normal 6 3 2 2 3" xfId="50635"/>
    <cellStyle name="Normal 6 3 2 2 3 2" xfId="50636"/>
    <cellStyle name="Normal 6 3 2 2 3 2 2" xfId="50637"/>
    <cellStyle name="Normal 6 3 2 2 3 3" xfId="50638"/>
    <cellStyle name="Normal 6 3 2 2 4" xfId="50639"/>
    <cellStyle name="Normal 6 3 2 2 4 2" xfId="50640"/>
    <cellStyle name="Normal 6 3 2 2 4 2 2" xfId="50641"/>
    <cellStyle name="Normal 6 3 2 2 4 3" xfId="50642"/>
    <cellStyle name="Normal 6 3 2 2 5" xfId="50643"/>
    <cellStyle name="Normal 6 3 2 2 5 2" xfId="50644"/>
    <cellStyle name="Normal 6 3 2 2 5 2 2" xfId="50645"/>
    <cellStyle name="Normal 6 3 2 2 5 3" xfId="50646"/>
    <cellStyle name="Normal 6 3 2 2 6" xfId="50647"/>
    <cellStyle name="Normal 6 3 2 2 6 2" xfId="50648"/>
    <cellStyle name="Normal 6 3 2 2 7" xfId="50649"/>
    <cellStyle name="Normal 6 3 2 3" xfId="50650"/>
    <cellStyle name="Normal 6 3 2 3 2" xfId="50651"/>
    <cellStyle name="Normal 6 3 2 3 2 2" xfId="50652"/>
    <cellStyle name="Normal 6 3 2 3 2 2 2" xfId="50653"/>
    <cellStyle name="Normal 6 3 2 3 2 3" xfId="50654"/>
    <cellStyle name="Normal 6 3 2 3 3" xfId="50655"/>
    <cellStyle name="Normal 6 3 2 3 3 2" xfId="50656"/>
    <cellStyle name="Normal 6 3 2 3 3 2 2" xfId="50657"/>
    <cellStyle name="Normal 6 3 2 3 3 3" xfId="50658"/>
    <cellStyle name="Normal 6 3 2 3 4" xfId="50659"/>
    <cellStyle name="Normal 6 3 2 3 4 2" xfId="50660"/>
    <cellStyle name="Normal 6 3 2 3 4 2 2" xfId="50661"/>
    <cellStyle name="Normal 6 3 2 3 4 3" xfId="50662"/>
    <cellStyle name="Normal 6 3 2 3 5" xfId="50663"/>
    <cellStyle name="Normal 6 3 2 3 5 2" xfId="50664"/>
    <cellStyle name="Normal 6 3 2 3 6" xfId="50665"/>
    <cellStyle name="Normal 6 3 2 4" xfId="50666"/>
    <cellStyle name="Normal 6 3 2 4 2" xfId="50667"/>
    <cellStyle name="Normal 6 3 2 4 2 2" xfId="50668"/>
    <cellStyle name="Normal 6 3 2 4 2 2 2" xfId="50669"/>
    <cellStyle name="Normal 6 3 2 4 2 3" xfId="50670"/>
    <cellStyle name="Normal 6 3 2 4 3" xfId="50671"/>
    <cellStyle name="Normal 6 3 2 4 3 2" xfId="50672"/>
    <cellStyle name="Normal 6 3 2 4 3 2 2" xfId="50673"/>
    <cellStyle name="Normal 6 3 2 4 3 3" xfId="50674"/>
    <cellStyle name="Normal 6 3 2 4 4" xfId="50675"/>
    <cellStyle name="Normal 6 3 2 4 4 2" xfId="50676"/>
    <cellStyle name="Normal 6 3 2 4 4 2 2" xfId="50677"/>
    <cellStyle name="Normal 6 3 2 4 4 3" xfId="50678"/>
    <cellStyle name="Normal 6 3 2 4 5" xfId="50679"/>
    <cellStyle name="Normal 6 3 2 4 5 2" xfId="50680"/>
    <cellStyle name="Normal 6 3 2 4 6" xfId="50681"/>
    <cellStyle name="Normal 6 3 2 5" xfId="50682"/>
    <cellStyle name="Normal 6 3 2 5 2" xfId="50683"/>
    <cellStyle name="Normal 6 3 2 5 2 2" xfId="50684"/>
    <cellStyle name="Normal 6 3 2 5 3" xfId="50685"/>
    <cellStyle name="Normal 6 3 2 6" xfId="50686"/>
    <cellStyle name="Normal 6 3 2 6 2" xfId="50687"/>
    <cellStyle name="Normal 6 3 2 6 2 2" xfId="50688"/>
    <cellStyle name="Normal 6 3 2 6 3" xfId="50689"/>
    <cellStyle name="Normal 6 3 2 7" xfId="50690"/>
    <cellStyle name="Normal 6 3 2 7 2" xfId="50691"/>
    <cellStyle name="Normal 6 3 2 7 2 2" xfId="50692"/>
    <cellStyle name="Normal 6 3 2 7 3" xfId="50693"/>
    <cellStyle name="Normal 6 3 2 8" xfId="50694"/>
    <cellStyle name="Normal 6 3 2 8 2" xfId="50695"/>
    <cellStyle name="Normal 6 3 2 9" xfId="50696"/>
    <cellStyle name="Normal 6 3 3" xfId="50697"/>
    <cellStyle name="Normal 6 3 3 2" xfId="50698"/>
    <cellStyle name="Normal 6 3 3 2 2" xfId="50699"/>
    <cellStyle name="Normal 6 3 3 2 2 2" xfId="50700"/>
    <cellStyle name="Normal 6 3 3 2 3" xfId="50701"/>
    <cellStyle name="Normal 6 3 3 3" xfId="50702"/>
    <cellStyle name="Normal 6 3 3 3 2" xfId="50703"/>
    <cellStyle name="Normal 6 3 3 3 2 2" xfId="50704"/>
    <cellStyle name="Normal 6 3 3 3 3" xfId="50705"/>
    <cellStyle name="Normal 6 3 3 4" xfId="50706"/>
    <cellStyle name="Normal 6 3 3 4 2" xfId="50707"/>
    <cellStyle name="Normal 6 3 3 4 2 2" xfId="50708"/>
    <cellStyle name="Normal 6 3 3 4 3" xfId="50709"/>
    <cellStyle name="Normal 6 3 3 5" xfId="50710"/>
    <cellStyle name="Normal 6 3 3 5 2" xfId="50711"/>
    <cellStyle name="Normal 6 3 3 5 2 2" xfId="50712"/>
    <cellStyle name="Normal 6 3 3 5 3" xfId="50713"/>
    <cellStyle name="Normal 6 3 3 6" xfId="50714"/>
    <cellStyle name="Normal 6 3 3 6 2" xfId="50715"/>
    <cellStyle name="Normal 6 3 3 7" xfId="50716"/>
    <cellStyle name="Normal 6 3 4" xfId="50717"/>
    <cellStyle name="Normal 6 3 4 2" xfId="50718"/>
    <cellStyle name="Normal 6 3 4 2 2" xfId="50719"/>
    <cellStyle name="Normal 6 3 4 2 2 2" xfId="50720"/>
    <cellStyle name="Normal 6 3 4 2 3" xfId="50721"/>
    <cellStyle name="Normal 6 3 4 3" xfId="50722"/>
    <cellStyle name="Normal 6 3 4 3 2" xfId="50723"/>
    <cellStyle name="Normal 6 3 4 3 2 2" xfId="50724"/>
    <cellStyle name="Normal 6 3 4 3 3" xfId="50725"/>
    <cellStyle name="Normal 6 3 4 4" xfId="50726"/>
    <cellStyle name="Normal 6 3 4 4 2" xfId="50727"/>
    <cellStyle name="Normal 6 3 4 4 2 2" xfId="50728"/>
    <cellStyle name="Normal 6 3 4 4 3" xfId="50729"/>
    <cellStyle name="Normal 6 3 4 5" xfId="50730"/>
    <cellStyle name="Normal 6 3 4 5 2" xfId="50731"/>
    <cellStyle name="Normal 6 3 4 6" xfId="50732"/>
    <cellStyle name="Normal 6 3 5" xfId="50733"/>
    <cellStyle name="Normal 6 3 5 2" xfId="50734"/>
    <cellStyle name="Normal 6 3 5 2 2" xfId="50735"/>
    <cellStyle name="Normal 6 3 5 2 2 2" xfId="50736"/>
    <cellStyle name="Normal 6 3 5 2 3" xfId="50737"/>
    <cellStyle name="Normal 6 3 5 3" xfId="50738"/>
    <cellStyle name="Normal 6 3 5 3 2" xfId="50739"/>
    <cellStyle name="Normal 6 3 5 3 2 2" xfId="50740"/>
    <cellStyle name="Normal 6 3 5 3 3" xfId="50741"/>
    <cellStyle name="Normal 6 3 5 4" xfId="50742"/>
    <cellStyle name="Normal 6 3 5 4 2" xfId="50743"/>
    <cellStyle name="Normal 6 3 5 4 2 2" xfId="50744"/>
    <cellStyle name="Normal 6 3 5 4 3" xfId="50745"/>
    <cellStyle name="Normal 6 3 5 5" xfId="50746"/>
    <cellStyle name="Normal 6 3 5 5 2" xfId="50747"/>
    <cellStyle name="Normal 6 3 5 6" xfId="50748"/>
    <cellStyle name="Normal 6 3 6" xfId="50749"/>
    <cellStyle name="Normal 6 3 6 2" xfId="50750"/>
    <cellStyle name="Normal 6 3 6 2 2" xfId="50751"/>
    <cellStyle name="Normal 6 3 6 3" xfId="50752"/>
    <cellStyle name="Normal 6 3 7" xfId="50753"/>
    <cellStyle name="Normal 6 3 7 2" xfId="50754"/>
    <cellStyle name="Normal 6 3 7 2 2" xfId="50755"/>
    <cellStyle name="Normal 6 3 7 3" xfId="50756"/>
    <cellStyle name="Normal 6 3 8" xfId="50757"/>
    <cellStyle name="Normal 6 3 8 2" xfId="50758"/>
    <cellStyle name="Normal 6 3 8 2 2" xfId="50759"/>
    <cellStyle name="Normal 6 3 8 3" xfId="50760"/>
    <cellStyle name="Normal 6 3 9" xfId="50761"/>
    <cellStyle name="Normal 6 3 9 2" xfId="50762"/>
    <cellStyle name="Normal 6 4" xfId="50763"/>
    <cellStyle name="Normal 60" xfId="50764"/>
    <cellStyle name="Normal 61" xfId="50765"/>
    <cellStyle name="Normal 62" xfId="50766"/>
    <cellStyle name="Normal 63" xfId="50767"/>
    <cellStyle name="Normal 64" xfId="50768"/>
    <cellStyle name="Normal 65" xfId="50769"/>
    <cellStyle name="Normal 66" xfId="50770"/>
    <cellStyle name="Normal 67" xfId="50771"/>
    <cellStyle name="Normal 67 2" xfId="50772"/>
    <cellStyle name="Normal 67 2 2" xfId="50773"/>
    <cellStyle name="Normal 67 2 2 2" xfId="50774"/>
    <cellStyle name="Normal 67 2 2 2 2" xfId="50775"/>
    <cellStyle name="Normal 67 2 2 3" xfId="50776"/>
    <cellStyle name="Normal 67 2 3" xfId="50777"/>
    <cellStyle name="Normal 67 2 3 2" xfId="50778"/>
    <cellStyle name="Normal 67 2 3 2 2" xfId="50779"/>
    <cellStyle name="Normal 67 2 3 3" xfId="50780"/>
    <cellStyle name="Normal 67 2 4" xfId="50781"/>
    <cellStyle name="Normal 67 2 4 2" xfId="50782"/>
    <cellStyle name="Normal 67 2 4 2 2" xfId="50783"/>
    <cellStyle name="Normal 67 2 4 3" xfId="50784"/>
    <cellStyle name="Normal 67 2 5" xfId="50785"/>
    <cellStyle name="Normal 67 2 5 2" xfId="50786"/>
    <cellStyle name="Normal 67 2 6" xfId="50787"/>
    <cellStyle name="Normal 67 3" xfId="50788"/>
    <cellStyle name="Normal 67 4" xfId="50789"/>
    <cellStyle name="Normal 67 4 2" xfId="50790"/>
    <cellStyle name="Normal 67 4 2 2" xfId="50791"/>
    <cellStyle name="Normal 67 4 3" xfId="50792"/>
    <cellStyle name="Normal 67 5" xfId="50793"/>
    <cellStyle name="Normal 67 5 2" xfId="50794"/>
    <cellStyle name="Normal 67 5 2 2" xfId="50795"/>
    <cellStyle name="Normal 67 5 3" xfId="50796"/>
    <cellStyle name="Normal 67 6" xfId="50797"/>
    <cellStyle name="Normal 67 6 2" xfId="50798"/>
    <cellStyle name="Normal 67 7" xfId="50799"/>
    <cellStyle name="Normal 68" xfId="50800"/>
    <cellStyle name="Normal 69" xfId="50801"/>
    <cellStyle name="Normal 7" xfId="50802"/>
    <cellStyle name="Normal 7 2" xfId="50803"/>
    <cellStyle name="Normal 7 3" xfId="50804"/>
    <cellStyle name="Normal 7 3 10" xfId="50805"/>
    <cellStyle name="Normal 7 3 2" xfId="50806"/>
    <cellStyle name="Normal 7 3 2 2" xfId="50807"/>
    <cellStyle name="Normal 7 3 2 2 2" xfId="50808"/>
    <cellStyle name="Normal 7 3 2 2 2 2" xfId="50809"/>
    <cellStyle name="Normal 7 3 2 2 2 2 2" xfId="50810"/>
    <cellStyle name="Normal 7 3 2 2 2 3" xfId="50811"/>
    <cellStyle name="Normal 7 3 2 2 3" xfId="50812"/>
    <cellStyle name="Normal 7 3 2 2 3 2" xfId="50813"/>
    <cellStyle name="Normal 7 3 2 2 3 2 2" xfId="50814"/>
    <cellStyle name="Normal 7 3 2 2 3 3" xfId="50815"/>
    <cellStyle name="Normal 7 3 2 2 4" xfId="50816"/>
    <cellStyle name="Normal 7 3 2 2 4 2" xfId="50817"/>
    <cellStyle name="Normal 7 3 2 2 4 2 2" xfId="50818"/>
    <cellStyle name="Normal 7 3 2 2 4 3" xfId="50819"/>
    <cellStyle name="Normal 7 3 2 2 5" xfId="50820"/>
    <cellStyle name="Normal 7 3 2 2 5 2" xfId="50821"/>
    <cellStyle name="Normal 7 3 2 2 5 2 2" xfId="50822"/>
    <cellStyle name="Normal 7 3 2 2 5 3" xfId="50823"/>
    <cellStyle name="Normal 7 3 2 2 6" xfId="50824"/>
    <cellStyle name="Normal 7 3 2 2 6 2" xfId="50825"/>
    <cellStyle name="Normal 7 3 2 2 7" xfId="50826"/>
    <cellStyle name="Normal 7 3 2 3" xfId="50827"/>
    <cellStyle name="Normal 7 3 2 3 2" xfId="50828"/>
    <cellStyle name="Normal 7 3 2 3 2 2" xfId="50829"/>
    <cellStyle name="Normal 7 3 2 3 2 2 2" xfId="50830"/>
    <cellStyle name="Normal 7 3 2 3 2 3" xfId="50831"/>
    <cellStyle name="Normal 7 3 2 3 3" xfId="50832"/>
    <cellStyle name="Normal 7 3 2 3 3 2" xfId="50833"/>
    <cellStyle name="Normal 7 3 2 3 3 2 2" xfId="50834"/>
    <cellStyle name="Normal 7 3 2 3 3 3" xfId="50835"/>
    <cellStyle name="Normal 7 3 2 3 4" xfId="50836"/>
    <cellStyle name="Normal 7 3 2 3 4 2" xfId="50837"/>
    <cellStyle name="Normal 7 3 2 3 4 2 2" xfId="50838"/>
    <cellStyle name="Normal 7 3 2 3 4 3" xfId="50839"/>
    <cellStyle name="Normal 7 3 2 3 5" xfId="50840"/>
    <cellStyle name="Normal 7 3 2 3 5 2" xfId="50841"/>
    <cellStyle name="Normal 7 3 2 3 6" xfId="50842"/>
    <cellStyle name="Normal 7 3 2 4" xfId="50843"/>
    <cellStyle name="Normal 7 3 2 4 2" xfId="50844"/>
    <cellStyle name="Normal 7 3 2 4 2 2" xfId="50845"/>
    <cellStyle name="Normal 7 3 2 4 2 2 2" xfId="50846"/>
    <cellStyle name="Normal 7 3 2 4 2 3" xfId="50847"/>
    <cellStyle name="Normal 7 3 2 4 3" xfId="50848"/>
    <cellStyle name="Normal 7 3 2 4 3 2" xfId="50849"/>
    <cellStyle name="Normal 7 3 2 4 3 2 2" xfId="50850"/>
    <cellStyle name="Normal 7 3 2 4 3 3" xfId="50851"/>
    <cellStyle name="Normal 7 3 2 4 4" xfId="50852"/>
    <cellStyle name="Normal 7 3 2 4 4 2" xfId="50853"/>
    <cellStyle name="Normal 7 3 2 4 4 2 2" xfId="50854"/>
    <cellStyle name="Normal 7 3 2 4 4 3" xfId="50855"/>
    <cellStyle name="Normal 7 3 2 4 5" xfId="50856"/>
    <cellStyle name="Normal 7 3 2 4 5 2" xfId="50857"/>
    <cellStyle name="Normal 7 3 2 4 6" xfId="50858"/>
    <cellStyle name="Normal 7 3 2 5" xfId="50859"/>
    <cellStyle name="Normal 7 3 2 5 2" xfId="50860"/>
    <cellStyle name="Normal 7 3 2 5 2 2" xfId="50861"/>
    <cellStyle name="Normal 7 3 2 5 3" xfId="50862"/>
    <cellStyle name="Normal 7 3 2 6" xfId="50863"/>
    <cellStyle name="Normal 7 3 2 6 2" xfId="50864"/>
    <cellStyle name="Normal 7 3 2 6 2 2" xfId="50865"/>
    <cellStyle name="Normal 7 3 2 6 3" xfId="50866"/>
    <cellStyle name="Normal 7 3 2 7" xfId="50867"/>
    <cellStyle name="Normal 7 3 2 7 2" xfId="50868"/>
    <cellStyle name="Normal 7 3 2 7 2 2" xfId="50869"/>
    <cellStyle name="Normal 7 3 2 7 3" xfId="50870"/>
    <cellStyle name="Normal 7 3 2 8" xfId="50871"/>
    <cellStyle name="Normal 7 3 2 8 2" xfId="50872"/>
    <cellStyle name="Normal 7 3 2 9" xfId="50873"/>
    <cellStyle name="Normal 7 3 3" xfId="50874"/>
    <cellStyle name="Normal 7 3 3 2" xfId="50875"/>
    <cellStyle name="Normal 7 3 3 2 2" xfId="50876"/>
    <cellStyle name="Normal 7 3 3 2 2 2" xfId="50877"/>
    <cellStyle name="Normal 7 3 3 2 3" xfId="50878"/>
    <cellStyle name="Normal 7 3 3 3" xfId="50879"/>
    <cellStyle name="Normal 7 3 3 3 2" xfId="50880"/>
    <cellStyle name="Normal 7 3 3 3 2 2" xfId="50881"/>
    <cellStyle name="Normal 7 3 3 3 3" xfId="50882"/>
    <cellStyle name="Normal 7 3 3 4" xfId="50883"/>
    <cellStyle name="Normal 7 3 3 4 2" xfId="50884"/>
    <cellStyle name="Normal 7 3 3 4 2 2" xfId="50885"/>
    <cellStyle name="Normal 7 3 3 4 3" xfId="50886"/>
    <cellStyle name="Normal 7 3 3 5" xfId="50887"/>
    <cellStyle name="Normal 7 3 3 5 2" xfId="50888"/>
    <cellStyle name="Normal 7 3 3 5 2 2" xfId="50889"/>
    <cellStyle name="Normal 7 3 3 5 3" xfId="50890"/>
    <cellStyle name="Normal 7 3 3 6" xfId="50891"/>
    <cellStyle name="Normal 7 3 3 6 2" xfId="50892"/>
    <cellStyle name="Normal 7 3 3 7" xfId="50893"/>
    <cellStyle name="Normal 7 3 4" xfId="50894"/>
    <cellStyle name="Normal 7 3 4 2" xfId="50895"/>
    <cellStyle name="Normal 7 3 4 2 2" xfId="50896"/>
    <cellStyle name="Normal 7 3 4 2 2 2" xfId="50897"/>
    <cellStyle name="Normal 7 3 4 2 3" xfId="50898"/>
    <cellStyle name="Normal 7 3 4 3" xfId="50899"/>
    <cellStyle name="Normal 7 3 4 3 2" xfId="50900"/>
    <cellStyle name="Normal 7 3 4 3 2 2" xfId="50901"/>
    <cellStyle name="Normal 7 3 4 3 3" xfId="50902"/>
    <cellStyle name="Normal 7 3 4 4" xfId="50903"/>
    <cellStyle name="Normal 7 3 4 4 2" xfId="50904"/>
    <cellStyle name="Normal 7 3 4 4 2 2" xfId="50905"/>
    <cellStyle name="Normal 7 3 4 4 3" xfId="50906"/>
    <cellStyle name="Normal 7 3 4 5" xfId="50907"/>
    <cellStyle name="Normal 7 3 4 5 2" xfId="50908"/>
    <cellStyle name="Normal 7 3 4 6" xfId="50909"/>
    <cellStyle name="Normal 7 3 5" xfId="50910"/>
    <cellStyle name="Normal 7 3 5 2" xfId="50911"/>
    <cellStyle name="Normal 7 3 5 2 2" xfId="50912"/>
    <cellStyle name="Normal 7 3 5 2 2 2" xfId="50913"/>
    <cellStyle name="Normal 7 3 5 2 3" xfId="50914"/>
    <cellStyle name="Normal 7 3 5 3" xfId="50915"/>
    <cellStyle name="Normal 7 3 5 3 2" xfId="50916"/>
    <cellStyle name="Normal 7 3 5 3 2 2" xfId="50917"/>
    <cellStyle name="Normal 7 3 5 3 3" xfId="50918"/>
    <cellStyle name="Normal 7 3 5 4" xfId="50919"/>
    <cellStyle name="Normal 7 3 5 4 2" xfId="50920"/>
    <cellStyle name="Normal 7 3 5 4 2 2" xfId="50921"/>
    <cellStyle name="Normal 7 3 5 4 3" xfId="50922"/>
    <cellStyle name="Normal 7 3 5 5" xfId="50923"/>
    <cellStyle name="Normal 7 3 5 5 2" xfId="50924"/>
    <cellStyle name="Normal 7 3 5 6" xfId="50925"/>
    <cellStyle name="Normal 7 3 6" xfId="50926"/>
    <cellStyle name="Normal 7 3 6 2" xfId="50927"/>
    <cellStyle name="Normal 7 3 6 2 2" xfId="50928"/>
    <cellStyle name="Normal 7 3 6 3" xfId="50929"/>
    <cellStyle name="Normal 7 3 7" xfId="50930"/>
    <cellStyle name="Normal 7 3 7 2" xfId="50931"/>
    <cellStyle name="Normal 7 3 7 2 2" xfId="50932"/>
    <cellStyle name="Normal 7 3 7 3" xfId="50933"/>
    <cellStyle name="Normal 7 3 8" xfId="50934"/>
    <cellStyle name="Normal 7 3 8 2" xfId="50935"/>
    <cellStyle name="Normal 7 3 8 2 2" xfId="50936"/>
    <cellStyle name="Normal 7 3 8 3" xfId="50937"/>
    <cellStyle name="Normal 7 3 9" xfId="50938"/>
    <cellStyle name="Normal 7 3 9 2" xfId="50939"/>
    <cellStyle name="Normal 7 4" xfId="50940"/>
    <cellStyle name="Normal 70" xfId="50941"/>
    <cellStyle name="Normal 70 2" xfId="50942"/>
    <cellStyle name="Normal 70 2 2" xfId="50943"/>
    <cellStyle name="Normal 70 2 2 2" xfId="50944"/>
    <cellStyle name="Normal 70 2 3" xfId="50945"/>
    <cellStyle name="Normal 70 3" xfId="50946"/>
    <cellStyle name="Normal 70 3 2" xfId="50947"/>
    <cellStyle name="Normal 70 3 2 2" xfId="50948"/>
    <cellStyle name="Normal 70 3 3" xfId="50949"/>
    <cellStyle name="Normal 70 4" xfId="50950"/>
    <cellStyle name="Normal 70 4 2" xfId="50951"/>
    <cellStyle name="Normal 70 4 2 2" xfId="50952"/>
    <cellStyle name="Normal 70 4 3" xfId="50953"/>
    <cellStyle name="Normal 70 5" xfId="50954"/>
    <cellStyle name="Normal 70 5 2" xfId="50955"/>
    <cellStyle name="Normal 70 6" xfId="50956"/>
    <cellStyle name="Normal 71" xfId="50957"/>
    <cellStyle name="Normal 72" xfId="50958"/>
    <cellStyle name="Normal 72 2" xfId="50959"/>
    <cellStyle name="Normal 73" xfId="50960"/>
    <cellStyle name="Normal 73 2" xfId="50961"/>
    <cellStyle name="Normal 73 2 2" xfId="50962"/>
    <cellStyle name="Normal 73 3" xfId="50963"/>
    <cellStyle name="Normal 74" xfId="50964"/>
    <cellStyle name="Normal 75" xfId="50965"/>
    <cellStyle name="Normal 76" xfId="50966"/>
    <cellStyle name="Normal 77" xfId="50967"/>
    <cellStyle name="Normal 8" xfId="50968"/>
    <cellStyle name="Normal 8 2" xfId="50969"/>
    <cellStyle name="Normal 8 3" xfId="50970"/>
    <cellStyle name="Normal 8 3 10" xfId="50971"/>
    <cellStyle name="Normal 8 3 2" xfId="50972"/>
    <cellStyle name="Normal 8 3 2 2" xfId="50973"/>
    <cellStyle name="Normal 8 3 2 2 2" xfId="50974"/>
    <cellStyle name="Normal 8 3 2 2 2 2" xfId="50975"/>
    <cellStyle name="Normal 8 3 2 2 2 2 2" xfId="50976"/>
    <cellStyle name="Normal 8 3 2 2 2 3" xfId="50977"/>
    <cellStyle name="Normal 8 3 2 2 3" xfId="50978"/>
    <cellStyle name="Normal 8 3 2 2 3 2" xfId="50979"/>
    <cellStyle name="Normal 8 3 2 2 3 2 2" xfId="50980"/>
    <cellStyle name="Normal 8 3 2 2 3 3" xfId="50981"/>
    <cellStyle name="Normal 8 3 2 2 4" xfId="50982"/>
    <cellStyle name="Normal 8 3 2 2 4 2" xfId="50983"/>
    <cellStyle name="Normal 8 3 2 2 4 2 2" xfId="50984"/>
    <cellStyle name="Normal 8 3 2 2 4 3" xfId="50985"/>
    <cellStyle name="Normal 8 3 2 2 5" xfId="50986"/>
    <cellStyle name="Normal 8 3 2 2 5 2" xfId="50987"/>
    <cellStyle name="Normal 8 3 2 2 5 2 2" xfId="50988"/>
    <cellStyle name="Normal 8 3 2 2 5 3" xfId="50989"/>
    <cellStyle name="Normal 8 3 2 2 6" xfId="50990"/>
    <cellStyle name="Normal 8 3 2 2 6 2" xfId="50991"/>
    <cellStyle name="Normal 8 3 2 2 7" xfId="50992"/>
    <cellStyle name="Normal 8 3 2 3" xfId="50993"/>
    <cellStyle name="Normal 8 3 2 3 2" xfId="50994"/>
    <cellStyle name="Normal 8 3 2 3 2 2" xfId="50995"/>
    <cellStyle name="Normal 8 3 2 3 2 2 2" xfId="50996"/>
    <cellStyle name="Normal 8 3 2 3 2 3" xfId="50997"/>
    <cellStyle name="Normal 8 3 2 3 3" xfId="50998"/>
    <cellStyle name="Normal 8 3 2 3 3 2" xfId="50999"/>
    <cellStyle name="Normal 8 3 2 3 3 2 2" xfId="51000"/>
    <cellStyle name="Normal 8 3 2 3 3 3" xfId="51001"/>
    <cellStyle name="Normal 8 3 2 3 4" xfId="51002"/>
    <cellStyle name="Normal 8 3 2 3 4 2" xfId="51003"/>
    <cellStyle name="Normal 8 3 2 3 4 2 2" xfId="51004"/>
    <cellStyle name="Normal 8 3 2 3 4 3" xfId="51005"/>
    <cellStyle name="Normal 8 3 2 3 5" xfId="51006"/>
    <cellStyle name="Normal 8 3 2 3 5 2" xfId="51007"/>
    <cellStyle name="Normal 8 3 2 3 6" xfId="51008"/>
    <cellStyle name="Normal 8 3 2 4" xfId="51009"/>
    <cellStyle name="Normal 8 3 2 4 2" xfId="51010"/>
    <cellStyle name="Normal 8 3 2 4 2 2" xfId="51011"/>
    <cellStyle name="Normal 8 3 2 4 2 2 2" xfId="51012"/>
    <cellStyle name="Normal 8 3 2 4 2 3" xfId="51013"/>
    <cellStyle name="Normal 8 3 2 4 3" xfId="51014"/>
    <cellStyle name="Normal 8 3 2 4 3 2" xfId="51015"/>
    <cellStyle name="Normal 8 3 2 4 3 2 2" xfId="51016"/>
    <cellStyle name="Normal 8 3 2 4 3 3" xfId="51017"/>
    <cellStyle name="Normal 8 3 2 4 4" xfId="51018"/>
    <cellStyle name="Normal 8 3 2 4 4 2" xfId="51019"/>
    <cellStyle name="Normal 8 3 2 4 4 2 2" xfId="51020"/>
    <cellStyle name="Normal 8 3 2 4 4 3" xfId="51021"/>
    <cellStyle name="Normal 8 3 2 4 5" xfId="51022"/>
    <cellStyle name="Normal 8 3 2 4 5 2" xfId="51023"/>
    <cellStyle name="Normal 8 3 2 4 6" xfId="51024"/>
    <cellStyle name="Normal 8 3 2 5" xfId="51025"/>
    <cellStyle name="Normal 8 3 2 5 2" xfId="51026"/>
    <cellStyle name="Normal 8 3 2 5 2 2" xfId="51027"/>
    <cellStyle name="Normal 8 3 2 5 3" xfId="51028"/>
    <cellStyle name="Normal 8 3 2 6" xfId="51029"/>
    <cellStyle name="Normal 8 3 2 6 2" xfId="51030"/>
    <cellStyle name="Normal 8 3 2 6 2 2" xfId="51031"/>
    <cellStyle name="Normal 8 3 2 6 3" xfId="51032"/>
    <cellStyle name="Normal 8 3 2 7" xfId="51033"/>
    <cellStyle name="Normal 8 3 2 7 2" xfId="51034"/>
    <cellStyle name="Normal 8 3 2 7 2 2" xfId="51035"/>
    <cellStyle name="Normal 8 3 2 7 3" xfId="51036"/>
    <cellStyle name="Normal 8 3 2 8" xfId="51037"/>
    <cellStyle name="Normal 8 3 2 8 2" xfId="51038"/>
    <cellStyle name="Normal 8 3 2 9" xfId="51039"/>
    <cellStyle name="Normal 8 3 3" xfId="51040"/>
    <cellStyle name="Normal 8 3 3 2" xfId="51041"/>
    <cellStyle name="Normal 8 3 3 2 2" xfId="51042"/>
    <cellStyle name="Normal 8 3 3 2 2 2" xfId="51043"/>
    <cellStyle name="Normal 8 3 3 2 3" xfId="51044"/>
    <cellStyle name="Normal 8 3 3 3" xfId="51045"/>
    <cellStyle name="Normal 8 3 3 3 2" xfId="51046"/>
    <cellStyle name="Normal 8 3 3 3 2 2" xfId="51047"/>
    <cellStyle name="Normal 8 3 3 3 3" xfId="51048"/>
    <cellStyle name="Normal 8 3 3 4" xfId="51049"/>
    <cellStyle name="Normal 8 3 3 4 2" xfId="51050"/>
    <cellStyle name="Normal 8 3 3 4 2 2" xfId="51051"/>
    <cellStyle name="Normal 8 3 3 4 3" xfId="51052"/>
    <cellStyle name="Normal 8 3 3 5" xfId="51053"/>
    <cellStyle name="Normal 8 3 3 5 2" xfId="51054"/>
    <cellStyle name="Normal 8 3 3 5 2 2" xfId="51055"/>
    <cellStyle name="Normal 8 3 3 5 3" xfId="51056"/>
    <cellStyle name="Normal 8 3 3 6" xfId="51057"/>
    <cellStyle name="Normal 8 3 3 6 2" xfId="51058"/>
    <cellStyle name="Normal 8 3 3 7" xfId="51059"/>
    <cellStyle name="Normal 8 3 4" xfId="51060"/>
    <cellStyle name="Normal 8 3 4 2" xfId="51061"/>
    <cellStyle name="Normal 8 3 4 2 2" xfId="51062"/>
    <cellStyle name="Normal 8 3 4 2 2 2" xfId="51063"/>
    <cellStyle name="Normal 8 3 4 2 3" xfId="51064"/>
    <cellStyle name="Normal 8 3 4 3" xfId="51065"/>
    <cellStyle name="Normal 8 3 4 3 2" xfId="51066"/>
    <cellStyle name="Normal 8 3 4 3 2 2" xfId="51067"/>
    <cellStyle name="Normal 8 3 4 3 3" xfId="51068"/>
    <cellStyle name="Normal 8 3 4 4" xfId="51069"/>
    <cellStyle name="Normal 8 3 4 4 2" xfId="51070"/>
    <cellStyle name="Normal 8 3 4 4 2 2" xfId="51071"/>
    <cellStyle name="Normal 8 3 4 4 3" xfId="51072"/>
    <cellStyle name="Normal 8 3 4 5" xfId="51073"/>
    <cellStyle name="Normal 8 3 4 5 2" xfId="51074"/>
    <cellStyle name="Normal 8 3 4 6" xfId="51075"/>
    <cellStyle name="Normal 8 3 5" xfId="51076"/>
    <cellStyle name="Normal 8 3 5 2" xfId="51077"/>
    <cellStyle name="Normal 8 3 5 2 2" xfId="51078"/>
    <cellStyle name="Normal 8 3 5 2 2 2" xfId="51079"/>
    <cellStyle name="Normal 8 3 5 2 3" xfId="51080"/>
    <cellStyle name="Normal 8 3 5 3" xfId="51081"/>
    <cellStyle name="Normal 8 3 5 3 2" xfId="51082"/>
    <cellStyle name="Normal 8 3 5 3 2 2" xfId="51083"/>
    <cellStyle name="Normal 8 3 5 3 3" xfId="51084"/>
    <cellStyle name="Normal 8 3 5 4" xfId="51085"/>
    <cellStyle name="Normal 8 3 5 4 2" xfId="51086"/>
    <cellStyle name="Normal 8 3 5 4 2 2" xfId="51087"/>
    <cellStyle name="Normal 8 3 5 4 3" xfId="51088"/>
    <cellStyle name="Normal 8 3 5 5" xfId="51089"/>
    <cellStyle name="Normal 8 3 5 5 2" xfId="51090"/>
    <cellStyle name="Normal 8 3 5 6" xfId="51091"/>
    <cellStyle name="Normal 8 3 6" xfId="51092"/>
    <cellStyle name="Normal 8 3 6 2" xfId="51093"/>
    <cellStyle name="Normal 8 3 6 2 2" xfId="51094"/>
    <cellStyle name="Normal 8 3 6 3" xfId="51095"/>
    <cellStyle name="Normal 8 3 7" xfId="51096"/>
    <cellStyle name="Normal 8 3 7 2" xfId="51097"/>
    <cellStyle name="Normal 8 3 7 2 2" xfId="51098"/>
    <cellStyle name="Normal 8 3 7 3" xfId="51099"/>
    <cellStyle name="Normal 8 3 8" xfId="51100"/>
    <cellStyle name="Normal 8 3 8 2" xfId="51101"/>
    <cellStyle name="Normal 8 3 8 2 2" xfId="51102"/>
    <cellStyle name="Normal 8 3 8 3" xfId="51103"/>
    <cellStyle name="Normal 8 3 9" xfId="51104"/>
    <cellStyle name="Normal 8 3 9 2" xfId="51105"/>
    <cellStyle name="Normal 8 4" xfId="51106"/>
    <cellStyle name="Normal 9" xfId="51107"/>
    <cellStyle name="Normal 9 2" xfId="51108"/>
    <cellStyle name="Normal 9 3" xfId="51109"/>
    <cellStyle name="Normal 9 3 10" xfId="51110"/>
    <cellStyle name="Normal 9 3 2" xfId="51111"/>
    <cellStyle name="Normal 9 3 2 2" xfId="51112"/>
    <cellStyle name="Normal 9 3 2 2 2" xfId="51113"/>
    <cellStyle name="Normal 9 3 2 2 2 2" xfId="51114"/>
    <cellStyle name="Normal 9 3 2 2 2 2 2" xfId="51115"/>
    <cellStyle name="Normal 9 3 2 2 2 3" xfId="51116"/>
    <cellStyle name="Normal 9 3 2 2 3" xfId="51117"/>
    <cellStyle name="Normal 9 3 2 2 3 2" xfId="51118"/>
    <cellStyle name="Normal 9 3 2 2 3 2 2" xfId="51119"/>
    <cellStyle name="Normal 9 3 2 2 3 3" xfId="51120"/>
    <cellStyle name="Normal 9 3 2 2 4" xfId="51121"/>
    <cellStyle name="Normal 9 3 2 2 4 2" xfId="51122"/>
    <cellStyle name="Normal 9 3 2 2 4 2 2" xfId="51123"/>
    <cellStyle name="Normal 9 3 2 2 4 3" xfId="51124"/>
    <cellStyle name="Normal 9 3 2 2 5" xfId="51125"/>
    <cellStyle name="Normal 9 3 2 2 5 2" xfId="51126"/>
    <cellStyle name="Normal 9 3 2 2 5 2 2" xfId="51127"/>
    <cellStyle name="Normal 9 3 2 2 5 3" xfId="51128"/>
    <cellStyle name="Normal 9 3 2 2 6" xfId="51129"/>
    <cellStyle name="Normal 9 3 2 2 6 2" xfId="51130"/>
    <cellStyle name="Normal 9 3 2 2 7" xfId="51131"/>
    <cellStyle name="Normal 9 3 2 3" xfId="51132"/>
    <cellStyle name="Normal 9 3 2 3 2" xfId="51133"/>
    <cellStyle name="Normal 9 3 2 3 2 2" xfId="51134"/>
    <cellStyle name="Normal 9 3 2 3 2 2 2" xfId="51135"/>
    <cellStyle name="Normal 9 3 2 3 2 3" xfId="51136"/>
    <cellStyle name="Normal 9 3 2 3 3" xfId="51137"/>
    <cellStyle name="Normal 9 3 2 3 3 2" xfId="51138"/>
    <cellStyle name="Normal 9 3 2 3 3 2 2" xfId="51139"/>
    <cellStyle name="Normal 9 3 2 3 3 3" xfId="51140"/>
    <cellStyle name="Normal 9 3 2 3 4" xfId="51141"/>
    <cellStyle name="Normal 9 3 2 3 4 2" xfId="51142"/>
    <cellStyle name="Normal 9 3 2 3 4 2 2" xfId="51143"/>
    <cellStyle name="Normal 9 3 2 3 4 3" xfId="51144"/>
    <cellStyle name="Normal 9 3 2 3 5" xfId="51145"/>
    <cellStyle name="Normal 9 3 2 3 5 2" xfId="51146"/>
    <cellStyle name="Normal 9 3 2 3 6" xfId="51147"/>
    <cellStyle name="Normal 9 3 2 4" xfId="51148"/>
    <cellStyle name="Normal 9 3 2 4 2" xfId="51149"/>
    <cellStyle name="Normal 9 3 2 4 2 2" xfId="51150"/>
    <cellStyle name="Normal 9 3 2 4 2 2 2" xfId="51151"/>
    <cellStyle name="Normal 9 3 2 4 2 3" xfId="51152"/>
    <cellStyle name="Normal 9 3 2 4 3" xfId="51153"/>
    <cellStyle name="Normal 9 3 2 4 3 2" xfId="51154"/>
    <cellStyle name="Normal 9 3 2 4 3 2 2" xfId="51155"/>
    <cellStyle name="Normal 9 3 2 4 3 3" xfId="51156"/>
    <cellStyle name="Normal 9 3 2 4 4" xfId="51157"/>
    <cellStyle name="Normal 9 3 2 4 4 2" xfId="51158"/>
    <cellStyle name="Normal 9 3 2 4 4 2 2" xfId="51159"/>
    <cellStyle name="Normal 9 3 2 4 4 3" xfId="51160"/>
    <cellStyle name="Normal 9 3 2 4 5" xfId="51161"/>
    <cellStyle name="Normal 9 3 2 4 5 2" xfId="51162"/>
    <cellStyle name="Normal 9 3 2 4 6" xfId="51163"/>
    <cellStyle name="Normal 9 3 2 5" xfId="51164"/>
    <cellStyle name="Normal 9 3 2 5 2" xfId="51165"/>
    <cellStyle name="Normal 9 3 2 5 2 2" xfId="51166"/>
    <cellStyle name="Normal 9 3 2 5 3" xfId="51167"/>
    <cellStyle name="Normal 9 3 2 6" xfId="51168"/>
    <cellStyle name="Normal 9 3 2 6 2" xfId="51169"/>
    <cellStyle name="Normal 9 3 2 6 2 2" xfId="51170"/>
    <cellStyle name="Normal 9 3 2 6 3" xfId="51171"/>
    <cellStyle name="Normal 9 3 2 7" xfId="51172"/>
    <cellStyle name="Normal 9 3 2 7 2" xfId="51173"/>
    <cellStyle name="Normal 9 3 2 7 2 2" xfId="51174"/>
    <cellStyle name="Normal 9 3 2 7 3" xfId="51175"/>
    <cellStyle name="Normal 9 3 2 8" xfId="51176"/>
    <cellStyle name="Normal 9 3 2 8 2" xfId="51177"/>
    <cellStyle name="Normal 9 3 2 9" xfId="51178"/>
    <cellStyle name="Normal 9 3 3" xfId="51179"/>
    <cellStyle name="Normal 9 3 3 2" xfId="51180"/>
    <cellStyle name="Normal 9 3 3 2 2" xfId="51181"/>
    <cellStyle name="Normal 9 3 3 2 2 2" xfId="51182"/>
    <cellStyle name="Normal 9 3 3 2 3" xfId="51183"/>
    <cellStyle name="Normal 9 3 3 3" xfId="51184"/>
    <cellStyle name="Normal 9 3 3 3 2" xfId="51185"/>
    <cellStyle name="Normal 9 3 3 3 2 2" xfId="51186"/>
    <cellStyle name="Normal 9 3 3 3 3" xfId="51187"/>
    <cellStyle name="Normal 9 3 3 4" xfId="51188"/>
    <cellStyle name="Normal 9 3 3 4 2" xfId="51189"/>
    <cellStyle name="Normal 9 3 3 4 2 2" xfId="51190"/>
    <cellStyle name="Normal 9 3 3 4 3" xfId="51191"/>
    <cellStyle name="Normal 9 3 3 5" xfId="51192"/>
    <cellStyle name="Normal 9 3 3 5 2" xfId="51193"/>
    <cellStyle name="Normal 9 3 3 5 2 2" xfId="51194"/>
    <cellStyle name="Normal 9 3 3 5 3" xfId="51195"/>
    <cellStyle name="Normal 9 3 3 6" xfId="51196"/>
    <cellStyle name="Normal 9 3 3 6 2" xfId="51197"/>
    <cellStyle name="Normal 9 3 3 7" xfId="51198"/>
    <cellStyle name="Normal 9 3 4" xfId="51199"/>
    <cellStyle name="Normal 9 3 4 2" xfId="51200"/>
    <cellStyle name="Normal 9 3 4 2 2" xfId="51201"/>
    <cellStyle name="Normal 9 3 4 2 2 2" xfId="51202"/>
    <cellStyle name="Normal 9 3 4 2 3" xfId="51203"/>
    <cellStyle name="Normal 9 3 4 3" xfId="51204"/>
    <cellStyle name="Normal 9 3 4 3 2" xfId="51205"/>
    <cellStyle name="Normal 9 3 4 3 2 2" xfId="51206"/>
    <cellStyle name="Normal 9 3 4 3 3" xfId="51207"/>
    <cellStyle name="Normal 9 3 4 4" xfId="51208"/>
    <cellStyle name="Normal 9 3 4 4 2" xfId="51209"/>
    <cellStyle name="Normal 9 3 4 4 2 2" xfId="51210"/>
    <cellStyle name="Normal 9 3 4 4 3" xfId="51211"/>
    <cellStyle name="Normal 9 3 4 5" xfId="51212"/>
    <cellStyle name="Normal 9 3 4 5 2" xfId="51213"/>
    <cellStyle name="Normal 9 3 4 6" xfId="51214"/>
    <cellStyle name="Normal 9 3 5" xfId="51215"/>
    <cellStyle name="Normal 9 3 5 2" xfId="51216"/>
    <cellStyle name="Normal 9 3 5 2 2" xfId="51217"/>
    <cellStyle name="Normal 9 3 5 2 2 2" xfId="51218"/>
    <cellStyle name="Normal 9 3 5 2 3" xfId="51219"/>
    <cellStyle name="Normal 9 3 5 3" xfId="51220"/>
    <cellStyle name="Normal 9 3 5 3 2" xfId="51221"/>
    <cellStyle name="Normal 9 3 5 3 2 2" xfId="51222"/>
    <cellStyle name="Normal 9 3 5 3 3" xfId="51223"/>
    <cellStyle name="Normal 9 3 5 4" xfId="51224"/>
    <cellStyle name="Normal 9 3 5 4 2" xfId="51225"/>
    <cellStyle name="Normal 9 3 5 4 2 2" xfId="51226"/>
    <cellStyle name="Normal 9 3 5 4 3" xfId="51227"/>
    <cellStyle name="Normal 9 3 5 5" xfId="51228"/>
    <cellStyle name="Normal 9 3 5 5 2" xfId="51229"/>
    <cellStyle name="Normal 9 3 5 6" xfId="51230"/>
    <cellStyle name="Normal 9 3 6" xfId="51231"/>
    <cellStyle name="Normal 9 3 6 2" xfId="51232"/>
    <cellStyle name="Normal 9 3 6 2 2" xfId="51233"/>
    <cellStyle name="Normal 9 3 6 3" xfId="51234"/>
    <cellStyle name="Normal 9 3 7" xfId="51235"/>
    <cellStyle name="Normal 9 3 7 2" xfId="51236"/>
    <cellStyle name="Normal 9 3 7 2 2" xfId="51237"/>
    <cellStyle name="Normal 9 3 7 3" xfId="51238"/>
    <cellStyle name="Normal 9 3 8" xfId="51239"/>
    <cellStyle name="Normal 9 3 8 2" xfId="51240"/>
    <cellStyle name="Normal 9 3 8 2 2" xfId="51241"/>
    <cellStyle name="Normal 9 3 8 3" xfId="51242"/>
    <cellStyle name="Normal 9 3 9" xfId="51243"/>
    <cellStyle name="Normal 9 3 9 2" xfId="51244"/>
    <cellStyle name="Normal 9 4" xfId="51245"/>
    <cellStyle name="Nota" xfId="51246"/>
    <cellStyle name="Note 10" xfId="51247"/>
    <cellStyle name="Note 10 2" xfId="51248"/>
    <cellStyle name="Note 10 3" xfId="51249"/>
    <cellStyle name="Note 10 3 2" xfId="51250"/>
    <cellStyle name="Note 10 3 2 2" xfId="51251"/>
    <cellStyle name="Note 10 3 2 2 2" xfId="51252"/>
    <cellStyle name="Note 10 3 2 2 2 2" xfId="51253"/>
    <cellStyle name="Note 10 3 2 2 3" xfId="51254"/>
    <cellStyle name="Note 10 3 2 3" xfId="51255"/>
    <cellStyle name="Note 10 3 2 3 2" xfId="51256"/>
    <cellStyle name="Note 10 3 2 3 2 2" xfId="51257"/>
    <cellStyle name="Note 10 3 2 3 3" xfId="51258"/>
    <cellStyle name="Note 10 3 2 4" xfId="51259"/>
    <cellStyle name="Note 10 3 2 4 2" xfId="51260"/>
    <cellStyle name="Note 10 3 2 4 2 2" xfId="51261"/>
    <cellStyle name="Note 10 3 2 4 3" xfId="51262"/>
    <cellStyle name="Note 10 3 2 5" xfId="51263"/>
    <cellStyle name="Note 10 3 2 5 2" xfId="51264"/>
    <cellStyle name="Note 10 3 2 5 2 2" xfId="51265"/>
    <cellStyle name="Note 10 3 2 5 3" xfId="51266"/>
    <cellStyle name="Note 10 3 2 6" xfId="51267"/>
    <cellStyle name="Note 10 3 2 6 2" xfId="51268"/>
    <cellStyle name="Note 10 3 2 7" xfId="51269"/>
    <cellStyle name="Note 10 3 3" xfId="51270"/>
    <cellStyle name="Note 10 3 3 2" xfId="51271"/>
    <cellStyle name="Note 10 3 3 2 2" xfId="51272"/>
    <cellStyle name="Note 10 3 3 2 2 2" xfId="51273"/>
    <cellStyle name="Note 10 3 3 2 3" xfId="51274"/>
    <cellStyle name="Note 10 3 3 3" xfId="51275"/>
    <cellStyle name="Note 10 3 3 3 2" xfId="51276"/>
    <cellStyle name="Note 10 3 3 3 2 2" xfId="51277"/>
    <cellStyle name="Note 10 3 3 3 3" xfId="51278"/>
    <cellStyle name="Note 10 3 3 4" xfId="51279"/>
    <cellStyle name="Note 10 3 3 4 2" xfId="51280"/>
    <cellStyle name="Note 10 3 3 4 2 2" xfId="51281"/>
    <cellStyle name="Note 10 3 3 4 3" xfId="51282"/>
    <cellStyle name="Note 10 3 3 5" xfId="51283"/>
    <cellStyle name="Note 10 3 3 5 2" xfId="51284"/>
    <cellStyle name="Note 10 3 3 6" xfId="51285"/>
    <cellStyle name="Note 10 3 4" xfId="51286"/>
    <cellStyle name="Note 10 3 4 2" xfId="51287"/>
    <cellStyle name="Note 10 3 4 2 2" xfId="51288"/>
    <cellStyle name="Note 10 3 4 2 2 2" xfId="51289"/>
    <cellStyle name="Note 10 3 4 2 3" xfId="51290"/>
    <cellStyle name="Note 10 3 4 3" xfId="51291"/>
    <cellStyle name="Note 10 3 4 3 2" xfId="51292"/>
    <cellStyle name="Note 10 3 4 3 2 2" xfId="51293"/>
    <cellStyle name="Note 10 3 4 3 3" xfId="51294"/>
    <cellStyle name="Note 10 3 4 4" xfId="51295"/>
    <cellStyle name="Note 10 3 4 4 2" xfId="51296"/>
    <cellStyle name="Note 10 3 4 4 2 2" xfId="51297"/>
    <cellStyle name="Note 10 3 4 4 3" xfId="51298"/>
    <cellStyle name="Note 10 3 4 5" xfId="51299"/>
    <cellStyle name="Note 10 3 4 5 2" xfId="51300"/>
    <cellStyle name="Note 10 3 4 6" xfId="51301"/>
    <cellStyle name="Note 10 3 5" xfId="51302"/>
    <cellStyle name="Note 10 3 5 2" xfId="51303"/>
    <cellStyle name="Note 10 3 5 2 2" xfId="51304"/>
    <cellStyle name="Note 10 3 5 3" xfId="51305"/>
    <cellStyle name="Note 10 3 6" xfId="51306"/>
    <cellStyle name="Note 10 3 6 2" xfId="51307"/>
    <cellStyle name="Note 10 3 6 2 2" xfId="51308"/>
    <cellStyle name="Note 10 3 6 3" xfId="51309"/>
    <cellStyle name="Note 10 3 7" xfId="51310"/>
    <cellStyle name="Note 10 3 7 2" xfId="51311"/>
    <cellStyle name="Note 10 3 7 2 2" xfId="51312"/>
    <cellStyle name="Note 10 3 7 3" xfId="51313"/>
    <cellStyle name="Note 10 3 8" xfId="51314"/>
    <cellStyle name="Note 10 3 8 2" xfId="51315"/>
    <cellStyle name="Note 10 3 9" xfId="51316"/>
    <cellStyle name="Note 10 4" xfId="51317"/>
    <cellStyle name="Note 10 4 2" xfId="51318"/>
    <cellStyle name="Note 10 4 2 2" xfId="51319"/>
    <cellStyle name="Note 10 4 2 2 2" xfId="51320"/>
    <cellStyle name="Note 10 4 2 2 2 2" xfId="51321"/>
    <cellStyle name="Note 10 4 2 2 3" xfId="51322"/>
    <cellStyle name="Note 10 4 2 3" xfId="51323"/>
    <cellStyle name="Note 10 4 2 3 2" xfId="51324"/>
    <cellStyle name="Note 10 4 2 3 2 2" xfId="51325"/>
    <cellStyle name="Note 10 4 2 3 3" xfId="51326"/>
    <cellStyle name="Note 10 4 2 4" xfId="51327"/>
    <cellStyle name="Note 10 4 2 4 2" xfId="51328"/>
    <cellStyle name="Note 10 4 2 4 2 2" xfId="51329"/>
    <cellStyle name="Note 10 4 2 4 3" xfId="51330"/>
    <cellStyle name="Note 10 4 2 5" xfId="51331"/>
    <cellStyle name="Note 10 4 2 5 2" xfId="51332"/>
    <cellStyle name="Note 10 4 2 6" xfId="51333"/>
    <cellStyle name="Note 10 4 3" xfId="51334"/>
    <cellStyle name="Note 10 4 3 2" xfId="51335"/>
    <cellStyle name="Note 10 4 3 2 2" xfId="51336"/>
    <cellStyle name="Note 10 4 3 2 2 2" xfId="51337"/>
    <cellStyle name="Note 10 4 3 2 3" xfId="51338"/>
    <cellStyle name="Note 10 4 3 3" xfId="51339"/>
    <cellStyle name="Note 10 4 3 3 2" xfId="51340"/>
    <cellStyle name="Note 10 4 3 3 2 2" xfId="51341"/>
    <cellStyle name="Note 10 4 3 3 3" xfId="51342"/>
    <cellStyle name="Note 10 4 3 4" xfId="51343"/>
    <cellStyle name="Note 10 4 3 4 2" xfId="51344"/>
    <cellStyle name="Note 10 4 3 4 2 2" xfId="51345"/>
    <cellStyle name="Note 10 4 3 4 3" xfId="51346"/>
    <cellStyle name="Note 10 4 3 5" xfId="51347"/>
    <cellStyle name="Note 10 4 3 5 2" xfId="51348"/>
    <cellStyle name="Note 10 4 3 6" xfId="51349"/>
    <cellStyle name="Note 10 4 4" xfId="51350"/>
    <cellStyle name="Note 10 4 4 2" xfId="51351"/>
    <cellStyle name="Note 10 4 4 2 2" xfId="51352"/>
    <cellStyle name="Note 10 4 4 3" xfId="51353"/>
    <cellStyle name="Note 10 4 5" xfId="51354"/>
    <cellStyle name="Note 10 4 5 2" xfId="51355"/>
    <cellStyle name="Note 10 4 5 2 2" xfId="51356"/>
    <cellStyle name="Note 10 4 5 3" xfId="51357"/>
    <cellStyle name="Note 10 4 6" xfId="51358"/>
    <cellStyle name="Note 10 4 6 2" xfId="51359"/>
    <cellStyle name="Note 10 4 6 2 2" xfId="51360"/>
    <cellStyle name="Note 10 4 6 3" xfId="51361"/>
    <cellStyle name="Note 10 4 7" xfId="51362"/>
    <cellStyle name="Note 10 4 7 2" xfId="51363"/>
    <cellStyle name="Note 10 4 8" xfId="51364"/>
    <cellStyle name="Note 10 5" xfId="51365"/>
    <cellStyle name="Note 10 5 2" xfId="51366"/>
    <cellStyle name="Note 10 5 2 2" xfId="51367"/>
    <cellStyle name="Note 10 5 2 2 2" xfId="51368"/>
    <cellStyle name="Note 10 5 2 3" xfId="51369"/>
    <cellStyle name="Note 10 5 3" xfId="51370"/>
    <cellStyle name="Note 10 5 3 2" xfId="51371"/>
    <cellStyle name="Note 10 5 3 2 2" xfId="51372"/>
    <cellStyle name="Note 10 5 3 3" xfId="51373"/>
    <cellStyle name="Note 10 5 4" xfId="51374"/>
    <cellStyle name="Note 10 5 4 2" xfId="51375"/>
    <cellStyle name="Note 10 5 4 2 2" xfId="51376"/>
    <cellStyle name="Note 10 5 4 3" xfId="51377"/>
    <cellStyle name="Note 10 5 5" xfId="51378"/>
    <cellStyle name="Note 10 5 5 2" xfId="51379"/>
    <cellStyle name="Note 10 5 6" xfId="51380"/>
    <cellStyle name="Note 10 6" xfId="51381"/>
    <cellStyle name="Note 10 6 2" xfId="51382"/>
    <cellStyle name="Note 10 6 2 2" xfId="51383"/>
    <cellStyle name="Note 10 6 3" xfId="51384"/>
    <cellStyle name="Note 11" xfId="51385"/>
    <cellStyle name="Note 11 2" xfId="51386"/>
    <cellStyle name="Note 11 3" xfId="51387"/>
    <cellStyle name="Note 11 3 2" xfId="51388"/>
    <cellStyle name="Note 11 3 2 2" xfId="51389"/>
    <cellStyle name="Note 11 3 2 2 2" xfId="51390"/>
    <cellStyle name="Note 11 3 2 2 2 2" xfId="51391"/>
    <cellStyle name="Note 11 3 2 2 3" xfId="51392"/>
    <cellStyle name="Note 11 3 2 3" xfId="51393"/>
    <cellStyle name="Note 11 3 2 3 2" xfId="51394"/>
    <cellStyle name="Note 11 3 2 3 2 2" xfId="51395"/>
    <cellStyle name="Note 11 3 2 3 3" xfId="51396"/>
    <cellStyle name="Note 11 3 2 4" xfId="51397"/>
    <cellStyle name="Note 11 3 2 4 2" xfId="51398"/>
    <cellStyle name="Note 11 3 2 4 2 2" xfId="51399"/>
    <cellStyle name="Note 11 3 2 4 3" xfId="51400"/>
    <cellStyle name="Note 11 3 2 5" xfId="51401"/>
    <cellStyle name="Note 11 3 2 5 2" xfId="51402"/>
    <cellStyle name="Note 11 3 2 5 2 2" xfId="51403"/>
    <cellStyle name="Note 11 3 2 5 3" xfId="51404"/>
    <cellStyle name="Note 11 3 2 6" xfId="51405"/>
    <cellStyle name="Note 11 3 2 6 2" xfId="51406"/>
    <cellStyle name="Note 11 3 2 7" xfId="51407"/>
    <cellStyle name="Note 11 3 3" xfId="51408"/>
    <cellStyle name="Note 11 3 3 2" xfId="51409"/>
    <cellStyle name="Note 11 3 3 2 2" xfId="51410"/>
    <cellStyle name="Note 11 3 3 2 2 2" xfId="51411"/>
    <cellStyle name="Note 11 3 3 2 3" xfId="51412"/>
    <cellStyle name="Note 11 3 3 3" xfId="51413"/>
    <cellStyle name="Note 11 3 3 3 2" xfId="51414"/>
    <cellStyle name="Note 11 3 3 3 2 2" xfId="51415"/>
    <cellStyle name="Note 11 3 3 3 3" xfId="51416"/>
    <cellStyle name="Note 11 3 3 4" xfId="51417"/>
    <cellStyle name="Note 11 3 3 4 2" xfId="51418"/>
    <cellStyle name="Note 11 3 3 4 2 2" xfId="51419"/>
    <cellStyle name="Note 11 3 3 4 3" xfId="51420"/>
    <cellStyle name="Note 11 3 3 5" xfId="51421"/>
    <cellStyle name="Note 11 3 3 5 2" xfId="51422"/>
    <cellStyle name="Note 11 3 3 6" xfId="51423"/>
    <cellStyle name="Note 11 3 4" xfId="51424"/>
    <cellStyle name="Note 11 3 4 2" xfId="51425"/>
    <cellStyle name="Note 11 3 4 2 2" xfId="51426"/>
    <cellStyle name="Note 11 3 4 2 2 2" xfId="51427"/>
    <cellStyle name="Note 11 3 4 2 3" xfId="51428"/>
    <cellStyle name="Note 11 3 4 3" xfId="51429"/>
    <cellStyle name="Note 11 3 4 3 2" xfId="51430"/>
    <cellStyle name="Note 11 3 4 3 2 2" xfId="51431"/>
    <cellStyle name="Note 11 3 4 3 3" xfId="51432"/>
    <cellStyle name="Note 11 3 4 4" xfId="51433"/>
    <cellStyle name="Note 11 3 4 4 2" xfId="51434"/>
    <cellStyle name="Note 11 3 4 4 2 2" xfId="51435"/>
    <cellStyle name="Note 11 3 4 4 3" xfId="51436"/>
    <cellStyle name="Note 11 3 4 5" xfId="51437"/>
    <cellStyle name="Note 11 3 4 5 2" xfId="51438"/>
    <cellStyle name="Note 11 3 4 6" xfId="51439"/>
    <cellStyle name="Note 11 3 5" xfId="51440"/>
    <cellStyle name="Note 11 3 5 2" xfId="51441"/>
    <cellStyle name="Note 11 3 5 2 2" xfId="51442"/>
    <cellStyle name="Note 11 3 5 3" xfId="51443"/>
    <cellStyle name="Note 11 3 6" xfId="51444"/>
    <cellStyle name="Note 11 3 6 2" xfId="51445"/>
    <cellStyle name="Note 11 3 6 2 2" xfId="51446"/>
    <cellStyle name="Note 11 3 6 3" xfId="51447"/>
    <cellStyle name="Note 11 3 7" xfId="51448"/>
    <cellStyle name="Note 11 3 7 2" xfId="51449"/>
    <cellStyle name="Note 11 3 7 2 2" xfId="51450"/>
    <cellStyle name="Note 11 3 7 3" xfId="51451"/>
    <cellStyle name="Note 11 3 8" xfId="51452"/>
    <cellStyle name="Note 11 3 8 2" xfId="51453"/>
    <cellStyle name="Note 11 3 9" xfId="51454"/>
    <cellStyle name="Note 11 4" xfId="51455"/>
    <cellStyle name="Note 11 4 2" xfId="51456"/>
    <cellStyle name="Note 11 4 2 2" xfId="51457"/>
    <cellStyle name="Note 11 4 2 2 2" xfId="51458"/>
    <cellStyle name="Note 11 4 2 2 2 2" xfId="51459"/>
    <cellStyle name="Note 11 4 2 2 3" xfId="51460"/>
    <cellStyle name="Note 11 4 2 3" xfId="51461"/>
    <cellStyle name="Note 11 4 2 3 2" xfId="51462"/>
    <cellStyle name="Note 11 4 2 3 2 2" xfId="51463"/>
    <cellStyle name="Note 11 4 2 3 3" xfId="51464"/>
    <cellStyle name="Note 11 4 2 4" xfId="51465"/>
    <cellStyle name="Note 11 4 2 4 2" xfId="51466"/>
    <cellStyle name="Note 11 4 2 4 2 2" xfId="51467"/>
    <cellStyle name="Note 11 4 2 4 3" xfId="51468"/>
    <cellStyle name="Note 11 4 2 5" xfId="51469"/>
    <cellStyle name="Note 11 4 2 5 2" xfId="51470"/>
    <cellStyle name="Note 11 4 2 6" xfId="51471"/>
    <cellStyle name="Note 11 4 3" xfId="51472"/>
    <cellStyle name="Note 11 4 3 2" xfId="51473"/>
    <cellStyle name="Note 11 4 3 2 2" xfId="51474"/>
    <cellStyle name="Note 11 4 3 2 2 2" xfId="51475"/>
    <cellStyle name="Note 11 4 3 2 3" xfId="51476"/>
    <cellStyle name="Note 11 4 3 3" xfId="51477"/>
    <cellStyle name="Note 11 4 3 3 2" xfId="51478"/>
    <cellStyle name="Note 11 4 3 3 2 2" xfId="51479"/>
    <cellStyle name="Note 11 4 3 3 3" xfId="51480"/>
    <cellStyle name="Note 11 4 3 4" xfId="51481"/>
    <cellStyle name="Note 11 4 3 4 2" xfId="51482"/>
    <cellStyle name="Note 11 4 3 4 2 2" xfId="51483"/>
    <cellStyle name="Note 11 4 3 4 3" xfId="51484"/>
    <cellStyle name="Note 11 4 3 5" xfId="51485"/>
    <cellStyle name="Note 11 4 3 5 2" xfId="51486"/>
    <cellStyle name="Note 11 4 3 6" xfId="51487"/>
    <cellStyle name="Note 11 4 4" xfId="51488"/>
    <cellStyle name="Note 11 4 4 2" xfId="51489"/>
    <cellStyle name="Note 11 4 4 2 2" xfId="51490"/>
    <cellStyle name="Note 11 4 4 3" xfId="51491"/>
    <cellStyle name="Note 11 4 5" xfId="51492"/>
    <cellStyle name="Note 11 4 5 2" xfId="51493"/>
    <cellStyle name="Note 11 4 5 2 2" xfId="51494"/>
    <cellStyle name="Note 11 4 5 3" xfId="51495"/>
    <cellStyle name="Note 11 4 6" xfId="51496"/>
    <cellStyle name="Note 11 4 6 2" xfId="51497"/>
    <cellStyle name="Note 11 4 6 2 2" xfId="51498"/>
    <cellStyle name="Note 11 4 6 3" xfId="51499"/>
    <cellStyle name="Note 11 4 7" xfId="51500"/>
    <cellStyle name="Note 11 4 7 2" xfId="51501"/>
    <cellStyle name="Note 11 4 8" xfId="51502"/>
    <cellStyle name="Note 11 5" xfId="51503"/>
    <cellStyle name="Note 11 5 2" xfId="51504"/>
    <cellStyle name="Note 11 5 2 2" xfId="51505"/>
    <cellStyle name="Note 11 5 2 2 2" xfId="51506"/>
    <cellStyle name="Note 11 5 2 3" xfId="51507"/>
    <cellStyle name="Note 11 5 3" xfId="51508"/>
    <cellStyle name="Note 11 5 3 2" xfId="51509"/>
    <cellStyle name="Note 11 5 3 2 2" xfId="51510"/>
    <cellStyle name="Note 11 5 3 3" xfId="51511"/>
    <cellStyle name="Note 11 5 4" xfId="51512"/>
    <cellStyle name="Note 11 5 4 2" xfId="51513"/>
    <cellStyle name="Note 11 5 4 2 2" xfId="51514"/>
    <cellStyle name="Note 11 5 4 3" xfId="51515"/>
    <cellStyle name="Note 11 5 5" xfId="51516"/>
    <cellStyle name="Note 11 5 5 2" xfId="51517"/>
    <cellStyle name="Note 11 5 6" xfId="51518"/>
    <cellStyle name="Note 11 6" xfId="51519"/>
    <cellStyle name="Note 11 6 2" xfId="51520"/>
    <cellStyle name="Note 11 6 2 2" xfId="51521"/>
    <cellStyle name="Note 11 6 3" xfId="51522"/>
    <cellStyle name="Note 12" xfId="51523"/>
    <cellStyle name="Note 12 2" xfId="51524"/>
    <cellStyle name="Note 12 3" xfId="51525"/>
    <cellStyle name="Note 12 3 2" xfId="51526"/>
    <cellStyle name="Note 12 3 2 2" xfId="51527"/>
    <cellStyle name="Note 12 3 2 2 2" xfId="51528"/>
    <cellStyle name="Note 12 3 2 2 2 2" xfId="51529"/>
    <cellStyle name="Note 12 3 2 2 3" xfId="51530"/>
    <cellStyle name="Note 12 3 2 3" xfId="51531"/>
    <cellStyle name="Note 12 3 2 3 2" xfId="51532"/>
    <cellStyle name="Note 12 3 2 3 2 2" xfId="51533"/>
    <cellStyle name="Note 12 3 2 3 3" xfId="51534"/>
    <cellStyle name="Note 12 3 2 4" xfId="51535"/>
    <cellStyle name="Note 12 3 2 4 2" xfId="51536"/>
    <cellStyle name="Note 12 3 2 4 2 2" xfId="51537"/>
    <cellStyle name="Note 12 3 2 4 3" xfId="51538"/>
    <cellStyle name="Note 12 3 2 5" xfId="51539"/>
    <cellStyle name="Note 12 3 2 5 2" xfId="51540"/>
    <cellStyle name="Note 12 3 2 5 2 2" xfId="51541"/>
    <cellStyle name="Note 12 3 2 5 3" xfId="51542"/>
    <cellStyle name="Note 12 3 2 6" xfId="51543"/>
    <cellStyle name="Note 12 3 2 6 2" xfId="51544"/>
    <cellStyle name="Note 12 3 2 7" xfId="51545"/>
    <cellStyle name="Note 12 3 3" xfId="51546"/>
    <cellStyle name="Note 12 3 3 2" xfId="51547"/>
    <cellStyle name="Note 12 3 3 2 2" xfId="51548"/>
    <cellStyle name="Note 12 3 3 2 2 2" xfId="51549"/>
    <cellStyle name="Note 12 3 3 2 3" xfId="51550"/>
    <cellStyle name="Note 12 3 3 3" xfId="51551"/>
    <cellStyle name="Note 12 3 3 3 2" xfId="51552"/>
    <cellStyle name="Note 12 3 3 3 2 2" xfId="51553"/>
    <cellStyle name="Note 12 3 3 3 3" xfId="51554"/>
    <cellStyle name="Note 12 3 3 4" xfId="51555"/>
    <cellStyle name="Note 12 3 3 4 2" xfId="51556"/>
    <cellStyle name="Note 12 3 3 4 2 2" xfId="51557"/>
    <cellStyle name="Note 12 3 3 4 3" xfId="51558"/>
    <cellStyle name="Note 12 3 3 5" xfId="51559"/>
    <cellStyle name="Note 12 3 3 5 2" xfId="51560"/>
    <cellStyle name="Note 12 3 3 6" xfId="51561"/>
    <cellStyle name="Note 12 3 4" xfId="51562"/>
    <cellStyle name="Note 12 3 4 2" xfId="51563"/>
    <cellStyle name="Note 12 3 4 2 2" xfId="51564"/>
    <cellStyle name="Note 12 3 4 2 2 2" xfId="51565"/>
    <cellStyle name="Note 12 3 4 2 3" xfId="51566"/>
    <cellStyle name="Note 12 3 4 3" xfId="51567"/>
    <cellStyle name="Note 12 3 4 3 2" xfId="51568"/>
    <cellStyle name="Note 12 3 4 3 2 2" xfId="51569"/>
    <cellStyle name="Note 12 3 4 3 3" xfId="51570"/>
    <cellStyle name="Note 12 3 4 4" xfId="51571"/>
    <cellStyle name="Note 12 3 4 4 2" xfId="51572"/>
    <cellStyle name="Note 12 3 4 4 2 2" xfId="51573"/>
    <cellStyle name="Note 12 3 4 4 3" xfId="51574"/>
    <cellStyle name="Note 12 3 4 5" xfId="51575"/>
    <cellStyle name="Note 12 3 4 5 2" xfId="51576"/>
    <cellStyle name="Note 12 3 4 6" xfId="51577"/>
    <cellStyle name="Note 12 3 5" xfId="51578"/>
    <cellStyle name="Note 12 3 5 2" xfId="51579"/>
    <cellStyle name="Note 12 3 5 2 2" xfId="51580"/>
    <cellStyle name="Note 12 3 5 3" xfId="51581"/>
    <cellStyle name="Note 12 3 6" xfId="51582"/>
    <cellStyle name="Note 12 3 6 2" xfId="51583"/>
    <cellStyle name="Note 12 3 6 2 2" xfId="51584"/>
    <cellStyle name="Note 12 3 6 3" xfId="51585"/>
    <cellStyle name="Note 12 3 7" xfId="51586"/>
    <cellStyle name="Note 12 3 7 2" xfId="51587"/>
    <cellStyle name="Note 12 3 7 2 2" xfId="51588"/>
    <cellStyle name="Note 12 3 7 3" xfId="51589"/>
    <cellStyle name="Note 12 3 8" xfId="51590"/>
    <cellStyle name="Note 12 3 8 2" xfId="51591"/>
    <cellStyle name="Note 12 3 9" xfId="51592"/>
    <cellStyle name="Note 12 4" xfId="51593"/>
    <cellStyle name="Note 12 4 2" xfId="51594"/>
    <cellStyle name="Note 12 4 2 2" xfId="51595"/>
    <cellStyle name="Note 12 4 2 2 2" xfId="51596"/>
    <cellStyle name="Note 12 4 2 2 2 2" xfId="51597"/>
    <cellStyle name="Note 12 4 2 2 3" xfId="51598"/>
    <cellStyle name="Note 12 4 2 3" xfId="51599"/>
    <cellStyle name="Note 12 4 2 3 2" xfId="51600"/>
    <cellStyle name="Note 12 4 2 3 2 2" xfId="51601"/>
    <cellStyle name="Note 12 4 2 3 3" xfId="51602"/>
    <cellStyle name="Note 12 4 2 4" xfId="51603"/>
    <cellStyle name="Note 12 4 2 4 2" xfId="51604"/>
    <cellStyle name="Note 12 4 2 4 2 2" xfId="51605"/>
    <cellStyle name="Note 12 4 2 4 3" xfId="51606"/>
    <cellStyle name="Note 12 4 2 5" xfId="51607"/>
    <cellStyle name="Note 12 4 2 5 2" xfId="51608"/>
    <cellStyle name="Note 12 4 2 6" xfId="51609"/>
    <cellStyle name="Note 12 4 3" xfId="51610"/>
    <cellStyle name="Note 12 4 3 2" xfId="51611"/>
    <cellStyle name="Note 12 4 3 2 2" xfId="51612"/>
    <cellStyle name="Note 12 4 3 2 2 2" xfId="51613"/>
    <cellStyle name="Note 12 4 3 2 3" xfId="51614"/>
    <cellStyle name="Note 12 4 3 3" xfId="51615"/>
    <cellStyle name="Note 12 4 3 3 2" xfId="51616"/>
    <cellStyle name="Note 12 4 3 3 2 2" xfId="51617"/>
    <cellStyle name="Note 12 4 3 3 3" xfId="51618"/>
    <cellStyle name="Note 12 4 3 4" xfId="51619"/>
    <cellStyle name="Note 12 4 3 4 2" xfId="51620"/>
    <cellStyle name="Note 12 4 3 4 2 2" xfId="51621"/>
    <cellStyle name="Note 12 4 3 4 3" xfId="51622"/>
    <cellStyle name="Note 12 4 3 5" xfId="51623"/>
    <cellStyle name="Note 12 4 3 5 2" xfId="51624"/>
    <cellStyle name="Note 12 4 3 6" xfId="51625"/>
    <cellStyle name="Note 12 4 4" xfId="51626"/>
    <cellStyle name="Note 12 4 4 2" xfId="51627"/>
    <cellStyle name="Note 12 4 4 2 2" xfId="51628"/>
    <cellStyle name="Note 12 4 4 3" xfId="51629"/>
    <cellStyle name="Note 12 4 5" xfId="51630"/>
    <cellStyle name="Note 12 4 5 2" xfId="51631"/>
    <cellStyle name="Note 12 4 5 2 2" xfId="51632"/>
    <cellStyle name="Note 12 4 5 3" xfId="51633"/>
    <cellStyle name="Note 12 4 6" xfId="51634"/>
    <cellStyle name="Note 12 4 6 2" xfId="51635"/>
    <cellStyle name="Note 12 4 6 2 2" xfId="51636"/>
    <cellStyle name="Note 12 4 6 3" xfId="51637"/>
    <cellStyle name="Note 12 4 7" xfId="51638"/>
    <cellStyle name="Note 12 4 7 2" xfId="51639"/>
    <cellStyle name="Note 12 4 8" xfId="51640"/>
    <cellStyle name="Note 12 5" xfId="51641"/>
    <cellStyle name="Note 12 5 2" xfId="51642"/>
    <cellStyle name="Note 12 5 2 2" xfId="51643"/>
    <cellStyle name="Note 12 5 2 2 2" xfId="51644"/>
    <cellStyle name="Note 12 5 2 3" xfId="51645"/>
    <cellStyle name="Note 12 5 3" xfId="51646"/>
    <cellStyle name="Note 12 5 3 2" xfId="51647"/>
    <cellStyle name="Note 12 5 3 2 2" xfId="51648"/>
    <cellStyle name="Note 12 5 3 3" xfId="51649"/>
    <cellStyle name="Note 12 5 4" xfId="51650"/>
    <cellStyle name="Note 12 5 4 2" xfId="51651"/>
    <cellStyle name="Note 12 5 4 2 2" xfId="51652"/>
    <cellStyle name="Note 12 5 4 3" xfId="51653"/>
    <cellStyle name="Note 12 5 5" xfId="51654"/>
    <cellStyle name="Note 12 5 5 2" xfId="51655"/>
    <cellStyle name="Note 12 5 6" xfId="51656"/>
    <cellStyle name="Note 12 6" xfId="51657"/>
    <cellStyle name="Note 12 6 2" xfId="51658"/>
    <cellStyle name="Note 12 6 2 2" xfId="51659"/>
    <cellStyle name="Note 12 6 3" xfId="51660"/>
    <cellStyle name="Note 13" xfId="51661"/>
    <cellStyle name="Note 13 2" xfId="51662"/>
    <cellStyle name="Note 13 3" xfId="51663"/>
    <cellStyle name="Note 13 3 2" xfId="51664"/>
    <cellStyle name="Note 13 3 2 2" xfId="51665"/>
    <cellStyle name="Note 13 3 2 2 2" xfId="51666"/>
    <cellStyle name="Note 13 3 2 2 2 2" xfId="51667"/>
    <cellStyle name="Note 13 3 2 2 3" xfId="51668"/>
    <cellStyle name="Note 13 3 2 3" xfId="51669"/>
    <cellStyle name="Note 13 3 2 3 2" xfId="51670"/>
    <cellStyle name="Note 13 3 2 3 2 2" xfId="51671"/>
    <cellStyle name="Note 13 3 2 3 3" xfId="51672"/>
    <cellStyle name="Note 13 3 2 4" xfId="51673"/>
    <cellStyle name="Note 13 3 2 4 2" xfId="51674"/>
    <cellStyle name="Note 13 3 2 4 2 2" xfId="51675"/>
    <cellStyle name="Note 13 3 2 4 3" xfId="51676"/>
    <cellStyle name="Note 13 3 2 5" xfId="51677"/>
    <cellStyle name="Note 13 3 2 5 2" xfId="51678"/>
    <cellStyle name="Note 13 3 2 5 2 2" xfId="51679"/>
    <cellStyle name="Note 13 3 2 5 3" xfId="51680"/>
    <cellStyle name="Note 13 3 2 6" xfId="51681"/>
    <cellStyle name="Note 13 3 2 6 2" xfId="51682"/>
    <cellStyle name="Note 13 3 2 7" xfId="51683"/>
    <cellStyle name="Note 13 3 3" xfId="51684"/>
    <cellStyle name="Note 13 3 3 2" xfId="51685"/>
    <cellStyle name="Note 13 3 3 2 2" xfId="51686"/>
    <cellStyle name="Note 13 3 3 2 2 2" xfId="51687"/>
    <cellStyle name="Note 13 3 3 2 3" xfId="51688"/>
    <cellStyle name="Note 13 3 3 3" xfId="51689"/>
    <cellStyle name="Note 13 3 3 3 2" xfId="51690"/>
    <cellStyle name="Note 13 3 3 3 2 2" xfId="51691"/>
    <cellStyle name="Note 13 3 3 3 3" xfId="51692"/>
    <cellStyle name="Note 13 3 3 4" xfId="51693"/>
    <cellStyle name="Note 13 3 3 4 2" xfId="51694"/>
    <cellStyle name="Note 13 3 3 4 2 2" xfId="51695"/>
    <cellStyle name="Note 13 3 3 4 3" xfId="51696"/>
    <cellStyle name="Note 13 3 3 5" xfId="51697"/>
    <cellStyle name="Note 13 3 3 5 2" xfId="51698"/>
    <cellStyle name="Note 13 3 3 6" xfId="51699"/>
    <cellStyle name="Note 13 3 4" xfId="51700"/>
    <cellStyle name="Note 13 3 4 2" xfId="51701"/>
    <cellStyle name="Note 13 3 4 2 2" xfId="51702"/>
    <cellStyle name="Note 13 3 4 2 2 2" xfId="51703"/>
    <cellStyle name="Note 13 3 4 2 3" xfId="51704"/>
    <cellStyle name="Note 13 3 4 3" xfId="51705"/>
    <cellStyle name="Note 13 3 4 3 2" xfId="51706"/>
    <cellStyle name="Note 13 3 4 3 2 2" xfId="51707"/>
    <cellStyle name="Note 13 3 4 3 3" xfId="51708"/>
    <cellStyle name="Note 13 3 4 4" xfId="51709"/>
    <cellStyle name="Note 13 3 4 4 2" xfId="51710"/>
    <cellStyle name="Note 13 3 4 4 2 2" xfId="51711"/>
    <cellStyle name="Note 13 3 4 4 3" xfId="51712"/>
    <cellStyle name="Note 13 3 4 5" xfId="51713"/>
    <cellStyle name="Note 13 3 4 5 2" xfId="51714"/>
    <cellStyle name="Note 13 3 4 6" xfId="51715"/>
    <cellStyle name="Note 13 3 5" xfId="51716"/>
    <cellStyle name="Note 13 3 5 2" xfId="51717"/>
    <cellStyle name="Note 13 3 5 2 2" xfId="51718"/>
    <cellStyle name="Note 13 3 5 3" xfId="51719"/>
    <cellStyle name="Note 13 3 6" xfId="51720"/>
    <cellStyle name="Note 13 3 6 2" xfId="51721"/>
    <cellStyle name="Note 13 3 6 2 2" xfId="51722"/>
    <cellStyle name="Note 13 3 6 3" xfId="51723"/>
    <cellStyle name="Note 13 3 7" xfId="51724"/>
    <cellStyle name="Note 13 3 7 2" xfId="51725"/>
    <cellStyle name="Note 13 3 7 2 2" xfId="51726"/>
    <cellStyle name="Note 13 3 7 3" xfId="51727"/>
    <cellStyle name="Note 13 3 8" xfId="51728"/>
    <cellStyle name="Note 13 3 8 2" xfId="51729"/>
    <cellStyle name="Note 13 3 9" xfId="51730"/>
    <cellStyle name="Note 13 4" xfId="51731"/>
    <cellStyle name="Note 13 4 2" xfId="51732"/>
    <cellStyle name="Note 13 4 2 2" xfId="51733"/>
    <cellStyle name="Note 13 4 2 2 2" xfId="51734"/>
    <cellStyle name="Note 13 4 2 2 2 2" xfId="51735"/>
    <cellStyle name="Note 13 4 2 2 3" xfId="51736"/>
    <cellStyle name="Note 13 4 2 3" xfId="51737"/>
    <cellStyle name="Note 13 4 2 3 2" xfId="51738"/>
    <cellStyle name="Note 13 4 2 3 2 2" xfId="51739"/>
    <cellStyle name="Note 13 4 2 3 3" xfId="51740"/>
    <cellStyle name="Note 13 4 2 4" xfId="51741"/>
    <cellStyle name="Note 13 4 2 4 2" xfId="51742"/>
    <cellStyle name="Note 13 4 2 4 2 2" xfId="51743"/>
    <cellStyle name="Note 13 4 2 4 3" xfId="51744"/>
    <cellStyle name="Note 13 4 2 5" xfId="51745"/>
    <cellStyle name="Note 13 4 2 5 2" xfId="51746"/>
    <cellStyle name="Note 13 4 2 6" xfId="51747"/>
    <cellStyle name="Note 13 4 3" xfId="51748"/>
    <cellStyle name="Note 13 4 3 2" xfId="51749"/>
    <cellStyle name="Note 13 4 3 2 2" xfId="51750"/>
    <cellStyle name="Note 13 4 3 2 2 2" xfId="51751"/>
    <cellStyle name="Note 13 4 3 2 3" xfId="51752"/>
    <cellStyle name="Note 13 4 3 3" xfId="51753"/>
    <cellStyle name="Note 13 4 3 3 2" xfId="51754"/>
    <cellStyle name="Note 13 4 3 3 2 2" xfId="51755"/>
    <cellStyle name="Note 13 4 3 3 3" xfId="51756"/>
    <cellStyle name="Note 13 4 3 4" xfId="51757"/>
    <cellStyle name="Note 13 4 3 4 2" xfId="51758"/>
    <cellStyle name="Note 13 4 3 4 2 2" xfId="51759"/>
    <cellStyle name="Note 13 4 3 4 3" xfId="51760"/>
    <cellStyle name="Note 13 4 3 5" xfId="51761"/>
    <cellStyle name="Note 13 4 3 5 2" xfId="51762"/>
    <cellStyle name="Note 13 4 3 6" xfId="51763"/>
    <cellStyle name="Note 13 4 4" xfId="51764"/>
    <cellStyle name="Note 13 4 4 2" xfId="51765"/>
    <cellStyle name="Note 13 4 4 2 2" xfId="51766"/>
    <cellStyle name="Note 13 4 4 3" xfId="51767"/>
    <cellStyle name="Note 13 4 5" xfId="51768"/>
    <cellStyle name="Note 13 4 5 2" xfId="51769"/>
    <cellStyle name="Note 13 4 5 2 2" xfId="51770"/>
    <cellStyle name="Note 13 4 5 3" xfId="51771"/>
    <cellStyle name="Note 13 4 6" xfId="51772"/>
    <cellStyle name="Note 13 4 6 2" xfId="51773"/>
    <cellStyle name="Note 13 4 6 2 2" xfId="51774"/>
    <cellStyle name="Note 13 4 6 3" xfId="51775"/>
    <cellStyle name="Note 13 4 7" xfId="51776"/>
    <cellStyle name="Note 13 4 7 2" xfId="51777"/>
    <cellStyle name="Note 13 4 8" xfId="51778"/>
    <cellStyle name="Note 13 5" xfId="51779"/>
    <cellStyle name="Note 13 5 2" xfId="51780"/>
    <cellStyle name="Note 13 5 2 2" xfId="51781"/>
    <cellStyle name="Note 13 5 2 2 2" xfId="51782"/>
    <cellStyle name="Note 13 5 2 3" xfId="51783"/>
    <cellStyle name="Note 13 5 3" xfId="51784"/>
    <cellStyle name="Note 13 5 3 2" xfId="51785"/>
    <cellStyle name="Note 13 5 3 2 2" xfId="51786"/>
    <cellStyle name="Note 13 5 3 3" xfId="51787"/>
    <cellStyle name="Note 13 5 4" xfId="51788"/>
    <cellStyle name="Note 13 5 4 2" xfId="51789"/>
    <cellStyle name="Note 13 5 4 2 2" xfId="51790"/>
    <cellStyle name="Note 13 5 4 3" xfId="51791"/>
    <cellStyle name="Note 13 5 5" xfId="51792"/>
    <cellStyle name="Note 13 5 5 2" xfId="51793"/>
    <cellStyle name="Note 13 5 6" xfId="51794"/>
    <cellStyle name="Note 13 6" xfId="51795"/>
    <cellStyle name="Note 13 6 2" xfId="51796"/>
    <cellStyle name="Note 13 6 2 2" xfId="51797"/>
    <cellStyle name="Note 13 6 3" xfId="51798"/>
    <cellStyle name="Note 14" xfId="51799"/>
    <cellStyle name="Note 14 2" xfId="51800"/>
    <cellStyle name="Note 14 3" xfId="51801"/>
    <cellStyle name="Note 14 3 2" xfId="51802"/>
    <cellStyle name="Note 14 3 2 2" xfId="51803"/>
    <cellStyle name="Note 14 3 2 2 2" xfId="51804"/>
    <cellStyle name="Note 14 3 2 2 2 2" xfId="51805"/>
    <cellStyle name="Note 14 3 2 2 3" xfId="51806"/>
    <cellStyle name="Note 14 3 2 3" xfId="51807"/>
    <cellStyle name="Note 14 3 2 3 2" xfId="51808"/>
    <cellStyle name="Note 14 3 2 3 2 2" xfId="51809"/>
    <cellStyle name="Note 14 3 2 3 3" xfId="51810"/>
    <cellStyle name="Note 14 3 2 4" xfId="51811"/>
    <cellStyle name="Note 14 3 2 4 2" xfId="51812"/>
    <cellStyle name="Note 14 3 2 4 2 2" xfId="51813"/>
    <cellStyle name="Note 14 3 2 4 3" xfId="51814"/>
    <cellStyle name="Note 14 3 2 5" xfId="51815"/>
    <cellStyle name="Note 14 3 2 5 2" xfId="51816"/>
    <cellStyle name="Note 14 3 2 5 2 2" xfId="51817"/>
    <cellStyle name="Note 14 3 2 5 3" xfId="51818"/>
    <cellStyle name="Note 14 3 2 6" xfId="51819"/>
    <cellStyle name="Note 14 3 2 6 2" xfId="51820"/>
    <cellStyle name="Note 14 3 2 7" xfId="51821"/>
    <cellStyle name="Note 14 3 3" xfId="51822"/>
    <cellStyle name="Note 14 3 3 2" xfId="51823"/>
    <cellStyle name="Note 14 3 3 2 2" xfId="51824"/>
    <cellStyle name="Note 14 3 3 2 2 2" xfId="51825"/>
    <cellStyle name="Note 14 3 3 2 3" xfId="51826"/>
    <cellStyle name="Note 14 3 3 3" xfId="51827"/>
    <cellStyle name="Note 14 3 3 3 2" xfId="51828"/>
    <cellStyle name="Note 14 3 3 3 2 2" xfId="51829"/>
    <cellStyle name="Note 14 3 3 3 3" xfId="51830"/>
    <cellStyle name="Note 14 3 3 4" xfId="51831"/>
    <cellStyle name="Note 14 3 3 4 2" xfId="51832"/>
    <cellStyle name="Note 14 3 3 4 2 2" xfId="51833"/>
    <cellStyle name="Note 14 3 3 4 3" xfId="51834"/>
    <cellStyle name="Note 14 3 3 5" xfId="51835"/>
    <cellStyle name="Note 14 3 3 5 2" xfId="51836"/>
    <cellStyle name="Note 14 3 3 6" xfId="51837"/>
    <cellStyle name="Note 14 3 4" xfId="51838"/>
    <cellStyle name="Note 14 3 4 2" xfId="51839"/>
    <cellStyle name="Note 14 3 4 2 2" xfId="51840"/>
    <cellStyle name="Note 14 3 4 2 2 2" xfId="51841"/>
    <cellStyle name="Note 14 3 4 2 3" xfId="51842"/>
    <cellStyle name="Note 14 3 4 3" xfId="51843"/>
    <cellStyle name="Note 14 3 4 3 2" xfId="51844"/>
    <cellStyle name="Note 14 3 4 3 2 2" xfId="51845"/>
    <cellStyle name="Note 14 3 4 3 3" xfId="51846"/>
    <cellStyle name="Note 14 3 4 4" xfId="51847"/>
    <cellStyle name="Note 14 3 4 4 2" xfId="51848"/>
    <cellStyle name="Note 14 3 4 4 2 2" xfId="51849"/>
    <cellStyle name="Note 14 3 4 4 3" xfId="51850"/>
    <cellStyle name="Note 14 3 4 5" xfId="51851"/>
    <cellStyle name="Note 14 3 4 5 2" xfId="51852"/>
    <cellStyle name="Note 14 3 4 6" xfId="51853"/>
    <cellStyle name="Note 14 3 5" xfId="51854"/>
    <cellStyle name="Note 14 3 5 2" xfId="51855"/>
    <cellStyle name="Note 14 3 5 2 2" xfId="51856"/>
    <cellStyle name="Note 14 3 5 3" xfId="51857"/>
    <cellStyle name="Note 14 3 6" xfId="51858"/>
    <cellStyle name="Note 14 3 6 2" xfId="51859"/>
    <cellStyle name="Note 14 3 6 2 2" xfId="51860"/>
    <cellStyle name="Note 14 3 6 3" xfId="51861"/>
    <cellStyle name="Note 14 3 7" xfId="51862"/>
    <cellStyle name="Note 14 3 7 2" xfId="51863"/>
    <cellStyle name="Note 14 3 7 2 2" xfId="51864"/>
    <cellStyle name="Note 14 3 7 3" xfId="51865"/>
    <cellStyle name="Note 14 3 8" xfId="51866"/>
    <cellStyle name="Note 14 3 8 2" xfId="51867"/>
    <cellStyle name="Note 14 3 9" xfId="51868"/>
    <cellStyle name="Note 14 4" xfId="51869"/>
    <cellStyle name="Note 14 4 2" xfId="51870"/>
    <cellStyle name="Note 14 4 2 2" xfId="51871"/>
    <cellStyle name="Note 14 4 2 2 2" xfId="51872"/>
    <cellStyle name="Note 14 4 2 2 2 2" xfId="51873"/>
    <cellStyle name="Note 14 4 2 2 3" xfId="51874"/>
    <cellStyle name="Note 14 4 2 3" xfId="51875"/>
    <cellStyle name="Note 14 4 2 3 2" xfId="51876"/>
    <cellStyle name="Note 14 4 2 3 2 2" xfId="51877"/>
    <cellStyle name="Note 14 4 2 3 3" xfId="51878"/>
    <cellStyle name="Note 14 4 2 4" xfId="51879"/>
    <cellStyle name="Note 14 4 2 4 2" xfId="51880"/>
    <cellStyle name="Note 14 4 2 4 2 2" xfId="51881"/>
    <cellStyle name="Note 14 4 2 4 3" xfId="51882"/>
    <cellStyle name="Note 14 4 2 5" xfId="51883"/>
    <cellStyle name="Note 14 4 2 5 2" xfId="51884"/>
    <cellStyle name="Note 14 4 2 6" xfId="51885"/>
    <cellStyle name="Note 14 4 3" xfId="51886"/>
    <cellStyle name="Note 14 4 3 2" xfId="51887"/>
    <cellStyle name="Note 14 4 3 2 2" xfId="51888"/>
    <cellStyle name="Note 14 4 3 2 2 2" xfId="51889"/>
    <cellStyle name="Note 14 4 3 2 3" xfId="51890"/>
    <cellStyle name="Note 14 4 3 3" xfId="51891"/>
    <cellStyle name="Note 14 4 3 3 2" xfId="51892"/>
    <cellStyle name="Note 14 4 3 3 2 2" xfId="51893"/>
    <cellStyle name="Note 14 4 3 3 3" xfId="51894"/>
    <cellStyle name="Note 14 4 3 4" xfId="51895"/>
    <cellStyle name="Note 14 4 3 4 2" xfId="51896"/>
    <cellStyle name="Note 14 4 3 4 2 2" xfId="51897"/>
    <cellStyle name="Note 14 4 3 4 3" xfId="51898"/>
    <cellStyle name="Note 14 4 3 5" xfId="51899"/>
    <cellStyle name="Note 14 4 3 5 2" xfId="51900"/>
    <cellStyle name="Note 14 4 3 6" xfId="51901"/>
    <cellStyle name="Note 14 4 4" xfId="51902"/>
    <cellStyle name="Note 14 4 4 2" xfId="51903"/>
    <cellStyle name="Note 14 4 4 2 2" xfId="51904"/>
    <cellStyle name="Note 14 4 4 3" xfId="51905"/>
    <cellStyle name="Note 14 4 5" xfId="51906"/>
    <cellStyle name="Note 14 4 5 2" xfId="51907"/>
    <cellStyle name="Note 14 4 5 2 2" xfId="51908"/>
    <cellStyle name="Note 14 4 5 3" xfId="51909"/>
    <cellStyle name="Note 14 4 6" xfId="51910"/>
    <cellStyle name="Note 14 4 6 2" xfId="51911"/>
    <cellStyle name="Note 14 4 6 2 2" xfId="51912"/>
    <cellStyle name="Note 14 4 6 3" xfId="51913"/>
    <cellStyle name="Note 14 4 7" xfId="51914"/>
    <cellStyle name="Note 14 4 7 2" xfId="51915"/>
    <cellStyle name="Note 14 4 8" xfId="51916"/>
    <cellStyle name="Note 14 5" xfId="51917"/>
    <cellStyle name="Note 14 5 2" xfId="51918"/>
    <cellStyle name="Note 14 5 2 2" xfId="51919"/>
    <cellStyle name="Note 14 5 2 2 2" xfId="51920"/>
    <cellStyle name="Note 14 5 2 3" xfId="51921"/>
    <cellStyle name="Note 14 5 3" xfId="51922"/>
    <cellStyle name="Note 14 5 3 2" xfId="51923"/>
    <cellStyle name="Note 14 5 3 2 2" xfId="51924"/>
    <cellStyle name="Note 14 5 3 3" xfId="51925"/>
    <cellStyle name="Note 14 5 4" xfId="51926"/>
    <cellStyle name="Note 14 5 4 2" xfId="51927"/>
    <cellStyle name="Note 14 5 4 2 2" xfId="51928"/>
    <cellStyle name="Note 14 5 4 3" xfId="51929"/>
    <cellStyle name="Note 14 5 5" xfId="51930"/>
    <cellStyle name="Note 14 5 5 2" xfId="51931"/>
    <cellStyle name="Note 14 5 6" xfId="51932"/>
    <cellStyle name="Note 14 6" xfId="51933"/>
    <cellStyle name="Note 14 6 2" xfId="51934"/>
    <cellStyle name="Note 14 6 2 2" xfId="51935"/>
    <cellStyle name="Note 14 6 3" xfId="51936"/>
    <cellStyle name="Note 15" xfId="51937"/>
    <cellStyle name="Note 15 2" xfId="51938"/>
    <cellStyle name="Note 15 3" xfId="51939"/>
    <cellStyle name="Note 15 3 2" xfId="51940"/>
    <cellStyle name="Note 15 3 2 2" xfId="51941"/>
    <cellStyle name="Note 15 3 2 2 2" xfId="51942"/>
    <cellStyle name="Note 15 3 2 2 2 2" xfId="51943"/>
    <cellStyle name="Note 15 3 2 2 3" xfId="51944"/>
    <cellStyle name="Note 15 3 2 3" xfId="51945"/>
    <cellStyle name="Note 15 3 2 3 2" xfId="51946"/>
    <cellStyle name="Note 15 3 2 3 2 2" xfId="51947"/>
    <cellStyle name="Note 15 3 2 3 3" xfId="51948"/>
    <cellStyle name="Note 15 3 2 4" xfId="51949"/>
    <cellStyle name="Note 15 3 2 4 2" xfId="51950"/>
    <cellStyle name="Note 15 3 2 4 2 2" xfId="51951"/>
    <cellStyle name="Note 15 3 2 4 3" xfId="51952"/>
    <cellStyle name="Note 15 3 2 5" xfId="51953"/>
    <cellStyle name="Note 15 3 2 5 2" xfId="51954"/>
    <cellStyle name="Note 15 3 2 5 2 2" xfId="51955"/>
    <cellStyle name="Note 15 3 2 5 3" xfId="51956"/>
    <cellStyle name="Note 15 3 2 6" xfId="51957"/>
    <cellStyle name="Note 15 3 2 6 2" xfId="51958"/>
    <cellStyle name="Note 15 3 2 7" xfId="51959"/>
    <cellStyle name="Note 15 3 3" xfId="51960"/>
    <cellStyle name="Note 15 3 3 2" xfId="51961"/>
    <cellStyle name="Note 15 3 3 2 2" xfId="51962"/>
    <cellStyle name="Note 15 3 3 2 2 2" xfId="51963"/>
    <cellStyle name="Note 15 3 3 2 3" xfId="51964"/>
    <cellStyle name="Note 15 3 3 3" xfId="51965"/>
    <cellStyle name="Note 15 3 3 3 2" xfId="51966"/>
    <cellStyle name="Note 15 3 3 3 2 2" xfId="51967"/>
    <cellStyle name="Note 15 3 3 3 3" xfId="51968"/>
    <cellStyle name="Note 15 3 3 4" xfId="51969"/>
    <cellStyle name="Note 15 3 3 4 2" xfId="51970"/>
    <cellStyle name="Note 15 3 3 4 2 2" xfId="51971"/>
    <cellStyle name="Note 15 3 3 4 3" xfId="51972"/>
    <cellStyle name="Note 15 3 3 5" xfId="51973"/>
    <cellStyle name="Note 15 3 3 5 2" xfId="51974"/>
    <cellStyle name="Note 15 3 3 6" xfId="51975"/>
    <cellStyle name="Note 15 3 4" xfId="51976"/>
    <cellStyle name="Note 15 3 4 2" xfId="51977"/>
    <cellStyle name="Note 15 3 4 2 2" xfId="51978"/>
    <cellStyle name="Note 15 3 4 2 2 2" xfId="51979"/>
    <cellStyle name="Note 15 3 4 2 3" xfId="51980"/>
    <cellStyle name="Note 15 3 4 3" xfId="51981"/>
    <cellStyle name="Note 15 3 4 3 2" xfId="51982"/>
    <cellStyle name="Note 15 3 4 3 2 2" xfId="51983"/>
    <cellStyle name="Note 15 3 4 3 3" xfId="51984"/>
    <cellStyle name="Note 15 3 4 4" xfId="51985"/>
    <cellStyle name="Note 15 3 4 4 2" xfId="51986"/>
    <cellStyle name="Note 15 3 4 4 2 2" xfId="51987"/>
    <cellStyle name="Note 15 3 4 4 3" xfId="51988"/>
    <cellStyle name="Note 15 3 4 5" xfId="51989"/>
    <cellStyle name="Note 15 3 4 5 2" xfId="51990"/>
    <cellStyle name="Note 15 3 4 6" xfId="51991"/>
    <cellStyle name="Note 15 3 5" xfId="51992"/>
    <cellStyle name="Note 15 3 5 2" xfId="51993"/>
    <cellStyle name="Note 15 3 5 2 2" xfId="51994"/>
    <cellStyle name="Note 15 3 5 3" xfId="51995"/>
    <cellStyle name="Note 15 3 6" xfId="51996"/>
    <cellStyle name="Note 15 3 6 2" xfId="51997"/>
    <cellStyle name="Note 15 3 6 2 2" xfId="51998"/>
    <cellStyle name="Note 15 3 6 3" xfId="51999"/>
    <cellStyle name="Note 15 3 7" xfId="52000"/>
    <cellStyle name="Note 15 3 7 2" xfId="52001"/>
    <cellStyle name="Note 15 3 7 2 2" xfId="52002"/>
    <cellStyle name="Note 15 3 7 3" xfId="52003"/>
    <cellStyle name="Note 15 3 8" xfId="52004"/>
    <cellStyle name="Note 15 3 8 2" xfId="52005"/>
    <cellStyle name="Note 15 3 9" xfId="52006"/>
    <cellStyle name="Note 15 4" xfId="52007"/>
    <cellStyle name="Note 15 4 2" xfId="52008"/>
    <cellStyle name="Note 15 4 2 2" xfId="52009"/>
    <cellStyle name="Note 15 4 2 2 2" xfId="52010"/>
    <cellStyle name="Note 15 4 2 2 2 2" xfId="52011"/>
    <cellStyle name="Note 15 4 2 2 3" xfId="52012"/>
    <cellStyle name="Note 15 4 2 3" xfId="52013"/>
    <cellStyle name="Note 15 4 2 3 2" xfId="52014"/>
    <cellStyle name="Note 15 4 2 3 2 2" xfId="52015"/>
    <cellStyle name="Note 15 4 2 3 3" xfId="52016"/>
    <cellStyle name="Note 15 4 2 4" xfId="52017"/>
    <cellStyle name="Note 15 4 2 4 2" xfId="52018"/>
    <cellStyle name="Note 15 4 2 4 2 2" xfId="52019"/>
    <cellStyle name="Note 15 4 2 4 3" xfId="52020"/>
    <cellStyle name="Note 15 4 2 5" xfId="52021"/>
    <cellStyle name="Note 15 4 2 5 2" xfId="52022"/>
    <cellStyle name="Note 15 4 2 6" xfId="52023"/>
    <cellStyle name="Note 15 4 3" xfId="52024"/>
    <cellStyle name="Note 15 4 3 2" xfId="52025"/>
    <cellStyle name="Note 15 4 3 2 2" xfId="52026"/>
    <cellStyle name="Note 15 4 3 2 2 2" xfId="52027"/>
    <cellStyle name="Note 15 4 3 2 3" xfId="52028"/>
    <cellStyle name="Note 15 4 3 3" xfId="52029"/>
    <cellStyle name="Note 15 4 3 3 2" xfId="52030"/>
    <cellStyle name="Note 15 4 3 3 2 2" xfId="52031"/>
    <cellStyle name="Note 15 4 3 3 3" xfId="52032"/>
    <cellStyle name="Note 15 4 3 4" xfId="52033"/>
    <cellStyle name="Note 15 4 3 4 2" xfId="52034"/>
    <cellStyle name="Note 15 4 3 4 2 2" xfId="52035"/>
    <cellStyle name="Note 15 4 3 4 3" xfId="52036"/>
    <cellStyle name="Note 15 4 3 5" xfId="52037"/>
    <cellStyle name="Note 15 4 3 5 2" xfId="52038"/>
    <cellStyle name="Note 15 4 3 6" xfId="52039"/>
    <cellStyle name="Note 15 4 4" xfId="52040"/>
    <cellStyle name="Note 15 4 4 2" xfId="52041"/>
    <cellStyle name="Note 15 4 4 2 2" xfId="52042"/>
    <cellStyle name="Note 15 4 4 3" xfId="52043"/>
    <cellStyle name="Note 15 4 5" xfId="52044"/>
    <cellStyle name="Note 15 4 5 2" xfId="52045"/>
    <cellStyle name="Note 15 4 5 2 2" xfId="52046"/>
    <cellStyle name="Note 15 4 5 3" xfId="52047"/>
    <cellStyle name="Note 15 4 6" xfId="52048"/>
    <cellStyle name="Note 15 4 6 2" xfId="52049"/>
    <cellStyle name="Note 15 4 6 2 2" xfId="52050"/>
    <cellStyle name="Note 15 4 6 3" xfId="52051"/>
    <cellStyle name="Note 15 4 7" xfId="52052"/>
    <cellStyle name="Note 15 4 7 2" xfId="52053"/>
    <cellStyle name="Note 15 4 8" xfId="52054"/>
    <cellStyle name="Note 15 5" xfId="52055"/>
    <cellStyle name="Note 15 5 2" xfId="52056"/>
    <cellStyle name="Note 15 5 2 2" xfId="52057"/>
    <cellStyle name="Note 15 5 2 2 2" xfId="52058"/>
    <cellStyle name="Note 15 5 2 3" xfId="52059"/>
    <cellStyle name="Note 15 5 3" xfId="52060"/>
    <cellStyle name="Note 15 5 3 2" xfId="52061"/>
    <cellStyle name="Note 15 5 3 2 2" xfId="52062"/>
    <cellStyle name="Note 15 5 3 3" xfId="52063"/>
    <cellStyle name="Note 15 5 4" xfId="52064"/>
    <cellStyle name="Note 15 5 4 2" xfId="52065"/>
    <cellStyle name="Note 15 5 4 2 2" xfId="52066"/>
    <cellStyle name="Note 15 5 4 3" xfId="52067"/>
    <cellStyle name="Note 15 5 5" xfId="52068"/>
    <cellStyle name="Note 15 5 5 2" xfId="52069"/>
    <cellStyle name="Note 15 5 6" xfId="52070"/>
    <cellStyle name="Note 15 6" xfId="52071"/>
    <cellStyle name="Note 15 6 2" xfId="52072"/>
    <cellStyle name="Note 15 6 2 2" xfId="52073"/>
    <cellStyle name="Note 15 6 3" xfId="52074"/>
    <cellStyle name="Note 16" xfId="52075"/>
    <cellStyle name="Note 16 2" xfId="52076"/>
    <cellStyle name="Note 16 3" xfId="52077"/>
    <cellStyle name="Note 16 3 2" xfId="52078"/>
    <cellStyle name="Note 16 3 2 2" xfId="52079"/>
    <cellStyle name="Note 16 3 2 2 2" xfId="52080"/>
    <cellStyle name="Note 16 3 2 2 2 2" xfId="52081"/>
    <cellStyle name="Note 16 3 2 2 3" xfId="52082"/>
    <cellStyle name="Note 16 3 2 3" xfId="52083"/>
    <cellStyle name="Note 16 3 2 3 2" xfId="52084"/>
    <cellStyle name="Note 16 3 2 3 2 2" xfId="52085"/>
    <cellStyle name="Note 16 3 2 3 3" xfId="52086"/>
    <cellStyle name="Note 16 3 2 4" xfId="52087"/>
    <cellStyle name="Note 16 3 2 4 2" xfId="52088"/>
    <cellStyle name="Note 16 3 2 4 2 2" xfId="52089"/>
    <cellStyle name="Note 16 3 2 4 3" xfId="52090"/>
    <cellStyle name="Note 16 3 2 5" xfId="52091"/>
    <cellStyle name="Note 16 3 2 5 2" xfId="52092"/>
    <cellStyle name="Note 16 3 2 5 2 2" xfId="52093"/>
    <cellStyle name="Note 16 3 2 5 3" xfId="52094"/>
    <cellStyle name="Note 16 3 2 6" xfId="52095"/>
    <cellStyle name="Note 16 3 2 6 2" xfId="52096"/>
    <cellStyle name="Note 16 3 2 7" xfId="52097"/>
    <cellStyle name="Note 16 3 3" xfId="52098"/>
    <cellStyle name="Note 16 3 3 2" xfId="52099"/>
    <cellStyle name="Note 16 3 3 2 2" xfId="52100"/>
    <cellStyle name="Note 16 3 3 2 2 2" xfId="52101"/>
    <cellStyle name="Note 16 3 3 2 3" xfId="52102"/>
    <cellStyle name="Note 16 3 3 3" xfId="52103"/>
    <cellStyle name="Note 16 3 3 3 2" xfId="52104"/>
    <cellStyle name="Note 16 3 3 3 2 2" xfId="52105"/>
    <cellStyle name="Note 16 3 3 3 3" xfId="52106"/>
    <cellStyle name="Note 16 3 3 4" xfId="52107"/>
    <cellStyle name="Note 16 3 3 4 2" xfId="52108"/>
    <cellStyle name="Note 16 3 3 4 2 2" xfId="52109"/>
    <cellStyle name="Note 16 3 3 4 3" xfId="52110"/>
    <cellStyle name="Note 16 3 3 5" xfId="52111"/>
    <cellStyle name="Note 16 3 3 5 2" xfId="52112"/>
    <cellStyle name="Note 16 3 3 6" xfId="52113"/>
    <cellStyle name="Note 16 3 4" xfId="52114"/>
    <cellStyle name="Note 16 3 4 2" xfId="52115"/>
    <cellStyle name="Note 16 3 4 2 2" xfId="52116"/>
    <cellStyle name="Note 16 3 4 2 2 2" xfId="52117"/>
    <cellStyle name="Note 16 3 4 2 3" xfId="52118"/>
    <cellStyle name="Note 16 3 4 3" xfId="52119"/>
    <cellStyle name="Note 16 3 4 3 2" xfId="52120"/>
    <cellStyle name="Note 16 3 4 3 2 2" xfId="52121"/>
    <cellStyle name="Note 16 3 4 3 3" xfId="52122"/>
    <cellStyle name="Note 16 3 4 4" xfId="52123"/>
    <cellStyle name="Note 16 3 4 4 2" xfId="52124"/>
    <cellStyle name="Note 16 3 4 4 2 2" xfId="52125"/>
    <cellStyle name="Note 16 3 4 4 3" xfId="52126"/>
    <cellStyle name="Note 16 3 4 5" xfId="52127"/>
    <cellStyle name="Note 16 3 4 5 2" xfId="52128"/>
    <cellStyle name="Note 16 3 4 6" xfId="52129"/>
    <cellStyle name="Note 16 3 5" xfId="52130"/>
    <cellStyle name="Note 16 3 5 2" xfId="52131"/>
    <cellStyle name="Note 16 3 5 2 2" xfId="52132"/>
    <cellStyle name="Note 16 3 5 3" xfId="52133"/>
    <cellStyle name="Note 16 3 6" xfId="52134"/>
    <cellStyle name="Note 16 3 6 2" xfId="52135"/>
    <cellStyle name="Note 16 3 6 2 2" xfId="52136"/>
    <cellStyle name="Note 16 3 6 3" xfId="52137"/>
    <cellStyle name="Note 16 3 7" xfId="52138"/>
    <cellStyle name="Note 16 3 7 2" xfId="52139"/>
    <cellStyle name="Note 16 3 7 2 2" xfId="52140"/>
    <cellStyle name="Note 16 3 7 3" xfId="52141"/>
    <cellStyle name="Note 16 3 8" xfId="52142"/>
    <cellStyle name="Note 16 3 8 2" xfId="52143"/>
    <cellStyle name="Note 16 3 9" xfId="52144"/>
    <cellStyle name="Note 16 4" xfId="52145"/>
    <cellStyle name="Note 16 4 2" xfId="52146"/>
    <cellStyle name="Note 16 4 2 2" xfId="52147"/>
    <cellStyle name="Note 16 4 2 2 2" xfId="52148"/>
    <cellStyle name="Note 16 4 2 2 2 2" xfId="52149"/>
    <cellStyle name="Note 16 4 2 2 3" xfId="52150"/>
    <cellStyle name="Note 16 4 2 3" xfId="52151"/>
    <cellStyle name="Note 16 4 2 3 2" xfId="52152"/>
    <cellStyle name="Note 16 4 2 3 2 2" xfId="52153"/>
    <cellStyle name="Note 16 4 2 3 3" xfId="52154"/>
    <cellStyle name="Note 16 4 2 4" xfId="52155"/>
    <cellStyle name="Note 16 4 2 4 2" xfId="52156"/>
    <cellStyle name="Note 16 4 2 4 2 2" xfId="52157"/>
    <cellStyle name="Note 16 4 2 4 3" xfId="52158"/>
    <cellStyle name="Note 16 4 2 5" xfId="52159"/>
    <cellStyle name="Note 16 4 2 5 2" xfId="52160"/>
    <cellStyle name="Note 16 4 2 6" xfId="52161"/>
    <cellStyle name="Note 16 4 3" xfId="52162"/>
    <cellStyle name="Note 16 4 3 2" xfId="52163"/>
    <cellStyle name="Note 16 4 3 2 2" xfId="52164"/>
    <cellStyle name="Note 16 4 3 2 2 2" xfId="52165"/>
    <cellStyle name="Note 16 4 3 2 3" xfId="52166"/>
    <cellStyle name="Note 16 4 3 3" xfId="52167"/>
    <cellStyle name="Note 16 4 3 3 2" xfId="52168"/>
    <cellStyle name="Note 16 4 3 3 2 2" xfId="52169"/>
    <cellStyle name="Note 16 4 3 3 3" xfId="52170"/>
    <cellStyle name="Note 16 4 3 4" xfId="52171"/>
    <cellStyle name="Note 16 4 3 4 2" xfId="52172"/>
    <cellStyle name="Note 16 4 3 4 2 2" xfId="52173"/>
    <cellStyle name="Note 16 4 3 4 3" xfId="52174"/>
    <cellStyle name="Note 16 4 3 5" xfId="52175"/>
    <cellStyle name="Note 16 4 3 5 2" xfId="52176"/>
    <cellStyle name="Note 16 4 3 6" xfId="52177"/>
    <cellStyle name="Note 16 4 4" xfId="52178"/>
    <cellStyle name="Note 16 4 4 2" xfId="52179"/>
    <cellStyle name="Note 16 4 4 2 2" xfId="52180"/>
    <cellStyle name="Note 16 4 4 3" xfId="52181"/>
    <cellStyle name="Note 16 4 5" xfId="52182"/>
    <cellStyle name="Note 16 4 5 2" xfId="52183"/>
    <cellStyle name="Note 16 4 5 2 2" xfId="52184"/>
    <cellStyle name="Note 16 4 5 3" xfId="52185"/>
    <cellStyle name="Note 16 4 6" xfId="52186"/>
    <cellStyle name="Note 16 4 6 2" xfId="52187"/>
    <cellStyle name="Note 16 4 6 2 2" xfId="52188"/>
    <cellStyle name="Note 16 4 6 3" xfId="52189"/>
    <cellStyle name="Note 16 4 7" xfId="52190"/>
    <cellStyle name="Note 16 4 7 2" xfId="52191"/>
    <cellStyle name="Note 16 4 8" xfId="52192"/>
    <cellStyle name="Note 16 5" xfId="52193"/>
    <cellStyle name="Note 16 5 2" xfId="52194"/>
    <cellStyle name="Note 16 5 2 2" xfId="52195"/>
    <cellStyle name="Note 16 5 2 2 2" xfId="52196"/>
    <cellStyle name="Note 16 5 2 3" xfId="52197"/>
    <cellStyle name="Note 16 5 3" xfId="52198"/>
    <cellStyle name="Note 16 5 3 2" xfId="52199"/>
    <cellStyle name="Note 16 5 3 2 2" xfId="52200"/>
    <cellStyle name="Note 16 5 3 3" xfId="52201"/>
    <cellStyle name="Note 16 5 4" xfId="52202"/>
    <cellStyle name="Note 16 5 4 2" xfId="52203"/>
    <cellStyle name="Note 16 5 4 2 2" xfId="52204"/>
    <cellStyle name="Note 16 5 4 3" xfId="52205"/>
    <cellStyle name="Note 16 5 5" xfId="52206"/>
    <cellStyle name="Note 16 5 5 2" xfId="52207"/>
    <cellStyle name="Note 16 5 6" xfId="52208"/>
    <cellStyle name="Note 16 6" xfId="52209"/>
    <cellStyle name="Note 16 6 2" xfId="52210"/>
    <cellStyle name="Note 16 6 2 2" xfId="52211"/>
    <cellStyle name="Note 16 6 3" xfId="52212"/>
    <cellStyle name="Note 17" xfId="52213"/>
    <cellStyle name="Note 17 2" xfId="52214"/>
    <cellStyle name="Note 17 3" xfId="52215"/>
    <cellStyle name="Note 17 3 2" xfId="52216"/>
    <cellStyle name="Note 17 3 2 2" xfId="52217"/>
    <cellStyle name="Note 17 3 2 2 2" xfId="52218"/>
    <cellStyle name="Note 17 3 2 2 2 2" xfId="52219"/>
    <cellStyle name="Note 17 3 2 2 3" xfId="52220"/>
    <cellStyle name="Note 17 3 2 3" xfId="52221"/>
    <cellStyle name="Note 17 3 2 3 2" xfId="52222"/>
    <cellStyle name="Note 17 3 2 3 2 2" xfId="52223"/>
    <cellStyle name="Note 17 3 2 3 3" xfId="52224"/>
    <cellStyle name="Note 17 3 2 4" xfId="52225"/>
    <cellStyle name="Note 17 3 2 4 2" xfId="52226"/>
    <cellStyle name="Note 17 3 2 4 2 2" xfId="52227"/>
    <cellStyle name="Note 17 3 2 4 3" xfId="52228"/>
    <cellStyle name="Note 17 3 2 5" xfId="52229"/>
    <cellStyle name="Note 17 3 2 5 2" xfId="52230"/>
    <cellStyle name="Note 17 3 2 5 2 2" xfId="52231"/>
    <cellStyle name="Note 17 3 2 5 3" xfId="52232"/>
    <cellStyle name="Note 17 3 2 6" xfId="52233"/>
    <cellStyle name="Note 17 3 2 6 2" xfId="52234"/>
    <cellStyle name="Note 17 3 2 7" xfId="52235"/>
    <cellStyle name="Note 17 3 3" xfId="52236"/>
    <cellStyle name="Note 17 3 3 2" xfId="52237"/>
    <cellStyle name="Note 17 3 3 2 2" xfId="52238"/>
    <cellStyle name="Note 17 3 3 2 2 2" xfId="52239"/>
    <cellStyle name="Note 17 3 3 2 3" xfId="52240"/>
    <cellStyle name="Note 17 3 3 3" xfId="52241"/>
    <cellStyle name="Note 17 3 3 3 2" xfId="52242"/>
    <cellStyle name="Note 17 3 3 3 2 2" xfId="52243"/>
    <cellStyle name="Note 17 3 3 3 3" xfId="52244"/>
    <cellStyle name="Note 17 3 3 4" xfId="52245"/>
    <cellStyle name="Note 17 3 3 4 2" xfId="52246"/>
    <cellStyle name="Note 17 3 3 4 2 2" xfId="52247"/>
    <cellStyle name="Note 17 3 3 4 3" xfId="52248"/>
    <cellStyle name="Note 17 3 3 5" xfId="52249"/>
    <cellStyle name="Note 17 3 3 5 2" xfId="52250"/>
    <cellStyle name="Note 17 3 3 6" xfId="52251"/>
    <cellStyle name="Note 17 3 4" xfId="52252"/>
    <cellStyle name="Note 17 3 4 2" xfId="52253"/>
    <cellStyle name="Note 17 3 4 2 2" xfId="52254"/>
    <cellStyle name="Note 17 3 4 2 2 2" xfId="52255"/>
    <cellStyle name="Note 17 3 4 2 3" xfId="52256"/>
    <cellStyle name="Note 17 3 4 3" xfId="52257"/>
    <cellStyle name="Note 17 3 4 3 2" xfId="52258"/>
    <cellStyle name="Note 17 3 4 3 2 2" xfId="52259"/>
    <cellStyle name="Note 17 3 4 3 3" xfId="52260"/>
    <cellStyle name="Note 17 3 4 4" xfId="52261"/>
    <cellStyle name="Note 17 3 4 4 2" xfId="52262"/>
    <cellStyle name="Note 17 3 4 4 2 2" xfId="52263"/>
    <cellStyle name="Note 17 3 4 4 3" xfId="52264"/>
    <cellStyle name="Note 17 3 4 5" xfId="52265"/>
    <cellStyle name="Note 17 3 4 5 2" xfId="52266"/>
    <cellStyle name="Note 17 3 4 6" xfId="52267"/>
    <cellStyle name="Note 17 3 5" xfId="52268"/>
    <cellStyle name="Note 17 3 5 2" xfId="52269"/>
    <cellStyle name="Note 17 3 5 2 2" xfId="52270"/>
    <cellStyle name="Note 17 3 5 3" xfId="52271"/>
    <cellStyle name="Note 17 3 6" xfId="52272"/>
    <cellStyle name="Note 17 3 6 2" xfId="52273"/>
    <cellStyle name="Note 17 3 6 2 2" xfId="52274"/>
    <cellStyle name="Note 17 3 6 3" xfId="52275"/>
    <cellStyle name="Note 17 3 7" xfId="52276"/>
    <cellStyle name="Note 17 3 7 2" xfId="52277"/>
    <cellStyle name="Note 17 3 7 2 2" xfId="52278"/>
    <cellStyle name="Note 17 3 7 3" xfId="52279"/>
    <cellStyle name="Note 17 3 8" xfId="52280"/>
    <cellStyle name="Note 17 3 8 2" xfId="52281"/>
    <cellStyle name="Note 17 3 9" xfId="52282"/>
    <cellStyle name="Note 17 4" xfId="52283"/>
    <cellStyle name="Note 17 4 2" xfId="52284"/>
    <cellStyle name="Note 17 4 2 2" xfId="52285"/>
    <cellStyle name="Note 17 4 2 2 2" xfId="52286"/>
    <cellStyle name="Note 17 4 2 2 2 2" xfId="52287"/>
    <cellStyle name="Note 17 4 2 2 3" xfId="52288"/>
    <cellStyle name="Note 17 4 2 3" xfId="52289"/>
    <cellStyle name="Note 17 4 2 3 2" xfId="52290"/>
    <cellStyle name="Note 17 4 2 3 2 2" xfId="52291"/>
    <cellStyle name="Note 17 4 2 3 3" xfId="52292"/>
    <cellStyle name="Note 17 4 2 4" xfId="52293"/>
    <cellStyle name="Note 17 4 2 4 2" xfId="52294"/>
    <cellStyle name="Note 17 4 2 4 2 2" xfId="52295"/>
    <cellStyle name="Note 17 4 2 4 3" xfId="52296"/>
    <cellStyle name="Note 17 4 2 5" xfId="52297"/>
    <cellStyle name="Note 17 4 2 5 2" xfId="52298"/>
    <cellStyle name="Note 17 4 2 6" xfId="52299"/>
    <cellStyle name="Note 17 4 3" xfId="52300"/>
    <cellStyle name="Note 17 4 3 2" xfId="52301"/>
    <cellStyle name="Note 17 4 3 2 2" xfId="52302"/>
    <cellStyle name="Note 17 4 3 2 2 2" xfId="52303"/>
    <cellStyle name="Note 17 4 3 2 3" xfId="52304"/>
    <cellStyle name="Note 17 4 3 3" xfId="52305"/>
    <cellStyle name="Note 17 4 3 3 2" xfId="52306"/>
    <cellStyle name="Note 17 4 3 3 2 2" xfId="52307"/>
    <cellStyle name="Note 17 4 3 3 3" xfId="52308"/>
    <cellStyle name="Note 17 4 3 4" xfId="52309"/>
    <cellStyle name="Note 17 4 3 4 2" xfId="52310"/>
    <cellStyle name="Note 17 4 3 4 2 2" xfId="52311"/>
    <cellStyle name="Note 17 4 3 4 3" xfId="52312"/>
    <cellStyle name="Note 17 4 3 5" xfId="52313"/>
    <cellStyle name="Note 17 4 3 5 2" xfId="52314"/>
    <cellStyle name="Note 17 4 3 6" xfId="52315"/>
    <cellStyle name="Note 17 4 4" xfId="52316"/>
    <cellStyle name="Note 17 4 4 2" xfId="52317"/>
    <cellStyle name="Note 17 4 4 2 2" xfId="52318"/>
    <cellStyle name="Note 17 4 4 3" xfId="52319"/>
    <cellStyle name="Note 17 4 5" xfId="52320"/>
    <cellStyle name="Note 17 4 5 2" xfId="52321"/>
    <cellStyle name="Note 17 4 5 2 2" xfId="52322"/>
    <cellStyle name="Note 17 4 5 3" xfId="52323"/>
    <cellStyle name="Note 17 4 6" xfId="52324"/>
    <cellStyle name="Note 17 4 6 2" xfId="52325"/>
    <cellStyle name="Note 17 4 6 2 2" xfId="52326"/>
    <cellStyle name="Note 17 4 6 3" xfId="52327"/>
    <cellStyle name="Note 17 4 7" xfId="52328"/>
    <cellStyle name="Note 17 4 7 2" xfId="52329"/>
    <cellStyle name="Note 17 4 8" xfId="52330"/>
    <cellStyle name="Note 17 5" xfId="52331"/>
    <cellStyle name="Note 17 5 2" xfId="52332"/>
    <cellStyle name="Note 17 5 2 2" xfId="52333"/>
    <cellStyle name="Note 17 5 2 2 2" xfId="52334"/>
    <cellStyle name="Note 17 5 2 3" xfId="52335"/>
    <cellStyle name="Note 17 5 3" xfId="52336"/>
    <cellStyle name="Note 17 5 3 2" xfId="52337"/>
    <cellStyle name="Note 17 5 3 2 2" xfId="52338"/>
    <cellStyle name="Note 17 5 3 3" xfId="52339"/>
    <cellStyle name="Note 17 5 4" xfId="52340"/>
    <cellStyle name="Note 17 5 4 2" xfId="52341"/>
    <cellStyle name="Note 17 5 4 2 2" xfId="52342"/>
    <cellStyle name="Note 17 5 4 3" xfId="52343"/>
    <cellStyle name="Note 17 5 5" xfId="52344"/>
    <cellStyle name="Note 17 5 5 2" xfId="52345"/>
    <cellStyle name="Note 17 5 6" xfId="52346"/>
    <cellStyle name="Note 17 6" xfId="52347"/>
    <cellStyle name="Note 17 6 2" xfId="52348"/>
    <cellStyle name="Note 17 6 2 2" xfId="52349"/>
    <cellStyle name="Note 17 6 3" xfId="52350"/>
    <cellStyle name="Note 18" xfId="52351"/>
    <cellStyle name="Note 18 2" xfId="52352"/>
    <cellStyle name="Note 18 3" xfId="52353"/>
    <cellStyle name="Note 18 3 2" xfId="52354"/>
    <cellStyle name="Note 18 3 2 2" xfId="52355"/>
    <cellStyle name="Note 18 3 2 2 2" xfId="52356"/>
    <cellStyle name="Note 18 3 2 2 2 2" xfId="52357"/>
    <cellStyle name="Note 18 3 2 2 3" xfId="52358"/>
    <cellStyle name="Note 18 3 2 3" xfId="52359"/>
    <cellStyle name="Note 18 3 2 3 2" xfId="52360"/>
    <cellStyle name="Note 18 3 2 3 2 2" xfId="52361"/>
    <cellStyle name="Note 18 3 2 3 3" xfId="52362"/>
    <cellStyle name="Note 18 3 2 4" xfId="52363"/>
    <cellStyle name="Note 18 3 2 4 2" xfId="52364"/>
    <cellStyle name="Note 18 3 2 4 2 2" xfId="52365"/>
    <cellStyle name="Note 18 3 2 4 3" xfId="52366"/>
    <cellStyle name="Note 18 3 2 5" xfId="52367"/>
    <cellStyle name="Note 18 3 2 5 2" xfId="52368"/>
    <cellStyle name="Note 18 3 2 5 2 2" xfId="52369"/>
    <cellStyle name="Note 18 3 2 5 3" xfId="52370"/>
    <cellStyle name="Note 18 3 2 6" xfId="52371"/>
    <cellStyle name="Note 18 3 2 6 2" xfId="52372"/>
    <cellStyle name="Note 18 3 2 7" xfId="52373"/>
    <cellStyle name="Note 18 3 3" xfId="52374"/>
    <cellStyle name="Note 18 3 3 2" xfId="52375"/>
    <cellStyle name="Note 18 3 3 2 2" xfId="52376"/>
    <cellStyle name="Note 18 3 3 2 2 2" xfId="52377"/>
    <cellStyle name="Note 18 3 3 2 3" xfId="52378"/>
    <cellStyle name="Note 18 3 3 3" xfId="52379"/>
    <cellStyle name="Note 18 3 3 3 2" xfId="52380"/>
    <cellStyle name="Note 18 3 3 3 2 2" xfId="52381"/>
    <cellStyle name="Note 18 3 3 3 3" xfId="52382"/>
    <cellStyle name="Note 18 3 3 4" xfId="52383"/>
    <cellStyle name="Note 18 3 3 4 2" xfId="52384"/>
    <cellStyle name="Note 18 3 3 4 2 2" xfId="52385"/>
    <cellStyle name="Note 18 3 3 4 3" xfId="52386"/>
    <cellStyle name="Note 18 3 3 5" xfId="52387"/>
    <cellStyle name="Note 18 3 3 5 2" xfId="52388"/>
    <cellStyle name="Note 18 3 3 6" xfId="52389"/>
    <cellStyle name="Note 18 3 4" xfId="52390"/>
    <cellStyle name="Note 18 3 4 2" xfId="52391"/>
    <cellStyle name="Note 18 3 4 2 2" xfId="52392"/>
    <cellStyle name="Note 18 3 4 2 2 2" xfId="52393"/>
    <cellStyle name="Note 18 3 4 2 3" xfId="52394"/>
    <cellStyle name="Note 18 3 4 3" xfId="52395"/>
    <cellStyle name="Note 18 3 4 3 2" xfId="52396"/>
    <cellStyle name="Note 18 3 4 3 2 2" xfId="52397"/>
    <cellStyle name="Note 18 3 4 3 3" xfId="52398"/>
    <cellStyle name="Note 18 3 4 4" xfId="52399"/>
    <cellStyle name="Note 18 3 4 4 2" xfId="52400"/>
    <cellStyle name="Note 18 3 4 4 2 2" xfId="52401"/>
    <cellStyle name="Note 18 3 4 4 3" xfId="52402"/>
    <cellStyle name="Note 18 3 4 5" xfId="52403"/>
    <cellStyle name="Note 18 3 4 5 2" xfId="52404"/>
    <cellStyle name="Note 18 3 4 6" xfId="52405"/>
    <cellStyle name="Note 18 3 5" xfId="52406"/>
    <cellStyle name="Note 18 3 5 2" xfId="52407"/>
    <cellStyle name="Note 18 3 5 2 2" xfId="52408"/>
    <cellStyle name="Note 18 3 5 3" xfId="52409"/>
    <cellStyle name="Note 18 3 6" xfId="52410"/>
    <cellStyle name="Note 18 3 6 2" xfId="52411"/>
    <cellStyle name="Note 18 3 6 2 2" xfId="52412"/>
    <cellStyle name="Note 18 3 6 3" xfId="52413"/>
    <cellStyle name="Note 18 3 7" xfId="52414"/>
    <cellStyle name="Note 18 3 7 2" xfId="52415"/>
    <cellStyle name="Note 18 3 7 2 2" xfId="52416"/>
    <cellStyle name="Note 18 3 7 3" xfId="52417"/>
    <cellStyle name="Note 18 3 8" xfId="52418"/>
    <cellStyle name="Note 18 3 8 2" xfId="52419"/>
    <cellStyle name="Note 18 3 9" xfId="52420"/>
    <cellStyle name="Note 18 4" xfId="52421"/>
    <cellStyle name="Note 18 4 2" xfId="52422"/>
    <cellStyle name="Note 18 4 2 2" xfId="52423"/>
    <cellStyle name="Note 18 4 2 2 2" xfId="52424"/>
    <cellStyle name="Note 18 4 2 2 2 2" xfId="52425"/>
    <cellStyle name="Note 18 4 2 2 3" xfId="52426"/>
    <cellStyle name="Note 18 4 2 3" xfId="52427"/>
    <cellStyle name="Note 18 4 2 3 2" xfId="52428"/>
    <cellStyle name="Note 18 4 2 3 2 2" xfId="52429"/>
    <cellStyle name="Note 18 4 2 3 3" xfId="52430"/>
    <cellStyle name="Note 18 4 2 4" xfId="52431"/>
    <cellStyle name="Note 18 4 2 4 2" xfId="52432"/>
    <cellStyle name="Note 18 4 2 4 2 2" xfId="52433"/>
    <cellStyle name="Note 18 4 2 4 3" xfId="52434"/>
    <cellStyle name="Note 18 4 2 5" xfId="52435"/>
    <cellStyle name="Note 18 4 2 5 2" xfId="52436"/>
    <cellStyle name="Note 18 4 2 6" xfId="52437"/>
    <cellStyle name="Note 18 4 3" xfId="52438"/>
    <cellStyle name="Note 18 4 3 2" xfId="52439"/>
    <cellStyle name="Note 18 4 3 2 2" xfId="52440"/>
    <cellStyle name="Note 18 4 3 2 2 2" xfId="52441"/>
    <cellStyle name="Note 18 4 3 2 3" xfId="52442"/>
    <cellStyle name="Note 18 4 3 3" xfId="52443"/>
    <cellStyle name="Note 18 4 3 3 2" xfId="52444"/>
    <cellStyle name="Note 18 4 3 3 2 2" xfId="52445"/>
    <cellStyle name="Note 18 4 3 3 3" xfId="52446"/>
    <cellStyle name="Note 18 4 3 4" xfId="52447"/>
    <cellStyle name="Note 18 4 3 4 2" xfId="52448"/>
    <cellStyle name="Note 18 4 3 4 2 2" xfId="52449"/>
    <cellStyle name="Note 18 4 3 4 3" xfId="52450"/>
    <cellStyle name="Note 18 4 3 5" xfId="52451"/>
    <cellStyle name="Note 18 4 3 5 2" xfId="52452"/>
    <cellStyle name="Note 18 4 3 6" xfId="52453"/>
    <cellStyle name="Note 18 4 4" xfId="52454"/>
    <cellStyle name="Note 18 4 4 2" xfId="52455"/>
    <cellStyle name="Note 18 4 4 2 2" xfId="52456"/>
    <cellStyle name="Note 18 4 4 3" xfId="52457"/>
    <cellStyle name="Note 18 4 5" xfId="52458"/>
    <cellStyle name="Note 18 4 5 2" xfId="52459"/>
    <cellStyle name="Note 18 4 5 2 2" xfId="52460"/>
    <cellStyle name="Note 18 4 5 3" xfId="52461"/>
    <cellStyle name="Note 18 4 6" xfId="52462"/>
    <cellStyle name="Note 18 4 6 2" xfId="52463"/>
    <cellStyle name="Note 18 4 6 2 2" xfId="52464"/>
    <cellStyle name="Note 18 4 6 3" xfId="52465"/>
    <cellStyle name="Note 18 4 7" xfId="52466"/>
    <cellStyle name="Note 18 4 7 2" xfId="52467"/>
    <cellStyle name="Note 18 4 8" xfId="52468"/>
    <cellStyle name="Note 18 5" xfId="52469"/>
    <cellStyle name="Note 18 5 2" xfId="52470"/>
    <cellStyle name="Note 18 5 2 2" xfId="52471"/>
    <cellStyle name="Note 18 5 2 2 2" xfId="52472"/>
    <cellStyle name="Note 18 5 2 3" xfId="52473"/>
    <cellStyle name="Note 18 5 3" xfId="52474"/>
    <cellStyle name="Note 18 5 3 2" xfId="52475"/>
    <cellStyle name="Note 18 5 3 2 2" xfId="52476"/>
    <cellStyle name="Note 18 5 3 3" xfId="52477"/>
    <cellStyle name="Note 18 5 4" xfId="52478"/>
    <cellStyle name="Note 18 5 4 2" xfId="52479"/>
    <cellStyle name="Note 18 5 4 2 2" xfId="52480"/>
    <cellStyle name="Note 18 5 4 3" xfId="52481"/>
    <cellStyle name="Note 18 5 5" xfId="52482"/>
    <cellStyle name="Note 18 5 5 2" xfId="52483"/>
    <cellStyle name="Note 18 5 6" xfId="52484"/>
    <cellStyle name="Note 18 6" xfId="52485"/>
    <cellStyle name="Note 18 6 2" xfId="52486"/>
    <cellStyle name="Note 18 6 2 2" xfId="52487"/>
    <cellStyle name="Note 18 6 3" xfId="52488"/>
    <cellStyle name="Note 19" xfId="52489"/>
    <cellStyle name="Note 19 2" xfId="52490"/>
    <cellStyle name="Note 19 3" xfId="52491"/>
    <cellStyle name="Note 19 3 2" xfId="52492"/>
    <cellStyle name="Note 19 3 2 2" xfId="52493"/>
    <cellStyle name="Note 19 3 2 2 2" xfId="52494"/>
    <cellStyle name="Note 19 3 2 2 2 2" xfId="52495"/>
    <cellStyle name="Note 19 3 2 2 3" xfId="52496"/>
    <cellStyle name="Note 19 3 2 3" xfId="52497"/>
    <cellStyle name="Note 19 3 2 3 2" xfId="52498"/>
    <cellStyle name="Note 19 3 2 3 2 2" xfId="52499"/>
    <cellStyle name="Note 19 3 2 3 3" xfId="52500"/>
    <cellStyle name="Note 19 3 2 4" xfId="52501"/>
    <cellStyle name="Note 19 3 2 4 2" xfId="52502"/>
    <cellStyle name="Note 19 3 2 4 2 2" xfId="52503"/>
    <cellStyle name="Note 19 3 2 4 3" xfId="52504"/>
    <cellStyle name="Note 19 3 2 5" xfId="52505"/>
    <cellStyle name="Note 19 3 2 5 2" xfId="52506"/>
    <cellStyle name="Note 19 3 2 5 2 2" xfId="52507"/>
    <cellStyle name="Note 19 3 2 5 3" xfId="52508"/>
    <cellStyle name="Note 19 3 2 6" xfId="52509"/>
    <cellStyle name="Note 19 3 2 6 2" xfId="52510"/>
    <cellStyle name="Note 19 3 2 7" xfId="52511"/>
    <cellStyle name="Note 19 3 3" xfId="52512"/>
    <cellStyle name="Note 19 3 3 2" xfId="52513"/>
    <cellStyle name="Note 19 3 3 2 2" xfId="52514"/>
    <cellStyle name="Note 19 3 3 2 2 2" xfId="52515"/>
    <cellStyle name="Note 19 3 3 2 3" xfId="52516"/>
    <cellStyle name="Note 19 3 3 3" xfId="52517"/>
    <cellStyle name="Note 19 3 3 3 2" xfId="52518"/>
    <cellStyle name="Note 19 3 3 3 2 2" xfId="52519"/>
    <cellStyle name="Note 19 3 3 3 3" xfId="52520"/>
    <cellStyle name="Note 19 3 3 4" xfId="52521"/>
    <cellStyle name="Note 19 3 3 4 2" xfId="52522"/>
    <cellStyle name="Note 19 3 3 4 2 2" xfId="52523"/>
    <cellStyle name="Note 19 3 3 4 3" xfId="52524"/>
    <cellStyle name="Note 19 3 3 5" xfId="52525"/>
    <cellStyle name="Note 19 3 3 5 2" xfId="52526"/>
    <cellStyle name="Note 19 3 3 6" xfId="52527"/>
    <cellStyle name="Note 19 3 4" xfId="52528"/>
    <cellStyle name="Note 19 3 4 2" xfId="52529"/>
    <cellStyle name="Note 19 3 4 2 2" xfId="52530"/>
    <cellStyle name="Note 19 3 4 2 2 2" xfId="52531"/>
    <cellStyle name="Note 19 3 4 2 3" xfId="52532"/>
    <cellStyle name="Note 19 3 4 3" xfId="52533"/>
    <cellStyle name="Note 19 3 4 3 2" xfId="52534"/>
    <cellStyle name="Note 19 3 4 3 2 2" xfId="52535"/>
    <cellStyle name="Note 19 3 4 3 3" xfId="52536"/>
    <cellStyle name="Note 19 3 4 4" xfId="52537"/>
    <cellStyle name="Note 19 3 4 4 2" xfId="52538"/>
    <cellStyle name="Note 19 3 4 4 2 2" xfId="52539"/>
    <cellStyle name="Note 19 3 4 4 3" xfId="52540"/>
    <cellStyle name="Note 19 3 4 5" xfId="52541"/>
    <cellStyle name="Note 19 3 4 5 2" xfId="52542"/>
    <cellStyle name="Note 19 3 4 6" xfId="52543"/>
    <cellStyle name="Note 19 3 5" xfId="52544"/>
    <cellStyle name="Note 19 3 5 2" xfId="52545"/>
    <cellStyle name="Note 19 3 5 2 2" xfId="52546"/>
    <cellStyle name="Note 19 3 5 3" xfId="52547"/>
    <cellStyle name="Note 19 3 6" xfId="52548"/>
    <cellStyle name="Note 19 3 6 2" xfId="52549"/>
    <cellStyle name="Note 19 3 6 2 2" xfId="52550"/>
    <cellStyle name="Note 19 3 6 3" xfId="52551"/>
    <cellStyle name="Note 19 3 7" xfId="52552"/>
    <cellStyle name="Note 19 3 7 2" xfId="52553"/>
    <cellStyle name="Note 19 3 7 2 2" xfId="52554"/>
    <cellStyle name="Note 19 3 7 3" xfId="52555"/>
    <cellStyle name="Note 19 3 8" xfId="52556"/>
    <cellStyle name="Note 19 3 8 2" xfId="52557"/>
    <cellStyle name="Note 19 3 9" xfId="52558"/>
    <cellStyle name="Note 19 4" xfId="52559"/>
    <cellStyle name="Note 19 4 2" xfId="52560"/>
    <cellStyle name="Note 19 4 2 2" xfId="52561"/>
    <cellStyle name="Note 19 4 2 2 2" xfId="52562"/>
    <cellStyle name="Note 19 4 2 2 2 2" xfId="52563"/>
    <cellStyle name="Note 19 4 2 2 3" xfId="52564"/>
    <cellStyle name="Note 19 4 2 3" xfId="52565"/>
    <cellStyle name="Note 19 4 2 3 2" xfId="52566"/>
    <cellStyle name="Note 19 4 2 3 2 2" xfId="52567"/>
    <cellStyle name="Note 19 4 2 3 3" xfId="52568"/>
    <cellStyle name="Note 19 4 2 4" xfId="52569"/>
    <cellStyle name="Note 19 4 2 4 2" xfId="52570"/>
    <cellStyle name="Note 19 4 2 4 2 2" xfId="52571"/>
    <cellStyle name="Note 19 4 2 4 3" xfId="52572"/>
    <cellStyle name="Note 19 4 2 5" xfId="52573"/>
    <cellStyle name="Note 19 4 2 5 2" xfId="52574"/>
    <cellStyle name="Note 19 4 2 6" xfId="52575"/>
    <cellStyle name="Note 19 4 3" xfId="52576"/>
    <cellStyle name="Note 19 4 3 2" xfId="52577"/>
    <cellStyle name="Note 19 4 3 2 2" xfId="52578"/>
    <cellStyle name="Note 19 4 3 2 2 2" xfId="52579"/>
    <cellStyle name="Note 19 4 3 2 3" xfId="52580"/>
    <cellStyle name="Note 19 4 3 3" xfId="52581"/>
    <cellStyle name="Note 19 4 3 3 2" xfId="52582"/>
    <cellStyle name="Note 19 4 3 3 2 2" xfId="52583"/>
    <cellStyle name="Note 19 4 3 3 3" xfId="52584"/>
    <cellStyle name="Note 19 4 3 4" xfId="52585"/>
    <cellStyle name="Note 19 4 3 4 2" xfId="52586"/>
    <cellStyle name="Note 19 4 3 4 2 2" xfId="52587"/>
    <cellStyle name="Note 19 4 3 4 3" xfId="52588"/>
    <cellStyle name="Note 19 4 3 5" xfId="52589"/>
    <cellStyle name="Note 19 4 3 5 2" xfId="52590"/>
    <cellStyle name="Note 19 4 3 6" xfId="52591"/>
    <cellStyle name="Note 19 4 4" xfId="52592"/>
    <cellStyle name="Note 19 4 4 2" xfId="52593"/>
    <cellStyle name="Note 19 4 4 2 2" xfId="52594"/>
    <cellStyle name="Note 19 4 4 3" xfId="52595"/>
    <cellStyle name="Note 19 4 5" xfId="52596"/>
    <cellStyle name="Note 19 4 5 2" xfId="52597"/>
    <cellStyle name="Note 19 4 5 2 2" xfId="52598"/>
    <cellStyle name="Note 19 4 5 3" xfId="52599"/>
    <cellStyle name="Note 19 4 6" xfId="52600"/>
    <cellStyle name="Note 19 4 6 2" xfId="52601"/>
    <cellStyle name="Note 19 4 6 2 2" xfId="52602"/>
    <cellStyle name="Note 19 4 6 3" xfId="52603"/>
    <cellStyle name="Note 19 4 7" xfId="52604"/>
    <cellStyle name="Note 19 4 7 2" xfId="52605"/>
    <cellStyle name="Note 19 4 8" xfId="52606"/>
    <cellStyle name="Note 19 5" xfId="52607"/>
    <cellStyle name="Note 19 5 2" xfId="52608"/>
    <cellStyle name="Note 19 5 2 2" xfId="52609"/>
    <cellStyle name="Note 19 5 2 2 2" xfId="52610"/>
    <cellStyle name="Note 19 5 2 3" xfId="52611"/>
    <cellStyle name="Note 19 5 3" xfId="52612"/>
    <cellStyle name="Note 19 5 3 2" xfId="52613"/>
    <cellStyle name="Note 19 5 3 2 2" xfId="52614"/>
    <cellStyle name="Note 19 5 3 3" xfId="52615"/>
    <cellStyle name="Note 19 5 4" xfId="52616"/>
    <cellStyle name="Note 19 5 4 2" xfId="52617"/>
    <cellStyle name="Note 19 5 4 2 2" xfId="52618"/>
    <cellStyle name="Note 19 5 4 3" xfId="52619"/>
    <cellStyle name="Note 19 5 5" xfId="52620"/>
    <cellStyle name="Note 19 5 5 2" xfId="52621"/>
    <cellStyle name="Note 19 5 6" xfId="52622"/>
    <cellStyle name="Note 19 6" xfId="52623"/>
    <cellStyle name="Note 19 6 2" xfId="52624"/>
    <cellStyle name="Note 19 6 2 2" xfId="52625"/>
    <cellStyle name="Note 19 6 3" xfId="52626"/>
    <cellStyle name="Note 2" xfId="52627"/>
    <cellStyle name="Note 2 10" xfId="52628"/>
    <cellStyle name="Note 2 10 2" xfId="52629"/>
    <cellStyle name="Note 2 10 2 2" xfId="52630"/>
    <cellStyle name="Note 2 10 3" xfId="52631"/>
    <cellStyle name="Note 2 2" xfId="52632"/>
    <cellStyle name="Note 2 3" xfId="52633"/>
    <cellStyle name="Note 2 4" xfId="52634"/>
    <cellStyle name="Note 2 5" xfId="52635"/>
    <cellStyle name="Note 2 6" xfId="52636"/>
    <cellStyle name="Note 2 6 2" xfId="52637"/>
    <cellStyle name="Note 2 6 2 2" xfId="52638"/>
    <cellStyle name="Note 2 6 2 2 2" xfId="52639"/>
    <cellStyle name="Note 2 6 2 2 2 2" xfId="52640"/>
    <cellStyle name="Note 2 6 2 2 3" xfId="52641"/>
    <cellStyle name="Note 2 6 2 3" xfId="52642"/>
    <cellStyle name="Note 2 6 2 3 2" xfId="52643"/>
    <cellStyle name="Note 2 6 2 3 2 2" xfId="52644"/>
    <cellStyle name="Note 2 6 2 3 3" xfId="52645"/>
    <cellStyle name="Note 2 6 2 4" xfId="52646"/>
    <cellStyle name="Note 2 6 2 4 2" xfId="52647"/>
    <cellStyle name="Note 2 6 2 4 2 2" xfId="52648"/>
    <cellStyle name="Note 2 6 2 4 3" xfId="52649"/>
    <cellStyle name="Note 2 6 2 5" xfId="52650"/>
    <cellStyle name="Note 2 6 2 5 2" xfId="52651"/>
    <cellStyle name="Note 2 6 2 5 2 2" xfId="52652"/>
    <cellStyle name="Note 2 6 2 5 3" xfId="52653"/>
    <cellStyle name="Note 2 6 2 6" xfId="52654"/>
    <cellStyle name="Note 2 6 2 6 2" xfId="52655"/>
    <cellStyle name="Note 2 6 2 7" xfId="52656"/>
    <cellStyle name="Note 2 6 3" xfId="52657"/>
    <cellStyle name="Note 2 6 3 2" xfId="52658"/>
    <cellStyle name="Note 2 6 3 2 2" xfId="52659"/>
    <cellStyle name="Note 2 6 3 2 2 2" xfId="52660"/>
    <cellStyle name="Note 2 6 3 2 3" xfId="52661"/>
    <cellStyle name="Note 2 6 3 3" xfId="52662"/>
    <cellStyle name="Note 2 6 3 3 2" xfId="52663"/>
    <cellStyle name="Note 2 6 3 3 2 2" xfId="52664"/>
    <cellStyle name="Note 2 6 3 3 3" xfId="52665"/>
    <cellStyle name="Note 2 6 3 4" xfId="52666"/>
    <cellStyle name="Note 2 6 3 4 2" xfId="52667"/>
    <cellStyle name="Note 2 6 3 4 2 2" xfId="52668"/>
    <cellStyle name="Note 2 6 3 4 3" xfId="52669"/>
    <cellStyle name="Note 2 6 3 5" xfId="52670"/>
    <cellStyle name="Note 2 6 3 5 2" xfId="52671"/>
    <cellStyle name="Note 2 6 3 6" xfId="52672"/>
    <cellStyle name="Note 2 6 4" xfId="52673"/>
    <cellStyle name="Note 2 6 4 2" xfId="52674"/>
    <cellStyle name="Note 2 6 4 2 2" xfId="52675"/>
    <cellStyle name="Note 2 6 4 2 2 2" xfId="52676"/>
    <cellStyle name="Note 2 6 4 2 3" xfId="52677"/>
    <cellStyle name="Note 2 6 4 3" xfId="52678"/>
    <cellStyle name="Note 2 6 4 3 2" xfId="52679"/>
    <cellStyle name="Note 2 6 4 3 2 2" xfId="52680"/>
    <cellStyle name="Note 2 6 4 3 3" xfId="52681"/>
    <cellStyle name="Note 2 6 4 4" xfId="52682"/>
    <cellStyle name="Note 2 6 4 4 2" xfId="52683"/>
    <cellStyle name="Note 2 6 4 4 2 2" xfId="52684"/>
    <cellStyle name="Note 2 6 4 4 3" xfId="52685"/>
    <cellStyle name="Note 2 6 4 5" xfId="52686"/>
    <cellStyle name="Note 2 6 4 5 2" xfId="52687"/>
    <cellStyle name="Note 2 6 4 6" xfId="52688"/>
    <cellStyle name="Note 2 6 5" xfId="52689"/>
    <cellStyle name="Note 2 6 5 2" xfId="52690"/>
    <cellStyle name="Note 2 6 5 2 2" xfId="52691"/>
    <cellStyle name="Note 2 6 5 3" xfId="52692"/>
    <cellStyle name="Note 2 6 6" xfId="52693"/>
    <cellStyle name="Note 2 6 6 2" xfId="52694"/>
    <cellStyle name="Note 2 6 6 2 2" xfId="52695"/>
    <cellStyle name="Note 2 6 6 3" xfId="52696"/>
    <cellStyle name="Note 2 6 7" xfId="52697"/>
    <cellStyle name="Note 2 6 7 2" xfId="52698"/>
    <cellStyle name="Note 2 6 7 2 2" xfId="52699"/>
    <cellStyle name="Note 2 6 7 3" xfId="52700"/>
    <cellStyle name="Note 2 6 8" xfId="52701"/>
    <cellStyle name="Note 2 6 8 2" xfId="52702"/>
    <cellStyle name="Note 2 6 9" xfId="52703"/>
    <cellStyle name="Note 2 7" xfId="52704"/>
    <cellStyle name="Note 2 7 2" xfId="52705"/>
    <cellStyle name="Note 2 7 2 2" xfId="52706"/>
    <cellStyle name="Note 2 7 2 2 2" xfId="52707"/>
    <cellStyle name="Note 2 7 2 2 2 2" xfId="52708"/>
    <cellStyle name="Note 2 7 2 2 3" xfId="52709"/>
    <cellStyle name="Note 2 7 2 3" xfId="52710"/>
    <cellStyle name="Note 2 7 2 3 2" xfId="52711"/>
    <cellStyle name="Note 2 7 2 3 2 2" xfId="52712"/>
    <cellStyle name="Note 2 7 2 3 3" xfId="52713"/>
    <cellStyle name="Note 2 7 2 4" xfId="52714"/>
    <cellStyle name="Note 2 7 2 4 2" xfId="52715"/>
    <cellStyle name="Note 2 7 2 4 2 2" xfId="52716"/>
    <cellStyle name="Note 2 7 2 4 3" xfId="52717"/>
    <cellStyle name="Note 2 7 2 5" xfId="52718"/>
    <cellStyle name="Note 2 7 2 5 2" xfId="52719"/>
    <cellStyle name="Note 2 7 2 6" xfId="52720"/>
    <cellStyle name="Note 2 7 3" xfId="52721"/>
    <cellStyle name="Note 2 7 3 2" xfId="52722"/>
    <cellStyle name="Note 2 7 3 2 2" xfId="52723"/>
    <cellStyle name="Note 2 7 3 2 2 2" xfId="52724"/>
    <cellStyle name="Note 2 7 3 2 3" xfId="52725"/>
    <cellStyle name="Note 2 7 3 3" xfId="52726"/>
    <cellStyle name="Note 2 7 3 3 2" xfId="52727"/>
    <cellStyle name="Note 2 7 3 3 2 2" xfId="52728"/>
    <cellStyle name="Note 2 7 3 3 3" xfId="52729"/>
    <cellStyle name="Note 2 7 3 4" xfId="52730"/>
    <cellStyle name="Note 2 7 3 4 2" xfId="52731"/>
    <cellStyle name="Note 2 7 3 4 2 2" xfId="52732"/>
    <cellStyle name="Note 2 7 3 4 3" xfId="52733"/>
    <cellStyle name="Note 2 7 3 5" xfId="52734"/>
    <cellStyle name="Note 2 7 3 5 2" xfId="52735"/>
    <cellStyle name="Note 2 7 3 6" xfId="52736"/>
    <cellStyle name="Note 2 7 4" xfId="52737"/>
    <cellStyle name="Note 2 7 4 2" xfId="52738"/>
    <cellStyle name="Note 2 7 4 2 2" xfId="52739"/>
    <cellStyle name="Note 2 7 4 3" xfId="52740"/>
    <cellStyle name="Note 2 7 5" xfId="52741"/>
    <cellStyle name="Note 2 7 5 2" xfId="52742"/>
    <cellStyle name="Note 2 7 5 2 2" xfId="52743"/>
    <cellStyle name="Note 2 7 5 3" xfId="52744"/>
    <cellStyle name="Note 2 7 6" xfId="52745"/>
    <cellStyle name="Note 2 7 6 2" xfId="52746"/>
    <cellStyle name="Note 2 7 6 2 2" xfId="52747"/>
    <cellStyle name="Note 2 7 6 3" xfId="52748"/>
    <cellStyle name="Note 2 7 7" xfId="52749"/>
    <cellStyle name="Note 2 7 7 2" xfId="52750"/>
    <cellStyle name="Note 2 7 8" xfId="52751"/>
    <cellStyle name="Note 2 8" xfId="52752"/>
    <cellStyle name="Note 2 8 2" xfId="52753"/>
    <cellStyle name="Note 2 8 2 2" xfId="52754"/>
    <cellStyle name="Note 2 8 2 2 2" xfId="52755"/>
    <cellStyle name="Note 2 8 2 2 2 2" xfId="52756"/>
    <cellStyle name="Note 2 8 2 2 3" xfId="52757"/>
    <cellStyle name="Note 2 8 2 3" xfId="52758"/>
    <cellStyle name="Note 2 8 2 3 2" xfId="52759"/>
    <cellStyle name="Note 2 8 2 3 2 2" xfId="52760"/>
    <cellStyle name="Note 2 8 2 3 3" xfId="52761"/>
    <cellStyle name="Note 2 8 2 4" xfId="52762"/>
    <cellStyle name="Note 2 8 2 4 2" xfId="52763"/>
    <cellStyle name="Note 2 8 2 4 2 2" xfId="52764"/>
    <cellStyle name="Note 2 8 2 4 3" xfId="52765"/>
    <cellStyle name="Note 2 8 2 5" xfId="52766"/>
    <cellStyle name="Note 2 8 2 5 2" xfId="52767"/>
    <cellStyle name="Note 2 8 2 6" xfId="52768"/>
    <cellStyle name="Note 2 8 3" xfId="52769"/>
    <cellStyle name="Note 2 8 3 2" xfId="52770"/>
    <cellStyle name="Note 2 8 3 2 2" xfId="52771"/>
    <cellStyle name="Note 2 8 3 3" xfId="52772"/>
    <cellStyle name="Note 2 8 4" xfId="52773"/>
    <cellStyle name="Note 2 8 4 2" xfId="52774"/>
    <cellStyle name="Note 2 8 4 2 2" xfId="52775"/>
    <cellStyle name="Note 2 8 4 3" xfId="52776"/>
    <cellStyle name="Note 2 8 5" xfId="52777"/>
    <cellStyle name="Note 2 8 5 2" xfId="52778"/>
    <cellStyle name="Note 2 8 5 2 2" xfId="52779"/>
    <cellStyle name="Note 2 8 5 3" xfId="52780"/>
    <cellStyle name="Note 2 8 6" xfId="52781"/>
    <cellStyle name="Note 2 8 6 2" xfId="52782"/>
    <cellStyle name="Note 2 8 7" xfId="52783"/>
    <cellStyle name="Note 2 9" xfId="52784"/>
    <cellStyle name="Note 2 9 2" xfId="52785"/>
    <cellStyle name="Note 2 9 2 2" xfId="52786"/>
    <cellStyle name="Note 2 9 2 2 2" xfId="52787"/>
    <cellStyle name="Note 2 9 2 3" xfId="52788"/>
    <cellStyle name="Note 2 9 3" xfId="52789"/>
    <cellStyle name="Note 2 9 3 2" xfId="52790"/>
    <cellStyle name="Note 2 9 3 2 2" xfId="52791"/>
    <cellStyle name="Note 2 9 3 3" xfId="52792"/>
    <cellStyle name="Note 2 9 4" xfId="52793"/>
    <cellStyle name="Note 2 9 4 2" xfId="52794"/>
    <cellStyle name="Note 2 9 4 2 2" xfId="52795"/>
    <cellStyle name="Note 2 9 4 3" xfId="52796"/>
    <cellStyle name="Note 2 9 5" xfId="52797"/>
    <cellStyle name="Note 2 9 5 2" xfId="52798"/>
    <cellStyle name="Note 2 9 6" xfId="52799"/>
    <cellStyle name="Note 20" xfId="52800"/>
    <cellStyle name="Note 20 2" xfId="52801"/>
    <cellStyle name="Note 20 3" xfId="52802"/>
    <cellStyle name="Note 20 3 2" xfId="52803"/>
    <cellStyle name="Note 20 3 2 2" xfId="52804"/>
    <cellStyle name="Note 20 3 2 2 2" xfId="52805"/>
    <cellStyle name="Note 20 3 2 2 2 2" xfId="52806"/>
    <cellStyle name="Note 20 3 2 2 3" xfId="52807"/>
    <cellStyle name="Note 20 3 2 3" xfId="52808"/>
    <cellStyle name="Note 20 3 2 3 2" xfId="52809"/>
    <cellStyle name="Note 20 3 2 3 2 2" xfId="52810"/>
    <cellStyle name="Note 20 3 2 3 3" xfId="52811"/>
    <cellStyle name="Note 20 3 2 4" xfId="52812"/>
    <cellStyle name="Note 20 3 2 4 2" xfId="52813"/>
    <cellStyle name="Note 20 3 2 4 2 2" xfId="52814"/>
    <cellStyle name="Note 20 3 2 4 3" xfId="52815"/>
    <cellStyle name="Note 20 3 2 5" xfId="52816"/>
    <cellStyle name="Note 20 3 2 5 2" xfId="52817"/>
    <cellStyle name="Note 20 3 2 5 2 2" xfId="52818"/>
    <cellStyle name="Note 20 3 2 5 3" xfId="52819"/>
    <cellStyle name="Note 20 3 2 6" xfId="52820"/>
    <cellStyle name="Note 20 3 2 6 2" xfId="52821"/>
    <cellStyle name="Note 20 3 2 7" xfId="52822"/>
    <cellStyle name="Note 20 3 3" xfId="52823"/>
    <cellStyle name="Note 20 3 3 2" xfId="52824"/>
    <cellStyle name="Note 20 3 3 2 2" xfId="52825"/>
    <cellStyle name="Note 20 3 3 2 2 2" xfId="52826"/>
    <cellStyle name="Note 20 3 3 2 3" xfId="52827"/>
    <cellStyle name="Note 20 3 3 3" xfId="52828"/>
    <cellStyle name="Note 20 3 3 3 2" xfId="52829"/>
    <cellStyle name="Note 20 3 3 3 2 2" xfId="52830"/>
    <cellStyle name="Note 20 3 3 3 3" xfId="52831"/>
    <cellStyle name="Note 20 3 3 4" xfId="52832"/>
    <cellStyle name="Note 20 3 3 4 2" xfId="52833"/>
    <cellStyle name="Note 20 3 3 4 2 2" xfId="52834"/>
    <cellStyle name="Note 20 3 3 4 3" xfId="52835"/>
    <cellStyle name="Note 20 3 3 5" xfId="52836"/>
    <cellStyle name="Note 20 3 3 5 2" xfId="52837"/>
    <cellStyle name="Note 20 3 3 6" xfId="52838"/>
    <cellStyle name="Note 20 3 4" xfId="52839"/>
    <cellStyle name="Note 20 3 4 2" xfId="52840"/>
    <cellStyle name="Note 20 3 4 2 2" xfId="52841"/>
    <cellStyle name="Note 20 3 4 2 2 2" xfId="52842"/>
    <cellStyle name="Note 20 3 4 2 3" xfId="52843"/>
    <cellStyle name="Note 20 3 4 3" xfId="52844"/>
    <cellStyle name="Note 20 3 4 3 2" xfId="52845"/>
    <cellStyle name="Note 20 3 4 3 2 2" xfId="52846"/>
    <cellStyle name="Note 20 3 4 3 3" xfId="52847"/>
    <cellStyle name="Note 20 3 4 4" xfId="52848"/>
    <cellStyle name="Note 20 3 4 4 2" xfId="52849"/>
    <cellStyle name="Note 20 3 4 4 2 2" xfId="52850"/>
    <cellStyle name="Note 20 3 4 4 3" xfId="52851"/>
    <cellStyle name="Note 20 3 4 5" xfId="52852"/>
    <cellStyle name="Note 20 3 4 5 2" xfId="52853"/>
    <cellStyle name="Note 20 3 4 6" xfId="52854"/>
    <cellStyle name="Note 20 3 5" xfId="52855"/>
    <cellStyle name="Note 20 3 5 2" xfId="52856"/>
    <cellStyle name="Note 20 3 5 2 2" xfId="52857"/>
    <cellStyle name="Note 20 3 5 3" xfId="52858"/>
    <cellStyle name="Note 20 3 6" xfId="52859"/>
    <cellStyle name="Note 20 3 6 2" xfId="52860"/>
    <cellStyle name="Note 20 3 6 2 2" xfId="52861"/>
    <cellStyle name="Note 20 3 6 3" xfId="52862"/>
    <cellStyle name="Note 20 3 7" xfId="52863"/>
    <cellStyle name="Note 20 3 7 2" xfId="52864"/>
    <cellStyle name="Note 20 3 7 2 2" xfId="52865"/>
    <cellStyle name="Note 20 3 7 3" xfId="52866"/>
    <cellStyle name="Note 20 3 8" xfId="52867"/>
    <cellStyle name="Note 20 3 8 2" xfId="52868"/>
    <cellStyle name="Note 20 3 9" xfId="52869"/>
    <cellStyle name="Note 20 4" xfId="52870"/>
    <cellStyle name="Note 20 4 2" xfId="52871"/>
    <cellStyle name="Note 20 4 2 2" xfId="52872"/>
    <cellStyle name="Note 20 4 2 2 2" xfId="52873"/>
    <cellStyle name="Note 20 4 2 2 2 2" xfId="52874"/>
    <cellStyle name="Note 20 4 2 2 3" xfId="52875"/>
    <cellStyle name="Note 20 4 2 3" xfId="52876"/>
    <cellStyle name="Note 20 4 2 3 2" xfId="52877"/>
    <cellStyle name="Note 20 4 2 3 2 2" xfId="52878"/>
    <cellStyle name="Note 20 4 2 3 3" xfId="52879"/>
    <cellStyle name="Note 20 4 2 4" xfId="52880"/>
    <cellStyle name="Note 20 4 2 4 2" xfId="52881"/>
    <cellStyle name="Note 20 4 2 4 2 2" xfId="52882"/>
    <cellStyle name="Note 20 4 2 4 3" xfId="52883"/>
    <cellStyle name="Note 20 4 2 5" xfId="52884"/>
    <cellStyle name="Note 20 4 2 5 2" xfId="52885"/>
    <cellStyle name="Note 20 4 2 6" xfId="52886"/>
    <cellStyle name="Note 20 4 3" xfId="52887"/>
    <cellStyle name="Note 20 4 3 2" xfId="52888"/>
    <cellStyle name="Note 20 4 3 2 2" xfId="52889"/>
    <cellStyle name="Note 20 4 3 2 2 2" xfId="52890"/>
    <cellStyle name="Note 20 4 3 2 3" xfId="52891"/>
    <cellStyle name="Note 20 4 3 3" xfId="52892"/>
    <cellStyle name="Note 20 4 3 3 2" xfId="52893"/>
    <cellStyle name="Note 20 4 3 3 2 2" xfId="52894"/>
    <cellStyle name="Note 20 4 3 3 3" xfId="52895"/>
    <cellStyle name="Note 20 4 3 4" xfId="52896"/>
    <cellStyle name="Note 20 4 3 4 2" xfId="52897"/>
    <cellStyle name="Note 20 4 3 4 2 2" xfId="52898"/>
    <cellStyle name="Note 20 4 3 4 3" xfId="52899"/>
    <cellStyle name="Note 20 4 3 5" xfId="52900"/>
    <cellStyle name="Note 20 4 3 5 2" xfId="52901"/>
    <cellStyle name="Note 20 4 3 6" xfId="52902"/>
    <cellStyle name="Note 20 4 4" xfId="52903"/>
    <cellStyle name="Note 20 4 4 2" xfId="52904"/>
    <cellStyle name="Note 20 4 4 2 2" xfId="52905"/>
    <cellStyle name="Note 20 4 4 3" xfId="52906"/>
    <cellStyle name="Note 20 4 5" xfId="52907"/>
    <cellStyle name="Note 20 4 5 2" xfId="52908"/>
    <cellStyle name="Note 20 4 5 2 2" xfId="52909"/>
    <cellStyle name="Note 20 4 5 3" xfId="52910"/>
    <cellStyle name="Note 20 4 6" xfId="52911"/>
    <cellStyle name="Note 20 4 6 2" xfId="52912"/>
    <cellStyle name="Note 20 4 6 2 2" xfId="52913"/>
    <cellStyle name="Note 20 4 6 3" xfId="52914"/>
    <cellStyle name="Note 20 4 7" xfId="52915"/>
    <cellStyle name="Note 20 4 7 2" xfId="52916"/>
    <cellStyle name="Note 20 4 8" xfId="52917"/>
    <cellStyle name="Note 20 5" xfId="52918"/>
    <cellStyle name="Note 20 5 2" xfId="52919"/>
    <cellStyle name="Note 20 5 2 2" xfId="52920"/>
    <cellStyle name="Note 20 5 2 2 2" xfId="52921"/>
    <cellStyle name="Note 20 5 2 3" xfId="52922"/>
    <cellStyle name="Note 20 5 3" xfId="52923"/>
    <cellStyle name="Note 20 5 3 2" xfId="52924"/>
    <cellStyle name="Note 20 5 3 2 2" xfId="52925"/>
    <cellStyle name="Note 20 5 3 3" xfId="52926"/>
    <cellStyle name="Note 20 5 4" xfId="52927"/>
    <cellStyle name="Note 20 5 4 2" xfId="52928"/>
    <cellStyle name="Note 20 5 4 2 2" xfId="52929"/>
    <cellStyle name="Note 20 5 4 3" xfId="52930"/>
    <cellStyle name="Note 20 5 5" xfId="52931"/>
    <cellStyle name="Note 20 5 5 2" xfId="52932"/>
    <cellStyle name="Note 20 5 6" xfId="52933"/>
    <cellStyle name="Note 20 6" xfId="52934"/>
    <cellStyle name="Note 20 6 2" xfId="52935"/>
    <cellStyle name="Note 20 6 2 2" xfId="52936"/>
    <cellStyle name="Note 20 6 3" xfId="52937"/>
    <cellStyle name="Note 21" xfId="52938"/>
    <cellStyle name="Note 21 2" xfId="52939"/>
    <cellStyle name="Note 21 3" xfId="52940"/>
    <cellStyle name="Note 21 3 2" xfId="52941"/>
    <cellStyle name="Note 21 3 2 2" xfId="52942"/>
    <cellStyle name="Note 21 3 2 2 2" xfId="52943"/>
    <cellStyle name="Note 21 3 2 2 2 2" xfId="52944"/>
    <cellStyle name="Note 21 3 2 2 3" xfId="52945"/>
    <cellStyle name="Note 21 3 2 3" xfId="52946"/>
    <cellStyle name="Note 21 3 2 3 2" xfId="52947"/>
    <cellStyle name="Note 21 3 2 3 2 2" xfId="52948"/>
    <cellStyle name="Note 21 3 2 3 3" xfId="52949"/>
    <cellStyle name="Note 21 3 2 4" xfId="52950"/>
    <cellStyle name="Note 21 3 2 4 2" xfId="52951"/>
    <cellStyle name="Note 21 3 2 4 2 2" xfId="52952"/>
    <cellStyle name="Note 21 3 2 4 3" xfId="52953"/>
    <cellStyle name="Note 21 3 2 5" xfId="52954"/>
    <cellStyle name="Note 21 3 2 5 2" xfId="52955"/>
    <cellStyle name="Note 21 3 2 5 2 2" xfId="52956"/>
    <cellStyle name="Note 21 3 2 5 3" xfId="52957"/>
    <cellStyle name="Note 21 3 2 6" xfId="52958"/>
    <cellStyle name="Note 21 3 2 6 2" xfId="52959"/>
    <cellStyle name="Note 21 3 2 7" xfId="52960"/>
    <cellStyle name="Note 21 3 3" xfId="52961"/>
    <cellStyle name="Note 21 3 3 2" xfId="52962"/>
    <cellStyle name="Note 21 3 3 2 2" xfId="52963"/>
    <cellStyle name="Note 21 3 3 2 2 2" xfId="52964"/>
    <cellStyle name="Note 21 3 3 2 3" xfId="52965"/>
    <cellStyle name="Note 21 3 3 3" xfId="52966"/>
    <cellStyle name="Note 21 3 3 3 2" xfId="52967"/>
    <cellStyle name="Note 21 3 3 3 2 2" xfId="52968"/>
    <cellStyle name="Note 21 3 3 3 3" xfId="52969"/>
    <cellStyle name="Note 21 3 3 4" xfId="52970"/>
    <cellStyle name="Note 21 3 3 4 2" xfId="52971"/>
    <cellStyle name="Note 21 3 3 4 2 2" xfId="52972"/>
    <cellStyle name="Note 21 3 3 4 3" xfId="52973"/>
    <cellStyle name="Note 21 3 3 5" xfId="52974"/>
    <cellStyle name="Note 21 3 3 5 2" xfId="52975"/>
    <cellStyle name="Note 21 3 3 6" xfId="52976"/>
    <cellStyle name="Note 21 3 4" xfId="52977"/>
    <cellStyle name="Note 21 3 4 2" xfId="52978"/>
    <cellStyle name="Note 21 3 4 2 2" xfId="52979"/>
    <cellStyle name="Note 21 3 4 2 2 2" xfId="52980"/>
    <cellStyle name="Note 21 3 4 2 3" xfId="52981"/>
    <cellStyle name="Note 21 3 4 3" xfId="52982"/>
    <cellStyle name="Note 21 3 4 3 2" xfId="52983"/>
    <cellStyle name="Note 21 3 4 3 2 2" xfId="52984"/>
    <cellStyle name="Note 21 3 4 3 3" xfId="52985"/>
    <cellStyle name="Note 21 3 4 4" xfId="52986"/>
    <cellStyle name="Note 21 3 4 4 2" xfId="52987"/>
    <cellStyle name="Note 21 3 4 4 2 2" xfId="52988"/>
    <cellStyle name="Note 21 3 4 4 3" xfId="52989"/>
    <cellStyle name="Note 21 3 4 5" xfId="52990"/>
    <cellStyle name="Note 21 3 4 5 2" xfId="52991"/>
    <cellStyle name="Note 21 3 4 6" xfId="52992"/>
    <cellStyle name="Note 21 3 5" xfId="52993"/>
    <cellStyle name="Note 21 3 5 2" xfId="52994"/>
    <cellStyle name="Note 21 3 5 2 2" xfId="52995"/>
    <cellStyle name="Note 21 3 5 3" xfId="52996"/>
    <cellStyle name="Note 21 3 6" xfId="52997"/>
    <cellStyle name="Note 21 3 6 2" xfId="52998"/>
    <cellStyle name="Note 21 3 6 2 2" xfId="52999"/>
    <cellStyle name="Note 21 3 6 3" xfId="53000"/>
    <cellStyle name="Note 21 3 7" xfId="53001"/>
    <cellStyle name="Note 21 3 7 2" xfId="53002"/>
    <cellStyle name="Note 21 3 7 2 2" xfId="53003"/>
    <cellStyle name="Note 21 3 7 3" xfId="53004"/>
    <cellStyle name="Note 21 3 8" xfId="53005"/>
    <cellStyle name="Note 21 3 8 2" xfId="53006"/>
    <cellStyle name="Note 21 3 9" xfId="53007"/>
    <cellStyle name="Note 21 4" xfId="53008"/>
    <cellStyle name="Note 21 4 2" xfId="53009"/>
    <cellStyle name="Note 21 4 2 2" xfId="53010"/>
    <cellStyle name="Note 21 4 2 2 2" xfId="53011"/>
    <cellStyle name="Note 21 4 2 2 2 2" xfId="53012"/>
    <cellStyle name="Note 21 4 2 2 3" xfId="53013"/>
    <cellStyle name="Note 21 4 2 3" xfId="53014"/>
    <cellStyle name="Note 21 4 2 3 2" xfId="53015"/>
    <cellStyle name="Note 21 4 2 3 2 2" xfId="53016"/>
    <cellStyle name="Note 21 4 2 3 3" xfId="53017"/>
    <cellStyle name="Note 21 4 2 4" xfId="53018"/>
    <cellStyle name="Note 21 4 2 4 2" xfId="53019"/>
    <cellStyle name="Note 21 4 2 4 2 2" xfId="53020"/>
    <cellStyle name="Note 21 4 2 4 3" xfId="53021"/>
    <cellStyle name="Note 21 4 2 5" xfId="53022"/>
    <cellStyle name="Note 21 4 2 5 2" xfId="53023"/>
    <cellStyle name="Note 21 4 2 6" xfId="53024"/>
    <cellStyle name="Note 21 4 3" xfId="53025"/>
    <cellStyle name="Note 21 4 3 2" xfId="53026"/>
    <cellStyle name="Note 21 4 3 2 2" xfId="53027"/>
    <cellStyle name="Note 21 4 3 2 2 2" xfId="53028"/>
    <cellStyle name="Note 21 4 3 2 3" xfId="53029"/>
    <cellStyle name="Note 21 4 3 3" xfId="53030"/>
    <cellStyle name="Note 21 4 3 3 2" xfId="53031"/>
    <cellStyle name="Note 21 4 3 3 2 2" xfId="53032"/>
    <cellStyle name="Note 21 4 3 3 3" xfId="53033"/>
    <cellStyle name="Note 21 4 3 4" xfId="53034"/>
    <cellStyle name="Note 21 4 3 4 2" xfId="53035"/>
    <cellStyle name="Note 21 4 3 4 2 2" xfId="53036"/>
    <cellStyle name="Note 21 4 3 4 3" xfId="53037"/>
    <cellStyle name="Note 21 4 3 5" xfId="53038"/>
    <cellStyle name="Note 21 4 3 5 2" xfId="53039"/>
    <cellStyle name="Note 21 4 3 6" xfId="53040"/>
    <cellStyle name="Note 21 4 4" xfId="53041"/>
    <cellStyle name="Note 21 4 4 2" xfId="53042"/>
    <cellStyle name="Note 21 4 4 2 2" xfId="53043"/>
    <cellStyle name="Note 21 4 4 3" xfId="53044"/>
    <cellStyle name="Note 21 4 5" xfId="53045"/>
    <cellStyle name="Note 21 4 5 2" xfId="53046"/>
    <cellStyle name="Note 21 4 5 2 2" xfId="53047"/>
    <cellStyle name="Note 21 4 5 3" xfId="53048"/>
    <cellStyle name="Note 21 4 6" xfId="53049"/>
    <cellStyle name="Note 21 4 6 2" xfId="53050"/>
    <cellStyle name="Note 21 4 6 2 2" xfId="53051"/>
    <cellStyle name="Note 21 4 6 3" xfId="53052"/>
    <cellStyle name="Note 21 4 7" xfId="53053"/>
    <cellStyle name="Note 21 4 7 2" xfId="53054"/>
    <cellStyle name="Note 21 4 8" xfId="53055"/>
    <cellStyle name="Note 21 5" xfId="53056"/>
    <cellStyle name="Note 21 5 2" xfId="53057"/>
    <cellStyle name="Note 21 5 2 2" xfId="53058"/>
    <cellStyle name="Note 21 5 2 2 2" xfId="53059"/>
    <cellStyle name="Note 21 5 2 3" xfId="53060"/>
    <cellStyle name="Note 21 5 3" xfId="53061"/>
    <cellStyle name="Note 21 5 3 2" xfId="53062"/>
    <cellStyle name="Note 21 5 3 2 2" xfId="53063"/>
    <cellStyle name="Note 21 5 3 3" xfId="53064"/>
    <cellStyle name="Note 21 5 4" xfId="53065"/>
    <cellStyle name="Note 21 5 4 2" xfId="53066"/>
    <cellStyle name="Note 21 5 4 2 2" xfId="53067"/>
    <cellStyle name="Note 21 5 4 3" xfId="53068"/>
    <cellStyle name="Note 21 5 5" xfId="53069"/>
    <cellStyle name="Note 21 5 5 2" xfId="53070"/>
    <cellStyle name="Note 21 5 6" xfId="53071"/>
    <cellStyle name="Note 21 6" xfId="53072"/>
    <cellStyle name="Note 21 6 2" xfId="53073"/>
    <cellStyle name="Note 21 6 2 2" xfId="53074"/>
    <cellStyle name="Note 21 6 3" xfId="53075"/>
    <cellStyle name="Note 22" xfId="53076"/>
    <cellStyle name="Note 22 2" xfId="53077"/>
    <cellStyle name="Note 22 3" xfId="53078"/>
    <cellStyle name="Note 22 3 2" xfId="53079"/>
    <cellStyle name="Note 22 3 2 2" xfId="53080"/>
    <cellStyle name="Note 22 3 2 2 2" xfId="53081"/>
    <cellStyle name="Note 22 3 2 2 2 2" xfId="53082"/>
    <cellStyle name="Note 22 3 2 2 3" xfId="53083"/>
    <cellStyle name="Note 22 3 2 3" xfId="53084"/>
    <cellStyle name="Note 22 3 2 3 2" xfId="53085"/>
    <cellStyle name="Note 22 3 2 3 2 2" xfId="53086"/>
    <cellStyle name="Note 22 3 2 3 3" xfId="53087"/>
    <cellStyle name="Note 22 3 2 4" xfId="53088"/>
    <cellStyle name="Note 22 3 2 4 2" xfId="53089"/>
    <cellStyle name="Note 22 3 2 4 2 2" xfId="53090"/>
    <cellStyle name="Note 22 3 2 4 3" xfId="53091"/>
    <cellStyle name="Note 22 3 2 5" xfId="53092"/>
    <cellStyle name="Note 22 3 2 5 2" xfId="53093"/>
    <cellStyle name="Note 22 3 2 5 2 2" xfId="53094"/>
    <cellStyle name="Note 22 3 2 5 3" xfId="53095"/>
    <cellStyle name="Note 22 3 2 6" xfId="53096"/>
    <cellStyle name="Note 22 3 2 6 2" xfId="53097"/>
    <cellStyle name="Note 22 3 2 7" xfId="53098"/>
    <cellStyle name="Note 22 3 3" xfId="53099"/>
    <cellStyle name="Note 22 3 3 2" xfId="53100"/>
    <cellStyle name="Note 22 3 3 2 2" xfId="53101"/>
    <cellStyle name="Note 22 3 3 2 2 2" xfId="53102"/>
    <cellStyle name="Note 22 3 3 2 3" xfId="53103"/>
    <cellStyle name="Note 22 3 3 3" xfId="53104"/>
    <cellStyle name="Note 22 3 3 3 2" xfId="53105"/>
    <cellStyle name="Note 22 3 3 3 2 2" xfId="53106"/>
    <cellStyle name="Note 22 3 3 3 3" xfId="53107"/>
    <cellStyle name="Note 22 3 3 4" xfId="53108"/>
    <cellStyle name="Note 22 3 3 4 2" xfId="53109"/>
    <cellStyle name="Note 22 3 3 4 2 2" xfId="53110"/>
    <cellStyle name="Note 22 3 3 4 3" xfId="53111"/>
    <cellStyle name="Note 22 3 3 5" xfId="53112"/>
    <cellStyle name="Note 22 3 3 5 2" xfId="53113"/>
    <cellStyle name="Note 22 3 3 6" xfId="53114"/>
    <cellStyle name="Note 22 3 4" xfId="53115"/>
    <cellStyle name="Note 22 3 4 2" xfId="53116"/>
    <cellStyle name="Note 22 3 4 2 2" xfId="53117"/>
    <cellStyle name="Note 22 3 4 2 2 2" xfId="53118"/>
    <cellStyle name="Note 22 3 4 2 3" xfId="53119"/>
    <cellStyle name="Note 22 3 4 3" xfId="53120"/>
    <cellStyle name="Note 22 3 4 3 2" xfId="53121"/>
    <cellStyle name="Note 22 3 4 3 2 2" xfId="53122"/>
    <cellStyle name="Note 22 3 4 3 3" xfId="53123"/>
    <cellStyle name="Note 22 3 4 4" xfId="53124"/>
    <cellStyle name="Note 22 3 4 4 2" xfId="53125"/>
    <cellStyle name="Note 22 3 4 4 2 2" xfId="53126"/>
    <cellStyle name="Note 22 3 4 4 3" xfId="53127"/>
    <cellStyle name="Note 22 3 4 5" xfId="53128"/>
    <cellStyle name="Note 22 3 4 5 2" xfId="53129"/>
    <cellStyle name="Note 22 3 4 6" xfId="53130"/>
    <cellStyle name="Note 22 3 5" xfId="53131"/>
    <cellStyle name="Note 22 3 5 2" xfId="53132"/>
    <cellStyle name="Note 22 3 5 2 2" xfId="53133"/>
    <cellStyle name="Note 22 3 5 3" xfId="53134"/>
    <cellStyle name="Note 22 3 6" xfId="53135"/>
    <cellStyle name="Note 22 3 6 2" xfId="53136"/>
    <cellStyle name="Note 22 3 6 2 2" xfId="53137"/>
    <cellStyle name="Note 22 3 6 3" xfId="53138"/>
    <cellStyle name="Note 22 3 7" xfId="53139"/>
    <cellStyle name="Note 22 3 7 2" xfId="53140"/>
    <cellStyle name="Note 22 3 7 2 2" xfId="53141"/>
    <cellStyle name="Note 22 3 7 3" xfId="53142"/>
    <cellStyle name="Note 22 3 8" xfId="53143"/>
    <cellStyle name="Note 22 3 8 2" xfId="53144"/>
    <cellStyle name="Note 22 3 9" xfId="53145"/>
    <cellStyle name="Note 22 4" xfId="53146"/>
    <cellStyle name="Note 22 4 2" xfId="53147"/>
    <cellStyle name="Note 22 4 2 2" xfId="53148"/>
    <cellStyle name="Note 22 4 2 2 2" xfId="53149"/>
    <cellStyle name="Note 22 4 2 2 2 2" xfId="53150"/>
    <cellStyle name="Note 22 4 2 2 3" xfId="53151"/>
    <cellStyle name="Note 22 4 2 3" xfId="53152"/>
    <cellStyle name="Note 22 4 2 3 2" xfId="53153"/>
    <cellStyle name="Note 22 4 2 3 2 2" xfId="53154"/>
    <cellStyle name="Note 22 4 2 3 3" xfId="53155"/>
    <cellStyle name="Note 22 4 2 4" xfId="53156"/>
    <cellStyle name="Note 22 4 2 4 2" xfId="53157"/>
    <cellStyle name="Note 22 4 2 4 2 2" xfId="53158"/>
    <cellStyle name="Note 22 4 2 4 3" xfId="53159"/>
    <cellStyle name="Note 22 4 2 5" xfId="53160"/>
    <cellStyle name="Note 22 4 2 5 2" xfId="53161"/>
    <cellStyle name="Note 22 4 2 6" xfId="53162"/>
    <cellStyle name="Note 22 4 3" xfId="53163"/>
    <cellStyle name="Note 22 4 3 2" xfId="53164"/>
    <cellStyle name="Note 22 4 3 2 2" xfId="53165"/>
    <cellStyle name="Note 22 4 3 2 2 2" xfId="53166"/>
    <cellStyle name="Note 22 4 3 2 3" xfId="53167"/>
    <cellStyle name="Note 22 4 3 3" xfId="53168"/>
    <cellStyle name="Note 22 4 3 3 2" xfId="53169"/>
    <cellStyle name="Note 22 4 3 3 2 2" xfId="53170"/>
    <cellStyle name="Note 22 4 3 3 3" xfId="53171"/>
    <cellStyle name="Note 22 4 3 4" xfId="53172"/>
    <cellStyle name="Note 22 4 3 4 2" xfId="53173"/>
    <cellStyle name="Note 22 4 3 4 2 2" xfId="53174"/>
    <cellStyle name="Note 22 4 3 4 3" xfId="53175"/>
    <cellStyle name="Note 22 4 3 5" xfId="53176"/>
    <cellStyle name="Note 22 4 3 5 2" xfId="53177"/>
    <cellStyle name="Note 22 4 3 6" xfId="53178"/>
    <cellStyle name="Note 22 4 4" xfId="53179"/>
    <cellStyle name="Note 22 4 4 2" xfId="53180"/>
    <cellStyle name="Note 22 4 4 2 2" xfId="53181"/>
    <cellStyle name="Note 22 4 4 3" xfId="53182"/>
    <cellStyle name="Note 22 4 5" xfId="53183"/>
    <cellStyle name="Note 22 4 5 2" xfId="53184"/>
    <cellStyle name="Note 22 4 5 2 2" xfId="53185"/>
    <cellStyle name="Note 22 4 5 3" xfId="53186"/>
    <cellStyle name="Note 22 4 6" xfId="53187"/>
    <cellStyle name="Note 22 4 6 2" xfId="53188"/>
    <cellStyle name="Note 22 4 6 2 2" xfId="53189"/>
    <cellStyle name="Note 22 4 6 3" xfId="53190"/>
    <cellStyle name="Note 22 4 7" xfId="53191"/>
    <cellStyle name="Note 22 4 7 2" xfId="53192"/>
    <cellStyle name="Note 22 4 8" xfId="53193"/>
    <cellStyle name="Note 22 5" xfId="53194"/>
    <cellStyle name="Note 22 5 2" xfId="53195"/>
    <cellStyle name="Note 22 5 2 2" xfId="53196"/>
    <cellStyle name="Note 22 5 2 2 2" xfId="53197"/>
    <cellStyle name="Note 22 5 2 3" xfId="53198"/>
    <cellStyle name="Note 22 5 3" xfId="53199"/>
    <cellStyle name="Note 22 5 3 2" xfId="53200"/>
    <cellStyle name="Note 22 5 3 2 2" xfId="53201"/>
    <cellStyle name="Note 22 5 3 3" xfId="53202"/>
    <cellStyle name="Note 22 5 4" xfId="53203"/>
    <cellStyle name="Note 22 5 4 2" xfId="53204"/>
    <cellStyle name="Note 22 5 4 2 2" xfId="53205"/>
    <cellStyle name="Note 22 5 4 3" xfId="53206"/>
    <cellStyle name="Note 22 5 5" xfId="53207"/>
    <cellStyle name="Note 22 5 5 2" xfId="53208"/>
    <cellStyle name="Note 22 5 6" xfId="53209"/>
    <cellStyle name="Note 22 6" xfId="53210"/>
    <cellStyle name="Note 22 6 2" xfId="53211"/>
    <cellStyle name="Note 22 6 2 2" xfId="53212"/>
    <cellStyle name="Note 22 6 3" xfId="53213"/>
    <cellStyle name="Note 23" xfId="53214"/>
    <cellStyle name="Note 23 2" xfId="53215"/>
    <cellStyle name="Note 23 3" xfId="53216"/>
    <cellStyle name="Note 23 3 2" xfId="53217"/>
    <cellStyle name="Note 23 3 2 2" xfId="53218"/>
    <cellStyle name="Note 23 3 2 2 2" xfId="53219"/>
    <cellStyle name="Note 23 3 2 2 2 2" xfId="53220"/>
    <cellStyle name="Note 23 3 2 2 3" xfId="53221"/>
    <cellStyle name="Note 23 3 2 3" xfId="53222"/>
    <cellStyle name="Note 23 3 2 3 2" xfId="53223"/>
    <cellStyle name="Note 23 3 2 3 2 2" xfId="53224"/>
    <cellStyle name="Note 23 3 2 3 3" xfId="53225"/>
    <cellStyle name="Note 23 3 2 4" xfId="53226"/>
    <cellStyle name="Note 23 3 2 4 2" xfId="53227"/>
    <cellStyle name="Note 23 3 2 4 2 2" xfId="53228"/>
    <cellStyle name="Note 23 3 2 4 3" xfId="53229"/>
    <cellStyle name="Note 23 3 2 5" xfId="53230"/>
    <cellStyle name="Note 23 3 2 5 2" xfId="53231"/>
    <cellStyle name="Note 23 3 2 5 2 2" xfId="53232"/>
    <cellStyle name="Note 23 3 2 5 3" xfId="53233"/>
    <cellStyle name="Note 23 3 2 6" xfId="53234"/>
    <cellStyle name="Note 23 3 2 6 2" xfId="53235"/>
    <cellStyle name="Note 23 3 2 7" xfId="53236"/>
    <cellStyle name="Note 23 3 3" xfId="53237"/>
    <cellStyle name="Note 23 3 3 2" xfId="53238"/>
    <cellStyle name="Note 23 3 3 2 2" xfId="53239"/>
    <cellStyle name="Note 23 3 3 2 2 2" xfId="53240"/>
    <cellStyle name="Note 23 3 3 2 3" xfId="53241"/>
    <cellStyle name="Note 23 3 3 3" xfId="53242"/>
    <cellStyle name="Note 23 3 3 3 2" xfId="53243"/>
    <cellStyle name="Note 23 3 3 3 2 2" xfId="53244"/>
    <cellStyle name="Note 23 3 3 3 3" xfId="53245"/>
    <cellStyle name="Note 23 3 3 4" xfId="53246"/>
    <cellStyle name="Note 23 3 3 4 2" xfId="53247"/>
    <cellStyle name="Note 23 3 3 4 2 2" xfId="53248"/>
    <cellStyle name="Note 23 3 3 4 3" xfId="53249"/>
    <cellStyle name="Note 23 3 3 5" xfId="53250"/>
    <cellStyle name="Note 23 3 3 5 2" xfId="53251"/>
    <cellStyle name="Note 23 3 3 6" xfId="53252"/>
    <cellStyle name="Note 23 3 4" xfId="53253"/>
    <cellStyle name="Note 23 3 4 2" xfId="53254"/>
    <cellStyle name="Note 23 3 4 2 2" xfId="53255"/>
    <cellStyle name="Note 23 3 4 2 2 2" xfId="53256"/>
    <cellStyle name="Note 23 3 4 2 3" xfId="53257"/>
    <cellStyle name="Note 23 3 4 3" xfId="53258"/>
    <cellStyle name="Note 23 3 4 3 2" xfId="53259"/>
    <cellStyle name="Note 23 3 4 3 2 2" xfId="53260"/>
    <cellStyle name="Note 23 3 4 3 3" xfId="53261"/>
    <cellStyle name="Note 23 3 4 4" xfId="53262"/>
    <cellStyle name="Note 23 3 4 4 2" xfId="53263"/>
    <cellStyle name="Note 23 3 4 4 2 2" xfId="53264"/>
    <cellStyle name="Note 23 3 4 4 3" xfId="53265"/>
    <cellStyle name="Note 23 3 4 5" xfId="53266"/>
    <cellStyle name="Note 23 3 4 5 2" xfId="53267"/>
    <cellStyle name="Note 23 3 4 6" xfId="53268"/>
    <cellStyle name="Note 23 3 5" xfId="53269"/>
    <cellStyle name="Note 23 3 5 2" xfId="53270"/>
    <cellStyle name="Note 23 3 5 2 2" xfId="53271"/>
    <cellStyle name="Note 23 3 5 3" xfId="53272"/>
    <cellStyle name="Note 23 3 6" xfId="53273"/>
    <cellStyle name="Note 23 3 6 2" xfId="53274"/>
    <cellStyle name="Note 23 3 6 2 2" xfId="53275"/>
    <cellStyle name="Note 23 3 6 3" xfId="53276"/>
    <cellStyle name="Note 23 3 7" xfId="53277"/>
    <cellStyle name="Note 23 3 7 2" xfId="53278"/>
    <cellStyle name="Note 23 3 7 2 2" xfId="53279"/>
    <cellStyle name="Note 23 3 7 3" xfId="53280"/>
    <cellStyle name="Note 23 3 8" xfId="53281"/>
    <cellStyle name="Note 23 3 8 2" xfId="53282"/>
    <cellStyle name="Note 23 3 9" xfId="53283"/>
    <cellStyle name="Note 23 4" xfId="53284"/>
    <cellStyle name="Note 23 4 2" xfId="53285"/>
    <cellStyle name="Note 23 4 2 2" xfId="53286"/>
    <cellStyle name="Note 23 4 2 2 2" xfId="53287"/>
    <cellStyle name="Note 23 4 2 2 2 2" xfId="53288"/>
    <cellStyle name="Note 23 4 2 2 3" xfId="53289"/>
    <cellStyle name="Note 23 4 2 3" xfId="53290"/>
    <cellStyle name="Note 23 4 2 3 2" xfId="53291"/>
    <cellStyle name="Note 23 4 2 3 2 2" xfId="53292"/>
    <cellStyle name="Note 23 4 2 3 3" xfId="53293"/>
    <cellStyle name="Note 23 4 2 4" xfId="53294"/>
    <cellStyle name="Note 23 4 2 4 2" xfId="53295"/>
    <cellStyle name="Note 23 4 2 4 2 2" xfId="53296"/>
    <cellStyle name="Note 23 4 2 4 3" xfId="53297"/>
    <cellStyle name="Note 23 4 2 5" xfId="53298"/>
    <cellStyle name="Note 23 4 2 5 2" xfId="53299"/>
    <cellStyle name="Note 23 4 2 6" xfId="53300"/>
    <cellStyle name="Note 23 4 3" xfId="53301"/>
    <cellStyle name="Note 23 4 3 2" xfId="53302"/>
    <cellStyle name="Note 23 4 3 2 2" xfId="53303"/>
    <cellStyle name="Note 23 4 3 2 2 2" xfId="53304"/>
    <cellStyle name="Note 23 4 3 2 3" xfId="53305"/>
    <cellStyle name="Note 23 4 3 3" xfId="53306"/>
    <cellStyle name="Note 23 4 3 3 2" xfId="53307"/>
    <cellStyle name="Note 23 4 3 3 2 2" xfId="53308"/>
    <cellStyle name="Note 23 4 3 3 3" xfId="53309"/>
    <cellStyle name="Note 23 4 3 4" xfId="53310"/>
    <cellStyle name="Note 23 4 3 4 2" xfId="53311"/>
    <cellStyle name="Note 23 4 3 4 2 2" xfId="53312"/>
    <cellStyle name="Note 23 4 3 4 3" xfId="53313"/>
    <cellStyle name="Note 23 4 3 5" xfId="53314"/>
    <cellStyle name="Note 23 4 3 5 2" xfId="53315"/>
    <cellStyle name="Note 23 4 3 6" xfId="53316"/>
    <cellStyle name="Note 23 4 4" xfId="53317"/>
    <cellStyle name="Note 23 4 4 2" xfId="53318"/>
    <cellStyle name="Note 23 4 4 2 2" xfId="53319"/>
    <cellStyle name="Note 23 4 4 3" xfId="53320"/>
    <cellStyle name="Note 23 4 5" xfId="53321"/>
    <cellStyle name="Note 23 4 5 2" xfId="53322"/>
    <cellStyle name="Note 23 4 5 2 2" xfId="53323"/>
    <cellStyle name="Note 23 4 5 3" xfId="53324"/>
    <cellStyle name="Note 23 4 6" xfId="53325"/>
    <cellStyle name="Note 23 4 6 2" xfId="53326"/>
    <cellStyle name="Note 23 4 6 2 2" xfId="53327"/>
    <cellStyle name="Note 23 4 6 3" xfId="53328"/>
    <cellStyle name="Note 23 4 7" xfId="53329"/>
    <cellStyle name="Note 23 4 7 2" xfId="53330"/>
    <cellStyle name="Note 23 4 8" xfId="53331"/>
    <cellStyle name="Note 23 5" xfId="53332"/>
    <cellStyle name="Note 23 5 2" xfId="53333"/>
    <cellStyle name="Note 23 5 2 2" xfId="53334"/>
    <cellStyle name="Note 23 5 2 2 2" xfId="53335"/>
    <cellStyle name="Note 23 5 2 3" xfId="53336"/>
    <cellStyle name="Note 23 5 3" xfId="53337"/>
    <cellStyle name="Note 23 5 3 2" xfId="53338"/>
    <cellStyle name="Note 23 5 3 2 2" xfId="53339"/>
    <cellStyle name="Note 23 5 3 3" xfId="53340"/>
    <cellStyle name="Note 23 5 4" xfId="53341"/>
    <cellStyle name="Note 23 5 4 2" xfId="53342"/>
    <cellStyle name="Note 23 5 4 2 2" xfId="53343"/>
    <cellStyle name="Note 23 5 4 3" xfId="53344"/>
    <cellStyle name="Note 23 5 5" xfId="53345"/>
    <cellStyle name="Note 23 5 5 2" xfId="53346"/>
    <cellStyle name="Note 23 5 6" xfId="53347"/>
    <cellStyle name="Note 23 6" xfId="53348"/>
    <cellStyle name="Note 23 6 2" xfId="53349"/>
    <cellStyle name="Note 23 6 2 2" xfId="53350"/>
    <cellStyle name="Note 23 6 3" xfId="53351"/>
    <cellStyle name="Note 24" xfId="53352"/>
    <cellStyle name="Note 24 2" xfId="53353"/>
    <cellStyle name="Note 24 3" xfId="53354"/>
    <cellStyle name="Note 24 3 2" xfId="53355"/>
    <cellStyle name="Note 24 3 2 2" xfId="53356"/>
    <cellStyle name="Note 24 3 2 2 2" xfId="53357"/>
    <cellStyle name="Note 24 3 2 2 2 2" xfId="53358"/>
    <cellStyle name="Note 24 3 2 2 3" xfId="53359"/>
    <cellStyle name="Note 24 3 2 3" xfId="53360"/>
    <cellStyle name="Note 24 3 2 3 2" xfId="53361"/>
    <cellStyle name="Note 24 3 2 3 2 2" xfId="53362"/>
    <cellStyle name="Note 24 3 2 3 3" xfId="53363"/>
    <cellStyle name="Note 24 3 2 4" xfId="53364"/>
    <cellStyle name="Note 24 3 2 4 2" xfId="53365"/>
    <cellStyle name="Note 24 3 2 4 2 2" xfId="53366"/>
    <cellStyle name="Note 24 3 2 4 3" xfId="53367"/>
    <cellStyle name="Note 24 3 2 5" xfId="53368"/>
    <cellStyle name="Note 24 3 2 5 2" xfId="53369"/>
    <cellStyle name="Note 24 3 2 5 2 2" xfId="53370"/>
    <cellStyle name="Note 24 3 2 5 3" xfId="53371"/>
    <cellStyle name="Note 24 3 2 6" xfId="53372"/>
    <cellStyle name="Note 24 3 2 6 2" xfId="53373"/>
    <cellStyle name="Note 24 3 2 7" xfId="53374"/>
    <cellStyle name="Note 24 3 3" xfId="53375"/>
    <cellStyle name="Note 24 3 3 2" xfId="53376"/>
    <cellStyle name="Note 24 3 3 2 2" xfId="53377"/>
    <cellStyle name="Note 24 3 3 2 2 2" xfId="53378"/>
    <cellStyle name="Note 24 3 3 2 3" xfId="53379"/>
    <cellStyle name="Note 24 3 3 3" xfId="53380"/>
    <cellStyle name="Note 24 3 3 3 2" xfId="53381"/>
    <cellStyle name="Note 24 3 3 3 2 2" xfId="53382"/>
    <cellStyle name="Note 24 3 3 3 3" xfId="53383"/>
    <cellStyle name="Note 24 3 3 4" xfId="53384"/>
    <cellStyle name="Note 24 3 3 4 2" xfId="53385"/>
    <cellStyle name="Note 24 3 3 4 2 2" xfId="53386"/>
    <cellStyle name="Note 24 3 3 4 3" xfId="53387"/>
    <cellStyle name="Note 24 3 3 5" xfId="53388"/>
    <cellStyle name="Note 24 3 3 5 2" xfId="53389"/>
    <cellStyle name="Note 24 3 3 6" xfId="53390"/>
    <cellStyle name="Note 24 3 4" xfId="53391"/>
    <cellStyle name="Note 24 3 4 2" xfId="53392"/>
    <cellStyle name="Note 24 3 4 2 2" xfId="53393"/>
    <cellStyle name="Note 24 3 4 2 2 2" xfId="53394"/>
    <cellStyle name="Note 24 3 4 2 3" xfId="53395"/>
    <cellStyle name="Note 24 3 4 3" xfId="53396"/>
    <cellStyle name="Note 24 3 4 3 2" xfId="53397"/>
    <cellStyle name="Note 24 3 4 3 2 2" xfId="53398"/>
    <cellStyle name="Note 24 3 4 3 3" xfId="53399"/>
    <cellStyle name="Note 24 3 4 4" xfId="53400"/>
    <cellStyle name="Note 24 3 4 4 2" xfId="53401"/>
    <cellStyle name="Note 24 3 4 4 2 2" xfId="53402"/>
    <cellStyle name="Note 24 3 4 4 3" xfId="53403"/>
    <cellStyle name="Note 24 3 4 5" xfId="53404"/>
    <cellStyle name="Note 24 3 4 5 2" xfId="53405"/>
    <cellStyle name="Note 24 3 4 6" xfId="53406"/>
    <cellStyle name="Note 24 3 5" xfId="53407"/>
    <cellStyle name="Note 24 3 5 2" xfId="53408"/>
    <cellStyle name="Note 24 3 5 2 2" xfId="53409"/>
    <cellStyle name="Note 24 3 5 3" xfId="53410"/>
    <cellStyle name="Note 24 3 6" xfId="53411"/>
    <cellStyle name="Note 24 3 6 2" xfId="53412"/>
    <cellStyle name="Note 24 3 6 2 2" xfId="53413"/>
    <cellStyle name="Note 24 3 6 3" xfId="53414"/>
    <cellStyle name="Note 24 3 7" xfId="53415"/>
    <cellStyle name="Note 24 3 7 2" xfId="53416"/>
    <cellStyle name="Note 24 3 7 2 2" xfId="53417"/>
    <cellStyle name="Note 24 3 7 3" xfId="53418"/>
    <cellStyle name="Note 24 3 8" xfId="53419"/>
    <cellStyle name="Note 24 3 8 2" xfId="53420"/>
    <cellStyle name="Note 24 3 9" xfId="53421"/>
    <cellStyle name="Note 24 4" xfId="53422"/>
    <cellStyle name="Note 24 4 2" xfId="53423"/>
    <cellStyle name="Note 24 4 2 2" xfId="53424"/>
    <cellStyle name="Note 24 4 2 2 2" xfId="53425"/>
    <cellStyle name="Note 24 4 2 2 2 2" xfId="53426"/>
    <cellStyle name="Note 24 4 2 2 3" xfId="53427"/>
    <cellStyle name="Note 24 4 2 3" xfId="53428"/>
    <cellStyle name="Note 24 4 2 3 2" xfId="53429"/>
    <cellStyle name="Note 24 4 2 3 2 2" xfId="53430"/>
    <cellStyle name="Note 24 4 2 3 3" xfId="53431"/>
    <cellStyle name="Note 24 4 2 4" xfId="53432"/>
    <cellStyle name="Note 24 4 2 4 2" xfId="53433"/>
    <cellStyle name="Note 24 4 2 4 2 2" xfId="53434"/>
    <cellStyle name="Note 24 4 2 4 3" xfId="53435"/>
    <cellStyle name="Note 24 4 2 5" xfId="53436"/>
    <cellStyle name="Note 24 4 2 5 2" xfId="53437"/>
    <cellStyle name="Note 24 4 2 6" xfId="53438"/>
    <cellStyle name="Note 24 4 3" xfId="53439"/>
    <cellStyle name="Note 24 4 3 2" xfId="53440"/>
    <cellStyle name="Note 24 4 3 2 2" xfId="53441"/>
    <cellStyle name="Note 24 4 3 2 2 2" xfId="53442"/>
    <cellStyle name="Note 24 4 3 2 3" xfId="53443"/>
    <cellStyle name="Note 24 4 3 3" xfId="53444"/>
    <cellStyle name="Note 24 4 3 3 2" xfId="53445"/>
    <cellStyle name="Note 24 4 3 3 2 2" xfId="53446"/>
    <cellStyle name="Note 24 4 3 3 3" xfId="53447"/>
    <cellStyle name="Note 24 4 3 4" xfId="53448"/>
    <cellStyle name="Note 24 4 3 4 2" xfId="53449"/>
    <cellStyle name="Note 24 4 3 4 2 2" xfId="53450"/>
    <cellStyle name="Note 24 4 3 4 3" xfId="53451"/>
    <cellStyle name="Note 24 4 3 5" xfId="53452"/>
    <cellStyle name="Note 24 4 3 5 2" xfId="53453"/>
    <cellStyle name="Note 24 4 3 6" xfId="53454"/>
    <cellStyle name="Note 24 4 4" xfId="53455"/>
    <cellStyle name="Note 24 4 4 2" xfId="53456"/>
    <cellStyle name="Note 24 4 4 2 2" xfId="53457"/>
    <cellStyle name="Note 24 4 4 3" xfId="53458"/>
    <cellStyle name="Note 24 4 5" xfId="53459"/>
    <cellStyle name="Note 24 4 5 2" xfId="53460"/>
    <cellStyle name="Note 24 4 5 2 2" xfId="53461"/>
    <cellStyle name="Note 24 4 5 3" xfId="53462"/>
    <cellStyle name="Note 24 4 6" xfId="53463"/>
    <cellStyle name="Note 24 4 6 2" xfId="53464"/>
    <cellStyle name="Note 24 4 6 2 2" xfId="53465"/>
    <cellStyle name="Note 24 4 6 3" xfId="53466"/>
    <cellStyle name="Note 24 4 7" xfId="53467"/>
    <cellStyle name="Note 24 4 7 2" xfId="53468"/>
    <cellStyle name="Note 24 4 8" xfId="53469"/>
    <cellStyle name="Note 24 5" xfId="53470"/>
    <cellStyle name="Note 24 5 2" xfId="53471"/>
    <cellStyle name="Note 24 5 2 2" xfId="53472"/>
    <cellStyle name="Note 24 5 2 2 2" xfId="53473"/>
    <cellStyle name="Note 24 5 2 3" xfId="53474"/>
    <cellStyle name="Note 24 5 3" xfId="53475"/>
    <cellStyle name="Note 24 5 3 2" xfId="53476"/>
    <cellStyle name="Note 24 5 3 2 2" xfId="53477"/>
    <cellStyle name="Note 24 5 3 3" xfId="53478"/>
    <cellStyle name="Note 24 5 4" xfId="53479"/>
    <cellStyle name="Note 24 5 4 2" xfId="53480"/>
    <cellStyle name="Note 24 5 4 2 2" xfId="53481"/>
    <cellStyle name="Note 24 5 4 3" xfId="53482"/>
    <cellStyle name="Note 24 5 5" xfId="53483"/>
    <cellStyle name="Note 24 5 5 2" xfId="53484"/>
    <cellStyle name="Note 24 5 6" xfId="53485"/>
    <cellStyle name="Note 24 6" xfId="53486"/>
    <cellStyle name="Note 24 6 2" xfId="53487"/>
    <cellStyle name="Note 24 6 2 2" xfId="53488"/>
    <cellStyle name="Note 24 6 3" xfId="53489"/>
    <cellStyle name="Note 25" xfId="53490"/>
    <cellStyle name="Note 25 2" xfId="53491"/>
    <cellStyle name="Note 25 3" xfId="53492"/>
    <cellStyle name="Note 25 3 2" xfId="53493"/>
    <cellStyle name="Note 25 3 2 2" xfId="53494"/>
    <cellStyle name="Note 25 3 2 2 2" xfId="53495"/>
    <cellStyle name="Note 25 3 2 2 2 2" xfId="53496"/>
    <cellStyle name="Note 25 3 2 2 3" xfId="53497"/>
    <cellStyle name="Note 25 3 2 3" xfId="53498"/>
    <cellStyle name="Note 25 3 2 3 2" xfId="53499"/>
    <cellStyle name="Note 25 3 2 3 2 2" xfId="53500"/>
    <cellStyle name="Note 25 3 2 3 3" xfId="53501"/>
    <cellStyle name="Note 25 3 2 4" xfId="53502"/>
    <cellStyle name="Note 25 3 2 4 2" xfId="53503"/>
    <cellStyle name="Note 25 3 2 4 2 2" xfId="53504"/>
    <cellStyle name="Note 25 3 2 4 3" xfId="53505"/>
    <cellStyle name="Note 25 3 2 5" xfId="53506"/>
    <cellStyle name="Note 25 3 2 5 2" xfId="53507"/>
    <cellStyle name="Note 25 3 2 5 2 2" xfId="53508"/>
    <cellStyle name="Note 25 3 2 5 3" xfId="53509"/>
    <cellStyle name="Note 25 3 2 6" xfId="53510"/>
    <cellStyle name="Note 25 3 2 6 2" xfId="53511"/>
    <cellStyle name="Note 25 3 2 7" xfId="53512"/>
    <cellStyle name="Note 25 3 3" xfId="53513"/>
    <cellStyle name="Note 25 3 3 2" xfId="53514"/>
    <cellStyle name="Note 25 3 3 2 2" xfId="53515"/>
    <cellStyle name="Note 25 3 3 2 2 2" xfId="53516"/>
    <cellStyle name="Note 25 3 3 2 3" xfId="53517"/>
    <cellStyle name="Note 25 3 3 3" xfId="53518"/>
    <cellStyle name="Note 25 3 3 3 2" xfId="53519"/>
    <cellStyle name="Note 25 3 3 3 2 2" xfId="53520"/>
    <cellStyle name="Note 25 3 3 3 3" xfId="53521"/>
    <cellStyle name="Note 25 3 3 4" xfId="53522"/>
    <cellStyle name="Note 25 3 3 4 2" xfId="53523"/>
    <cellStyle name="Note 25 3 3 4 2 2" xfId="53524"/>
    <cellStyle name="Note 25 3 3 4 3" xfId="53525"/>
    <cellStyle name="Note 25 3 3 5" xfId="53526"/>
    <cellStyle name="Note 25 3 3 5 2" xfId="53527"/>
    <cellStyle name="Note 25 3 3 6" xfId="53528"/>
    <cellStyle name="Note 25 3 4" xfId="53529"/>
    <cellStyle name="Note 25 3 4 2" xfId="53530"/>
    <cellStyle name="Note 25 3 4 2 2" xfId="53531"/>
    <cellStyle name="Note 25 3 4 2 2 2" xfId="53532"/>
    <cellStyle name="Note 25 3 4 2 3" xfId="53533"/>
    <cellStyle name="Note 25 3 4 3" xfId="53534"/>
    <cellStyle name="Note 25 3 4 3 2" xfId="53535"/>
    <cellStyle name="Note 25 3 4 3 2 2" xfId="53536"/>
    <cellStyle name="Note 25 3 4 3 3" xfId="53537"/>
    <cellStyle name="Note 25 3 4 4" xfId="53538"/>
    <cellStyle name="Note 25 3 4 4 2" xfId="53539"/>
    <cellStyle name="Note 25 3 4 4 2 2" xfId="53540"/>
    <cellStyle name="Note 25 3 4 4 3" xfId="53541"/>
    <cellStyle name="Note 25 3 4 5" xfId="53542"/>
    <cellStyle name="Note 25 3 4 5 2" xfId="53543"/>
    <cellStyle name="Note 25 3 4 6" xfId="53544"/>
    <cellStyle name="Note 25 3 5" xfId="53545"/>
    <cellStyle name="Note 25 3 5 2" xfId="53546"/>
    <cellStyle name="Note 25 3 5 2 2" xfId="53547"/>
    <cellStyle name="Note 25 3 5 3" xfId="53548"/>
    <cellStyle name="Note 25 3 6" xfId="53549"/>
    <cellStyle name="Note 25 3 6 2" xfId="53550"/>
    <cellStyle name="Note 25 3 6 2 2" xfId="53551"/>
    <cellStyle name="Note 25 3 6 3" xfId="53552"/>
    <cellStyle name="Note 25 3 7" xfId="53553"/>
    <cellStyle name="Note 25 3 7 2" xfId="53554"/>
    <cellStyle name="Note 25 3 7 2 2" xfId="53555"/>
    <cellStyle name="Note 25 3 7 3" xfId="53556"/>
    <cellStyle name="Note 25 3 8" xfId="53557"/>
    <cellStyle name="Note 25 3 8 2" xfId="53558"/>
    <cellStyle name="Note 25 3 9" xfId="53559"/>
    <cellStyle name="Note 25 4" xfId="53560"/>
    <cellStyle name="Note 25 4 2" xfId="53561"/>
    <cellStyle name="Note 25 4 2 2" xfId="53562"/>
    <cellStyle name="Note 25 4 2 2 2" xfId="53563"/>
    <cellStyle name="Note 25 4 2 2 2 2" xfId="53564"/>
    <cellStyle name="Note 25 4 2 2 3" xfId="53565"/>
    <cellStyle name="Note 25 4 2 3" xfId="53566"/>
    <cellStyle name="Note 25 4 2 3 2" xfId="53567"/>
    <cellStyle name="Note 25 4 2 3 2 2" xfId="53568"/>
    <cellStyle name="Note 25 4 2 3 3" xfId="53569"/>
    <cellStyle name="Note 25 4 2 4" xfId="53570"/>
    <cellStyle name="Note 25 4 2 4 2" xfId="53571"/>
    <cellStyle name="Note 25 4 2 4 2 2" xfId="53572"/>
    <cellStyle name="Note 25 4 2 4 3" xfId="53573"/>
    <cellStyle name="Note 25 4 2 5" xfId="53574"/>
    <cellStyle name="Note 25 4 2 5 2" xfId="53575"/>
    <cellStyle name="Note 25 4 2 6" xfId="53576"/>
    <cellStyle name="Note 25 4 3" xfId="53577"/>
    <cellStyle name="Note 25 4 3 2" xfId="53578"/>
    <cellStyle name="Note 25 4 3 2 2" xfId="53579"/>
    <cellStyle name="Note 25 4 3 2 2 2" xfId="53580"/>
    <cellStyle name="Note 25 4 3 2 3" xfId="53581"/>
    <cellStyle name="Note 25 4 3 3" xfId="53582"/>
    <cellStyle name="Note 25 4 3 3 2" xfId="53583"/>
    <cellStyle name="Note 25 4 3 3 2 2" xfId="53584"/>
    <cellStyle name="Note 25 4 3 3 3" xfId="53585"/>
    <cellStyle name="Note 25 4 3 4" xfId="53586"/>
    <cellStyle name="Note 25 4 3 4 2" xfId="53587"/>
    <cellStyle name="Note 25 4 3 4 2 2" xfId="53588"/>
    <cellStyle name="Note 25 4 3 4 3" xfId="53589"/>
    <cellStyle name="Note 25 4 3 5" xfId="53590"/>
    <cellStyle name="Note 25 4 3 5 2" xfId="53591"/>
    <cellStyle name="Note 25 4 3 6" xfId="53592"/>
    <cellStyle name="Note 25 4 4" xfId="53593"/>
    <cellStyle name="Note 25 4 4 2" xfId="53594"/>
    <cellStyle name="Note 25 4 4 2 2" xfId="53595"/>
    <cellStyle name="Note 25 4 4 3" xfId="53596"/>
    <cellStyle name="Note 25 4 5" xfId="53597"/>
    <cellStyle name="Note 25 4 5 2" xfId="53598"/>
    <cellStyle name="Note 25 4 5 2 2" xfId="53599"/>
    <cellStyle name="Note 25 4 5 3" xfId="53600"/>
    <cellStyle name="Note 25 4 6" xfId="53601"/>
    <cellStyle name="Note 25 4 6 2" xfId="53602"/>
    <cellStyle name="Note 25 4 6 2 2" xfId="53603"/>
    <cellStyle name="Note 25 4 6 3" xfId="53604"/>
    <cellStyle name="Note 25 4 7" xfId="53605"/>
    <cellStyle name="Note 25 4 7 2" xfId="53606"/>
    <cellStyle name="Note 25 4 8" xfId="53607"/>
    <cellStyle name="Note 25 5" xfId="53608"/>
    <cellStyle name="Note 25 5 2" xfId="53609"/>
    <cellStyle name="Note 25 5 2 2" xfId="53610"/>
    <cellStyle name="Note 25 5 2 2 2" xfId="53611"/>
    <cellStyle name="Note 25 5 2 3" xfId="53612"/>
    <cellStyle name="Note 25 5 3" xfId="53613"/>
    <cellStyle name="Note 25 5 3 2" xfId="53614"/>
    <cellStyle name="Note 25 5 3 2 2" xfId="53615"/>
    <cellStyle name="Note 25 5 3 3" xfId="53616"/>
    <cellStyle name="Note 25 5 4" xfId="53617"/>
    <cellStyle name="Note 25 5 4 2" xfId="53618"/>
    <cellStyle name="Note 25 5 4 2 2" xfId="53619"/>
    <cellStyle name="Note 25 5 4 3" xfId="53620"/>
    <cellStyle name="Note 25 5 5" xfId="53621"/>
    <cellStyle name="Note 25 5 5 2" xfId="53622"/>
    <cellStyle name="Note 25 5 6" xfId="53623"/>
    <cellStyle name="Note 25 6" xfId="53624"/>
    <cellStyle name="Note 25 6 2" xfId="53625"/>
    <cellStyle name="Note 25 6 2 2" xfId="53626"/>
    <cellStyle name="Note 25 6 3" xfId="53627"/>
    <cellStyle name="Note 26" xfId="53628"/>
    <cellStyle name="Note 26 2" xfId="53629"/>
    <cellStyle name="Note 26 3" xfId="53630"/>
    <cellStyle name="Note 26 3 2" xfId="53631"/>
    <cellStyle name="Note 26 3 2 2" xfId="53632"/>
    <cellStyle name="Note 26 3 2 2 2" xfId="53633"/>
    <cellStyle name="Note 26 3 2 2 2 2" xfId="53634"/>
    <cellStyle name="Note 26 3 2 2 3" xfId="53635"/>
    <cellStyle name="Note 26 3 2 3" xfId="53636"/>
    <cellStyle name="Note 26 3 2 3 2" xfId="53637"/>
    <cellStyle name="Note 26 3 2 3 2 2" xfId="53638"/>
    <cellStyle name="Note 26 3 2 3 3" xfId="53639"/>
    <cellStyle name="Note 26 3 2 4" xfId="53640"/>
    <cellStyle name="Note 26 3 2 4 2" xfId="53641"/>
    <cellStyle name="Note 26 3 2 4 2 2" xfId="53642"/>
    <cellStyle name="Note 26 3 2 4 3" xfId="53643"/>
    <cellStyle name="Note 26 3 2 5" xfId="53644"/>
    <cellStyle name="Note 26 3 2 5 2" xfId="53645"/>
    <cellStyle name="Note 26 3 2 5 2 2" xfId="53646"/>
    <cellStyle name="Note 26 3 2 5 3" xfId="53647"/>
    <cellStyle name="Note 26 3 2 6" xfId="53648"/>
    <cellStyle name="Note 26 3 2 6 2" xfId="53649"/>
    <cellStyle name="Note 26 3 2 7" xfId="53650"/>
    <cellStyle name="Note 26 3 3" xfId="53651"/>
    <cellStyle name="Note 26 3 3 2" xfId="53652"/>
    <cellStyle name="Note 26 3 3 2 2" xfId="53653"/>
    <cellStyle name="Note 26 3 3 2 2 2" xfId="53654"/>
    <cellStyle name="Note 26 3 3 2 3" xfId="53655"/>
    <cellStyle name="Note 26 3 3 3" xfId="53656"/>
    <cellStyle name="Note 26 3 3 3 2" xfId="53657"/>
    <cellStyle name="Note 26 3 3 3 2 2" xfId="53658"/>
    <cellStyle name="Note 26 3 3 3 3" xfId="53659"/>
    <cellStyle name="Note 26 3 3 4" xfId="53660"/>
    <cellStyle name="Note 26 3 3 4 2" xfId="53661"/>
    <cellStyle name="Note 26 3 3 4 2 2" xfId="53662"/>
    <cellStyle name="Note 26 3 3 4 3" xfId="53663"/>
    <cellStyle name="Note 26 3 3 5" xfId="53664"/>
    <cellStyle name="Note 26 3 3 5 2" xfId="53665"/>
    <cellStyle name="Note 26 3 3 6" xfId="53666"/>
    <cellStyle name="Note 26 3 4" xfId="53667"/>
    <cellStyle name="Note 26 3 4 2" xfId="53668"/>
    <cellStyle name="Note 26 3 4 2 2" xfId="53669"/>
    <cellStyle name="Note 26 3 4 2 2 2" xfId="53670"/>
    <cellStyle name="Note 26 3 4 2 3" xfId="53671"/>
    <cellStyle name="Note 26 3 4 3" xfId="53672"/>
    <cellStyle name="Note 26 3 4 3 2" xfId="53673"/>
    <cellStyle name="Note 26 3 4 3 2 2" xfId="53674"/>
    <cellStyle name="Note 26 3 4 3 3" xfId="53675"/>
    <cellStyle name="Note 26 3 4 4" xfId="53676"/>
    <cellStyle name="Note 26 3 4 4 2" xfId="53677"/>
    <cellStyle name="Note 26 3 4 4 2 2" xfId="53678"/>
    <cellStyle name="Note 26 3 4 4 3" xfId="53679"/>
    <cellStyle name="Note 26 3 4 5" xfId="53680"/>
    <cellStyle name="Note 26 3 4 5 2" xfId="53681"/>
    <cellStyle name="Note 26 3 4 6" xfId="53682"/>
    <cellStyle name="Note 26 3 5" xfId="53683"/>
    <cellStyle name="Note 26 3 5 2" xfId="53684"/>
    <cellStyle name="Note 26 3 5 2 2" xfId="53685"/>
    <cellStyle name="Note 26 3 5 3" xfId="53686"/>
    <cellStyle name="Note 26 3 6" xfId="53687"/>
    <cellStyle name="Note 26 3 6 2" xfId="53688"/>
    <cellStyle name="Note 26 3 6 2 2" xfId="53689"/>
    <cellStyle name="Note 26 3 6 3" xfId="53690"/>
    <cellStyle name="Note 26 3 7" xfId="53691"/>
    <cellStyle name="Note 26 3 7 2" xfId="53692"/>
    <cellStyle name="Note 26 3 7 2 2" xfId="53693"/>
    <cellStyle name="Note 26 3 7 3" xfId="53694"/>
    <cellStyle name="Note 26 3 8" xfId="53695"/>
    <cellStyle name="Note 26 3 8 2" xfId="53696"/>
    <cellStyle name="Note 26 3 9" xfId="53697"/>
    <cellStyle name="Note 26 4" xfId="53698"/>
    <cellStyle name="Note 26 4 2" xfId="53699"/>
    <cellStyle name="Note 26 4 2 2" xfId="53700"/>
    <cellStyle name="Note 26 4 2 2 2" xfId="53701"/>
    <cellStyle name="Note 26 4 2 2 2 2" xfId="53702"/>
    <cellStyle name="Note 26 4 2 2 3" xfId="53703"/>
    <cellStyle name="Note 26 4 2 3" xfId="53704"/>
    <cellStyle name="Note 26 4 2 3 2" xfId="53705"/>
    <cellStyle name="Note 26 4 2 3 2 2" xfId="53706"/>
    <cellStyle name="Note 26 4 2 3 3" xfId="53707"/>
    <cellStyle name="Note 26 4 2 4" xfId="53708"/>
    <cellStyle name="Note 26 4 2 4 2" xfId="53709"/>
    <cellStyle name="Note 26 4 2 4 2 2" xfId="53710"/>
    <cellStyle name="Note 26 4 2 4 3" xfId="53711"/>
    <cellStyle name="Note 26 4 2 5" xfId="53712"/>
    <cellStyle name="Note 26 4 2 5 2" xfId="53713"/>
    <cellStyle name="Note 26 4 2 6" xfId="53714"/>
    <cellStyle name="Note 26 4 3" xfId="53715"/>
    <cellStyle name="Note 26 4 3 2" xfId="53716"/>
    <cellStyle name="Note 26 4 3 2 2" xfId="53717"/>
    <cellStyle name="Note 26 4 3 2 2 2" xfId="53718"/>
    <cellStyle name="Note 26 4 3 2 3" xfId="53719"/>
    <cellStyle name="Note 26 4 3 3" xfId="53720"/>
    <cellStyle name="Note 26 4 3 3 2" xfId="53721"/>
    <cellStyle name="Note 26 4 3 3 2 2" xfId="53722"/>
    <cellStyle name="Note 26 4 3 3 3" xfId="53723"/>
    <cellStyle name="Note 26 4 3 4" xfId="53724"/>
    <cellStyle name="Note 26 4 3 4 2" xfId="53725"/>
    <cellStyle name="Note 26 4 3 4 2 2" xfId="53726"/>
    <cellStyle name="Note 26 4 3 4 3" xfId="53727"/>
    <cellStyle name="Note 26 4 3 5" xfId="53728"/>
    <cellStyle name="Note 26 4 3 5 2" xfId="53729"/>
    <cellStyle name="Note 26 4 3 6" xfId="53730"/>
    <cellStyle name="Note 26 4 4" xfId="53731"/>
    <cellStyle name="Note 26 4 4 2" xfId="53732"/>
    <cellStyle name="Note 26 4 4 2 2" xfId="53733"/>
    <cellStyle name="Note 26 4 4 3" xfId="53734"/>
    <cellStyle name="Note 26 4 5" xfId="53735"/>
    <cellStyle name="Note 26 4 5 2" xfId="53736"/>
    <cellStyle name="Note 26 4 5 2 2" xfId="53737"/>
    <cellStyle name="Note 26 4 5 3" xfId="53738"/>
    <cellStyle name="Note 26 4 6" xfId="53739"/>
    <cellStyle name="Note 26 4 6 2" xfId="53740"/>
    <cellStyle name="Note 26 4 6 2 2" xfId="53741"/>
    <cellStyle name="Note 26 4 6 3" xfId="53742"/>
    <cellStyle name="Note 26 4 7" xfId="53743"/>
    <cellStyle name="Note 26 4 7 2" xfId="53744"/>
    <cellStyle name="Note 26 4 8" xfId="53745"/>
    <cellStyle name="Note 26 5" xfId="53746"/>
    <cellStyle name="Note 26 5 2" xfId="53747"/>
    <cellStyle name="Note 26 5 2 2" xfId="53748"/>
    <cellStyle name="Note 26 5 2 2 2" xfId="53749"/>
    <cellStyle name="Note 26 5 2 3" xfId="53750"/>
    <cellStyle name="Note 26 5 3" xfId="53751"/>
    <cellStyle name="Note 26 5 3 2" xfId="53752"/>
    <cellStyle name="Note 26 5 3 2 2" xfId="53753"/>
    <cellStyle name="Note 26 5 3 3" xfId="53754"/>
    <cellStyle name="Note 26 5 4" xfId="53755"/>
    <cellStyle name="Note 26 5 4 2" xfId="53756"/>
    <cellStyle name="Note 26 5 4 2 2" xfId="53757"/>
    <cellStyle name="Note 26 5 4 3" xfId="53758"/>
    <cellStyle name="Note 26 5 5" xfId="53759"/>
    <cellStyle name="Note 26 5 5 2" xfId="53760"/>
    <cellStyle name="Note 26 5 6" xfId="53761"/>
    <cellStyle name="Note 26 6" xfId="53762"/>
    <cellStyle name="Note 26 6 2" xfId="53763"/>
    <cellStyle name="Note 26 6 2 2" xfId="53764"/>
    <cellStyle name="Note 26 6 3" xfId="53765"/>
    <cellStyle name="Note 27" xfId="53766"/>
    <cellStyle name="Note 27 2" xfId="53767"/>
    <cellStyle name="Note 27 3" xfId="53768"/>
    <cellStyle name="Note 27 3 2" xfId="53769"/>
    <cellStyle name="Note 27 3 2 2" xfId="53770"/>
    <cellStyle name="Note 27 3 2 2 2" xfId="53771"/>
    <cellStyle name="Note 27 3 2 2 2 2" xfId="53772"/>
    <cellStyle name="Note 27 3 2 2 3" xfId="53773"/>
    <cellStyle name="Note 27 3 2 3" xfId="53774"/>
    <cellStyle name="Note 27 3 2 3 2" xfId="53775"/>
    <cellStyle name="Note 27 3 2 3 2 2" xfId="53776"/>
    <cellStyle name="Note 27 3 2 3 3" xfId="53777"/>
    <cellStyle name="Note 27 3 2 4" xfId="53778"/>
    <cellStyle name="Note 27 3 2 4 2" xfId="53779"/>
    <cellStyle name="Note 27 3 2 4 2 2" xfId="53780"/>
    <cellStyle name="Note 27 3 2 4 3" xfId="53781"/>
    <cellStyle name="Note 27 3 2 5" xfId="53782"/>
    <cellStyle name="Note 27 3 2 5 2" xfId="53783"/>
    <cellStyle name="Note 27 3 2 5 2 2" xfId="53784"/>
    <cellStyle name="Note 27 3 2 5 3" xfId="53785"/>
    <cellStyle name="Note 27 3 2 6" xfId="53786"/>
    <cellStyle name="Note 27 3 2 6 2" xfId="53787"/>
    <cellStyle name="Note 27 3 2 7" xfId="53788"/>
    <cellStyle name="Note 27 3 3" xfId="53789"/>
    <cellStyle name="Note 27 3 3 2" xfId="53790"/>
    <cellStyle name="Note 27 3 3 2 2" xfId="53791"/>
    <cellStyle name="Note 27 3 3 2 2 2" xfId="53792"/>
    <cellStyle name="Note 27 3 3 2 3" xfId="53793"/>
    <cellStyle name="Note 27 3 3 3" xfId="53794"/>
    <cellStyle name="Note 27 3 3 3 2" xfId="53795"/>
    <cellStyle name="Note 27 3 3 3 2 2" xfId="53796"/>
    <cellStyle name="Note 27 3 3 3 3" xfId="53797"/>
    <cellStyle name="Note 27 3 3 4" xfId="53798"/>
    <cellStyle name="Note 27 3 3 4 2" xfId="53799"/>
    <cellStyle name="Note 27 3 3 4 2 2" xfId="53800"/>
    <cellStyle name="Note 27 3 3 4 3" xfId="53801"/>
    <cellStyle name="Note 27 3 3 5" xfId="53802"/>
    <cellStyle name="Note 27 3 3 5 2" xfId="53803"/>
    <cellStyle name="Note 27 3 3 6" xfId="53804"/>
    <cellStyle name="Note 27 3 4" xfId="53805"/>
    <cellStyle name="Note 27 3 4 2" xfId="53806"/>
    <cellStyle name="Note 27 3 4 2 2" xfId="53807"/>
    <cellStyle name="Note 27 3 4 2 2 2" xfId="53808"/>
    <cellStyle name="Note 27 3 4 2 3" xfId="53809"/>
    <cellStyle name="Note 27 3 4 3" xfId="53810"/>
    <cellStyle name="Note 27 3 4 3 2" xfId="53811"/>
    <cellStyle name="Note 27 3 4 3 2 2" xfId="53812"/>
    <cellStyle name="Note 27 3 4 3 3" xfId="53813"/>
    <cellStyle name="Note 27 3 4 4" xfId="53814"/>
    <cellStyle name="Note 27 3 4 4 2" xfId="53815"/>
    <cellStyle name="Note 27 3 4 4 2 2" xfId="53816"/>
    <cellStyle name="Note 27 3 4 4 3" xfId="53817"/>
    <cellStyle name="Note 27 3 4 5" xfId="53818"/>
    <cellStyle name="Note 27 3 4 5 2" xfId="53819"/>
    <cellStyle name="Note 27 3 4 6" xfId="53820"/>
    <cellStyle name="Note 27 3 5" xfId="53821"/>
    <cellStyle name="Note 27 3 5 2" xfId="53822"/>
    <cellStyle name="Note 27 3 5 2 2" xfId="53823"/>
    <cellStyle name="Note 27 3 5 3" xfId="53824"/>
    <cellStyle name="Note 27 3 6" xfId="53825"/>
    <cellStyle name="Note 27 3 6 2" xfId="53826"/>
    <cellStyle name="Note 27 3 6 2 2" xfId="53827"/>
    <cellStyle name="Note 27 3 6 3" xfId="53828"/>
    <cellStyle name="Note 27 3 7" xfId="53829"/>
    <cellStyle name="Note 27 3 7 2" xfId="53830"/>
    <cellStyle name="Note 27 3 7 2 2" xfId="53831"/>
    <cellStyle name="Note 27 3 7 3" xfId="53832"/>
    <cellStyle name="Note 27 3 8" xfId="53833"/>
    <cellStyle name="Note 27 3 8 2" xfId="53834"/>
    <cellStyle name="Note 27 3 9" xfId="53835"/>
    <cellStyle name="Note 27 4" xfId="53836"/>
    <cellStyle name="Note 27 4 2" xfId="53837"/>
    <cellStyle name="Note 27 4 2 2" xfId="53838"/>
    <cellStyle name="Note 27 4 2 2 2" xfId="53839"/>
    <cellStyle name="Note 27 4 2 2 2 2" xfId="53840"/>
    <cellStyle name="Note 27 4 2 2 3" xfId="53841"/>
    <cellStyle name="Note 27 4 2 3" xfId="53842"/>
    <cellStyle name="Note 27 4 2 3 2" xfId="53843"/>
    <cellStyle name="Note 27 4 2 3 2 2" xfId="53844"/>
    <cellStyle name="Note 27 4 2 3 3" xfId="53845"/>
    <cellStyle name="Note 27 4 2 4" xfId="53846"/>
    <cellStyle name="Note 27 4 2 4 2" xfId="53847"/>
    <cellStyle name="Note 27 4 2 4 2 2" xfId="53848"/>
    <cellStyle name="Note 27 4 2 4 3" xfId="53849"/>
    <cellStyle name="Note 27 4 2 5" xfId="53850"/>
    <cellStyle name="Note 27 4 2 5 2" xfId="53851"/>
    <cellStyle name="Note 27 4 2 6" xfId="53852"/>
    <cellStyle name="Note 27 4 3" xfId="53853"/>
    <cellStyle name="Note 27 4 3 2" xfId="53854"/>
    <cellStyle name="Note 27 4 3 2 2" xfId="53855"/>
    <cellStyle name="Note 27 4 3 2 2 2" xfId="53856"/>
    <cellStyle name="Note 27 4 3 2 3" xfId="53857"/>
    <cellStyle name="Note 27 4 3 3" xfId="53858"/>
    <cellStyle name="Note 27 4 3 3 2" xfId="53859"/>
    <cellStyle name="Note 27 4 3 3 2 2" xfId="53860"/>
    <cellStyle name="Note 27 4 3 3 3" xfId="53861"/>
    <cellStyle name="Note 27 4 3 4" xfId="53862"/>
    <cellStyle name="Note 27 4 3 4 2" xfId="53863"/>
    <cellStyle name="Note 27 4 3 4 2 2" xfId="53864"/>
    <cellStyle name="Note 27 4 3 4 3" xfId="53865"/>
    <cellStyle name="Note 27 4 3 5" xfId="53866"/>
    <cellStyle name="Note 27 4 3 5 2" xfId="53867"/>
    <cellStyle name="Note 27 4 3 6" xfId="53868"/>
    <cellStyle name="Note 27 4 4" xfId="53869"/>
    <cellStyle name="Note 27 4 4 2" xfId="53870"/>
    <cellStyle name="Note 27 4 4 2 2" xfId="53871"/>
    <cellStyle name="Note 27 4 4 3" xfId="53872"/>
    <cellStyle name="Note 27 4 5" xfId="53873"/>
    <cellStyle name="Note 27 4 5 2" xfId="53874"/>
    <cellStyle name="Note 27 4 5 2 2" xfId="53875"/>
    <cellStyle name="Note 27 4 5 3" xfId="53876"/>
    <cellStyle name="Note 27 4 6" xfId="53877"/>
    <cellStyle name="Note 27 4 6 2" xfId="53878"/>
    <cellStyle name="Note 27 4 6 2 2" xfId="53879"/>
    <cellStyle name="Note 27 4 6 3" xfId="53880"/>
    <cellStyle name="Note 27 4 7" xfId="53881"/>
    <cellStyle name="Note 27 4 7 2" xfId="53882"/>
    <cellStyle name="Note 27 4 8" xfId="53883"/>
    <cellStyle name="Note 27 5" xfId="53884"/>
    <cellStyle name="Note 27 5 2" xfId="53885"/>
    <cellStyle name="Note 27 5 2 2" xfId="53886"/>
    <cellStyle name="Note 27 5 2 2 2" xfId="53887"/>
    <cellStyle name="Note 27 5 2 3" xfId="53888"/>
    <cellStyle name="Note 27 5 3" xfId="53889"/>
    <cellStyle name="Note 27 5 3 2" xfId="53890"/>
    <cellStyle name="Note 27 5 3 2 2" xfId="53891"/>
    <cellStyle name="Note 27 5 3 3" xfId="53892"/>
    <cellStyle name="Note 27 5 4" xfId="53893"/>
    <cellStyle name="Note 27 5 4 2" xfId="53894"/>
    <cellStyle name="Note 27 5 4 2 2" xfId="53895"/>
    <cellStyle name="Note 27 5 4 3" xfId="53896"/>
    <cellStyle name="Note 27 5 5" xfId="53897"/>
    <cellStyle name="Note 27 5 5 2" xfId="53898"/>
    <cellStyle name="Note 27 5 6" xfId="53899"/>
    <cellStyle name="Note 27 6" xfId="53900"/>
    <cellStyle name="Note 27 6 2" xfId="53901"/>
    <cellStyle name="Note 27 6 2 2" xfId="53902"/>
    <cellStyle name="Note 27 6 3" xfId="53903"/>
    <cellStyle name="Note 28" xfId="53904"/>
    <cellStyle name="Note 28 2" xfId="53905"/>
    <cellStyle name="Note 28 3" xfId="53906"/>
    <cellStyle name="Note 28 3 2" xfId="53907"/>
    <cellStyle name="Note 28 3 2 2" xfId="53908"/>
    <cellStyle name="Note 28 3 2 2 2" xfId="53909"/>
    <cellStyle name="Note 28 3 2 2 2 2" xfId="53910"/>
    <cellStyle name="Note 28 3 2 2 3" xfId="53911"/>
    <cellStyle name="Note 28 3 2 3" xfId="53912"/>
    <cellStyle name="Note 28 3 2 3 2" xfId="53913"/>
    <cellStyle name="Note 28 3 2 3 2 2" xfId="53914"/>
    <cellStyle name="Note 28 3 2 3 3" xfId="53915"/>
    <cellStyle name="Note 28 3 2 4" xfId="53916"/>
    <cellStyle name="Note 28 3 2 4 2" xfId="53917"/>
    <cellStyle name="Note 28 3 2 4 2 2" xfId="53918"/>
    <cellStyle name="Note 28 3 2 4 3" xfId="53919"/>
    <cellStyle name="Note 28 3 2 5" xfId="53920"/>
    <cellStyle name="Note 28 3 2 5 2" xfId="53921"/>
    <cellStyle name="Note 28 3 2 5 2 2" xfId="53922"/>
    <cellStyle name="Note 28 3 2 5 3" xfId="53923"/>
    <cellStyle name="Note 28 3 2 6" xfId="53924"/>
    <cellStyle name="Note 28 3 2 6 2" xfId="53925"/>
    <cellStyle name="Note 28 3 2 7" xfId="53926"/>
    <cellStyle name="Note 28 3 3" xfId="53927"/>
    <cellStyle name="Note 28 3 3 2" xfId="53928"/>
    <cellStyle name="Note 28 3 3 2 2" xfId="53929"/>
    <cellStyle name="Note 28 3 3 2 2 2" xfId="53930"/>
    <cellStyle name="Note 28 3 3 2 3" xfId="53931"/>
    <cellStyle name="Note 28 3 3 3" xfId="53932"/>
    <cellStyle name="Note 28 3 3 3 2" xfId="53933"/>
    <cellStyle name="Note 28 3 3 3 2 2" xfId="53934"/>
    <cellStyle name="Note 28 3 3 3 3" xfId="53935"/>
    <cellStyle name="Note 28 3 3 4" xfId="53936"/>
    <cellStyle name="Note 28 3 3 4 2" xfId="53937"/>
    <cellStyle name="Note 28 3 3 4 2 2" xfId="53938"/>
    <cellStyle name="Note 28 3 3 4 3" xfId="53939"/>
    <cellStyle name="Note 28 3 3 5" xfId="53940"/>
    <cellStyle name="Note 28 3 3 5 2" xfId="53941"/>
    <cellStyle name="Note 28 3 3 6" xfId="53942"/>
    <cellStyle name="Note 28 3 4" xfId="53943"/>
    <cellStyle name="Note 28 3 4 2" xfId="53944"/>
    <cellStyle name="Note 28 3 4 2 2" xfId="53945"/>
    <cellStyle name="Note 28 3 4 2 2 2" xfId="53946"/>
    <cellStyle name="Note 28 3 4 2 3" xfId="53947"/>
    <cellStyle name="Note 28 3 4 3" xfId="53948"/>
    <cellStyle name="Note 28 3 4 3 2" xfId="53949"/>
    <cellStyle name="Note 28 3 4 3 2 2" xfId="53950"/>
    <cellStyle name="Note 28 3 4 3 3" xfId="53951"/>
    <cellStyle name="Note 28 3 4 4" xfId="53952"/>
    <cellStyle name="Note 28 3 4 4 2" xfId="53953"/>
    <cellStyle name="Note 28 3 4 4 2 2" xfId="53954"/>
    <cellStyle name="Note 28 3 4 4 3" xfId="53955"/>
    <cellStyle name="Note 28 3 4 5" xfId="53956"/>
    <cellStyle name="Note 28 3 4 5 2" xfId="53957"/>
    <cellStyle name="Note 28 3 4 6" xfId="53958"/>
    <cellStyle name="Note 28 3 5" xfId="53959"/>
    <cellStyle name="Note 28 3 5 2" xfId="53960"/>
    <cellStyle name="Note 28 3 5 2 2" xfId="53961"/>
    <cellStyle name="Note 28 3 5 3" xfId="53962"/>
    <cellStyle name="Note 28 3 6" xfId="53963"/>
    <cellStyle name="Note 28 3 6 2" xfId="53964"/>
    <cellStyle name="Note 28 3 6 2 2" xfId="53965"/>
    <cellStyle name="Note 28 3 6 3" xfId="53966"/>
    <cellStyle name="Note 28 3 7" xfId="53967"/>
    <cellStyle name="Note 28 3 7 2" xfId="53968"/>
    <cellStyle name="Note 28 3 7 2 2" xfId="53969"/>
    <cellStyle name="Note 28 3 7 3" xfId="53970"/>
    <cellStyle name="Note 28 3 8" xfId="53971"/>
    <cellStyle name="Note 28 3 8 2" xfId="53972"/>
    <cellStyle name="Note 28 3 9" xfId="53973"/>
    <cellStyle name="Note 28 4" xfId="53974"/>
    <cellStyle name="Note 28 4 2" xfId="53975"/>
    <cellStyle name="Note 28 4 2 2" xfId="53976"/>
    <cellStyle name="Note 28 4 2 2 2" xfId="53977"/>
    <cellStyle name="Note 28 4 2 2 2 2" xfId="53978"/>
    <cellStyle name="Note 28 4 2 2 3" xfId="53979"/>
    <cellStyle name="Note 28 4 2 3" xfId="53980"/>
    <cellStyle name="Note 28 4 2 3 2" xfId="53981"/>
    <cellStyle name="Note 28 4 2 3 2 2" xfId="53982"/>
    <cellStyle name="Note 28 4 2 3 3" xfId="53983"/>
    <cellStyle name="Note 28 4 2 4" xfId="53984"/>
    <cellStyle name="Note 28 4 2 4 2" xfId="53985"/>
    <cellStyle name="Note 28 4 2 4 2 2" xfId="53986"/>
    <cellStyle name="Note 28 4 2 4 3" xfId="53987"/>
    <cellStyle name="Note 28 4 2 5" xfId="53988"/>
    <cellStyle name="Note 28 4 2 5 2" xfId="53989"/>
    <cellStyle name="Note 28 4 2 6" xfId="53990"/>
    <cellStyle name="Note 28 4 3" xfId="53991"/>
    <cellStyle name="Note 28 4 3 2" xfId="53992"/>
    <cellStyle name="Note 28 4 3 2 2" xfId="53993"/>
    <cellStyle name="Note 28 4 3 2 2 2" xfId="53994"/>
    <cellStyle name="Note 28 4 3 2 3" xfId="53995"/>
    <cellStyle name="Note 28 4 3 3" xfId="53996"/>
    <cellStyle name="Note 28 4 3 3 2" xfId="53997"/>
    <cellStyle name="Note 28 4 3 3 2 2" xfId="53998"/>
    <cellStyle name="Note 28 4 3 3 3" xfId="53999"/>
    <cellStyle name="Note 28 4 3 4" xfId="54000"/>
    <cellStyle name="Note 28 4 3 4 2" xfId="54001"/>
    <cellStyle name="Note 28 4 3 4 2 2" xfId="54002"/>
    <cellStyle name="Note 28 4 3 4 3" xfId="54003"/>
    <cellStyle name="Note 28 4 3 5" xfId="54004"/>
    <cellStyle name="Note 28 4 3 5 2" xfId="54005"/>
    <cellStyle name="Note 28 4 3 6" xfId="54006"/>
    <cellStyle name="Note 28 4 4" xfId="54007"/>
    <cellStyle name="Note 28 4 4 2" xfId="54008"/>
    <cellStyle name="Note 28 4 4 2 2" xfId="54009"/>
    <cellStyle name="Note 28 4 4 3" xfId="54010"/>
    <cellStyle name="Note 28 4 5" xfId="54011"/>
    <cellStyle name="Note 28 4 5 2" xfId="54012"/>
    <cellStyle name="Note 28 4 5 2 2" xfId="54013"/>
    <cellStyle name="Note 28 4 5 3" xfId="54014"/>
    <cellStyle name="Note 28 4 6" xfId="54015"/>
    <cellStyle name="Note 28 4 6 2" xfId="54016"/>
    <cellStyle name="Note 28 4 6 2 2" xfId="54017"/>
    <cellStyle name="Note 28 4 6 3" xfId="54018"/>
    <cellStyle name="Note 28 4 7" xfId="54019"/>
    <cellStyle name="Note 28 4 7 2" xfId="54020"/>
    <cellStyle name="Note 28 4 8" xfId="54021"/>
    <cellStyle name="Note 28 5" xfId="54022"/>
    <cellStyle name="Note 28 5 2" xfId="54023"/>
    <cellStyle name="Note 28 5 2 2" xfId="54024"/>
    <cellStyle name="Note 28 5 2 2 2" xfId="54025"/>
    <cellStyle name="Note 28 5 2 3" xfId="54026"/>
    <cellStyle name="Note 28 5 3" xfId="54027"/>
    <cellStyle name="Note 28 5 3 2" xfId="54028"/>
    <cellStyle name="Note 28 5 3 2 2" xfId="54029"/>
    <cellStyle name="Note 28 5 3 3" xfId="54030"/>
    <cellStyle name="Note 28 5 4" xfId="54031"/>
    <cellStyle name="Note 28 5 4 2" xfId="54032"/>
    <cellStyle name="Note 28 5 4 2 2" xfId="54033"/>
    <cellStyle name="Note 28 5 4 3" xfId="54034"/>
    <cellStyle name="Note 28 5 5" xfId="54035"/>
    <cellStyle name="Note 28 5 5 2" xfId="54036"/>
    <cellStyle name="Note 28 5 6" xfId="54037"/>
    <cellStyle name="Note 28 6" xfId="54038"/>
    <cellStyle name="Note 28 6 2" xfId="54039"/>
    <cellStyle name="Note 28 6 2 2" xfId="54040"/>
    <cellStyle name="Note 28 6 3" xfId="54041"/>
    <cellStyle name="Note 29" xfId="54042"/>
    <cellStyle name="Note 29 2" xfId="54043"/>
    <cellStyle name="Note 29 3" xfId="54044"/>
    <cellStyle name="Note 3" xfId="54045"/>
    <cellStyle name="Note 3 2" xfId="54046"/>
    <cellStyle name="Note 3 3" xfId="54047"/>
    <cellStyle name="Note 3 3 2" xfId="54048"/>
    <cellStyle name="Note 3 3 2 2" xfId="54049"/>
    <cellStyle name="Note 3 3 2 2 2" xfId="54050"/>
    <cellStyle name="Note 3 3 2 2 2 2" xfId="54051"/>
    <cellStyle name="Note 3 3 2 2 3" xfId="54052"/>
    <cellStyle name="Note 3 3 2 3" xfId="54053"/>
    <cellStyle name="Note 3 3 2 3 2" xfId="54054"/>
    <cellStyle name="Note 3 3 2 3 2 2" xfId="54055"/>
    <cellStyle name="Note 3 3 2 3 3" xfId="54056"/>
    <cellStyle name="Note 3 3 2 4" xfId="54057"/>
    <cellStyle name="Note 3 3 2 4 2" xfId="54058"/>
    <cellStyle name="Note 3 3 2 4 2 2" xfId="54059"/>
    <cellStyle name="Note 3 3 2 4 3" xfId="54060"/>
    <cellStyle name="Note 3 3 2 5" xfId="54061"/>
    <cellStyle name="Note 3 3 2 5 2" xfId="54062"/>
    <cellStyle name="Note 3 3 2 5 2 2" xfId="54063"/>
    <cellStyle name="Note 3 3 2 5 3" xfId="54064"/>
    <cellStyle name="Note 3 3 2 6" xfId="54065"/>
    <cellStyle name="Note 3 3 2 6 2" xfId="54066"/>
    <cellStyle name="Note 3 3 2 7" xfId="54067"/>
    <cellStyle name="Note 3 3 3" xfId="54068"/>
    <cellStyle name="Note 3 3 3 2" xfId="54069"/>
    <cellStyle name="Note 3 3 3 2 2" xfId="54070"/>
    <cellStyle name="Note 3 3 3 2 2 2" xfId="54071"/>
    <cellStyle name="Note 3 3 3 2 3" xfId="54072"/>
    <cellStyle name="Note 3 3 3 3" xfId="54073"/>
    <cellStyle name="Note 3 3 3 3 2" xfId="54074"/>
    <cellStyle name="Note 3 3 3 3 2 2" xfId="54075"/>
    <cellStyle name="Note 3 3 3 3 3" xfId="54076"/>
    <cellStyle name="Note 3 3 3 4" xfId="54077"/>
    <cellStyle name="Note 3 3 3 4 2" xfId="54078"/>
    <cellStyle name="Note 3 3 3 4 2 2" xfId="54079"/>
    <cellStyle name="Note 3 3 3 4 3" xfId="54080"/>
    <cellStyle name="Note 3 3 3 5" xfId="54081"/>
    <cellStyle name="Note 3 3 3 5 2" xfId="54082"/>
    <cellStyle name="Note 3 3 3 6" xfId="54083"/>
    <cellStyle name="Note 3 3 4" xfId="54084"/>
    <cellStyle name="Note 3 3 4 2" xfId="54085"/>
    <cellStyle name="Note 3 3 4 2 2" xfId="54086"/>
    <cellStyle name="Note 3 3 4 2 2 2" xfId="54087"/>
    <cellStyle name="Note 3 3 4 2 3" xfId="54088"/>
    <cellStyle name="Note 3 3 4 3" xfId="54089"/>
    <cellStyle name="Note 3 3 4 3 2" xfId="54090"/>
    <cellStyle name="Note 3 3 4 3 2 2" xfId="54091"/>
    <cellStyle name="Note 3 3 4 3 3" xfId="54092"/>
    <cellStyle name="Note 3 3 4 4" xfId="54093"/>
    <cellStyle name="Note 3 3 4 4 2" xfId="54094"/>
    <cellStyle name="Note 3 3 4 4 2 2" xfId="54095"/>
    <cellStyle name="Note 3 3 4 4 3" xfId="54096"/>
    <cellStyle name="Note 3 3 4 5" xfId="54097"/>
    <cellStyle name="Note 3 3 4 5 2" xfId="54098"/>
    <cellStyle name="Note 3 3 4 6" xfId="54099"/>
    <cellStyle name="Note 3 3 5" xfId="54100"/>
    <cellStyle name="Note 3 3 5 2" xfId="54101"/>
    <cellStyle name="Note 3 3 5 2 2" xfId="54102"/>
    <cellStyle name="Note 3 3 5 3" xfId="54103"/>
    <cellStyle name="Note 3 3 6" xfId="54104"/>
    <cellStyle name="Note 3 3 6 2" xfId="54105"/>
    <cellStyle name="Note 3 3 6 2 2" xfId="54106"/>
    <cellStyle name="Note 3 3 6 3" xfId="54107"/>
    <cellStyle name="Note 3 3 7" xfId="54108"/>
    <cellStyle name="Note 3 3 7 2" xfId="54109"/>
    <cellStyle name="Note 3 3 7 2 2" xfId="54110"/>
    <cellStyle name="Note 3 3 7 3" xfId="54111"/>
    <cellStyle name="Note 3 3 8" xfId="54112"/>
    <cellStyle name="Note 3 3 8 2" xfId="54113"/>
    <cellStyle name="Note 3 3 9" xfId="54114"/>
    <cellStyle name="Note 3 4" xfId="54115"/>
    <cellStyle name="Note 3 4 2" xfId="54116"/>
    <cellStyle name="Note 3 4 2 2" xfId="54117"/>
    <cellStyle name="Note 3 4 2 2 2" xfId="54118"/>
    <cellStyle name="Note 3 4 2 2 2 2" xfId="54119"/>
    <cellStyle name="Note 3 4 2 2 3" xfId="54120"/>
    <cellStyle name="Note 3 4 2 3" xfId="54121"/>
    <cellStyle name="Note 3 4 2 3 2" xfId="54122"/>
    <cellStyle name="Note 3 4 2 3 2 2" xfId="54123"/>
    <cellStyle name="Note 3 4 2 3 3" xfId="54124"/>
    <cellStyle name="Note 3 4 2 4" xfId="54125"/>
    <cellStyle name="Note 3 4 2 4 2" xfId="54126"/>
    <cellStyle name="Note 3 4 2 4 2 2" xfId="54127"/>
    <cellStyle name="Note 3 4 2 4 3" xfId="54128"/>
    <cellStyle name="Note 3 4 2 5" xfId="54129"/>
    <cellStyle name="Note 3 4 2 5 2" xfId="54130"/>
    <cellStyle name="Note 3 4 2 6" xfId="54131"/>
    <cellStyle name="Note 3 4 3" xfId="54132"/>
    <cellStyle name="Note 3 4 3 2" xfId="54133"/>
    <cellStyle name="Note 3 4 3 2 2" xfId="54134"/>
    <cellStyle name="Note 3 4 3 2 2 2" xfId="54135"/>
    <cellStyle name="Note 3 4 3 2 3" xfId="54136"/>
    <cellStyle name="Note 3 4 3 3" xfId="54137"/>
    <cellStyle name="Note 3 4 3 3 2" xfId="54138"/>
    <cellStyle name="Note 3 4 3 3 2 2" xfId="54139"/>
    <cellStyle name="Note 3 4 3 3 3" xfId="54140"/>
    <cellStyle name="Note 3 4 3 4" xfId="54141"/>
    <cellStyle name="Note 3 4 3 4 2" xfId="54142"/>
    <cellStyle name="Note 3 4 3 4 2 2" xfId="54143"/>
    <cellStyle name="Note 3 4 3 4 3" xfId="54144"/>
    <cellStyle name="Note 3 4 3 5" xfId="54145"/>
    <cellStyle name="Note 3 4 3 5 2" xfId="54146"/>
    <cellStyle name="Note 3 4 3 6" xfId="54147"/>
    <cellStyle name="Note 3 4 4" xfId="54148"/>
    <cellStyle name="Note 3 4 4 2" xfId="54149"/>
    <cellStyle name="Note 3 4 4 2 2" xfId="54150"/>
    <cellStyle name="Note 3 4 4 3" xfId="54151"/>
    <cellStyle name="Note 3 4 5" xfId="54152"/>
    <cellStyle name="Note 3 4 5 2" xfId="54153"/>
    <cellStyle name="Note 3 4 5 2 2" xfId="54154"/>
    <cellStyle name="Note 3 4 5 3" xfId="54155"/>
    <cellStyle name="Note 3 4 6" xfId="54156"/>
    <cellStyle name="Note 3 4 6 2" xfId="54157"/>
    <cellStyle name="Note 3 4 6 2 2" xfId="54158"/>
    <cellStyle name="Note 3 4 6 3" xfId="54159"/>
    <cellStyle name="Note 3 4 7" xfId="54160"/>
    <cellStyle name="Note 3 4 7 2" xfId="54161"/>
    <cellStyle name="Note 3 4 8" xfId="54162"/>
    <cellStyle name="Note 3 5" xfId="54163"/>
    <cellStyle name="Note 3 5 2" xfId="54164"/>
    <cellStyle name="Note 3 5 2 2" xfId="54165"/>
    <cellStyle name="Note 3 5 2 2 2" xfId="54166"/>
    <cellStyle name="Note 3 5 2 3" xfId="54167"/>
    <cellStyle name="Note 3 5 3" xfId="54168"/>
    <cellStyle name="Note 3 5 3 2" xfId="54169"/>
    <cellStyle name="Note 3 5 3 2 2" xfId="54170"/>
    <cellStyle name="Note 3 5 3 3" xfId="54171"/>
    <cellStyle name="Note 3 5 4" xfId="54172"/>
    <cellStyle name="Note 3 5 4 2" xfId="54173"/>
    <cellStyle name="Note 3 5 4 2 2" xfId="54174"/>
    <cellStyle name="Note 3 5 4 3" xfId="54175"/>
    <cellStyle name="Note 3 5 5" xfId="54176"/>
    <cellStyle name="Note 3 5 5 2" xfId="54177"/>
    <cellStyle name="Note 3 5 6" xfId="54178"/>
    <cellStyle name="Note 3 6" xfId="54179"/>
    <cellStyle name="Note 3 6 2" xfId="54180"/>
    <cellStyle name="Note 3 6 2 2" xfId="54181"/>
    <cellStyle name="Note 3 6 3" xfId="54182"/>
    <cellStyle name="Note 30" xfId="54183"/>
    <cellStyle name="Note 31" xfId="54184"/>
    <cellStyle name="Note 32" xfId="54185"/>
    <cellStyle name="Note 33" xfId="54186"/>
    <cellStyle name="Note 33 2" xfId="54187"/>
    <cellStyle name="Note 33 2 2" xfId="54188"/>
    <cellStyle name="Note 33 2 2 2" xfId="54189"/>
    <cellStyle name="Note 33 2 2 2 2" xfId="54190"/>
    <cellStyle name="Note 33 2 2 3" xfId="54191"/>
    <cellStyle name="Note 33 2 3" xfId="54192"/>
    <cellStyle name="Note 33 2 3 2" xfId="54193"/>
    <cellStyle name="Note 33 2 3 2 2" xfId="54194"/>
    <cellStyle name="Note 33 2 3 3" xfId="54195"/>
    <cellStyle name="Note 33 2 4" xfId="54196"/>
    <cellStyle name="Note 33 2 4 2" xfId="54197"/>
    <cellStyle name="Note 33 2 4 2 2" xfId="54198"/>
    <cellStyle name="Note 33 2 4 3" xfId="54199"/>
    <cellStyle name="Note 33 2 5" xfId="54200"/>
    <cellStyle name="Note 33 2 5 2" xfId="54201"/>
    <cellStyle name="Note 33 2 6" xfId="54202"/>
    <cellStyle name="Note 33 3" xfId="54203"/>
    <cellStyle name="Note 33 3 2" xfId="54204"/>
    <cellStyle name="Note 33 3 2 2" xfId="54205"/>
    <cellStyle name="Note 33 3 2 2 2" xfId="54206"/>
    <cellStyle name="Note 33 3 2 3" xfId="54207"/>
    <cellStyle name="Note 33 3 3" xfId="54208"/>
    <cellStyle name="Note 33 3 3 2" xfId="54209"/>
    <cellStyle name="Note 33 3 3 2 2" xfId="54210"/>
    <cellStyle name="Note 33 3 3 3" xfId="54211"/>
    <cellStyle name="Note 33 3 4" xfId="54212"/>
    <cellStyle name="Note 33 3 4 2" xfId="54213"/>
    <cellStyle name="Note 33 3 4 2 2" xfId="54214"/>
    <cellStyle name="Note 33 3 4 3" xfId="54215"/>
    <cellStyle name="Note 33 3 5" xfId="54216"/>
    <cellStyle name="Note 33 3 5 2" xfId="54217"/>
    <cellStyle name="Note 33 3 6" xfId="54218"/>
    <cellStyle name="Note 33 4" xfId="54219"/>
    <cellStyle name="Note 33 4 2" xfId="54220"/>
    <cellStyle name="Note 33 4 2 2" xfId="54221"/>
    <cellStyle name="Note 33 4 3" xfId="54222"/>
    <cellStyle name="Note 33 5" xfId="54223"/>
    <cellStyle name="Note 33 5 2" xfId="54224"/>
    <cellStyle name="Note 33 5 2 2" xfId="54225"/>
    <cellStyle name="Note 33 5 3" xfId="54226"/>
    <cellStyle name="Note 33 6" xfId="54227"/>
    <cellStyle name="Note 33 6 2" xfId="54228"/>
    <cellStyle name="Note 33 6 2 2" xfId="54229"/>
    <cellStyle name="Note 33 6 3" xfId="54230"/>
    <cellStyle name="Note 33 7" xfId="54231"/>
    <cellStyle name="Note 33 7 2" xfId="54232"/>
    <cellStyle name="Note 33 8" xfId="54233"/>
    <cellStyle name="Note 34" xfId="54234"/>
    <cellStyle name="Note 34 2" xfId="54235"/>
    <cellStyle name="Note 34 2 2" xfId="54236"/>
    <cellStyle name="Note 34 2 2 2" xfId="54237"/>
    <cellStyle name="Note 34 2 2 2 2" xfId="54238"/>
    <cellStyle name="Note 34 2 2 3" xfId="54239"/>
    <cellStyle name="Note 34 2 3" xfId="54240"/>
    <cellStyle name="Note 34 2 3 2" xfId="54241"/>
    <cellStyle name="Note 34 2 3 2 2" xfId="54242"/>
    <cellStyle name="Note 34 2 3 3" xfId="54243"/>
    <cellStyle name="Note 34 2 4" xfId="54244"/>
    <cellStyle name="Note 34 2 4 2" xfId="54245"/>
    <cellStyle name="Note 34 2 4 2 2" xfId="54246"/>
    <cellStyle name="Note 34 2 4 3" xfId="54247"/>
    <cellStyle name="Note 34 2 5" xfId="54248"/>
    <cellStyle name="Note 34 2 5 2" xfId="54249"/>
    <cellStyle name="Note 34 2 6" xfId="54250"/>
    <cellStyle name="Note 34 3" xfId="54251"/>
    <cellStyle name="Note 34 3 2" xfId="54252"/>
    <cellStyle name="Note 34 3 2 2" xfId="54253"/>
    <cellStyle name="Note 34 3 3" xfId="54254"/>
    <cellStyle name="Note 34 4" xfId="54255"/>
    <cellStyle name="Note 34 4 2" xfId="54256"/>
    <cellStyle name="Note 34 4 2 2" xfId="54257"/>
    <cellStyle name="Note 34 4 3" xfId="54258"/>
    <cellStyle name="Note 34 5" xfId="54259"/>
    <cellStyle name="Note 34 5 2" xfId="54260"/>
    <cellStyle name="Note 34 5 2 2" xfId="54261"/>
    <cellStyle name="Note 34 5 3" xfId="54262"/>
    <cellStyle name="Note 34 6" xfId="54263"/>
    <cellStyle name="Note 34 6 2" xfId="54264"/>
    <cellStyle name="Note 34 7" xfId="54265"/>
    <cellStyle name="Note 4" xfId="54266"/>
    <cellStyle name="Note 4 2" xfId="54267"/>
    <cellStyle name="Note 4 3" xfId="54268"/>
    <cellStyle name="Note 4 3 2" xfId="54269"/>
    <cellStyle name="Note 4 3 2 2" xfId="54270"/>
    <cellStyle name="Note 4 3 2 2 2" xfId="54271"/>
    <cellStyle name="Note 4 3 2 2 2 2" xfId="54272"/>
    <cellStyle name="Note 4 3 2 2 3" xfId="54273"/>
    <cellStyle name="Note 4 3 2 3" xfId="54274"/>
    <cellStyle name="Note 4 3 2 3 2" xfId="54275"/>
    <cellStyle name="Note 4 3 2 3 2 2" xfId="54276"/>
    <cellStyle name="Note 4 3 2 3 3" xfId="54277"/>
    <cellStyle name="Note 4 3 2 4" xfId="54278"/>
    <cellStyle name="Note 4 3 2 4 2" xfId="54279"/>
    <cellStyle name="Note 4 3 2 4 2 2" xfId="54280"/>
    <cellStyle name="Note 4 3 2 4 3" xfId="54281"/>
    <cellStyle name="Note 4 3 2 5" xfId="54282"/>
    <cellStyle name="Note 4 3 2 5 2" xfId="54283"/>
    <cellStyle name="Note 4 3 2 5 2 2" xfId="54284"/>
    <cellStyle name="Note 4 3 2 5 3" xfId="54285"/>
    <cellStyle name="Note 4 3 2 6" xfId="54286"/>
    <cellStyle name="Note 4 3 2 6 2" xfId="54287"/>
    <cellStyle name="Note 4 3 2 7" xfId="54288"/>
    <cellStyle name="Note 4 3 3" xfId="54289"/>
    <cellStyle name="Note 4 3 3 2" xfId="54290"/>
    <cellStyle name="Note 4 3 3 2 2" xfId="54291"/>
    <cellStyle name="Note 4 3 3 2 2 2" xfId="54292"/>
    <cellStyle name="Note 4 3 3 2 3" xfId="54293"/>
    <cellStyle name="Note 4 3 3 3" xfId="54294"/>
    <cellStyle name="Note 4 3 3 3 2" xfId="54295"/>
    <cellStyle name="Note 4 3 3 3 2 2" xfId="54296"/>
    <cellStyle name="Note 4 3 3 3 3" xfId="54297"/>
    <cellStyle name="Note 4 3 3 4" xfId="54298"/>
    <cellStyle name="Note 4 3 3 4 2" xfId="54299"/>
    <cellStyle name="Note 4 3 3 4 2 2" xfId="54300"/>
    <cellStyle name="Note 4 3 3 4 3" xfId="54301"/>
    <cellStyle name="Note 4 3 3 5" xfId="54302"/>
    <cellStyle name="Note 4 3 3 5 2" xfId="54303"/>
    <cellStyle name="Note 4 3 3 6" xfId="54304"/>
    <cellStyle name="Note 4 3 4" xfId="54305"/>
    <cellStyle name="Note 4 3 4 2" xfId="54306"/>
    <cellStyle name="Note 4 3 4 2 2" xfId="54307"/>
    <cellStyle name="Note 4 3 4 2 2 2" xfId="54308"/>
    <cellStyle name="Note 4 3 4 2 3" xfId="54309"/>
    <cellStyle name="Note 4 3 4 3" xfId="54310"/>
    <cellStyle name="Note 4 3 4 3 2" xfId="54311"/>
    <cellStyle name="Note 4 3 4 3 2 2" xfId="54312"/>
    <cellStyle name="Note 4 3 4 3 3" xfId="54313"/>
    <cellStyle name="Note 4 3 4 4" xfId="54314"/>
    <cellStyle name="Note 4 3 4 4 2" xfId="54315"/>
    <cellStyle name="Note 4 3 4 4 2 2" xfId="54316"/>
    <cellStyle name="Note 4 3 4 4 3" xfId="54317"/>
    <cellStyle name="Note 4 3 4 5" xfId="54318"/>
    <cellStyle name="Note 4 3 4 5 2" xfId="54319"/>
    <cellStyle name="Note 4 3 4 6" xfId="54320"/>
    <cellStyle name="Note 4 3 5" xfId="54321"/>
    <cellStyle name="Note 4 3 5 2" xfId="54322"/>
    <cellStyle name="Note 4 3 5 2 2" xfId="54323"/>
    <cellStyle name="Note 4 3 5 3" xfId="54324"/>
    <cellStyle name="Note 4 3 6" xfId="54325"/>
    <cellStyle name="Note 4 3 6 2" xfId="54326"/>
    <cellStyle name="Note 4 3 6 2 2" xfId="54327"/>
    <cellStyle name="Note 4 3 6 3" xfId="54328"/>
    <cellStyle name="Note 4 3 7" xfId="54329"/>
    <cellStyle name="Note 4 3 7 2" xfId="54330"/>
    <cellStyle name="Note 4 3 7 2 2" xfId="54331"/>
    <cellStyle name="Note 4 3 7 3" xfId="54332"/>
    <cellStyle name="Note 4 3 8" xfId="54333"/>
    <cellStyle name="Note 4 3 8 2" xfId="54334"/>
    <cellStyle name="Note 4 3 9" xfId="54335"/>
    <cellStyle name="Note 4 4" xfId="54336"/>
    <cellStyle name="Note 4 4 2" xfId="54337"/>
    <cellStyle name="Note 4 4 2 2" xfId="54338"/>
    <cellStyle name="Note 4 4 2 2 2" xfId="54339"/>
    <cellStyle name="Note 4 4 2 2 2 2" xfId="54340"/>
    <cellStyle name="Note 4 4 2 2 3" xfId="54341"/>
    <cellStyle name="Note 4 4 2 3" xfId="54342"/>
    <cellStyle name="Note 4 4 2 3 2" xfId="54343"/>
    <cellStyle name="Note 4 4 2 3 2 2" xfId="54344"/>
    <cellStyle name="Note 4 4 2 3 3" xfId="54345"/>
    <cellStyle name="Note 4 4 2 4" xfId="54346"/>
    <cellStyle name="Note 4 4 2 4 2" xfId="54347"/>
    <cellStyle name="Note 4 4 2 4 2 2" xfId="54348"/>
    <cellStyle name="Note 4 4 2 4 3" xfId="54349"/>
    <cellStyle name="Note 4 4 2 5" xfId="54350"/>
    <cellStyle name="Note 4 4 2 5 2" xfId="54351"/>
    <cellStyle name="Note 4 4 2 6" xfId="54352"/>
    <cellStyle name="Note 4 4 3" xfId="54353"/>
    <cellStyle name="Note 4 4 3 2" xfId="54354"/>
    <cellStyle name="Note 4 4 3 2 2" xfId="54355"/>
    <cellStyle name="Note 4 4 3 2 2 2" xfId="54356"/>
    <cellStyle name="Note 4 4 3 2 3" xfId="54357"/>
    <cellStyle name="Note 4 4 3 3" xfId="54358"/>
    <cellStyle name="Note 4 4 3 3 2" xfId="54359"/>
    <cellStyle name="Note 4 4 3 3 2 2" xfId="54360"/>
    <cellStyle name="Note 4 4 3 3 3" xfId="54361"/>
    <cellStyle name="Note 4 4 3 4" xfId="54362"/>
    <cellStyle name="Note 4 4 3 4 2" xfId="54363"/>
    <cellStyle name="Note 4 4 3 4 2 2" xfId="54364"/>
    <cellStyle name="Note 4 4 3 4 3" xfId="54365"/>
    <cellStyle name="Note 4 4 3 5" xfId="54366"/>
    <cellStyle name="Note 4 4 3 5 2" xfId="54367"/>
    <cellStyle name="Note 4 4 3 6" xfId="54368"/>
    <cellStyle name="Note 4 4 4" xfId="54369"/>
    <cellStyle name="Note 4 4 4 2" xfId="54370"/>
    <cellStyle name="Note 4 4 4 2 2" xfId="54371"/>
    <cellStyle name="Note 4 4 4 3" xfId="54372"/>
    <cellStyle name="Note 4 4 5" xfId="54373"/>
    <cellStyle name="Note 4 4 5 2" xfId="54374"/>
    <cellStyle name="Note 4 4 5 2 2" xfId="54375"/>
    <cellStyle name="Note 4 4 5 3" xfId="54376"/>
    <cellStyle name="Note 4 4 6" xfId="54377"/>
    <cellStyle name="Note 4 4 6 2" xfId="54378"/>
    <cellStyle name="Note 4 4 6 2 2" xfId="54379"/>
    <cellStyle name="Note 4 4 6 3" xfId="54380"/>
    <cellStyle name="Note 4 4 7" xfId="54381"/>
    <cellStyle name="Note 4 4 7 2" xfId="54382"/>
    <cellStyle name="Note 4 4 8" xfId="54383"/>
    <cellStyle name="Note 4 5" xfId="54384"/>
    <cellStyle name="Note 4 5 2" xfId="54385"/>
    <cellStyle name="Note 4 5 2 2" xfId="54386"/>
    <cellStyle name="Note 4 5 2 2 2" xfId="54387"/>
    <cellStyle name="Note 4 5 2 3" xfId="54388"/>
    <cellStyle name="Note 4 5 3" xfId="54389"/>
    <cellStyle name="Note 4 5 3 2" xfId="54390"/>
    <cellStyle name="Note 4 5 3 2 2" xfId="54391"/>
    <cellStyle name="Note 4 5 3 3" xfId="54392"/>
    <cellStyle name="Note 4 5 4" xfId="54393"/>
    <cellStyle name="Note 4 5 4 2" xfId="54394"/>
    <cellStyle name="Note 4 5 4 2 2" xfId="54395"/>
    <cellStyle name="Note 4 5 4 3" xfId="54396"/>
    <cellStyle name="Note 4 5 5" xfId="54397"/>
    <cellStyle name="Note 4 5 5 2" xfId="54398"/>
    <cellStyle name="Note 4 5 6" xfId="54399"/>
    <cellStyle name="Note 4 6" xfId="54400"/>
    <cellStyle name="Note 4 6 2" xfId="54401"/>
    <cellStyle name="Note 4 6 2 2" xfId="54402"/>
    <cellStyle name="Note 4 6 3" xfId="54403"/>
    <cellStyle name="Note 5" xfId="54404"/>
    <cellStyle name="Note 5 2" xfId="54405"/>
    <cellStyle name="Note 5 3" xfId="54406"/>
    <cellStyle name="Note 5 3 2" xfId="54407"/>
    <cellStyle name="Note 5 3 2 2" xfId="54408"/>
    <cellStyle name="Note 5 3 2 2 2" xfId="54409"/>
    <cellStyle name="Note 5 3 2 2 2 2" xfId="54410"/>
    <cellStyle name="Note 5 3 2 2 3" xfId="54411"/>
    <cellStyle name="Note 5 3 2 3" xfId="54412"/>
    <cellStyle name="Note 5 3 2 3 2" xfId="54413"/>
    <cellStyle name="Note 5 3 2 3 2 2" xfId="54414"/>
    <cellStyle name="Note 5 3 2 3 3" xfId="54415"/>
    <cellStyle name="Note 5 3 2 4" xfId="54416"/>
    <cellStyle name="Note 5 3 2 4 2" xfId="54417"/>
    <cellStyle name="Note 5 3 2 4 2 2" xfId="54418"/>
    <cellStyle name="Note 5 3 2 4 3" xfId="54419"/>
    <cellStyle name="Note 5 3 2 5" xfId="54420"/>
    <cellStyle name="Note 5 3 2 5 2" xfId="54421"/>
    <cellStyle name="Note 5 3 2 5 2 2" xfId="54422"/>
    <cellStyle name="Note 5 3 2 5 3" xfId="54423"/>
    <cellStyle name="Note 5 3 2 6" xfId="54424"/>
    <cellStyle name="Note 5 3 2 6 2" xfId="54425"/>
    <cellStyle name="Note 5 3 2 7" xfId="54426"/>
    <cellStyle name="Note 5 3 3" xfId="54427"/>
    <cellStyle name="Note 5 3 3 2" xfId="54428"/>
    <cellStyle name="Note 5 3 3 2 2" xfId="54429"/>
    <cellStyle name="Note 5 3 3 2 2 2" xfId="54430"/>
    <cellStyle name="Note 5 3 3 2 3" xfId="54431"/>
    <cellStyle name="Note 5 3 3 3" xfId="54432"/>
    <cellStyle name="Note 5 3 3 3 2" xfId="54433"/>
    <cellStyle name="Note 5 3 3 3 2 2" xfId="54434"/>
    <cellStyle name="Note 5 3 3 3 3" xfId="54435"/>
    <cellStyle name="Note 5 3 3 4" xfId="54436"/>
    <cellStyle name="Note 5 3 3 4 2" xfId="54437"/>
    <cellStyle name="Note 5 3 3 4 2 2" xfId="54438"/>
    <cellStyle name="Note 5 3 3 4 3" xfId="54439"/>
    <cellStyle name="Note 5 3 3 5" xfId="54440"/>
    <cellStyle name="Note 5 3 3 5 2" xfId="54441"/>
    <cellStyle name="Note 5 3 3 6" xfId="54442"/>
    <cellStyle name="Note 5 3 4" xfId="54443"/>
    <cellStyle name="Note 5 3 4 2" xfId="54444"/>
    <cellStyle name="Note 5 3 4 2 2" xfId="54445"/>
    <cellStyle name="Note 5 3 4 2 2 2" xfId="54446"/>
    <cellStyle name="Note 5 3 4 2 3" xfId="54447"/>
    <cellStyle name="Note 5 3 4 3" xfId="54448"/>
    <cellStyle name="Note 5 3 4 3 2" xfId="54449"/>
    <cellStyle name="Note 5 3 4 3 2 2" xfId="54450"/>
    <cellStyle name="Note 5 3 4 3 3" xfId="54451"/>
    <cellStyle name="Note 5 3 4 4" xfId="54452"/>
    <cellStyle name="Note 5 3 4 4 2" xfId="54453"/>
    <cellStyle name="Note 5 3 4 4 2 2" xfId="54454"/>
    <cellStyle name="Note 5 3 4 4 3" xfId="54455"/>
    <cellStyle name="Note 5 3 4 5" xfId="54456"/>
    <cellStyle name="Note 5 3 4 5 2" xfId="54457"/>
    <cellStyle name="Note 5 3 4 6" xfId="54458"/>
    <cellStyle name="Note 5 3 5" xfId="54459"/>
    <cellStyle name="Note 5 3 5 2" xfId="54460"/>
    <cellStyle name="Note 5 3 5 2 2" xfId="54461"/>
    <cellStyle name="Note 5 3 5 3" xfId="54462"/>
    <cellStyle name="Note 5 3 6" xfId="54463"/>
    <cellStyle name="Note 5 3 6 2" xfId="54464"/>
    <cellStyle name="Note 5 3 6 2 2" xfId="54465"/>
    <cellStyle name="Note 5 3 6 3" xfId="54466"/>
    <cellStyle name="Note 5 3 7" xfId="54467"/>
    <cellStyle name="Note 5 3 7 2" xfId="54468"/>
    <cellStyle name="Note 5 3 7 2 2" xfId="54469"/>
    <cellStyle name="Note 5 3 7 3" xfId="54470"/>
    <cellStyle name="Note 5 3 8" xfId="54471"/>
    <cellStyle name="Note 5 3 8 2" xfId="54472"/>
    <cellStyle name="Note 5 3 9" xfId="54473"/>
    <cellStyle name="Note 5 4" xfId="54474"/>
    <cellStyle name="Note 5 4 2" xfId="54475"/>
    <cellStyle name="Note 5 4 2 2" xfId="54476"/>
    <cellStyle name="Note 5 4 2 2 2" xfId="54477"/>
    <cellStyle name="Note 5 4 2 2 2 2" xfId="54478"/>
    <cellStyle name="Note 5 4 2 2 3" xfId="54479"/>
    <cellStyle name="Note 5 4 2 3" xfId="54480"/>
    <cellStyle name="Note 5 4 2 3 2" xfId="54481"/>
    <cellStyle name="Note 5 4 2 3 2 2" xfId="54482"/>
    <cellStyle name="Note 5 4 2 3 3" xfId="54483"/>
    <cellStyle name="Note 5 4 2 4" xfId="54484"/>
    <cellStyle name="Note 5 4 2 4 2" xfId="54485"/>
    <cellStyle name="Note 5 4 2 4 2 2" xfId="54486"/>
    <cellStyle name="Note 5 4 2 4 3" xfId="54487"/>
    <cellStyle name="Note 5 4 2 5" xfId="54488"/>
    <cellStyle name="Note 5 4 2 5 2" xfId="54489"/>
    <cellStyle name="Note 5 4 2 6" xfId="54490"/>
    <cellStyle name="Note 5 4 3" xfId="54491"/>
    <cellStyle name="Note 5 4 3 2" xfId="54492"/>
    <cellStyle name="Note 5 4 3 2 2" xfId="54493"/>
    <cellStyle name="Note 5 4 3 2 2 2" xfId="54494"/>
    <cellStyle name="Note 5 4 3 2 3" xfId="54495"/>
    <cellStyle name="Note 5 4 3 3" xfId="54496"/>
    <cellStyle name="Note 5 4 3 3 2" xfId="54497"/>
    <cellStyle name="Note 5 4 3 3 2 2" xfId="54498"/>
    <cellStyle name="Note 5 4 3 3 3" xfId="54499"/>
    <cellStyle name="Note 5 4 3 4" xfId="54500"/>
    <cellStyle name="Note 5 4 3 4 2" xfId="54501"/>
    <cellStyle name="Note 5 4 3 4 2 2" xfId="54502"/>
    <cellStyle name="Note 5 4 3 4 3" xfId="54503"/>
    <cellStyle name="Note 5 4 3 5" xfId="54504"/>
    <cellStyle name="Note 5 4 3 5 2" xfId="54505"/>
    <cellStyle name="Note 5 4 3 6" xfId="54506"/>
    <cellStyle name="Note 5 4 4" xfId="54507"/>
    <cellStyle name="Note 5 4 4 2" xfId="54508"/>
    <cellStyle name="Note 5 4 4 2 2" xfId="54509"/>
    <cellStyle name="Note 5 4 4 3" xfId="54510"/>
    <cellStyle name="Note 5 4 5" xfId="54511"/>
    <cellStyle name="Note 5 4 5 2" xfId="54512"/>
    <cellStyle name="Note 5 4 5 2 2" xfId="54513"/>
    <cellStyle name="Note 5 4 5 3" xfId="54514"/>
    <cellStyle name="Note 5 4 6" xfId="54515"/>
    <cellStyle name="Note 5 4 6 2" xfId="54516"/>
    <cellStyle name="Note 5 4 6 2 2" xfId="54517"/>
    <cellStyle name="Note 5 4 6 3" xfId="54518"/>
    <cellStyle name="Note 5 4 7" xfId="54519"/>
    <cellStyle name="Note 5 4 7 2" xfId="54520"/>
    <cellStyle name="Note 5 4 8" xfId="54521"/>
    <cellStyle name="Note 5 5" xfId="54522"/>
    <cellStyle name="Note 5 5 2" xfId="54523"/>
    <cellStyle name="Note 5 5 2 2" xfId="54524"/>
    <cellStyle name="Note 5 5 2 2 2" xfId="54525"/>
    <cellStyle name="Note 5 5 2 3" xfId="54526"/>
    <cellStyle name="Note 5 5 3" xfId="54527"/>
    <cellStyle name="Note 5 5 3 2" xfId="54528"/>
    <cellStyle name="Note 5 5 3 2 2" xfId="54529"/>
    <cellStyle name="Note 5 5 3 3" xfId="54530"/>
    <cellStyle name="Note 5 5 4" xfId="54531"/>
    <cellStyle name="Note 5 5 4 2" xfId="54532"/>
    <cellStyle name="Note 5 5 4 2 2" xfId="54533"/>
    <cellStyle name="Note 5 5 4 3" xfId="54534"/>
    <cellStyle name="Note 5 5 5" xfId="54535"/>
    <cellStyle name="Note 5 5 5 2" xfId="54536"/>
    <cellStyle name="Note 5 5 6" xfId="54537"/>
    <cellStyle name="Note 5 6" xfId="54538"/>
    <cellStyle name="Note 5 6 2" xfId="54539"/>
    <cellStyle name="Note 5 6 2 2" xfId="54540"/>
    <cellStyle name="Note 5 6 3" xfId="54541"/>
    <cellStyle name="Note 6" xfId="54542"/>
    <cellStyle name="Note 6 2" xfId="54543"/>
    <cellStyle name="Note 6 3" xfId="54544"/>
    <cellStyle name="Note 6 3 2" xfId="54545"/>
    <cellStyle name="Note 6 3 2 2" xfId="54546"/>
    <cellStyle name="Note 6 3 2 2 2" xfId="54547"/>
    <cellStyle name="Note 6 3 2 2 2 2" xfId="54548"/>
    <cellStyle name="Note 6 3 2 2 3" xfId="54549"/>
    <cellStyle name="Note 6 3 2 3" xfId="54550"/>
    <cellStyle name="Note 6 3 2 3 2" xfId="54551"/>
    <cellStyle name="Note 6 3 2 3 2 2" xfId="54552"/>
    <cellStyle name="Note 6 3 2 3 3" xfId="54553"/>
    <cellStyle name="Note 6 3 2 4" xfId="54554"/>
    <cellStyle name="Note 6 3 2 4 2" xfId="54555"/>
    <cellStyle name="Note 6 3 2 4 2 2" xfId="54556"/>
    <cellStyle name="Note 6 3 2 4 3" xfId="54557"/>
    <cellStyle name="Note 6 3 2 5" xfId="54558"/>
    <cellStyle name="Note 6 3 2 5 2" xfId="54559"/>
    <cellStyle name="Note 6 3 2 5 2 2" xfId="54560"/>
    <cellStyle name="Note 6 3 2 5 3" xfId="54561"/>
    <cellStyle name="Note 6 3 2 6" xfId="54562"/>
    <cellStyle name="Note 6 3 2 6 2" xfId="54563"/>
    <cellStyle name="Note 6 3 2 7" xfId="54564"/>
    <cellStyle name="Note 6 3 3" xfId="54565"/>
    <cellStyle name="Note 6 3 3 2" xfId="54566"/>
    <cellStyle name="Note 6 3 3 2 2" xfId="54567"/>
    <cellStyle name="Note 6 3 3 2 2 2" xfId="54568"/>
    <cellStyle name="Note 6 3 3 2 3" xfId="54569"/>
    <cellStyle name="Note 6 3 3 3" xfId="54570"/>
    <cellStyle name="Note 6 3 3 3 2" xfId="54571"/>
    <cellStyle name="Note 6 3 3 3 2 2" xfId="54572"/>
    <cellStyle name="Note 6 3 3 3 3" xfId="54573"/>
    <cellStyle name="Note 6 3 3 4" xfId="54574"/>
    <cellStyle name="Note 6 3 3 4 2" xfId="54575"/>
    <cellStyle name="Note 6 3 3 4 2 2" xfId="54576"/>
    <cellStyle name="Note 6 3 3 4 3" xfId="54577"/>
    <cellStyle name="Note 6 3 3 5" xfId="54578"/>
    <cellStyle name="Note 6 3 3 5 2" xfId="54579"/>
    <cellStyle name="Note 6 3 3 6" xfId="54580"/>
    <cellStyle name="Note 6 3 4" xfId="54581"/>
    <cellStyle name="Note 6 3 4 2" xfId="54582"/>
    <cellStyle name="Note 6 3 4 2 2" xfId="54583"/>
    <cellStyle name="Note 6 3 4 2 2 2" xfId="54584"/>
    <cellStyle name="Note 6 3 4 2 3" xfId="54585"/>
    <cellStyle name="Note 6 3 4 3" xfId="54586"/>
    <cellStyle name="Note 6 3 4 3 2" xfId="54587"/>
    <cellStyle name="Note 6 3 4 3 2 2" xfId="54588"/>
    <cellStyle name="Note 6 3 4 3 3" xfId="54589"/>
    <cellStyle name="Note 6 3 4 4" xfId="54590"/>
    <cellStyle name="Note 6 3 4 4 2" xfId="54591"/>
    <cellStyle name="Note 6 3 4 4 2 2" xfId="54592"/>
    <cellStyle name="Note 6 3 4 4 3" xfId="54593"/>
    <cellStyle name="Note 6 3 4 5" xfId="54594"/>
    <cellStyle name="Note 6 3 4 5 2" xfId="54595"/>
    <cellStyle name="Note 6 3 4 6" xfId="54596"/>
    <cellStyle name="Note 6 3 5" xfId="54597"/>
    <cellStyle name="Note 6 3 5 2" xfId="54598"/>
    <cellStyle name="Note 6 3 5 2 2" xfId="54599"/>
    <cellStyle name="Note 6 3 5 3" xfId="54600"/>
    <cellStyle name="Note 6 3 6" xfId="54601"/>
    <cellStyle name="Note 6 3 6 2" xfId="54602"/>
    <cellStyle name="Note 6 3 6 2 2" xfId="54603"/>
    <cellStyle name="Note 6 3 6 3" xfId="54604"/>
    <cellStyle name="Note 6 3 7" xfId="54605"/>
    <cellStyle name="Note 6 3 7 2" xfId="54606"/>
    <cellStyle name="Note 6 3 7 2 2" xfId="54607"/>
    <cellStyle name="Note 6 3 7 3" xfId="54608"/>
    <cellStyle name="Note 6 3 8" xfId="54609"/>
    <cellStyle name="Note 6 3 8 2" xfId="54610"/>
    <cellStyle name="Note 6 3 9" xfId="54611"/>
    <cellStyle name="Note 6 4" xfId="54612"/>
    <cellStyle name="Note 6 4 2" xfId="54613"/>
    <cellStyle name="Note 6 4 2 2" xfId="54614"/>
    <cellStyle name="Note 6 4 2 2 2" xfId="54615"/>
    <cellStyle name="Note 6 4 2 2 2 2" xfId="54616"/>
    <cellStyle name="Note 6 4 2 2 3" xfId="54617"/>
    <cellStyle name="Note 6 4 2 3" xfId="54618"/>
    <cellStyle name="Note 6 4 2 3 2" xfId="54619"/>
    <cellStyle name="Note 6 4 2 3 2 2" xfId="54620"/>
    <cellStyle name="Note 6 4 2 3 3" xfId="54621"/>
    <cellStyle name="Note 6 4 2 4" xfId="54622"/>
    <cellStyle name="Note 6 4 2 4 2" xfId="54623"/>
    <cellStyle name="Note 6 4 2 4 2 2" xfId="54624"/>
    <cellStyle name="Note 6 4 2 4 3" xfId="54625"/>
    <cellStyle name="Note 6 4 2 5" xfId="54626"/>
    <cellStyle name="Note 6 4 2 5 2" xfId="54627"/>
    <cellStyle name="Note 6 4 2 6" xfId="54628"/>
    <cellStyle name="Note 6 4 3" xfId="54629"/>
    <cellStyle name="Note 6 4 3 2" xfId="54630"/>
    <cellStyle name="Note 6 4 3 2 2" xfId="54631"/>
    <cellStyle name="Note 6 4 3 2 2 2" xfId="54632"/>
    <cellStyle name="Note 6 4 3 2 3" xfId="54633"/>
    <cellStyle name="Note 6 4 3 3" xfId="54634"/>
    <cellStyle name="Note 6 4 3 3 2" xfId="54635"/>
    <cellStyle name="Note 6 4 3 3 2 2" xfId="54636"/>
    <cellStyle name="Note 6 4 3 3 3" xfId="54637"/>
    <cellStyle name="Note 6 4 3 4" xfId="54638"/>
    <cellStyle name="Note 6 4 3 4 2" xfId="54639"/>
    <cellStyle name="Note 6 4 3 4 2 2" xfId="54640"/>
    <cellStyle name="Note 6 4 3 4 3" xfId="54641"/>
    <cellStyle name="Note 6 4 3 5" xfId="54642"/>
    <cellStyle name="Note 6 4 3 5 2" xfId="54643"/>
    <cellStyle name="Note 6 4 3 6" xfId="54644"/>
    <cellStyle name="Note 6 4 4" xfId="54645"/>
    <cellStyle name="Note 6 4 4 2" xfId="54646"/>
    <cellStyle name="Note 6 4 4 2 2" xfId="54647"/>
    <cellStyle name="Note 6 4 4 3" xfId="54648"/>
    <cellStyle name="Note 6 4 5" xfId="54649"/>
    <cellStyle name="Note 6 4 5 2" xfId="54650"/>
    <cellStyle name="Note 6 4 5 2 2" xfId="54651"/>
    <cellStyle name="Note 6 4 5 3" xfId="54652"/>
    <cellStyle name="Note 6 4 6" xfId="54653"/>
    <cellStyle name="Note 6 4 6 2" xfId="54654"/>
    <cellStyle name="Note 6 4 6 2 2" xfId="54655"/>
    <cellStyle name="Note 6 4 6 3" xfId="54656"/>
    <cellStyle name="Note 6 4 7" xfId="54657"/>
    <cellStyle name="Note 6 4 7 2" xfId="54658"/>
    <cellStyle name="Note 6 4 8" xfId="54659"/>
    <cellStyle name="Note 6 5" xfId="54660"/>
    <cellStyle name="Note 6 5 2" xfId="54661"/>
    <cellStyle name="Note 6 5 2 2" xfId="54662"/>
    <cellStyle name="Note 6 5 2 2 2" xfId="54663"/>
    <cellStyle name="Note 6 5 2 3" xfId="54664"/>
    <cellStyle name="Note 6 5 3" xfId="54665"/>
    <cellStyle name="Note 6 5 3 2" xfId="54666"/>
    <cellStyle name="Note 6 5 3 2 2" xfId="54667"/>
    <cellStyle name="Note 6 5 3 3" xfId="54668"/>
    <cellStyle name="Note 6 5 4" xfId="54669"/>
    <cellStyle name="Note 6 5 4 2" xfId="54670"/>
    <cellStyle name="Note 6 5 4 2 2" xfId="54671"/>
    <cellStyle name="Note 6 5 4 3" xfId="54672"/>
    <cellStyle name="Note 6 5 5" xfId="54673"/>
    <cellStyle name="Note 6 5 5 2" xfId="54674"/>
    <cellStyle name="Note 6 5 6" xfId="54675"/>
    <cellStyle name="Note 6 6" xfId="54676"/>
    <cellStyle name="Note 6 6 2" xfId="54677"/>
    <cellStyle name="Note 6 6 2 2" xfId="54678"/>
    <cellStyle name="Note 6 6 3" xfId="54679"/>
    <cellStyle name="Note 7" xfId="54680"/>
    <cellStyle name="Note 7 2" xfId="54681"/>
    <cellStyle name="Note 7 3" xfId="54682"/>
    <cellStyle name="Note 7 3 2" xfId="54683"/>
    <cellStyle name="Note 7 3 2 2" xfId="54684"/>
    <cellStyle name="Note 7 3 2 2 2" xfId="54685"/>
    <cellStyle name="Note 7 3 2 2 2 2" xfId="54686"/>
    <cellStyle name="Note 7 3 2 2 3" xfId="54687"/>
    <cellStyle name="Note 7 3 2 3" xfId="54688"/>
    <cellStyle name="Note 7 3 2 3 2" xfId="54689"/>
    <cellStyle name="Note 7 3 2 3 2 2" xfId="54690"/>
    <cellStyle name="Note 7 3 2 3 3" xfId="54691"/>
    <cellStyle name="Note 7 3 2 4" xfId="54692"/>
    <cellStyle name="Note 7 3 2 4 2" xfId="54693"/>
    <cellStyle name="Note 7 3 2 4 2 2" xfId="54694"/>
    <cellStyle name="Note 7 3 2 4 3" xfId="54695"/>
    <cellStyle name="Note 7 3 2 5" xfId="54696"/>
    <cellStyle name="Note 7 3 2 5 2" xfId="54697"/>
    <cellStyle name="Note 7 3 2 5 2 2" xfId="54698"/>
    <cellStyle name="Note 7 3 2 5 3" xfId="54699"/>
    <cellStyle name="Note 7 3 2 6" xfId="54700"/>
    <cellStyle name="Note 7 3 2 6 2" xfId="54701"/>
    <cellStyle name="Note 7 3 2 7" xfId="54702"/>
    <cellStyle name="Note 7 3 3" xfId="54703"/>
    <cellStyle name="Note 7 3 3 2" xfId="54704"/>
    <cellStyle name="Note 7 3 3 2 2" xfId="54705"/>
    <cellStyle name="Note 7 3 3 2 2 2" xfId="54706"/>
    <cellStyle name="Note 7 3 3 2 3" xfId="54707"/>
    <cellStyle name="Note 7 3 3 3" xfId="54708"/>
    <cellStyle name="Note 7 3 3 3 2" xfId="54709"/>
    <cellStyle name="Note 7 3 3 3 2 2" xfId="54710"/>
    <cellStyle name="Note 7 3 3 3 3" xfId="54711"/>
    <cellStyle name="Note 7 3 3 4" xfId="54712"/>
    <cellStyle name="Note 7 3 3 4 2" xfId="54713"/>
    <cellStyle name="Note 7 3 3 4 2 2" xfId="54714"/>
    <cellStyle name="Note 7 3 3 4 3" xfId="54715"/>
    <cellStyle name="Note 7 3 3 5" xfId="54716"/>
    <cellStyle name="Note 7 3 3 5 2" xfId="54717"/>
    <cellStyle name="Note 7 3 3 6" xfId="54718"/>
    <cellStyle name="Note 7 3 4" xfId="54719"/>
    <cellStyle name="Note 7 3 4 2" xfId="54720"/>
    <cellStyle name="Note 7 3 4 2 2" xfId="54721"/>
    <cellStyle name="Note 7 3 4 2 2 2" xfId="54722"/>
    <cellStyle name="Note 7 3 4 2 3" xfId="54723"/>
    <cellStyle name="Note 7 3 4 3" xfId="54724"/>
    <cellStyle name="Note 7 3 4 3 2" xfId="54725"/>
    <cellStyle name="Note 7 3 4 3 2 2" xfId="54726"/>
    <cellStyle name="Note 7 3 4 3 3" xfId="54727"/>
    <cellStyle name="Note 7 3 4 4" xfId="54728"/>
    <cellStyle name="Note 7 3 4 4 2" xfId="54729"/>
    <cellStyle name="Note 7 3 4 4 2 2" xfId="54730"/>
    <cellStyle name="Note 7 3 4 4 3" xfId="54731"/>
    <cellStyle name="Note 7 3 4 5" xfId="54732"/>
    <cellStyle name="Note 7 3 4 5 2" xfId="54733"/>
    <cellStyle name="Note 7 3 4 6" xfId="54734"/>
    <cellStyle name="Note 7 3 5" xfId="54735"/>
    <cellStyle name="Note 7 3 5 2" xfId="54736"/>
    <cellStyle name="Note 7 3 5 2 2" xfId="54737"/>
    <cellStyle name="Note 7 3 5 3" xfId="54738"/>
    <cellStyle name="Note 7 3 6" xfId="54739"/>
    <cellStyle name="Note 7 3 6 2" xfId="54740"/>
    <cellStyle name="Note 7 3 6 2 2" xfId="54741"/>
    <cellStyle name="Note 7 3 6 3" xfId="54742"/>
    <cellStyle name="Note 7 3 7" xfId="54743"/>
    <cellStyle name="Note 7 3 7 2" xfId="54744"/>
    <cellStyle name="Note 7 3 7 2 2" xfId="54745"/>
    <cellStyle name="Note 7 3 7 3" xfId="54746"/>
    <cellStyle name="Note 7 3 8" xfId="54747"/>
    <cellStyle name="Note 7 3 8 2" xfId="54748"/>
    <cellStyle name="Note 7 3 9" xfId="54749"/>
    <cellStyle name="Note 7 4" xfId="54750"/>
    <cellStyle name="Note 7 4 2" xfId="54751"/>
    <cellStyle name="Note 7 4 2 2" xfId="54752"/>
    <cellStyle name="Note 7 4 2 2 2" xfId="54753"/>
    <cellStyle name="Note 7 4 2 2 2 2" xfId="54754"/>
    <cellStyle name="Note 7 4 2 2 3" xfId="54755"/>
    <cellStyle name="Note 7 4 2 3" xfId="54756"/>
    <cellStyle name="Note 7 4 2 3 2" xfId="54757"/>
    <cellStyle name="Note 7 4 2 3 2 2" xfId="54758"/>
    <cellStyle name="Note 7 4 2 3 3" xfId="54759"/>
    <cellStyle name="Note 7 4 2 4" xfId="54760"/>
    <cellStyle name="Note 7 4 2 4 2" xfId="54761"/>
    <cellStyle name="Note 7 4 2 4 2 2" xfId="54762"/>
    <cellStyle name="Note 7 4 2 4 3" xfId="54763"/>
    <cellStyle name="Note 7 4 2 5" xfId="54764"/>
    <cellStyle name="Note 7 4 2 5 2" xfId="54765"/>
    <cellStyle name="Note 7 4 2 6" xfId="54766"/>
    <cellStyle name="Note 7 4 3" xfId="54767"/>
    <cellStyle name="Note 7 4 3 2" xfId="54768"/>
    <cellStyle name="Note 7 4 3 2 2" xfId="54769"/>
    <cellStyle name="Note 7 4 3 2 2 2" xfId="54770"/>
    <cellStyle name="Note 7 4 3 2 3" xfId="54771"/>
    <cellStyle name="Note 7 4 3 3" xfId="54772"/>
    <cellStyle name="Note 7 4 3 3 2" xfId="54773"/>
    <cellStyle name="Note 7 4 3 3 2 2" xfId="54774"/>
    <cellStyle name="Note 7 4 3 3 3" xfId="54775"/>
    <cellStyle name="Note 7 4 3 4" xfId="54776"/>
    <cellStyle name="Note 7 4 3 4 2" xfId="54777"/>
    <cellStyle name="Note 7 4 3 4 2 2" xfId="54778"/>
    <cellStyle name="Note 7 4 3 4 3" xfId="54779"/>
    <cellStyle name="Note 7 4 3 5" xfId="54780"/>
    <cellStyle name="Note 7 4 3 5 2" xfId="54781"/>
    <cellStyle name="Note 7 4 3 6" xfId="54782"/>
    <cellStyle name="Note 7 4 4" xfId="54783"/>
    <cellStyle name="Note 7 4 4 2" xfId="54784"/>
    <cellStyle name="Note 7 4 4 2 2" xfId="54785"/>
    <cellStyle name="Note 7 4 4 3" xfId="54786"/>
    <cellStyle name="Note 7 4 5" xfId="54787"/>
    <cellStyle name="Note 7 4 5 2" xfId="54788"/>
    <cellStyle name="Note 7 4 5 2 2" xfId="54789"/>
    <cellStyle name="Note 7 4 5 3" xfId="54790"/>
    <cellStyle name="Note 7 4 6" xfId="54791"/>
    <cellStyle name="Note 7 4 6 2" xfId="54792"/>
    <cellStyle name="Note 7 4 6 2 2" xfId="54793"/>
    <cellStyle name="Note 7 4 6 3" xfId="54794"/>
    <cellStyle name="Note 7 4 7" xfId="54795"/>
    <cellStyle name="Note 7 4 7 2" xfId="54796"/>
    <cellStyle name="Note 7 4 8" xfId="54797"/>
    <cellStyle name="Note 7 5" xfId="54798"/>
    <cellStyle name="Note 7 5 2" xfId="54799"/>
    <cellStyle name="Note 7 5 2 2" xfId="54800"/>
    <cellStyle name="Note 7 5 2 2 2" xfId="54801"/>
    <cellStyle name="Note 7 5 2 3" xfId="54802"/>
    <cellStyle name="Note 7 5 3" xfId="54803"/>
    <cellStyle name="Note 7 5 3 2" xfId="54804"/>
    <cellStyle name="Note 7 5 3 2 2" xfId="54805"/>
    <cellStyle name="Note 7 5 3 3" xfId="54806"/>
    <cellStyle name="Note 7 5 4" xfId="54807"/>
    <cellStyle name="Note 7 5 4 2" xfId="54808"/>
    <cellStyle name="Note 7 5 4 2 2" xfId="54809"/>
    <cellStyle name="Note 7 5 4 3" xfId="54810"/>
    <cellStyle name="Note 7 5 5" xfId="54811"/>
    <cellStyle name="Note 7 5 5 2" xfId="54812"/>
    <cellStyle name="Note 7 5 6" xfId="54813"/>
    <cellStyle name="Note 7 6" xfId="54814"/>
    <cellStyle name="Note 7 6 2" xfId="54815"/>
    <cellStyle name="Note 7 6 2 2" xfId="54816"/>
    <cellStyle name="Note 7 6 3" xfId="54817"/>
    <cellStyle name="Note 8" xfId="54818"/>
    <cellStyle name="Note 8 2" xfId="54819"/>
    <cellStyle name="Note 8 3" xfId="54820"/>
    <cellStyle name="Note 8 3 2" xfId="54821"/>
    <cellStyle name="Note 8 3 2 2" xfId="54822"/>
    <cellStyle name="Note 8 3 2 2 2" xfId="54823"/>
    <cellStyle name="Note 8 3 2 2 2 2" xfId="54824"/>
    <cellStyle name="Note 8 3 2 2 3" xfId="54825"/>
    <cellStyle name="Note 8 3 2 3" xfId="54826"/>
    <cellStyle name="Note 8 3 2 3 2" xfId="54827"/>
    <cellStyle name="Note 8 3 2 3 2 2" xfId="54828"/>
    <cellStyle name="Note 8 3 2 3 3" xfId="54829"/>
    <cellStyle name="Note 8 3 2 4" xfId="54830"/>
    <cellStyle name="Note 8 3 2 4 2" xfId="54831"/>
    <cellStyle name="Note 8 3 2 4 2 2" xfId="54832"/>
    <cellStyle name="Note 8 3 2 4 3" xfId="54833"/>
    <cellStyle name="Note 8 3 2 5" xfId="54834"/>
    <cellStyle name="Note 8 3 2 5 2" xfId="54835"/>
    <cellStyle name="Note 8 3 2 5 2 2" xfId="54836"/>
    <cellStyle name="Note 8 3 2 5 3" xfId="54837"/>
    <cellStyle name="Note 8 3 2 6" xfId="54838"/>
    <cellStyle name="Note 8 3 2 6 2" xfId="54839"/>
    <cellStyle name="Note 8 3 2 7" xfId="54840"/>
    <cellStyle name="Note 8 3 3" xfId="54841"/>
    <cellStyle name="Note 8 3 3 2" xfId="54842"/>
    <cellStyle name="Note 8 3 3 2 2" xfId="54843"/>
    <cellStyle name="Note 8 3 3 2 2 2" xfId="54844"/>
    <cellStyle name="Note 8 3 3 2 3" xfId="54845"/>
    <cellStyle name="Note 8 3 3 3" xfId="54846"/>
    <cellStyle name="Note 8 3 3 3 2" xfId="54847"/>
    <cellStyle name="Note 8 3 3 3 2 2" xfId="54848"/>
    <cellStyle name="Note 8 3 3 3 3" xfId="54849"/>
    <cellStyle name="Note 8 3 3 4" xfId="54850"/>
    <cellStyle name="Note 8 3 3 4 2" xfId="54851"/>
    <cellStyle name="Note 8 3 3 4 2 2" xfId="54852"/>
    <cellStyle name="Note 8 3 3 4 3" xfId="54853"/>
    <cellStyle name="Note 8 3 3 5" xfId="54854"/>
    <cellStyle name="Note 8 3 3 5 2" xfId="54855"/>
    <cellStyle name="Note 8 3 3 6" xfId="54856"/>
    <cellStyle name="Note 8 3 4" xfId="54857"/>
    <cellStyle name="Note 8 3 4 2" xfId="54858"/>
    <cellStyle name="Note 8 3 4 2 2" xfId="54859"/>
    <cellStyle name="Note 8 3 4 2 2 2" xfId="54860"/>
    <cellStyle name="Note 8 3 4 2 3" xfId="54861"/>
    <cellStyle name="Note 8 3 4 3" xfId="54862"/>
    <cellStyle name="Note 8 3 4 3 2" xfId="54863"/>
    <cellStyle name="Note 8 3 4 3 2 2" xfId="54864"/>
    <cellStyle name="Note 8 3 4 3 3" xfId="54865"/>
    <cellStyle name="Note 8 3 4 4" xfId="54866"/>
    <cellStyle name="Note 8 3 4 4 2" xfId="54867"/>
    <cellStyle name="Note 8 3 4 4 2 2" xfId="54868"/>
    <cellStyle name="Note 8 3 4 4 3" xfId="54869"/>
    <cellStyle name="Note 8 3 4 5" xfId="54870"/>
    <cellStyle name="Note 8 3 4 5 2" xfId="54871"/>
    <cellStyle name="Note 8 3 4 6" xfId="54872"/>
    <cellStyle name="Note 8 3 5" xfId="54873"/>
    <cellStyle name="Note 8 3 5 2" xfId="54874"/>
    <cellStyle name="Note 8 3 5 2 2" xfId="54875"/>
    <cellStyle name="Note 8 3 5 3" xfId="54876"/>
    <cellStyle name="Note 8 3 6" xfId="54877"/>
    <cellStyle name="Note 8 3 6 2" xfId="54878"/>
    <cellStyle name="Note 8 3 6 2 2" xfId="54879"/>
    <cellStyle name="Note 8 3 6 3" xfId="54880"/>
    <cellStyle name="Note 8 3 7" xfId="54881"/>
    <cellStyle name="Note 8 3 7 2" xfId="54882"/>
    <cellStyle name="Note 8 3 7 2 2" xfId="54883"/>
    <cellStyle name="Note 8 3 7 3" xfId="54884"/>
    <cellStyle name="Note 8 3 8" xfId="54885"/>
    <cellStyle name="Note 8 3 8 2" xfId="54886"/>
    <cellStyle name="Note 8 3 9" xfId="54887"/>
    <cellStyle name="Note 8 4" xfId="54888"/>
    <cellStyle name="Note 8 4 2" xfId="54889"/>
    <cellStyle name="Note 8 4 2 2" xfId="54890"/>
    <cellStyle name="Note 8 4 2 2 2" xfId="54891"/>
    <cellStyle name="Note 8 4 2 2 2 2" xfId="54892"/>
    <cellStyle name="Note 8 4 2 2 3" xfId="54893"/>
    <cellStyle name="Note 8 4 2 3" xfId="54894"/>
    <cellStyle name="Note 8 4 2 3 2" xfId="54895"/>
    <cellStyle name="Note 8 4 2 3 2 2" xfId="54896"/>
    <cellStyle name="Note 8 4 2 3 3" xfId="54897"/>
    <cellStyle name="Note 8 4 2 4" xfId="54898"/>
    <cellStyle name="Note 8 4 2 4 2" xfId="54899"/>
    <cellStyle name="Note 8 4 2 4 2 2" xfId="54900"/>
    <cellStyle name="Note 8 4 2 4 3" xfId="54901"/>
    <cellStyle name="Note 8 4 2 5" xfId="54902"/>
    <cellStyle name="Note 8 4 2 5 2" xfId="54903"/>
    <cellStyle name="Note 8 4 2 6" xfId="54904"/>
    <cellStyle name="Note 8 4 3" xfId="54905"/>
    <cellStyle name="Note 8 4 3 2" xfId="54906"/>
    <cellStyle name="Note 8 4 3 2 2" xfId="54907"/>
    <cellStyle name="Note 8 4 3 2 2 2" xfId="54908"/>
    <cellStyle name="Note 8 4 3 2 3" xfId="54909"/>
    <cellStyle name="Note 8 4 3 3" xfId="54910"/>
    <cellStyle name="Note 8 4 3 3 2" xfId="54911"/>
    <cellStyle name="Note 8 4 3 3 2 2" xfId="54912"/>
    <cellStyle name="Note 8 4 3 3 3" xfId="54913"/>
    <cellStyle name="Note 8 4 3 4" xfId="54914"/>
    <cellStyle name="Note 8 4 3 4 2" xfId="54915"/>
    <cellStyle name="Note 8 4 3 4 2 2" xfId="54916"/>
    <cellStyle name="Note 8 4 3 4 3" xfId="54917"/>
    <cellStyle name="Note 8 4 3 5" xfId="54918"/>
    <cellStyle name="Note 8 4 3 5 2" xfId="54919"/>
    <cellStyle name="Note 8 4 3 6" xfId="54920"/>
    <cellStyle name="Note 8 4 4" xfId="54921"/>
    <cellStyle name="Note 8 4 4 2" xfId="54922"/>
    <cellStyle name="Note 8 4 4 2 2" xfId="54923"/>
    <cellStyle name="Note 8 4 4 3" xfId="54924"/>
    <cellStyle name="Note 8 4 5" xfId="54925"/>
    <cellStyle name="Note 8 4 5 2" xfId="54926"/>
    <cellStyle name="Note 8 4 5 2 2" xfId="54927"/>
    <cellStyle name="Note 8 4 5 3" xfId="54928"/>
    <cellStyle name="Note 8 4 6" xfId="54929"/>
    <cellStyle name="Note 8 4 6 2" xfId="54930"/>
    <cellStyle name="Note 8 4 6 2 2" xfId="54931"/>
    <cellStyle name="Note 8 4 6 3" xfId="54932"/>
    <cellStyle name="Note 8 4 7" xfId="54933"/>
    <cellStyle name="Note 8 4 7 2" xfId="54934"/>
    <cellStyle name="Note 8 4 8" xfId="54935"/>
    <cellStyle name="Note 8 5" xfId="54936"/>
    <cellStyle name="Note 8 5 2" xfId="54937"/>
    <cellStyle name="Note 8 5 2 2" xfId="54938"/>
    <cellStyle name="Note 8 5 2 2 2" xfId="54939"/>
    <cellStyle name="Note 8 5 2 3" xfId="54940"/>
    <cellStyle name="Note 8 5 3" xfId="54941"/>
    <cellStyle name="Note 8 5 3 2" xfId="54942"/>
    <cellStyle name="Note 8 5 3 2 2" xfId="54943"/>
    <cellStyle name="Note 8 5 3 3" xfId="54944"/>
    <cellStyle name="Note 8 5 4" xfId="54945"/>
    <cellStyle name="Note 8 5 4 2" xfId="54946"/>
    <cellStyle name="Note 8 5 4 2 2" xfId="54947"/>
    <cellStyle name="Note 8 5 4 3" xfId="54948"/>
    <cellStyle name="Note 8 5 5" xfId="54949"/>
    <cellStyle name="Note 8 5 5 2" xfId="54950"/>
    <cellStyle name="Note 8 5 6" xfId="54951"/>
    <cellStyle name="Note 8 6" xfId="54952"/>
    <cellStyle name="Note 8 6 2" xfId="54953"/>
    <cellStyle name="Note 8 6 2 2" xfId="54954"/>
    <cellStyle name="Note 8 6 3" xfId="54955"/>
    <cellStyle name="Note 9" xfId="54956"/>
    <cellStyle name="Note 9 2" xfId="54957"/>
    <cellStyle name="Note 9 3" xfId="54958"/>
    <cellStyle name="Note 9 3 2" xfId="54959"/>
    <cellStyle name="Note 9 3 2 2" xfId="54960"/>
    <cellStyle name="Note 9 3 2 2 2" xfId="54961"/>
    <cellStyle name="Note 9 3 2 2 2 2" xfId="54962"/>
    <cellStyle name="Note 9 3 2 2 3" xfId="54963"/>
    <cellStyle name="Note 9 3 2 3" xfId="54964"/>
    <cellStyle name="Note 9 3 2 3 2" xfId="54965"/>
    <cellStyle name="Note 9 3 2 3 2 2" xfId="54966"/>
    <cellStyle name="Note 9 3 2 3 3" xfId="54967"/>
    <cellStyle name="Note 9 3 2 4" xfId="54968"/>
    <cellStyle name="Note 9 3 2 4 2" xfId="54969"/>
    <cellStyle name="Note 9 3 2 4 2 2" xfId="54970"/>
    <cellStyle name="Note 9 3 2 4 3" xfId="54971"/>
    <cellStyle name="Note 9 3 2 5" xfId="54972"/>
    <cellStyle name="Note 9 3 2 5 2" xfId="54973"/>
    <cellStyle name="Note 9 3 2 5 2 2" xfId="54974"/>
    <cellStyle name="Note 9 3 2 5 3" xfId="54975"/>
    <cellStyle name="Note 9 3 2 6" xfId="54976"/>
    <cellStyle name="Note 9 3 2 6 2" xfId="54977"/>
    <cellStyle name="Note 9 3 2 7" xfId="54978"/>
    <cellStyle name="Note 9 3 3" xfId="54979"/>
    <cellStyle name="Note 9 3 3 2" xfId="54980"/>
    <cellStyle name="Note 9 3 3 2 2" xfId="54981"/>
    <cellStyle name="Note 9 3 3 2 2 2" xfId="54982"/>
    <cellStyle name="Note 9 3 3 2 3" xfId="54983"/>
    <cellStyle name="Note 9 3 3 3" xfId="54984"/>
    <cellStyle name="Note 9 3 3 3 2" xfId="54985"/>
    <cellStyle name="Note 9 3 3 3 2 2" xfId="54986"/>
    <cellStyle name="Note 9 3 3 3 3" xfId="54987"/>
    <cellStyle name="Note 9 3 3 4" xfId="54988"/>
    <cellStyle name="Note 9 3 3 4 2" xfId="54989"/>
    <cellStyle name="Note 9 3 3 4 2 2" xfId="54990"/>
    <cellStyle name="Note 9 3 3 4 3" xfId="54991"/>
    <cellStyle name="Note 9 3 3 5" xfId="54992"/>
    <cellStyle name="Note 9 3 3 5 2" xfId="54993"/>
    <cellStyle name="Note 9 3 3 6" xfId="54994"/>
    <cellStyle name="Note 9 3 4" xfId="54995"/>
    <cellStyle name="Note 9 3 4 2" xfId="54996"/>
    <cellStyle name="Note 9 3 4 2 2" xfId="54997"/>
    <cellStyle name="Note 9 3 4 2 2 2" xfId="54998"/>
    <cellStyle name="Note 9 3 4 2 3" xfId="54999"/>
    <cellStyle name="Note 9 3 4 3" xfId="55000"/>
    <cellStyle name="Note 9 3 4 3 2" xfId="55001"/>
    <cellStyle name="Note 9 3 4 3 2 2" xfId="55002"/>
    <cellStyle name="Note 9 3 4 3 3" xfId="55003"/>
    <cellStyle name="Note 9 3 4 4" xfId="55004"/>
    <cellStyle name="Note 9 3 4 4 2" xfId="55005"/>
    <cellStyle name="Note 9 3 4 4 2 2" xfId="55006"/>
    <cellStyle name="Note 9 3 4 4 3" xfId="55007"/>
    <cellStyle name="Note 9 3 4 5" xfId="55008"/>
    <cellStyle name="Note 9 3 4 5 2" xfId="55009"/>
    <cellStyle name="Note 9 3 4 6" xfId="55010"/>
    <cellStyle name="Note 9 3 5" xfId="55011"/>
    <cellStyle name="Note 9 3 5 2" xfId="55012"/>
    <cellStyle name="Note 9 3 5 2 2" xfId="55013"/>
    <cellStyle name="Note 9 3 5 3" xfId="55014"/>
    <cellStyle name="Note 9 3 6" xfId="55015"/>
    <cellStyle name="Note 9 3 6 2" xfId="55016"/>
    <cellStyle name="Note 9 3 6 2 2" xfId="55017"/>
    <cellStyle name="Note 9 3 6 3" xfId="55018"/>
    <cellStyle name="Note 9 3 7" xfId="55019"/>
    <cellStyle name="Note 9 3 7 2" xfId="55020"/>
    <cellStyle name="Note 9 3 7 2 2" xfId="55021"/>
    <cellStyle name="Note 9 3 7 3" xfId="55022"/>
    <cellStyle name="Note 9 3 8" xfId="55023"/>
    <cellStyle name="Note 9 3 8 2" xfId="55024"/>
    <cellStyle name="Note 9 3 9" xfId="55025"/>
    <cellStyle name="Note 9 4" xfId="55026"/>
    <cellStyle name="Note 9 4 2" xfId="55027"/>
    <cellStyle name="Note 9 4 2 2" xfId="55028"/>
    <cellStyle name="Note 9 4 2 2 2" xfId="55029"/>
    <cellStyle name="Note 9 4 2 2 2 2" xfId="55030"/>
    <cellStyle name="Note 9 4 2 2 3" xfId="55031"/>
    <cellStyle name="Note 9 4 2 3" xfId="55032"/>
    <cellStyle name="Note 9 4 2 3 2" xfId="55033"/>
    <cellStyle name="Note 9 4 2 3 2 2" xfId="55034"/>
    <cellStyle name="Note 9 4 2 3 3" xfId="55035"/>
    <cellStyle name="Note 9 4 2 4" xfId="55036"/>
    <cellStyle name="Note 9 4 2 4 2" xfId="55037"/>
    <cellStyle name="Note 9 4 2 4 2 2" xfId="55038"/>
    <cellStyle name="Note 9 4 2 4 3" xfId="55039"/>
    <cellStyle name="Note 9 4 2 5" xfId="55040"/>
    <cellStyle name="Note 9 4 2 5 2" xfId="55041"/>
    <cellStyle name="Note 9 4 2 6" xfId="55042"/>
    <cellStyle name="Note 9 4 3" xfId="55043"/>
    <cellStyle name="Note 9 4 3 2" xfId="55044"/>
    <cellStyle name="Note 9 4 3 2 2" xfId="55045"/>
    <cellStyle name="Note 9 4 3 2 2 2" xfId="55046"/>
    <cellStyle name="Note 9 4 3 2 3" xfId="55047"/>
    <cellStyle name="Note 9 4 3 3" xfId="55048"/>
    <cellStyle name="Note 9 4 3 3 2" xfId="55049"/>
    <cellStyle name="Note 9 4 3 3 2 2" xfId="55050"/>
    <cellStyle name="Note 9 4 3 3 3" xfId="55051"/>
    <cellStyle name="Note 9 4 3 4" xfId="55052"/>
    <cellStyle name="Note 9 4 3 4 2" xfId="55053"/>
    <cellStyle name="Note 9 4 3 4 2 2" xfId="55054"/>
    <cellStyle name="Note 9 4 3 4 3" xfId="55055"/>
    <cellStyle name="Note 9 4 3 5" xfId="55056"/>
    <cellStyle name="Note 9 4 3 5 2" xfId="55057"/>
    <cellStyle name="Note 9 4 3 6" xfId="55058"/>
    <cellStyle name="Note 9 4 4" xfId="55059"/>
    <cellStyle name="Note 9 4 4 2" xfId="55060"/>
    <cellStyle name="Note 9 4 4 2 2" xfId="55061"/>
    <cellStyle name="Note 9 4 4 3" xfId="55062"/>
    <cellStyle name="Note 9 4 5" xfId="55063"/>
    <cellStyle name="Note 9 4 5 2" xfId="55064"/>
    <cellStyle name="Note 9 4 5 2 2" xfId="55065"/>
    <cellStyle name="Note 9 4 5 3" xfId="55066"/>
    <cellStyle name="Note 9 4 6" xfId="55067"/>
    <cellStyle name="Note 9 4 6 2" xfId="55068"/>
    <cellStyle name="Note 9 4 6 2 2" xfId="55069"/>
    <cellStyle name="Note 9 4 6 3" xfId="55070"/>
    <cellStyle name="Note 9 4 7" xfId="55071"/>
    <cellStyle name="Note 9 4 7 2" xfId="55072"/>
    <cellStyle name="Note 9 4 8" xfId="55073"/>
    <cellStyle name="Note 9 5" xfId="55074"/>
    <cellStyle name="Note 9 5 2" xfId="55075"/>
    <cellStyle name="Note 9 5 2 2" xfId="55076"/>
    <cellStyle name="Note 9 5 2 2 2" xfId="55077"/>
    <cellStyle name="Note 9 5 2 3" xfId="55078"/>
    <cellStyle name="Note 9 5 3" xfId="55079"/>
    <cellStyle name="Note 9 5 3 2" xfId="55080"/>
    <cellStyle name="Note 9 5 3 2 2" xfId="55081"/>
    <cellStyle name="Note 9 5 3 3" xfId="55082"/>
    <cellStyle name="Note 9 5 4" xfId="55083"/>
    <cellStyle name="Note 9 5 4 2" xfId="55084"/>
    <cellStyle name="Note 9 5 4 2 2" xfId="55085"/>
    <cellStyle name="Note 9 5 4 3" xfId="55086"/>
    <cellStyle name="Note 9 5 5" xfId="55087"/>
    <cellStyle name="Note 9 5 5 2" xfId="55088"/>
    <cellStyle name="Note 9 5 6" xfId="55089"/>
    <cellStyle name="Note 9 6" xfId="55090"/>
    <cellStyle name="Note 9 6 2" xfId="55091"/>
    <cellStyle name="Note 9 6 2 2" xfId="55092"/>
    <cellStyle name="Note 9 6 3" xfId="55093"/>
    <cellStyle name="Output 10" xfId="55094"/>
    <cellStyle name="Output 11" xfId="55095"/>
    <cellStyle name="Output 12" xfId="55096"/>
    <cellStyle name="Output 13" xfId="55097"/>
    <cellStyle name="Output 14" xfId="55098"/>
    <cellStyle name="Output 15" xfId="55099"/>
    <cellStyle name="Output 16" xfId="55100"/>
    <cellStyle name="Output 17" xfId="55101"/>
    <cellStyle name="Output 18" xfId="55102"/>
    <cellStyle name="Output 19" xfId="55103"/>
    <cellStyle name="Output 2" xfId="55104"/>
    <cellStyle name="Output 2 2" xfId="55105"/>
    <cellStyle name="Output 2 3" xfId="55106"/>
    <cellStyle name="Output 2 4" xfId="55107"/>
    <cellStyle name="Output 20" xfId="55108"/>
    <cellStyle name="Output 21" xfId="55109"/>
    <cellStyle name="Output 22" xfId="55110"/>
    <cellStyle name="Output 23" xfId="55111"/>
    <cellStyle name="Output 24" xfId="55112"/>
    <cellStyle name="Output 25" xfId="55113"/>
    <cellStyle name="Output 26" xfId="55114"/>
    <cellStyle name="Output 27" xfId="55115"/>
    <cellStyle name="Output 28" xfId="55116"/>
    <cellStyle name="Output 29" xfId="55117"/>
    <cellStyle name="Output 3" xfId="55118"/>
    <cellStyle name="Output 3 2" xfId="55119"/>
    <cellStyle name="Output 3 3" xfId="55120"/>
    <cellStyle name="Output 30" xfId="55121"/>
    <cellStyle name="Output 4" xfId="55122"/>
    <cellStyle name="Output 4 2" xfId="55123"/>
    <cellStyle name="Output 4 3" xfId="55124"/>
    <cellStyle name="Output 5" xfId="55125"/>
    <cellStyle name="Output 6" xfId="55126"/>
    <cellStyle name="Output 7" xfId="55127"/>
    <cellStyle name="Output 8" xfId="55128"/>
    <cellStyle name="Output 9" xfId="55129"/>
    <cellStyle name="Percent 2" xfId="55130"/>
    <cellStyle name="Percent 3" xfId="55131"/>
    <cellStyle name="Saída" xfId="55132"/>
    <cellStyle name="Style 21" xfId="55133"/>
    <cellStyle name="Style 21 2" xfId="55134"/>
    <cellStyle name="Style 21 2 2" xfId="55135"/>
    <cellStyle name="Style 21 2 3" xfId="55136"/>
    <cellStyle name="Style 21 3" xfId="55137"/>
    <cellStyle name="Style 21 4" xfId="55138"/>
    <cellStyle name="Style 22" xfId="55139"/>
    <cellStyle name="Style 22 10" xfId="55140"/>
    <cellStyle name="Style 22 10 2" xfId="55141"/>
    <cellStyle name="Style 22 100" xfId="55142"/>
    <cellStyle name="Style 22 100 2" xfId="55143"/>
    <cellStyle name="Style 22 101" xfId="55144"/>
    <cellStyle name="Style 22 101 2" xfId="55145"/>
    <cellStyle name="Style 22 102" xfId="55146"/>
    <cellStyle name="Style 22 102 2" xfId="55147"/>
    <cellStyle name="Style 22 103" xfId="55148"/>
    <cellStyle name="Style 22 103 2" xfId="55149"/>
    <cellStyle name="Style 22 104" xfId="55150"/>
    <cellStyle name="Style 22 104 2" xfId="55151"/>
    <cellStyle name="Style 22 105" xfId="55152"/>
    <cellStyle name="Style 22 105 2" xfId="55153"/>
    <cellStyle name="Style 22 106" xfId="55154"/>
    <cellStyle name="Style 22 106 2" xfId="55155"/>
    <cellStyle name="Style 22 107" xfId="55156"/>
    <cellStyle name="Style 22 107 2" xfId="55157"/>
    <cellStyle name="Style 22 108" xfId="55158"/>
    <cellStyle name="Style 22 108 2" xfId="55159"/>
    <cellStyle name="Style 22 109" xfId="55160"/>
    <cellStyle name="Style 22 109 2" xfId="55161"/>
    <cellStyle name="Style 22 11" xfId="55162"/>
    <cellStyle name="Style 22 11 2" xfId="55163"/>
    <cellStyle name="Style 22 110" xfId="55164"/>
    <cellStyle name="Style 22 110 2" xfId="55165"/>
    <cellStyle name="Style 22 111" xfId="55166"/>
    <cellStyle name="Style 22 111 2" xfId="55167"/>
    <cellStyle name="Style 22 112" xfId="55168"/>
    <cellStyle name="Style 22 112 2" xfId="55169"/>
    <cellStyle name="Style 22 113" xfId="55170"/>
    <cellStyle name="Style 22 113 2" xfId="55171"/>
    <cellStyle name="Style 22 114" xfId="55172"/>
    <cellStyle name="Style 22 114 2" xfId="55173"/>
    <cellStyle name="Style 22 115" xfId="55174"/>
    <cellStyle name="Style 22 115 2" xfId="55175"/>
    <cellStyle name="Style 22 116" xfId="55176"/>
    <cellStyle name="Style 22 116 2" xfId="55177"/>
    <cellStyle name="Style 22 117" xfId="55178"/>
    <cellStyle name="Style 22 117 2" xfId="55179"/>
    <cellStyle name="Style 22 118" xfId="55180"/>
    <cellStyle name="Style 22 118 2" xfId="55181"/>
    <cellStyle name="Style 22 119" xfId="55182"/>
    <cellStyle name="Style 22 119 2" xfId="55183"/>
    <cellStyle name="Style 22 12" xfId="55184"/>
    <cellStyle name="Style 22 12 2" xfId="55185"/>
    <cellStyle name="Style 22 120" xfId="55186"/>
    <cellStyle name="Style 22 120 2" xfId="55187"/>
    <cellStyle name="Style 22 121" xfId="55188"/>
    <cellStyle name="Style 22 121 2" xfId="55189"/>
    <cellStyle name="Style 22 122" xfId="55190"/>
    <cellStyle name="Style 22 122 2" xfId="55191"/>
    <cellStyle name="Style 22 123" xfId="55192"/>
    <cellStyle name="Style 22 123 2" xfId="55193"/>
    <cellStyle name="Style 22 124" xfId="55194"/>
    <cellStyle name="Style 22 124 2" xfId="55195"/>
    <cellStyle name="Style 22 125" xfId="55196"/>
    <cellStyle name="Style 22 125 2" xfId="55197"/>
    <cellStyle name="Style 22 126" xfId="55198"/>
    <cellStyle name="Style 22 126 2" xfId="55199"/>
    <cellStyle name="Style 22 127" xfId="55200"/>
    <cellStyle name="Style 22 127 2" xfId="55201"/>
    <cellStyle name="Style 22 128" xfId="55202"/>
    <cellStyle name="Style 22 128 2" xfId="55203"/>
    <cellStyle name="Style 22 129" xfId="55204"/>
    <cellStyle name="Style 22 129 2" xfId="55205"/>
    <cellStyle name="Style 22 13" xfId="55206"/>
    <cellStyle name="Style 22 13 2" xfId="55207"/>
    <cellStyle name="Style 22 130" xfId="55208"/>
    <cellStyle name="Style 22 130 2" xfId="55209"/>
    <cellStyle name="Style 22 131" xfId="55210"/>
    <cellStyle name="Style 22 131 2" xfId="55211"/>
    <cellStyle name="Style 22 132" xfId="55212"/>
    <cellStyle name="Style 22 132 2" xfId="55213"/>
    <cellStyle name="Style 22 133" xfId="55214"/>
    <cellStyle name="Style 22 133 2" xfId="55215"/>
    <cellStyle name="Style 22 134" xfId="55216"/>
    <cellStyle name="Style 22 134 2" xfId="55217"/>
    <cellStyle name="Style 22 135" xfId="55218"/>
    <cellStyle name="Style 22 135 2" xfId="55219"/>
    <cellStyle name="Style 22 136" xfId="55220"/>
    <cellStyle name="Style 22 136 2" xfId="55221"/>
    <cellStyle name="Style 22 137" xfId="55222"/>
    <cellStyle name="Style 22 137 2" xfId="55223"/>
    <cellStyle name="Style 22 138" xfId="55224"/>
    <cellStyle name="Style 22 138 2" xfId="55225"/>
    <cellStyle name="Style 22 139" xfId="55226"/>
    <cellStyle name="Style 22 139 2" xfId="55227"/>
    <cellStyle name="Style 22 14" xfId="55228"/>
    <cellStyle name="Style 22 14 2" xfId="55229"/>
    <cellStyle name="Style 22 140" xfId="55230"/>
    <cellStyle name="Style 22 140 2" xfId="55231"/>
    <cellStyle name="Style 22 141" xfId="55232"/>
    <cellStyle name="Style 22 141 2" xfId="55233"/>
    <cellStyle name="Style 22 142" xfId="55234"/>
    <cellStyle name="Style 22 142 2" xfId="55235"/>
    <cellStyle name="Style 22 143" xfId="55236"/>
    <cellStyle name="Style 22 143 2" xfId="55237"/>
    <cellStyle name="Style 22 144" xfId="55238"/>
    <cellStyle name="Style 22 144 2" xfId="55239"/>
    <cellStyle name="Style 22 145" xfId="55240"/>
    <cellStyle name="Style 22 145 2" xfId="55241"/>
    <cellStyle name="Style 22 146" xfId="55242"/>
    <cellStyle name="Style 22 146 2" xfId="55243"/>
    <cellStyle name="Style 22 147" xfId="55244"/>
    <cellStyle name="Style 22 147 2" xfId="55245"/>
    <cellStyle name="Style 22 148" xfId="55246"/>
    <cellStyle name="Style 22 148 2" xfId="55247"/>
    <cellStyle name="Style 22 149" xfId="55248"/>
    <cellStyle name="Style 22 149 2" xfId="55249"/>
    <cellStyle name="Style 22 15" xfId="55250"/>
    <cellStyle name="Style 22 15 2" xfId="55251"/>
    <cellStyle name="Style 22 150" xfId="55252"/>
    <cellStyle name="Style 22 150 2" xfId="55253"/>
    <cellStyle name="Style 22 151" xfId="55254"/>
    <cellStyle name="Style 22 151 2" xfId="55255"/>
    <cellStyle name="Style 22 152" xfId="55256"/>
    <cellStyle name="Style 22 152 2" xfId="55257"/>
    <cellStyle name="Style 22 153" xfId="55258"/>
    <cellStyle name="Style 22 153 2" xfId="55259"/>
    <cellStyle name="Style 22 154" xfId="55260"/>
    <cellStyle name="Style 22 154 2" xfId="55261"/>
    <cellStyle name="Style 22 155" xfId="55262"/>
    <cellStyle name="Style 22 155 2" xfId="55263"/>
    <cellStyle name="Style 22 156" xfId="55264"/>
    <cellStyle name="Style 22 156 2" xfId="55265"/>
    <cellStyle name="Style 22 157" xfId="55266"/>
    <cellStyle name="Style 22 157 2" xfId="55267"/>
    <cellStyle name="Style 22 158" xfId="55268"/>
    <cellStyle name="Style 22 158 2" xfId="55269"/>
    <cellStyle name="Style 22 159" xfId="55270"/>
    <cellStyle name="Style 22 159 2" xfId="55271"/>
    <cellStyle name="Style 22 16" xfId="55272"/>
    <cellStyle name="Style 22 16 2" xfId="55273"/>
    <cellStyle name="Style 22 160" xfId="55274"/>
    <cellStyle name="Style 22 160 2" xfId="55275"/>
    <cellStyle name="Style 22 161" xfId="55276"/>
    <cellStyle name="Style 22 161 2" xfId="55277"/>
    <cellStyle name="Style 22 162" xfId="55278"/>
    <cellStyle name="Style 22 162 2" xfId="55279"/>
    <cellStyle name="Style 22 163" xfId="55280"/>
    <cellStyle name="Style 22 163 2" xfId="55281"/>
    <cellStyle name="Style 22 164" xfId="55282"/>
    <cellStyle name="Style 22 164 2" xfId="55283"/>
    <cellStyle name="Style 22 165" xfId="55284"/>
    <cellStyle name="Style 22 165 2" xfId="55285"/>
    <cellStyle name="Style 22 166" xfId="55286"/>
    <cellStyle name="Style 22 166 2" xfId="55287"/>
    <cellStyle name="Style 22 167" xfId="55288"/>
    <cellStyle name="Style 22 167 2" xfId="55289"/>
    <cellStyle name="Style 22 168" xfId="55290"/>
    <cellStyle name="Style 22 168 2" xfId="55291"/>
    <cellStyle name="Style 22 169" xfId="55292"/>
    <cellStyle name="Style 22 169 2" xfId="55293"/>
    <cellStyle name="Style 22 17" xfId="55294"/>
    <cellStyle name="Style 22 17 2" xfId="55295"/>
    <cellStyle name="Style 22 170" xfId="55296"/>
    <cellStyle name="Style 22 170 2" xfId="55297"/>
    <cellStyle name="Style 22 171" xfId="55298"/>
    <cellStyle name="Style 22 171 2" xfId="55299"/>
    <cellStyle name="Style 22 172" xfId="55300"/>
    <cellStyle name="Style 22 172 2" xfId="55301"/>
    <cellStyle name="Style 22 173" xfId="55302"/>
    <cellStyle name="Style 22 173 2" xfId="55303"/>
    <cellStyle name="Style 22 174" xfId="55304"/>
    <cellStyle name="Style 22 174 2" xfId="55305"/>
    <cellStyle name="Style 22 175" xfId="55306"/>
    <cellStyle name="Style 22 175 2" xfId="55307"/>
    <cellStyle name="Style 22 176" xfId="55308"/>
    <cellStyle name="Style 22 176 2" xfId="55309"/>
    <cellStyle name="Style 22 177" xfId="55310"/>
    <cellStyle name="Style 22 177 2" xfId="55311"/>
    <cellStyle name="Style 22 178" xfId="55312"/>
    <cellStyle name="Style 22 178 2" xfId="55313"/>
    <cellStyle name="Style 22 179" xfId="55314"/>
    <cellStyle name="Style 22 179 2" xfId="55315"/>
    <cellStyle name="Style 22 18" xfId="55316"/>
    <cellStyle name="Style 22 18 2" xfId="55317"/>
    <cellStyle name="Style 22 180" xfId="55318"/>
    <cellStyle name="Style 22 180 2" xfId="55319"/>
    <cellStyle name="Style 22 181" xfId="55320"/>
    <cellStyle name="Style 22 181 2" xfId="55321"/>
    <cellStyle name="Style 22 182" xfId="55322"/>
    <cellStyle name="Style 22 182 2" xfId="55323"/>
    <cellStyle name="Style 22 183" xfId="55324"/>
    <cellStyle name="Style 22 183 2" xfId="55325"/>
    <cellStyle name="Style 22 184" xfId="55326"/>
    <cellStyle name="Style 22 184 2" xfId="55327"/>
    <cellStyle name="Style 22 185" xfId="55328"/>
    <cellStyle name="Style 22 185 2" xfId="55329"/>
    <cellStyle name="Style 22 186" xfId="55330"/>
    <cellStyle name="Style 22 186 2" xfId="55331"/>
    <cellStyle name="Style 22 187" xfId="55332"/>
    <cellStyle name="Style 22 187 2" xfId="55333"/>
    <cellStyle name="Style 22 188" xfId="55334"/>
    <cellStyle name="Style 22 188 2" xfId="55335"/>
    <cellStyle name="Style 22 189" xfId="55336"/>
    <cellStyle name="Style 22 189 2" xfId="55337"/>
    <cellStyle name="Style 22 19" xfId="55338"/>
    <cellStyle name="Style 22 19 2" xfId="55339"/>
    <cellStyle name="Style 22 190" xfId="55340"/>
    <cellStyle name="Style 22 190 2" xfId="55341"/>
    <cellStyle name="Style 22 191" xfId="55342"/>
    <cellStyle name="Style 22 191 2" xfId="55343"/>
    <cellStyle name="Style 22 192" xfId="55344"/>
    <cellStyle name="Style 22 192 2" xfId="55345"/>
    <cellStyle name="Style 22 193" xfId="55346"/>
    <cellStyle name="Style 22 193 2" xfId="55347"/>
    <cellStyle name="Style 22 194" xfId="55348"/>
    <cellStyle name="Style 22 194 2" xfId="55349"/>
    <cellStyle name="Style 22 195" xfId="55350"/>
    <cellStyle name="Style 22 195 2" xfId="55351"/>
    <cellStyle name="Style 22 196" xfId="55352"/>
    <cellStyle name="Style 22 196 2" xfId="55353"/>
    <cellStyle name="Style 22 197" xfId="55354"/>
    <cellStyle name="Style 22 197 2" xfId="55355"/>
    <cellStyle name="Style 22 198" xfId="55356"/>
    <cellStyle name="Style 22 198 2" xfId="55357"/>
    <cellStyle name="Style 22 199" xfId="55358"/>
    <cellStyle name="Style 22 199 2" xfId="55359"/>
    <cellStyle name="Style 22 2" xfId="55360"/>
    <cellStyle name="Style 22 2 2" xfId="55361"/>
    <cellStyle name="Style 22 2 3" xfId="55362"/>
    <cellStyle name="Style 22 2 4" xfId="55363"/>
    <cellStyle name="Style 22 20" xfId="55364"/>
    <cellStyle name="Style 22 20 2" xfId="55365"/>
    <cellStyle name="Style 22 200" xfId="55366"/>
    <cellStyle name="Style 22 200 2" xfId="55367"/>
    <cellStyle name="Style 22 201" xfId="55368"/>
    <cellStyle name="Style 22 201 2" xfId="55369"/>
    <cellStyle name="Style 22 202" xfId="55370"/>
    <cellStyle name="Style 22 202 2" xfId="55371"/>
    <cellStyle name="Style 22 21" xfId="55372"/>
    <cellStyle name="Style 22 21 2" xfId="55373"/>
    <cellStyle name="Style 22 22" xfId="55374"/>
    <cellStyle name="Style 22 22 2" xfId="55375"/>
    <cellStyle name="Style 22 23" xfId="55376"/>
    <cellStyle name="Style 22 23 2" xfId="55377"/>
    <cellStyle name="Style 22 24" xfId="55378"/>
    <cellStyle name="Style 22 24 2" xfId="55379"/>
    <cellStyle name="Style 22 25" xfId="55380"/>
    <cellStyle name="Style 22 25 2" xfId="55381"/>
    <cellStyle name="Style 22 26" xfId="55382"/>
    <cellStyle name="Style 22 26 2" xfId="55383"/>
    <cellStyle name="Style 22 27" xfId="55384"/>
    <cellStyle name="Style 22 27 2" xfId="55385"/>
    <cellStyle name="Style 22 28" xfId="55386"/>
    <cellStyle name="Style 22 28 2" xfId="55387"/>
    <cellStyle name="Style 22 29" xfId="55388"/>
    <cellStyle name="Style 22 29 2" xfId="55389"/>
    <cellStyle name="Style 22 3" xfId="55390"/>
    <cellStyle name="Style 22 3 2" xfId="55391"/>
    <cellStyle name="Style 22 30" xfId="55392"/>
    <cellStyle name="Style 22 30 2" xfId="55393"/>
    <cellStyle name="Style 22 31" xfId="55394"/>
    <cellStyle name="Style 22 31 2" xfId="55395"/>
    <cellStyle name="Style 22 32" xfId="55396"/>
    <cellStyle name="Style 22 32 2" xfId="55397"/>
    <cellStyle name="Style 22 33" xfId="55398"/>
    <cellStyle name="Style 22 33 2" xfId="55399"/>
    <cellStyle name="Style 22 34" xfId="55400"/>
    <cellStyle name="Style 22 34 2" xfId="55401"/>
    <cellStyle name="Style 22 35" xfId="55402"/>
    <cellStyle name="Style 22 35 2" xfId="55403"/>
    <cellStyle name="Style 22 36" xfId="55404"/>
    <cellStyle name="Style 22 36 2" xfId="55405"/>
    <cellStyle name="Style 22 37" xfId="55406"/>
    <cellStyle name="Style 22 37 2" xfId="55407"/>
    <cellStyle name="Style 22 38" xfId="55408"/>
    <cellStyle name="Style 22 38 2" xfId="55409"/>
    <cellStyle name="Style 22 39" xfId="55410"/>
    <cellStyle name="Style 22 39 2" xfId="55411"/>
    <cellStyle name="Style 22 4" xfId="55412"/>
    <cellStyle name="Style 22 4 2" xfId="55413"/>
    <cellStyle name="Style 22 40" xfId="55414"/>
    <cellStyle name="Style 22 40 2" xfId="55415"/>
    <cellStyle name="Style 22 41" xfId="55416"/>
    <cellStyle name="Style 22 41 2" xfId="55417"/>
    <cellStyle name="Style 22 42" xfId="55418"/>
    <cellStyle name="Style 22 42 2" xfId="55419"/>
    <cellStyle name="Style 22 43" xfId="55420"/>
    <cellStyle name="Style 22 43 2" xfId="55421"/>
    <cellStyle name="Style 22 44" xfId="55422"/>
    <cellStyle name="Style 22 44 2" xfId="55423"/>
    <cellStyle name="Style 22 45" xfId="55424"/>
    <cellStyle name="Style 22 45 2" xfId="55425"/>
    <cellStyle name="Style 22 46" xfId="55426"/>
    <cellStyle name="Style 22 46 2" xfId="55427"/>
    <cellStyle name="Style 22 47" xfId="55428"/>
    <cellStyle name="Style 22 47 2" xfId="55429"/>
    <cellStyle name="Style 22 48" xfId="55430"/>
    <cellStyle name="Style 22 48 2" xfId="55431"/>
    <cellStyle name="Style 22 49" xfId="55432"/>
    <cellStyle name="Style 22 49 2" xfId="55433"/>
    <cellStyle name="Style 22 5" xfId="55434"/>
    <cellStyle name="Style 22 5 2" xfId="55435"/>
    <cellStyle name="Style 22 50" xfId="55436"/>
    <cellStyle name="Style 22 50 2" xfId="55437"/>
    <cellStyle name="Style 22 51" xfId="55438"/>
    <cellStyle name="Style 22 51 2" xfId="55439"/>
    <cellStyle name="Style 22 52" xfId="55440"/>
    <cellStyle name="Style 22 52 2" xfId="55441"/>
    <cellStyle name="Style 22 53" xfId="55442"/>
    <cellStyle name="Style 22 53 2" xfId="55443"/>
    <cellStyle name="Style 22 54" xfId="55444"/>
    <cellStyle name="Style 22 54 2" xfId="55445"/>
    <cellStyle name="Style 22 55" xfId="55446"/>
    <cellStyle name="Style 22 55 2" xfId="55447"/>
    <cellStyle name="Style 22 56" xfId="55448"/>
    <cellStyle name="Style 22 56 2" xfId="55449"/>
    <cellStyle name="Style 22 57" xfId="55450"/>
    <cellStyle name="Style 22 57 2" xfId="55451"/>
    <cellStyle name="Style 22 58" xfId="55452"/>
    <cellStyle name="Style 22 58 2" xfId="55453"/>
    <cellStyle name="Style 22 59" xfId="55454"/>
    <cellStyle name="Style 22 59 2" xfId="55455"/>
    <cellStyle name="Style 22 6" xfId="55456"/>
    <cellStyle name="Style 22 6 2" xfId="55457"/>
    <cellStyle name="Style 22 60" xfId="55458"/>
    <cellStyle name="Style 22 60 2" xfId="55459"/>
    <cellStyle name="Style 22 61" xfId="55460"/>
    <cellStyle name="Style 22 61 2" xfId="55461"/>
    <cellStyle name="Style 22 62" xfId="55462"/>
    <cellStyle name="Style 22 62 2" xfId="55463"/>
    <cellStyle name="Style 22 63" xfId="55464"/>
    <cellStyle name="Style 22 63 2" xfId="55465"/>
    <cellStyle name="Style 22 64" xfId="55466"/>
    <cellStyle name="Style 22 64 2" xfId="55467"/>
    <cellStyle name="Style 22 65" xfId="55468"/>
    <cellStyle name="Style 22 65 2" xfId="55469"/>
    <cellStyle name="Style 22 66" xfId="55470"/>
    <cellStyle name="Style 22 66 2" xfId="55471"/>
    <cellStyle name="Style 22 67" xfId="55472"/>
    <cellStyle name="Style 22 67 2" xfId="55473"/>
    <cellStyle name="Style 22 68" xfId="55474"/>
    <cellStyle name="Style 22 68 2" xfId="55475"/>
    <cellStyle name="Style 22 69" xfId="55476"/>
    <cellStyle name="Style 22 69 2" xfId="55477"/>
    <cellStyle name="Style 22 7" xfId="55478"/>
    <cellStyle name="Style 22 7 2" xfId="55479"/>
    <cellStyle name="Style 22 70" xfId="55480"/>
    <cellStyle name="Style 22 70 2" xfId="55481"/>
    <cellStyle name="Style 22 71" xfId="55482"/>
    <cellStyle name="Style 22 71 2" xfId="55483"/>
    <cellStyle name="Style 22 72" xfId="55484"/>
    <cellStyle name="Style 22 72 2" xfId="55485"/>
    <cellStyle name="Style 22 73" xfId="55486"/>
    <cellStyle name="Style 22 73 2" xfId="55487"/>
    <cellStyle name="Style 22 74" xfId="55488"/>
    <cellStyle name="Style 22 74 2" xfId="55489"/>
    <cellStyle name="Style 22 75" xfId="55490"/>
    <cellStyle name="Style 22 75 2" xfId="55491"/>
    <cellStyle name="Style 22 76" xfId="55492"/>
    <cellStyle name="Style 22 76 2" xfId="55493"/>
    <cellStyle name="Style 22 77" xfId="55494"/>
    <cellStyle name="Style 22 77 2" xfId="55495"/>
    <cellStyle name="Style 22 78" xfId="55496"/>
    <cellStyle name="Style 22 78 2" xfId="55497"/>
    <cellStyle name="Style 22 79" xfId="55498"/>
    <cellStyle name="Style 22 79 2" xfId="55499"/>
    <cellStyle name="Style 22 8" xfId="55500"/>
    <cellStyle name="Style 22 8 2" xfId="55501"/>
    <cellStyle name="Style 22 80" xfId="55502"/>
    <cellStyle name="Style 22 80 2" xfId="55503"/>
    <cellStyle name="Style 22 81" xfId="55504"/>
    <cellStyle name="Style 22 81 2" xfId="55505"/>
    <cellStyle name="Style 22 82" xfId="55506"/>
    <cellStyle name="Style 22 82 2" xfId="55507"/>
    <cellStyle name="Style 22 83" xfId="55508"/>
    <cellStyle name="Style 22 83 2" xfId="55509"/>
    <cellStyle name="Style 22 84" xfId="55510"/>
    <cellStyle name="Style 22 84 2" xfId="55511"/>
    <cellStyle name="Style 22 85" xfId="55512"/>
    <cellStyle name="Style 22 85 2" xfId="55513"/>
    <cellStyle name="Style 22 86" xfId="55514"/>
    <cellStyle name="Style 22 86 2" xfId="55515"/>
    <cellStyle name="Style 22 87" xfId="55516"/>
    <cellStyle name="Style 22 87 2" xfId="55517"/>
    <cellStyle name="Style 22 88" xfId="55518"/>
    <cellStyle name="Style 22 88 2" xfId="55519"/>
    <cellStyle name="Style 22 89" xfId="55520"/>
    <cellStyle name="Style 22 89 2" xfId="55521"/>
    <cellStyle name="Style 22 9" xfId="55522"/>
    <cellStyle name="Style 22 9 2" xfId="55523"/>
    <cellStyle name="Style 22 90" xfId="55524"/>
    <cellStyle name="Style 22 90 2" xfId="55525"/>
    <cellStyle name="Style 22 91" xfId="55526"/>
    <cellStyle name="Style 22 91 2" xfId="55527"/>
    <cellStyle name="Style 22 92" xfId="55528"/>
    <cellStyle name="Style 22 92 2" xfId="55529"/>
    <cellStyle name="Style 22 93" xfId="55530"/>
    <cellStyle name="Style 22 93 2" xfId="55531"/>
    <cellStyle name="Style 22 94" xfId="55532"/>
    <cellStyle name="Style 22 94 2" xfId="55533"/>
    <cellStyle name="Style 22 95" xfId="55534"/>
    <cellStyle name="Style 22 95 2" xfId="55535"/>
    <cellStyle name="Style 22 96" xfId="55536"/>
    <cellStyle name="Style 22 96 2" xfId="55537"/>
    <cellStyle name="Style 22 97" xfId="55538"/>
    <cellStyle name="Style 22 97 2" xfId="55539"/>
    <cellStyle name="Style 22 98" xfId="55540"/>
    <cellStyle name="Style 22 98 2" xfId="55541"/>
    <cellStyle name="Style 22 99" xfId="55542"/>
    <cellStyle name="Style 22 99 2" xfId="55543"/>
    <cellStyle name="Style 23" xfId="55544"/>
    <cellStyle name="Style 23 10" xfId="55545"/>
    <cellStyle name="Style 23 10 2" xfId="55546"/>
    <cellStyle name="Style 23 100" xfId="55547"/>
    <cellStyle name="Style 23 100 2" xfId="55548"/>
    <cellStyle name="Style 23 101" xfId="55549"/>
    <cellStyle name="Style 23 101 2" xfId="55550"/>
    <cellStyle name="Style 23 102" xfId="55551"/>
    <cellStyle name="Style 23 102 2" xfId="55552"/>
    <cellStyle name="Style 23 103" xfId="55553"/>
    <cellStyle name="Style 23 103 2" xfId="55554"/>
    <cellStyle name="Style 23 104" xfId="55555"/>
    <cellStyle name="Style 23 104 2" xfId="55556"/>
    <cellStyle name="Style 23 105" xfId="55557"/>
    <cellStyle name="Style 23 105 2" xfId="55558"/>
    <cellStyle name="Style 23 106" xfId="55559"/>
    <cellStyle name="Style 23 106 2" xfId="55560"/>
    <cellStyle name="Style 23 107" xfId="55561"/>
    <cellStyle name="Style 23 107 2" xfId="55562"/>
    <cellStyle name="Style 23 108" xfId="55563"/>
    <cellStyle name="Style 23 108 2" xfId="55564"/>
    <cellStyle name="Style 23 109" xfId="55565"/>
    <cellStyle name="Style 23 109 2" xfId="55566"/>
    <cellStyle name="Style 23 11" xfId="55567"/>
    <cellStyle name="Style 23 11 2" xfId="55568"/>
    <cellStyle name="Style 23 110" xfId="55569"/>
    <cellStyle name="Style 23 110 2" xfId="55570"/>
    <cellStyle name="Style 23 111" xfId="55571"/>
    <cellStyle name="Style 23 111 2" xfId="55572"/>
    <cellStyle name="Style 23 112" xfId="55573"/>
    <cellStyle name="Style 23 112 2" xfId="55574"/>
    <cellStyle name="Style 23 113" xfId="55575"/>
    <cellStyle name="Style 23 113 2" xfId="55576"/>
    <cellStyle name="Style 23 114" xfId="55577"/>
    <cellStyle name="Style 23 114 2" xfId="55578"/>
    <cellStyle name="Style 23 115" xfId="55579"/>
    <cellStyle name="Style 23 115 2" xfId="55580"/>
    <cellStyle name="Style 23 116" xfId="55581"/>
    <cellStyle name="Style 23 116 2" xfId="55582"/>
    <cellStyle name="Style 23 117" xfId="55583"/>
    <cellStyle name="Style 23 117 2" xfId="55584"/>
    <cellStyle name="Style 23 118" xfId="55585"/>
    <cellStyle name="Style 23 118 2" xfId="55586"/>
    <cellStyle name="Style 23 119" xfId="55587"/>
    <cellStyle name="Style 23 119 2" xfId="55588"/>
    <cellStyle name="Style 23 12" xfId="55589"/>
    <cellStyle name="Style 23 12 2" xfId="55590"/>
    <cellStyle name="Style 23 120" xfId="55591"/>
    <cellStyle name="Style 23 120 2" xfId="55592"/>
    <cellStyle name="Style 23 121" xfId="55593"/>
    <cellStyle name="Style 23 121 2" xfId="55594"/>
    <cellStyle name="Style 23 122" xfId="55595"/>
    <cellStyle name="Style 23 122 2" xfId="55596"/>
    <cellStyle name="Style 23 123" xfId="55597"/>
    <cellStyle name="Style 23 123 2" xfId="55598"/>
    <cellStyle name="Style 23 124" xfId="55599"/>
    <cellStyle name="Style 23 124 2" xfId="55600"/>
    <cellStyle name="Style 23 125" xfId="55601"/>
    <cellStyle name="Style 23 125 2" xfId="55602"/>
    <cellStyle name="Style 23 126" xfId="55603"/>
    <cellStyle name="Style 23 126 2" xfId="55604"/>
    <cellStyle name="Style 23 127" xfId="55605"/>
    <cellStyle name="Style 23 127 2" xfId="55606"/>
    <cellStyle name="Style 23 128" xfId="55607"/>
    <cellStyle name="Style 23 128 2" xfId="55608"/>
    <cellStyle name="Style 23 129" xfId="55609"/>
    <cellStyle name="Style 23 129 2" xfId="55610"/>
    <cellStyle name="Style 23 13" xfId="55611"/>
    <cellStyle name="Style 23 13 2" xfId="55612"/>
    <cellStyle name="Style 23 130" xfId="55613"/>
    <cellStyle name="Style 23 130 2" xfId="55614"/>
    <cellStyle name="Style 23 131" xfId="55615"/>
    <cellStyle name="Style 23 131 2" xfId="55616"/>
    <cellStyle name="Style 23 132" xfId="55617"/>
    <cellStyle name="Style 23 132 2" xfId="55618"/>
    <cellStyle name="Style 23 133" xfId="55619"/>
    <cellStyle name="Style 23 133 2" xfId="55620"/>
    <cellStyle name="Style 23 134" xfId="55621"/>
    <cellStyle name="Style 23 134 2" xfId="55622"/>
    <cellStyle name="Style 23 135" xfId="55623"/>
    <cellStyle name="Style 23 135 2" xfId="55624"/>
    <cellStyle name="Style 23 136" xfId="55625"/>
    <cellStyle name="Style 23 136 2" xfId="55626"/>
    <cellStyle name="Style 23 137" xfId="55627"/>
    <cellStyle name="Style 23 137 2" xfId="55628"/>
    <cellStyle name="Style 23 138" xfId="55629"/>
    <cellStyle name="Style 23 138 2" xfId="55630"/>
    <cellStyle name="Style 23 139" xfId="55631"/>
    <cellStyle name="Style 23 139 2" xfId="55632"/>
    <cellStyle name="Style 23 14" xfId="55633"/>
    <cellStyle name="Style 23 14 2" xfId="55634"/>
    <cellStyle name="Style 23 140" xfId="55635"/>
    <cellStyle name="Style 23 140 2" xfId="55636"/>
    <cellStyle name="Style 23 141" xfId="55637"/>
    <cellStyle name="Style 23 141 2" xfId="55638"/>
    <cellStyle name="Style 23 142" xfId="55639"/>
    <cellStyle name="Style 23 142 2" xfId="55640"/>
    <cellStyle name="Style 23 143" xfId="55641"/>
    <cellStyle name="Style 23 143 2" xfId="55642"/>
    <cellStyle name="Style 23 144" xfId="55643"/>
    <cellStyle name="Style 23 144 2" xfId="55644"/>
    <cellStyle name="Style 23 145" xfId="55645"/>
    <cellStyle name="Style 23 145 2" xfId="55646"/>
    <cellStyle name="Style 23 146" xfId="55647"/>
    <cellStyle name="Style 23 146 2" xfId="55648"/>
    <cellStyle name="Style 23 147" xfId="55649"/>
    <cellStyle name="Style 23 147 2" xfId="55650"/>
    <cellStyle name="Style 23 148" xfId="55651"/>
    <cellStyle name="Style 23 148 2" xfId="55652"/>
    <cellStyle name="Style 23 149" xfId="55653"/>
    <cellStyle name="Style 23 149 2" xfId="55654"/>
    <cellStyle name="Style 23 15" xfId="55655"/>
    <cellStyle name="Style 23 15 2" xfId="55656"/>
    <cellStyle name="Style 23 150" xfId="55657"/>
    <cellStyle name="Style 23 150 2" xfId="55658"/>
    <cellStyle name="Style 23 151" xfId="55659"/>
    <cellStyle name="Style 23 151 2" xfId="55660"/>
    <cellStyle name="Style 23 152" xfId="55661"/>
    <cellStyle name="Style 23 152 2" xfId="55662"/>
    <cellStyle name="Style 23 153" xfId="55663"/>
    <cellStyle name="Style 23 153 2" xfId="55664"/>
    <cellStyle name="Style 23 154" xfId="55665"/>
    <cellStyle name="Style 23 154 2" xfId="55666"/>
    <cellStyle name="Style 23 155" xfId="55667"/>
    <cellStyle name="Style 23 155 2" xfId="55668"/>
    <cellStyle name="Style 23 156" xfId="55669"/>
    <cellStyle name="Style 23 156 2" xfId="55670"/>
    <cellStyle name="Style 23 157" xfId="55671"/>
    <cellStyle name="Style 23 157 2" xfId="55672"/>
    <cellStyle name="Style 23 158" xfId="55673"/>
    <cellStyle name="Style 23 158 2" xfId="55674"/>
    <cellStyle name="Style 23 159" xfId="55675"/>
    <cellStyle name="Style 23 159 2" xfId="55676"/>
    <cellStyle name="Style 23 16" xfId="55677"/>
    <cellStyle name="Style 23 16 2" xfId="55678"/>
    <cellStyle name="Style 23 160" xfId="55679"/>
    <cellStyle name="Style 23 160 2" xfId="55680"/>
    <cellStyle name="Style 23 161" xfId="55681"/>
    <cellStyle name="Style 23 161 2" xfId="55682"/>
    <cellStyle name="Style 23 162" xfId="55683"/>
    <cellStyle name="Style 23 162 2" xfId="55684"/>
    <cellStyle name="Style 23 163" xfId="55685"/>
    <cellStyle name="Style 23 163 2" xfId="55686"/>
    <cellStyle name="Style 23 164" xfId="55687"/>
    <cellStyle name="Style 23 164 2" xfId="55688"/>
    <cellStyle name="Style 23 165" xfId="55689"/>
    <cellStyle name="Style 23 165 2" xfId="55690"/>
    <cellStyle name="Style 23 166" xfId="55691"/>
    <cellStyle name="Style 23 166 2" xfId="55692"/>
    <cellStyle name="Style 23 167" xfId="55693"/>
    <cellStyle name="Style 23 167 2" xfId="55694"/>
    <cellStyle name="Style 23 168" xfId="55695"/>
    <cellStyle name="Style 23 168 2" xfId="55696"/>
    <cellStyle name="Style 23 169" xfId="55697"/>
    <cellStyle name="Style 23 169 2" xfId="55698"/>
    <cellStyle name="Style 23 17" xfId="55699"/>
    <cellStyle name="Style 23 17 2" xfId="55700"/>
    <cellStyle name="Style 23 170" xfId="55701"/>
    <cellStyle name="Style 23 170 2" xfId="55702"/>
    <cellStyle name="Style 23 171" xfId="55703"/>
    <cellStyle name="Style 23 171 2" xfId="55704"/>
    <cellStyle name="Style 23 172" xfId="55705"/>
    <cellStyle name="Style 23 172 2" xfId="55706"/>
    <cellStyle name="Style 23 173" xfId="55707"/>
    <cellStyle name="Style 23 173 2" xfId="55708"/>
    <cellStyle name="Style 23 174" xfId="55709"/>
    <cellStyle name="Style 23 174 2" xfId="55710"/>
    <cellStyle name="Style 23 175" xfId="55711"/>
    <cellStyle name="Style 23 175 2" xfId="55712"/>
    <cellStyle name="Style 23 176" xfId="55713"/>
    <cellStyle name="Style 23 176 2" xfId="55714"/>
    <cellStyle name="Style 23 177" xfId="55715"/>
    <cellStyle name="Style 23 177 2" xfId="55716"/>
    <cellStyle name="Style 23 178" xfId="55717"/>
    <cellStyle name="Style 23 178 2" xfId="55718"/>
    <cellStyle name="Style 23 179" xfId="55719"/>
    <cellStyle name="Style 23 179 2" xfId="55720"/>
    <cellStyle name="Style 23 18" xfId="55721"/>
    <cellStyle name="Style 23 18 2" xfId="55722"/>
    <cellStyle name="Style 23 180" xfId="55723"/>
    <cellStyle name="Style 23 180 2" xfId="55724"/>
    <cellStyle name="Style 23 181" xfId="55725"/>
    <cellStyle name="Style 23 181 2" xfId="55726"/>
    <cellStyle name="Style 23 182" xfId="55727"/>
    <cellStyle name="Style 23 182 2" xfId="55728"/>
    <cellStyle name="Style 23 183" xfId="55729"/>
    <cellStyle name="Style 23 183 2" xfId="55730"/>
    <cellStyle name="Style 23 184" xfId="55731"/>
    <cellStyle name="Style 23 184 2" xfId="55732"/>
    <cellStyle name="Style 23 185" xfId="55733"/>
    <cellStyle name="Style 23 185 2" xfId="55734"/>
    <cellStyle name="Style 23 186" xfId="55735"/>
    <cellStyle name="Style 23 186 2" xfId="55736"/>
    <cellStyle name="Style 23 187" xfId="55737"/>
    <cellStyle name="Style 23 187 2" xfId="55738"/>
    <cellStyle name="Style 23 188" xfId="55739"/>
    <cellStyle name="Style 23 188 2" xfId="55740"/>
    <cellStyle name="Style 23 189" xfId="55741"/>
    <cellStyle name="Style 23 189 2" xfId="55742"/>
    <cellStyle name="Style 23 19" xfId="55743"/>
    <cellStyle name="Style 23 19 2" xfId="55744"/>
    <cellStyle name="Style 23 190" xfId="55745"/>
    <cellStyle name="Style 23 190 2" xfId="55746"/>
    <cellStyle name="Style 23 191" xfId="55747"/>
    <cellStyle name="Style 23 191 2" xfId="55748"/>
    <cellStyle name="Style 23 192" xfId="55749"/>
    <cellStyle name="Style 23 192 2" xfId="55750"/>
    <cellStyle name="Style 23 193" xfId="55751"/>
    <cellStyle name="Style 23 193 2" xfId="55752"/>
    <cellStyle name="Style 23 194" xfId="55753"/>
    <cellStyle name="Style 23 194 2" xfId="55754"/>
    <cellStyle name="Style 23 195" xfId="55755"/>
    <cellStyle name="Style 23 195 2" xfId="55756"/>
    <cellStyle name="Style 23 196" xfId="55757"/>
    <cellStyle name="Style 23 196 2" xfId="55758"/>
    <cellStyle name="Style 23 197" xfId="55759"/>
    <cellStyle name="Style 23 197 2" xfId="55760"/>
    <cellStyle name="Style 23 198" xfId="55761"/>
    <cellStyle name="Style 23 198 2" xfId="55762"/>
    <cellStyle name="Style 23 199" xfId="55763"/>
    <cellStyle name="Style 23 199 2" xfId="55764"/>
    <cellStyle name="Style 23 2" xfId="55765"/>
    <cellStyle name="Style 23 2 2" xfId="55766"/>
    <cellStyle name="Style 23 2 3" xfId="55767"/>
    <cellStyle name="Style 23 2 4" xfId="55768"/>
    <cellStyle name="Style 23 20" xfId="55769"/>
    <cellStyle name="Style 23 20 2" xfId="55770"/>
    <cellStyle name="Style 23 200" xfId="55771"/>
    <cellStyle name="Style 23 200 2" xfId="55772"/>
    <cellStyle name="Style 23 201" xfId="55773"/>
    <cellStyle name="Style 23 201 2" xfId="55774"/>
    <cellStyle name="Style 23 202" xfId="55775"/>
    <cellStyle name="Style 23 202 2" xfId="55776"/>
    <cellStyle name="Style 23 21" xfId="55777"/>
    <cellStyle name="Style 23 21 2" xfId="55778"/>
    <cellStyle name="Style 23 22" xfId="55779"/>
    <cellStyle name="Style 23 22 2" xfId="55780"/>
    <cellStyle name="Style 23 23" xfId="55781"/>
    <cellStyle name="Style 23 23 2" xfId="55782"/>
    <cellStyle name="Style 23 24" xfId="55783"/>
    <cellStyle name="Style 23 24 2" xfId="55784"/>
    <cellStyle name="Style 23 25" xfId="55785"/>
    <cellStyle name="Style 23 25 2" xfId="55786"/>
    <cellStyle name="Style 23 26" xfId="55787"/>
    <cellStyle name="Style 23 26 2" xfId="55788"/>
    <cellStyle name="Style 23 27" xfId="55789"/>
    <cellStyle name="Style 23 27 2" xfId="55790"/>
    <cellStyle name="Style 23 28" xfId="55791"/>
    <cellStyle name="Style 23 28 2" xfId="55792"/>
    <cellStyle name="Style 23 29" xfId="55793"/>
    <cellStyle name="Style 23 29 2" xfId="55794"/>
    <cellStyle name="Style 23 3" xfId="55795"/>
    <cellStyle name="Style 23 3 2" xfId="55796"/>
    <cellStyle name="Style 23 30" xfId="55797"/>
    <cellStyle name="Style 23 30 2" xfId="55798"/>
    <cellStyle name="Style 23 31" xfId="55799"/>
    <cellStyle name="Style 23 31 2" xfId="55800"/>
    <cellStyle name="Style 23 32" xfId="55801"/>
    <cellStyle name="Style 23 32 2" xfId="55802"/>
    <cellStyle name="Style 23 33" xfId="55803"/>
    <cellStyle name="Style 23 33 2" xfId="55804"/>
    <cellStyle name="Style 23 34" xfId="55805"/>
    <cellStyle name="Style 23 34 2" xfId="55806"/>
    <cellStyle name="Style 23 35" xfId="55807"/>
    <cellStyle name="Style 23 35 2" xfId="55808"/>
    <cellStyle name="Style 23 36" xfId="55809"/>
    <cellStyle name="Style 23 36 2" xfId="55810"/>
    <cellStyle name="Style 23 37" xfId="55811"/>
    <cellStyle name="Style 23 37 2" xfId="55812"/>
    <cellStyle name="Style 23 38" xfId="55813"/>
    <cellStyle name="Style 23 38 2" xfId="55814"/>
    <cellStyle name="Style 23 39" xfId="55815"/>
    <cellStyle name="Style 23 39 2" xfId="55816"/>
    <cellStyle name="Style 23 4" xfId="55817"/>
    <cellStyle name="Style 23 4 2" xfId="55818"/>
    <cellStyle name="Style 23 40" xfId="55819"/>
    <cellStyle name="Style 23 40 2" xfId="55820"/>
    <cellStyle name="Style 23 41" xfId="55821"/>
    <cellStyle name="Style 23 41 2" xfId="55822"/>
    <cellStyle name="Style 23 42" xfId="55823"/>
    <cellStyle name="Style 23 42 2" xfId="55824"/>
    <cellStyle name="Style 23 43" xfId="55825"/>
    <cellStyle name="Style 23 43 2" xfId="55826"/>
    <cellStyle name="Style 23 44" xfId="55827"/>
    <cellStyle name="Style 23 44 2" xfId="55828"/>
    <cellStyle name="Style 23 45" xfId="55829"/>
    <cellStyle name="Style 23 45 2" xfId="55830"/>
    <cellStyle name="Style 23 46" xfId="55831"/>
    <cellStyle name="Style 23 46 2" xfId="55832"/>
    <cellStyle name="Style 23 47" xfId="55833"/>
    <cellStyle name="Style 23 47 2" xfId="55834"/>
    <cellStyle name="Style 23 48" xfId="55835"/>
    <cellStyle name="Style 23 48 2" xfId="55836"/>
    <cellStyle name="Style 23 49" xfId="55837"/>
    <cellStyle name="Style 23 49 2" xfId="55838"/>
    <cellStyle name="Style 23 5" xfId="55839"/>
    <cellStyle name="Style 23 5 2" xfId="55840"/>
    <cellStyle name="Style 23 50" xfId="55841"/>
    <cellStyle name="Style 23 50 2" xfId="55842"/>
    <cellStyle name="Style 23 51" xfId="55843"/>
    <cellStyle name="Style 23 51 2" xfId="55844"/>
    <cellStyle name="Style 23 52" xfId="55845"/>
    <cellStyle name="Style 23 52 2" xfId="55846"/>
    <cellStyle name="Style 23 53" xfId="55847"/>
    <cellStyle name="Style 23 53 2" xfId="55848"/>
    <cellStyle name="Style 23 54" xfId="55849"/>
    <cellStyle name="Style 23 54 2" xfId="55850"/>
    <cellStyle name="Style 23 55" xfId="55851"/>
    <cellStyle name="Style 23 55 2" xfId="55852"/>
    <cellStyle name="Style 23 56" xfId="55853"/>
    <cellStyle name="Style 23 56 2" xfId="55854"/>
    <cellStyle name="Style 23 57" xfId="55855"/>
    <cellStyle name="Style 23 57 2" xfId="55856"/>
    <cellStyle name="Style 23 58" xfId="55857"/>
    <cellStyle name="Style 23 58 2" xfId="55858"/>
    <cellStyle name="Style 23 59" xfId="55859"/>
    <cellStyle name="Style 23 59 2" xfId="55860"/>
    <cellStyle name="Style 23 6" xfId="55861"/>
    <cellStyle name="Style 23 6 2" xfId="55862"/>
    <cellStyle name="Style 23 60" xfId="55863"/>
    <cellStyle name="Style 23 60 2" xfId="55864"/>
    <cellStyle name="Style 23 61" xfId="55865"/>
    <cellStyle name="Style 23 61 2" xfId="55866"/>
    <cellStyle name="Style 23 62" xfId="55867"/>
    <cellStyle name="Style 23 62 2" xfId="55868"/>
    <cellStyle name="Style 23 63" xfId="55869"/>
    <cellStyle name="Style 23 63 2" xfId="55870"/>
    <cellStyle name="Style 23 64" xfId="55871"/>
    <cellStyle name="Style 23 64 2" xfId="55872"/>
    <cellStyle name="Style 23 65" xfId="55873"/>
    <cellStyle name="Style 23 65 2" xfId="55874"/>
    <cellStyle name="Style 23 66" xfId="55875"/>
    <cellStyle name="Style 23 66 2" xfId="55876"/>
    <cellStyle name="Style 23 67" xfId="55877"/>
    <cellStyle name="Style 23 67 2" xfId="55878"/>
    <cellStyle name="Style 23 68" xfId="55879"/>
    <cellStyle name="Style 23 68 2" xfId="55880"/>
    <cellStyle name="Style 23 69" xfId="55881"/>
    <cellStyle name="Style 23 69 2" xfId="55882"/>
    <cellStyle name="Style 23 7" xfId="55883"/>
    <cellStyle name="Style 23 7 2" xfId="55884"/>
    <cellStyle name="Style 23 70" xfId="55885"/>
    <cellStyle name="Style 23 70 2" xfId="55886"/>
    <cellStyle name="Style 23 71" xfId="55887"/>
    <cellStyle name="Style 23 71 2" xfId="55888"/>
    <cellStyle name="Style 23 72" xfId="55889"/>
    <cellStyle name="Style 23 72 2" xfId="55890"/>
    <cellStyle name="Style 23 73" xfId="55891"/>
    <cellStyle name="Style 23 73 2" xfId="55892"/>
    <cellStyle name="Style 23 74" xfId="55893"/>
    <cellStyle name="Style 23 74 2" xfId="55894"/>
    <cellStyle name="Style 23 75" xfId="55895"/>
    <cellStyle name="Style 23 75 2" xfId="55896"/>
    <cellStyle name="Style 23 76" xfId="55897"/>
    <cellStyle name="Style 23 76 2" xfId="55898"/>
    <cellStyle name="Style 23 77" xfId="55899"/>
    <cellStyle name="Style 23 77 2" xfId="55900"/>
    <cellStyle name="Style 23 78" xfId="55901"/>
    <cellStyle name="Style 23 78 2" xfId="55902"/>
    <cellStyle name="Style 23 79" xfId="55903"/>
    <cellStyle name="Style 23 79 2" xfId="55904"/>
    <cellStyle name="Style 23 8" xfId="55905"/>
    <cellStyle name="Style 23 8 2" xfId="55906"/>
    <cellStyle name="Style 23 80" xfId="55907"/>
    <cellStyle name="Style 23 80 2" xfId="55908"/>
    <cellStyle name="Style 23 81" xfId="55909"/>
    <cellStyle name="Style 23 81 2" xfId="55910"/>
    <cellStyle name="Style 23 82" xfId="55911"/>
    <cellStyle name="Style 23 82 2" xfId="55912"/>
    <cellStyle name="Style 23 83" xfId="55913"/>
    <cellStyle name="Style 23 83 2" xfId="55914"/>
    <cellStyle name="Style 23 84" xfId="55915"/>
    <cellStyle name="Style 23 84 2" xfId="55916"/>
    <cellStyle name="Style 23 85" xfId="55917"/>
    <cellStyle name="Style 23 85 2" xfId="55918"/>
    <cellStyle name="Style 23 86" xfId="55919"/>
    <cellStyle name="Style 23 86 2" xfId="55920"/>
    <cellStyle name="Style 23 87" xfId="55921"/>
    <cellStyle name="Style 23 87 2" xfId="55922"/>
    <cellStyle name="Style 23 88" xfId="55923"/>
    <cellStyle name="Style 23 88 2" xfId="55924"/>
    <cellStyle name="Style 23 89" xfId="55925"/>
    <cellStyle name="Style 23 89 2" xfId="55926"/>
    <cellStyle name="Style 23 9" xfId="55927"/>
    <cellStyle name="Style 23 9 2" xfId="55928"/>
    <cellStyle name="Style 23 90" xfId="55929"/>
    <cellStyle name="Style 23 90 2" xfId="55930"/>
    <cellStyle name="Style 23 91" xfId="55931"/>
    <cellStyle name="Style 23 91 2" xfId="55932"/>
    <cellStyle name="Style 23 92" xfId="55933"/>
    <cellStyle name="Style 23 92 2" xfId="55934"/>
    <cellStyle name="Style 23 93" xfId="55935"/>
    <cellStyle name="Style 23 93 2" xfId="55936"/>
    <cellStyle name="Style 23 94" xfId="55937"/>
    <cellStyle name="Style 23 94 2" xfId="55938"/>
    <cellStyle name="Style 23 95" xfId="55939"/>
    <cellStyle name="Style 23 95 2" xfId="55940"/>
    <cellStyle name="Style 23 96" xfId="55941"/>
    <cellStyle name="Style 23 96 2" xfId="55942"/>
    <cellStyle name="Style 23 97" xfId="55943"/>
    <cellStyle name="Style 23 97 2" xfId="55944"/>
    <cellStyle name="Style 23 98" xfId="55945"/>
    <cellStyle name="Style 23 98 2" xfId="55946"/>
    <cellStyle name="Style 23 99" xfId="55947"/>
    <cellStyle name="Style 23 99 2" xfId="55948"/>
    <cellStyle name="Style 24" xfId="55949"/>
    <cellStyle name="Style 24 10" xfId="55950"/>
    <cellStyle name="Style 24 10 2" xfId="55951"/>
    <cellStyle name="Style 24 100" xfId="55952"/>
    <cellStyle name="Style 24 100 2" xfId="55953"/>
    <cellStyle name="Style 24 101" xfId="55954"/>
    <cellStyle name="Style 24 101 2" xfId="55955"/>
    <cellStyle name="Style 24 102" xfId="55956"/>
    <cellStyle name="Style 24 102 2" xfId="55957"/>
    <cellStyle name="Style 24 103" xfId="55958"/>
    <cellStyle name="Style 24 103 2" xfId="55959"/>
    <cellStyle name="Style 24 104" xfId="55960"/>
    <cellStyle name="Style 24 104 2" xfId="55961"/>
    <cellStyle name="Style 24 105" xfId="55962"/>
    <cellStyle name="Style 24 105 2" xfId="55963"/>
    <cellStyle name="Style 24 106" xfId="55964"/>
    <cellStyle name="Style 24 106 2" xfId="55965"/>
    <cellStyle name="Style 24 107" xfId="55966"/>
    <cellStyle name="Style 24 107 2" xfId="55967"/>
    <cellStyle name="Style 24 108" xfId="55968"/>
    <cellStyle name="Style 24 108 2" xfId="55969"/>
    <cellStyle name="Style 24 109" xfId="55970"/>
    <cellStyle name="Style 24 109 2" xfId="55971"/>
    <cellStyle name="Style 24 11" xfId="55972"/>
    <cellStyle name="Style 24 11 2" xfId="55973"/>
    <cellStyle name="Style 24 110" xfId="55974"/>
    <cellStyle name="Style 24 110 2" xfId="55975"/>
    <cellStyle name="Style 24 111" xfId="55976"/>
    <cellStyle name="Style 24 111 2" xfId="55977"/>
    <cellStyle name="Style 24 112" xfId="55978"/>
    <cellStyle name="Style 24 112 2" xfId="55979"/>
    <cellStyle name="Style 24 113" xfId="55980"/>
    <cellStyle name="Style 24 113 2" xfId="55981"/>
    <cellStyle name="Style 24 114" xfId="55982"/>
    <cellStyle name="Style 24 114 2" xfId="55983"/>
    <cellStyle name="Style 24 115" xfId="55984"/>
    <cellStyle name="Style 24 115 2" xfId="55985"/>
    <cellStyle name="Style 24 116" xfId="55986"/>
    <cellStyle name="Style 24 116 2" xfId="55987"/>
    <cellStyle name="Style 24 117" xfId="55988"/>
    <cellStyle name="Style 24 117 2" xfId="55989"/>
    <cellStyle name="Style 24 118" xfId="55990"/>
    <cellStyle name="Style 24 118 2" xfId="55991"/>
    <cellStyle name="Style 24 119" xfId="55992"/>
    <cellStyle name="Style 24 119 2" xfId="55993"/>
    <cellStyle name="Style 24 12" xfId="55994"/>
    <cellStyle name="Style 24 12 2" xfId="55995"/>
    <cellStyle name="Style 24 120" xfId="55996"/>
    <cellStyle name="Style 24 120 2" xfId="55997"/>
    <cellStyle name="Style 24 121" xfId="55998"/>
    <cellStyle name="Style 24 121 2" xfId="55999"/>
    <cellStyle name="Style 24 122" xfId="56000"/>
    <cellStyle name="Style 24 122 2" xfId="56001"/>
    <cellStyle name="Style 24 123" xfId="56002"/>
    <cellStyle name="Style 24 123 2" xfId="56003"/>
    <cellStyle name="Style 24 124" xfId="56004"/>
    <cellStyle name="Style 24 124 2" xfId="56005"/>
    <cellStyle name="Style 24 125" xfId="56006"/>
    <cellStyle name="Style 24 125 2" xfId="56007"/>
    <cellStyle name="Style 24 126" xfId="56008"/>
    <cellStyle name="Style 24 126 2" xfId="56009"/>
    <cellStyle name="Style 24 127" xfId="56010"/>
    <cellStyle name="Style 24 127 2" xfId="56011"/>
    <cellStyle name="Style 24 128" xfId="56012"/>
    <cellStyle name="Style 24 128 2" xfId="56013"/>
    <cellStyle name="Style 24 129" xfId="56014"/>
    <cellStyle name="Style 24 129 2" xfId="56015"/>
    <cellStyle name="Style 24 13" xfId="56016"/>
    <cellStyle name="Style 24 13 2" xfId="56017"/>
    <cellStyle name="Style 24 130" xfId="56018"/>
    <cellStyle name="Style 24 130 2" xfId="56019"/>
    <cellStyle name="Style 24 131" xfId="56020"/>
    <cellStyle name="Style 24 131 2" xfId="56021"/>
    <cellStyle name="Style 24 132" xfId="56022"/>
    <cellStyle name="Style 24 132 2" xfId="56023"/>
    <cellStyle name="Style 24 133" xfId="56024"/>
    <cellStyle name="Style 24 133 2" xfId="56025"/>
    <cellStyle name="Style 24 134" xfId="56026"/>
    <cellStyle name="Style 24 134 2" xfId="56027"/>
    <cellStyle name="Style 24 135" xfId="56028"/>
    <cellStyle name="Style 24 135 2" xfId="56029"/>
    <cellStyle name="Style 24 136" xfId="56030"/>
    <cellStyle name="Style 24 136 2" xfId="56031"/>
    <cellStyle name="Style 24 137" xfId="56032"/>
    <cellStyle name="Style 24 137 2" xfId="56033"/>
    <cellStyle name="Style 24 138" xfId="56034"/>
    <cellStyle name="Style 24 138 2" xfId="56035"/>
    <cellStyle name="Style 24 139" xfId="56036"/>
    <cellStyle name="Style 24 139 2" xfId="56037"/>
    <cellStyle name="Style 24 14" xfId="56038"/>
    <cellStyle name="Style 24 14 2" xfId="56039"/>
    <cellStyle name="Style 24 140" xfId="56040"/>
    <cellStyle name="Style 24 140 2" xfId="56041"/>
    <cellStyle name="Style 24 141" xfId="56042"/>
    <cellStyle name="Style 24 141 2" xfId="56043"/>
    <cellStyle name="Style 24 142" xfId="56044"/>
    <cellStyle name="Style 24 142 2" xfId="56045"/>
    <cellStyle name="Style 24 143" xfId="56046"/>
    <cellStyle name="Style 24 143 2" xfId="56047"/>
    <cellStyle name="Style 24 144" xfId="56048"/>
    <cellStyle name="Style 24 144 2" xfId="56049"/>
    <cellStyle name="Style 24 145" xfId="56050"/>
    <cellStyle name="Style 24 145 2" xfId="56051"/>
    <cellStyle name="Style 24 146" xfId="56052"/>
    <cellStyle name="Style 24 146 2" xfId="56053"/>
    <cellStyle name="Style 24 147" xfId="56054"/>
    <cellStyle name="Style 24 147 2" xfId="56055"/>
    <cellStyle name="Style 24 148" xfId="56056"/>
    <cellStyle name="Style 24 148 2" xfId="56057"/>
    <cellStyle name="Style 24 149" xfId="56058"/>
    <cellStyle name="Style 24 149 2" xfId="56059"/>
    <cellStyle name="Style 24 15" xfId="56060"/>
    <cellStyle name="Style 24 15 2" xfId="56061"/>
    <cellStyle name="Style 24 150" xfId="56062"/>
    <cellStyle name="Style 24 150 2" xfId="56063"/>
    <cellStyle name="Style 24 151" xfId="56064"/>
    <cellStyle name="Style 24 151 2" xfId="56065"/>
    <cellStyle name="Style 24 152" xfId="56066"/>
    <cellStyle name="Style 24 152 2" xfId="56067"/>
    <cellStyle name="Style 24 153" xfId="56068"/>
    <cellStyle name="Style 24 153 2" xfId="56069"/>
    <cellStyle name="Style 24 154" xfId="56070"/>
    <cellStyle name="Style 24 154 2" xfId="56071"/>
    <cellStyle name="Style 24 155" xfId="56072"/>
    <cellStyle name="Style 24 155 2" xfId="56073"/>
    <cellStyle name="Style 24 156" xfId="56074"/>
    <cellStyle name="Style 24 156 2" xfId="56075"/>
    <cellStyle name="Style 24 157" xfId="56076"/>
    <cellStyle name="Style 24 157 2" xfId="56077"/>
    <cellStyle name="Style 24 158" xfId="56078"/>
    <cellStyle name="Style 24 158 2" xfId="56079"/>
    <cellStyle name="Style 24 159" xfId="56080"/>
    <cellStyle name="Style 24 159 2" xfId="56081"/>
    <cellStyle name="Style 24 16" xfId="56082"/>
    <cellStyle name="Style 24 16 2" xfId="56083"/>
    <cellStyle name="Style 24 160" xfId="56084"/>
    <cellStyle name="Style 24 160 2" xfId="56085"/>
    <cellStyle name="Style 24 161" xfId="56086"/>
    <cellStyle name="Style 24 161 2" xfId="56087"/>
    <cellStyle name="Style 24 162" xfId="56088"/>
    <cellStyle name="Style 24 162 2" xfId="56089"/>
    <cellStyle name="Style 24 163" xfId="56090"/>
    <cellStyle name="Style 24 163 2" xfId="56091"/>
    <cellStyle name="Style 24 164" xfId="56092"/>
    <cellStyle name="Style 24 164 2" xfId="56093"/>
    <cellStyle name="Style 24 165" xfId="56094"/>
    <cellStyle name="Style 24 165 2" xfId="56095"/>
    <cellStyle name="Style 24 166" xfId="56096"/>
    <cellStyle name="Style 24 166 2" xfId="56097"/>
    <cellStyle name="Style 24 167" xfId="56098"/>
    <cellStyle name="Style 24 167 2" xfId="56099"/>
    <cellStyle name="Style 24 168" xfId="56100"/>
    <cellStyle name="Style 24 168 2" xfId="56101"/>
    <cellStyle name="Style 24 169" xfId="56102"/>
    <cellStyle name="Style 24 169 2" xfId="56103"/>
    <cellStyle name="Style 24 17" xfId="56104"/>
    <cellStyle name="Style 24 17 2" xfId="56105"/>
    <cellStyle name="Style 24 170" xfId="56106"/>
    <cellStyle name="Style 24 170 2" xfId="56107"/>
    <cellStyle name="Style 24 171" xfId="56108"/>
    <cellStyle name="Style 24 171 2" xfId="56109"/>
    <cellStyle name="Style 24 172" xfId="56110"/>
    <cellStyle name="Style 24 172 2" xfId="56111"/>
    <cellStyle name="Style 24 173" xfId="56112"/>
    <cellStyle name="Style 24 173 2" xfId="56113"/>
    <cellStyle name="Style 24 174" xfId="56114"/>
    <cellStyle name="Style 24 174 2" xfId="56115"/>
    <cellStyle name="Style 24 175" xfId="56116"/>
    <cellStyle name="Style 24 175 2" xfId="56117"/>
    <cellStyle name="Style 24 176" xfId="56118"/>
    <cellStyle name="Style 24 176 2" xfId="56119"/>
    <cellStyle name="Style 24 177" xfId="56120"/>
    <cellStyle name="Style 24 177 2" xfId="56121"/>
    <cellStyle name="Style 24 178" xfId="56122"/>
    <cellStyle name="Style 24 178 2" xfId="56123"/>
    <cellStyle name="Style 24 179" xfId="56124"/>
    <cellStyle name="Style 24 179 2" xfId="56125"/>
    <cellStyle name="Style 24 18" xfId="56126"/>
    <cellStyle name="Style 24 18 2" xfId="56127"/>
    <cellStyle name="Style 24 180" xfId="56128"/>
    <cellStyle name="Style 24 180 2" xfId="56129"/>
    <cellStyle name="Style 24 181" xfId="56130"/>
    <cellStyle name="Style 24 181 2" xfId="56131"/>
    <cellStyle name="Style 24 182" xfId="56132"/>
    <cellStyle name="Style 24 182 2" xfId="56133"/>
    <cellStyle name="Style 24 183" xfId="56134"/>
    <cellStyle name="Style 24 183 2" xfId="56135"/>
    <cellStyle name="Style 24 184" xfId="56136"/>
    <cellStyle name="Style 24 184 2" xfId="56137"/>
    <cellStyle name="Style 24 185" xfId="56138"/>
    <cellStyle name="Style 24 185 2" xfId="56139"/>
    <cellStyle name="Style 24 186" xfId="56140"/>
    <cellStyle name="Style 24 186 2" xfId="56141"/>
    <cellStyle name="Style 24 187" xfId="56142"/>
    <cellStyle name="Style 24 187 2" xfId="56143"/>
    <cellStyle name="Style 24 188" xfId="56144"/>
    <cellStyle name="Style 24 188 2" xfId="56145"/>
    <cellStyle name="Style 24 189" xfId="56146"/>
    <cellStyle name="Style 24 189 2" xfId="56147"/>
    <cellStyle name="Style 24 19" xfId="56148"/>
    <cellStyle name="Style 24 19 2" xfId="56149"/>
    <cellStyle name="Style 24 190" xfId="56150"/>
    <cellStyle name="Style 24 190 2" xfId="56151"/>
    <cellStyle name="Style 24 191" xfId="56152"/>
    <cellStyle name="Style 24 191 2" xfId="56153"/>
    <cellStyle name="Style 24 192" xfId="56154"/>
    <cellStyle name="Style 24 192 2" xfId="56155"/>
    <cellStyle name="Style 24 193" xfId="56156"/>
    <cellStyle name="Style 24 193 2" xfId="56157"/>
    <cellStyle name="Style 24 194" xfId="56158"/>
    <cellStyle name="Style 24 194 2" xfId="56159"/>
    <cellStyle name="Style 24 195" xfId="56160"/>
    <cellStyle name="Style 24 195 2" xfId="56161"/>
    <cellStyle name="Style 24 196" xfId="56162"/>
    <cellStyle name="Style 24 196 2" xfId="56163"/>
    <cellStyle name="Style 24 197" xfId="56164"/>
    <cellStyle name="Style 24 197 2" xfId="56165"/>
    <cellStyle name="Style 24 198" xfId="56166"/>
    <cellStyle name="Style 24 198 2" xfId="56167"/>
    <cellStyle name="Style 24 199" xfId="56168"/>
    <cellStyle name="Style 24 199 2" xfId="56169"/>
    <cellStyle name="Style 24 2" xfId="56170"/>
    <cellStyle name="Style 24 2 2" xfId="56171"/>
    <cellStyle name="Style 24 2 3" xfId="56172"/>
    <cellStyle name="Style 24 2 4" xfId="56173"/>
    <cellStyle name="Style 24 20" xfId="56174"/>
    <cellStyle name="Style 24 20 2" xfId="56175"/>
    <cellStyle name="Style 24 200" xfId="56176"/>
    <cellStyle name="Style 24 200 2" xfId="56177"/>
    <cellStyle name="Style 24 201" xfId="56178"/>
    <cellStyle name="Style 24 201 2" xfId="56179"/>
    <cellStyle name="Style 24 202" xfId="56180"/>
    <cellStyle name="Style 24 202 2" xfId="56181"/>
    <cellStyle name="Style 24 21" xfId="56182"/>
    <cellStyle name="Style 24 21 2" xfId="56183"/>
    <cellStyle name="Style 24 22" xfId="56184"/>
    <cellStyle name="Style 24 22 2" xfId="56185"/>
    <cellStyle name="Style 24 23" xfId="56186"/>
    <cellStyle name="Style 24 23 2" xfId="56187"/>
    <cellStyle name="Style 24 24" xfId="56188"/>
    <cellStyle name="Style 24 24 2" xfId="56189"/>
    <cellStyle name="Style 24 25" xfId="56190"/>
    <cellStyle name="Style 24 25 2" xfId="56191"/>
    <cellStyle name="Style 24 26" xfId="56192"/>
    <cellStyle name="Style 24 26 2" xfId="56193"/>
    <cellStyle name="Style 24 27" xfId="56194"/>
    <cellStyle name="Style 24 27 2" xfId="56195"/>
    <cellStyle name="Style 24 28" xfId="56196"/>
    <cellStyle name="Style 24 28 2" xfId="56197"/>
    <cellStyle name="Style 24 29" xfId="56198"/>
    <cellStyle name="Style 24 29 2" xfId="56199"/>
    <cellStyle name="Style 24 3" xfId="56200"/>
    <cellStyle name="Style 24 3 2" xfId="56201"/>
    <cellStyle name="Style 24 30" xfId="56202"/>
    <cellStyle name="Style 24 30 2" xfId="56203"/>
    <cellStyle name="Style 24 31" xfId="56204"/>
    <cellStyle name="Style 24 31 2" xfId="56205"/>
    <cellStyle name="Style 24 32" xfId="56206"/>
    <cellStyle name="Style 24 32 2" xfId="56207"/>
    <cellStyle name="Style 24 33" xfId="56208"/>
    <cellStyle name="Style 24 33 2" xfId="56209"/>
    <cellStyle name="Style 24 34" xfId="56210"/>
    <cellStyle name="Style 24 34 2" xfId="56211"/>
    <cellStyle name="Style 24 35" xfId="56212"/>
    <cellStyle name="Style 24 35 2" xfId="56213"/>
    <cellStyle name="Style 24 36" xfId="56214"/>
    <cellStyle name="Style 24 36 2" xfId="56215"/>
    <cellStyle name="Style 24 37" xfId="56216"/>
    <cellStyle name="Style 24 37 2" xfId="56217"/>
    <cellStyle name="Style 24 38" xfId="56218"/>
    <cellStyle name="Style 24 38 2" xfId="56219"/>
    <cellStyle name="Style 24 39" xfId="56220"/>
    <cellStyle name="Style 24 39 2" xfId="56221"/>
    <cellStyle name="Style 24 4" xfId="56222"/>
    <cellStyle name="Style 24 4 2" xfId="56223"/>
    <cellStyle name="Style 24 40" xfId="56224"/>
    <cellStyle name="Style 24 40 2" xfId="56225"/>
    <cellStyle name="Style 24 41" xfId="56226"/>
    <cellStyle name="Style 24 41 2" xfId="56227"/>
    <cellStyle name="Style 24 42" xfId="56228"/>
    <cellStyle name="Style 24 42 2" xfId="56229"/>
    <cellStyle name="Style 24 43" xfId="56230"/>
    <cellStyle name="Style 24 43 2" xfId="56231"/>
    <cellStyle name="Style 24 44" xfId="56232"/>
    <cellStyle name="Style 24 44 2" xfId="56233"/>
    <cellStyle name="Style 24 45" xfId="56234"/>
    <cellStyle name="Style 24 45 2" xfId="56235"/>
    <cellStyle name="Style 24 46" xfId="56236"/>
    <cellStyle name="Style 24 46 2" xfId="56237"/>
    <cellStyle name="Style 24 47" xfId="56238"/>
    <cellStyle name="Style 24 47 2" xfId="56239"/>
    <cellStyle name="Style 24 48" xfId="56240"/>
    <cellStyle name="Style 24 48 2" xfId="56241"/>
    <cellStyle name="Style 24 49" xfId="56242"/>
    <cellStyle name="Style 24 49 2" xfId="56243"/>
    <cellStyle name="Style 24 5" xfId="56244"/>
    <cellStyle name="Style 24 5 2" xfId="56245"/>
    <cellStyle name="Style 24 50" xfId="56246"/>
    <cellStyle name="Style 24 50 2" xfId="56247"/>
    <cellStyle name="Style 24 51" xfId="56248"/>
    <cellStyle name="Style 24 51 2" xfId="56249"/>
    <cellStyle name="Style 24 52" xfId="56250"/>
    <cellStyle name="Style 24 52 2" xfId="56251"/>
    <cellStyle name="Style 24 53" xfId="56252"/>
    <cellStyle name="Style 24 53 2" xfId="56253"/>
    <cellStyle name="Style 24 54" xfId="56254"/>
    <cellStyle name="Style 24 54 2" xfId="56255"/>
    <cellStyle name="Style 24 55" xfId="56256"/>
    <cellStyle name="Style 24 55 2" xfId="56257"/>
    <cellStyle name="Style 24 56" xfId="56258"/>
    <cellStyle name="Style 24 56 2" xfId="56259"/>
    <cellStyle name="Style 24 57" xfId="56260"/>
    <cellStyle name="Style 24 57 2" xfId="56261"/>
    <cellStyle name="Style 24 58" xfId="56262"/>
    <cellStyle name="Style 24 58 2" xfId="56263"/>
    <cellStyle name="Style 24 59" xfId="56264"/>
    <cellStyle name="Style 24 59 2" xfId="56265"/>
    <cellStyle name="Style 24 6" xfId="56266"/>
    <cellStyle name="Style 24 6 2" xfId="56267"/>
    <cellStyle name="Style 24 60" xfId="56268"/>
    <cellStyle name="Style 24 60 2" xfId="56269"/>
    <cellStyle name="Style 24 61" xfId="56270"/>
    <cellStyle name="Style 24 61 2" xfId="56271"/>
    <cellStyle name="Style 24 62" xfId="56272"/>
    <cellStyle name="Style 24 62 2" xfId="56273"/>
    <cellStyle name="Style 24 63" xfId="56274"/>
    <cellStyle name="Style 24 63 2" xfId="56275"/>
    <cellStyle name="Style 24 64" xfId="56276"/>
    <cellStyle name="Style 24 64 2" xfId="56277"/>
    <cellStyle name="Style 24 65" xfId="56278"/>
    <cellStyle name="Style 24 65 2" xfId="56279"/>
    <cellStyle name="Style 24 66" xfId="56280"/>
    <cellStyle name="Style 24 66 2" xfId="56281"/>
    <cellStyle name="Style 24 67" xfId="56282"/>
    <cellStyle name="Style 24 67 2" xfId="56283"/>
    <cellStyle name="Style 24 68" xfId="56284"/>
    <cellStyle name="Style 24 68 2" xfId="56285"/>
    <cellStyle name="Style 24 69" xfId="56286"/>
    <cellStyle name="Style 24 69 2" xfId="56287"/>
    <cellStyle name="Style 24 7" xfId="56288"/>
    <cellStyle name="Style 24 7 2" xfId="56289"/>
    <cellStyle name="Style 24 70" xfId="56290"/>
    <cellStyle name="Style 24 70 2" xfId="56291"/>
    <cellStyle name="Style 24 71" xfId="56292"/>
    <cellStyle name="Style 24 71 2" xfId="56293"/>
    <cellStyle name="Style 24 72" xfId="56294"/>
    <cellStyle name="Style 24 72 2" xfId="56295"/>
    <cellStyle name="Style 24 73" xfId="56296"/>
    <cellStyle name="Style 24 73 2" xfId="56297"/>
    <cellStyle name="Style 24 74" xfId="56298"/>
    <cellStyle name="Style 24 74 2" xfId="56299"/>
    <cellStyle name="Style 24 75" xfId="56300"/>
    <cellStyle name="Style 24 75 2" xfId="56301"/>
    <cellStyle name="Style 24 76" xfId="56302"/>
    <cellStyle name="Style 24 76 2" xfId="56303"/>
    <cellStyle name="Style 24 77" xfId="56304"/>
    <cellStyle name="Style 24 77 2" xfId="56305"/>
    <cellStyle name="Style 24 78" xfId="56306"/>
    <cellStyle name="Style 24 78 2" xfId="56307"/>
    <cellStyle name="Style 24 79" xfId="56308"/>
    <cellStyle name="Style 24 79 2" xfId="56309"/>
    <cellStyle name="Style 24 8" xfId="56310"/>
    <cellStyle name="Style 24 8 2" xfId="56311"/>
    <cellStyle name="Style 24 80" xfId="56312"/>
    <cellStyle name="Style 24 80 2" xfId="56313"/>
    <cellStyle name="Style 24 81" xfId="56314"/>
    <cellStyle name="Style 24 81 2" xfId="56315"/>
    <cellStyle name="Style 24 82" xfId="56316"/>
    <cellStyle name="Style 24 82 2" xfId="56317"/>
    <cellStyle name="Style 24 83" xfId="56318"/>
    <cellStyle name="Style 24 83 2" xfId="56319"/>
    <cellStyle name="Style 24 84" xfId="56320"/>
    <cellStyle name="Style 24 84 2" xfId="56321"/>
    <cellStyle name="Style 24 85" xfId="56322"/>
    <cellStyle name="Style 24 85 2" xfId="56323"/>
    <cellStyle name="Style 24 86" xfId="56324"/>
    <cellStyle name="Style 24 86 2" xfId="56325"/>
    <cellStyle name="Style 24 87" xfId="56326"/>
    <cellStyle name="Style 24 87 2" xfId="56327"/>
    <cellStyle name="Style 24 88" xfId="56328"/>
    <cellStyle name="Style 24 88 2" xfId="56329"/>
    <cellStyle name="Style 24 89" xfId="56330"/>
    <cellStyle name="Style 24 89 2" xfId="56331"/>
    <cellStyle name="Style 24 9" xfId="56332"/>
    <cellStyle name="Style 24 9 2" xfId="56333"/>
    <cellStyle name="Style 24 90" xfId="56334"/>
    <cellStyle name="Style 24 90 2" xfId="56335"/>
    <cellStyle name="Style 24 91" xfId="56336"/>
    <cellStyle name="Style 24 91 2" xfId="56337"/>
    <cellStyle name="Style 24 92" xfId="56338"/>
    <cellStyle name="Style 24 92 2" xfId="56339"/>
    <cellStyle name="Style 24 93" xfId="56340"/>
    <cellStyle name="Style 24 93 2" xfId="56341"/>
    <cellStyle name="Style 24 94" xfId="56342"/>
    <cellStyle name="Style 24 94 2" xfId="56343"/>
    <cellStyle name="Style 24 95" xfId="56344"/>
    <cellStyle name="Style 24 95 2" xfId="56345"/>
    <cellStyle name="Style 24 96" xfId="56346"/>
    <cellStyle name="Style 24 96 2" xfId="56347"/>
    <cellStyle name="Style 24 97" xfId="56348"/>
    <cellStyle name="Style 24 97 2" xfId="56349"/>
    <cellStyle name="Style 24 98" xfId="56350"/>
    <cellStyle name="Style 24 98 2" xfId="56351"/>
    <cellStyle name="Style 24 99" xfId="56352"/>
    <cellStyle name="Style 24 99 2" xfId="56353"/>
    <cellStyle name="Style 25" xfId="56354"/>
    <cellStyle name="Style 25 10" xfId="56355"/>
    <cellStyle name="Style 25 10 2" xfId="56356"/>
    <cellStyle name="Style 25 100" xfId="56357"/>
    <cellStyle name="Style 25 100 2" xfId="56358"/>
    <cellStyle name="Style 25 101" xfId="56359"/>
    <cellStyle name="Style 25 101 2" xfId="56360"/>
    <cellStyle name="Style 25 102" xfId="56361"/>
    <cellStyle name="Style 25 102 2" xfId="56362"/>
    <cellStyle name="Style 25 103" xfId="56363"/>
    <cellStyle name="Style 25 103 2" xfId="56364"/>
    <cellStyle name="Style 25 104" xfId="56365"/>
    <cellStyle name="Style 25 104 2" xfId="56366"/>
    <cellStyle name="Style 25 105" xfId="56367"/>
    <cellStyle name="Style 25 105 2" xfId="56368"/>
    <cellStyle name="Style 25 106" xfId="56369"/>
    <cellStyle name="Style 25 106 2" xfId="56370"/>
    <cellStyle name="Style 25 107" xfId="56371"/>
    <cellStyle name="Style 25 107 2" xfId="56372"/>
    <cellStyle name="Style 25 108" xfId="56373"/>
    <cellStyle name="Style 25 108 2" xfId="56374"/>
    <cellStyle name="Style 25 109" xfId="56375"/>
    <cellStyle name="Style 25 109 2" xfId="56376"/>
    <cellStyle name="Style 25 11" xfId="56377"/>
    <cellStyle name="Style 25 11 2" xfId="56378"/>
    <cellStyle name="Style 25 110" xfId="56379"/>
    <cellStyle name="Style 25 110 2" xfId="56380"/>
    <cellStyle name="Style 25 111" xfId="56381"/>
    <cellStyle name="Style 25 111 2" xfId="56382"/>
    <cellStyle name="Style 25 112" xfId="56383"/>
    <cellStyle name="Style 25 112 2" xfId="56384"/>
    <cellStyle name="Style 25 113" xfId="56385"/>
    <cellStyle name="Style 25 113 2" xfId="56386"/>
    <cellStyle name="Style 25 114" xfId="56387"/>
    <cellStyle name="Style 25 114 2" xfId="56388"/>
    <cellStyle name="Style 25 115" xfId="56389"/>
    <cellStyle name="Style 25 115 2" xfId="56390"/>
    <cellStyle name="Style 25 116" xfId="56391"/>
    <cellStyle name="Style 25 116 2" xfId="56392"/>
    <cellStyle name="Style 25 117" xfId="56393"/>
    <cellStyle name="Style 25 117 2" xfId="56394"/>
    <cellStyle name="Style 25 118" xfId="56395"/>
    <cellStyle name="Style 25 118 2" xfId="56396"/>
    <cellStyle name="Style 25 119" xfId="56397"/>
    <cellStyle name="Style 25 119 2" xfId="56398"/>
    <cellStyle name="Style 25 12" xfId="56399"/>
    <cellStyle name="Style 25 12 2" xfId="56400"/>
    <cellStyle name="Style 25 120" xfId="56401"/>
    <cellStyle name="Style 25 120 2" xfId="56402"/>
    <cellStyle name="Style 25 121" xfId="56403"/>
    <cellStyle name="Style 25 121 2" xfId="56404"/>
    <cellStyle name="Style 25 122" xfId="56405"/>
    <cellStyle name="Style 25 122 2" xfId="56406"/>
    <cellStyle name="Style 25 123" xfId="56407"/>
    <cellStyle name="Style 25 123 2" xfId="56408"/>
    <cellStyle name="Style 25 124" xfId="56409"/>
    <cellStyle name="Style 25 124 2" xfId="56410"/>
    <cellStyle name="Style 25 125" xfId="56411"/>
    <cellStyle name="Style 25 125 2" xfId="56412"/>
    <cellStyle name="Style 25 126" xfId="56413"/>
    <cellStyle name="Style 25 126 2" xfId="56414"/>
    <cellStyle name="Style 25 127" xfId="56415"/>
    <cellStyle name="Style 25 127 2" xfId="56416"/>
    <cellStyle name="Style 25 128" xfId="56417"/>
    <cellStyle name="Style 25 128 2" xfId="56418"/>
    <cellStyle name="Style 25 129" xfId="56419"/>
    <cellStyle name="Style 25 129 2" xfId="56420"/>
    <cellStyle name="Style 25 13" xfId="56421"/>
    <cellStyle name="Style 25 13 2" xfId="56422"/>
    <cellStyle name="Style 25 130" xfId="56423"/>
    <cellStyle name="Style 25 130 2" xfId="56424"/>
    <cellStyle name="Style 25 131" xfId="56425"/>
    <cellStyle name="Style 25 131 2" xfId="56426"/>
    <cellStyle name="Style 25 132" xfId="56427"/>
    <cellStyle name="Style 25 132 2" xfId="56428"/>
    <cellStyle name="Style 25 133" xfId="56429"/>
    <cellStyle name="Style 25 133 2" xfId="56430"/>
    <cellStyle name="Style 25 134" xfId="56431"/>
    <cellStyle name="Style 25 134 2" xfId="56432"/>
    <cellStyle name="Style 25 135" xfId="56433"/>
    <cellStyle name="Style 25 135 2" xfId="56434"/>
    <cellStyle name="Style 25 136" xfId="56435"/>
    <cellStyle name="Style 25 136 2" xfId="56436"/>
    <cellStyle name="Style 25 137" xfId="56437"/>
    <cellStyle name="Style 25 137 2" xfId="56438"/>
    <cellStyle name="Style 25 138" xfId="56439"/>
    <cellStyle name="Style 25 138 2" xfId="56440"/>
    <cellStyle name="Style 25 139" xfId="56441"/>
    <cellStyle name="Style 25 139 2" xfId="56442"/>
    <cellStyle name="Style 25 14" xfId="56443"/>
    <cellStyle name="Style 25 14 2" xfId="56444"/>
    <cellStyle name="Style 25 140" xfId="56445"/>
    <cellStyle name="Style 25 140 2" xfId="56446"/>
    <cellStyle name="Style 25 141" xfId="56447"/>
    <cellStyle name="Style 25 141 2" xfId="56448"/>
    <cellStyle name="Style 25 142" xfId="56449"/>
    <cellStyle name="Style 25 142 2" xfId="56450"/>
    <cellStyle name="Style 25 143" xfId="56451"/>
    <cellStyle name="Style 25 143 2" xfId="56452"/>
    <cellStyle name="Style 25 144" xfId="56453"/>
    <cellStyle name="Style 25 144 2" xfId="56454"/>
    <cellStyle name="Style 25 145" xfId="56455"/>
    <cellStyle name="Style 25 145 2" xfId="56456"/>
    <cellStyle name="Style 25 146" xfId="56457"/>
    <cellStyle name="Style 25 146 2" xfId="56458"/>
    <cellStyle name="Style 25 147" xfId="56459"/>
    <cellStyle name="Style 25 147 2" xfId="56460"/>
    <cellStyle name="Style 25 148" xfId="56461"/>
    <cellStyle name="Style 25 148 2" xfId="56462"/>
    <cellStyle name="Style 25 149" xfId="56463"/>
    <cellStyle name="Style 25 149 2" xfId="56464"/>
    <cellStyle name="Style 25 15" xfId="56465"/>
    <cellStyle name="Style 25 15 2" xfId="56466"/>
    <cellStyle name="Style 25 150" xfId="56467"/>
    <cellStyle name="Style 25 150 2" xfId="56468"/>
    <cellStyle name="Style 25 151" xfId="56469"/>
    <cellStyle name="Style 25 151 2" xfId="56470"/>
    <cellStyle name="Style 25 152" xfId="56471"/>
    <cellStyle name="Style 25 152 2" xfId="56472"/>
    <cellStyle name="Style 25 153" xfId="56473"/>
    <cellStyle name="Style 25 153 2" xfId="56474"/>
    <cellStyle name="Style 25 154" xfId="56475"/>
    <cellStyle name="Style 25 154 2" xfId="56476"/>
    <cellStyle name="Style 25 155" xfId="56477"/>
    <cellStyle name="Style 25 155 2" xfId="56478"/>
    <cellStyle name="Style 25 156" xfId="56479"/>
    <cellStyle name="Style 25 156 2" xfId="56480"/>
    <cellStyle name="Style 25 157" xfId="56481"/>
    <cellStyle name="Style 25 157 2" xfId="56482"/>
    <cellStyle name="Style 25 158" xfId="56483"/>
    <cellStyle name="Style 25 158 2" xfId="56484"/>
    <cellStyle name="Style 25 159" xfId="56485"/>
    <cellStyle name="Style 25 159 2" xfId="56486"/>
    <cellStyle name="Style 25 16" xfId="56487"/>
    <cellStyle name="Style 25 16 2" xfId="56488"/>
    <cellStyle name="Style 25 160" xfId="56489"/>
    <cellStyle name="Style 25 160 2" xfId="56490"/>
    <cellStyle name="Style 25 161" xfId="56491"/>
    <cellStyle name="Style 25 161 2" xfId="56492"/>
    <cellStyle name="Style 25 162" xfId="56493"/>
    <cellStyle name="Style 25 162 2" xfId="56494"/>
    <cellStyle name="Style 25 163" xfId="56495"/>
    <cellStyle name="Style 25 163 2" xfId="56496"/>
    <cellStyle name="Style 25 164" xfId="56497"/>
    <cellStyle name="Style 25 164 2" xfId="56498"/>
    <cellStyle name="Style 25 165" xfId="56499"/>
    <cellStyle name="Style 25 165 2" xfId="56500"/>
    <cellStyle name="Style 25 166" xfId="56501"/>
    <cellStyle name="Style 25 166 2" xfId="56502"/>
    <cellStyle name="Style 25 167" xfId="56503"/>
    <cellStyle name="Style 25 167 2" xfId="56504"/>
    <cellStyle name="Style 25 168" xfId="56505"/>
    <cellStyle name="Style 25 168 2" xfId="56506"/>
    <cellStyle name="Style 25 169" xfId="56507"/>
    <cellStyle name="Style 25 169 2" xfId="56508"/>
    <cellStyle name="Style 25 17" xfId="56509"/>
    <cellStyle name="Style 25 17 2" xfId="56510"/>
    <cellStyle name="Style 25 170" xfId="56511"/>
    <cellStyle name="Style 25 170 2" xfId="56512"/>
    <cellStyle name="Style 25 171" xfId="56513"/>
    <cellStyle name="Style 25 171 2" xfId="56514"/>
    <cellStyle name="Style 25 172" xfId="56515"/>
    <cellStyle name="Style 25 172 2" xfId="56516"/>
    <cellStyle name="Style 25 173" xfId="56517"/>
    <cellStyle name="Style 25 173 2" xfId="56518"/>
    <cellStyle name="Style 25 174" xfId="56519"/>
    <cellStyle name="Style 25 174 2" xfId="56520"/>
    <cellStyle name="Style 25 175" xfId="56521"/>
    <cellStyle name="Style 25 175 2" xfId="56522"/>
    <cellStyle name="Style 25 176" xfId="56523"/>
    <cellStyle name="Style 25 176 2" xfId="56524"/>
    <cellStyle name="Style 25 177" xfId="56525"/>
    <cellStyle name="Style 25 177 2" xfId="56526"/>
    <cellStyle name="Style 25 178" xfId="56527"/>
    <cellStyle name="Style 25 178 2" xfId="56528"/>
    <cellStyle name="Style 25 179" xfId="56529"/>
    <cellStyle name="Style 25 179 2" xfId="56530"/>
    <cellStyle name="Style 25 18" xfId="56531"/>
    <cellStyle name="Style 25 18 2" xfId="56532"/>
    <cellStyle name="Style 25 180" xfId="56533"/>
    <cellStyle name="Style 25 180 2" xfId="56534"/>
    <cellStyle name="Style 25 181" xfId="56535"/>
    <cellStyle name="Style 25 181 2" xfId="56536"/>
    <cellStyle name="Style 25 182" xfId="56537"/>
    <cellStyle name="Style 25 182 2" xfId="56538"/>
    <cellStyle name="Style 25 183" xfId="56539"/>
    <cellStyle name="Style 25 183 2" xfId="56540"/>
    <cellStyle name="Style 25 184" xfId="56541"/>
    <cellStyle name="Style 25 184 2" xfId="56542"/>
    <cellStyle name="Style 25 185" xfId="56543"/>
    <cellStyle name="Style 25 185 2" xfId="56544"/>
    <cellStyle name="Style 25 186" xfId="56545"/>
    <cellStyle name="Style 25 186 2" xfId="56546"/>
    <cellStyle name="Style 25 187" xfId="56547"/>
    <cellStyle name="Style 25 187 2" xfId="56548"/>
    <cellStyle name="Style 25 188" xfId="56549"/>
    <cellStyle name="Style 25 188 2" xfId="56550"/>
    <cellStyle name="Style 25 189" xfId="56551"/>
    <cellStyle name="Style 25 189 2" xfId="56552"/>
    <cellStyle name="Style 25 19" xfId="56553"/>
    <cellStyle name="Style 25 19 2" xfId="56554"/>
    <cellStyle name="Style 25 190" xfId="56555"/>
    <cellStyle name="Style 25 190 2" xfId="56556"/>
    <cellStyle name="Style 25 191" xfId="56557"/>
    <cellStyle name="Style 25 191 2" xfId="56558"/>
    <cellStyle name="Style 25 192" xfId="56559"/>
    <cellStyle name="Style 25 192 2" xfId="56560"/>
    <cellStyle name="Style 25 193" xfId="56561"/>
    <cellStyle name="Style 25 193 2" xfId="56562"/>
    <cellStyle name="Style 25 194" xfId="56563"/>
    <cellStyle name="Style 25 194 2" xfId="56564"/>
    <cellStyle name="Style 25 195" xfId="56565"/>
    <cellStyle name="Style 25 195 2" xfId="56566"/>
    <cellStyle name="Style 25 196" xfId="56567"/>
    <cellStyle name="Style 25 196 2" xfId="56568"/>
    <cellStyle name="Style 25 197" xfId="56569"/>
    <cellStyle name="Style 25 197 2" xfId="56570"/>
    <cellStyle name="Style 25 198" xfId="56571"/>
    <cellStyle name="Style 25 198 2" xfId="56572"/>
    <cellStyle name="Style 25 199" xfId="56573"/>
    <cellStyle name="Style 25 199 2" xfId="56574"/>
    <cellStyle name="Style 25 2" xfId="56575"/>
    <cellStyle name="Style 25 2 2" xfId="56576"/>
    <cellStyle name="Style 25 2 3" xfId="56577"/>
    <cellStyle name="Style 25 2 4" xfId="56578"/>
    <cellStyle name="Style 25 20" xfId="56579"/>
    <cellStyle name="Style 25 20 2" xfId="56580"/>
    <cellStyle name="Style 25 200" xfId="56581"/>
    <cellStyle name="Style 25 200 2" xfId="56582"/>
    <cellStyle name="Style 25 201" xfId="56583"/>
    <cellStyle name="Style 25 201 2" xfId="56584"/>
    <cellStyle name="Style 25 202" xfId="56585"/>
    <cellStyle name="Style 25 202 2" xfId="56586"/>
    <cellStyle name="Style 25 21" xfId="56587"/>
    <cellStyle name="Style 25 21 2" xfId="56588"/>
    <cellStyle name="Style 25 22" xfId="56589"/>
    <cellStyle name="Style 25 22 2" xfId="56590"/>
    <cellStyle name="Style 25 23" xfId="56591"/>
    <cellStyle name="Style 25 23 2" xfId="56592"/>
    <cellStyle name="Style 25 24" xfId="56593"/>
    <cellStyle name="Style 25 24 2" xfId="56594"/>
    <cellStyle name="Style 25 25" xfId="56595"/>
    <cellStyle name="Style 25 25 2" xfId="56596"/>
    <cellStyle name="Style 25 26" xfId="56597"/>
    <cellStyle name="Style 25 26 2" xfId="56598"/>
    <cellStyle name="Style 25 27" xfId="56599"/>
    <cellStyle name="Style 25 27 2" xfId="56600"/>
    <cellStyle name="Style 25 28" xfId="56601"/>
    <cellStyle name="Style 25 28 2" xfId="56602"/>
    <cellStyle name="Style 25 29" xfId="56603"/>
    <cellStyle name="Style 25 29 2" xfId="56604"/>
    <cellStyle name="Style 25 3" xfId="56605"/>
    <cellStyle name="Style 25 3 2" xfId="56606"/>
    <cellStyle name="Style 25 30" xfId="56607"/>
    <cellStyle name="Style 25 30 2" xfId="56608"/>
    <cellStyle name="Style 25 31" xfId="56609"/>
    <cellStyle name="Style 25 31 2" xfId="56610"/>
    <cellStyle name="Style 25 32" xfId="56611"/>
    <cellStyle name="Style 25 32 2" xfId="56612"/>
    <cellStyle name="Style 25 33" xfId="56613"/>
    <cellStyle name="Style 25 33 2" xfId="56614"/>
    <cellStyle name="Style 25 34" xfId="56615"/>
    <cellStyle name="Style 25 34 2" xfId="56616"/>
    <cellStyle name="Style 25 35" xfId="56617"/>
    <cellStyle name="Style 25 35 2" xfId="56618"/>
    <cellStyle name="Style 25 36" xfId="56619"/>
    <cellStyle name="Style 25 36 2" xfId="56620"/>
    <cellStyle name="Style 25 37" xfId="56621"/>
    <cellStyle name="Style 25 37 2" xfId="56622"/>
    <cellStyle name="Style 25 38" xfId="56623"/>
    <cellStyle name="Style 25 38 2" xfId="56624"/>
    <cellStyle name="Style 25 39" xfId="56625"/>
    <cellStyle name="Style 25 39 2" xfId="56626"/>
    <cellStyle name="Style 25 4" xfId="56627"/>
    <cellStyle name="Style 25 4 2" xfId="56628"/>
    <cellStyle name="Style 25 40" xfId="56629"/>
    <cellStyle name="Style 25 40 2" xfId="56630"/>
    <cellStyle name="Style 25 41" xfId="56631"/>
    <cellStyle name="Style 25 41 2" xfId="56632"/>
    <cellStyle name="Style 25 42" xfId="56633"/>
    <cellStyle name="Style 25 42 2" xfId="56634"/>
    <cellStyle name="Style 25 43" xfId="56635"/>
    <cellStyle name="Style 25 43 2" xfId="56636"/>
    <cellStyle name="Style 25 44" xfId="56637"/>
    <cellStyle name="Style 25 44 2" xfId="56638"/>
    <cellStyle name="Style 25 45" xfId="56639"/>
    <cellStyle name="Style 25 45 2" xfId="56640"/>
    <cellStyle name="Style 25 46" xfId="56641"/>
    <cellStyle name="Style 25 46 2" xfId="56642"/>
    <cellStyle name="Style 25 47" xfId="56643"/>
    <cellStyle name="Style 25 47 2" xfId="56644"/>
    <cellStyle name="Style 25 48" xfId="56645"/>
    <cellStyle name="Style 25 48 2" xfId="56646"/>
    <cellStyle name="Style 25 49" xfId="56647"/>
    <cellStyle name="Style 25 49 2" xfId="56648"/>
    <cellStyle name="Style 25 5" xfId="56649"/>
    <cellStyle name="Style 25 5 2" xfId="56650"/>
    <cellStyle name="Style 25 50" xfId="56651"/>
    <cellStyle name="Style 25 50 2" xfId="56652"/>
    <cellStyle name="Style 25 51" xfId="56653"/>
    <cellStyle name="Style 25 51 2" xfId="56654"/>
    <cellStyle name="Style 25 52" xfId="56655"/>
    <cellStyle name="Style 25 52 2" xfId="56656"/>
    <cellStyle name="Style 25 53" xfId="56657"/>
    <cellStyle name="Style 25 53 2" xfId="56658"/>
    <cellStyle name="Style 25 54" xfId="56659"/>
    <cellStyle name="Style 25 54 2" xfId="56660"/>
    <cellStyle name="Style 25 55" xfId="56661"/>
    <cellStyle name="Style 25 55 2" xfId="56662"/>
    <cellStyle name="Style 25 56" xfId="56663"/>
    <cellStyle name="Style 25 56 2" xfId="56664"/>
    <cellStyle name="Style 25 57" xfId="56665"/>
    <cellStyle name="Style 25 57 2" xfId="56666"/>
    <cellStyle name="Style 25 58" xfId="56667"/>
    <cellStyle name="Style 25 58 2" xfId="56668"/>
    <cellStyle name="Style 25 59" xfId="56669"/>
    <cellStyle name="Style 25 59 2" xfId="56670"/>
    <cellStyle name="Style 25 6" xfId="56671"/>
    <cellStyle name="Style 25 6 2" xfId="56672"/>
    <cellStyle name="Style 25 60" xfId="56673"/>
    <cellStyle name="Style 25 60 2" xfId="56674"/>
    <cellStyle name="Style 25 61" xfId="56675"/>
    <cellStyle name="Style 25 61 2" xfId="56676"/>
    <cellStyle name="Style 25 62" xfId="56677"/>
    <cellStyle name="Style 25 62 2" xfId="56678"/>
    <cellStyle name="Style 25 63" xfId="56679"/>
    <cellStyle name="Style 25 63 2" xfId="56680"/>
    <cellStyle name="Style 25 64" xfId="56681"/>
    <cellStyle name="Style 25 64 2" xfId="56682"/>
    <cellStyle name="Style 25 65" xfId="56683"/>
    <cellStyle name="Style 25 65 2" xfId="56684"/>
    <cellStyle name="Style 25 66" xfId="56685"/>
    <cellStyle name="Style 25 66 2" xfId="56686"/>
    <cellStyle name="Style 25 67" xfId="56687"/>
    <cellStyle name="Style 25 67 2" xfId="56688"/>
    <cellStyle name="Style 25 68" xfId="56689"/>
    <cellStyle name="Style 25 68 2" xfId="56690"/>
    <cellStyle name="Style 25 69" xfId="56691"/>
    <cellStyle name="Style 25 69 2" xfId="56692"/>
    <cellStyle name="Style 25 7" xfId="56693"/>
    <cellStyle name="Style 25 7 2" xfId="56694"/>
    <cellStyle name="Style 25 70" xfId="56695"/>
    <cellStyle name="Style 25 70 2" xfId="56696"/>
    <cellStyle name="Style 25 71" xfId="56697"/>
    <cellStyle name="Style 25 71 2" xfId="56698"/>
    <cellStyle name="Style 25 72" xfId="56699"/>
    <cellStyle name="Style 25 72 2" xfId="56700"/>
    <cellStyle name="Style 25 73" xfId="56701"/>
    <cellStyle name="Style 25 73 2" xfId="56702"/>
    <cellStyle name="Style 25 74" xfId="56703"/>
    <cellStyle name="Style 25 74 2" xfId="56704"/>
    <cellStyle name="Style 25 75" xfId="56705"/>
    <cellStyle name="Style 25 75 2" xfId="56706"/>
    <cellStyle name="Style 25 76" xfId="56707"/>
    <cellStyle name="Style 25 76 2" xfId="56708"/>
    <cellStyle name="Style 25 77" xfId="56709"/>
    <cellStyle name="Style 25 77 2" xfId="56710"/>
    <cellStyle name="Style 25 78" xfId="56711"/>
    <cellStyle name="Style 25 78 2" xfId="56712"/>
    <cellStyle name="Style 25 79" xfId="56713"/>
    <cellStyle name="Style 25 79 2" xfId="56714"/>
    <cellStyle name="Style 25 8" xfId="56715"/>
    <cellStyle name="Style 25 8 2" xfId="56716"/>
    <cellStyle name="Style 25 80" xfId="56717"/>
    <cellStyle name="Style 25 80 2" xfId="56718"/>
    <cellStyle name="Style 25 81" xfId="56719"/>
    <cellStyle name="Style 25 81 2" xfId="56720"/>
    <cellStyle name="Style 25 82" xfId="56721"/>
    <cellStyle name="Style 25 82 2" xfId="56722"/>
    <cellStyle name="Style 25 83" xfId="56723"/>
    <cellStyle name="Style 25 83 2" xfId="56724"/>
    <cellStyle name="Style 25 84" xfId="56725"/>
    <cellStyle name="Style 25 84 2" xfId="56726"/>
    <cellStyle name="Style 25 85" xfId="56727"/>
    <cellStyle name="Style 25 85 2" xfId="56728"/>
    <cellStyle name="Style 25 86" xfId="56729"/>
    <cellStyle name="Style 25 86 2" xfId="56730"/>
    <cellStyle name="Style 25 87" xfId="56731"/>
    <cellStyle name="Style 25 87 2" xfId="56732"/>
    <cellStyle name="Style 25 88" xfId="56733"/>
    <cellStyle name="Style 25 88 2" xfId="56734"/>
    <cellStyle name="Style 25 89" xfId="56735"/>
    <cellStyle name="Style 25 89 2" xfId="56736"/>
    <cellStyle name="Style 25 9" xfId="56737"/>
    <cellStyle name="Style 25 9 2" xfId="56738"/>
    <cellStyle name="Style 25 90" xfId="56739"/>
    <cellStyle name="Style 25 90 2" xfId="56740"/>
    <cellStyle name="Style 25 91" xfId="56741"/>
    <cellStyle name="Style 25 91 2" xfId="56742"/>
    <cellStyle name="Style 25 92" xfId="56743"/>
    <cellStyle name="Style 25 92 2" xfId="56744"/>
    <cellStyle name="Style 25 93" xfId="56745"/>
    <cellStyle name="Style 25 93 2" xfId="56746"/>
    <cellStyle name="Style 25 94" xfId="56747"/>
    <cellStyle name="Style 25 94 2" xfId="56748"/>
    <cellStyle name="Style 25 95" xfId="56749"/>
    <cellStyle name="Style 25 95 2" xfId="56750"/>
    <cellStyle name="Style 25 96" xfId="56751"/>
    <cellStyle name="Style 25 96 2" xfId="56752"/>
    <cellStyle name="Style 25 97" xfId="56753"/>
    <cellStyle name="Style 25 97 2" xfId="56754"/>
    <cellStyle name="Style 25 98" xfId="56755"/>
    <cellStyle name="Style 25 98 2" xfId="56756"/>
    <cellStyle name="Style 25 99" xfId="56757"/>
    <cellStyle name="Style 25 99 2" xfId="56758"/>
    <cellStyle name="Style 26" xfId="56759"/>
    <cellStyle name="Style 26 10" xfId="56760"/>
    <cellStyle name="Style 26 10 2" xfId="56761"/>
    <cellStyle name="Style 26 100" xfId="56762"/>
    <cellStyle name="Style 26 100 2" xfId="56763"/>
    <cellStyle name="Style 26 101" xfId="56764"/>
    <cellStyle name="Style 26 101 2" xfId="56765"/>
    <cellStyle name="Style 26 102" xfId="56766"/>
    <cellStyle name="Style 26 102 2" xfId="56767"/>
    <cellStyle name="Style 26 103" xfId="56768"/>
    <cellStyle name="Style 26 103 2" xfId="56769"/>
    <cellStyle name="Style 26 104" xfId="56770"/>
    <cellStyle name="Style 26 104 2" xfId="56771"/>
    <cellStyle name="Style 26 105" xfId="56772"/>
    <cellStyle name="Style 26 105 2" xfId="56773"/>
    <cellStyle name="Style 26 106" xfId="56774"/>
    <cellStyle name="Style 26 106 2" xfId="56775"/>
    <cellStyle name="Style 26 107" xfId="56776"/>
    <cellStyle name="Style 26 107 2" xfId="56777"/>
    <cellStyle name="Style 26 108" xfId="56778"/>
    <cellStyle name="Style 26 108 2" xfId="56779"/>
    <cellStyle name="Style 26 109" xfId="56780"/>
    <cellStyle name="Style 26 109 2" xfId="56781"/>
    <cellStyle name="Style 26 11" xfId="56782"/>
    <cellStyle name="Style 26 11 2" xfId="56783"/>
    <cellStyle name="Style 26 110" xfId="56784"/>
    <cellStyle name="Style 26 110 2" xfId="56785"/>
    <cellStyle name="Style 26 111" xfId="56786"/>
    <cellStyle name="Style 26 111 2" xfId="56787"/>
    <cellStyle name="Style 26 112" xfId="56788"/>
    <cellStyle name="Style 26 112 2" xfId="56789"/>
    <cellStyle name="Style 26 113" xfId="56790"/>
    <cellStyle name="Style 26 113 2" xfId="56791"/>
    <cellStyle name="Style 26 114" xfId="56792"/>
    <cellStyle name="Style 26 114 2" xfId="56793"/>
    <cellStyle name="Style 26 115" xfId="56794"/>
    <cellStyle name="Style 26 115 2" xfId="56795"/>
    <cellStyle name="Style 26 116" xfId="56796"/>
    <cellStyle name="Style 26 116 2" xfId="56797"/>
    <cellStyle name="Style 26 117" xfId="56798"/>
    <cellStyle name="Style 26 117 2" xfId="56799"/>
    <cellStyle name="Style 26 118" xfId="56800"/>
    <cellStyle name="Style 26 118 2" xfId="56801"/>
    <cellStyle name="Style 26 119" xfId="56802"/>
    <cellStyle name="Style 26 119 2" xfId="56803"/>
    <cellStyle name="Style 26 12" xfId="56804"/>
    <cellStyle name="Style 26 12 2" xfId="56805"/>
    <cellStyle name="Style 26 120" xfId="56806"/>
    <cellStyle name="Style 26 120 2" xfId="56807"/>
    <cellStyle name="Style 26 121" xfId="56808"/>
    <cellStyle name="Style 26 121 2" xfId="56809"/>
    <cellStyle name="Style 26 122" xfId="56810"/>
    <cellStyle name="Style 26 122 2" xfId="56811"/>
    <cellStyle name="Style 26 123" xfId="56812"/>
    <cellStyle name="Style 26 123 2" xfId="56813"/>
    <cellStyle name="Style 26 124" xfId="56814"/>
    <cellStyle name="Style 26 124 2" xfId="56815"/>
    <cellStyle name="Style 26 125" xfId="56816"/>
    <cellStyle name="Style 26 125 2" xfId="56817"/>
    <cellStyle name="Style 26 126" xfId="56818"/>
    <cellStyle name="Style 26 126 2" xfId="56819"/>
    <cellStyle name="Style 26 127" xfId="56820"/>
    <cellStyle name="Style 26 127 2" xfId="56821"/>
    <cellStyle name="Style 26 128" xfId="56822"/>
    <cellStyle name="Style 26 128 2" xfId="56823"/>
    <cellStyle name="Style 26 129" xfId="56824"/>
    <cellStyle name="Style 26 129 2" xfId="56825"/>
    <cellStyle name="Style 26 13" xfId="56826"/>
    <cellStyle name="Style 26 13 2" xfId="56827"/>
    <cellStyle name="Style 26 130" xfId="56828"/>
    <cellStyle name="Style 26 130 2" xfId="56829"/>
    <cellStyle name="Style 26 131" xfId="56830"/>
    <cellStyle name="Style 26 131 2" xfId="56831"/>
    <cellStyle name="Style 26 132" xfId="56832"/>
    <cellStyle name="Style 26 132 2" xfId="56833"/>
    <cellStyle name="Style 26 133" xfId="56834"/>
    <cellStyle name="Style 26 133 2" xfId="56835"/>
    <cellStyle name="Style 26 134" xfId="56836"/>
    <cellStyle name="Style 26 134 2" xfId="56837"/>
    <cellStyle name="Style 26 135" xfId="56838"/>
    <cellStyle name="Style 26 135 2" xfId="56839"/>
    <cellStyle name="Style 26 136" xfId="56840"/>
    <cellStyle name="Style 26 136 2" xfId="56841"/>
    <cellStyle name="Style 26 137" xfId="56842"/>
    <cellStyle name="Style 26 137 2" xfId="56843"/>
    <cellStyle name="Style 26 138" xfId="56844"/>
    <cellStyle name="Style 26 138 2" xfId="56845"/>
    <cellStyle name="Style 26 139" xfId="56846"/>
    <cellStyle name="Style 26 139 2" xfId="56847"/>
    <cellStyle name="Style 26 14" xfId="56848"/>
    <cellStyle name="Style 26 14 2" xfId="56849"/>
    <cellStyle name="Style 26 140" xfId="56850"/>
    <cellStyle name="Style 26 140 2" xfId="56851"/>
    <cellStyle name="Style 26 141" xfId="56852"/>
    <cellStyle name="Style 26 141 2" xfId="56853"/>
    <cellStyle name="Style 26 142" xfId="56854"/>
    <cellStyle name="Style 26 142 2" xfId="56855"/>
    <cellStyle name="Style 26 143" xfId="56856"/>
    <cellStyle name="Style 26 143 2" xfId="56857"/>
    <cellStyle name="Style 26 144" xfId="56858"/>
    <cellStyle name="Style 26 144 2" xfId="56859"/>
    <cellStyle name="Style 26 145" xfId="56860"/>
    <cellStyle name="Style 26 145 2" xfId="56861"/>
    <cellStyle name="Style 26 146" xfId="56862"/>
    <cellStyle name="Style 26 146 2" xfId="56863"/>
    <cellStyle name="Style 26 147" xfId="56864"/>
    <cellStyle name="Style 26 147 2" xfId="56865"/>
    <cellStyle name="Style 26 148" xfId="56866"/>
    <cellStyle name="Style 26 148 2" xfId="56867"/>
    <cellStyle name="Style 26 149" xfId="56868"/>
    <cellStyle name="Style 26 149 2" xfId="56869"/>
    <cellStyle name="Style 26 15" xfId="56870"/>
    <cellStyle name="Style 26 15 2" xfId="56871"/>
    <cellStyle name="Style 26 150" xfId="56872"/>
    <cellStyle name="Style 26 150 2" xfId="56873"/>
    <cellStyle name="Style 26 151" xfId="56874"/>
    <cellStyle name="Style 26 151 2" xfId="56875"/>
    <cellStyle name="Style 26 152" xfId="56876"/>
    <cellStyle name="Style 26 152 2" xfId="56877"/>
    <cellStyle name="Style 26 153" xfId="56878"/>
    <cellStyle name="Style 26 153 2" xfId="56879"/>
    <cellStyle name="Style 26 154" xfId="56880"/>
    <cellStyle name="Style 26 154 2" xfId="56881"/>
    <cellStyle name="Style 26 155" xfId="56882"/>
    <cellStyle name="Style 26 155 2" xfId="56883"/>
    <cellStyle name="Style 26 156" xfId="56884"/>
    <cellStyle name="Style 26 156 2" xfId="56885"/>
    <cellStyle name="Style 26 157" xfId="56886"/>
    <cellStyle name="Style 26 157 2" xfId="56887"/>
    <cellStyle name="Style 26 158" xfId="56888"/>
    <cellStyle name="Style 26 158 2" xfId="56889"/>
    <cellStyle name="Style 26 159" xfId="56890"/>
    <cellStyle name="Style 26 159 2" xfId="56891"/>
    <cellStyle name="Style 26 16" xfId="56892"/>
    <cellStyle name="Style 26 16 2" xfId="56893"/>
    <cellStyle name="Style 26 160" xfId="56894"/>
    <cellStyle name="Style 26 160 2" xfId="56895"/>
    <cellStyle name="Style 26 161" xfId="56896"/>
    <cellStyle name="Style 26 161 2" xfId="56897"/>
    <cellStyle name="Style 26 162" xfId="56898"/>
    <cellStyle name="Style 26 162 2" xfId="56899"/>
    <cellStyle name="Style 26 163" xfId="56900"/>
    <cellStyle name="Style 26 163 2" xfId="56901"/>
    <cellStyle name="Style 26 164" xfId="56902"/>
    <cellStyle name="Style 26 164 2" xfId="56903"/>
    <cellStyle name="Style 26 165" xfId="56904"/>
    <cellStyle name="Style 26 165 2" xfId="56905"/>
    <cellStyle name="Style 26 166" xfId="56906"/>
    <cellStyle name="Style 26 166 2" xfId="56907"/>
    <cellStyle name="Style 26 167" xfId="56908"/>
    <cellStyle name="Style 26 167 2" xfId="56909"/>
    <cellStyle name="Style 26 168" xfId="56910"/>
    <cellStyle name="Style 26 168 2" xfId="56911"/>
    <cellStyle name="Style 26 169" xfId="56912"/>
    <cellStyle name="Style 26 169 2" xfId="56913"/>
    <cellStyle name="Style 26 17" xfId="56914"/>
    <cellStyle name="Style 26 17 2" xfId="56915"/>
    <cellStyle name="Style 26 170" xfId="56916"/>
    <cellStyle name="Style 26 170 2" xfId="56917"/>
    <cellStyle name="Style 26 171" xfId="56918"/>
    <cellStyle name="Style 26 171 2" xfId="56919"/>
    <cellStyle name="Style 26 172" xfId="56920"/>
    <cellStyle name="Style 26 172 2" xfId="56921"/>
    <cellStyle name="Style 26 173" xfId="56922"/>
    <cellStyle name="Style 26 173 2" xfId="56923"/>
    <cellStyle name="Style 26 174" xfId="56924"/>
    <cellStyle name="Style 26 174 2" xfId="56925"/>
    <cellStyle name="Style 26 175" xfId="56926"/>
    <cellStyle name="Style 26 175 2" xfId="56927"/>
    <cellStyle name="Style 26 176" xfId="56928"/>
    <cellStyle name="Style 26 176 2" xfId="56929"/>
    <cellStyle name="Style 26 177" xfId="56930"/>
    <cellStyle name="Style 26 177 2" xfId="56931"/>
    <cellStyle name="Style 26 178" xfId="56932"/>
    <cellStyle name="Style 26 178 2" xfId="56933"/>
    <cellStyle name="Style 26 179" xfId="56934"/>
    <cellStyle name="Style 26 179 2" xfId="56935"/>
    <cellStyle name="Style 26 18" xfId="56936"/>
    <cellStyle name="Style 26 18 2" xfId="56937"/>
    <cellStyle name="Style 26 180" xfId="56938"/>
    <cellStyle name="Style 26 180 2" xfId="56939"/>
    <cellStyle name="Style 26 181" xfId="56940"/>
    <cellStyle name="Style 26 181 2" xfId="56941"/>
    <cellStyle name="Style 26 182" xfId="56942"/>
    <cellStyle name="Style 26 182 2" xfId="56943"/>
    <cellStyle name="Style 26 183" xfId="56944"/>
    <cellStyle name="Style 26 183 2" xfId="56945"/>
    <cellStyle name="Style 26 184" xfId="56946"/>
    <cellStyle name="Style 26 184 2" xfId="56947"/>
    <cellStyle name="Style 26 185" xfId="56948"/>
    <cellStyle name="Style 26 185 2" xfId="56949"/>
    <cellStyle name="Style 26 186" xfId="56950"/>
    <cellStyle name="Style 26 186 2" xfId="56951"/>
    <cellStyle name="Style 26 187" xfId="56952"/>
    <cellStyle name="Style 26 187 2" xfId="56953"/>
    <cellStyle name="Style 26 188" xfId="56954"/>
    <cellStyle name="Style 26 188 2" xfId="56955"/>
    <cellStyle name="Style 26 189" xfId="56956"/>
    <cellStyle name="Style 26 189 2" xfId="56957"/>
    <cellStyle name="Style 26 19" xfId="56958"/>
    <cellStyle name="Style 26 19 2" xfId="56959"/>
    <cellStyle name="Style 26 190" xfId="56960"/>
    <cellStyle name="Style 26 190 2" xfId="56961"/>
    <cellStyle name="Style 26 191" xfId="56962"/>
    <cellStyle name="Style 26 191 2" xfId="56963"/>
    <cellStyle name="Style 26 192" xfId="56964"/>
    <cellStyle name="Style 26 192 2" xfId="56965"/>
    <cellStyle name="Style 26 193" xfId="56966"/>
    <cellStyle name="Style 26 193 2" xfId="56967"/>
    <cellStyle name="Style 26 194" xfId="56968"/>
    <cellStyle name="Style 26 194 2" xfId="56969"/>
    <cellStyle name="Style 26 195" xfId="56970"/>
    <cellStyle name="Style 26 195 2" xfId="56971"/>
    <cellStyle name="Style 26 196" xfId="56972"/>
    <cellStyle name="Style 26 196 2" xfId="56973"/>
    <cellStyle name="Style 26 197" xfId="56974"/>
    <cellStyle name="Style 26 197 2" xfId="56975"/>
    <cellStyle name="Style 26 198" xfId="56976"/>
    <cellStyle name="Style 26 198 2" xfId="56977"/>
    <cellStyle name="Style 26 199" xfId="56978"/>
    <cellStyle name="Style 26 199 2" xfId="56979"/>
    <cellStyle name="Style 26 2" xfId="56980"/>
    <cellStyle name="Style 26 2 2" xfId="56981"/>
    <cellStyle name="Style 26 2 3" xfId="56982"/>
    <cellStyle name="Style 26 2 4" xfId="56983"/>
    <cellStyle name="Style 26 20" xfId="56984"/>
    <cellStyle name="Style 26 20 2" xfId="56985"/>
    <cellStyle name="Style 26 200" xfId="56986"/>
    <cellStyle name="Style 26 200 2" xfId="56987"/>
    <cellStyle name="Style 26 201" xfId="56988"/>
    <cellStyle name="Style 26 201 2" xfId="56989"/>
    <cellStyle name="Style 26 202" xfId="56990"/>
    <cellStyle name="Style 26 202 2" xfId="56991"/>
    <cellStyle name="Style 26 21" xfId="56992"/>
    <cellStyle name="Style 26 21 2" xfId="56993"/>
    <cellStyle name="Style 26 22" xfId="56994"/>
    <cellStyle name="Style 26 22 2" xfId="56995"/>
    <cellStyle name="Style 26 23" xfId="56996"/>
    <cellStyle name="Style 26 23 2" xfId="56997"/>
    <cellStyle name="Style 26 24" xfId="56998"/>
    <cellStyle name="Style 26 24 2" xfId="56999"/>
    <cellStyle name="Style 26 25" xfId="57000"/>
    <cellStyle name="Style 26 25 2" xfId="57001"/>
    <cellStyle name="Style 26 26" xfId="57002"/>
    <cellStyle name="Style 26 26 2" xfId="57003"/>
    <cellStyle name="Style 26 27" xfId="57004"/>
    <cellStyle name="Style 26 27 2" xfId="57005"/>
    <cellStyle name="Style 26 28" xfId="57006"/>
    <cellStyle name="Style 26 28 2" xfId="57007"/>
    <cellStyle name="Style 26 29" xfId="57008"/>
    <cellStyle name="Style 26 29 2" xfId="57009"/>
    <cellStyle name="Style 26 3" xfId="57010"/>
    <cellStyle name="Style 26 3 2" xfId="57011"/>
    <cellStyle name="Style 26 30" xfId="57012"/>
    <cellStyle name="Style 26 30 2" xfId="57013"/>
    <cellStyle name="Style 26 31" xfId="57014"/>
    <cellStyle name="Style 26 31 2" xfId="57015"/>
    <cellStyle name="Style 26 32" xfId="57016"/>
    <cellStyle name="Style 26 32 2" xfId="57017"/>
    <cellStyle name="Style 26 33" xfId="57018"/>
    <cellStyle name="Style 26 33 2" xfId="57019"/>
    <cellStyle name="Style 26 34" xfId="57020"/>
    <cellStyle name="Style 26 34 2" xfId="57021"/>
    <cellStyle name="Style 26 35" xfId="57022"/>
    <cellStyle name="Style 26 35 2" xfId="57023"/>
    <cellStyle name="Style 26 36" xfId="57024"/>
    <cellStyle name="Style 26 36 2" xfId="57025"/>
    <cellStyle name="Style 26 37" xfId="57026"/>
    <cellStyle name="Style 26 37 2" xfId="57027"/>
    <cellStyle name="Style 26 38" xfId="57028"/>
    <cellStyle name="Style 26 38 2" xfId="57029"/>
    <cellStyle name="Style 26 39" xfId="57030"/>
    <cellStyle name="Style 26 39 2" xfId="57031"/>
    <cellStyle name="Style 26 4" xfId="57032"/>
    <cellStyle name="Style 26 4 2" xfId="57033"/>
    <cellStyle name="Style 26 40" xfId="57034"/>
    <cellStyle name="Style 26 40 2" xfId="57035"/>
    <cellStyle name="Style 26 41" xfId="57036"/>
    <cellStyle name="Style 26 41 2" xfId="57037"/>
    <cellStyle name="Style 26 42" xfId="57038"/>
    <cellStyle name="Style 26 42 2" xfId="57039"/>
    <cellStyle name="Style 26 43" xfId="57040"/>
    <cellStyle name="Style 26 43 2" xfId="57041"/>
    <cellStyle name="Style 26 44" xfId="57042"/>
    <cellStyle name="Style 26 44 2" xfId="57043"/>
    <cellStyle name="Style 26 45" xfId="57044"/>
    <cellStyle name="Style 26 45 2" xfId="57045"/>
    <cellStyle name="Style 26 46" xfId="57046"/>
    <cellStyle name="Style 26 46 2" xfId="57047"/>
    <cellStyle name="Style 26 47" xfId="57048"/>
    <cellStyle name="Style 26 47 2" xfId="57049"/>
    <cellStyle name="Style 26 48" xfId="57050"/>
    <cellStyle name="Style 26 48 2" xfId="57051"/>
    <cellStyle name="Style 26 49" xfId="57052"/>
    <cellStyle name="Style 26 49 2" xfId="57053"/>
    <cellStyle name="Style 26 5" xfId="57054"/>
    <cellStyle name="Style 26 5 2" xfId="57055"/>
    <cellStyle name="Style 26 50" xfId="57056"/>
    <cellStyle name="Style 26 50 2" xfId="57057"/>
    <cellStyle name="Style 26 51" xfId="57058"/>
    <cellStyle name="Style 26 51 2" xfId="57059"/>
    <cellStyle name="Style 26 52" xfId="57060"/>
    <cellStyle name="Style 26 52 2" xfId="57061"/>
    <cellStyle name="Style 26 53" xfId="57062"/>
    <cellStyle name="Style 26 53 2" xfId="57063"/>
    <cellStyle name="Style 26 54" xfId="57064"/>
    <cellStyle name="Style 26 54 2" xfId="57065"/>
    <cellStyle name="Style 26 55" xfId="57066"/>
    <cellStyle name="Style 26 55 2" xfId="57067"/>
    <cellStyle name="Style 26 56" xfId="57068"/>
    <cellStyle name="Style 26 56 2" xfId="57069"/>
    <cellStyle name="Style 26 57" xfId="57070"/>
    <cellStyle name="Style 26 57 2" xfId="57071"/>
    <cellStyle name="Style 26 58" xfId="57072"/>
    <cellStyle name="Style 26 58 2" xfId="57073"/>
    <cellStyle name="Style 26 59" xfId="57074"/>
    <cellStyle name="Style 26 59 2" xfId="57075"/>
    <cellStyle name="Style 26 6" xfId="57076"/>
    <cellStyle name="Style 26 6 2" xfId="57077"/>
    <cellStyle name="Style 26 60" xfId="57078"/>
    <cellStyle name="Style 26 60 2" xfId="57079"/>
    <cellStyle name="Style 26 61" xfId="57080"/>
    <cellStyle name="Style 26 61 2" xfId="57081"/>
    <cellStyle name="Style 26 62" xfId="57082"/>
    <cellStyle name="Style 26 62 2" xfId="57083"/>
    <cellStyle name="Style 26 63" xfId="57084"/>
    <cellStyle name="Style 26 63 2" xfId="57085"/>
    <cellStyle name="Style 26 64" xfId="57086"/>
    <cellStyle name="Style 26 64 2" xfId="57087"/>
    <cellStyle name="Style 26 65" xfId="57088"/>
    <cellStyle name="Style 26 65 2" xfId="57089"/>
    <cellStyle name="Style 26 66" xfId="57090"/>
    <cellStyle name="Style 26 66 2" xfId="57091"/>
    <cellStyle name="Style 26 67" xfId="57092"/>
    <cellStyle name="Style 26 67 2" xfId="57093"/>
    <cellStyle name="Style 26 68" xfId="57094"/>
    <cellStyle name="Style 26 68 2" xfId="57095"/>
    <cellStyle name="Style 26 69" xfId="57096"/>
    <cellStyle name="Style 26 69 2" xfId="57097"/>
    <cellStyle name="Style 26 7" xfId="57098"/>
    <cellStyle name="Style 26 7 2" xfId="57099"/>
    <cellStyle name="Style 26 70" xfId="57100"/>
    <cellStyle name="Style 26 70 2" xfId="57101"/>
    <cellStyle name="Style 26 71" xfId="57102"/>
    <cellStyle name="Style 26 71 2" xfId="57103"/>
    <cellStyle name="Style 26 72" xfId="57104"/>
    <cellStyle name="Style 26 72 2" xfId="57105"/>
    <cellStyle name="Style 26 73" xfId="57106"/>
    <cellStyle name="Style 26 73 2" xfId="57107"/>
    <cellStyle name="Style 26 74" xfId="57108"/>
    <cellStyle name="Style 26 74 2" xfId="57109"/>
    <cellStyle name="Style 26 75" xfId="57110"/>
    <cellStyle name="Style 26 75 2" xfId="57111"/>
    <cellStyle name="Style 26 76" xfId="57112"/>
    <cellStyle name="Style 26 76 2" xfId="57113"/>
    <cellStyle name="Style 26 77" xfId="57114"/>
    <cellStyle name="Style 26 77 2" xfId="57115"/>
    <cellStyle name="Style 26 78" xfId="57116"/>
    <cellStyle name="Style 26 78 2" xfId="57117"/>
    <cellStyle name="Style 26 79" xfId="57118"/>
    <cellStyle name="Style 26 79 2" xfId="57119"/>
    <cellStyle name="Style 26 8" xfId="57120"/>
    <cellStyle name="Style 26 8 2" xfId="57121"/>
    <cellStyle name="Style 26 80" xfId="57122"/>
    <cellStyle name="Style 26 80 2" xfId="57123"/>
    <cellStyle name="Style 26 81" xfId="57124"/>
    <cellStyle name="Style 26 81 2" xfId="57125"/>
    <cellStyle name="Style 26 82" xfId="57126"/>
    <cellStyle name="Style 26 82 2" xfId="57127"/>
    <cellStyle name="Style 26 83" xfId="57128"/>
    <cellStyle name="Style 26 83 2" xfId="57129"/>
    <cellStyle name="Style 26 84" xfId="57130"/>
    <cellStyle name="Style 26 84 2" xfId="57131"/>
    <cellStyle name="Style 26 85" xfId="57132"/>
    <cellStyle name="Style 26 85 2" xfId="57133"/>
    <cellStyle name="Style 26 86" xfId="57134"/>
    <cellStyle name="Style 26 86 2" xfId="57135"/>
    <cellStyle name="Style 26 87" xfId="57136"/>
    <cellStyle name="Style 26 87 2" xfId="57137"/>
    <cellStyle name="Style 26 88" xfId="57138"/>
    <cellStyle name="Style 26 88 2" xfId="57139"/>
    <cellStyle name="Style 26 89" xfId="57140"/>
    <cellStyle name="Style 26 89 2" xfId="57141"/>
    <cellStyle name="Style 26 9" xfId="57142"/>
    <cellStyle name="Style 26 9 2" xfId="57143"/>
    <cellStyle name="Style 26 90" xfId="57144"/>
    <cellStyle name="Style 26 90 2" xfId="57145"/>
    <cellStyle name="Style 26 91" xfId="57146"/>
    <cellStyle name="Style 26 91 2" xfId="57147"/>
    <cellStyle name="Style 26 92" xfId="57148"/>
    <cellStyle name="Style 26 92 2" xfId="57149"/>
    <cellStyle name="Style 26 93" xfId="57150"/>
    <cellStyle name="Style 26 93 2" xfId="57151"/>
    <cellStyle name="Style 26 94" xfId="57152"/>
    <cellStyle name="Style 26 94 2" xfId="57153"/>
    <cellStyle name="Style 26 95" xfId="57154"/>
    <cellStyle name="Style 26 95 2" xfId="57155"/>
    <cellStyle name="Style 26 96" xfId="57156"/>
    <cellStyle name="Style 26 96 2" xfId="57157"/>
    <cellStyle name="Style 26 97" xfId="57158"/>
    <cellStyle name="Style 26 97 2" xfId="57159"/>
    <cellStyle name="Style 26 98" xfId="57160"/>
    <cellStyle name="Style 26 98 2" xfId="57161"/>
    <cellStyle name="Style 26 99" xfId="57162"/>
    <cellStyle name="Style 26 99 2" xfId="57163"/>
    <cellStyle name="Style 27" xfId="57164"/>
    <cellStyle name="Style 28" xfId="57165"/>
    <cellStyle name="Style 29" xfId="57166"/>
    <cellStyle name="Style 30" xfId="57167"/>
    <cellStyle name="Style 31" xfId="57168"/>
    <cellStyle name="Style 32" xfId="57169"/>
    <cellStyle name="Style 33" xfId="57170"/>
    <cellStyle name="Style 34" xfId="57171"/>
    <cellStyle name="Style 35" xfId="57172"/>
    <cellStyle name="Style 36" xfId="57173"/>
    <cellStyle name="styleColumnTitles" xfId="57174"/>
    <cellStyle name="styleColumnTitles 2" xfId="57175"/>
    <cellStyle name="styleColumnTitles 3" xfId="57176"/>
    <cellStyle name="styleDateRange" xfId="1"/>
    <cellStyle name="styleDateRange 2" xfId="57177"/>
    <cellStyle name="styleDateRange 3" xfId="57178"/>
    <cellStyle name="styleHidden" xfId="57179"/>
    <cellStyle name="styleHidden 2" xfId="57180"/>
    <cellStyle name="styleHidden 3" xfId="57181"/>
    <cellStyle name="styleNormal" xfId="57182"/>
    <cellStyle name="styleNormal 2" xfId="57183"/>
    <cellStyle name="styleNormal 3" xfId="57184"/>
    <cellStyle name="styleSeriesAttributes" xfId="57185"/>
    <cellStyle name="styleSeriesAttributes 2" xfId="57186"/>
    <cellStyle name="styleSeriesAttributes 3" xfId="57187"/>
    <cellStyle name="styleSeriesData" xfId="57188"/>
    <cellStyle name="styleSeriesData 2" xfId="57189"/>
    <cellStyle name="styleSeriesData 3" xfId="57190"/>
    <cellStyle name="styleSeriesDataNA" xfId="57191"/>
    <cellStyle name="styleSeriesDataNA 2" xfId="57192"/>
    <cellStyle name="styleSeriesDataNA 3" xfId="57193"/>
    <cellStyle name="Texto de Aviso" xfId="57194"/>
    <cellStyle name="Texto Explicativo" xfId="57195"/>
    <cellStyle name="Title 10" xfId="57196"/>
    <cellStyle name="Title 11" xfId="57197"/>
    <cellStyle name="Title 12" xfId="57198"/>
    <cellStyle name="Title 13" xfId="57199"/>
    <cellStyle name="Title 14" xfId="57200"/>
    <cellStyle name="Title 15" xfId="57201"/>
    <cellStyle name="Title 16" xfId="57202"/>
    <cellStyle name="Title 17" xfId="57203"/>
    <cellStyle name="Title 18" xfId="57204"/>
    <cellStyle name="Title 19" xfId="57205"/>
    <cellStyle name="Title 2" xfId="57206"/>
    <cellStyle name="Title 2 2" xfId="57207"/>
    <cellStyle name="Title 2 3" xfId="57208"/>
    <cellStyle name="Title 2 4" xfId="57209"/>
    <cellStyle name="Title 20" xfId="57210"/>
    <cellStyle name="Title 21" xfId="57211"/>
    <cellStyle name="Title 22" xfId="57212"/>
    <cellStyle name="Title 23" xfId="57213"/>
    <cellStyle name="Title 24" xfId="57214"/>
    <cellStyle name="Title 25" xfId="57215"/>
    <cellStyle name="Title 26" xfId="57216"/>
    <cellStyle name="Title 27" xfId="57217"/>
    <cellStyle name="Title 28" xfId="57218"/>
    <cellStyle name="Title 29" xfId="57219"/>
    <cellStyle name="Title 3" xfId="57220"/>
    <cellStyle name="Title 3 2" xfId="57221"/>
    <cellStyle name="Title 3 3" xfId="57222"/>
    <cellStyle name="Title 30" xfId="57223"/>
    <cellStyle name="Title 4" xfId="57224"/>
    <cellStyle name="Title 4 2" xfId="57225"/>
    <cellStyle name="Title 4 3" xfId="57226"/>
    <cellStyle name="Title 5" xfId="57227"/>
    <cellStyle name="Title 6" xfId="57228"/>
    <cellStyle name="Title 7" xfId="57229"/>
    <cellStyle name="Title 8" xfId="57230"/>
    <cellStyle name="Title 9" xfId="57231"/>
    <cellStyle name="Título" xfId="57232"/>
    <cellStyle name="Título 1" xfId="57233"/>
    <cellStyle name="Título 2" xfId="57234"/>
    <cellStyle name="Título 3" xfId="57235"/>
    <cellStyle name="Título 4" xfId="57236"/>
    <cellStyle name="Total 10" xfId="57237"/>
    <cellStyle name="Total 11" xfId="57238"/>
    <cellStyle name="Total 12" xfId="57239"/>
    <cellStyle name="Total 13" xfId="57240"/>
    <cellStyle name="Total 14" xfId="57241"/>
    <cellStyle name="Total 15" xfId="57242"/>
    <cellStyle name="Total 16" xfId="57243"/>
    <cellStyle name="Total 17" xfId="57244"/>
    <cellStyle name="Total 18" xfId="57245"/>
    <cellStyle name="Total 19" xfId="57246"/>
    <cellStyle name="Total 2" xfId="57247"/>
    <cellStyle name="Total 2 10" xfId="57248"/>
    <cellStyle name="Total 2 11" xfId="57249"/>
    <cellStyle name="Total 2 12" xfId="57250"/>
    <cellStyle name="Total 2 13" xfId="57251"/>
    <cellStyle name="Total 2 14" xfId="57252"/>
    <cellStyle name="Total 2 15" xfId="57253"/>
    <cellStyle name="Total 2 16" xfId="57254"/>
    <cellStyle name="Total 2 17" xfId="57255"/>
    <cellStyle name="Total 2 18" xfId="57256"/>
    <cellStyle name="Total 2 19" xfId="57257"/>
    <cellStyle name="Total 2 2" xfId="57258"/>
    <cellStyle name="Total 2 2 2" xfId="57259"/>
    <cellStyle name="Total 2 2 3" xfId="57260"/>
    <cellStyle name="Total 2 20" xfId="57261"/>
    <cellStyle name="Total 2 21" xfId="57262"/>
    <cellStyle name="Total 2 22" xfId="57263"/>
    <cellStyle name="Total 2 23" xfId="57264"/>
    <cellStyle name="Total 2 24" xfId="57265"/>
    <cellStyle name="Total 2 25" xfId="57266"/>
    <cellStyle name="Total 2 26" xfId="57267"/>
    <cellStyle name="Total 2 27" xfId="57268"/>
    <cellStyle name="Total 2 28" xfId="57269"/>
    <cellStyle name="Total 2 29" xfId="57270"/>
    <cellStyle name="Total 2 3" xfId="57271"/>
    <cellStyle name="Total 2 30" xfId="57272"/>
    <cellStyle name="Total 2 31" xfId="57273"/>
    <cellStyle name="Total 2 31 2" xfId="57274"/>
    <cellStyle name="Total 2 32" xfId="57275"/>
    <cellStyle name="Total 2 4" xfId="57276"/>
    <cellStyle name="Total 2 5" xfId="57277"/>
    <cellStyle name="Total 2 6" xfId="57278"/>
    <cellStyle name="Total 2 7" xfId="57279"/>
    <cellStyle name="Total 2 8" xfId="57280"/>
    <cellStyle name="Total 2 9" xfId="57281"/>
    <cellStyle name="Total 20" xfId="57282"/>
    <cellStyle name="Total 21" xfId="57283"/>
    <cellStyle name="Total 22" xfId="57284"/>
    <cellStyle name="Total 23" xfId="57285"/>
    <cellStyle name="Total 24" xfId="57286"/>
    <cellStyle name="Total 25" xfId="57287"/>
    <cellStyle name="Total 26" xfId="57288"/>
    <cellStyle name="Total 27" xfId="57289"/>
    <cellStyle name="Total 28" xfId="57290"/>
    <cellStyle name="Total 29" xfId="57291"/>
    <cellStyle name="Total 3" xfId="57292"/>
    <cellStyle name="Total 3 10" xfId="57293"/>
    <cellStyle name="Total 3 11" xfId="57294"/>
    <cellStyle name="Total 3 12" xfId="57295"/>
    <cellStyle name="Total 3 13" xfId="57296"/>
    <cellStyle name="Total 3 14" xfId="57297"/>
    <cellStyle name="Total 3 15" xfId="57298"/>
    <cellStyle name="Total 3 16" xfId="57299"/>
    <cellStyle name="Total 3 17" xfId="57300"/>
    <cellStyle name="Total 3 18" xfId="57301"/>
    <cellStyle name="Total 3 19" xfId="57302"/>
    <cellStyle name="Total 3 2" xfId="57303"/>
    <cellStyle name="Total 3 20" xfId="57304"/>
    <cellStyle name="Total 3 21" xfId="57305"/>
    <cellStyle name="Total 3 22" xfId="57306"/>
    <cellStyle name="Total 3 23" xfId="57307"/>
    <cellStyle name="Total 3 24" xfId="57308"/>
    <cellStyle name="Total 3 25" xfId="57309"/>
    <cellStyle name="Total 3 26" xfId="57310"/>
    <cellStyle name="Total 3 27" xfId="57311"/>
    <cellStyle name="Total 3 28" xfId="57312"/>
    <cellStyle name="Total 3 29" xfId="57313"/>
    <cellStyle name="Total 3 3" xfId="57314"/>
    <cellStyle name="Total 3 30" xfId="57315"/>
    <cellStyle name="Total 3 31" xfId="57316"/>
    <cellStyle name="Total 3 4" xfId="57317"/>
    <cellStyle name="Total 3 5" xfId="57318"/>
    <cellStyle name="Total 3 6" xfId="57319"/>
    <cellStyle name="Total 3 7" xfId="57320"/>
    <cellStyle name="Total 3 8" xfId="57321"/>
    <cellStyle name="Total 3 9" xfId="57322"/>
    <cellStyle name="Total 30" xfId="57323"/>
    <cellStyle name="Total 31" xfId="57324"/>
    <cellStyle name="Total 32" xfId="57325"/>
    <cellStyle name="Total 33" xfId="57326"/>
    <cellStyle name="Total 4" xfId="57327"/>
    <cellStyle name="Total 4 10" xfId="57328"/>
    <cellStyle name="Total 4 11" xfId="57329"/>
    <cellStyle name="Total 4 12" xfId="57330"/>
    <cellStyle name="Total 4 13" xfId="57331"/>
    <cellStyle name="Total 4 14" xfId="57332"/>
    <cellStyle name="Total 4 15" xfId="57333"/>
    <cellStyle name="Total 4 16" xfId="57334"/>
    <cellStyle name="Total 4 17" xfId="57335"/>
    <cellStyle name="Total 4 18" xfId="57336"/>
    <cellStyle name="Total 4 19" xfId="57337"/>
    <cellStyle name="Total 4 2" xfId="57338"/>
    <cellStyle name="Total 4 20" xfId="57339"/>
    <cellStyle name="Total 4 21" xfId="57340"/>
    <cellStyle name="Total 4 22" xfId="57341"/>
    <cellStyle name="Total 4 23" xfId="57342"/>
    <cellStyle name="Total 4 24" xfId="57343"/>
    <cellStyle name="Total 4 25" xfId="57344"/>
    <cellStyle name="Total 4 26" xfId="57345"/>
    <cellStyle name="Total 4 27" xfId="57346"/>
    <cellStyle name="Total 4 28" xfId="57347"/>
    <cellStyle name="Total 4 29" xfId="57348"/>
    <cellStyle name="Total 4 3" xfId="57349"/>
    <cellStyle name="Total 4 30" xfId="57350"/>
    <cellStyle name="Total 4 31" xfId="57351"/>
    <cellStyle name="Total 4 4" xfId="57352"/>
    <cellStyle name="Total 4 5" xfId="57353"/>
    <cellStyle name="Total 4 6" xfId="57354"/>
    <cellStyle name="Total 4 7" xfId="57355"/>
    <cellStyle name="Total 4 8" xfId="57356"/>
    <cellStyle name="Total 4 9" xfId="57357"/>
    <cellStyle name="Total 5" xfId="57358"/>
    <cellStyle name="Total 5 2" xfId="57359"/>
    <cellStyle name="Total 5 3" xfId="57360"/>
    <cellStyle name="Total 6" xfId="57361"/>
    <cellStyle name="Total 6 2" xfId="57362"/>
    <cellStyle name="Total 6 3" xfId="57363"/>
    <cellStyle name="Total 7" xfId="57364"/>
    <cellStyle name="Total 8" xfId="57365"/>
    <cellStyle name="Total 9" xfId="57366"/>
    <cellStyle name="Warning Text 10" xfId="57367"/>
    <cellStyle name="Warning Text 11" xfId="57368"/>
    <cellStyle name="Warning Text 12" xfId="57369"/>
    <cellStyle name="Warning Text 13" xfId="57370"/>
    <cellStyle name="Warning Text 14" xfId="57371"/>
    <cellStyle name="Warning Text 15" xfId="57372"/>
    <cellStyle name="Warning Text 16" xfId="57373"/>
    <cellStyle name="Warning Text 17" xfId="57374"/>
    <cellStyle name="Warning Text 18" xfId="57375"/>
    <cellStyle name="Warning Text 19" xfId="57376"/>
    <cellStyle name="Warning Text 2" xfId="57377"/>
    <cellStyle name="Warning Text 2 2" xfId="57378"/>
    <cellStyle name="Warning Text 2 3" xfId="57379"/>
    <cellStyle name="Warning Text 20" xfId="57380"/>
    <cellStyle name="Warning Text 21" xfId="57381"/>
    <cellStyle name="Warning Text 22" xfId="57382"/>
    <cellStyle name="Warning Text 23" xfId="57383"/>
    <cellStyle name="Warning Text 24" xfId="57384"/>
    <cellStyle name="Warning Text 25" xfId="57385"/>
    <cellStyle name="Warning Text 26" xfId="57386"/>
    <cellStyle name="Warning Text 27" xfId="57387"/>
    <cellStyle name="Warning Text 28" xfId="57388"/>
    <cellStyle name="Warning Text 29" xfId="57389"/>
    <cellStyle name="Warning Text 3" xfId="57390"/>
    <cellStyle name="Warning Text 3 2" xfId="57391"/>
    <cellStyle name="Warning Text 3 3" xfId="57392"/>
    <cellStyle name="Warning Text 30" xfId="57393"/>
    <cellStyle name="Warning Text 4" xfId="57394"/>
    <cellStyle name="Warning Text 4 2" xfId="57395"/>
    <cellStyle name="Warning Text 4 3" xfId="57396"/>
    <cellStyle name="Warning Text 5" xfId="57397"/>
    <cellStyle name="Warning Text 6" xfId="57398"/>
    <cellStyle name="Warning Text 7" xfId="57399"/>
    <cellStyle name="Warning Text 8" xfId="57400"/>
    <cellStyle name="Warning Text 9" xfId="574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mzy44039\AppData\Local\Microsoft\Windows\Temporary%20Internet%20Files\Content.Outlook\LU6NHVOK\cpwbank_2016_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>
        <row r="2">
          <cell r="A2" t="str">
            <v>C9</v>
          </cell>
          <cell r="B2" t="str">
            <v>Africa</v>
          </cell>
          <cell r="C2" t="str">
            <v>Other Aggregates</v>
          </cell>
        </row>
        <row r="3">
          <cell r="A3" t="str">
            <v>AR</v>
          </cell>
          <cell r="B3" t="str">
            <v>Argentina</v>
          </cell>
          <cell r="C3" t="str">
            <v>Latin America and Carribean</v>
          </cell>
        </row>
        <row r="4">
          <cell r="A4" t="str">
            <v>AO</v>
          </cell>
          <cell r="B4" t="str">
            <v>Asia/Oceania</v>
          </cell>
          <cell r="C4" t="str">
            <v>Asia-Pacific</v>
          </cell>
        </row>
        <row r="5">
          <cell r="A5" t="str">
            <v>AU</v>
          </cell>
          <cell r="B5" t="str">
            <v>Australia</v>
          </cell>
          <cell r="C5" t="str">
            <v>Asia-Pacific</v>
          </cell>
        </row>
        <row r="6">
          <cell r="A6" t="str">
            <v>AT</v>
          </cell>
          <cell r="B6" t="str">
            <v>Austria</v>
          </cell>
          <cell r="C6" t="str">
            <v>Europe, Western</v>
          </cell>
        </row>
        <row r="7">
          <cell r="A7" t="str">
            <v>BD</v>
          </cell>
          <cell r="B7" t="str">
            <v>Bangladesh</v>
          </cell>
          <cell r="C7" t="str">
            <v>Asia-Pacific</v>
          </cell>
        </row>
        <row r="8">
          <cell r="A8" t="str">
            <v>BE</v>
          </cell>
          <cell r="B8" t="str">
            <v>Belgium</v>
          </cell>
          <cell r="C8" t="str">
            <v>Europe, Western</v>
          </cell>
        </row>
        <row r="9">
          <cell r="A9" t="str">
            <v>BO</v>
          </cell>
          <cell r="B9" t="str">
            <v>Bolivia</v>
          </cell>
          <cell r="C9" t="str">
            <v>Latin America and Carribean</v>
          </cell>
        </row>
        <row r="10">
          <cell r="A10" t="str">
            <v>BR</v>
          </cell>
          <cell r="B10" t="str">
            <v>Brazil</v>
          </cell>
          <cell r="C10" t="str">
            <v>Latin America and Carribean</v>
          </cell>
        </row>
        <row r="11">
          <cell r="A11" t="str">
            <v>BG</v>
          </cell>
          <cell r="B11" t="str">
            <v>Bulgaria</v>
          </cell>
          <cell r="C11" t="str">
            <v>Europe, Emerging</v>
          </cell>
        </row>
        <row r="12">
          <cell r="A12" t="str">
            <v>CA</v>
          </cell>
          <cell r="B12" t="str">
            <v>Canada</v>
          </cell>
          <cell r="C12" t="str">
            <v>USA and Canada</v>
          </cell>
        </row>
        <row r="13">
          <cell r="A13" t="str">
            <v>LA</v>
          </cell>
          <cell r="B13" t="str">
            <v>Central/South America</v>
          </cell>
          <cell r="C13" t="str">
            <v>Other Aggregates</v>
          </cell>
        </row>
        <row r="14">
          <cell r="A14" t="str">
            <v>CN</v>
          </cell>
          <cell r="B14" t="str">
            <v>China</v>
          </cell>
          <cell r="C14" t="str">
            <v>Asia-Pacific</v>
          </cell>
        </row>
        <row r="15">
          <cell r="A15" t="str">
            <v>CY</v>
          </cell>
          <cell r="B15" t="str">
            <v>Cyprus</v>
          </cell>
          <cell r="C15" t="str">
            <v>Europe, Emerging</v>
          </cell>
        </row>
        <row r="16">
          <cell r="A16" t="str">
            <v>CZ</v>
          </cell>
          <cell r="B16" t="str">
            <v>Czech Republic</v>
          </cell>
          <cell r="C16" t="str">
            <v>Europe, Emerging</v>
          </cell>
        </row>
        <row r="17">
          <cell r="A17" t="str">
            <v>DK</v>
          </cell>
          <cell r="B17" t="str">
            <v>Denmark</v>
          </cell>
          <cell r="C17" t="str">
            <v>Europe, Western</v>
          </cell>
        </row>
        <row r="18">
          <cell r="A18" t="str">
            <v>EG</v>
          </cell>
          <cell r="B18" t="str">
            <v>Egypt</v>
          </cell>
          <cell r="C18" t="str">
            <v>Middle East and North Africa</v>
          </cell>
        </row>
        <row r="19">
          <cell r="A19" t="str">
            <v>EE</v>
          </cell>
          <cell r="B19" t="str">
            <v>Estonia</v>
          </cell>
          <cell r="C19" t="str">
            <v>Europe, Emerging</v>
          </cell>
        </row>
        <row r="20">
          <cell r="A20" t="str">
            <v>EU</v>
          </cell>
          <cell r="B20" t="str">
            <v>EU-27</v>
          </cell>
          <cell r="C20" t="str">
            <v>Europe, Western</v>
          </cell>
        </row>
        <row r="21">
          <cell r="A21" t="str">
            <v>ER</v>
          </cell>
          <cell r="B21" t="str">
            <v>Europe</v>
          </cell>
          <cell r="C21" t="str">
            <v>Other Aggregates</v>
          </cell>
        </row>
        <row r="22">
          <cell r="A22" t="str">
            <v>EU</v>
          </cell>
          <cell r="B22" t="str">
            <v>European Union</v>
          </cell>
          <cell r="C22" t="str">
            <v>Europe, Western</v>
          </cell>
        </row>
        <row r="23">
          <cell r="A23" t="str">
            <v>FI</v>
          </cell>
          <cell r="B23" t="str">
            <v>Finland</v>
          </cell>
          <cell r="C23" t="str">
            <v>Europe, Western</v>
          </cell>
        </row>
        <row r="24">
          <cell r="A24" t="str">
            <v>FR</v>
          </cell>
          <cell r="B24" t="str">
            <v>France</v>
          </cell>
          <cell r="C24" t="str">
            <v>Europe, Western</v>
          </cell>
        </row>
        <row r="25">
          <cell r="A25" t="str">
            <v>F9</v>
          </cell>
          <cell r="B25" t="str">
            <v>FSU</v>
          </cell>
          <cell r="C25" t="str">
            <v>Other Aggregates</v>
          </cell>
        </row>
        <row r="26">
          <cell r="A26" t="str">
            <v>DE</v>
          </cell>
          <cell r="B26" t="str">
            <v>Germany</v>
          </cell>
          <cell r="C26" t="str">
            <v>Europe, Western</v>
          </cell>
        </row>
        <row r="27">
          <cell r="A27" t="str">
            <v>GR</v>
          </cell>
          <cell r="B27" t="str">
            <v>Greece</v>
          </cell>
          <cell r="C27" t="str">
            <v>Europe, Western</v>
          </cell>
        </row>
        <row r="28">
          <cell r="A28" t="str">
            <v>HU</v>
          </cell>
          <cell r="B28" t="str">
            <v>Hungary</v>
          </cell>
          <cell r="C28" t="str">
            <v>Europe, Emerging</v>
          </cell>
        </row>
        <row r="29">
          <cell r="A29" t="str">
            <v>IN</v>
          </cell>
          <cell r="B29" t="str">
            <v>India</v>
          </cell>
          <cell r="C29" t="str">
            <v>Asia-Pacific</v>
          </cell>
        </row>
        <row r="30">
          <cell r="A30" t="str">
            <v>ID</v>
          </cell>
          <cell r="B30" t="str">
            <v>Indonesia</v>
          </cell>
          <cell r="C30" t="str">
            <v>Asia-Pacific</v>
          </cell>
        </row>
        <row r="31">
          <cell r="A31" t="str">
            <v>IE</v>
          </cell>
          <cell r="B31" t="str">
            <v>Ireland</v>
          </cell>
          <cell r="C31" t="str">
            <v>Europe, Western</v>
          </cell>
        </row>
        <row r="32">
          <cell r="A32" t="str">
            <v>IT</v>
          </cell>
          <cell r="B32" t="str">
            <v>Italy</v>
          </cell>
          <cell r="C32" t="str">
            <v>Europe, Western</v>
          </cell>
        </row>
        <row r="33">
          <cell r="A33" t="str">
            <v>JP</v>
          </cell>
          <cell r="B33" t="str">
            <v>Japan</v>
          </cell>
          <cell r="C33" t="str">
            <v>Asia-Pacific</v>
          </cell>
        </row>
        <row r="34">
          <cell r="A34" t="str">
            <v>LV</v>
          </cell>
          <cell r="B34" t="str">
            <v>Latvia</v>
          </cell>
          <cell r="C34" t="str">
            <v>Europe, Emerging</v>
          </cell>
        </row>
        <row r="35">
          <cell r="A35" t="str">
            <v>LT</v>
          </cell>
          <cell r="B35" t="str">
            <v>Lithuania</v>
          </cell>
          <cell r="C35" t="str">
            <v>Europe, Emerging</v>
          </cell>
        </row>
        <row r="36">
          <cell r="A36" t="str">
            <v>LU</v>
          </cell>
          <cell r="B36" t="str">
            <v>Luxembourg (Grand-Duché)</v>
          </cell>
          <cell r="C36" t="str">
            <v>Europe, Western</v>
          </cell>
        </row>
        <row r="37">
          <cell r="A37" t="str">
            <v>MY</v>
          </cell>
          <cell r="B37" t="str">
            <v>Malaysia</v>
          </cell>
          <cell r="C37" t="str">
            <v>Asia-Pacific</v>
          </cell>
        </row>
        <row r="38">
          <cell r="A38" t="str">
            <v>MT</v>
          </cell>
          <cell r="B38" t="str">
            <v>Malta</v>
          </cell>
          <cell r="C38" t="str">
            <v>Europe, Emerging</v>
          </cell>
        </row>
        <row r="39">
          <cell r="A39" t="str">
            <v>MX</v>
          </cell>
          <cell r="B39" t="str">
            <v>Mexico</v>
          </cell>
          <cell r="C39" t="str">
            <v>Latin America and Carribean</v>
          </cell>
        </row>
        <row r="40">
          <cell r="A40" t="str">
            <v>M9</v>
          </cell>
          <cell r="B40" t="str">
            <v>Middle East</v>
          </cell>
          <cell r="C40" t="str">
            <v>Other Aggregates</v>
          </cell>
        </row>
        <row r="41">
          <cell r="A41" t="str">
            <v>MO</v>
          </cell>
          <cell r="B41" t="str">
            <v>Morocco</v>
          </cell>
          <cell r="C41" t="str">
            <v>Middle East and North Africa</v>
          </cell>
        </row>
        <row r="42">
          <cell r="A42" t="str">
            <v>MM</v>
          </cell>
          <cell r="B42" t="str">
            <v>Myanmar</v>
          </cell>
        </row>
        <row r="43">
          <cell r="A43" t="str">
            <v>NL</v>
          </cell>
          <cell r="B43" t="str">
            <v>Netherlands</v>
          </cell>
          <cell r="C43" t="str">
            <v>Europe, Western</v>
          </cell>
        </row>
        <row r="44">
          <cell r="A44" t="str">
            <v>NG</v>
          </cell>
          <cell r="B44" t="str">
            <v>Nigeria</v>
          </cell>
          <cell r="C44" t="str">
            <v>Middle East and North Africa</v>
          </cell>
        </row>
        <row r="45">
          <cell r="A45" t="str">
            <v>NA</v>
          </cell>
          <cell r="B45" t="str">
            <v>North America</v>
          </cell>
          <cell r="C45" t="str">
            <v>Other Aggregates</v>
          </cell>
        </row>
        <row r="46">
          <cell r="A46" t="str">
            <v>C1</v>
          </cell>
          <cell r="B46" t="str">
            <v>Other Africa</v>
          </cell>
          <cell r="C46" t="str">
            <v>Other Aggregates</v>
          </cell>
        </row>
        <row r="47">
          <cell r="A47" t="str">
            <v>A1</v>
          </cell>
          <cell r="B47" t="str">
            <v>Other Asia/Oceania</v>
          </cell>
          <cell r="C47" t="str">
            <v>Other Aggregates</v>
          </cell>
        </row>
        <row r="48">
          <cell r="A48" t="str">
            <v>E1</v>
          </cell>
          <cell r="B48" t="str">
            <v>Other Europe</v>
          </cell>
          <cell r="C48" t="str">
            <v>Other Aggregates</v>
          </cell>
        </row>
        <row r="49">
          <cell r="A49" t="str">
            <v>F9</v>
          </cell>
          <cell r="B49" t="str">
            <v>Other FSU</v>
          </cell>
          <cell r="C49" t="str">
            <v>Other Aggregates</v>
          </cell>
        </row>
        <row r="50">
          <cell r="A50" t="str">
            <v>F1</v>
          </cell>
          <cell r="B50" t="str">
            <v>Other FSU</v>
          </cell>
          <cell r="C50" t="str">
            <v>Other Aggregates</v>
          </cell>
        </row>
        <row r="51">
          <cell r="A51" t="str">
            <v>L1</v>
          </cell>
          <cell r="B51" t="str">
            <v>Other Latin America</v>
          </cell>
          <cell r="C51" t="str">
            <v>Other Aggregates</v>
          </cell>
        </row>
        <row r="52">
          <cell r="A52" t="str">
            <v>M1</v>
          </cell>
          <cell r="B52" t="str">
            <v>Other Middle East</v>
          </cell>
          <cell r="C52" t="str">
            <v>Other Aggregates</v>
          </cell>
        </row>
        <row r="53">
          <cell r="A53" t="str">
            <v>PK</v>
          </cell>
          <cell r="B53" t="str">
            <v>Pakistan</v>
          </cell>
          <cell r="C53" t="str">
            <v>Asia-Pacific</v>
          </cell>
        </row>
        <row r="54">
          <cell r="A54" t="str">
            <v>PY</v>
          </cell>
          <cell r="B54" t="str">
            <v>Paraguay</v>
          </cell>
          <cell r="C54" t="str">
            <v>Latin America and Carribean</v>
          </cell>
        </row>
        <row r="55">
          <cell r="A55" t="str">
            <v>PH</v>
          </cell>
          <cell r="B55" t="str">
            <v>Philippines</v>
          </cell>
          <cell r="C55" t="str">
            <v>Asia-Pacific</v>
          </cell>
        </row>
        <row r="56">
          <cell r="A56" t="str">
            <v>PL</v>
          </cell>
          <cell r="B56" t="str">
            <v>Poland</v>
          </cell>
          <cell r="C56" t="str">
            <v>Europe, Emerging</v>
          </cell>
        </row>
        <row r="57">
          <cell r="A57" t="str">
            <v>PT</v>
          </cell>
          <cell r="B57" t="str">
            <v>Portugal</v>
          </cell>
          <cell r="C57" t="str">
            <v>Europe, Western</v>
          </cell>
        </row>
        <row r="58">
          <cell r="A58" t="str">
            <v>RO</v>
          </cell>
          <cell r="B58" t="str">
            <v>Romania</v>
          </cell>
          <cell r="C58" t="str">
            <v>Europe, Emerging</v>
          </cell>
        </row>
        <row r="59">
          <cell r="A59" t="str">
            <v>RU</v>
          </cell>
          <cell r="B59" t="str">
            <v>Russia</v>
          </cell>
          <cell r="C59" t="str">
            <v>Europe, Emerging</v>
          </cell>
        </row>
        <row r="60">
          <cell r="A60" t="str">
            <v>SA</v>
          </cell>
          <cell r="B60" t="str">
            <v>Saudi Arabia</v>
          </cell>
          <cell r="C60" t="str">
            <v>Middle East and North Africa</v>
          </cell>
        </row>
        <row r="61">
          <cell r="A61" t="str">
            <v>SK</v>
          </cell>
          <cell r="B61" t="str">
            <v>Slovakia</v>
          </cell>
          <cell r="C61" t="str">
            <v>Europe, Emerging</v>
          </cell>
        </row>
        <row r="62">
          <cell r="A62" t="str">
            <v>SI</v>
          </cell>
          <cell r="B62" t="str">
            <v>Slovenia</v>
          </cell>
          <cell r="C62" t="str">
            <v>Europe, Emerging</v>
          </cell>
        </row>
        <row r="63">
          <cell r="A63" t="str">
            <v>ZA</v>
          </cell>
          <cell r="B63" t="str">
            <v>South Africa</v>
          </cell>
          <cell r="C63" t="str">
            <v>Sub-saharan Africa</v>
          </cell>
        </row>
        <row r="64">
          <cell r="A64" t="str">
            <v>KR</v>
          </cell>
          <cell r="B64" t="str">
            <v>South Korea</v>
          </cell>
          <cell r="C64" t="str">
            <v>Asia-Pacific</v>
          </cell>
        </row>
        <row r="65">
          <cell r="A65" t="str">
            <v>ES</v>
          </cell>
          <cell r="B65" t="str">
            <v>Spain</v>
          </cell>
          <cell r="C65" t="str">
            <v>Europe, Western</v>
          </cell>
        </row>
        <row r="66">
          <cell r="A66" t="str">
            <v>SE</v>
          </cell>
          <cell r="B66" t="str">
            <v>Sweden</v>
          </cell>
          <cell r="C66" t="str">
            <v>Europe, Western</v>
          </cell>
        </row>
        <row r="67">
          <cell r="A67" t="str">
            <v>SY</v>
          </cell>
          <cell r="B67" t="str">
            <v>Syria</v>
          </cell>
          <cell r="C67" t="str">
            <v>Middle East and North Africa</v>
          </cell>
        </row>
        <row r="68">
          <cell r="A68" t="str">
            <v>TW</v>
          </cell>
          <cell r="B68" t="str">
            <v>Taiwan</v>
          </cell>
          <cell r="C68" t="str">
            <v>Asia-Pacific</v>
          </cell>
        </row>
        <row r="69">
          <cell r="A69" t="str">
            <v>TH</v>
          </cell>
          <cell r="B69" t="str">
            <v>Thailand</v>
          </cell>
          <cell r="C69" t="str">
            <v>Asia-Pacific</v>
          </cell>
        </row>
        <row r="70">
          <cell r="A70" t="str">
            <v>TN</v>
          </cell>
          <cell r="B70" t="str">
            <v>Tunisia</v>
          </cell>
          <cell r="C70" t="str">
            <v>Middle East and North Africa</v>
          </cell>
        </row>
        <row r="71">
          <cell r="A71" t="str">
            <v>TR</v>
          </cell>
          <cell r="B71" t="str">
            <v>Turkey</v>
          </cell>
          <cell r="C71" t="str">
            <v>Europe, Emerging</v>
          </cell>
        </row>
        <row r="72">
          <cell r="A72" t="str">
            <v>UA</v>
          </cell>
          <cell r="B72" t="str">
            <v>Ukraine</v>
          </cell>
          <cell r="C72" t="str">
            <v>Europe, Emerging</v>
          </cell>
        </row>
        <row r="73">
          <cell r="A73" t="str">
            <v>GB</v>
          </cell>
          <cell r="B73" t="str">
            <v>United Kingdom</v>
          </cell>
          <cell r="C73" t="str">
            <v>Europe, Western</v>
          </cell>
        </row>
        <row r="74">
          <cell r="A74" t="str">
            <v>U9</v>
          </cell>
          <cell r="B74" t="str">
            <v>United States</v>
          </cell>
          <cell r="C74" t="str">
            <v>USA and Canada</v>
          </cell>
        </row>
        <row r="75">
          <cell r="A75" t="str">
            <v>US</v>
          </cell>
          <cell r="B75" t="str">
            <v>United States</v>
          </cell>
          <cell r="C75" t="str">
            <v>USA and Canada</v>
          </cell>
        </row>
        <row r="76">
          <cell r="A76" t="str">
            <v>UY</v>
          </cell>
          <cell r="B76" t="str">
            <v>Uruguay</v>
          </cell>
          <cell r="C76" t="str">
            <v>Latin America and Carribean</v>
          </cell>
        </row>
        <row r="77">
          <cell r="A77" t="str">
            <v>VN</v>
          </cell>
          <cell r="B77" t="str">
            <v>Vietnam</v>
          </cell>
          <cell r="C77" t="str">
            <v>Asia-Pacific</v>
          </cell>
        </row>
        <row r="78">
          <cell r="A78" t="str">
            <v>WD</v>
          </cell>
          <cell r="B78" t="str">
            <v>World</v>
          </cell>
          <cell r="C78" t="str">
            <v>Other Aggregates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Z454"/>
  <sheetViews>
    <sheetView zoomScale="80" zoomScaleNormal="80" workbookViewId="0">
      <pane xSplit="1" ySplit="1" topLeftCell="E2" activePane="bottomRight" state="frozen"/>
      <selection activeCell="DI61" sqref="DI61"/>
      <selection pane="topRight" activeCell="DI61" sqref="DI61"/>
      <selection pane="bottomLeft" activeCell="DI61" sqref="DI61"/>
      <selection pane="bottomRight" activeCell="F2" sqref="F2"/>
    </sheetView>
  </sheetViews>
  <sheetFormatPr defaultRowHeight="12.75"/>
  <cols>
    <col min="1" max="5" width="17.7109375" style="8" customWidth="1"/>
    <col min="6" max="11" width="11.7109375" style="10" customWidth="1"/>
    <col min="12" max="17" width="12.7109375" style="10" customWidth="1"/>
    <col min="18" max="18" width="13.85546875" style="10" customWidth="1"/>
    <col min="19" max="19" width="12.7109375" style="10" customWidth="1"/>
    <col min="20" max="44" width="11.5703125" style="10" customWidth="1"/>
    <col min="45" max="49" width="11.7109375" style="10" customWidth="1"/>
    <col min="50" max="53" width="12.7109375" style="10" customWidth="1"/>
    <col min="54" max="176" width="11.5703125" style="10" customWidth="1"/>
    <col min="177" max="193" width="11.7109375" style="10" customWidth="1"/>
    <col min="194" max="194" width="36" style="10" customWidth="1"/>
    <col min="195" max="195" width="18" style="10" customWidth="1"/>
    <col min="196" max="196" width="16.140625" style="10" customWidth="1"/>
    <col min="197" max="197" width="23.42578125" style="10" customWidth="1"/>
    <col min="198" max="198" width="13.5703125" style="10" bestFit="1" customWidth="1"/>
    <col min="199" max="199" width="26" style="10" bestFit="1" customWidth="1"/>
    <col min="200" max="200" width="107.42578125" style="10" bestFit="1" customWidth="1"/>
    <col min="201" max="201" width="28" style="10" bestFit="1" customWidth="1"/>
    <col min="202" max="202" width="38.42578125" style="10" bestFit="1" customWidth="1"/>
    <col min="203" max="203" width="12.5703125" style="10" bestFit="1" customWidth="1"/>
    <col min="204" max="204" width="16.5703125" style="10" bestFit="1" customWidth="1"/>
    <col min="205" max="205" width="74.85546875" style="10" customWidth="1"/>
    <col min="206" max="16384" width="9.140625" style="10"/>
  </cols>
  <sheetData>
    <row r="1" spans="1:207" s="7" customFormat="1" ht="15.75">
      <c r="A1" s="1"/>
      <c r="B1" s="1"/>
      <c r="C1" s="1"/>
      <c r="D1" s="1"/>
      <c r="E1" s="1"/>
      <c r="F1" s="2">
        <v>29221</v>
      </c>
      <c r="G1" s="3">
        <v>29312</v>
      </c>
      <c r="H1" s="4">
        <v>29403</v>
      </c>
      <c r="I1" s="5">
        <v>29495</v>
      </c>
      <c r="J1" s="2">
        <v>29587</v>
      </c>
      <c r="K1" s="3">
        <v>29677</v>
      </c>
      <c r="L1" s="4">
        <v>29768</v>
      </c>
      <c r="M1" s="5">
        <v>29860</v>
      </c>
      <c r="N1" s="2">
        <v>29952</v>
      </c>
      <c r="O1" s="3">
        <v>30042</v>
      </c>
      <c r="P1" s="4">
        <v>30133</v>
      </c>
      <c r="Q1" s="5">
        <v>30225</v>
      </c>
      <c r="R1" s="2">
        <v>30317</v>
      </c>
      <c r="S1" s="3">
        <v>30407</v>
      </c>
      <c r="T1" s="4">
        <v>30498</v>
      </c>
      <c r="U1" s="5">
        <v>30590</v>
      </c>
      <c r="V1" s="2">
        <v>30682</v>
      </c>
      <c r="W1" s="3">
        <v>30773</v>
      </c>
      <c r="X1" s="4">
        <v>30864</v>
      </c>
      <c r="Y1" s="5">
        <v>30956</v>
      </c>
      <c r="Z1" s="2">
        <v>31048</v>
      </c>
      <c r="AA1" s="3">
        <v>31138</v>
      </c>
      <c r="AB1" s="4">
        <v>31229</v>
      </c>
      <c r="AC1" s="5">
        <v>31321</v>
      </c>
      <c r="AD1" s="2">
        <v>31413</v>
      </c>
      <c r="AE1" s="3">
        <v>31503</v>
      </c>
      <c r="AF1" s="4">
        <v>31594</v>
      </c>
      <c r="AG1" s="5">
        <v>31686</v>
      </c>
      <c r="AH1" s="2">
        <v>31778</v>
      </c>
      <c r="AI1" s="3">
        <v>31868</v>
      </c>
      <c r="AJ1" s="4">
        <v>31959</v>
      </c>
      <c r="AK1" s="5">
        <v>32051</v>
      </c>
      <c r="AL1" s="2">
        <v>32143</v>
      </c>
      <c r="AM1" s="3">
        <v>32234</v>
      </c>
      <c r="AN1" s="4">
        <v>32325</v>
      </c>
      <c r="AO1" s="5">
        <v>32417</v>
      </c>
      <c r="AP1" s="2">
        <v>32509</v>
      </c>
      <c r="AQ1" s="3">
        <v>32599</v>
      </c>
      <c r="AR1" s="4">
        <v>32690</v>
      </c>
      <c r="AS1" s="5">
        <v>32782</v>
      </c>
      <c r="AT1" s="2">
        <v>32874</v>
      </c>
      <c r="AU1" s="3">
        <v>32964</v>
      </c>
      <c r="AV1" s="4">
        <v>33055</v>
      </c>
      <c r="AW1" s="5">
        <v>33147</v>
      </c>
      <c r="AX1" s="2">
        <v>33239</v>
      </c>
      <c r="AY1" s="3">
        <v>33329</v>
      </c>
      <c r="AZ1" s="4">
        <v>33420</v>
      </c>
      <c r="BA1" s="5">
        <v>33512</v>
      </c>
      <c r="BB1" s="2">
        <v>33604</v>
      </c>
      <c r="BC1" s="3">
        <v>33695</v>
      </c>
      <c r="BD1" s="4">
        <v>33786</v>
      </c>
      <c r="BE1" s="5">
        <v>33878</v>
      </c>
      <c r="BF1" s="2">
        <v>33970</v>
      </c>
      <c r="BG1" s="3">
        <v>34060</v>
      </c>
      <c r="BH1" s="4">
        <v>34151</v>
      </c>
      <c r="BI1" s="5">
        <v>34243</v>
      </c>
      <c r="BJ1" s="2">
        <v>34335</v>
      </c>
      <c r="BK1" s="3">
        <v>34425</v>
      </c>
      <c r="BL1" s="4">
        <v>34516</v>
      </c>
      <c r="BM1" s="5">
        <v>34608</v>
      </c>
      <c r="BN1" s="2">
        <v>34700</v>
      </c>
      <c r="BO1" s="3">
        <v>34790</v>
      </c>
      <c r="BP1" s="4">
        <v>34881</v>
      </c>
      <c r="BQ1" s="5">
        <v>34973</v>
      </c>
      <c r="BR1" s="2">
        <v>35065</v>
      </c>
      <c r="BS1" s="3">
        <v>35156</v>
      </c>
      <c r="BT1" s="4">
        <v>35247</v>
      </c>
      <c r="BU1" s="5">
        <v>35339</v>
      </c>
      <c r="BV1" s="2">
        <v>35431</v>
      </c>
      <c r="BW1" s="3">
        <v>35521</v>
      </c>
      <c r="BX1" s="4">
        <v>35612</v>
      </c>
      <c r="BY1" s="5">
        <v>35704</v>
      </c>
      <c r="BZ1" s="2">
        <v>35796</v>
      </c>
      <c r="CA1" s="3">
        <v>35886</v>
      </c>
      <c r="CB1" s="4">
        <v>35977</v>
      </c>
      <c r="CC1" s="5">
        <v>36069</v>
      </c>
      <c r="CD1" s="2">
        <v>36161</v>
      </c>
      <c r="CE1" s="3">
        <v>36251</v>
      </c>
      <c r="CF1" s="4">
        <v>36342</v>
      </c>
      <c r="CG1" s="5">
        <v>36434</v>
      </c>
      <c r="CH1" s="2">
        <v>36526</v>
      </c>
      <c r="CI1" s="3">
        <v>36617</v>
      </c>
      <c r="CJ1" s="4">
        <v>36708</v>
      </c>
      <c r="CK1" s="5">
        <v>36800</v>
      </c>
      <c r="CL1" s="2">
        <v>36892</v>
      </c>
      <c r="CM1" s="3">
        <v>36982</v>
      </c>
      <c r="CN1" s="4">
        <v>37073</v>
      </c>
      <c r="CO1" s="5">
        <v>37165</v>
      </c>
      <c r="CP1" s="2">
        <v>37257</v>
      </c>
      <c r="CQ1" s="3">
        <v>37347</v>
      </c>
      <c r="CR1" s="4">
        <v>37438</v>
      </c>
      <c r="CS1" s="5">
        <v>37530</v>
      </c>
      <c r="CT1" s="2">
        <v>37622</v>
      </c>
      <c r="CU1" s="3">
        <v>37712</v>
      </c>
      <c r="CV1" s="4">
        <v>37803</v>
      </c>
      <c r="CW1" s="5">
        <v>37895</v>
      </c>
      <c r="CX1" s="2">
        <v>37987</v>
      </c>
      <c r="CY1" s="3">
        <v>38078</v>
      </c>
      <c r="CZ1" s="4">
        <v>38169</v>
      </c>
      <c r="DA1" s="5">
        <v>38261</v>
      </c>
      <c r="DB1" s="2">
        <v>38353</v>
      </c>
      <c r="DC1" s="3">
        <v>38443</v>
      </c>
      <c r="DD1" s="4">
        <v>38534</v>
      </c>
      <c r="DE1" s="5">
        <v>38626</v>
      </c>
      <c r="DF1" s="2">
        <v>38718</v>
      </c>
      <c r="DG1" s="3">
        <v>38808</v>
      </c>
      <c r="DH1" s="4">
        <v>38899</v>
      </c>
      <c r="DI1" s="5">
        <v>38991</v>
      </c>
      <c r="DJ1" s="2">
        <v>39083</v>
      </c>
      <c r="DK1" s="3">
        <v>39173</v>
      </c>
      <c r="DL1" s="4">
        <v>39264</v>
      </c>
      <c r="DM1" s="5">
        <v>39356</v>
      </c>
      <c r="DN1" s="2">
        <v>39448</v>
      </c>
      <c r="DO1" s="3">
        <v>39539</v>
      </c>
      <c r="DP1" s="4">
        <v>39630</v>
      </c>
      <c r="DQ1" s="5">
        <v>39722</v>
      </c>
      <c r="DR1" s="2">
        <v>39814</v>
      </c>
      <c r="DS1" s="3">
        <v>39904</v>
      </c>
      <c r="DT1" s="4">
        <v>39995</v>
      </c>
      <c r="DU1" s="5">
        <v>40087</v>
      </c>
      <c r="DV1" s="2">
        <v>40179</v>
      </c>
      <c r="DW1" s="3">
        <v>40269</v>
      </c>
      <c r="DX1" s="4">
        <v>40360</v>
      </c>
      <c r="DY1" s="5">
        <v>40452</v>
      </c>
      <c r="DZ1" s="2">
        <v>40544</v>
      </c>
      <c r="EA1" s="3">
        <v>40634</v>
      </c>
      <c r="EB1" s="4">
        <v>40725</v>
      </c>
      <c r="EC1" s="5">
        <v>40817</v>
      </c>
      <c r="ED1" s="2">
        <v>40909</v>
      </c>
      <c r="EE1" s="3">
        <v>41000</v>
      </c>
      <c r="EF1" s="4">
        <v>41091</v>
      </c>
      <c r="EG1" s="5">
        <v>41183</v>
      </c>
      <c r="EH1" s="2">
        <v>41275</v>
      </c>
      <c r="EI1" s="3">
        <v>41365</v>
      </c>
      <c r="EJ1" s="4">
        <v>41456</v>
      </c>
      <c r="EK1" s="5">
        <v>41548</v>
      </c>
      <c r="EL1" s="2">
        <v>41640</v>
      </c>
      <c r="EM1" s="3">
        <v>41730</v>
      </c>
      <c r="EN1" s="4">
        <v>41821</v>
      </c>
      <c r="EO1" s="5">
        <v>41913</v>
      </c>
      <c r="EP1" s="2">
        <v>42005</v>
      </c>
      <c r="EQ1" s="3">
        <v>42095</v>
      </c>
      <c r="ER1" s="4">
        <v>42186</v>
      </c>
      <c r="ES1" s="5">
        <v>42278</v>
      </c>
      <c r="ET1" s="2">
        <v>42370</v>
      </c>
      <c r="EU1" s="3">
        <v>42461</v>
      </c>
      <c r="EV1" s="4">
        <v>42552</v>
      </c>
      <c r="EW1" s="5">
        <v>42644</v>
      </c>
      <c r="EX1" s="2">
        <v>42736</v>
      </c>
      <c r="EY1" s="3">
        <v>42826</v>
      </c>
      <c r="EZ1" s="4">
        <v>42917</v>
      </c>
      <c r="FA1" s="5">
        <v>43009</v>
      </c>
      <c r="FB1" s="2">
        <v>43101</v>
      </c>
      <c r="FC1" s="3">
        <v>43191</v>
      </c>
      <c r="FD1" s="4">
        <v>43282</v>
      </c>
      <c r="FE1" s="5">
        <v>43374</v>
      </c>
      <c r="FF1" s="2">
        <v>43466</v>
      </c>
      <c r="FG1" s="3">
        <v>43556</v>
      </c>
      <c r="FH1" s="4">
        <v>43647</v>
      </c>
      <c r="FI1" s="5">
        <v>43739</v>
      </c>
      <c r="FJ1" s="2">
        <v>43831</v>
      </c>
      <c r="FK1" s="3">
        <v>43922</v>
      </c>
      <c r="FL1" s="4">
        <v>44013</v>
      </c>
      <c r="FM1" s="5">
        <v>44105</v>
      </c>
      <c r="FN1" s="2">
        <v>44197</v>
      </c>
      <c r="FO1" s="3">
        <v>44287</v>
      </c>
      <c r="FP1" s="4">
        <v>44378</v>
      </c>
      <c r="FQ1" s="5">
        <v>44470</v>
      </c>
      <c r="FR1" s="2">
        <v>44562</v>
      </c>
      <c r="FS1" s="3">
        <v>44652</v>
      </c>
      <c r="FT1" s="4">
        <v>44743</v>
      </c>
      <c r="FU1" s="5">
        <v>44835</v>
      </c>
      <c r="FV1" s="2">
        <v>44927</v>
      </c>
      <c r="FW1" s="3">
        <v>45017</v>
      </c>
      <c r="FX1" s="4">
        <v>45108</v>
      </c>
      <c r="FY1" s="5">
        <v>45200</v>
      </c>
      <c r="FZ1" s="2">
        <v>45292</v>
      </c>
      <c r="GA1" s="3">
        <v>45383</v>
      </c>
      <c r="GB1" s="4">
        <v>45474</v>
      </c>
      <c r="GC1" s="5">
        <v>45566</v>
      </c>
      <c r="GD1" s="2">
        <v>45658</v>
      </c>
      <c r="GE1" s="3">
        <v>45748</v>
      </c>
      <c r="GF1" s="4">
        <v>45839</v>
      </c>
      <c r="GG1" s="5">
        <v>45931</v>
      </c>
      <c r="GH1" s="2">
        <v>46023</v>
      </c>
      <c r="GI1" s="3">
        <v>46113</v>
      </c>
      <c r="GJ1" s="4">
        <v>46204</v>
      </c>
      <c r="GK1" s="5">
        <v>46296</v>
      </c>
      <c r="GL1" s="5" t="s">
        <v>1380</v>
      </c>
      <c r="GM1" s="5" t="s">
        <v>1028</v>
      </c>
      <c r="GN1" s="5" t="s">
        <v>1380</v>
      </c>
      <c r="GO1" s="5"/>
      <c r="GP1" s="6" t="s">
        <v>1</v>
      </c>
      <c r="GQ1" s="6" t="s">
        <v>2</v>
      </c>
      <c r="GR1" s="6" t="s">
        <v>3</v>
      </c>
      <c r="GS1" s="44" t="s">
        <v>4</v>
      </c>
      <c r="GT1" s="44" t="s">
        <v>5</v>
      </c>
      <c r="GU1" s="44" t="s">
        <v>6</v>
      </c>
      <c r="GV1" s="44" t="s">
        <v>7</v>
      </c>
      <c r="GW1" s="6" t="s">
        <v>0</v>
      </c>
      <c r="GY1" s="7" t="s">
        <v>1393</v>
      </c>
    </row>
    <row r="2" spans="1:207" ht="12.75" customHeight="1">
      <c r="A2" s="8" t="s">
        <v>9</v>
      </c>
      <c r="B2" s="8" t="str">
        <f>GX2&amp;GY2</f>
        <v>Bank:CISGRAIN</v>
      </c>
      <c r="C2" s="13" t="str">
        <f>"DataEdge:"&amp;GU2</f>
        <v>DataEdge:2016 Q3</v>
      </c>
      <c r="D2" s="13" t="str">
        <f>"ForecastDate:"&amp;GV2</f>
        <v>ForecastDate:December 2016</v>
      </c>
      <c r="E2" s="13" t="str">
        <f>"Long Label:"&amp;GL2</f>
        <v>Long Label:Barley,All Barley Farm Level Price, United States,Units of Measure: US $/MT,Historic Data Source: USDA/Global Insight,Data Edge: 2016 Q3,Forecast Date: December 2016</v>
      </c>
      <c r="F2" s="9">
        <v>102.26990933333333</v>
      </c>
      <c r="G2" s="9">
        <v>102.88230400000002</v>
      </c>
      <c r="H2" s="9">
        <v>118.80456533333331</v>
      </c>
      <c r="I2" s="9">
        <v>132.88964266666667</v>
      </c>
      <c r="J2" s="9">
        <v>140.54457600000001</v>
      </c>
      <c r="K2" s="9">
        <v>137.48260266666668</v>
      </c>
      <c r="L2" s="9">
        <v>110.53723733333334</v>
      </c>
      <c r="M2" s="9">
        <v>112.52752000000002</v>
      </c>
      <c r="N2" s="9">
        <v>111.76202666666666</v>
      </c>
      <c r="O2" s="9">
        <v>112.37442133333333</v>
      </c>
      <c r="P2" s="9">
        <v>99.973429333333343</v>
      </c>
      <c r="Q2" s="9">
        <v>95.380469333333338</v>
      </c>
      <c r="R2" s="9">
        <v>95.686666666666667</v>
      </c>
      <c r="S2" s="9">
        <v>105.63808</v>
      </c>
      <c r="T2" s="9">
        <v>107.16906666666667</v>
      </c>
      <c r="U2" s="9">
        <v>116.81428266666666</v>
      </c>
      <c r="V2" s="9">
        <v>115.13019733333334</v>
      </c>
      <c r="W2" s="9">
        <v>121.40724266666666</v>
      </c>
      <c r="X2" s="9">
        <v>107.93455999999999</v>
      </c>
      <c r="Y2" s="9">
        <v>103.03540266666668</v>
      </c>
      <c r="Z2" s="9">
        <v>101.50441600000001</v>
      </c>
      <c r="AA2" s="9">
        <v>99.820330666666678</v>
      </c>
      <c r="AB2" s="9">
        <v>90.940607999999997</v>
      </c>
      <c r="AC2" s="9">
        <v>93.083989333333321</v>
      </c>
      <c r="AD2" s="9">
        <v>90.022015999999994</v>
      </c>
      <c r="AE2" s="9">
        <v>78.845813333333339</v>
      </c>
      <c r="AF2" s="9">
        <v>70.884682666666663</v>
      </c>
      <c r="AG2" s="9">
        <v>74.865248000000008</v>
      </c>
      <c r="AH2" s="9">
        <v>75.324544000000003</v>
      </c>
      <c r="AI2" s="9">
        <v>79.458207999999999</v>
      </c>
      <c r="AJ2" s="9">
        <v>87.113141333333331</v>
      </c>
      <c r="AK2" s="9">
        <v>83.132576000000014</v>
      </c>
      <c r="AL2" s="9">
        <v>78.845813333333339</v>
      </c>
      <c r="AM2" s="9">
        <v>91.246805333333327</v>
      </c>
      <c r="AN2" s="9">
        <v>135.79851733333334</v>
      </c>
      <c r="AO2" s="9">
        <v>130.89936</v>
      </c>
      <c r="AP2" s="9">
        <v>124.77541333333335</v>
      </c>
      <c r="AQ2" s="9">
        <v>118.03907199999999</v>
      </c>
      <c r="AR2" s="9">
        <v>112.22132266666667</v>
      </c>
      <c r="AS2" s="9">
        <v>112.52752000000002</v>
      </c>
      <c r="AT2" s="9">
        <v>104.87258666666666</v>
      </c>
      <c r="AU2" s="9">
        <v>105.17878400000001</v>
      </c>
      <c r="AV2" s="9">
        <v>98.289343999999986</v>
      </c>
      <c r="AW2" s="9">
        <v>96.911456000000001</v>
      </c>
      <c r="AX2" s="9">
        <v>98.289343999999986</v>
      </c>
      <c r="AY2" s="9">
        <v>92.624693333333326</v>
      </c>
      <c r="AZ2" s="9">
        <v>89.562719999999999</v>
      </c>
      <c r="BA2" s="9">
        <v>100.12652800000001</v>
      </c>
      <c r="BB2" s="9">
        <v>99.207936000000018</v>
      </c>
      <c r="BC2" s="9">
        <v>98.748640000000009</v>
      </c>
      <c r="BD2" s="9">
        <v>95.839765333333332</v>
      </c>
      <c r="BE2" s="9">
        <v>93.237088000000014</v>
      </c>
      <c r="BF2" s="9">
        <v>92.930890666666656</v>
      </c>
      <c r="BG2" s="9">
        <v>92.012298666666666</v>
      </c>
      <c r="BH2" s="9">
        <v>88.644128000000009</v>
      </c>
      <c r="BI2" s="9">
        <v>89.562720000000013</v>
      </c>
      <c r="BJ2" s="9">
        <v>95.380469333333323</v>
      </c>
      <c r="BK2" s="9">
        <v>91.706101333333322</v>
      </c>
      <c r="BL2" s="9">
        <v>90.634410666666668</v>
      </c>
      <c r="BM2" s="9">
        <v>92.012298666666666</v>
      </c>
      <c r="BN2" s="9">
        <v>96.605258666666657</v>
      </c>
      <c r="BO2" s="9">
        <v>101.19821866666666</v>
      </c>
      <c r="BP2" s="9">
        <v>116.35498666666666</v>
      </c>
      <c r="BQ2" s="9">
        <v>139.62598399999999</v>
      </c>
      <c r="BR2" s="9">
        <v>148.04641066666667</v>
      </c>
      <c r="BS2" s="9">
        <v>156.77303466666669</v>
      </c>
      <c r="BT2" s="9">
        <v>136.87020799999999</v>
      </c>
      <c r="BU2" s="9">
        <v>122.632032</v>
      </c>
      <c r="BV2" s="9">
        <v>112.37442133333333</v>
      </c>
      <c r="BW2" s="9">
        <v>104.56638933333333</v>
      </c>
      <c r="BX2" s="9">
        <v>107.16906666666667</v>
      </c>
      <c r="BY2" s="9">
        <v>114.51780266666667</v>
      </c>
      <c r="BZ2" s="9">
        <v>110.84343466666667</v>
      </c>
      <c r="CA2" s="9">
        <v>95.533568000000002</v>
      </c>
      <c r="CB2" s="9">
        <v>93.390186666666651</v>
      </c>
      <c r="CC2" s="9">
        <v>91.706101333333322</v>
      </c>
      <c r="CD2" s="9">
        <v>88.644128000000009</v>
      </c>
      <c r="CE2" s="9">
        <v>81.142293333333342</v>
      </c>
      <c r="CF2" s="9">
        <v>98.595541333333344</v>
      </c>
      <c r="CG2" s="9">
        <v>97.217653333333331</v>
      </c>
      <c r="CH2" s="9">
        <v>97.983146666666656</v>
      </c>
      <c r="CI2" s="9">
        <v>95.992863999999997</v>
      </c>
      <c r="CJ2" s="9">
        <v>101.19821866666666</v>
      </c>
      <c r="CK2" s="9">
        <v>97.064554666666666</v>
      </c>
      <c r="CL2" s="9">
        <v>94.461877333333334</v>
      </c>
      <c r="CM2" s="9">
        <v>93.849482666666674</v>
      </c>
      <c r="CN2" s="9">
        <v>101.19821866666666</v>
      </c>
      <c r="CO2" s="9">
        <v>104.10709333333334</v>
      </c>
      <c r="CP2" s="9">
        <v>98.442442666666679</v>
      </c>
      <c r="CQ2" s="9">
        <v>98.289343999999986</v>
      </c>
      <c r="CR2" s="9">
        <v>114.21160533333334</v>
      </c>
      <c r="CS2" s="9">
        <v>127.684288</v>
      </c>
      <c r="CT2" s="9">
        <v>130.89936</v>
      </c>
      <c r="CU2" s="9">
        <v>133.96133333333333</v>
      </c>
      <c r="CV2" s="9">
        <v>130.59316266666667</v>
      </c>
      <c r="CW2" s="9">
        <v>130.13386666666668</v>
      </c>
      <c r="CX2" s="9">
        <v>125.38780800000001</v>
      </c>
      <c r="CY2" s="9">
        <v>125.38780799999999</v>
      </c>
      <c r="CZ2" s="9">
        <v>118.49836800000001</v>
      </c>
      <c r="DA2" s="9">
        <v>110.690336</v>
      </c>
      <c r="DB2" s="9">
        <v>110.38413866666667</v>
      </c>
      <c r="DC2" s="9">
        <v>111.149632</v>
      </c>
      <c r="DD2" s="9">
        <v>110.690336</v>
      </c>
      <c r="DE2" s="9">
        <v>114.364704</v>
      </c>
      <c r="DF2" s="9">
        <v>117.42667733333333</v>
      </c>
      <c r="DG2" s="9">
        <v>128.44978133333333</v>
      </c>
      <c r="DH2" s="9">
        <v>121.56034133333333</v>
      </c>
      <c r="DI2" s="9">
        <v>131.81795200000002</v>
      </c>
      <c r="DJ2" s="9">
        <v>141.31006933333333</v>
      </c>
      <c r="DK2" s="9">
        <v>145.29063466666665</v>
      </c>
      <c r="DL2" s="9">
        <v>169.32712533333333</v>
      </c>
      <c r="DM2" s="9">
        <v>203.31502933333331</v>
      </c>
      <c r="DN2" s="9">
        <v>197.65037866666668</v>
      </c>
      <c r="DO2" s="9">
        <v>212.19475199999999</v>
      </c>
      <c r="DP2" s="9">
        <v>253.37829333333335</v>
      </c>
      <c r="DQ2" s="9">
        <v>255.06237866666672</v>
      </c>
      <c r="DR2" s="9">
        <v>235.15955199999999</v>
      </c>
      <c r="DS2" s="9">
        <v>216.32841599999998</v>
      </c>
      <c r="DT2" s="9">
        <v>230.26039466666668</v>
      </c>
      <c r="DU2" s="9">
        <v>205.30531199999999</v>
      </c>
      <c r="DV2" s="9">
        <v>205.61150933333332</v>
      </c>
      <c r="DW2" s="9">
        <v>183.25910400000001</v>
      </c>
      <c r="DX2" s="9">
        <v>169.78642133333332</v>
      </c>
      <c r="DY2" s="9">
        <v>175.29797333333332</v>
      </c>
      <c r="DZ2" s="9">
        <v>185.24938666666665</v>
      </c>
      <c r="EA2" s="9">
        <v>202.24333866666666</v>
      </c>
      <c r="EB2" s="9">
        <v>241.74279466666667</v>
      </c>
      <c r="EC2" s="9">
        <v>251.23491200000001</v>
      </c>
      <c r="ED2" s="9">
        <v>247.86674133333335</v>
      </c>
      <c r="EE2" s="9">
        <v>258.88984533333331</v>
      </c>
      <c r="EF2" s="9">
        <v>294.1025386666667</v>
      </c>
      <c r="EG2" s="9">
        <v>297.31761066666667</v>
      </c>
      <c r="EH2" s="9">
        <v>296.70521600000001</v>
      </c>
      <c r="EI2" s="9">
        <v>292.41845333333333</v>
      </c>
      <c r="EJ2" s="9">
        <v>281.85464533333334</v>
      </c>
      <c r="EK2" s="9">
        <v>279.4050666666667</v>
      </c>
      <c r="EL2" s="9">
        <v>274.3528106666667</v>
      </c>
      <c r="EM2" s="9">
        <v>273.28112000000004</v>
      </c>
      <c r="EN2" s="9">
        <v>251.694208</v>
      </c>
      <c r="EO2" s="9">
        <v>233.01617066666668</v>
      </c>
      <c r="EP2" s="9">
        <v>228.88250666666667</v>
      </c>
      <c r="EQ2" s="9">
        <v>225.51433600000004</v>
      </c>
      <c r="ER2" s="9">
        <v>249.09153066666667</v>
      </c>
      <c r="ES2" s="9">
        <v>260.57393066666668</v>
      </c>
      <c r="ET2" s="9">
        <f>ES2</f>
        <v>260.57393066666668</v>
      </c>
      <c r="EU2" s="9">
        <f t="shared" ref="EU2:GK8" si="0">ET2</f>
        <v>260.57393066666668</v>
      </c>
      <c r="EV2" s="9">
        <f t="shared" si="0"/>
        <v>260.57393066666668</v>
      </c>
      <c r="EW2" s="9">
        <f t="shared" si="0"/>
        <v>260.57393066666668</v>
      </c>
      <c r="EX2" s="9">
        <f t="shared" si="0"/>
        <v>260.57393066666668</v>
      </c>
      <c r="EY2" s="9">
        <f t="shared" si="0"/>
        <v>260.57393066666668</v>
      </c>
      <c r="EZ2" s="9">
        <f t="shared" si="0"/>
        <v>260.57393066666668</v>
      </c>
      <c r="FA2" s="9">
        <f t="shared" si="0"/>
        <v>260.57393066666668</v>
      </c>
      <c r="FB2" s="9">
        <f t="shared" si="0"/>
        <v>260.57393066666668</v>
      </c>
      <c r="FC2" s="9">
        <f t="shared" si="0"/>
        <v>260.57393066666668</v>
      </c>
      <c r="FD2" s="9">
        <f t="shared" si="0"/>
        <v>260.57393066666668</v>
      </c>
      <c r="FE2" s="9">
        <f t="shared" si="0"/>
        <v>260.57393066666668</v>
      </c>
      <c r="FF2" s="9">
        <f t="shared" si="0"/>
        <v>260.57393066666668</v>
      </c>
      <c r="FG2" s="9">
        <f t="shared" si="0"/>
        <v>260.57393066666668</v>
      </c>
      <c r="FH2" s="9">
        <f t="shared" si="0"/>
        <v>260.57393066666668</v>
      </c>
      <c r="FI2" s="9">
        <f t="shared" si="0"/>
        <v>260.57393066666668</v>
      </c>
      <c r="FJ2" s="9">
        <f t="shared" si="0"/>
        <v>260.57393066666668</v>
      </c>
      <c r="FK2" s="9">
        <f t="shared" si="0"/>
        <v>260.57393066666668</v>
      </c>
      <c r="FL2" s="9">
        <f t="shared" si="0"/>
        <v>260.57393066666668</v>
      </c>
      <c r="FM2" s="9">
        <f t="shared" si="0"/>
        <v>260.57393066666668</v>
      </c>
      <c r="FN2" s="9">
        <f t="shared" si="0"/>
        <v>260.57393066666668</v>
      </c>
      <c r="FO2" s="9">
        <f t="shared" si="0"/>
        <v>260.57393066666668</v>
      </c>
      <c r="FP2" s="9">
        <f t="shared" si="0"/>
        <v>260.57393066666668</v>
      </c>
      <c r="FQ2" s="9">
        <f t="shared" si="0"/>
        <v>260.57393066666668</v>
      </c>
      <c r="FR2" s="9">
        <f t="shared" si="0"/>
        <v>260.57393066666668</v>
      </c>
      <c r="FS2" s="9">
        <f t="shared" si="0"/>
        <v>260.57393066666668</v>
      </c>
      <c r="FT2" s="9">
        <f t="shared" si="0"/>
        <v>260.57393066666668</v>
      </c>
      <c r="FU2" s="9">
        <f t="shared" si="0"/>
        <v>260.57393066666668</v>
      </c>
      <c r="FV2" s="9">
        <f t="shared" si="0"/>
        <v>260.57393066666668</v>
      </c>
      <c r="FW2" s="9">
        <f t="shared" si="0"/>
        <v>260.57393066666668</v>
      </c>
      <c r="FX2" s="9">
        <f t="shared" si="0"/>
        <v>260.57393066666668</v>
      </c>
      <c r="FY2" s="9">
        <f t="shared" si="0"/>
        <v>260.57393066666668</v>
      </c>
      <c r="FZ2" s="9">
        <f t="shared" si="0"/>
        <v>260.57393066666668</v>
      </c>
      <c r="GA2" s="9">
        <f t="shared" si="0"/>
        <v>260.57393066666668</v>
      </c>
      <c r="GB2" s="9">
        <f t="shared" si="0"/>
        <v>260.57393066666668</v>
      </c>
      <c r="GC2" s="9">
        <f t="shared" si="0"/>
        <v>260.57393066666668</v>
      </c>
      <c r="GD2" s="9">
        <f t="shared" si="0"/>
        <v>260.57393066666668</v>
      </c>
      <c r="GE2" s="9">
        <f t="shared" si="0"/>
        <v>260.57393066666668</v>
      </c>
      <c r="GF2" s="9">
        <f t="shared" si="0"/>
        <v>260.57393066666668</v>
      </c>
      <c r="GG2" s="9">
        <f t="shared" si="0"/>
        <v>260.57393066666668</v>
      </c>
      <c r="GH2" s="9">
        <f t="shared" si="0"/>
        <v>260.57393066666668</v>
      </c>
      <c r="GI2" s="9">
        <f t="shared" si="0"/>
        <v>260.57393066666668</v>
      </c>
      <c r="GJ2" s="9">
        <f t="shared" si="0"/>
        <v>260.57393066666668</v>
      </c>
      <c r="GK2" s="9">
        <f t="shared" si="0"/>
        <v>260.57393066666668</v>
      </c>
      <c r="GL2" s="9" t="str">
        <f>GN2</f>
        <v>Barley,All Barley Farm Level Price, United States,Units of Measure: US $/MT,Historic Data Source: USDA/Global Insight,Data Edge: 2016 Q3,Forecast Date: December 2016</v>
      </c>
      <c r="GM2" s="10" t="str">
        <f t="shared" ref="GM2:GM33" si="1">CONCATENATE(GP2,", ",GQ2,", ",GW2)</f>
        <v>United States, Barley, All Barley Farm Level Price</v>
      </c>
      <c r="GN2" s="10" t="str">
        <f>CONCATENATE(GQ2,",",GR2,",Units of Measure: ",GS2,",Historic Data Source: ",GT2,"/Global Insight",",","Data Edge: ",GU2,",Forecast Date: ",GV2)</f>
        <v>Barley,All Barley Farm Level Price, United States,Units of Measure: US $/MT,Historic Data Source: USDA/Global Insight,Data Edge: 2016 Q3,Forecast Date: December 2016</v>
      </c>
      <c r="GP2" s="10" t="s">
        <v>10</v>
      </c>
      <c r="GQ2" s="10" t="s">
        <v>11</v>
      </c>
      <c r="GR2" s="10" t="s">
        <v>8</v>
      </c>
      <c r="GS2" s="8" t="s">
        <v>12</v>
      </c>
      <c r="GT2" s="10" t="s">
        <v>13</v>
      </c>
      <c r="GU2" s="39" t="s">
        <v>1381</v>
      </c>
      <c r="GV2" s="11" t="s">
        <v>1385</v>
      </c>
      <c r="GW2" s="8" t="s">
        <v>1029</v>
      </c>
      <c r="GX2" s="8" t="s">
        <v>1401</v>
      </c>
      <c r="GY2" s="8" t="s">
        <v>1386</v>
      </c>
    </row>
    <row r="3" spans="1:207" ht="12.75" customHeight="1">
      <c r="A3" s="8" t="s">
        <v>16</v>
      </c>
      <c r="B3" s="8" t="str">
        <f t="shared" ref="B3:B66" si="2">GX3&amp;GY3</f>
        <v>Bank:CISGRAIN</v>
      </c>
      <c r="C3" s="13" t="str">
        <f t="shared" ref="C3:C66" si="3">"DataEdge:"&amp;GU3</f>
        <v>DataEdge:2016 Q3</v>
      </c>
      <c r="D3" s="13" t="str">
        <f t="shared" ref="D3:D66" si="4">"ForecastDate:"&amp;GV3</f>
        <v>ForecastDate:December 2016</v>
      </c>
      <c r="E3" s="13" t="str">
        <f t="shared" ref="E3:E66" si="5">"Long Label:"&amp;GL3</f>
        <v>Long Label:Barley,No. 2 Feed Barley Price, Duluth, United States,Units of Measure: US $/MT,Historic Data Source: USDA/Global Insight,Data Edge: 2016 Q3,Forecast Date: December 2016</v>
      </c>
      <c r="F3" s="9">
        <v>94.768074666666678</v>
      </c>
      <c r="G3" s="9">
        <v>97.370751999999996</v>
      </c>
      <c r="H3" s="9">
        <v>111.76202666666667</v>
      </c>
      <c r="I3" s="9">
        <v>130.89936</v>
      </c>
      <c r="J3" s="9">
        <v>127.684288</v>
      </c>
      <c r="K3" s="9">
        <v>107.015968</v>
      </c>
      <c r="L3" s="9">
        <v>104.41329066666667</v>
      </c>
      <c r="M3" s="9">
        <v>101.50441599999999</v>
      </c>
      <c r="N3" s="9">
        <v>101.50441600000001</v>
      </c>
      <c r="O3" s="9">
        <v>99.820330666666678</v>
      </c>
      <c r="P3" s="9">
        <v>80.529898666666682</v>
      </c>
      <c r="Q3" s="9">
        <v>72.109471999999997</v>
      </c>
      <c r="R3" s="9">
        <v>77.774122666666656</v>
      </c>
      <c r="S3" s="9">
        <v>90.634410666666668</v>
      </c>
      <c r="T3" s="9">
        <v>106.86286933333334</v>
      </c>
      <c r="U3" s="9">
        <v>115.13019733333334</v>
      </c>
      <c r="V3" s="9">
        <v>118.80456533333334</v>
      </c>
      <c r="W3" s="9">
        <v>124.00992000000001</v>
      </c>
      <c r="X3" s="9">
        <v>97.370751999999996</v>
      </c>
      <c r="Y3" s="9">
        <v>92.471594666666661</v>
      </c>
      <c r="Z3" s="9">
        <v>90.940607999999997</v>
      </c>
      <c r="AA3" s="9">
        <v>91.859199999999987</v>
      </c>
      <c r="AB3" s="9">
        <v>69.200597333333334</v>
      </c>
      <c r="AC3" s="9">
        <v>68.894400000000005</v>
      </c>
      <c r="AD3" s="9">
        <v>72.109472000000011</v>
      </c>
      <c r="AE3" s="9">
        <v>58.330592000000003</v>
      </c>
      <c r="AF3" s="9">
        <v>54.503125333333337</v>
      </c>
      <c r="AG3" s="9">
        <v>66.751018666666667</v>
      </c>
      <c r="AH3" s="9">
        <v>75.324544000000003</v>
      </c>
      <c r="AI3" s="9">
        <v>81.907786666666667</v>
      </c>
      <c r="AJ3" s="9">
        <v>75.783839999999998</v>
      </c>
      <c r="AK3" s="9">
        <v>81.754688000000002</v>
      </c>
      <c r="AL3" s="9">
        <v>82.213983999999996</v>
      </c>
      <c r="AM3" s="9">
        <v>96.911456000000001</v>
      </c>
      <c r="AN3" s="9">
        <v>102.57610666666669</v>
      </c>
      <c r="AO3" s="9">
        <v>103.03540266666668</v>
      </c>
      <c r="AP3" s="9">
        <v>108.08765866666668</v>
      </c>
      <c r="AQ3" s="9">
        <v>107.93455999999999</v>
      </c>
      <c r="AR3" s="9">
        <v>98.136245333333321</v>
      </c>
      <c r="AS3" s="9">
        <v>100.12652799999999</v>
      </c>
      <c r="AT3" s="9">
        <v>103.34160000000001</v>
      </c>
      <c r="AU3" s="9">
        <v>107.015968</v>
      </c>
      <c r="AV3" s="9">
        <v>94.461877333333334</v>
      </c>
      <c r="AW3" s="9">
        <v>97.064554666666666</v>
      </c>
      <c r="AX3" s="9">
        <v>97.676949333333326</v>
      </c>
      <c r="AY3" s="9">
        <v>95.992864000000012</v>
      </c>
      <c r="AZ3" s="9">
        <v>90.175114666666673</v>
      </c>
      <c r="BA3" s="9">
        <v>100.89202133333333</v>
      </c>
      <c r="BB3" s="9">
        <v>103.80089600000001</v>
      </c>
      <c r="BC3" s="9">
        <v>107.62836266666666</v>
      </c>
      <c r="BD3" s="9">
        <v>96.452160000000006</v>
      </c>
      <c r="BE3" s="9">
        <v>95.686666666666667</v>
      </c>
      <c r="BF3" s="9">
        <v>95.533568000000002</v>
      </c>
      <c r="BG3" s="9">
        <v>94.308778666666669</v>
      </c>
      <c r="BH3" s="9">
        <v>87.878634666666656</v>
      </c>
      <c r="BI3" s="9">
        <v>96.605258666666671</v>
      </c>
      <c r="BJ3" s="9">
        <v>97.676949333333326</v>
      </c>
      <c r="BK3" s="9">
        <v>95.533567999999988</v>
      </c>
      <c r="BL3" s="9">
        <v>92.624693333333354</v>
      </c>
      <c r="BM3" s="9">
        <v>91.706101333333336</v>
      </c>
      <c r="BN3" s="9">
        <v>93.390186666666679</v>
      </c>
      <c r="BO3" s="9">
        <v>96.452160000000006</v>
      </c>
      <c r="BP3" s="9">
        <v>97.983146666666656</v>
      </c>
      <c r="BQ3" s="9">
        <v>129.82766933333332</v>
      </c>
      <c r="BR3" s="9">
        <v>134.72682666666665</v>
      </c>
      <c r="BS3" s="9">
        <v>144.06584533333333</v>
      </c>
      <c r="BT3" s="9">
        <v>118.34526933333332</v>
      </c>
      <c r="BU3" s="9">
        <v>93.390186666666679</v>
      </c>
      <c r="BV3" s="9">
        <v>90.634410666666668</v>
      </c>
      <c r="BW3" s="9">
        <v>105.02568533333334</v>
      </c>
      <c r="BX3" s="9">
        <v>103.95399466666667</v>
      </c>
      <c r="BY3" s="9">
        <v>93.083989333333321</v>
      </c>
      <c r="BZ3" s="9">
        <v>73.48736000000001</v>
      </c>
      <c r="CA3" s="9">
        <v>67.286864000000008</v>
      </c>
      <c r="CB3" s="9">
        <v>67</v>
      </c>
      <c r="CC3" s="9">
        <v>67</v>
      </c>
      <c r="CD3" s="9">
        <v>67</v>
      </c>
      <c r="CE3" s="9">
        <v>67</v>
      </c>
      <c r="CF3" s="9">
        <v>70</v>
      </c>
      <c r="CG3" s="9">
        <v>70</v>
      </c>
      <c r="CH3" s="9">
        <v>70</v>
      </c>
      <c r="CI3" s="9">
        <v>70</v>
      </c>
      <c r="CJ3" s="9">
        <v>70</v>
      </c>
      <c r="CK3" s="9">
        <v>64.607637333333344</v>
      </c>
      <c r="CL3" s="9">
        <v>69.659893333333343</v>
      </c>
      <c r="CM3" s="9">
        <v>68.894400000000005</v>
      </c>
      <c r="CN3" s="9">
        <v>68.282005333333331</v>
      </c>
      <c r="CO3" s="9">
        <v>69.506794666666664</v>
      </c>
      <c r="CP3" s="9">
        <v>71.190880000000007</v>
      </c>
      <c r="CQ3" s="9">
        <v>71.190880000000007</v>
      </c>
      <c r="CR3" s="9">
        <v>77.927221333333335</v>
      </c>
      <c r="CS3" s="9">
        <v>91.859200000000001</v>
      </c>
      <c r="CT3" s="9">
        <v>91.859200000000001</v>
      </c>
      <c r="CU3" s="9">
        <v>91.859200000000001</v>
      </c>
      <c r="CV3" s="9">
        <v>84.204266666666669</v>
      </c>
      <c r="CW3" s="9">
        <v>82.673280000000005</v>
      </c>
      <c r="CX3" s="9">
        <v>82.673280000000005</v>
      </c>
      <c r="CY3" s="9">
        <v>86.194549333333342</v>
      </c>
      <c r="CZ3" s="9">
        <v>83.898069333333339</v>
      </c>
      <c r="DA3" s="9">
        <v>75.630741333333333</v>
      </c>
      <c r="DB3" s="9">
        <v>78.08032</v>
      </c>
      <c r="DC3" s="9">
        <v>77.774122666666656</v>
      </c>
      <c r="DD3" s="9">
        <v>78.08032</v>
      </c>
      <c r="DE3" s="9">
        <v>78.08032</v>
      </c>
      <c r="DF3" s="9">
        <v>78.08032</v>
      </c>
      <c r="DG3" s="9">
        <v>77.927221333333335</v>
      </c>
      <c r="DH3" s="9">
        <v>80.376800000000003</v>
      </c>
      <c r="DI3" s="9">
        <v>124.928512</v>
      </c>
      <c r="DJ3" s="9">
        <v>142.99415466666667</v>
      </c>
      <c r="DK3" s="9">
        <v>157.38542933333335</v>
      </c>
      <c r="DL3" s="9">
        <v>183.25910399999998</v>
      </c>
      <c r="DM3" s="9">
        <v>241.589696</v>
      </c>
      <c r="DN3" s="9">
        <v>251.69420800000003</v>
      </c>
      <c r="DO3" s="9">
        <v>240.60067861333332</v>
      </c>
      <c r="DP3" s="9">
        <v>199.37273866666666</v>
      </c>
      <c r="DQ3" s="9">
        <v>132.88964266666667</v>
      </c>
      <c r="DR3" s="9">
        <v>124.31611733333334</v>
      </c>
      <c r="DS3" s="9">
        <v>127.99048533333333</v>
      </c>
      <c r="DT3" s="9">
        <v>86.041450666666663</v>
      </c>
      <c r="DU3" s="9">
        <v>109.15934933333334</v>
      </c>
      <c r="DV3" s="9">
        <v>107.93456000000002</v>
      </c>
      <c r="DW3" s="9">
        <v>100.43272533333332</v>
      </c>
      <c r="DX3" s="9">
        <v>116.20188800000001</v>
      </c>
      <c r="DY3" s="9">
        <v>165.04036266666665</v>
      </c>
      <c r="DZ3" s="9">
        <v>206.83629866666669</v>
      </c>
      <c r="EA3" s="9">
        <v>228.72940800000001</v>
      </c>
      <c r="EB3" s="9">
        <v>238.37462400000001</v>
      </c>
      <c r="EC3" s="9">
        <v>239.14011733333336</v>
      </c>
      <c r="ED3" s="9">
        <v>273.58731733333337</v>
      </c>
      <c r="EE3" s="9">
        <v>237.91532800000002</v>
      </c>
      <c r="EF3" s="9">
        <v>258.43054933333337</v>
      </c>
      <c r="EG3" s="9">
        <v>249.397728</v>
      </c>
      <c r="EH3" s="9">
        <v>236.6905386666667</v>
      </c>
      <c r="EI3" s="9">
        <v>230.41349333333335</v>
      </c>
      <c r="EJ3" s="9">
        <v>186.32107733333336</v>
      </c>
      <c r="EK3" s="9">
        <v>158.76331733333333</v>
      </c>
      <c r="EL3" s="9">
        <v>171.776704</v>
      </c>
      <c r="EM3" s="9">
        <v>174.53247999999999</v>
      </c>
      <c r="EN3" s="9">
        <v>120.794848</v>
      </c>
      <c r="EO3" s="9">
        <v>116.35498666666668</v>
      </c>
      <c r="EP3" s="9">
        <v>126.61259733333334</v>
      </c>
      <c r="EQ3" s="9">
        <v>124.928512</v>
      </c>
      <c r="ER3" s="9">
        <v>114.82400000000001</v>
      </c>
      <c r="ES3" s="9">
        <v>118.95766400000001</v>
      </c>
      <c r="ET3" s="9">
        <f t="shared" ref="ET3:FI66" si="6">ES3</f>
        <v>118.95766400000001</v>
      </c>
      <c r="EU3" s="9">
        <f t="shared" si="6"/>
        <v>118.95766400000001</v>
      </c>
      <c r="EV3" s="9">
        <f t="shared" si="6"/>
        <v>118.95766400000001</v>
      </c>
      <c r="EW3" s="9">
        <f t="shared" si="6"/>
        <v>118.95766400000001</v>
      </c>
      <c r="EX3" s="9">
        <f t="shared" si="6"/>
        <v>118.95766400000001</v>
      </c>
      <c r="EY3" s="9">
        <f t="shared" si="6"/>
        <v>118.95766400000001</v>
      </c>
      <c r="EZ3" s="9">
        <f t="shared" si="6"/>
        <v>118.95766400000001</v>
      </c>
      <c r="FA3" s="9">
        <f t="shared" si="6"/>
        <v>118.95766400000001</v>
      </c>
      <c r="FB3" s="9">
        <f t="shared" si="6"/>
        <v>118.95766400000001</v>
      </c>
      <c r="FC3" s="9">
        <f t="shared" si="6"/>
        <v>118.95766400000001</v>
      </c>
      <c r="FD3" s="9">
        <f t="shared" si="6"/>
        <v>118.95766400000001</v>
      </c>
      <c r="FE3" s="9">
        <f t="shared" si="6"/>
        <v>118.95766400000001</v>
      </c>
      <c r="FF3" s="9">
        <f t="shared" si="6"/>
        <v>118.95766400000001</v>
      </c>
      <c r="FG3" s="9">
        <f t="shared" si="6"/>
        <v>118.95766400000001</v>
      </c>
      <c r="FH3" s="9">
        <f t="shared" si="6"/>
        <v>118.95766400000001</v>
      </c>
      <c r="FI3" s="9">
        <f t="shared" si="6"/>
        <v>118.95766400000001</v>
      </c>
      <c r="FJ3" s="9">
        <f t="shared" si="0"/>
        <v>118.95766400000001</v>
      </c>
      <c r="FK3" s="9">
        <f t="shared" si="0"/>
        <v>118.95766400000001</v>
      </c>
      <c r="FL3" s="9">
        <f t="shared" si="0"/>
        <v>118.95766400000001</v>
      </c>
      <c r="FM3" s="9">
        <f t="shared" si="0"/>
        <v>118.95766400000001</v>
      </c>
      <c r="FN3" s="9">
        <f t="shared" si="0"/>
        <v>118.95766400000001</v>
      </c>
      <c r="FO3" s="9">
        <f t="shared" si="0"/>
        <v>118.95766400000001</v>
      </c>
      <c r="FP3" s="9">
        <f t="shared" si="0"/>
        <v>118.95766400000001</v>
      </c>
      <c r="FQ3" s="9">
        <f t="shared" si="0"/>
        <v>118.95766400000001</v>
      </c>
      <c r="FR3" s="9">
        <f t="shared" si="0"/>
        <v>118.95766400000001</v>
      </c>
      <c r="FS3" s="9">
        <f t="shared" si="0"/>
        <v>118.95766400000001</v>
      </c>
      <c r="FT3" s="9">
        <f t="shared" si="0"/>
        <v>118.95766400000001</v>
      </c>
      <c r="FU3" s="9">
        <f t="shared" si="0"/>
        <v>118.95766400000001</v>
      </c>
      <c r="FV3" s="9">
        <f t="shared" si="0"/>
        <v>118.95766400000001</v>
      </c>
      <c r="FW3" s="9">
        <f t="shared" si="0"/>
        <v>118.95766400000001</v>
      </c>
      <c r="FX3" s="9">
        <f t="shared" si="0"/>
        <v>118.95766400000001</v>
      </c>
      <c r="FY3" s="9">
        <f t="shared" si="0"/>
        <v>118.95766400000001</v>
      </c>
      <c r="FZ3" s="9">
        <f t="shared" si="0"/>
        <v>118.95766400000001</v>
      </c>
      <c r="GA3" s="9">
        <f t="shared" si="0"/>
        <v>118.95766400000001</v>
      </c>
      <c r="GB3" s="9">
        <f t="shared" si="0"/>
        <v>118.95766400000001</v>
      </c>
      <c r="GC3" s="9">
        <f t="shared" si="0"/>
        <v>118.95766400000001</v>
      </c>
      <c r="GD3" s="9">
        <f t="shared" si="0"/>
        <v>118.95766400000001</v>
      </c>
      <c r="GE3" s="9">
        <f t="shared" si="0"/>
        <v>118.95766400000001</v>
      </c>
      <c r="GF3" s="9">
        <f t="shared" si="0"/>
        <v>118.95766400000001</v>
      </c>
      <c r="GG3" s="9">
        <f t="shared" si="0"/>
        <v>118.95766400000001</v>
      </c>
      <c r="GH3" s="9">
        <f t="shared" si="0"/>
        <v>118.95766400000001</v>
      </c>
      <c r="GI3" s="9">
        <f t="shared" si="0"/>
        <v>118.95766400000001</v>
      </c>
      <c r="GJ3" s="9">
        <f t="shared" si="0"/>
        <v>118.95766400000001</v>
      </c>
      <c r="GK3" s="9">
        <f t="shared" si="0"/>
        <v>118.95766400000001</v>
      </c>
      <c r="GL3" s="9" t="str">
        <f t="shared" ref="GL3:GL66" si="7">GN3</f>
        <v>Barley,No. 2 Feed Barley Price, Duluth, United States,Units of Measure: US $/MT,Historic Data Source: USDA/Global Insight,Data Edge: 2016 Q3,Forecast Date: December 2016</v>
      </c>
      <c r="GM3" s="10" t="str">
        <f t="shared" si="1"/>
        <v>United States, Barley, No. 2 Feed Barley Price, Duluth</v>
      </c>
      <c r="GN3" s="10" t="str">
        <f t="shared" ref="GN3:GN65" si="8">CONCATENATE(GQ3,",",GR3,",Units of Measure: ",GS3,",Historic Data Source: ",GT3,"/Global Insight",",","Data Edge: ",GU3,",Forecast Date: ",GV3)</f>
        <v>Barley,No. 2 Feed Barley Price, Duluth, United States,Units of Measure: US $/MT,Historic Data Source: USDA/Global Insight,Data Edge: 2016 Q3,Forecast Date: December 2016</v>
      </c>
      <c r="GP3" s="10" t="s">
        <v>10</v>
      </c>
      <c r="GQ3" s="10" t="s">
        <v>11</v>
      </c>
      <c r="GR3" s="10" t="s">
        <v>15</v>
      </c>
      <c r="GS3" s="8" t="s">
        <v>12</v>
      </c>
      <c r="GT3" s="10" t="s">
        <v>13</v>
      </c>
      <c r="GU3" s="40" t="s">
        <v>1381</v>
      </c>
      <c r="GV3" s="11" t="s">
        <v>1385</v>
      </c>
      <c r="GW3" s="8" t="s">
        <v>1030</v>
      </c>
      <c r="GX3" s="8" t="s">
        <v>1401</v>
      </c>
      <c r="GY3" s="8" t="s">
        <v>1386</v>
      </c>
    </row>
    <row r="4" spans="1:207" ht="12.75" customHeight="1">
      <c r="A4" s="8" t="s">
        <v>19</v>
      </c>
      <c r="B4" s="8" t="str">
        <f t="shared" si="2"/>
        <v>Bank:CISGRAIN</v>
      </c>
      <c r="C4" s="13" t="str">
        <f t="shared" si="3"/>
        <v>DataEdge:2016 Q1</v>
      </c>
      <c r="D4" s="13" t="str">
        <f t="shared" si="4"/>
        <v>ForecastDate:December 2016</v>
      </c>
      <c r="E4" s="13" t="str">
        <f t="shared" si="5"/>
        <v>Long Label:Barley,No. 3 Malting Barley Price, Minneapolis, United States,Units of Measure: US $/MT,Historic Data Source: USDA/Global Insight,Data Edge: 2016 Q1,Forecast Date: December 2016</v>
      </c>
      <c r="F4" s="9">
        <v>128.143584</v>
      </c>
      <c r="G4" s="9">
        <v>130.74626133333334</v>
      </c>
      <c r="H4" s="9">
        <v>157.07923199999999</v>
      </c>
      <c r="I4" s="9">
        <v>175.29797333333332</v>
      </c>
      <c r="J4" s="9">
        <v>172.84839466666668</v>
      </c>
      <c r="K4" s="9">
        <v>168.10233600000001</v>
      </c>
      <c r="L4" s="9">
        <v>140.08528000000001</v>
      </c>
      <c r="M4" s="9">
        <v>137.94189866666667</v>
      </c>
      <c r="N4" s="9">
        <v>139.77908266666668</v>
      </c>
      <c r="O4" s="9">
        <v>137.17640533333332</v>
      </c>
      <c r="P4" s="9">
        <v>114.51780266666667</v>
      </c>
      <c r="Q4" s="9">
        <v>110.84343466666667</v>
      </c>
      <c r="R4" s="9">
        <v>110.99653333333333</v>
      </c>
      <c r="S4" s="9">
        <v>123.09132799999999</v>
      </c>
      <c r="T4" s="9">
        <v>125.54090666666666</v>
      </c>
      <c r="U4" s="9">
        <v>132.88964266666667</v>
      </c>
      <c r="V4" s="9">
        <v>130.44006400000001</v>
      </c>
      <c r="W4" s="9">
        <v>139.93218133333335</v>
      </c>
      <c r="X4" s="9">
        <v>119.11076266666667</v>
      </c>
      <c r="Y4" s="9">
        <v>110.53723733333334</v>
      </c>
      <c r="Z4" s="9">
        <v>113.90540800000001</v>
      </c>
      <c r="AA4" s="9">
        <v>115.28329599999999</v>
      </c>
      <c r="AB4" s="9">
        <v>98.442442666666651</v>
      </c>
      <c r="AC4" s="9">
        <v>101.963712</v>
      </c>
      <c r="AD4" s="9">
        <v>104.41329066666667</v>
      </c>
      <c r="AE4" s="9">
        <v>96.605258666666657</v>
      </c>
      <c r="AF4" s="9">
        <v>78.386517333333344</v>
      </c>
      <c r="AG4" s="9">
        <v>89.256522666666669</v>
      </c>
      <c r="AH4" s="9">
        <v>87.878634666666656</v>
      </c>
      <c r="AI4" s="9">
        <v>95.533568000000002</v>
      </c>
      <c r="AJ4" s="9">
        <v>86.347647999999992</v>
      </c>
      <c r="AK4" s="9">
        <v>94.002581333333339</v>
      </c>
      <c r="AL4" s="9">
        <v>95.686666666666667</v>
      </c>
      <c r="AM4" s="9">
        <v>121.86653866666667</v>
      </c>
      <c r="AN4" s="9">
        <v>191.67953066666666</v>
      </c>
      <c r="AO4" s="9">
        <v>189.07685333333333</v>
      </c>
      <c r="AP4" s="9">
        <v>193.822912</v>
      </c>
      <c r="AQ4" s="9">
        <v>170.70501333333334</v>
      </c>
      <c r="AR4" s="9">
        <v>158.15092266666667</v>
      </c>
      <c r="AS4" s="9">
        <v>150.80218666666664</v>
      </c>
      <c r="AT4" s="9">
        <v>153.86416</v>
      </c>
      <c r="AU4" s="9">
        <v>138.707392</v>
      </c>
      <c r="AV4" s="9">
        <v>107.475264</v>
      </c>
      <c r="AW4" s="9">
        <v>107.32216533333333</v>
      </c>
      <c r="AX4" s="9">
        <v>109.77174400000001</v>
      </c>
      <c r="AY4" s="9">
        <v>109.46554666666667</v>
      </c>
      <c r="AZ4" s="9">
        <v>99.361034666666683</v>
      </c>
      <c r="BA4" s="9">
        <v>113.59921066666668</v>
      </c>
      <c r="BB4" s="9">
        <v>115.13019733333333</v>
      </c>
      <c r="BC4" s="9">
        <v>116.66118399999999</v>
      </c>
      <c r="BD4" s="9">
        <v>108.39385599999999</v>
      </c>
      <c r="BE4" s="9">
        <v>108.70005333333334</v>
      </c>
      <c r="BF4" s="9">
        <v>107.32216533333333</v>
      </c>
      <c r="BG4" s="9">
        <v>106.86286933333332</v>
      </c>
      <c r="BH4" s="9">
        <v>102.88230400000002</v>
      </c>
      <c r="BI4" s="9">
        <v>111.91512533333332</v>
      </c>
      <c r="BJ4" s="9">
        <v>119.876256</v>
      </c>
      <c r="BK4" s="9">
        <v>129.06217599999999</v>
      </c>
      <c r="BL4" s="9">
        <v>116.35498666666666</v>
      </c>
      <c r="BM4" s="9">
        <v>130.44006400000001</v>
      </c>
      <c r="BN4" s="9">
        <v>129.82766933333332</v>
      </c>
      <c r="BO4" s="9">
        <v>144.67823999999999</v>
      </c>
      <c r="BP4" s="9">
        <v>160.60050133333334</v>
      </c>
      <c r="BQ4" s="9">
        <v>178.97234133333333</v>
      </c>
      <c r="BR4" s="9">
        <v>171.547056</v>
      </c>
      <c r="BS4" s="9">
        <v>169.70987200000002</v>
      </c>
      <c r="BT4" s="9">
        <v>157.53852800000001</v>
      </c>
      <c r="BU4" s="9">
        <v>141.92246399999999</v>
      </c>
      <c r="BV4" s="9">
        <v>126.3064</v>
      </c>
      <c r="BW4" s="9">
        <v>122.86168000000001</v>
      </c>
      <c r="BX4" s="9">
        <v>109.312448</v>
      </c>
      <c r="BY4" s="9">
        <v>125.84710400000002</v>
      </c>
      <c r="BZ4" s="9">
        <v>115</v>
      </c>
      <c r="CA4" s="9">
        <v>115</v>
      </c>
      <c r="CB4" s="9">
        <v>105.63807999999999</v>
      </c>
      <c r="CC4" s="9">
        <v>106</v>
      </c>
      <c r="CD4" s="9">
        <v>106</v>
      </c>
      <c r="CE4" s="9">
        <v>113</v>
      </c>
      <c r="CF4" s="9">
        <v>113</v>
      </c>
      <c r="CG4" s="9">
        <v>113</v>
      </c>
      <c r="CH4" s="9">
        <v>113</v>
      </c>
      <c r="CI4" s="9">
        <v>110</v>
      </c>
      <c r="CJ4" s="9">
        <v>110</v>
      </c>
      <c r="CK4" s="9">
        <v>108.39385600000001</v>
      </c>
      <c r="CL4" s="9">
        <v>109.542096</v>
      </c>
      <c r="CM4" s="9">
        <v>109.312448</v>
      </c>
      <c r="CN4" s="9">
        <v>107.70491200000001</v>
      </c>
      <c r="CO4" s="9">
        <v>112.37442133333332</v>
      </c>
      <c r="CP4" s="9">
        <v>113.90540800000001</v>
      </c>
      <c r="CQ4" s="9">
        <v>113.29301333333335</v>
      </c>
      <c r="CR4" s="9">
        <v>120.5652</v>
      </c>
      <c r="CS4" s="9">
        <v>172.08290133333333</v>
      </c>
      <c r="CT4" s="9">
        <v>176.36966399999997</v>
      </c>
      <c r="CU4" s="9">
        <v>176.06346666666664</v>
      </c>
      <c r="CV4" s="9">
        <v>141.00387200000003</v>
      </c>
      <c r="CW4" s="9">
        <v>120.64174933333334</v>
      </c>
      <c r="CX4" s="9">
        <v>121.71344000000001</v>
      </c>
      <c r="CY4" s="9">
        <v>125.38780800000001</v>
      </c>
      <c r="CZ4" s="9">
        <v>111.91512533333332</v>
      </c>
      <c r="DA4" s="9">
        <v>109.92484266666668</v>
      </c>
      <c r="DB4" s="9">
        <v>113.13991466666668</v>
      </c>
      <c r="DC4" s="9">
        <v>113.29301333333335</v>
      </c>
      <c r="DD4" s="9">
        <v>114.824</v>
      </c>
      <c r="DE4" s="9">
        <v>122.47893333333333</v>
      </c>
      <c r="DF4" s="9">
        <v>130.59316266666667</v>
      </c>
      <c r="DG4" s="9">
        <v>135.95161600000003</v>
      </c>
      <c r="DH4" s="9">
        <v>144.83133866666671</v>
      </c>
      <c r="DI4" s="9">
        <v>176.52276266666669</v>
      </c>
      <c r="DJ4" s="9">
        <v>191.67953066666666</v>
      </c>
      <c r="DK4" s="9">
        <v>202.24333866666666</v>
      </c>
      <c r="DL4" s="9">
        <v>211.505808</v>
      </c>
      <c r="DM4" s="9">
        <v>298.69549866666671</v>
      </c>
      <c r="DN4" s="9">
        <v>325.52604000000002</v>
      </c>
      <c r="DO4" s="9">
        <v>336.01942261333335</v>
      </c>
      <c r="DP4" s="9">
        <v>320.62688266666669</v>
      </c>
      <c r="DQ4" s="9">
        <v>232.864352</v>
      </c>
      <c r="DR4" s="9">
        <v>235.38920000000002</v>
      </c>
      <c r="DS4" s="9">
        <v>196.27249066666664</v>
      </c>
      <c r="DT4" s="9">
        <v>192.44502400000002</v>
      </c>
      <c r="DU4" s="9">
        <v>157.30887999999999</v>
      </c>
      <c r="DV4" s="9">
        <v>155.24204800000001</v>
      </c>
      <c r="DW4" s="9">
        <v>143.91274666666666</v>
      </c>
      <c r="DX4" s="9">
        <v>109.77174400000001</v>
      </c>
      <c r="DY4" s="9">
        <v>226.432928</v>
      </c>
      <c r="DZ4" s="9">
        <v>266.54477866666667</v>
      </c>
      <c r="EA4" s="9">
        <v>306.58008000000001</v>
      </c>
      <c r="EB4" s="9">
        <v>356.87299200000001</v>
      </c>
      <c r="EC4" s="9">
        <v>345.39059199999997</v>
      </c>
      <c r="ED4" s="9">
        <v>326.40635733333335</v>
      </c>
      <c r="EE4" s="9">
        <v>322.425792</v>
      </c>
      <c r="EF4" s="9">
        <v>318.90452266666671</v>
      </c>
      <c r="EG4" s="9">
        <v>330.08072533333336</v>
      </c>
      <c r="EH4" s="9">
        <v>321.50720000000001</v>
      </c>
      <c r="EI4" s="9">
        <v>307.57522133333333</v>
      </c>
      <c r="EJ4" s="9">
        <v>276.80238933333334</v>
      </c>
      <c r="EK4" s="9">
        <v>257.77987999999999</v>
      </c>
      <c r="EL4" s="9">
        <v>265.31998933333335</v>
      </c>
      <c r="EM4" s="9">
        <v>276.34309333333334</v>
      </c>
      <c r="EN4" s="9">
        <v>266.23858133333334</v>
      </c>
      <c r="EO4" s="9">
        <v>336.51086933333335</v>
      </c>
      <c r="EP4" s="9">
        <v>318.06248000000005</v>
      </c>
      <c r="EQ4" s="9">
        <v>288.89718400000004</v>
      </c>
      <c r="ER4" s="9">
        <v>227.35152000000002</v>
      </c>
      <c r="ES4" s="9">
        <v>225.05504000000005</v>
      </c>
      <c r="ET4" s="9">
        <f t="shared" si="6"/>
        <v>225.05504000000005</v>
      </c>
      <c r="EU4" s="9">
        <f t="shared" si="0"/>
        <v>225.05504000000005</v>
      </c>
      <c r="EV4" s="9">
        <f t="shared" si="0"/>
        <v>225.05504000000005</v>
      </c>
      <c r="EW4" s="9">
        <f t="shared" si="0"/>
        <v>225.05504000000005</v>
      </c>
      <c r="EX4" s="9">
        <f t="shared" si="0"/>
        <v>225.05504000000005</v>
      </c>
      <c r="EY4" s="9">
        <f t="shared" si="0"/>
        <v>225.05504000000005</v>
      </c>
      <c r="EZ4" s="9">
        <f t="shared" si="0"/>
        <v>225.05504000000005</v>
      </c>
      <c r="FA4" s="9">
        <f t="shared" si="0"/>
        <v>225.05504000000005</v>
      </c>
      <c r="FB4" s="9">
        <f t="shared" si="0"/>
        <v>225.05504000000005</v>
      </c>
      <c r="FC4" s="9">
        <f t="shared" si="0"/>
        <v>225.05504000000005</v>
      </c>
      <c r="FD4" s="9">
        <f t="shared" si="0"/>
        <v>225.05504000000005</v>
      </c>
      <c r="FE4" s="9">
        <f t="shared" si="0"/>
        <v>225.05504000000005</v>
      </c>
      <c r="FF4" s="9">
        <f t="shared" si="0"/>
        <v>225.05504000000005</v>
      </c>
      <c r="FG4" s="9">
        <f t="shared" si="0"/>
        <v>225.05504000000005</v>
      </c>
      <c r="FH4" s="9">
        <f t="shared" si="0"/>
        <v>225.05504000000005</v>
      </c>
      <c r="FI4" s="9">
        <f t="shared" si="0"/>
        <v>225.05504000000005</v>
      </c>
      <c r="FJ4" s="9">
        <f t="shared" si="0"/>
        <v>225.05504000000005</v>
      </c>
      <c r="FK4" s="9">
        <f t="shared" si="0"/>
        <v>225.05504000000005</v>
      </c>
      <c r="FL4" s="9">
        <f t="shared" si="0"/>
        <v>225.05504000000005</v>
      </c>
      <c r="FM4" s="9">
        <f t="shared" si="0"/>
        <v>225.05504000000005</v>
      </c>
      <c r="FN4" s="9">
        <f t="shared" si="0"/>
        <v>225.05504000000005</v>
      </c>
      <c r="FO4" s="9">
        <f t="shared" si="0"/>
        <v>225.05504000000005</v>
      </c>
      <c r="FP4" s="9">
        <f t="shared" si="0"/>
        <v>225.05504000000005</v>
      </c>
      <c r="FQ4" s="9">
        <f t="shared" si="0"/>
        <v>225.05504000000005</v>
      </c>
      <c r="FR4" s="9">
        <f t="shared" si="0"/>
        <v>225.05504000000005</v>
      </c>
      <c r="FS4" s="9">
        <f t="shared" si="0"/>
        <v>225.05504000000005</v>
      </c>
      <c r="FT4" s="9">
        <f t="shared" si="0"/>
        <v>225.05504000000005</v>
      </c>
      <c r="FU4" s="9">
        <f t="shared" si="0"/>
        <v>225.05504000000005</v>
      </c>
      <c r="FV4" s="9">
        <f t="shared" si="0"/>
        <v>225.05504000000005</v>
      </c>
      <c r="FW4" s="9">
        <f t="shared" si="0"/>
        <v>225.05504000000005</v>
      </c>
      <c r="FX4" s="9">
        <f t="shared" si="0"/>
        <v>225.05504000000005</v>
      </c>
      <c r="FY4" s="9">
        <f t="shared" si="0"/>
        <v>225.05504000000005</v>
      </c>
      <c r="FZ4" s="9">
        <f t="shared" si="0"/>
        <v>225.05504000000005</v>
      </c>
      <c r="GA4" s="9">
        <f t="shared" si="0"/>
        <v>225.05504000000005</v>
      </c>
      <c r="GB4" s="9">
        <f t="shared" si="0"/>
        <v>225.05504000000005</v>
      </c>
      <c r="GC4" s="9">
        <f t="shared" si="0"/>
        <v>225.05504000000005</v>
      </c>
      <c r="GD4" s="9">
        <f t="shared" si="0"/>
        <v>225.05504000000005</v>
      </c>
      <c r="GE4" s="9">
        <f t="shared" si="0"/>
        <v>225.05504000000005</v>
      </c>
      <c r="GF4" s="9">
        <f t="shared" si="0"/>
        <v>225.05504000000005</v>
      </c>
      <c r="GG4" s="9">
        <f t="shared" si="0"/>
        <v>225.05504000000005</v>
      </c>
      <c r="GH4" s="9">
        <f t="shared" si="0"/>
        <v>225.05504000000005</v>
      </c>
      <c r="GI4" s="9">
        <f t="shared" si="0"/>
        <v>225.05504000000005</v>
      </c>
      <c r="GJ4" s="9">
        <f t="shared" si="0"/>
        <v>225.05504000000005</v>
      </c>
      <c r="GK4" s="9">
        <f t="shared" si="0"/>
        <v>225.05504000000005</v>
      </c>
      <c r="GL4" s="9" t="str">
        <f t="shared" si="7"/>
        <v>Barley,No. 3 Malting Barley Price, Minneapolis, United States,Units of Measure: US $/MT,Historic Data Source: USDA/Global Insight,Data Edge: 2016 Q1,Forecast Date: December 2016</v>
      </c>
      <c r="GM4" s="10" t="str">
        <f t="shared" si="1"/>
        <v>United States, Barley, No. 3 Malting Barley Price, Minneapolis</v>
      </c>
      <c r="GN4" s="10" t="str">
        <f t="shared" si="8"/>
        <v>Barley,No. 3 Malting Barley Price, Minneapolis, United States,Units of Measure: US $/MT,Historic Data Source: USDA/Global Insight,Data Edge: 2016 Q1,Forecast Date: December 2016</v>
      </c>
      <c r="GP4" s="10" t="s">
        <v>10</v>
      </c>
      <c r="GQ4" s="10" t="s">
        <v>11</v>
      </c>
      <c r="GR4" s="10" t="s">
        <v>18</v>
      </c>
      <c r="GS4" s="8" t="s">
        <v>12</v>
      </c>
      <c r="GT4" s="10" t="s">
        <v>13</v>
      </c>
      <c r="GU4" s="40" t="s">
        <v>17</v>
      </c>
      <c r="GV4" s="11" t="s">
        <v>1385</v>
      </c>
      <c r="GW4" s="8" t="s">
        <v>1031</v>
      </c>
      <c r="GX4" s="8" t="s">
        <v>1401</v>
      </c>
      <c r="GY4" s="8" t="s">
        <v>1386</v>
      </c>
    </row>
    <row r="5" spans="1:207" ht="12.75" customHeight="1">
      <c r="A5" s="12" t="s">
        <v>20</v>
      </c>
      <c r="B5" s="8" t="str">
        <f t="shared" si="2"/>
        <v>Bank:CISGRAIN</v>
      </c>
      <c r="C5" s="13" t="str">
        <f t="shared" si="3"/>
        <v>DataEdge:2016 Q3</v>
      </c>
      <c r="D5" s="13" t="str">
        <f t="shared" si="4"/>
        <v>ForecastDate:December 2016</v>
      </c>
      <c r="E5" s="13" t="str">
        <f t="shared" si="5"/>
        <v>Long Label:Corn,Corn FOB Level Price, Rosario, Argentina,Units of Measure: AR Pesos/MT,Historic Data Source: SAGPYA/Global Insight,Data Edge: 2016 Q3,Forecast Date: December 2016</v>
      </c>
      <c r="F5" s="9">
        <v>221260</v>
      </c>
      <c r="G5" s="9">
        <v>225746.66666666666</v>
      </c>
      <c r="H5" s="9">
        <v>267720</v>
      </c>
      <c r="I5" s="9">
        <v>316526.66666666669</v>
      </c>
      <c r="J5" s="9">
        <v>301350</v>
      </c>
      <c r="K5" s="9">
        <v>369783.33333333331</v>
      </c>
      <c r="L5" s="9">
        <v>606736.66666666663</v>
      </c>
      <c r="M5" s="9">
        <v>919426.66666666663</v>
      </c>
      <c r="N5" s="9">
        <v>1064875</v>
      </c>
      <c r="O5" s="9">
        <v>1267573.3333333333</v>
      </c>
      <c r="P5" s="9">
        <v>2170460</v>
      </c>
      <c r="Q5" s="9">
        <v>2873666.6666666665</v>
      </c>
      <c r="R5" s="9">
        <v>4702800</v>
      </c>
      <c r="S5" s="9">
        <v>4514356.333333333</v>
      </c>
      <c r="T5" s="9">
        <v>1126</v>
      </c>
      <c r="U5" s="9">
        <v>1991.3333333333335</v>
      </c>
      <c r="V5" s="9">
        <v>2729.6666666666665</v>
      </c>
      <c r="W5" s="9">
        <v>4288.666666666667</v>
      </c>
      <c r="X5" s="9">
        <v>6954.666666666667</v>
      </c>
      <c r="Y5" s="9">
        <v>14434.666666666666</v>
      </c>
      <c r="Z5" s="9">
        <v>21297.333333333332</v>
      </c>
      <c r="AA5" s="9">
        <v>25426</v>
      </c>
      <c r="AB5" s="9">
        <v>59</v>
      </c>
      <c r="AC5" s="9">
        <v>57.666666666666657</v>
      </c>
      <c r="AD5" s="9">
        <v>52</v>
      </c>
      <c r="AE5" s="9">
        <v>54</v>
      </c>
      <c r="AF5" s="9">
        <v>70</v>
      </c>
      <c r="AG5" s="9">
        <v>91.333333333333314</v>
      </c>
      <c r="AH5" s="9">
        <v>73</v>
      </c>
      <c r="AI5" s="9">
        <v>105.66666666666669</v>
      </c>
      <c r="AJ5" s="9">
        <v>144.33333333333334</v>
      </c>
      <c r="AK5" s="9">
        <v>241.33333333333337</v>
      </c>
      <c r="AL5" s="9">
        <v>337</v>
      </c>
      <c r="AM5" s="9">
        <v>613.66666666666663</v>
      </c>
      <c r="AN5" s="9">
        <v>1271</v>
      </c>
      <c r="AO5" s="9">
        <v>1318</v>
      </c>
      <c r="AP5" s="9">
        <v>2059.3333333333335</v>
      </c>
      <c r="AQ5" s="9">
        <v>11100.333333333334</v>
      </c>
      <c r="AR5" s="9">
        <v>37612</v>
      </c>
      <c r="AS5" s="9">
        <v>51027</v>
      </c>
      <c r="AT5" s="9">
        <v>230955.66666666666</v>
      </c>
      <c r="AU5" s="9">
        <v>404953.33333333331</v>
      </c>
      <c r="AV5" s="9">
        <v>492013.33333333331</v>
      </c>
      <c r="AW5" s="9">
        <v>484003.33333333331</v>
      </c>
      <c r="AX5" s="9">
        <v>685435</v>
      </c>
      <c r="AY5" s="9">
        <v>884983.33333333337</v>
      </c>
      <c r="AZ5" s="9">
        <v>905423.33333333337</v>
      </c>
      <c r="BA5" s="9">
        <v>1026476.6666666666</v>
      </c>
      <c r="BB5" s="9">
        <v>89.666666666666671</v>
      </c>
      <c r="BC5" s="9">
        <v>90.333333333333329</v>
      </c>
      <c r="BD5" s="9">
        <v>92.333333333333329</v>
      </c>
      <c r="BE5" s="9">
        <v>107</v>
      </c>
      <c r="BF5" s="9">
        <v>99.666666666666671</v>
      </c>
      <c r="BG5" s="9">
        <v>91.333333333333329</v>
      </c>
      <c r="BH5" s="9">
        <v>114.33333333333333</v>
      </c>
      <c r="BI5" s="9">
        <v>128</v>
      </c>
      <c r="BJ5" s="9">
        <v>110</v>
      </c>
      <c r="BK5" s="9">
        <v>102.33333333333333</v>
      </c>
      <c r="BL5" s="9">
        <v>99.666666666666671</v>
      </c>
      <c r="BM5" s="9">
        <v>116.33333333333333</v>
      </c>
      <c r="BN5" s="9">
        <v>94.35</v>
      </c>
      <c r="BO5" s="9">
        <v>104.98</v>
      </c>
      <c r="BP5" s="9">
        <v>127.99</v>
      </c>
      <c r="BQ5" s="9">
        <v>135.10333333333332</v>
      </c>
      <c r="BR5" s="9">
        <v>151.59666666666666</v>
      </c>
      <c r="BS5" s="9">
        <v>180.93666666666664</v>
      </c>
      <c r="BT5" s="9">
        <v>159.59666666666666</v>
      </c>
      <c r="BU5" s="9">
        <v>115.43333333333332</v>
      </c>
      <c r="BV5" s="9">
        <v>107</v>
      </c>
      <c r="BW5" s="9">
        <v>109.29333333333334</v>
      </c>
      <c r="BX5" s="9">
        <v>104.49</v>
      </c>
      <c r="BY5" s="9">
        <v>111.82333333333334</v>
      </c>
      <c r="BZ5" s="9">
        <v>102.93</v>
      </c>
      <c r="CA5" s="9">
        <v>94.6</v>
      </c>
      <c r="CB5" s="9">
        <v>92.106666666666669</v>
      </c>
      <c r="CC5" s="9">
        <v>100.54666666666667</v>
      </c>
      <c r="CD5" s="9">
        <v>90.603333333333339</v>
      </c>
      <c r="CE5" s="9">
        <v>90.79</v>
      </c>
      <c r="CF5" s="9">
        <v>88.79</v>
      </c>
      <c r="CG5" s="9">
        <v>86.896666666666661</v>
      </c>
      <c r="CH5" s="9">
        <v>87.443333333333342</v>
      </c>
      <c r="CI5" s="9">
        <v>83.713333333333324</v>
      </c>
      <c r="CJ5" s="9">
        <v>73.756666666666661</v>
      </c>
      <c r="CK5" s="9">
        <v>81.25</v>
      </c>
      <c r="CL5" s="9">
        <v>81.533333333333346</v>
      </c>
      <c r="CM5" s="9">
        <v>76.773333333333326</v>
      </c>
      <c r="CN5" s="9">
        <v>86.706666666666663</v>
      </c>
      <c r="CO5" s="9">
        <v>90.98</v>
      </c>
      <c r="CP5" s="9">
        <v>145.49666666666667</v>
      </c>
      <c r="CQ5" s="9">
        <v>233.44333333333336</v>
      </c>
      <c r="CR5" s="9">
        <v>289.14666666666665</v>
      </c>
      <c r="CS5" s="9">
        <v>290.94333333333333</v>
      </c>
      <c r="CT5" s="9">
        <v>233.71333333333334</v>
      </c>
      <c r="CU5" s="9">
        <v>226.00333333333333</v>
      </c>
      <c r="CV5" s="9">
        <v>222.01666666666668</v>
      </c>
      <c r="CW5" s="9">
        <v>243.96</v>
      </c>
      <c r="CX5" s="9">
        <v>247.90333333333334</v>
      </c>
      <c r="CY5" s="9">
        <v>266.50666666666666</v>
      </c>
      <c r="CZ5" s="9">
        <v>228.84</v>
      </c>
      <c r="DA5" s="9">
        <v>204.03333333333333</v>
      </c>
      <c r="DB5" s="9">
        <v>185.17333333333332</v>
      </c>
      <c r="DC5" s="9">
        <v>194.34</v>
      </c>
      <c r="DD5" s="9">
        <v>220.37333333333333</v>
      </c>
      <c r="DE5" s="9">
        <v>214.73666666666665</v>
      </c>
      <c r="DF5" s="9">
        <v>244.07666666666668</v>
      </c>
      <c r="DG5" s="9">
        <v>260.9733333333333</v>
      </c>
      <c r="DH5" s="9">
        <v>267.57666666666665</v>
      </c>
      <c r="DI5" s="9">
        <v>364.77333333333337</v>
      </c>
      <c r="DJ5" s="9">
        <v>383.5333333333333</v>
      </c>
      <c r="DK5" s="9">
        <v>365.49333333333334</v>
      </c>
      <c r="DL5" s="9">
        <v>366.02</v>
      </c>
      <c r="DM5" s="9">
        <v>356.10999999999996</v>
      </c>
      <c r="DN5" s="9">
        <v>472.76</v>
      </c>
      <c r="DO5" s="9">
        <v>515.65333333333331</v>
      </c>
      <c r="DP5" s="9">
        <v>444.3866666666666</v>
      </c>
      <c r="DQ5" s="9">
        <v>300.08666666666664</v>
      </c>
      <c r="DR5" s="9">
        <v>390.7833333333333</v>
      </c>
      <c r="DS5" s="9">
        <v>388.46333333333331</v>
      </c>
      <c r="DT5" s="9">
        <v>420</v>
      </c>
      <c r="DU5" s="9">
        <v>487.48</v>
      </c>
      <c r="DV5" s="9">
        <v>480.315</v>
      </c>
      <c r="DW5" s="9">
        <v>476.7</v>
      </c>
      <c r="DX5" s="9">
        <v>535.23333333333323</v>
      </c>
      <c r="DY5" s="9">
        <v>640.23666666666668</v>
      </c>
      <c r="DZ5" s="9">
        <v>752.00999999999988</v>
      </c>
      <c r="EA5" s="9">
        <v>749.875</v>
      </c>
      <c r="EB5" s="9"/>
      <c r="EC5" s="9">
        <v>584</v>
      </c>
      <c r="ED5" s="9">
        <v>715</v>
      </c>
      <c r="EE5" s="9"/>
      <c r="EF5" s="9"/>
      <c r="EG5" s="9"/>
      <c r="EH5" s="9">
        <v>907.5</v>
      </c>
      <c r="EI5" s="9">
        <v>987.10500000000002</v>
      </c>
      <c r="EJ5" s="9">
        <v>876.91333333333341</v>
      </c>
      <c r="EK5" s="9">
        <v>942.25</v>
      </c>
      <c r="EL5" s="9">
        <v>1250.4333333333334</v>
      </c>
      <c r="EM5" s="9">
        <v>1365.06</v>
      </c>
      <c r="EN5" s="9">
        <v>1022.7633333333333</v>
      </c>
      <c r="EO5" s="9">
        <v>988.42000000000007</v>
      </c>
      <c r="EP5" s="9">
        <v>970.33</v>
      </c>
      <c r="EQ5" s="9">
        <v>963.5100000000001</v>
      </c>
      <c r="ER5" s="9">
        <v>900.0333333333333</v>
      </c>
      <c r="ES5" s="9">
        <v>1328.27</v>
      </c>
      <c r="ET5" s="9">
        <f t="shared" si="6"/>
        <v>1328.27</v>
      </c>
      <c r="EU5" s="9">
        <f t="shared" si="0"/>
        <v>1328.27</v>
      </c>
      <c r="EV5" s="9">
        <f t="shared" si="0"/>
        <v>1328.27</v>
      </c>
      <c r="EW5" s="9">
        <f t="shared" si="0"/>
        <v>1328.27</v>
      </c>
      <c r="EX5" s="9">
        <f t="shared" si="0"/>
        <v>1328.27</v>
      </c>
      <c r="EY5" s="9">
        <f t="shared" si="0"/>
        <v>1328.27</v>
      </c>
      <c r="EZ5" s="9">
        <f t="shared" si="0"/>
        <v>1328.27</v>
      </c>
      <c r="FA5" s="9">
        <f t="shared" si="0"/>
        <v>1328.27</v>
      </c>
      <c r="FB5" s="9">
        <f t="shared" si="0"/>
        <v>1328.27</v>
      </c>
      <c r="FC5" s="9">
        <f t="shared" si="0"/>
        <v>1328.27</v>
      </c>
      <c r="FD5" s="9">
        <f t="shared" si="0"/>
        <v>1328.27</v>
      </c>
      <c r="FE5" s="9">
        <f t="shared" si="0"/>
        <v>1328.27</v>
      </c>
      <c r="FF5" s="9">
        <f t="shared" si="0"/>
        <v>1328.27</v>
      </c>
      <c r="FG5" s="9">
        <f t="shared" si="0"/>
        <v>1328.27</v>
      </c>
      <c r="FH5" s="9">
        <f t="shared" si="0"/>
        <v>1328.27</v>
      </c>
      <c r="FI5" s="9">
        <f t="shared" si="0"/>
        <v>1328.27</v>
      </c>
      <c r="FJ5" s="9">
        <f t="shared" si="0"/>
        <v>1328.27</v>
      </c>
      <c r="FK5" s="9">
        <f t="shared" si="0"/>
        <v>1328.27</v>
      </c>
      <c r="FL5" s="9">
        <f t="shared" si="0"/>
        <v>1328.27</v>
      </c>
      <c r="FM5" s="9">
        <f t="shared" si="0"/>
        <v>1328.27</v>
      </c>
      <c r="FN5" s="9">
        <f t="shared" si="0"/>
        <v>1328.27</v>
      </c>
      <c r="FO5" s="9">
        <f t="shared" si="0"/>
        <v>1328.27</v>
      </c>
      <c r="FP5" s="9">
        <f t="shared" si="0"/>
        <v>1328.27</v>
      </c>
      <c r="FQ5" s="9">
        <f t="shared" si="0"/>
        <v>1328.27</v>
      </c>
      <c r="FR5" s="9">
        <f t="shared" si="0"/>
        <v>1328.27</v>
      </c>
      <c r="FS5" s="9">
        <f t="shared" si="0"/>
        <v>1328.27</v>
      </c>
      <c r="FT5" s="9">
        <f t="shared" si="0"/>
        <v>1328.27</v>
      </c>
      <c r="FU5" s="9">
        <f t="shared" si="0"/>
        <v>1328.27</v>
      </c>
      <c r="FV5" s="9">
        <f t="shared" si="0"/>
        <v>1328.27</v>
      </c>
      <c r="FW5" s="9">
        <f t="shared" si="0"/>
        <v>1328.27</v>
      </c>
      <c r="FX5" s="9">
        <f t="shared" si="0"/>
        <v>1328.27</v>
      </c>
      <c r="FY5" s="9">
        <f t="shared" si="0"/>
        <v>1328.27</v>
      </c>
      <c r="FZ5" s="9">
        <f t="shared" si="0"/>
        <v>1328.27</v>
      </c>
      <c r="GA5" s="9">
        <f t="shared" si="0"/>
        <v>1328.27</v>
      </c>
      <c r="GB5" s="9">
        <f t="shared" si="0"/>
        <v>1328.27</v>
      </c>
      <c r="GC5" s="9">
        <f t="shared" si="0"/>
        <v>1328.27</v>
      </c>
      <c r="GD5" s="9">
        <f t="shared" si="0"/>
        <v>1328.27</v>
      </c>
      <c r="GE5" s="9">
        <f t="shared" si="0"/>
        <v>1328.27</v>
      </c>
      <c r="GF5" s="9">
        <f t="shared" si="0"/>
        <v>1328.27</v>
      </c>
      <c r="GG5" s="9">
        <f t="shared" si="0"/>
        <v>1328.27</v>
      </c>
      <c r="GH5" s="9">
        <f t="shared" si="0"/>
        <v>1328.27</v>
      </c>
      <c r="GI5" s="9">
        <f t="shared" si="0"/>
        <v>1328.27</v>
      </c>
      <c r="GJ5" s="9">
        <f t="shared" si="0"/>
        <v>1328.27</v>
      </c>
      <c r="GK5" s="9">
        <f t="shared" si="0"/>
        <v>1328.27</v>
      </c>
      <c r="GL5" s="9" t="str">
        <f t="shared" si="7"/>
        <v>Corn,Corn FOB Level Price, Rosario, Argentina,Units of Measure: AR Pesos/MT,Historic Data Source: SAGPYA/Global Insight,Data Edge: 2016 Q3,Forecast Date: December 2016</v>
      </c>
      <c r="GM5" s="10" t="str">
        <f t="shared" si="1"/>
        <v>Argentina, Corn, Corn FOB Level Price, Rosario</v>
      </c>
      <c r="GN5" s="10" t="str">
        <f t="shared" si="8"/>
        <v>Corn,Corn FOB Level Price, Rosario, Argentina,Units of Measure: AR Pesos/MT,Historic Data Source: SAGPYA/Global Insight,Data Edge: 2016 Q3,Forecast Date: December 2016</v>
      </c>
      <c r="GP5" s="10" t="s">
        <v>21</v>
      </c>
      <c r="GQ5" s="10" t="s">
        <v>22</v>
      </c>
      <c r="GR5" s="8" t="s">
        <v>23</v>
      </c>
      <c r="GS5" s="12" t="s">
        <v>24</v>
      </c>
      <c r="GT5" s="10" t="s">
        <v>25</v>
      </c>
      <c r="GU5" s="40" t="s">
        <v>1381</v>
      </c>
      <c r="GV5" s="11" t="s">
        <v>1385</v>
      </c>
      <c r="GW5" s="8" t="s">
        <v>1032</v>
      </c>
      <c r="GX5" s="8" t="s">
        <v>1401</v>
      </c>
      <c r="GY5" s="8" t="s">
        <v>1386</v>
      </c>
    </row>
    <row r="6" spans="1:207" ht="12.75" customHeight="1">
      <c r="A6" s="12" t="s">
        <v>27</v>
      </c>
      <c r="B6" s="8" t="str">
        <f t="shared" si="2"/>
        <v>Bank:CISGRAIN</v>
      </c>
      <c r="C6" s="13" t="str">
        <f t="shared" si="3"/>
        <v>DataEdge:2016 Q3</v>
      </c>
      <c r="D6" s="13" t="str">
        <f t="shared" si="4"/>
        <v>ForecastDate:December 2016</v>
      </c>
      <c r="E6" s="13" t="str">
        <f t="shared" si="5"/>
        <v>Long Label:Corn,Corn FOB Port Price, Buenos Aires, Argentina,Units of Measure: US $/MT,Historic Data Source: SAGPYA/Global Insight,Data Edge: 2016 Q3,Forecast Date: December 2016</v>
      </c>
      <c r="F6" s="9">
        <v>146.66666666666666</v>
      </c>
      <c r="G6" s="9">
        <v>149.66666666666666</v>
      </c>
      <c r="H6" s="9">
        <v>166.33333333333334</v>
      </c>
      <c r="I6" s="9">
        <v>179.33333333333334</v>
      </c>
      <c r="J6" s="9">
        <v>153.66666666666666</v>
      </c>
      <c r="K6" s="9">
        <v>131.66666666666666</v>
      </c>
      <c r="L6" s="9">
        <v>133.33333333333334</v>
      </c>
      <c r="M6" s="9">
        <v>125.66666666666667</v>
      </c>
      <c r="N6" s="9">
        <v>113.66666666666667</v>
      </c>
      <c r="O6" s="9">
        <v>111.33333333333333</v>
      </c>
      <c r="P6" s="9">
        <v>113</v>
      </c>
      <c r="Q6" s="9">
        <v>99</v>
      </c>
      <c r="R6" s="9">
        <v>114</v>
      </c>
      <c r="S6" s="9">
        <v>127.66666666666667</v>
      </c>
      <c r="T6" s="9">
        <v>141.33333333333334</v>
      </c>
      <c r="U6" s="9">
        <v>152.33333333333334</v>
      </c>
      <c r="V6" s="9">
        <v>133.33333333333334</v>
      </c>
      <c r="W6" s="9">
        <v>140.33333333333334</v>
      </c>
      <c r="X6" s="9">
        <v>138.66666666666666</v>
      </c>
      <c r="Y6" s="9">
        <v>141</v>
      </c>
      <c r="Z6" s="9">
        <v>106.33333333333333</v>
      </c>
      <c r="AA6" s="9">
        <v>110</v>
      </c>
      <c r="AB6" s="9">
        <v>111.33333333333333</v>
      </c>
      <c r="AC6" s="9">
        <v>113</v>
      </c>
      <c r="AD6" s="9">
        <v>90.333333333333329</v>
      </c>
      <c r="AE6" s="9">
        <v>87.333333333333329</v>
      </c>
      <c r="AF6" s="9">
        <v>84</v>
      </c>
      <c r="AG6" s="9">
        <v>69</v>
      </c>
      <c r="AH6" s="9">
        <v>66.666666666666671</v>
      </c>
      <c r="AI6" s="9">
        <v>79</v>
      </c>
      <c r="AJ6" s="9">
        <v>86.333333333333329</v>
      </c>
      <c r="AK6" s="9">
        <v>87</v>
      </c>
      <c r="AL6" s="9">
        <v>86</v>
      </c>
      <c r="AM6" s="9">
        <v>90.666666666666671</v>
      </c>
      <c r="AN6" s="9">
        <v>122</v>
      </c>
      <c r="AO6" s="9">
        <v>116</v>
      </c>
      <c r="AP6" s="9">
        <v>121</v>
      </c>
      <c r="AQ6" s="9">
        <v>114.66666666666667</v>
      </c>
      <c r="AR6" s="9">
        <v>107</v>
      </c>
      <c r="AS6" s="9">
        <v>108.33333333333333</v>
      </c>
      <c r="AT6" s="9">
        <v>104.33333333333333</v>
      </c>
      <c r="AU6" s="9">
        <v>113.66666666666667</v>
      </c>
      <c r="AV6" s="9">
        <v>126.66666666666667</v>
      </c>
      <c r="AW6" s="9">
        <v>128</v>
      </c>
      <c r="AX6" s="9">
        <v>98</v>
      </c>
      <c r="AY6" s="9">
        <v>103.66666666666667</v>
      </c>
      <c r="AZ6" s="9">
        <v>106.33333333333333</v>
      </c>
      <c r="BA6" s="9">
        <v>120.66666666666667</v>
      </c>
      <c r="BB6" s="9">
        <v>108.33333333333333</v>
      </c>
      <c r="BC6" s="9">
        <v>101.33333333333333</v>
      </c>
      <c r="BD6" s="9">
        <v>103</v>
      </c>
      <c r="BE6" s="9">
        <v>111.66666666666667</v>
      </c>
      <c r="BF6" s="9">
        <v>99.333333333333329</v>
      </c>
      <c r="BG6" s="9">
        <v>94</v>
      </c>
      <c r="BH6" s="9">
        <v>117.33333333333333</v>
      </c>
      <c r="BI6" s="9">
        <v>132.33333333333334</v>
      </c>
      <c r="BJ6" s="9">
        <v>118.33333333333333</v>
      </c>
      <c r="BK6" s="9">
        <v>107.66666666666667</v>
      </c>
      <c r="BL6" s="9">
        <v>104</v>
      </c>
      <c r="BM6" s="9">
        <v>122.33333333333333</v>
      </c>
      <c r="BN6" s="9">
        <v>106.33333333333333</v>
      </c>
      <c r="BO6" s="9">
        <v>113.33333333333333</v>
      </c>
      <c r="BP6" s="9">
        <v>137</v>
      </c>
      <c r="BQ6" s="9">
        <v>147.66666666666666</v>
      </c>
      <c r="BR6" s="9">
        <v>157.66666666666666</v>
      </c>
      <c r="BS6" s="9">
        <v>189.66666666666666</v>
      </c>
      <c r="BT6" s="9">
        <v>171.3</v>
      </c>
      <c r="BU6" s="9">
        <v>131.63333333333333</v>
      </c>
      <c r="BV6" s="9">
        <v>116</v>
      </c>
      <c r="BW6" s="9">
        <v>116</v>
      </c>
      <c r="BX6" s="9">
        <v>110</v>
      </c>
      <c r="BY6" s="9">
        <v>118.66666666666667</v>
      </c>
      <c r="BZ6" s="9">
        <v>112.66666666666667</v>
      </c>
      <c r="CA6" s="9">
        <v>99.666666666666671</v>
      </c>
      <c r="CB6" s="9">
        <v>97.666666666666671</v>
      </c>
      <c r="CC6" s="9">
        <v>106.33333333333333</v>
      </c>
      <c r="CD6" s="9">
        <v>99.333333333333329</v>
      </c>
      <c r="CE6" s="9">
        <v>94.333333333333329</v>
      </c>
      <c r="CF6" s="9">
        <v>94</v>
      </c>
      <c r="CG6" s="9">
        <v>93</v>
      </c>
      <c r="CH6" s="9">
        <v>95.333333333333329</v>
      </c>
      <c r="CI6" s="9">
        <v>87.666666666666671</v>
      </c>
      <c r="CJ6" s="9">
        <v>78.333333333333329</v>
      </c>
      <c r="CK6" s="9">
        <v>86.666666666666671</v>
      </c>
      <c r="CL6" s="9">
        <v>86.333333333333329</v>
      </c>
      <c r="CM6" s="9">
        <v>81.333333333333329</v>
      </c>
      <c r="CN6" s="9">
        <v>89</v>
      </c>
      <c r="CO6" s="9">
        <v>93</v>
      </c>
      <c r="CP6" s="9">
        <v>96.333333333333329</v>
      </c>
      <c r="CQ6" s="9">
        <v>89.333333333333329</v>
      </c>
      <c r="CR6" s="9">
        <v>103.71666666666665</v>
      </c>
      <c r="CS6" s="9">
        <v>105.33333333333333</v>
      </c>
      <c r="CT6" s="9">
        <v>99</v>
      </c>
      <c r="CU6" s="9">
        <v>102</v>
      </c>
      <c r="CV6" s="9">
        <v>100</v>
      </c>
      <c r="CW6" s="9">
        <v>109.66666666666667</v>
      </c>
      <c r="CX6" s="9">
        <v>113.66666666666667</v>
      </c>
      <c r="CY6" s="9">
        <v>119</v>
      </c>
      <c r="CZ6" s="9">
        <v>99.666666666666671</v>
      </c>
      <c r="DA6" s="9">
        <v>89.166666666666671</v>
      </c>
      <c r="DB6" s="9">
        <v>82.333333333333329</v>
      </c>
      <c r="DC6" s="9">
        <v>88.666666666666671</v>
      </c>
      <c r="DD6" s="9">
        <v>99.666666666666671</v>
      </c>
      <c r="DE6" s="9">
        <v>94.55</v>
      </c>
      <c r="DF6" s="9">
        <v>103.98333333333333</v>
      </c>
      <c r="DG6" s="9">
        <v>112.33333333333333</v>
      </c>
      <c r="DH6" s="9">
        <v>116.66666666666667</v>
      </c>
      <c r="DI6" s="9">
        <v>169.66666666666666</v>
      </c>
      <c r="DJ6" s="9">
        <v>168.66666666666666</v>
      </c>
      <c r="DK6" s="9">
        <v>152.66666666666666</v>
      </c>
      <c r="DL6" s="9">
        <v>155.66666666666666</v>
      </c>
      <c r="DM6" s="9">
        <v>164.66666666666666</v>
      </c>
      <c r="DN6" s="9">
        <v>211.54666666666665</v>
      </c>
      <c r="DO6" s="9">
        <v>232.56666666666669</v>
      </c>
      <c r="DP6" s="9">
        <v>222.66666666666666</v>
      </c>
      <c r="DQ6" s="9">
        <v>154.82333333333335</v>
      </c>
      <c r="DR6" s="9">
        <v>158.07333333333335</v>
      </c>
      <c r="DS6" s="9">
        <v>177.08</v>
      </c>
      <c r="DT6" s="9">
        <v>163.06000000000003</v>
      </c>
      <c r="DU6" s="9">
        <v>174.67999999999998</v>
      </c>
      <c r="DV6" s="9">
        <v>167.38</v>
      </c>
      <c r="DW6" s="9">
        <v>167.42666666666665</v>
      </c>
      <c r="DX6" s="9">
        <v>201.93999999999997</v>
      </c>
      <c r="DY6" s="9">
        <v>251.31666666666669</v>
      </c>
      <c r="DZ6" s="9">
        <v>284.03333333333336</v>
      </c>
      <c r="EA6" s="9">
        <v>307.42666666666668</v>
      </c>
      <c r="EB6" s="9">
        <v>301.93</v>
      </c>
      <c r="EC6" s="9">
        <v>262.25666666666666</v>
      </c>
      <c r="ED6" s="9">
        <v>264.13333333333333</v>
      </c>
      <c r="EE6" s="9">
        <v>245.68333333333337</v>
      </c>
      <c r="EF6" s="9">
        <v>286.62333333333333</v>
      </c>
      <c r="EG6" s="9">
        <v>278.08666666666664</v>
      </c>
      <c r="EH6" s="9">
        <v>281.90000000000003</v>
      </c>
      <c r="EI6" s="9">
        <v>254.01666666666665</v>
      </c>
      <c r="EJ6" s="9">
        <v>225.58</v>
      </c>
      <c r="EK6" s="9">
        <v>208.70333333333335</v>
      </c>
      <c r="EL6" s="9">
        <v>218.42666666666665</v>
      </c>
      <c r="EM6" s="9">
        <v>217.79666666666665</v>
      </c>
      <c r="EN6" s="9">
        <v>179.14666666666668</v>
      </c>
      <c r="EO6" s="9">
        <v>182.1</v>
      </c>
      <c r="EP6" s="9">
        <v>176.64666666666668</v>
      </c>
      <c r="EQ6" s="9">
        <v>169</v>
      </c>
      <c r="ER6" s="9">
        <v>165.66666666666666</v>
      </c>
      <c r="ES6" s="9">
        <v>165.33333333333334</v>
      </c>
      <c r="ET6" s="9">
        <f t="shared" si="6"/>
        <v>165.33333333333334</v>
      </c>
      <c r="EU6" s="9">
        <f t="shared" si="0"/>
        <v>165.33333333333334</v>
      </c>
      <c r="EV6" s="9">
        <f t="shared" si="0"/>
        <v>165.33333333333334</v>
      </c>
      <c r="EW6" s="9">
        <f t="shared" si="0"/>
        <v>165.33333333333334</v>
      </c>
      <c r="EX6" s="9">
        <f t="shared" si="0"/>
        <v>165.33333333333334</v>
      </c>
      <c r="EY6" s="9">
        <f t="shared" si="0"/>
        <v>165.33333333333334</v>
      </c>
      <c r="EZ6" s="9">
        <f t="shared" si="0"/>
        <v>165.33333333333334</v>
      </c>
      <c r="FA6" s="9">
        <f t="shared" si="0"/>
        <v>165.33333333333334</v>
      </c>
      <c r="FB6" s="9">
        <f t="shared" si="0"/>
        <v>165.33333333333334</v>
      </c>
      <c r="FC6" s="9">
        <f t="shared" si="0"/>
        <v>165.33333333333334</v>
      </c>
      <c r="FD6" s="9">
        <f t="shared" si="0"/>
        <v>165.33333333333334</v>
      </c>
      <c r="FE6" s="9">
        <f t="shared" si="0"/>
        <v>165.33333333333334</v>
      </c>
      <c r="FF6" s="9">
        <f t="shared" si="0"/>
        <v>165.33333333333334</v>
      </c>
      <c r="FG6" s="9">
        <f t="shared" si="0"/>
        <v>165.33333333333334</v>
      </c>
      <c r="FH6" s="9">
        <f t="shared" si="0"/>
        <v>165.33333333333334</v>
      </c>
      <c r="FI6" s="9">
        <f t="shared" si="0"/>
        <v>165.33333333333334</v>
      </c>
      <c r="FJ6" s="9">
        <f t="shared" si="0"/>
        <v>165.33333333333334</v>
      </c>
      <c r="FK6" s="9">
        <f t="shared" si="0"/>
        <v>165.33333333333334</v>
      </c>
      <c r="FL6" s="9">
        <f t="shared" si="0"/>
        <v>165.33333333333334</v>
      </c>
      <c r="FM6" s="9">
        <f t="shared" si="0"/>
        <v>165.33333333333334</v>
      </c>
      <c r="FN6" s="9">
        <f t="shared" si="0"/>
        <v>165.33333333333334</v>
      </c>
      <c r="FO6" s="9">
        <f t="shared" si="0"/>
        <v>165.33333333333334</v>
      </c>
      <c r="FP6" s="9">
        <f t="shared" si="0"/>
        <v>165.33333333333334</v>
      </c>
      <c r="FQ6" s="9">
        <f t="shared" si="0"/>
        <v>165.33333333333334</v>
      </c>
      <c r="FR6" s="9">
        <f t="shared" si="0"/>
        <v>165.33333333333334</v>
      </c>
      <c r="FS6" s="9">
        <f t="shared" si="0"/>
        <v>165.33333333333334</v>
      </c>
      <c r="FT6" s="9">
        <f t="shared" si="0"/>
        <v>165.33333333333334</v>
      </c>
      <c r="FU6" s="9">
        <f t="shared" si="0"/>
        <v>165.33333333333334</v>
      </c>
      <c r="FV6" s="9">
        <f t="shared" si="0"/>
        <v>165.33333333333334</v>
      </c>
      <c r="FW6" s="9">
        <f t="shared" si="0"/>
        <v>165.33333333333334</v>
      </c>
      <c r="FX6" s="9">
        <f t="shared" si="0"/>
        <v>165.33333333333334</v>
      </c>
      <c r="FY6" s="9">
        <f t="shared" si="0"/>
        <v>165.33333333333334</v>
      </c>
      <c r="FZ6" s="9">
        <f t="shared" si="0"/>
        <v>165.33333333333334</v>
      </c>
      <c r="GA6" s="9">
        <f t="shared" si="0"/>
        <v>165.33333333333334</v>
      </c>
      <c r="GB6" s="9">
        <f t="shared" si="0"/>
        <v>165.33333333333334</v>
      </c>
      <c r="GC6" s="9">
        <f t="shared" si="0"/>
        <v>165.33333333333334</v>
      </c>
      <c r="GD6" s="9">
        <f t="shared" si="0"/>
        <v>165.33333333333334</v>
      </c>
      <c r="GE6" s="9">
        <f t="shared" si="0"/>
        <v>165.33333333333334</v>
      </c>
      <c r="GF6" s="9">
        <f t="shared" si="0"/>
        <v>165.33333333333334</v>
      </c>
      <c r="GG6" s="9">
        <f t="shared" si="0"/>
        <v>165.33333333333334</v>
      </c>
      <c r="GH6" s="9">
        <f t="shared" si="0"/>
        <v>165.33333333333334</v>
      </c>
      <c r="GI6" s="9">
        <f t="shared" si="0"/>
        <v>165.33333333333334</v>
      </c>
      <c r="GJ6" s="9">
        <f t="shared" si="0"/>
        <v>165.33333333333334</v>
      </c>
      <c r="GK6" s="9">
        <f t="shared" si="0"/>
        <v>165.33333333333334</v>
      </c>
      <c r="GL6" s="9" t="str">
        <f t="shared" si="7"/>
        <v>Corn,Corn FOB Port Price, Buenos Aires, Argentina,Units of Measure: US $/MT,Historic Data Source: SAGPYA/Global Insight,Data Edge: 2016 Q3,Forecast Date: December 2016</v>
      </c>
      <c r="GM6" s="10" t="str">
        <f t="shared" si="1"/>
        <v>Argentina, Corn, Corn FOB Port Price, Buenos Aires</v>
      </c>
      <c r="GN6" s="10" t="str">
        <f t="shared" si="8"/>
        <v>Corn,Corn FOB Port Price, Buenos Aires, Argentina,Units of Measure: US $/MT,Historic Data Source: SAGPYA/Global Insight,Data Edge: 2016 Q3,Forecast Date: December 2016</v>
      </c>
      <c r="GP6" s="10" t="s">
        <v>21</v>
      </c>
      <c r="GQ6" s="10" t="s">
        <v>22</v>
      </c>
      <c r="GR6" s="10" t="s">
        <v>26</v>
      </c>
      <c r="GS6" s="12" t="s">
        <v>12</v>
      </c>
      <c r="GT6" s="10" t="s">
        <v>25</v>
      </c>
      <c r="GU6" s="40" t="s">
        <v>1381</v>
      </c>
      <c r="GV6" s="11" t="s">
        <v>1385</v>
      </c>
      <c r="GW6" s="8" t="s">
        <v>1033</v>
      </c>
      <c r="GX6" s="8" t="s">
        <v>1401</v>
      </c>
      <c r="GY6" s="8" t="s">
        <v>1386</v>
      </c>
    </row>
    <row r="7" spans="1:207" ht="12.75" customHeight="1">
      <c r="A7" s="12" t="s">
        <v>29</v>
      </c>
      <c r="B7" s="8" t="str">
        <f t="shared" si="2"/>
        <v>Bank:CISGRAIN</v>
      </c>
      <c r="C7" s="13" t="str">
        <f t="shared" si="3"/>
        <v>DataEdge:2016 Q2</v>
      </c>
      <c r="D7" s="13" t="str">
        <f t="shared" si="4"/>
        <v>ForecastDate:December 2016</v>
      </c>
      <c r="E7" s="13" t="str">
        <f t="shared" si="5"/>
        <v>Long Label:Corn,Corn Average Bulk Quote Price, Delivered Sydney, Australia,Units of Measure: AU $/MT,Historic Data Source: ABARE/Global Insight,Data Edge: 2016 Q2,Forecast Date: December 2016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>
        <v>179.33666666666667</v>
      </c>
      <c r="CE7" s="9">
        <v>168.33333333333334</v>
      </c>
      <c r="CF7" s="9">
        <v>154</v>
      </c>
      <c r="CG7" s="9">
        <v>154</v>
      </c>
      <c r="CH7" s="9">
        <v>164.4</v>
      </c>
      <c r="CI7" s="9">
        <v>172.16666666666666</v>
      </c>
      <c r="CJ7" s="9">
        <v>179.08333333333334</v>
      </c>
      <c r="CK7" s="9">
        <v>189.33333333333334</v>
      </c>
      <c r="CL7" s="9">
        <v>187.08333333333334</v>
      </c>
      <c r="CM7" s="9">
        <v>190.83333333333334</v>
      </c>
      <c r="CN7" s="9">
        <v>204.71666666666667</v>
      </c>
      <c r="CO7" s="9">
        <v>219.93333333333331</v>
      </c>
      <c r="CP7" s="9">
        <v>236.16666666666666</v>
      </c>
      <c r="CQ7" s="9">
        <v>238.8</v>
      </c>
      <c r="CR7" s="9">
        <v>292.26666666666665</v>
      </c>
      <c r="CS7" s="9">
        <v>379.86</v>
      </c>
      <c r="CT7" s="9">
        <v>389.58333333333331</v>
      </c>
      <c r="CU7" s="9">
        <v>310.58333333333331</v>
      </c>
      <c r="CV7" s="9">
        <v>288.16666666666669</v>
      </c>
      <c r="CW7" s="9">
        <v>249.33333333333334</v>
      </c>
      <c r="CX7" s="9">
        <v>242.5</v>
      </c>
      <c r="CY7" s="9">
        <v>236.25</v>
      </c>
      <c r="CZ7" s="9">
        <v>243.16666666666666</v>
      </c>
      <c r="DA7" s="9">
        <v>225</v>
      </c>
      <c r="DB7" s="9">
        <v>207.44444433333334</v>
      </c>
      <c r="DC7" s="9">
        <v>231.58333333333334</v>
      </c>
      <c r="DD7" s="9">
        <v>221.5</v>
      </c>
      <c r="DE7" s="9">
        <v>206.5</v>
      </c>
      <c r="DF7" s="9">
        <v>200.33333333333334</v>
      </c>
      <c r="DG7" s="9">
        <v>222.33333333333334</v>
      </c>
      <c r="DH7" s="9">
        <v>229</v>
      </c>
      <c r="DI7" s="9">
        <v>337.66666666666669</v>
      </c>
      <c r="DJ7" s="9">
        <v>387.33333333333331</v>
      </c>
      <c r="DK7" s="9">
        <v>399</v>
      </c>
      <c r="DL7" s="9">
        <v>424</v>
      </c>
      <c r="DM7" s="9">
        <v>451</v>
      </c>
      <c r="DN7" s="9">
        <v>400.33333333333331</v>
      </c>
      <c r="DO7" s="9">
        <v>414.33333333333331</v>
      </c>
      <c r="DP7" s="9">
        <v>406</v>
      </c>
      <c r="DQ7" s="9">
        <v>351.33</v>
      </c>
      <c r="DR7" s="9">
        <v>316.67</v>
      </c>
      <c r="DS7" s="9">
        <v>328</v>
      </c>
      <c r="DT7" s="9">
        <v>334.33</v>
      </c>
      <c r="DU7" s="9">
        <v>308.33</v>
      </c>
      <c r="DV7" s="9">
        <v>299.67</v>
      </c>
      <c r="DW7" s="9">
        <v>312.15384615384602</v>
      </c>
      <c r="DX7" s="9">
        <v>335.38461538461502</v>
      </c>
      <c r="DY7" s="9">
        <v>335</v>
      </c>
      <c r="DZ7" s="9">
        <v>353.75</v>
      </c>
      <c r="EA7" s="9">
        <v>324.54545454545502</v>
      </c>
      <c r="EB7" s="9">
        <v>319.230769230769</v>
      </c>
      <c r="EC7" s="9">
        <v>306.23529411764702</v>
      </c>
      <c r="ED7" s="9">
        <v>296.27272727272702</v>
      </c>
      <c r="EE7" s="9">
        <v>291.63636363636402</v>
      </c>
      <c r="EF7" s="9">
        <v>301</v>
      </c>
      <c r="EG7" s="9">
        <v>330.45454545454498</v>
      </c>
      <c r="EH7" s="9">
        <v>340.83</v>
      </c>
      <c r="EI7" s="9">
        <v>356.15384615384602</v>
      </c>
      <c r="EJ7" s="9">
        <v>370</v>
      </c>
      <c r="EK7" s="9">
        <v>382.92</v>
      </c>
      <c r="EL7" s="9">
        <v>410</v>
      </c>
      <c r="EM7" s="9">
        <v>403</v>
      </c>
      <c r="EN7" s="9">
        <v>386</v>
      </c>
      <c r="EO7" s="9">
        <v>375</v>
      </c>
      <c r="EP7" s="9">
        <v>370</v>
      </c>
      <c r="EQ7" s="9">
        <v>387</v>
      </c>
      <c r="ER7" s="9">
        <v>391</v>
      </c>
      <c r="ES7" s="9">
        <v>377</v>
      </c>
      <c r="ET7" s="9">
        <f t="shared" si="6"/>
        <v>377</v>
      </c>
      <c r="EU7" s="9">
        <f t="shared" si="0"/>
        <v>377</v>
      </c>
      <c r="EV7" s="9">
        <f t="shared" si="0"/>
        <v>377</v>
      </c>
      <c r="EW7" s="9">
        <f t="shared" si="0"/>
        <v>377</v>
      </c>
      <c r="EX7" s="9">
        <f t="shared" si="0"/>
        <v>377</v>
      </c>
      <c r="EY7" s="9">
        <f t="shared" si="0"/>
        <v>377</v>
      </c>
      <c r="EZ7" s="9">
        <f t="shared" si="0"/>
        <v>377</v>
      </c>
      <c r="FA7" s="9">
        <f t="shared" si="0"/>
        <v>377</v>
      </c>
      <c r="FB7" s="9">
        <f t="shared" si="0"/>
        <v>377</v>
      </c>
      <c r="FC7" s="9">
        <f t="shared" si="0"/>
        <v>377</v>
      </c>
      <c r="FD7" s="9">
        <f t="shared" si="0"/>
        <v>377</v>
      </c>
      <c r="FE7" s="9">
        <f t="shared" si="0"/>
        <v>377</v>
      </c>
      <c r="FF7" s="9">
        <f t="shared" si="0"/>
        <v>377</v>
      </c>
      <c r="FG7" s="9">
        <f t="shared" si="0"/>
        <v>377</v>
      </c>
      <c r="FH7" s="9">
        <f t="shared" si="0"/>
        <v>377</v>
      </c>
      <c r="FI7" s="9">
        <f t="shared" si="0"/>
        <v>377</v>
      </c>
      <c r="FJ7" s="9">
        <f t="shared" si="0"/>
        <v>377</v>
      </c>
      <c r="FK7" s="9">
        <f t="shared" si="0"/>
        <v>377</v>
      </c>
      <c r="FL7" s="9">
        <f t="shared" si="0"/>
        <v>377</v>
      </c>
      <c r="FM7" s="9">
        <f t="shared" si="0"/>
        <v>377</v>
      </c>
      <c r="FN7" s="9">
        <f t="shared" si="0"/>
        <v>377</v>
      </c>
      <c r="FO7" s="9">
        <f t="shared" si="0"/>
        <v>377</v>
      </c>
      <c r="FP7" s="9">
        <f t="shared" si="0"/>
        <v>377</v>
      </c>
      <c r="FQ7" s="9">
        <f t="shared" si="0"/>
        <v>377</v>
      </c>
      <c r="FR7" s="9">
        <f t="shared" si="0"/>
        <v>377</v>
      </c>
      <c r="FS7" s="9">
        <f t="shared" si="0"/>
        <v>377</v>
      </c>
      <c r="FT7" s="9">
        <f t="shared" si="0"/>
        <v>377</v>
      </c>
      <c r="FU7" s="9">
        <f t="shared" si="0"/>
        <v>377</v>
      </c>
      <c r="FV7" s="9">
        <f t="shared" si="0"/>
        <v>377</v>
      </c>
      <c r="FW7" s="9">
        <f t="shared" si="0"/>
        <v>377</v>
      </c>
      <c r="FX7" s="9">
        <f t="shared" si="0"/>
        <v>377</v>
      </c>
      <c r="FY7" s="9">
        <f t="shared" si="0"/>
        <v>377</v>
      </c>
      <c r="FZ7" s="9">
        <f t="shared" si="0"/>
        <v>377</v>
      </c>
      <c r="GA7" s="9">
        <f t="shared" si="0"/>
        <v>377</v>
      </c>
      <c r="GB7" s="9">
        <f t="shared" si="0"/>
        <v>377</v>
      </c>
      <c r="GC7" s="9">
        <f t="shared" si="0"/>
        <v>377</v>
      </c>
      <c r="GD7" s="9">
        <f t="shared" si="0"/>
        <v>377</v>
      </c>
      <c r="GE7" s="9">
        <f t="shared" si="0"/>
        <v>377</v>
      </c>
      <c r="GF7" s="9">
        <f t="shared" si="0"/>
        <v>377</v>
      </c>
      <c r="GG7" s="9">
        <f t="shared" si="0"/>
        <v>377</v>
      </c>
      <c r="GH7" s="9">
        <f t="shared" si="0"/>
        <v>377</v>
      </c>
      <c r="GI7" s="9">
        <f t="shared" si="0"/>
        <v>377</v>
      </c>
      <c r="GJ7" s="9">
        <f t="shared" si="0"/>
        <v>377</v>
      </c>
      <c r="GK7" s="9">
        <f t="shared" si="0"/>
        <v>377</v>
      </c>
      <c r="GL7" s="9" t="str">
        <f t="shared" si="7"/>
        <v>Corn,Corn Average Bulk Quote Price, Delivered Sydney, Australia,Units of Measure: AU $/MT,Historic Data Source: ABARE/Global Insight,Data Edge: 2016 Q2,Forecast Date: December 2016</v>
      </c>
      <c r="GM7" s="10" t="str">
        <f t="shared" si="1"/>
        <v>Australia, Corn, Corn Average Bulk Quote Price, Delivered Sydney</v>
      </c>
      <c r="GN7" s="10" t="str">
        <f t="shared" si="8"/>
        <v>Corn,Corn Average Bulk Quote Price, Delivered Sydney, Australia,Units of Measure: AU $/MT,Historic Data Source: ABARE/Global Insight,Data Edge: 2016 Q2,Forecast Date: December 2016</v>
      </c>
      <c r="GP7" s="10" t="s">
        <v>30</v>
      </c>
      <c r="GQ7" s="10" t="s">
        <v>22</v>
      </c>
      <c r="GR7" s="10" t="s">
        <v>28</v>
      </c>
      <c r="GS7" s="8" t="s">
        <v>31</v>
      </c>
      <c r="GT7" s="10" t="s">
        <v>32</v>
      </c>
      <c r="GU7" s="39" t="s">
        <v>1026</v>
      </c>
      <c r="GV7" s="11" t="s">
        <v>1385</v>
      </c>
      <c r="GW7" s="8" t="s">
        <v>1034</v>
      </c>
      <c r="GX7" s="8" t="s">
        <v>1401</v>
      </c>
      <c r="GY7" s="8" t="s">
        <v>1386</v>
      </c>
    </row>
    <row r="8" spans="1:207" ht="12.75" customHeight="1">
      <c r="A8" s="12" t="s">
        <v>35</v>
      </c>
      <c r="B8" s="8" t="str">
        <f t="shared" si="2"/>
        <v>Bank:CISGRAIN</v>
      </c>
      <c r="C8" s="13" t="str">
        <f t="shared" si="3"/>
        <v>DataEdge:2016 Q3</v>
      </c>
      <c r="D8" s="13" t="str">
        <f t="shared" si="4"/>
        <v>ForecastDate:December 2016</v>
      </c>
      <c r="E8" s="13" t="str">
        <f t="shared" si="5"/>
        <v>Long Label:Corn,Corn Elevator Price, Chatham, Canada,Units of Measure: CA $/MT,Historic Data Source: Agriculture and Agri-Food Canada/Global Insight,Data Edge: 2016 Q3,Forecast Date: December 2016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>
        <v>118.1153846153846</v>
      </c>
      <c r="AE8" s="9">
        <v>113.03076923076924</v>
      </c>
      <c r="AF8" s="9">
        <v>95.138461538461513</v>
      </c>
      <c r="AG8" s="9">
        <v>84.615384615384613</v>
      </c>
      <c r="AH8" s="9">
        <v>82.57692307692308</v>
      </c>
      <c r="AI8" s="9">
        <v>90.707692307692312</v>
      </c>
      <c r="AJ8" s="9">
        <v>87.8</v>
      </c>
      <c r="AK8" s="9">
        <v>85.253846153846169</v>
      </c>
      <c r="AL8" s="9">
        <v>82.669230769230751</v>
      </c>
      <c r="AM8" s="9">
        <v>95.030769230769238</v>
      </c>
      <c r="AN8" s="9">
        <v>143.23846153846154</v>
      </c>
      <c r="AO8" s="9">
        <v>143.56923076923076</v>
      </c>
      <c r="AP8" s="9">
        <v>141.02307692307693</v>
      </c>
      <c r="AQ8" s="9">
        <v>136.71538461538464</v>
      </c>
      <c r="AR8" s="9">
        <v>131.36153846153846</v>
      </c>
      <c r="AS8" s="9">
        <v>105.46923076923078</v>
      </c>
      <c r="AT8" s="9">
        <v>106.71538461538464</v>
      </c>
      <c r="AU8" s="9">
        <v>128.17692307692309</v>
      </c>
      <c r="AV8" s="9">
        <v>134.12307692307692</v>
      </c>
      <c r="AW8" s="9">
        <v>98.969230769230776</v>
      </c>
      <c r="AX8" s="9">
        <v>102.0076923076923</v>
      </c>
      <c r="AY8" s="9">
        <v>99.776923076923083</v>
      </c>
      <c r="AZ8" s="9">
        <v>93.06</v>
      </c>
      <c r="BA8" s="9">
        <v>90.735384615384632</v>
      </c>
      <c r="BB8" s="9">
        <v>106.20846153846152</v>
      </c>
      <c r="BC8" s="9">
        <v>110.1223076923077</v>
      </c>
      <c r="BD8" s="9">
        <v>105.79769230769232</v>
      </c>
      <c r="BE8" s="9">
        <v>104.77307692307691</v>
      </c>
      <c r="BF8" s="9">
        <v>112.02166666666666</v>
      </c>
      <c r="BG8" s="9">
        <v>109.1076923076923</v>
      </c>
      <c r="BH8" s="9">
        <v>111.61076923076925</v>
      </c>
      <c r="BI8" s="9">
        <v>121.43461538461536</v>
      </c>
      <c r="BJ8" s="9">
        <v>140.16384615384615</v>
      </c>
      <c r="BK8" s="9">
        <v>139.75230769230768</v>
      </c>
      <c r="BL8" s="9">
        <v>119.49846153846156</v>
      </c>
      <c r="BM8" s="9">
        <v>107.21615384615386</v>
      </c>
      <c r="BN8" s="9">
        <v>117.83931889846153</v>
      </c>
      <c r="BO8" s="9">
        <v>133.77162943846153</v>
      </c>
      <c r="BP8" s="9">
        <v>150.08338886000001</v>
      </c>
      <c r="BQ8" s="9">
        <v>160.37514483692308</v>
      </c>
      <c r="BR8" s="9">
        <v>193.71304509384615</v>
      </c>
      <c r="BS8" s="9">
        <v>252.04884385384614</v>
      </c>
      <c r="BT8" s="9">
        <v>250.16792174702377</v>
      </c>
      <c r="BU8" s="9">
        <v>148.66075838653848</v>
      </c>
      <c r="BV8" s="9">
        <v>137.92573161923076</v>
      </c>
      <c r="BW8" s="9">
        <v>146.95089146923075</v>
      </c>
      <c r="BX8" s="9">
        <v>139.92821025384617</v>
      </c>
      <c r="BY8" s="9">
        <v>154.24410287948717</v>
      </c>
      <c r="BZ8" s="9">
        <v>146.26232650961538</v>
      </c>
      <c r="CA8" s="9">
        <v>131.57382396538463</v>
      </c>
      <c r="CB8" s="9">
        <v>115.07400568076925</v>
      </c>
      <c r="CC8" s="9">
        <v>109.83122135384613</v>
      </c>
      <c r="CD8" s="9">
        <v>109.89481613846152</v>
      </c>
      <c r="CE8" s="9">
        <v>113.36905978846154</v>
      </c>
      <c r="CF8" s="9">
        <v>108.25497919230769</v>
      </c>
      <c r="CG8" s="9">
        <v>104.5792799547619</v>
      </c>
      <c r="CH8" s="9">
        <v>111.23636326153847</v>
      </c>
      <c r="CI8" s="9">
        <v>111.73149408461539</v>
      </c>
      <c r="CJ8" s="9">
        <v>97.983664396153841</v>
      </c>
      <c r="CK8" s="9">
        <v>117.87747576923077</v>
      </c>
      <c r="CL8" s="9">
        <v>126.18340888846154</v>
      </c>
      <c r="CM8" s="9">
        <v>117.37855954230771</v>
      </c>
      <c r="CN8" s="9">
        <v>128.84909027692308</v>
      </c>
      <c r="CO8" s="9">
        <v>134.15067454358976</v>
      </c>
      <c r="CP8" s="9">
        <v>124.59076331025641</v>
      </c>
      <c r="CQ8" s="9">
        <v>127.25619233846155</v>
      </c>
      <c r="CR8" s="9">
        <v>152.34963443461541</v>
      </c>
      <c r="CS8" s="9">
        <v>152.65170966153843</v>
      </c>
      <c r="CT8" s="9">
        <v>147.84273261538462</v>
      </c>
      <c r="CU8" s="9">
        <v>141.33940917692308</v>
      </c>
      <c r="CV8" s="9">
        <v>134.18369630000001</v>
      </c>
      <c r="CW8" s="9">
        <v>123.37691047692309</v>
      </c>
      <c r="CX8" s="9">
        <v>136.01561683846154</v>
      </c>
      <c r="CY8" s="9">
        <v>155.3438888769231</v>
      </c>
      <c r="CZ8" s="9">
        <v>131.95315447692309</v>
      </c>
      <c r="DA8" s="9">
        <v>97.312039157142863</v>
      </c>
      <c r="DB8" s="9">
        <v>93.339968899999988</v>
      </c>
      <c r="DC8" s="9">
        <v>97.723644693333355</v>
      </c>
      <c r="DD8" s="9">
        <v>97.989209843333356</v>
      </c>
      <c r="DE8" s="9">
        <v>95.063704813333331</v>
      </c>
      <c r="DF8" s="9">
        <v>100.61134033</v>
      </c>
      <c r="DG8" s="9">
        <v>98.05191522749999</v>
      </c>
      <c r="DH8" s="9">
        <v>91.103263893333335</v>
      </c>
      <c r="DI8" s="9">
        <v>129.51744117999999</v>
      </c>
      <c r="DJ8" s="9">
        <v>153.61520850250002</v>
      </c>
      <c r="DK8" s="9">
        <v>150.214288125</v>
      </c>
      <c r="DL8" s="9">
        <v>140.15259637583335</v>
      </c>
      <c r="DM8" s="9">
        <v>138.56572984750002</v>
      </c>
      <c r="DN8" s="9">
        <v>172.39744865416665</v>
      </c>
      <c r="DO8" s="9">
        <v>214.26011622666661</v>
      </c>
      <c r="DP8" s="9">
        <v>219.98999370249999</v>
      </c>
      <c r="DQ8" s="9">
        <v>161.00149106222221</v>
      </c>
      <c r="DR8" s="9">
        <v>163.64288888888888</v>
      </c>
      <c r="DS8" s="9">
        <v>169.5481111111111</v>
      </c>
      <c r="DT8" s="9">
        <v>143.92016666666666</v>
      </c>
      <c r="DU8" s="9">
        <v>153.85050000000001</v>
      </c>
      <c r="DV8" s="9">
        <v>143.49166666666667</v>
      </c>
      <c r="DW8" s="9">
        <v>137.98233333333334</v>
      </c>
      <c r="DX8" s="9">
        <v>147.56533333333334</v>
      </c>
      <c r="DY8" s="9">
        <v>189.14338893333334</v>
      </c>
      <c r="DZ8" s="9">
        <v>229.74127316666667</v>
      </c>
      <c r="EA8" s="9">
        <v>274.88427143333337</v>
      </c>
      <c r="EB8" s="9">
        <v>293.19121160000003</v>
      </c>
      <c r="EC8" s="9">
        <v>236.28673600000002</v>
      </c>
      <c r="ED8" s="9">
        <v>237.02852056666669</v>
      </c>
      <c r="EE8" s="9">
        <v>228.62244253333336</v>
      </c>
      <c r="EF8" s="9">
        <v>298.86603650722935</v>
      </c>
      <c r="EG8" s="9">
        <v>265.88715245555551</v>
      </c>
      <c r="EH8" s="9">
        <v>259.5195971666667</v>
      </c>
      <c r="EI8" s="9">
        <v>241.95647346666669</v>
      </c>
      <c r="EJ8" s="9">
        <v>212.42924249999999</v>
      </c>
      <c r="EK8" s="9">
        <v>156.7175</v>
      </c>
      <c r="EL8" s="9">
        <v>171.4363888888889</v>
      </c>
      <c r="EM8" s="9">
        <v>178.11</v>
      </c>
      <c r="EN8" s="9">
        <v>160.88555555555556</v>
      </c>
      <c r="EO8" s="9">
        <v>163.96444444444444</v>
      </c>
      <c r="EP8" s="9">
        <v>182.73444444444445</v>
      </c>
      <c r="EQ8" s="9">
        <v>167.89378666666667</v>
      </c>
      <c r="ER8" s="9">
        <v>178.61589666666669</v>
      </c>
      <c r="ES8" s="9">
        <v>178.48008513333332</v>
      </c>
      <c r="ET8" s="9">
        <f t="shared" si="6"/>
        <v>178.48008513333332</v>
      </c>
      <c r="EU8" s="9">
        <f t="shared" si="0"/>
        <v>178.48008513333332</v>
      </c>
      <c r="EV8" s="9">
        <f t="shared" si="0"/>
        <v>178.48008513333332</v>
      </c>
      <c r="EW8" s="9">
        <f t="shared" si="0"/>
        <v>178.48008513333332</v>
      </c>
      <c r="EX8" s="9">
        <f t="shared" si="0"/>
        <v>178.48008513333332</v>
      </c>
      <c r="EY8" s="9">
        <f t="shared" si="0"/>
        <v>178.48008513333332</v>
      </c>
      <c r="EZ8" s="9">
        <f t="shared" si="0"/>
        <v>178.48008513333332</v>
      </c>
      <c r="FA8" s="9">
        <f t="shared" si="0"/>
        <v>178.48008513333332</v>
      </c>
      <c r="FB8" s="9">
        <f t="shared" si="0"/>
        <v>178.48008513333332</v>
      </c>
      <c r="FC8" s="9">
        <f t="shared" si="0"/>
        <v>178.48008513333332</v>
      </c>
      <c r="FD8" s="9">
        <f t="shared" si="0"/>
        <v>178.48008513333332</v>
      </c>
      <c r="FE8" s="9">
        <f t="shared" si="0"/>
        <v>178.48008513333332</v>
      </c>
      <c r="FF8" s="9">
        <f t="shared" si="0"/>
        <v>178.48008513333332</v>
      </c>
      <c r="FG8" s="9">
        <f t="shared" ref="EU8:GK14" si="9">FF8</f>
        <v>178.48008513333332</v>
      </c>
      <c r="FH8" s="9">
        <f t="shared" si="9"/>
        <v>178.48008513333332</v>
      </c>
      <c r="FI8" s="9">
        <f t="shared" si="9"/>
        <v>178.48008513333332</v>
      </c>
      <c r="FJ8" s="9">
        <f t="shared" si="9"/>
        <v>178.48008513333332</v>
      </c>
      <c r="FK8" s="9">
        <f t="shared" si="9"/>
        <v>178.48008513333332</v>
      </c>
      <c r="FL8" s="9">
        <f t="shared" si="9"/>
        <v>178.48008513333332</v>
      </c>
      <c r="FM8" s="9">
        <f t="shared" si="9"/>
        <v>178.48008513333332</v>
      </c>
      <c r="FN8" s="9">
        <f t="shared" si="9"/>
        <v>178.48008513333332</v>
      </c>
      <c r="FO8" s="9">
        <f t="shared" si="9"/>
        <v>178.48008513333332</v>
      </c>
      <c r="FP8" s="9">
        <f t="shared" si="9"/>
        <v>178.48008513333332</v>
      </c>
      <c r="FQ8" s="9">
        <f t="shared" si="9"/>
        <v>178.48008513333332</v>
      </c>
      <c r="FR8" s="9">
        <f t="shared" si="9"/>
        <v>178.48008513333332</v>
      </c>
      <c r="FS8" s="9">
        <f t="shared" si="9"/>
        <v>178.48008513333332</v>
      </c>
      <c r="FT8" s="9">
        <f t="shared" si="9"/>
        <v>178.48008513333332</v>
      </c>
      <c r="FU8" s="9">
        <f t="shared" si="9"/>
        <v>178.48008513333332</v>
      </c>
      <c r="FV8" s="9">
        <f t="shared" si="9"/>
        <v>178.48008513333332</v>
      </c>
      <c r="FW8" s="9">
        <f t="shared" si="9"/>
        <v>178.48008513333332</v>
      </c>
      <c r="FX8" s="9">
        <f t="shared" si="9"/>
        <v>178.48008513333332</v>
      </c>
      <c r="FY8" s="9">
        <f t="shared" si="9"/>
        <v>178.48008513333332</v>
      </c>
      <c r="FZ8" s="9">
        <f t="shared" si="9"/>
        <v>178.48008513333332</v>
      </c>
      <c r="GA8" s="9">
        <f t="shared" si="9"/>
        <v>178.48008513333332</v>
      </c>
      <c r="GB8" s="9">
        <f t="shared" si="9"/>
        <v>178.48008513333332</v>
      </c>
      <c r="GC8" s="9">
        <f t="shared" si="9"/>
        <v>178.48008513333332</v>
      </c>
      <c r="GD8" s="9">
        <f t="shared" si="9"/>
        <v>178.48008513333332</v>
      </c>
      <c r="GE8" s="9">
        <f t="shared" si="9"/>
        <v>178.48008513333332</v>
      </c>
      <c r="GF8" s="9">
        <f t="shared" si="9"/>
        <v>178.48008513333332</v>
      </c>
      <c r="GG8" s="9">
        <f t="shared" si="9"/>
        <v>178.48008513333332</v>
      </c>
      <c r="GH8" s="9">
        <f t="shared" si="9"/>
        <v>178.48008513333332</v>
      </c>
      <c r="GI8" s="9">
        <f t="shared" si="9"/>
        <v>178.48008513333332</v>
      </c>
      <c r="GJ8" s="9">
        <f t="shared" si="9"/>
        <v>178.48008513333332</v>
      </c>
      <c r="GK8" s="9">
        <f t="shared" si="9"/>
        <v>178.48008513333332</v>
      </c>
      <c r="GL8" s="9" t="str">
        <f t="shared" si="7"/>
        <v>Corn,Corn Elevator Price, Chatham, Canada,Units of Measure: CA $/MT,Historic Data Source: Agriculture and Agri-Food Canada/Global Insight,Data Edge: 2016 Q3,Forecast Date: December 2016</v>
      </c>
      <c r="GM8" s="10" t="str">
        <f t="shared" si="1"/>
        <v>Canada, Corn, Corn Elevator Price, Chatham</v>
      </c>
      <c r="GN8" s="10" t="str">
        <f t="shared" si="8"/>
        <v>Corn,Corn Elevator Price, Chatham, Canada,Units of Measure: CA $/MT,Historic Data Source: Agriculture and Agri-Food Canada/Global Insight,Data Edge: 2016 Q3,Forecast Date: December 2016</v>
      </c>
      <c r="GP8" s="10" t="s">
        <v>36</v>
      </c>
      <c r="GQ8" s="10" t="s">
        <v>22</v>
      </c>
      <c r="GR8" s="10" t="s">
        <v>34</v>
      </c>
      <c r="GS8" s="8" t="s">
        <v>37</v>
      </c>
      <c r="GT8" s="10" t="s">
        <v>38</v>
      </c>
      <c r="GU8" s="40" t="s">
        <v>1381</v>
      </c>
      <c r="GV8" s="11" t="s">
        <v>1385</v>
      </c>
      <c r="GW8" s="8" t="s">
        <v>1035</v>
      </c>
      <c r="GX8" s="8" t="s">
        <v>1401</v>
      </c>
      <c r="GY8" s="8" t="s">
        <v>1386</v>
      </c>
    </row>
    <row r="9" spans="1:207" ht="12.75" customHeight="1">
      <c r="A9" s="12" t="s">
        <v>40</v>
      </c>
      <c r="B9" s="8" t="str">
        <f t="shared" si="2"/>
        <v>Bank:CISGRAIN</v>
      </c>
      <c r="C9" s="13" t="str">
        <f t="shared" si="3"/>
        <v>DataEdge:2016 Q3</v>
      </c>
      <c r="D9" s="13" t="str">
        <f t="shared" si="4"/>
        <v>ForecastDate:December 2016</v>
      </c>
      <c r="E9" s="13" t="str">
        <f t="shared" si="5"/>
        <v>Long Label:Corn,Corn Delivered Price, Hamburg, Germany,Units of Measure: Euros/MT,Historic Data Source: HGCA/Global Insight,Data Edge: 2016 Q3,Forecast Date: December 2016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>
        <v>155.5</v>
      </c>
      <c r="CG9" s="9">
        <v>146.6</v>
      </c>
      <c r="CH9" s="9">
        <v>147.9</v>
      </c>
      <c r="CI9" s="9">
        <v>150.83333333333334</v>
      </c>
      <c r="CJ9" s="9">
        <v>153.13333333333333</v>
      </c>
      <c r="CK9" s="9">
        <v>148.23333333333335</v>
      </c>
      <c r="CL9" s="9">
        <v>146.1</v>
      </c>
      <c r="CM9" s="9">
        <v>145.03333333333333</v>
      </c>
      <c r="CN9" s="9">
        <v>152.46666666666667</v>
      </c>
      <c r="CO9" s="9">
        <v>139.1</v>
      </c>
      <c r="CP9" s="9">
        <v>139.56666666666669</v>
      </c>
      <c r="CQ9" s="9">
        <v>137.93333333333337</v>
      </c>
      <c r="CR9" s="9">
        <v>147.06666666666666</v>
      </c>
      <c r="CS9" s="9">
        <v>131.80000000000001</v>
      </c>
      <c r="CT9" s="9">
        <v>127.4</v>
      </c>
      <c r="CU9" s="9">
        <v>121.13333333333333</v>
      </c>
      <c r="CV9" s="9">
        <v>141.73333333333332</v>
      </c>
      <c r="CW9" s="9">
        <v>172.66666666666666</v>
      </c>
      <c r="CX9" s="9">
        <v>178.7</v>
      </c>
      <c r="CY9" s="9">
        <v>167.63333333333333</v>
      </c>
      <c r="CZ9" s="9">
        <v>150.13333333333333</v>
      </c>
      <c r="DA9" s="9">
        <v>115.53333333333335</v>
      </c>
      <c r="DB9" s="9">
        <v>117.23333333333333</v>
      </c>
      <c r="DC9" s="9">
        <v>125.23333333333333</v>
      </c>
      <c r="DD9" s="9">
        <v>142.63333333333333</v>
      </c>
      <c r="DE9" s="9">
        <v>121.10000000000001</v>
      </c>
      <c r="DF9" s="9">
        <v>125.56666666666666</v>
      </c>
      <c r="DG9" s="9">
        <v>135</v>
      </c>
      <c r="DH9" s="9">
        <v>151.73333333333332</v>
      </c>
      <c r="DI9" s="9">
        <v>175.96666666666667</v>
      </c>
      <c r="DJ9" s="9">
        <v>178.5</v>
      </c>
      <c r="DK9" s="9">
        <v>175.66666666666666</v>
      </c>
      <c r="DL9" s="9">
        <v>224.6</v>
      </c>
      <c r="DM9" s="9">
        <v>228.16666666666666</v>
      </c>
      <c r="DN9" s="9">
        <v>239.6</v>
      </c>
      <c r="DO9" s="9">
        <v>226</v>
      </c>
      <c r="DP9" s="9">
        <v>226</v>
      </c>
      <c r="DQ9" s="9">
        <v>125</v>
      </c>
      <c r="DR9" s="9">
        <v>138.76666666666668</v>
      </c>
      <c r="DS9" s="9">
        <v>152.75</v>
      </c>
      <c r="DT9" s="9">
        <v>146.56666666666666</v>
      </c>
      <c r="DU9" s="9">
        <v>137.36666666666667</v>
      </c>
      <c r="DV9" s="9">
        <v>149.86666666666667</v>
      </c>
      <c r="DW9" s="9">
        <v>165</v>
      </c>
      <c r="DX9" s="9">
        <v>217.43333333333331</v>
      </c>
      <c r="DY9" s="9">
        <v>221.6</v>
      </c>
      <c r="DZ9" s="9">
        <v>249.6</v>
      </c>
      <c r="EA9" s="9">
        <v>248</v>
      </c>
      <c r="EB9" s="9">
        <v>260.66666666666669</v>
      </c>
      <c r="EC9" s="9">
        <v>191.9666666666667</v>
      </c>
      <c r="ED9" s="9">
        <v>213.33333333333334</v>
      </c>
      <c r="EE9" s="9">
        <v>230.63333333333333</v>
      </c>
      <c r="EF9" s="9">
        <v>259.3</v>
      </c>
      <c r="EG9" s="9">
        <v>250.83333333333334</v>
      </c>
      <c r="EH9" s="9">
        <v>246.9</v>
      </c>
      <c r="EI9" s="9">
        <v>237.30000000000004</v>
      </c>
      <c r="EJ9" s="9">
        <v>218.16666666666666</v>
      </c>
      <c r="EK9" s="9">
        <v>199.93333333333331</v>
      </c>
      <c r="EL9" s="9">
        <v>191.15</v>
      </c>
      <c r="EM9" s="9">
        <v>198.75</v>
      </c>
      <c r="EN9" s="9">
        <v>178.33333333333334</v>
      </c>
      <c r="EO9" s="9">
        <v>170.1</v>
      </c>
      <c r="EP9" s="9">
        <v>179.33333333333334</v>
      </c>
      <c r="EQ9" s="9">
        <v>180.75</v>
      </c>
      <c r="ER9" s="9">
        <v>203.5</v>
      </c>
      <c r="ES9" s="9">
        <v>185.29999999999998</v>
      </c>
      <c r="ET9" s="9">
        <f t="shared" si="6"/>
        <v>185.29999999999998</v>
      </c>
      <c r="EU9" s="9">
        <f t="shared" si="9"/>
        <v>185.29999999999998</v>
      </c>
      <c r="EV9" s="9">
        <f t="shared" si="9"/>
        <v>185.29999999999998</v>
      </c>
      <c r="EW9" s="9">
        <f t="shared" si="9"/>
        <v>185.29999999999998</v>
      </c>
      <c r="EX9" s="9">
        <f t="shared" si="9"/>
        <v>185.29999999999998</v>
      </c>
      <c r="EY9" s="9">
        <f t="shared" si="9"/>
        <v>185.29999999999998</v>
      </c>
      <c r="EZ9" s="9">
        <f t="shared" si="9"/>
        <v>185.29999999999998</v>
      </c>
      <c r="FA9" s="9">
        <f t="shared" si="9"/>
        <v>185.29999999999998</v>
      </c>
      <c r="FB9" s="9">
        <f t="shared" si="9"/>
        <v>185.29999999999998</v>
      </c>
      <c r="FC9" s="9">
        <f t="shared" si="9"/>
        <v>185.29999999999998</v>
      </c>
      <c r="FD9" s="9">
        <f t="shared" si="9"/>
        <v>185.29999999999998</v>
      </c>
      <c r="FE9" s="9">
        <f t="shared" si="9"/>
        <v>185.29999999999998</v>
      </c>
      <c r="FF9" s="9">
        <f t="shared" si="9"/>
        <v>185.29999999999998</v>
      </c>
      <c r="FG9" s="9">
        <f t="shared" si="9"/>
        <v>185.29999999999998</v>
      </c>
      <c r="FH9" s="9">
        <f t="shared" si="9"/>
        <v>185.29999999999998</v>
      </c>
      <c r="FI9" s="9">
        <f t="shared" si="9"/>
        <v>185.29999999999998</v>
      </c>
      <c r="FJ9" s="9">
        <f t="shared" si="9"/>
        <v>185.29999999999998</v>
      </c>
      <c r="FK9" s="9">
        <f t="shared" si="9"/>
        <v>185.29999999999998</v>
      </c>
      <c r="FL9" s="9">
        <f t="shared" si="9"/>
        <v>185.29999999999998</v>
      </c>
      <c r="FM9" s="9">
        <f t="shared" si="9"/>
        <v>185.29999999999998</v>
      </c>
      <c r="FN9" s="9">
        <f t="shared" si="9"/>
        <v>185.29999999999998</v>
      </c>
      <c r="FO9" s="9">
        <f t="shared" si="9"/>
        <v>185.29999999999998</v>
      </c>
      <c r="FP9" s="9">
        <f t="shared" si="9"/>
        <v>185.29999999999998</v>
      </c>
      <c r="FQ9" s="9">
        <f t="shared" si="9"/>
        <v>185.29999999999998</v>
      </c>
      <c r="FR9" s="9">
        <f t="shared" si="9"/>
        <v>185.29999999999998</v>
      </c>
      <c r="FS9" s="9">
        <f t="shared" si="9"/>
        <v>185.29999999999998</v>
      </c>
      <c r="FT9" s="9">
        <f t="shared" si="9"/>
        <v>185.29999999999998</v>
      </c>
      <c r="FU9" s="9">
        <f t="shared" si="9"/>
        <v>185.29999999999998</v>
      </c>
      <c r="FV9" s="9">
        <f t="shared" si="9"/>
        <v>185.29999999999998</v>
      </c>
      <c r="FW9" s="9">
        <f t="shared" si="9"/>
        <v>185.29999999999998</v>
      </c>
      <c r="FX9" s="9">
        <f t="shared" si="9"/>
        <v>185.29999999999998</v>
      </c>
      <c r="FY9" s="9">
        <f t="shared" si="9"/>
        <v>185.29999999999998</v>
      </c>
      <c r="FZ9" s="9">
        <f t="shared" si="9"/>
        <v>185.29999999999998</v>
      </c>
      <c r="GA9" s="9">
        <f t="shared" si="9"/>
        <v>185.29999999999998</v>
      </c>
      <c r="GB9" s="9">
        <f t="shared" si="9"/>
        <v>185.29999999999998</v>
      </c>
      <c r="GC9" s="9">
        <f t="shared" si="9"/>
        <v>185.29999999999998</v>
      </c>
      <c r="GD9" s="9">
        <f t="shared" si="9"/>
        <v>185.29999999999998</v>
      </c>
      <c r="GE9" s="9">
        <f t="shared" si="9"/>
        <v>185.29999999999998</v>
      </c>
      <c r="GF9" s="9">
        <f t="shared" si="9"/>
        <v>185.29999999999998</v>
      </c>
      <c r="GG9" s="9">
        <f t="shared" si="9"/>
        <v>185.29999999999998</v>
      </c>
      <c r="GH9" s="9">
        <f t="shared" si="9"/>
        <v>185.29999999999998</v>
      </c>
      <c r="GI9" s="9">
        <f t="shared" si="9"/>
        <v>185.29999999999998</v>
      </c>
      <c r="GJ9" s="9">
        <f t="shared" si="9"/>
        <v>185.29999999999998</v>
      </c>
      <c r="GK9" s="9">
        <f t="shared" si="9"/>
        <v>185.29999999999998</v>
      </c>
      <c r="GL9" s="9" t="str">
        <f t="shared" si="7"/>
        <v>Corn,Corn Delivered Price, Hamburg, Germany,Units of Measure: Euros/MT,Historic Data Source: HGCA/Global Insight,Data Edge: 2016 Q3,Forecast Date: December 2016</v>
      </c>
      <c r="GM9" s="10" t="str">
        <f t="shared" si="1"/>
        <v>Germany, Corn, Corn Delivered Price, Hamburg</v>
      </c>
      <c r="GN9" s="10" t="str">
        <f t="shared" si="8"/>
        <v>Corn,Corn Delivered Price, Hamburg, Germany,Units of Measure: Euros/MT,Historic Data Source: HGCA/Global Insight,Data Edge: 2016 Q3,Forecast Date: December 2016</v>
      </c>
      <c r="GP9" s="10" t="s">
        <v>41</v>
      </c>
      <c r="GQ9" s="10" t="s">
        <v>22</v>
      </c>
      <c r="GR9" s="10" t="s">
        <v>39</v>
      </c>
      <c r="GS9" s="8" t="s">
        <v>42</v>
      </c>
      <c r="GT9" s="10" t="s">
        <v>43</v>
      </c>
      <c r="GU9" s="40" t="s">
        <v>1381</v>
      </c>
      <c r="GV9" s="11" t="s">
        <v>1385</v>
      </c>
      <c r="GW9" s="8" t="s">
        <v>1036</v>
      </c>
      <c r="GX9" s="8" t="s">
        <v>1401</v>
      </c>
      <c r="GY9" s="8" t="s">
        <v>1386</v>
      </c>
    </row>
    <row r="10" spans="1:207" ht="12.75" customHeight="1">
      <c r="A10" s="12" t="s">
        <v>45</v>
      </c>
      <c r="B10" s="8" t="str">
        <f t="shared" si="2"/>
        <v>Bank:CISGRAIN</v>
      </c>
      <c r="C10" s="13" t="str">
        <f t="shared" si="3"/>
        <v>DataEdge:2016 Q3</v>
      </c>
      <c r="D10" s="13" t="str">
        <f t="shared" si="4"/>
        <v>ForecastDate:December 2016</v>
      </c>
      <c r="E10" s="13" t="str">
        <f t="shared" si="5"/>
        <v>Long Label:Corn,Corn Farm Level Price, United States,Units of Measure: US $/MT,Historic Data Source: USDA/Global Insight,Data Edge: 2016 Q3,Forecast Date: December 2016</v>
      </c>
      <c r="F10" s="9">
        <v>95.007865333333328</v>
      </c>
      <c r="G10" s="9">
        <v>95.401544333333334</v>
      </c>
      <c r="H10" s="9">
        <v>113.64200466666665</v>
      </c>
      <c r="I10" s="9">
        <v>121.77803733333333</v>
      </c>
      <c r="J10" s="9">
        <v>126.76463799999999</v>
      </c>
      <c r="K10" s="9">
        <v>126.63341166666667</v>
      </c>
      <c r="L10" s="9">
        <v>112.32974133333333</v>
      </c>
      <c r="M10" s="9">
        <v>94.22050733333333</v>
      </c>
      <c r="N10" s="9">
        <v>97.632391999999996</v>
      </c>
      <c r="O10" s="9">
        <v>101.30672933333334</v>
      </c>
      <c r="P10" s="9">
        <v>91.202301666666656</v>
      </c>
      <c r="Q10" s="9">
        <v>83.591174333333328</v>
      </c>
      <c r="R10" s="9">
        <v>100.12569233333333</v>
      </c>
      <c r="S10" s="9">
        <v>118.36615266666666</v>
      </c>
      <c r="T10" s="9">
        <v>128.60180666666668</v>
      </c>
      <c r="U10" s="9">
        <v>124.27133766666664</v>
      </c>
      <c r="V10" s="9">
        <v>124.27133766666667</v>
      </c>
      <c r="W10" s="9">
        <v>131.48878599999998</v>
      </c>
      <c r="X10" s="9">
        <v>122.30294266666665</v>
      </c>
      <c r="Y10" s="9">
        <v>101.83163466666667</v>
      </c>
      <c r="Z10" s="9">
        <v>104.06248233333334</v>
      </c>
      <c r="AA10" s="9">
        <v>105.24351933333334</v>
      </c>
      <c r="AB10" s="9">
        <v>96.188902333333331</v>
      </c>
      <c r="AC10" s="9">
        <v>86.740606333333332</v>
      </c>
      <c r="AD10" s="9">
        <v>91.071075333333326</v>
      </c>
      <c r="AE10" s="9">
        <v>91.989659666666668</v>
      </c>
      <c r="AF10" s="9">
        <v>67.975240666666664</v>
      </c>
      <c r="AG10" s="9">
        <v>57.345907666666669</v>
      </c>
      <c r="AH10" s="9">
        <v>57.345907666666669</v>
      </c>
      <c r="AI10" s="9">
        <v>63.907224333333339</v>
      </c>
      <c r="AJ10" s="9">
        <v>59.839208000000006</v>
      </c>
      <c r="AK10" s="9">
        <v>64.038450666666677</v>
      </c>
      <c r="AL10" s="9">
        <v>71.649578000000005</v>
      </c>
      <c r="AM10" s="9">
        <v>81.754005666666671</v>
      </c>
      <c r="AN10" s="9">
        <v>104.58738766666666</v>
      </c>
      <c r="AO10" s="9">
        <v>99.994465999999989</v>
      </c>
      <c r="AP10" s="9">
        <v>102.22531366666665</v>
      </c>
      <c r="AQ10" s="9">
        <v>100.51937133333332</v>
      </c>
      <c r="AR10" s="9">
        <v>92.252112333333343</v>
      </c>
      <c r="AS10" s="9">
        <v>88.315322333333327</v>
      </c>
      <c r="AT10" s="9">
        <v>91.858433333333323</v>
      </c>
      <c r="AU10" s="9">
        <v>101.83163466666667</v>
      </c>
      <c r="AV10" s="9">
        <v>97.763618333333326</v>
      </c>
      <c r="AW10" s="9">
        <v>86.21570100000001</v>
      </c>
      <c r="AX10" s="9">
        <v>91.595980666666662</v>
      </c>
      <c r="AY10" s="9">
        <v>93.301922999999988</v>
      </c>
      <c r="AZ10" s="9">
        <v>90.939848999999995</v>
      </c>
      <c r="BA10" s="9">
        <v>90.939848999999995</v>
      </c>
      <c r="BB10" s="9">
        <v>96.451354999999992</v>
      </c>
      <c r="BC10" s="9">
        <v>97.632391999999996</v>
      </c>
      <c r="BD10" s="9">
        <v>87.134285333333352</v>
      </c>
      <c r="BE10" s="9">
        <v>78.735799999999983</v>
      </c>
      <c r="BF10" s="9">
        <v>80.441742333333323</v>
      </c>
      <c r="BG10" s="9">
        <v>83.853627000000003</v>
      </c>
      <c r="BH10" s="9">
        <v>87.659190666666674</v>
      </c>
      <c r="BI10" s="9">
        <v>97.107486666666659</v>
      </c>
      <c r="BJ10" s="9">
        <v>107.99927233333334</v>
      </c>
      <c r="BK10" s="9">
        <v>103.14389799999999</v>
      </c>
      <c r="BL10" s="9">
        <v>87.134285333333352</v>
      </c>
      <c r="BM10" s="9">
        <v>81.097874000000004</v>
      </c>
      <c r="BN10" s="9">
        <v>88.184095999999997</v>
      </c>
      <c r="BO10" s="9">
        <v>95.663996999999995</v>
      </c>
      <c r="BP10" s="9">
        <v>104.324935</v>
      </c>
      <c r="BQ10" s="9">
        <v>114.56058899999999</v>
      </c>
      <c r="BR10" s="9">
        <v>130.83265433333332</v>
      </c>
      <c r="BS10" s="9">
        <v>159.96490033333336</v>
      </c>
      <c r="BT10" s="9">
        <v>161.27716366666667</v>
      </c>
      <c r="BU10" s="9">
        <v>107.21191433333333</v>
      </c>
      <c r="BV10" s="9">
        <v>106.68700899999999</v>
      </c>
      <c r="BW10" s="9">
        <v>105.63719833333333</v>
      </c>
      <c r="BX10" s="9">
        <v>97.632391999999996</v>
      </c>
      <c r="BY10" s="9">
        <v>99.338334333333322</v>
      </c>
      <c r="BZ10" s="9">
        <v>100.51937133333332</v>
      </c>
      <c r="CA10" s="9">
        <v>92.252112333333329</v>
      </c>
      <c r="CB10" s="9">
        <v>77.685989333333325</v>
      </c>
      <c r="CC10" s="9">
        <v>76.636178666666652</v>
      </c>
      <c r="CD10" s="9">
        <v>80.966647666666674</v>
      </c>
      <c r="CE10" s="9">
        <v>78.735799999999983</v>
      </c>
      <c r="CF10" s="9">
        <v>68.762598666666662</v>
      </c>
      <c r="CG10" s="9">
        <v>68.36891966666667</v>
      </c>
      <c r="CH10" s="9">
        <v>77.685989333333325</v>
      </c>
      <c r="CI10" s="9">
        <v>79.39193166666665</v>
      </c>
      <c r="CJ10" s="9">
        <v>62.594961000000005</v>
      </c>
      <c r="CK10" s="9">
        <v>73.09306766666667</v>
      </c>
      <c r="CL10" s="9">
        <v>77.423536666666678</v>
      </c>
      <c r="CM10" s="9">
        <v>71.780804333333336</v>
      </c>
      <c r="CN10" s="9">
        <v>74.536557333333334</v>
      </c>
      <c r="CO10" s="9">
        <v>74.405331000000004</v>
      </c>
      <c r="CP10" s="9">
        <v>76.636178666666652</v>
      </c>
      <c r="CQ10" s="9">
        <v>76.24249966666666</v>
      </c>
      <c r="CR10" s="9">
        <v>91.595980666666662</v>
      </c>
      <c r="CS10" s="9">
        <v>91.071075333333326</v>
      </c>
      <c r="CT10" s="9">
        <v>91.858433333333338</v>
      </c>
      <c r="CU10" s="9">
        <v>92.645791333333321</v>
      </c>
      <c r="CV10" s="9">
        <v>85.559569333333329</v>
      </c>
      <c r="CW10" s="9">
        <v>87.003058999999993</v>
      </c>
      <c r="CX10" s="9">
        <v>101.70040833333333</v>
      </c>
      <c r="CY10" s="9">
        <v>112.19851499999999</v>
      </c>
      <c r="CZ10" s="9">
        <v>92.51456499999999</v>
      </c>
      <c r="DA10" s="9">
        <v>81.754005666666671</v>
      </c>
      <c r="DB10" s="9">
        <v>79.916837000000001</v>
      </c>
      <c r="DC10" s="9">
        <v>78.867026333333328</v>
      </c>
      <c r="DD10" s="9">
        <v>78.210894666666661</v>
      </c>
      <c r="DE10" s="9">
        <v>72.305709666666658</v>
      </c>
      <c r="DF10" s="9">
        <v>79.78561066666667</v>
      </c>
      <c r="DG10" s="9">
        <v>84.247305999999995</v>
      </c>
      <c r="DH10" s="9">
        <v>84.378532333333339</v>
      </c>
      <c r="DI10" s="9">
        <v>110.75502533333332</v>
      </c>
      <c r="DJ10" s="9">
        <v>130.17652266666667</v>
      </c>
      <c r="DK10" s="9">
        <v>136.60661299999998</v>
      </c>
      <c r="DL10" s="9">
        <v>129.38916466666666</v>
      </c>
      <c r="DM10" s="9">
        <v>137.78764999999999</v>
      </c>
      <c r="DN10" s="9">
        <v>173.48121266666666</v>
      </c>
      <c r="DO10" s="9">
        <v>208.38741733333333</v>
      </c>
      <c r="DP10" s="9">
        <v>203.79449566666665</v>
      </c>
      <c r="DQ10" s="9">
        <v>167.0511223333333</v>
      </c>
      <c r="DR10" s="9">
        <v>158.652637</v>
      </c>
      <c r="DS10" s="9">
        <v>155.50320500000001</v>
      </c>
      <c r="DT10" s="9">
        <v>133.58840733333332</v>
      </c>
      <c r="DU10" s="9">
        <v>142.38057166666667</v>
      </c>
      <c r="DV10" s="9">
        <v>141.19953466666666</v>
      </c>
      <c r="DW10" s="9">
        <v>135.16312333333335</v>
      </c>
      <c r="DX10" s="9">
        <v>147.23594600000001</v>
      </c>
      <c r="DY10" s="9">
        <v>179.64885033333334</v>
      </c>
      <c r="DZ10" s="9">
        <v>211.53684933333332</v>
      </c>
      <c r="EA10" s="9">
        <v>250.11739133333333</v>
      </c>
      <c r="EB10" s="9">
        <v>256.94116066666663</v>
      </c>
      <c r="EC10" s="9">
        <v>228.46504633333333</v>
      </c>
      <c r="ED10" s="9">
        <v>245.39324333333334</v>
      </c>
      <c r="EE10" s="9">
        <v>249.986165</v>
      </c>
      <c r="EF10" s="9">
        <v>284.23623799999996</v>
      </c>
      <c r="EG10" s="9">
        <v>271.11360466666662</v>
      </c>
      <c r="EH10" s="9">
        <v>277.2812423333333</v>
      </c>
      <c r="EI10" s="9">
        <v>274.39426299999997</v>
      </c>
      <c r="EJ10" s="9">
        <v>241.45645333333331</v>
      </c>
      <c r="EK10" s="9">
        <v>175.44960766666668</v>
      </c>
      <c r="EL10" s="9">
        <v>174.39979700000001</v>
      </c>
      <c r="EM10" s="9">
        <v>182.667056</v>
      </c>
      <c r="EN10" s="9">
        <v>146.57981433333333</v>
      </c>
      <c r="EO10" s="9">
        <v>143.29915600000001</v>
      </c>
      <c r="EP10" s="9">
        <v>149.86047266666665</v>
      </c>
      <c r="EQ10" s="9">
        <v>144.08651399999999</v>
      </c>
      <c r="ER10" s="9">
        <v>146.448588</v>
      </c>
      <c r="ES10" s="9">
        <v>143.29915599999998</v>
      </c>
      <c r="ET10" s="9">
        <f t="shared" si="6"/>
        <v>143.29915599999998</v>
      </c>
      <c r="EU10" s="9">
        <f t="shared" si="9"/>
        <v>143.29915599999998</v>
      </c>
      <c r="EV10" s="9">
        <f t="shared" si="9"/>
        <v>143.29915599999998</v>
      </c>
      <c r="EW10" s="9">
        <f t="shared" si="9"/>
        <v>143.29915599999998</v>
      </c>
      <c r="EX10" s="9">
        <f t="shared" si="9"/>
        <v>143.29915599999998</v>
      </c>
      <c r="EY10" s="9">
        <f t="shared" si="9"/>
        <v>143.29915599999998</v>
      </c>
      <c r="EZ10" s="9">
        <f t="shared" si="9"/>
        <v>143.29915599999998</v>
      </c>
      <c r="FA10" s="9">
        <f t="shared" si="9"/>
        <v>143.29915599999998</v>
      </c>
      <c r="FB10" s="9">
        <f t="shared" si="9"/>
        <v>143.29915599999998</v>
      </c>
      <c r="FC10" s="9">
        <f t="shared" si="9"/>
        <v>143.29915599999998</v>
      </c>
      <c r="FD10" s="9">
        <f t="shared" si="9"/>
        <v>143.29915599999998</v>
      </c>
      <c r="FE10" s="9">
        <f t="shared" si="9"/>
        <v>143.29915599999998</v>
      </c>
      <c r="FF10" s="9">
        <f t="shared" si="9"/>
        <v>143.29915599999998</v>
      </c>
      <c r="FG10" s="9">
        <f t="shared" si="9"/>
        <v>143.29915599999998</v>
      </c>
      <c r="FH10" s="9">
        <f t="shared" si="9"/>
        <v>143.29915599999998</v>
      </c>
      <c r="FI10" s="9">
        <f t="shared" si="9"/>
        <v>143.29915599999998</v>
      </c>
      <c r="FJ10" s="9">
        <f t="shared" si="9"/>
        <v>143.29915599999998</v>
      </c>
      <c r="FK10" s="9">
        <f t="shared" si="9"/>
        <v>143.29915599999998</v>
      </c>
      <c r="FL10" s="9">
        <f t="shared" si="9"/>
        <v>143.29915599999998</v>
      </c>
      <c r="FM10" s="9">
        <f t="shared" si="9"/>
        <v>143.29915599999998</v>
      </c>
      <c r="FN10" s="9">
        <f t="shared" si="9"/>
        <v>143.29915599999998</v>
      </c>
      <c r="FO10" s="9">
        <f t="shared" si="9"/>
        <v>143.29915599999998</v>
      </c>
      <c r="FP10" s="9">
        <f t="shared" si="9"/>
        <v>143.29915599999998</v>
      </c>
      <c r="FQ10" s="9">
        <f t="shared" si="9"/>
        <v>143.29915599999998</v>
      </c>
      <c r="FR10" s="9">
        <f t="shared" si="9"/>
        <v>143.29915599999998</v>
      </c>
      <c r="FS10" s="9">
        <f t="shared" si="9"/>
        <v>143.29915599999998</v>
      </c>
      <c r="FT10" s="9">
        <f t="shared" si="9"/>
        <v>143.29915599999998</v>
      </c>
      <c r="FU10" s="9">
        <f t="shared" si="9"/>
        <v>143.29915599999998</v>
      </c>
      <c r="FV10" s="9">
        <f t="shared" si="9"/>
        <v>143.29915599999998</v>
      </c>
      <c r="FW10" s="9">
        <f t="shared" si="9"/>
        <v>143.29915599999998</v>
      </c>
      <c r="FX10" s="9">
        <f t="shared" si="9"/>
        <v>143.29915599999998</v>
      </c>
      <c r="FY10" s="9">
        <f t="shared" si="9"/>
        <v>143.29915599999998</v>
      </c>
      <c r="FZ10" s="9">
        <f t="shared" si="9"/>
        <v>143.29915599999998</v>
      </c>
      <c r="GA10" s="9">
        <f t="shared" si="9"/>
        <v>143.29915599999998</v>
      </c>
      <c r="GB10" s="9">
        <f t="shared" si="9"/>
        <v>143.29915599999998</v>
      </c>
      <c r="GC10" s="9">
        <f t="shared" si="9"/>
        <v>143.29915599999998</v>
      </c>
      <c r="GD10" s="9">
        <f t="shared" si="9"/>
        <v>143.29915599999998</v>
      </c>
      <c r="GE10" s="9">
        <f t="shared" si="9"/>
        <v>143.29915599999998</v>
      </c>
      <c r="GF10" s="9">
        <f t="shared" si="9"/>
        <v>143.29915599999998</v>
      </c>
      <c r="GG10" s="9">
        <f t="shared" si="9"/>
        <v>143.29915599999998</v>
      </c>
      <c r="GH10" s="9">
        <f t="shared" si="9"/>
        <v>143.29915599999998</v>
      </c>
      <c r="GI10" s="9">
        <f t="shared" si="9"/>
        <v>143.29915599999998</v>
      </c>
      <c r="GJ10" s="9">
        <f t="shared" si="9"/>
        <v>143.29915599999998</v>
      </c>
      <c r="GK10" s="9">
        <f t="shared" si="9"/>
        <v>143.29915599999998</v>
      </c>
      <c r="GL10" s="9" t="str">
        <f t="shared" si="7"/>
        <v>Corn,Corn Farm Level Price, United States,Units of Measure: US $/MT,Historic Data Source: USDA/Global Insight,Data Edge: 2016 Q3,Forecast Date: December 2016</v>
      </c>
      <c r="GM10" s="10" t="str">
        <f t="shared" si="1"/>
        <v>United States, Corn, Corn Farm Level Price</v>
      </c>
      <c r="GN10" s="10" t="str">
        <f t="shared" si="8"/>
        <v>Corn,Corn Farm Level Price, United States,Units of Measure: US $/MT,Historic Data Source: USDA/Global Insight,Data Edge: 2016 Q3,Forecast Date: December 2016</v>
      </c>
      <c r="GP10" s="10" t="s">
        <v>10</v>
      </c>
      <c r="GQ10" s="10" t="s">
        <v>22</v>
      </c>
      <c r="GR10" s="10" t="s">
        <v>44</v>
      </c>
      <c r="GS10" s="8" t="s">
        <v>12</v>
      </c>
      <c r="GT10" s="10" t="s">
        <v>13</v>
      </c>
      <c r="GU10" s="39" t="s">
        <v>1381</v>
      </c>
      <c r="GV10" s="11" t="s">
        <v>1385</v>
      </c>
      <c r="GW10" s="8" t="s">
        <v>1037</v>
      </c>
      <c r="GX10" s="8" t="s">
        <v>1401</v>
      </c>
      <c r="GY10" s="8" t="s">
        <v>1386</v>
      </c>
    </row>
    <row r="11" spans="1:207" ht="12.75" customHeight="1">
      <c r="A11" s="12" t="s">
        <v>47</v>
      </c>
      <c r="B11" s="8" t="str">
        <f t="shared" si="2"/>
        <v>Bank:CISGRAIN</v>
      </c>
      <c r="C11" s="13" t="str">
        <f t="shared" si="3"/>
        <v>DataEdge:2016 Q3</v>
      </c>
      <c r="D11" s="13" t="str">
        <f t="shared" si="4"/>
        <v>ForecastDate:December 2016</v>
      </c>
      <c r="E11" s="13" t="str">
        <f t="shared" si="5"/>
        <v>Long Label:Corn,No. 2 Yellow Corn Price, Barge Delivered, Gulf Ports, United States,Units of Measure: US $/MT,Historic Data Source: USDA/Global Insight,Data Edge: 2016 Q3,Forecast Date: December 2016</v>
      </c>
      <c r="F11" s="9">
        <v>109.83644099999999</v>
      </c>
      <c r="G11" s="9">
        <v>110.75502533333334</v>
      </c>
      <c r="H11" s="9">
        <v>138.44378166666669</v>
      </c>
      <c r="I11" s="9">
        <v>144.61141933333332</v>
      </c>
      <c r="J11" s="9">
        <v>144.74264566666668</v>
      </c>
      <c r="K11" s="9">
        <v>140.80585566666664</v>
      </c>
      <c r="L11" s="9">
        <v>126.89586433333334</v>
      </c>
      <c r="M11" s="9">
        <v>110.36134633333334</v>
      </c>
      <c r="N11" s="9">
        <v>114.29813633333333</v>
      </c>
      <c r="O11" s="9">
        <v>117.31634200000001</v>
      </c>
      <c r="P11" s="9">
        <v>104.324935</v>
      </c>
      <c r="Q11" s="9">
        <v>100.12569233333333</v>
      </c>
      <c r="R11" s="9">
        <v>116.79143666666668</v>
      </c>
      <c r="S11" s="9">
        <v>134.11331266666667</v>
      </c>
      <c r="T11" s="9">
        <v>146.97349333333332</v>
      </c>
      <c r="U11" s="9">
        <v>146.18613533333334</v>
      </c>
      <c r="V11" s="9">
        <v>141.98689266666668</v>
      </c>
      <c r="W11" s="9">
        <v>146.97349333333332</v>
      </c>
      <c r="X11" s="9">
        <v>137.13151833333333</v>
      </c>
      <c r="Y11" s="9">
        <v>117.57879466666667</v>
      </c>
      <c r="Z11" s="9">
        <v>119.67841599999998</v>
      </c>
      <c r="AA11" s="9">
        <v>117.57879466666667</v>
      </c>
      <c r="AB11" s="9">
        <v>107.34314066666666</v>
      </c>
      <c r="AC11" s="9">
        <v>104.19370866666667</v>
      </c>
      <c r="AD11" s="9">
        <v>103.80002966666666</v>
      </c>
      <c r="AE11" s="9">
        <v>103.40635066666665</v>
      </c>
      <c r="AF11" s="9">
        <v>74.142878333333329</v>
      </c>
      <c r="AG11" s="9">
        <v>69.54995666666666</v>
      </c>
      <c r="AH11" s="9">
        <v>69.025051333333337</v>
      </c>
      <c r="AI11" s="9">
        <v>78.867026333333328</v>
      </c>
      <c r="AJ11" s="9">
        <v>73.749199333333323</v>
      </c>
      <c r="AK11" s="9">
        <v>81.09787399999999</v>
      </c>
      <c r="AL11" s="9">
        <v>88.184095999999997</v>
      </c>
      <c r="AM11" s="9">
        <v>99.994465999999989</v>
      </c>
      <c r="AN11" s="9">
        <v>122.30294266666665</v>
      </c>
      <c r="AO11" s="9">
        <v>117.44756833333334</v>
      </c>
      <c r="AP11" s="9">
        <v>118.36615266666666</v>
      </c>
      <c r="AQ11" s="9">
        <v>115.34794700000002</v>
      </c>
      <c r="AR11" s="9">
        <v>103.66880333333332</v>
      </c>
      <c r="AS11" s="9">
        <v>103.66880333333334</v>
      </c>
      <c r="AT11" s="9">
        <v>106.42455633333333</v>
      </c>
      <c r="AU11" s="9">
        <v>119.94086866666665</v>
      </c>
      <c r="AV11" s="9">
        <v>108.91785666666665</v>
      </c>
      <c r="AW11" s="9">
        <v>100.91305033333333</v>
      </c>
      <c r="AX11" s="9">
        <v>106.94946166666666</v>
      </c>
      <c r="AY11" s="9">
        <v>106.81823533333333</v>
      </c>
      <c r="AZ11" s="9">
        <v>107.86804599999999</v>
      </c>
      <c r="BA11" s="9">
        <v>107.47436699999999</v>
      </c>
      <c r="BB11" s="9">
        <v>112.19851499999999</v>
      </c>
      <c r="BC11" s="9">
        <v>109.442762</v>
      </c>
      <c r="BD11" s="9">
        <v>99.600787000000011</v>
      </c>
      <c r="BE11" s="9">
        <v>94.614186333333308</v>
      </c>
      <c r="BF11" s="9">
        <v>95.401544333333334</v>
      </c>
      <c r="BG11" s="9">
        <v>97.238713000000004</v>
      </c>
      <c r="BH11" s="9">
        <v>101.17550299999999</v>
      </c>
      <c r="BI11" s="9">
        <v>114.16690999999999</v>
      </c>
      <c r="BJ11" s="9">
        <v>123.48397966666666</v>
      </c>
      <c r="BK11" s="9">
        <v>112.06728866666667</v>
      </c>
      <c r="BL11" s="9">
        <v>97.501165666666665</v>
      </c>
      <c r="BM11" s="9">
        <v>98.157297333333347</v>
      </c>
      <c r="BN11" s="9">
        <v>107.99927233333334</v>
      </c>
      <c r="BO11" s="9">
        <v>113.77323100000001</v>
      </c>
      <c r="BP11" s="9">
        <v>128.07690133333332</v>
      </c>
      <c r="BQ11" s="9">
        <v>143.82406133333333</v>
      </c>
      <c r="BR11" s="9">
        <v>164.2953693333333</v>
      </c>
      <c r="BS11" s="9">
        <v>196.31459466666664</v>
      </c>
      <c r="BT11" s="9">
        <v>177.02432366666667</v>
      </c>
      <c r="BU11" s="9">
        <v>120.85945299999999</v>
      </c>
      <c r="BV11" s="9">
        <v>122.69662166666666</v>
      </c>
      <c r="BW11" s="9">
        <v>118.62860533333333</v>
      </c>
      <c r="BX11" s="9">
        <v>110.62379900000001</v>
      </c>
      <c r="BY11" s="9">
        <v>117.05388933333332</v>
      </c>
      <c r="BZ11" s="9">
        <v>113.773231</v>
      </c>
      <c r="CA11" s="9">
        <v>105.505972</v>
      </c>
      <c r="CB11" s="9">
        <v>91.464754333333346</v>
      </c>
      <c r="CC11" s="9">
        <v>96.057676000000001</v>
      </c>
      <c r="CD11" s="9">
        <v>96.188902333333317</v>
      </c>
      <c r="CE11" s="9">
        <v>93.170696666666672</v>
      </c>
      <c r="CF11" s="9">
        <v>85.690795666666659</v>
      </c>
      <c r="CG11" s="9">
        <v>85.95324833333332</v>
      </c>
      <c r="CH11" s="9">
        <v>94.482959999999991</v>
      </c>
      <c r="CI11" s="9">
        <v>91.595980666666662</v>
      </c>
      <c r="CJ11" s="9">
        <v>76.767404999999997</v>
      </c>
      <c r="CK11" s="9">
        <v>90.021264666666681</v>
      </c>
      <c r="CL11" s="9">
        <v>92.777017666666666</v>
      </c>
      <c r="CM11" s="9">
        <v>82.278911000000008</v>
      </c>
      <c r="CN11" s="9">
        <v>90.939848999999995</v>
      </c>
      <c r="CO11" s="9">
        <v>89.496359333333331</v>
      </c>
      <c r="CP11" s="9">
        <v>90.808622666666665</v>
      </c>
      <c r="CQ11" s="9">
        <v>90.152490999999998</v>
      </c>
      <c r="CR11" s="9">
        <v>107.73681966666665</v>
      </c>
      <c r="CS11" s="9">
        <v>108.52417766666666</v>
      </c>
      <c r="CT11" s="9">
        <v>105.63719833333333</v>
      </c>
      <c r="CU11" s="9">
        <v>106.81823533333333</v>
      </c>
      <c r="CV11" s="9">
        <v>100.65059766666667</v>
      </c>
      <c r="CW11" s="9">
        <v>108.261725</v>
      </c>
      <c r="CX11" s="9">
        <v>122.56539533333334</v>
      </c>
      <c r="CY11" s="9">
        <v>128.73303300000001</v>
      </c>
      <c r="CZ11" s="9">
        <v>102.22531366666668</v>
      </c>
      <c r="DA11" s="9">
        <v>94.351733666666675</v>
      </c>
      <c r="DB11" s="9">
        <v>96.845033999999998</v>
      </c>
      <c r="DC11" s="9">
        <v>96.582581333333337</v>
      </c>
      <c r="DD11" s="9">
        <v>101.70040833333333</v>
      </c>
      <c r="DE11" s="9">
        <v>100.12569233333333</v>
      </c>
      <c r="DF11" s="9">
        <v>104.98106666666666</v>
      </c>
      <c r="DG11" s="9">
        <v>109.31153566666667</v>
      </c>
      <c r="DH11" s="9">
        <v>116.39775766666666</v>
      </c>
      <c r="DI11" s="9">
        <v>158.36131454</v>
      </c>
      <c r="DJ11" s="9">
        <v>163.96730349999999</v>
      </c>
      <c r="DK11" s="9">
        <v>159.40718841666663</v>
      </c>
      <c r="DL11" s="9">
        <v>152.48499933333332</v>
      </c>
      <c r="DM11" s="9">
        <v>171.81332596999997</v>
      </c>
      <c r="DN11" s="9">
        <v>220.84735768333334</v>
      </c>
      <c r="DO11" s="9">
        <v>259.00272636333335</v>
      </c>
      <c r="DP11" s="9">
        <v>244.73711166666666</v>
      </c>
      <c r="DQ11" s="9">
        <v>168.36323100000001</v>
      </c>
      <c r="DR11" s="9">
        <v>166.91989599999999</v>
      </c>
      <c r="DS11" s="9">
        <v>175.974513</v>
      </c>
      <c r="DT11" s="9">
        <v>151.43518866666668</v>
      </c>
      <c r="DU11" s="9">
        <v>167.83848033333334</v>
      </c>
      <c r="DV11" s="9">
        <v>162.72065333333333</v>
      </c>
      <c r="DW11" s="9">
        <v>157.73405266666666</v>
      </c>
      <c r="DX11" s="9">
        <v>181.74847166666666</v>
      </c>
      <c r="DY11" s="9">
        <v>241.45645333333331</v>
      </c>
      <c r="DZ11" s="9">
        <v>282.79274833333335</v>
      </c>
      <c r="EA11" s="9">
        <v>312.58112599999998</v>
      </c>
      <c r="EB11" s="9">
        <v>295.52170266666667</v>
      </c>
      <c r="EC11" s="9">
        <v>269.27643599999999</v>
      </c>
      <c r="ED11" s="9">
        <v>277.67492133333332</v>
      </c>
      <c r="EE11" s="9">
        <v>270.19502033333333</v>
      </c>
      <c r="EF11" s="9">
        <v>328.59073866666671</v>
      </c>
      <c r="EG11" s="9">
        <v>317.17404766666664</v>
      </c>
      <c r="EH11" s="9">
        <v>305.03561183333329</v>
      </c>
      <c r="EI11" s="9">
        <v>291.19123366666668</v>
      </c>
      <c r="EJ11" s="9">
        <v>241.91574549999999</v>
      </c>
      <c r="EK11" s="9">
        <v>199.52963983333333</v>
      </c>
      <c r="EL11" s="9">
        <v>209.96213333333333</v>
      </c>
      <c r="EM11" s="9">
        <v>213.89892333333333</v>
      </c>
      <c r="EN11" s="9">
        <v>174.00611800000001</v>
      </c>
      <c r="EO11" s="9">
        <v>173.61243899999999</v>
      </c>
      <c r="EP11" s="9">
        <v>174.2029575</v>
      </c>
      <c r="EQ11" s="9">
        <v>168.42899883333334</v>
      </c>
      <c r="ER11" s="9">
        <v>169.41319633333333</v>
      </c>
      <c r="ES11" s="9">
        <v>167.24796183333331</v>
      </c>
      <c r="ET11" s="9">
        <f t="shared" si="6"/>
        <v>167.24796183333331</v>
      </c>
      <c r="EU11" s="9">
        <f t="shared" si="9"/>
        <v>167.24796183333331</v>
      </c>
      <c r="EV11" s="9">
        <f t="shared" si="9"/>
        <v>167.24796183333331</v>
      </c>
      <c r="EW11" s="9">
        <f t="shared" si="9"/>
        <v>167.24796183333331</v>
      </c>
      <c r="EX11" s="9">
        <f t="shared" si="9"/>
        <v>167.24796183333331</v>
      </c>
      <c r="EY11" s="9">
        <f t="shared" si="9"/>
        <v>167.24796183333331</v>
      </c>
      <c r="EZ11" s="9">
        <f t="shared" si="9"/>
        <v>167.24796183333331</v>
      </c>
      <c r="FA11" s="9">
        <f t="shared" si="9"/>
        <v>167.24796183333331</v>
      </c>
      <c r="FB11" s="9">
        <f t="shared" si="9"/>
        <v>167.24796183333331</v>
      </c>
      <c r="FC11" s="9">
        <f t="shared" si="9"/>
        <v>167.24796183333331</v>
      </c>
      <c r="FD11" s="9">
        <f t="shared" si="9"/>
        <v>167.24796183333331</v>
      </c>
      <c r="FE11" s="9">
        <f t="shared" si="9"/>
        <v>167.24796183333331</v>
      </c>
      <c r="FF11" s="9">
        <f t="shared" si="9"/>
        <v>167.24796183333331</v>
      </c>
      <c r="FG11" s="9">
        <f t="shared" si="9"/>
        <v>167.24796183333331</v>
      </c>
      <c r="FH11" s="9">
        <f t="shared" si="9"/>
        <v>167.24796183333331</v>
      </c>
      <c r="FI11" s="9">
        <f t="shared" si="9"/>
        <v>167.24796183333331</v>
      </c>
      <c r="FJ11" s="9">
        <f t="shared" si="9"/>
        <v>167.24796183333331</v>
      </c>
      <c r="FK11" s="9">
        <f t="shared" si="9"/>
        <v>167.24796183333331</v>
      </c>
      <c r="FL11" s="9">
        <f t="shared" si="9"/>
        <v>167.24796183333331</v>
      </c>
      <c r="FM11" s="9">
        <f t="shared" si="9"/>
        <v>167.24796183333331</v>
      </c>
      <c r="FN11" s="9">
        <f t="shared" si="9"/>
        <v>167.24796183333331</v>
      </c>
      <c r="FO11" s="9">
        <f t="shared" si="9"/>
        <v>167.24796183333331</v>
      </c>
      <c r="FP11" s="9">
        <f t="shared" si="9"/>
        <v>167.24796183333331</v>
      </c>
      <c r="FQ11" s="9">
        <f t="shared" si="9"/>
        <v>167.24796183333331</v>
      </c>
      <c r="FR11" s="9">
        <f t="shared" si="9"/>
        <v>167.24796183333331</v>
      </c>
      <c r="FS11" s="9">
        <f t="shared" si="9"/>
        <v>167.24796183333331</v>
      </c>
      <c r="FT11" s="9">
        <f t="shared" si="9"/>
        <v>167.24796183333331</v>
      </c>
      <c r="FU11" s="9">
        <f t="shared" si="9"/>
        <v>167.24796183333331</v>
      </c>
      <c r="FV11" s="9">
        <f t="shared" si="9"/>
        <v>167.24796183333331</v>
      </c>
      <c r="FW11" s="9">
        <f t="shared" si="9"/>
        <v>167.24796183333331</v>
      </c>
      <c r="FX11" s="9">
        <f t="shared" si="9"/>
        <v>167.24796183333331</v>
      </c>
      <c r="FY11" s="9">
        <f t="shared" si="9"/>
        <v>167.24796183333331</v>
      </c>
      <c r="FZ11" s="9">
        <f t="shared" si="9"/>
        <v>167.24796183333331</v>
      </c>
      <c r="GA11" s="9">
        <f t="shared" si="9"/>
        <v>167.24796183333331</v>
      </c>
      <c r="GB11" s="9">
        <f t="shared" si="9"/>
        <v>167.24796183333331</v>
      </c>
      <c r="GC11" s="9">
        <f t="shared" si="9"/>
        <v>167.24796183333331</v>
      </c>
      <c r="GD11" s="9">
        <f t="shared" si="9"/>
        <v>167.24796183333331</v>
      </c>
      <c r="GE11" s="9">
        <f t="shared" si="9"/>
        <v>167.24796183333331</v>
      </c>
      <c r="GF11" s="9">
        <f t="shared" si="9"/>
        <v>167.24796183333331</v>
      </c>
      <c r="GG11" s="9">
        <f t="shared" si="9"/>
        <v>167.24796183333331</v>
      </c>
      <c r="GH11" s="9">
        <f t="shared" si="9"/>
        <v>167.24796183333331</v>
      </c>
      <c r="GI11" s="9">
        <f t="shared" si="9"/>
        <v>167.24796183333331</v>
      </c>
      <c r="GJ11" s="9">
        <f t="shared" si="9"/>
        <v>167.24796183333331</v>
      </c>
      <c r="GK11" s="9">
        <f t="shared" si="9"/>
        <v>167.24796183333331</v>
      </c>
      <c r="GL11" s="9" t="str">
        <f t="shared" si="7"/>
        <v>Corn,No. 2 Yellow Corn Price, Barge Delivered, Gulf Ports, United States,Units of Measure: US $/MT,Historic Data Source: USDA/Global Insight,Data Edge: 2016 Q3,Forecast Date: December 2016</v>
      </c>
      <c r="GM11" s="10" t="str">
        <f t="shared" si="1"/>
        <v>United States, Corn, No. 2 Yellow Corn Price, Barge Delivered, Gulf Ports</v>
      </c>
      <c r="GN11" s="10" t="str">
        <f t="shared" si="8"/>
        <v>Corn,No. 2 Yellow Corn Price, Barge Delivered, Gulf Ports, United States,Units of Measure: US $/MT,Historic Data Source: USDA/Global Insight,Data Edge: 2016 Q3,Forecast Date: December 2016</v>
      </c>
      <c r="GP11" s="10" t="s">
        <v>10</v>
      </c>
      <c r="GQ11" s="10" t="s">
        <v>22</v>
      </c>
      <c r="GR11" s="10" t="s">
        <v>46</v>
      </c>
      <c r="GS11" s="8" t="s">
        <v>12</v>
      </c>
      <c r="GT11" s="10" t="s">
        <v>13</v>
      </c>
      <c r="GU11" s="40" t="s">
        <v>1381</v>
      </c>
      <c r="GV11" s="11" t="s">
        <v>1385</v>
      </c>
      <c r="GW11" s="8" t="s">
        <v>1038</v>
      </c>
      <c r="GX11" s="8" t="s">
        <v>1401</v>
      </c>
      <c r="GY11" s="8" t="s">
        <v>1386</v>
      </c>
    </row>
    <row r="12" spans="1:207" ht="12.75" customHeight="1">
      <c r="A12" s="12" t="s">
        <v>49</v>
      </c>
      <c r="B12" s="8" t="str">
        <f t="shared" si="2"/>
        <v>Bank:CISGRAIN</v>
      </c>
      <c r="C12" s="13" t="str">
        <f t="shared" si="3"/>
        <v>DataEdge:2016 Q3</v>
      </c>
      <c r="D12" s="13" t="str">
        <f t="shared" si="4"/>
        <v>ForecastDate:December 2016</v>
      </c>
      <c r="E12" s="13" t="str">
        <f t="shared" si="5"/>
        <v>Long Label:Sorghum,Sorghum FOB Port Price, Buenos Aires, Argentina,Units of Measure: US $/MT,Historic Data Source: SAGPYA/Global Insight,Data Edge: 2016 Q3,Forecast Date: December 2016</v>
      </c>
      <c r="F12" s="9">
        <v>125</v>
      </c>
      <c r="G12" s="9">
        <v>141.33333333333334</v>
      </c>
      <c r="H12" s="9">
        <v>163</v>
      </c>
      <c r="I12" s="9">
        <v>169</v>
      </c>
      <c r="J12" s="9">
        <v>142</v>
      </c>
      <c r="K12" s="9">
        <v>118.66666666666667</v>
      </c>
      <c r="L12" s="9">
        <v>123.66666666666667</v>
      </c>
      <c r="M12" s="9">
        <v>112.33333333333333</v>
      </c>
      <c r="N12" s="9">
        <v>100.66666666666667</v>
      </c>
      <c r="O12" s="9">
        <v>92.666666666666671</v>
      </c>
      <c r="P12" s="9">
        <v>97.666666666666671</v>
      </c>
      <c r="Q12" s="9">
        <v>99.333333333333329</v>
      </c>
      <c r="R12" s="9">
        <v>105</v>
      </c>
      <c r="S12" s="9">
        <v>108</v>
      </c>
      <c r="T12" s="9">
        <v>121.66666666666667</v>
      </c>
      <c r="U12" s="9">
        <v>121.66666666666667</v>
      </c>
      <c r="V12" s="9">
        <v>111.33333333333333</v>
      </c>
      <c r="W12" s="9">
        <v>110.66666666666667</v>
      </c>
      <c r="X12" s="9">
        <v>103.33333333333333</v>
      </c>
      <c r="Y12" s="9">
        <v>104</v>
      </c>
      <c r="Z12" s="9">
        <v>90</v>
      </c>
      <c r="AA12" s="9">
        <v>93.666666666666671</v>
      </c>
      <c r="AB12" s="9">
        <v>80</v>
      </c>
      <c r="AC12" s="9">
        <v>79.666666666666671</v>
      </c>
      <c r="AD12" s="9">
        <v>82.666666666666671</v>
      </c>
      <c r="AE12" s="9">
        <v>76</v>
      </c>
      <c r="AF12" s="9">
        <v>67.666666666666671</v>
      </c>
      <c r="AG12" s="9">
        <v>63</v>
      </c>
      <c r="AH12" s="9">
        <v>63.666666666666664</v>
      </c>
      <c r="AI12" s="9">
        <v>68</v>
      </c>
      <c r="AJ12" s="9">
        <v>63.666666666666664</v>
      </c>
      <c r="AK12" s="9">
        <v>75.333333333333329</v>
      </c>
      <c r="AL12" s="9">
        <v>74</v>
      </c>
      <c r="AM12" s="9">
        <v>76.666666666666671</v>
      </c>
      <c r="AN12" s="9">
        <v>97.333333333333329</v>
      </c>
      <c r="AO12" s="9">
        <v>101.33333333333333</v>
      </c>
      <c r="AP12" s="9">
        <v>103</v>
      </c>
      <c r="AQ12" s="9">
        <v>100.33333333333333</v>
      </c>
      <c r="AR12" s="9">
        <v>92.333333333333329</v>
      </c>
      <c r="AS12" s="9">
        <v>92</v>
      </c>
      <c r="AT12" s="9">
        <v>92</v>
      </c>
      <c r="AU12" s="9">
        <v>97.333333333333329</v>
      </c>
      <c r="AV12" s="9">
        <v>98</v>
      </c>
      <c r="AW12" s="9">
        <v>91</v>
      </c>
      <c r="AX12" s="9">
        <v>87</v>
      </c>
      <c r="AY12" s="9">
        <v>85.666666666666671</v>
      </c>
      <c r="AZ12" s="9">
        <v>94.333333333333329</v>
      </c>
      <c r="BA12" s="9">
        <v>99</v>
      </c>
      <c r="BB12" s="9">
        <v>95</v>
      </c>
      <c r="BC12" s="9">
        <v>88</v>
      </c>
      <c r="BD12" s="9">
        <v>90</v>
      </c>
      <c r="BE12" s="9">
        <v>86</v>
      </c>
      <c r="BF12" s="9">
        <v>81</v>
      </c>
      <c r="BG12" s="9">
        <v>80.666666666666671</v>
      </c>
      <c r="BH12" s="9">
        <v>85</v>
      </c>
      <c r="BI12" s="9">
        <v>94.333333333333329</v>
      </c>
      <c r="BJ12" s="9">
        <v>99</v>
      </c>
      <c r="BK12" s="9">
        <v>96</v>
      </c>
      <c r="BL12" s="9">
        <v>90.333333333333329</v>
      </c>
      <c r="BM12" s="9">
        <v>90.333333333333329</v>
      </c>
      <c r="BN12" s="9">
        <v>88</v>
      </c>
      <c r="BO12" s="9">
        <v>86.666666666666671</v>
      </c>
      <c r="BP12" s="9">
        <v>101.66666666666667</v>
      </c>
      <c r="BQ12" s="9">
        <v>110</v>
      </c>
      <c r="BR12" s="9">
        <v>131.33333333333334</v>
      </c>
      <c r="BS12" s="9">
        <v>155.33333333333334</v>
      </c>
      <c r="BT12" s="9">
        <v>138.86666666666667</v>
      </c>
      <c r="BU12" s="9">
        <v>111.83333333333333</v>
      </c>
      <c r="BV12" s="9">
        <v>89</v>
      </c>
      <c r="BW12" s="9">
        <v>94.666666666666671</v>
      </c>
      <c r="BX12" s="9">
        <v>91.666666666666671</v>
      </c>
      <c r="BY12" s="9">
        <v>92.333333333333329</v>
      </c>
      <c r="BZ12" s="9">
        <v>86.333333333333329</v>
      </c>
      <c r="CA12" s="9">
        <v>82</v>
      </c>
      <c r="CB12" s="9">
        <v>91.333333333333329</v>
      </c>
      <c r="CC12" s="9">
        <v>85.666666666666671</v>
      </c>
      <c r="CD12" s="9">
        <v>80.333333333333329</v>
      </c>
      <c r="CE12" s="9">
        <v>75</v>
      </c>
      <c r="CF12" s="9">
        <v>75.666666666666671</v>
      </c>
      <c r="CG12" s="9">
        <v>76</v>
      </c>
      <c r="CH12" s="9">
        <v>73</v>
      </c>
      <c r="CI12" s="9">
        <v>75</v>
      </c>
      <c r="CJ12" s="9">
        <v>63</v>
      </c>
      <c r="CK12" s="9">
        <v>73.666666666666671</v>
      </c>
      <c r="CL12" s="9">
        <v>73.666666666666671</v>
      </c>
      <c r="CM12" s="9">
        <v>72.333333333333329</v>
      </c>
      <c r="CN12" s="9">
        <v>78.333333333333329</v>
      </c>
      <c r="CO12" s="9">
        <v>80</v>
      </c>
      <c r="CP12" s="9">
        <v>80</v>
      </c>
      <c r="CQ12" s="9">
        <v>75.666666666666671</v>
      </c>
      <c r="CR12" s="9">
        <v>92.846666666666678</v>
      </c>
      <c r="CS12" s="9">
        <v>91</v>
      </c>
      <c r="CT12" s="9">
        <v>92.333333333333329</v>
      </c>
      <c r="CU12" s="9">
        <v>82.666666666666671</v>
      </c>
      <c r="CV12" s="9">
        <v>88.333333333333329</v>
      </c>
      <c r="CW12" s="9">
        <v>100</v>
      </c>
      <c r="CX12" s="9">
        <v>103</v>
      </c>
      <c r="CY12" s="9">
        <v>90.666666666666671</v>
      </c>
      <c r="CZ12" s="9">
        <v>76</v>
      </c>
      <c r="DA12" s="9">
        <v>75.666666666666671</v>
      </c>
      <c r="DB12" s="9">
        <v>70.5</v>
      </c>
      <c r="DC12" s="9">
        <v>68</v>
      </c>
      <c r="DD12" s="9">
        <v>75.333333333333329</v>
      </c>
      <c r="DE12" s="9">
        <v>70.333333333333329</v>
      </c>
      <c r="DF12" s="9">
        <v>82.666666666666671</v>
      </c>
      <c r="DG12" s="9">
        <v>96</v>
      </c>
      <c r="DH12" s="9">
        <v>101.33333333333333</v>
      </c>
      <c r="DI12" s="9">
        <v>136.66666666666666</v>
      </c>
      <c r="DJ12" s="9">
        <v>146.33333333333334</v>
      </c>
      <c r="DK12" s="9">
        <v>121.66666666666667</v>
      </c>
      <c r="DL12" s="9">
        <v>141.33333333333334</v>
      </c>
      <c r="DM12" s="9">
        <v>188.66666666666666</v>
      </c>
      <c r="DN12" s="9">
        <v>225.56666666666669</v>
      </c>
      <c r="DO12" s="9">
        <v>208.41666666666666</v>
      </c>
      <c r="DP12" s="9">
        <v>173.66666666666666</v>
      </c>
      <c r="DQ12" s="9">
        <v>81.806666666666672</v>
      </c>
      <c r="DR12" s="9">
        <v>119.66000000000001</v>
      </c>
      <c r="DS12" s="9">
        <v>130.26333333333332</v>
      </c>
      <c r="DT12" s="9">
        <v>124.20666666666666</v>
      </c>
      <c r="DU12" s="9">
        <v>173.65333333333331</v>
      </c>
      <c r="DV12" s="9">
        <v>134.34333333333333</v>
      </c>
      <c r="DW12" s="9">
        <v>114.62666666666667</v>
      </c>
      <c r="DX12" s="9">
        <v>153.6866666666667</v>
      </c>
      <c r="DY12" s="9">
        <v>196.26999999999998</v>
      </c>
      <c r="DZ12" s="9">
        <v>234.00666666666666</v>
      </c>
      <c r="EA12" s="9">
        <v>225.21666666666667</v>
      </c>
      <c r="EB12" s="9">
        <v>218.42</v>
      </c>
      <c r="EC12" s="9">
        <v>218.17333333333332</v>
      </c>
      <c r="ED12" s="9">
        <v>199.35333333333332</v>
      </c>
      <c r="EE12" s="9">
        <v>181.79</v>
      </c>
      <c r="EF12" s="9">
        <v>228.46666666666667</v>
      </c>
      <c r="EG12" s="9">
        <v>234.14666666666665</v>
      </c>
      <c r="EH12" s="9">
        <v>236.21666666666667</v>
      </c>
      <c r="EI12" s="9">
        <v>214.94333333333336</v>
      </c>
      <c r="EJ12" s="9">
        <v>196.07000000000002</v>
      </c>
      <c r="EK12" s="9">
        <v>186.91</v>
      </c>
      <c r="EL12" s="9">
        <v>195.00666666666666</v>
      </c>
      <c r="EM12" s="9">
        <v>180.0566666666667</v>
      </c>
      <c r="EN12" s="9">
        <v>138.03333333333333</v>
      </c>
      <c r="EO12" s="9">
        <v>153.39666666666668</v>
      </c>
      <c r="EP12" s="9">
        <v>162</v>
      </c>
      <c r="EQ12" s="9">
        <v>154.33333333333334</v>
      </c>
      <c r="ER12" s="9">
        <v>142</v>
      </c>
      <c r="ES12" s="9">
        <v>135.33333333333334</v>
      </c>
      <c r="ET12" s="9">
        <f t="shared" si="6"/>
        <v>135.33333333333334</v>
      </c>
      <c r="EU12" s="9">
        <f t="shared" si="9"/>
        <v>135.33333333333334</v>
      </c>
      <c r="EV12" s="9">
        <f t="shared" si="9"/>
        <v>135.33333333333334</v>
      </c>
      <c r="EW12" s="9">
        <f t="shared" si="9"/>
        <v>135.33333333333334</v>
      </c>
      <c r="EX12" s="9">
        <f t="shared" si="9"/>
        <v>135.33333333333334</v>
      </c>
      <c r="EY12" s="9">
        <f t="shared" si="9"/>
        <v>135.33333333333334</v>
      </c>
      <c r="EZ12" s="9">
        <f t="shared" si="9"/>
        <v>135.33333333333334</v>
      </c>
      <c r="FA12" s="9">
        <f t="shared" si="9"/>
        <v>135.33333333333334</v>
      </c>
      <c r="FB12" s="9">
        <f t="shared" si="9"/>
        <v>135.33333333333334</v>
      </c>
      <c r="FC12" s="9">
        <f t="shared" si="9"/>
        <v>135.33333333333334</v>
      </c>
      <c r="FD12" s="9">
        <f t="shared" si="9"/>
        <v>135.33333333333334</v>
      </c>
      <c r="FE12" s="9">
        <f t="shared" si="9"/>
        <v>135.33333333333334</v>
      </c>
      <c r="FF12" s="9">
        <f t="shared" si="9"/>
        <v>135.33333333333334</v>
      </c>
      <c r="FG12" s="9">
        <f t="shared" si="9"/>
        <v>135.33333333333334</v>
      </c>
      <c r="FH12" s="9">
        <f t="shared" si="9"/>
        <v>135.33333333333334</v>
      </c>
      <c r="FI12" s="9">
        <f t="shared" si="9"/>
        <v>135.33333333333334</v>
      </c>
      <c r="FJ12" s="9">
        <f t="shared" si="9"/>
        <v>135.33333333333334</v>
      </c>
      <c r="FK12" s="9">
        <f t="shared" si="9"/>
        <v>135.33333333333334</v>
      </c>
      <c r="FL12" s="9">
        <f t="shared" si="9"/>
        <v>135.33333333333334</v>
      </c>
      <c r="FM12" s="9">
        <f t="shared" si="9"/>
        <v>135.33333333333334</v>
      </c>
      <c r="FN12" s="9">
        <f t="shared" si="9"/>
        <v>135.33333333333334</v>
      </c>
      <c r="FO12" s="9">
        <f t="shared" si="9"/>
        <v>135.33333333333334</v>
      </c>
      <c r="FP12" s="9">
        <f t="shared" si="9"/>
        <v>135.33333333333334</v>
      </c>
      <c r="FQ12" s="9">
        <f t="shared" si="9"/>
        <v>135.33333333333334</v>
      </c>
      <c r="FR12" s="9">
        <f t="shared" si="9"/>
        <v>135.33333333333334</v>
      </c>
      <c r="FS12" s="9">
        <f t="shared" si="9"/>
        <v>135.33333333333334</v>
      </c>
      <c r="FT12" s="9">
        <f t="shared" si="9"/>
        <v>135.33333333333334</v>
      </c>
      <c r="FU12" s="9">
        <f t="shared" si="9"/>
        <v>135.33333333333334</v>
      </c>
      <c r="FV12" s="9">
        <f t="shared" si="9"/>
        <v>135.33333333333334</v>
      </c>
      <c r="FW12" s="9">
        <f t="shared" si="9"/>
        <v>135.33333333333334</v>
      </c>
      <c r="FX12" s="9">
        <f t="shared" si="9"/>
        <v>135.33333333333334</v>
      </c>
      <c r="FY12" s="9">
        <f t="shared" si="9"/>
        <v>135.33333333333334</v>
      </c>
      <c r="FZ12" s="9">
        <f t="shared" si="9"/>
        <v>135.33333333333334</v>
      </c>
      <c r="GA12" s="9">
        <f t="shared" si="9"/>
        <v>135.33333333333334</v>
      </c>
      <c r="GB12" s="9">
        <f t="shared" si="9"/>
        <v>135.33333333333334</v>
      </c>
      <c r="GC12" s="9">
        <f t="shared" si="9"/>
        <v>135.33333333333334</v>
      </c>
      <c r="GD12" s="9">
        <f t="shared" si="9"/>
        <v>135.33333333333334</v>
      </c>
      <c r="GE12" s="9">
        <f t="shared" si="9"/>
        <v>135.33333333333334</v>
      </c>
      <c r="GF12" s="9">
        <f t="shared" si="9"/>
        <v>135.33333333333334</v>
      </c>
      <c r="GG12" s="9">
        <f t="shared" si="9"/>
        <v>135.33333333333334</v>
      </c>
      <c r="GH12" s="9">
        <f t="shared" si="9"/>
        <v>135.33333333333334</v>
      </c>
      <c r="GI12" s="9">
        <f t="shared" si="9"/>
        <v>135.33333333333334</v>
      </c>
      <c r="GJ12" s="9">
        <f t="shared" si="9"/>
        <v>135.33333333333334</v>
      </c>
      <c r="GK12" s="9">
        <f t="shared" si="9"/>
        <v>135.33333333333334</v>
      </c>
      <c r="GL12" s="9" t="str">
        <f t="shared" si="7"/>
        <v>Sorghum,Sorghum FOB Port Price, Buenos Aires, Argentina,Units of Measure: US $/MT,Historic Data Source: SAGPYA/Global Insight,Data Edge: 2016 Q3,Forecast Date: December 2016</v>
      </c>
      <c r="GM12" s="10" t="str">
        <f t="shared" si="1"/>
        <v>Argentina, Sorghum, Sorghum FOB Port Price, Buenos Aires</v>
      </c>
      <c r="GN12" s="10" t="str">
        <f t="shared" si="8"/>
        <v>Sorghum,Sorghum FOB Port Price, Buenos Aires, Argentina,Units of Measure: US $/MT,Historic Data Source: SAGPYA/Global Insight,Data Edge: 2016 Q3,Forecast Date: December 2016</v>
      </c>
      <c r="GP12" s="10" t="s">
        <v>21</v>
      </c>
      <c r="GQ12" s="10" t="s">
        <v>50</v>
      </c>
      <c r="GR12" s="10" t="s">
        <v>48</v>
      </c>
      <c r="GS12" s="8" t="s">
        <v>12</v>
      </c>
      <c r="GT12" s="10" t="s">
        <v>25</v>
      </c>
      <c r="GU12" s="13" t="s">
        <v>1381</v>
      </c>
      <c r="GV12" s="11" t="s">
        <v>1385</v>
      </c>
      <c r="GW12" s="8" t="s">
        <v>1039</v>
      </c>
      <c r="GX12" s="8" t="s">
        <v>1401</v>
      </c>
      <c r="GY12" s="8" t="s">
        <v>1386</v>
      </c>
    </row>
    <row r="13" spans="1:207" ht="12.75" customHeight="1">
      <c r="A13" s="12" t="s">
        <v>51</v>
      </c>
      <c r="B13" s="8" t="str">
        <f t="shared" si="2"/>
        <v>Bank:CISGRAIN</v>
      </c>
      <c r="C13" s="13" t="str">
        <f t="shared" si="3"/>
        <v>DataEdge:2016 Q3</v>
      </c>
      <c r="D13" s="13" t="str">
        <f t="shared" si="4"/>
        <v>ForecastDate:December 2016</v>
      </c>
      <c r="E13" s="13" t="str">
        <f t="shared" si="5"/>
        <v>Long Label:Sorghum,Sorghum FOB Level Price, Rosario, Argentina,Units of Measure: AR Pesos/MT,Historic Data Source: SAGPYA/Global Insight,Data Edge: 2016 Q3,Forecast Date: December 2016</v>
      </c>
      <c r="F13" s="9">
        <v>205180</v>
      </c>
      <c r="G13" s="9">
        <v>206693.33333333334</v>
      </c>
      <c r="H13" s="9">
        <v>255523.33333333334</v>
      </c>
      <c r="I13" s="9">
        <v>297716.66666666669</v>
      </c>
      <c r="J13" s="9">
        <v>259330</v>
      </c>
      <c r="K13" s="9">
        <v>448250</v>
      </c>
      <c r="L13" s="9">
        <v>537383.33333333337</v>
      </c>
      <c r="M13" s="9">
        <v>738730</v>
      </c>
      <c r="N13" s="9">
        <v>844595</v>
      </c>
      <c r="O13" s="9">
        <v>1000733.3333333334</v>
      </c>
      <c r="P13" s="9">
        <v>1977420</v>
      </c>
      <c r="Q13" s="9">
        <v>2842333.3333333335</v>
      </c>
      <c r="R13" s="9">
        <v>4119816.6666666665</v>
      </c>
      <c r="S13" s="9">
        <v>3878516.3333333335</v>
      </c>
      <c r="T13" s="9">
        <v>951.66666666666663</v>
      </c>
      <c r="U13" s="9">
        <v>1517.3333333333333</v>
      </c>
      <c r="V13" s="9">
        <v>2120</v>
      </c>
      <c r="W13" s="9">
        <v>3160.6666666666665</v>
      </c>
      <c r="X13" s="9">
        <v>5030</v>
      </c>
      <c r="Y13" s="9">
        <v>8896.6666666666661</v>
      </c>
      <c r="Z13" s="9">
        <v>14889.333333333334</v>
      </c>
      <c r="AA13" s="9">
        <v>21338</v>
      </c>
      <c r="AB13" s="9">
        <v>40.333333333333336</v>
      </c>
      <c r="AC13" s="9">
        <v>42</v>
      </c>
      <c r="AD13" s="9">
        <v>44</v>
      </c>
      <c r="AE13" s="9">
        <v>44</v>
      </c>
      <c r="AF13" s="9">
        <v>45</v>
      </c>
      <c r="AG13" s="9">
        <v>50</v>
      </c>
      <c r="AH13" s="9">
        <v>71</v>
      </c>
      <c r="AI13" s="9">
        <v>83</v>
      </c>
      <c r="AJ13" s="9">
        <v>102</v>
      </c>
      <c r="AK13" s="9">
        <v>183.66666666666666</v>
      </c>
      <c r="AL13" s="9">
        <v>259.33333333333331</v>
      </c>
      <c r="AM13" s="9">
        <v>517.66666666666663</v>
      </c>
      <c r="AN13" s="9">
        <v>1011.6666666666666</v>
      </c>
      <c r="AO13" s="9">
        <v>1041</v>
      </c>
      <c r="AP13" s="9">
        <v>1622.6666666666667</v>
      </c>
      <c r="AQ13" s="9">
        <v>7730.666666666667</v>
      </c>
      <c r="AR13" s="9">
        <v>29196</v>
      </c>
      <c r="AS13" s="9">
        <v>47359</v>
      </c>
      <c r="AT13" s="9">
        <v>183341.66666666666</v>
      </c>
      <c r="AU13" s="9">
        <v>346400</v>
      </c>
      <c r="AV13" s="9">
        <v>387190</v>
      </c>
      <c r="AW13" s="9">
        <v>226430</v>
      </c>
      <c r="AX13" s="9">
        <v>585800</v>
      </c>
      <c r="AY13" s="9">
        <v>696290</v>
      </c>
      <c r="AZ13" s="9">
        <v>760266.66666666663</v>
      </c>
      <c r="BA13" s="9">
        <v>746820</v>
      </c>
      <c r="BB13" s="9">
        <v>74.5</v>
      </c>
      <c r="BC13" s="9">
        <v>77</v>
      </c>
      <c r="BD13" s="9">
        <v>76.333333333333329</v>
      </c>
      <c r="BE13" s="9">
        <v>78</v>
      </c>
      <c r="BF13" s="9">
        <v>74.333333333333329</v>
      </c>
      <c r="BG13" s="9">
        <v>75.666666666666671</v>
      </c>
      <c r="BH13" s="9">
        <v>73</v>
      </c>
      <c r="BI13" s="9"/>
      <c r="BJ13" s="9">
        <v>90.5</v>
      </c>
      <c r="BK13" s="9">
        <v>87.666666666666671</v>
      </c>
      <c r="BL13" s="9">
        <v>76.5</v>
      </c>
      <c r="BM13" s="9"/>
      <c r="BN13" s="9">
        <v>71</v>
      </c>
      <c r="BO13" s="9">
        <v>70.333333333333329</v>
      </c>
      <c r="BP13" s="9">
        <v>89.333333333333329</v>
      </c>
      <c r="BQ13" s="9"/>
      <c r="BR13" s="9">
        <v>130.88</v>
      </c>
      <c r="BS13" s="9">
        <v>136.70333333333335</v>
      </c>
      <c r="BT13" s="9">
        <v>119.41</v>
      </c>
      <c r="BU13" s="9"/>
      <c r="BV13" s="9">
        <v>80.846666666666678</v>
      </c>
      <c r="BW13" s="9">
        <v>88.663333333333341</v>
      </c>
      <c r="BX13" s="9">
        <v>81.116666666666674</v>
      </c>
      <c r="BY13" s="9">
        <v>84.783333333333346</v>
      </c>
      <c r="BZ13" s="9">
        <v>79.52</v>
      </c>
      <c r="CA13" s="9">
        <v>79.563333333333333</v>
      </c>
      <c r="CB13" s="9">
        <v>81.473333333333329</v>
      </c>
      <c r="CC13" s="9">
        <v>71.666666666666671</v>
      </c>
      <c r="CD13" s="9">
        <v>70.666666666666671</v>
      </c>
      <c r="CE13" s="9">
        <v>65</v>
      </c>
      <c r="CF13" s="9">
        <v>75.333333333333329</v>
      </c>
      <c r="CG13" s="9">
        <v>60</v>
      </c>
      <c r="CH13" s="9">
        <v>63.333333333333336</v>
      </c>
      <c r="CI13" s="9">
        <v>61.333333333333336</v>
      </c>
      <c r="CJ13" s="9">
        <v>64</v>
      </c>
      <c r="CK13" s="9">
        <v>70.666666666666671</v>
      </c>
      <c r="CL13" s="9">
        <v>65.010000000000005</v>
      </c>
      <c r="CM13" s="9">
        <v>61.13</v>
      </c>
      <c r="CN13" s="9">
        <v>63.43</v>
      </c>
      <c r="CO13" s="9">
        <v>62.164999999999992</v>
      </c>
      <c r="CP13" s="9">
        <v>110.75</v>
      </c>
      <c r="CQ13" s="9">
        <v>174.37666666666667</v>
      </c>
      <c r="CR13" s="9">
        <v>220.09333333333333</v>
      </c>
      <c r="CS13" s="9">
        <v>254.11</v>
      </c>
      <c r="CT13" s="9">
        <v>189.2</v>
      </c>
      <c r="CU13" s="9">
        <v>162.63</v>
      </c>
      <c r="CV13" s="9">
        <v>173.05666666666664</v>
      </c>
      <c r="CW13" s="9">
        <v>203.42666666666665</v>
      </c>
      <c r="CX13" s="9">
        <v>180</v>
      </c>
      <c r="CY13" s="9">
        <v>200.49666666666667</v>
      </c>
      <c r="CZ13" s="9">
        <v>178.17666666666665</v>
      </c>
      <c r="DA13" s="9">
        <v>159.58333333333334</v>
      </c>
      <c r="DB13" s="9">
        <v>131.47</v>
      </c>
      <c r="DC13" s="9">
        <v>130.93666666666667</v>
      </c>
      <c r="DD13" s="9">
        <v>153.14999999999998</v>
      </c>
      <c r="DE13" s="9">
        <v>158.82333333333335</v>
      </c>
      <c r="DF13" s="9">
        <v>186.74666666666667</v>
      </c>
      <c r="DG13" s="9">
        <v>223.83</v>
      </c>
      <c r="DH13" s="9">
        <v>210.80500000000001</v>
      </c>
      <c r="DI13" s="9">
        <v>240</v>
      </c>
      <c r="DJ13" s="9">
        <v>256.31</v>
      </c>
      <c r="DK13" s="9">
        <v>293.58333333333331</v>
      </c>
      <c r="DL13" s="9">
        <v>389.19333333333333</v>
      </c>
      <c r="DM13" s="9">
        <v>366.815</v>
      </c>
      <c r="DN13" s="9">
        <v>443.95333333333332</v>
      </c>
      <c r="DO13" s="9">
        <v>475.92666666666673</v>
      </c>
      <c r="DP13" s="9">
        <v>373.11999999999995</v>
      </c>
      <c r="DQ13" s="9">
        <v>266.78666666666669</v>
      </c>
      <c r="DR13" s="9">
        <v>345.17</v>
      </c>
      <c r="DS13" s="9">
        <v>337.26333333333332</v>
      </c>
      <c r="DT13" s="9">
        <v>362.57666666666665</v>
      </c>
      <c r="DU13" s="9">
        <v>397.60666666666663</v>
      </c>
      <c r="DV13" s="9">
        <v>335.49666666666667</v>
      </c>
      <c r="DW13" s="9">
        <v>361.5</v>
      </c>
      <c r="DX13" s="9">
        <v>450.80333333333334</v>
      </c>
      <c r="DY13" s="9">
        <v>545.4133333333333</v>
      </c>
      <c r="DZ13" s="9">
        <v>665.14</v>
      </c>
      <c r="EA13" s="9">
        <v>703.94666666666672</v>
      </c>
      <c r="EB13" s="9">
        <v>713.59666666666669</v>
      </c>
      <c r="EC13" s="9">
        <v>697.13333333333333</v>
      </c>
      <c r="ED13" s="9">
        <v>663.06333333333339</v>
      </c>
      <c r="EE13" s="9">
        <v>627.3366666666667</v>
      </c>
      <c r="EF13" s="9">
        <v>770.55500000000006</v>
      </c>
      <c r="EG13" s="9">
        <v>815</v>
      </c>
      <c r="EH13" s="9">
        <v>826.26333333333332</v>
      </c>
      <c r="EI13" s="9">
        <v>833.97333333333336</v>
      </c>
      <c r="EJ13" s="9">
        <v>822.71</v>
      </c>
      <c r="EK13" s="9">
        <v>872.38</v>
      </c>
      <c r="EL13" s="9">
        <v>1007.1266666666667</v>
      </c>
      <c r="EM13" s="9">
        <v>1045.9466666666667</v>
      </c>
      <c r="EN13" s="9">
        <v>872.84</v>
      </c>
      <c r="EO13" s="9">
        <v>972.68666666666661</v>
      </c>
      <c r="EP13" s="9">
        <v>985.17000000000007</v>
      </c>
      <c r="EQ13" s="9">
        <v>1045.4666666666667</v>
      </c>
      <c r="ER13" s="9">
        <v>953.97333333333336</v>
      </c>
      <c r="ES13" s="9">
        <v>1305.2966666666669</v>
      </c>
      <c r="ET13" s="9">
        <f t="shared" si="6"/>
        <v>1305.2966666666669</v>
      </c>
      <c r="EU13" s="9">
        <f t="shared" si="9"/>
        <v>1305.2966666666669</v>
      </c>
      <c r="EV13" s="9">
        <f t="shared" si="9"/>
        <v>1305.2966666666669</v>
      </c>
      <c r="EW13" s="9">
        <f t="shared" si="9"/>
        <v>1305.2966666666669</v>
      </c>
      <c r="EX13" s="9">
        <f t="shared" si="9"/>
        <v>1305.2966666666669</v>
      </c>
      <c r="EY13" s="9">
        <f t="shared" si="9"/>
        <v>1305.2966666666669</v>
      </c>
      <c r="EZ13" s="9">
        <f t="shared" si="9"/>
        <v>1305.2966666666669</v>
      </c>
      <c r="FA13" s="9">
        <f t="shared" si="9"/>
        <v>1305.2966666666669</v>
      </c>
      <c r="FB13" s="9">
        <f t="shared" si="9"/>
        <v>1305.2966666666669</v>
      </c>
      <c r="FC13" s="9">
        <f t="shared" si="9"/>
        <v>1305.2966666666669</v>
      </c>
      <c r="FD13" s="9">
        <f t="shared" si="9"/>
        <v>1305.2966666666669</v>
      </c>
      <c r="FE13" s="9">
        <f t="shared" si="9"/>
        <v>1305.2966666666669</v>
      </c>
      <c r="FF13" s="9">
        <f t="shared" si="9"/>
        <v>1305.2966666666669</v>
      </c>
      <c r="FG13" s="9">
        <f t="shared" si="9"/>
        <v>1305.2966666666669</v>
      </c>
      <c r="FH13" s="9">
        <f t="shared" si="9"/>
        <v>1305.2966666666669</v>
      </c>
      <c r="FI13" s="9">
        <f t="shared" si="9"/>
        <v>1305.2966666666669</v>
      </c>
      <c r="FJ13" s="9">
        <f t="shared" si="9"/>
        <v>1305.2966666666669</v>
      </c>
      <c r="FK13" s="9">
        <f t="shared" si="9"/>
        <v>1305.2966666666669</v>
      </c>
      <c r="FL13" s="9">
        <f t="shared" si="9"/>
        <v>1305.2966666666669</v>
      </c>
      <c r="FM13" s="9">
        <f t="shared" si="9"/>
        <v>1305.2966666666669</v>
      </c>
      <c r="FN13" s="9">
        <f t="shared" si="9"/>
        <v>1305.2966666666669</v>
      </c>
      <c r="FO13" s="9">
        <f t="shared" si="9"/>
        <v>1305.2966666666669</v>
      </c>
      <c r="FP13" s="9">
        <f t="shared" si="9"/>
        <v>1305.2966666666669</v>
      </c>
      <c r="FQ13" s="9">
        <f t="shared" si="9"/>
        <v>1305.2966666666669</v>
      </c>
      <c r="FR13" s="9">
        <f t="shared" si="9"/>
        <v>1305.2966666666669</v>
      </c>
      <c r="FS13" s="9">
        <f t="shared" si="9"/>
        <v>1305.2966666666669</v>
      </c>
      <c r="FT13" s="9">
        <f t="shared" si="9"/>
        <v>1305.2966666666669</v>
      </c>
      <c r="FU13" s="9">
        <f t="shared" si="9"/>
        <v>1305.2966666666669</v>
      </c>
      <c r="FV13" s="9">
        <f t="shared" si="9"/>
        <v>1305.2966666666669</v>
      </c>
      <c r="FW13" s="9">
        <f t="shared" si="9"/>
        <v>1305.2966666666669</v>
      </c>
      <c r="FX13" s="9">
        <f t="shared" si="9"/>
        <v>1305.2966666666669</v>
      </c>
      <c r="FY13" s="9">
        <f t="shared" si="9"/>
        <v>1305.2966666666669</v>
      </c>
      <c r="FZ13" s="9">
        <f t="shared" si="9"/>
        <v>1305.2966666666669</v>
      </c>
      <c r="GA13" s="9">
        <f t="shared" si="9"/>
        <v>1305.2966666666669</v>
      </c>
      <c r="GB13" s="9">
        <f t="shared" si="9"/>
        <v>1305.2966666666669</v>
      </c>
      <c r="GC13" s="9">
        <f t="shared" si="9"/>
        <v>1305.2966666666669</v>
      </c>
      <c r="GD13" s="9">
        <f t="shared" si="9"/>
        <v>1305.2966666666669</v>
      </c>
      <c r="GE13" s="9">
        <f t="shared" si="9"/>
        <v>1305.2966666666669</v>
      </c>
      <c r="GF13" s="9">
        <f t="shared" si="9"/>
        <v>1305.2966666666669</v>
      </c>
      <c r="GG13" s="9">
        <f t="shared" si="9"/>
        <v>1305.2966666666669</v>
      </c>
      <c r="GH13" s="9">
        <f t="shared" si="9"/>
        <v>1305.2966666666669</v>
      </c>
      <c r="GI13" s="9">
        <f t="shared" si="9"/>
        <v>1305.2966666666669</v>
      </c>
      <c r="GJ13" s="9">
        <f t="shared" si="9"/>
        <v>1305.2966666666669</v>
      </c>
      <c r="GK13" s="9">
        <f t="shared" si="9"/>
        <v>1305.2966666666669</v>
      </c>
      <c r="GL13" s="9" t="str">
        <f t="shared" si="7"/>
        <v>Sorghum,Sorghum FOB Level Price, Rosario, Argentina,Units of Measure: AR Pesos/MT,Historic Data Source: SAGPYA/Global Insight,Data Edge: 2016 Q3,Forecast Date: December 2016</v>
      </c>
      <c r="GM13" s="10" t="str">
        <f t="shared" si="1"/>
        <v>Argentina, Sorghum, Sorghum FOB Level Price, Rosario</v>
      </c>
      <c r="GN13" s="10" t="str">
        <f t="shared" si="8"/>
        <v>Sorghum,Sorghum FOB Level Price, Rosario, Argentina,Units of Measure: AR Pesos/MT,Historic Data Source: SAGPYA/Global Insight,Data Edge: 2016 Q3,Forecast Date: December 2016</v>
      </c>
      <c r="GP13" s="10" t="s">
        <v>21</v>
      </c>
      <c r="GQ13" s="10" t="s">
        <v>50</v>
      </c>
      <c r="GR13" s="8" t="s">
        <v>52</v>
      </c>
      <c r="GS13" s="12" t="s">
        <v>24</v>
      </c>
      <c r="GT13" s="10" t="s">
        <v>25</v>
      </c>
      <c r="GU13" s="39" t="s">
        <v>1381</v>
      </c>
      <c r="GV13" s="11" t="s">
        <v>1385</v>
      </c>
      <c r="GW13" s="8" t="s">
        <v>1040</v>
      </c>
      <c r="GX13" s="8" t="s">
        <v>1401</v>
      </c>
      <c r="GY13" s="8" t="s">
        <v>1386</v>
      </c>
    </row>
    <row r="14" spans="1:207" ht="12.75" customHeight="1">
      <c r="A14" s="12" t="s">
        <v>54</v>
      </c>
      <c r="B14" s="8" t="str">
        <f t="shared" si="2"/>
        <v>Bank:CISGRAIN</v>
      </c>
      <c r="C14" s="13" t="str">
        <f t="shared" si="3"/>
        <v>DataEdge:2016 Q3</v>
      </c>
      <c r="D14" s="13" t="str">
        <f t="shared" si="4"/>
        <v>ForecastDate:December 2016</v>
      </c>
      <c r="E14" s="13" t="str">
        <f t="shared" si="5"/>
        <v>Long Label:Sorghum,Sorghum Average Bulk Quote Price, Delivered Sydney, Australia,Units of Measure: AU $/MT,Historic Data Source: ABARE/Global Insight,Data Edge: 2016 Q3,Forecast Date: December 2016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>
        <v>136.05666666666664</v>
      </c>
      <c r="CE14" s="9">
        <v>133.5</v>
      </c>
      <c r="CF14" s="9">
        <v>130</v>
      </c>
      <c r="CG14" s="9">
        <v>130.26666666666668</v>
      </c>
      <c r="CH14" s="9">
        <v>126.86666666666667</v>
      </c>
      <c r="CI14" s="9">
        <v>135.19999999999999</v>
      </c>
      <c r="CJ14" s="9">
        <v>138.94999999999999</v>
      </c>
      <c r="CK14" s="9">
        <v>167.76</v>
      </c>
      <c r="CL14" s="9">
        <v>168.33333333333334</v>
      </c>
      <c r="CM14" s="9">
        <v>175.35</v>
      </c>
      <c r="CN14" s="9">
        <v>185.63333333333333</v>
      </c>
      <c r="CO14" s="9">
        <v>181.82666666666668</v>
      </c>
      <c r="CP14" s="9">
        <v>187.25</v>
      </c>
      <c r="CQ14" s="9">
        <v>195.36666666666667</v>
      </c>
      <c r="CR14" s="9">
        <v>256.38333333333333</v>
      </c>
      <c r="CS14" s="9">
        <v>330.83333333333331</v>
      </c>
      <c r="CT14" s="9">
        <v>313.33333333333331</v>
      </c>
      <c r="CU14" s="9">
        <v>255</v>
      </c>
      <c r="CV14" s="9">
        <v>201.58333333333334</v>
      </c>
      <c r="CW14" s="9">
        <v>198.38333333333333</v>
      </c>
      <c r="CX14" s="9">
        <v>184.4</v>
      </c>
      <c r="CY14" s="9">
        <v>194.41666666666666</v>
      </c>
      <c r="CZ14" s="9">
        <v>177.8</v>
      </c>
      <c r="DA14" s="9">
        <v>178.91666666666666</v>
      </c>
      <c r="DB14" s="9">
        <v>154.53333333333333</v>
      </c>
      <c r="DC14" s="9">
        <v>177.53333333333333</v>
      </c>
      <c r="DD14" s="9">
        <v>167.15</v>
      </c>
      <c r="DE14" s="9">
        <v>159.83333333333334</v>
      </c>
      <c r="DF14" s="9">
        <v>171.33333333333334</v>
      </c>
      <c r="DG14" s="9">
        <v>187.33333333333334</v>
      </c>
      <c r="DH14" s="9">
        <v>203.33333333333334</v>
      </c>
      <c r="DI14" s="9">
        <v>303.66666666666669</v>
      </c>
      <c r="DJ14" s="9">
        <v>295.66666666666669</v>
      </c>
      <c r="DK14" s="9">
        <v>284.33333333333331</v>
      </c>
      <c r="DL14" s="9">
        <v>324.33333333333331</v>
      </c>
      <c r="DM14" s="9">
        <v>421.33333333333331</v>
      </c>
      <c r="DN14" s="9">
        <v>325.66666666666669</v>
      </c>
      <c r="DO14" s="9">
        <v>300.66666666666669</v>
      </c>
      <c r="DP14" s="9">
        <v>282</v>
      </c>
      <c r="DQ14" s="9">
        <v>237.67</v>
      </c>
      <c r="DR14" s="9">
        <v>226.67</v>
      </c>
      <c r="DS14" s="9">
        <v>235.33</v>
      </c>
      <c r="DT14" s="9">
        <v>241.67</v>
      </c>
      <c r="DU14" s="9">
        <v>234.67</v>
      </c>
      <c r="DV14" s="9">
        <v>236.333333333333</v>
      </c>
      <c r="DW14" s="9">
        <v>201</v>
      </c>
      <c r="DX14" s="9">
        <v>242.84615384615401</v>
      </c>
      <c r="DY14" s="9">
        <v>266.36363636363598</v>
      </c>
      <c r="DZ14" s="9">
        <v>260</v>
      </c>
      <c r="EA14" s="9">
        <v>252</v>
      </c>
      <c r="EB14" s="9">
        <v>252</v>
      </c>
      <c r="EC14" s="9">
        <v>221.230769230769</v>
      </c>
      <c r="ED14" s="9">
        <v>203.09090909090901</v>
      </c>
      <c r="EE14" s="9">
        <v>196.916666666667</v>
      </c>
      <c r="EF14" s="9">
        <v>254.15384615384599</v>
      </c>
      <c r="EG14" s="9">
        <v>288.72727272727298</v>
      </c>
      <c r="EH14" s="9">
        <v>289</v>
      </c>
      <c r="EI14" s="9">
        <v>304.69230769230802</v>
      </c>
      <c r="EJ14" s="9">
        <v>310</v>
      </c>
      <c r="EK14" s="9">
        <v>305</v>
      </c>
      <c r="EL14" s="9">
        <v>345</v>
      </c>
      <c r="EM14" s="9">
        <v>325</v>
      </c>
      <c r="EN14" s="9">
        <v>325</v>
      </c>
      <c r="EO14" s="9">
        <v>310</v>
      </c>
      <c r="EP14" s="9">
        <v>310</v>
      </c>
      <c r="EQ14" s="9">
        <v>335</v>
      </c>
      <c r="ER14" s="9">
        <v>318</v>
      </c>
      <c r="ES14" s="9">
        <v>280</v>
      </c>
      <c r="ET14" s="9">
        <f t="shared" si="6"/>
        <v>280</v>
      </c>
      <c r="EU14" s="9">
        <f t="shared" si="9"/>
        <v>280</v>
      </c>
      <c r="EV14" s="9">
        <f t="shared" si="9"/>
        <v>280</v>
      </c>
      <c r="EW14" s="9">
        <f t="shared" si="9"/>
        <v>280</v>
      </c>
      <c r="EX14" s="9">
        <f t="shared" si="9"/>
        <v>280</v>
      </c>
      <c r="EY14" s="9">
        <f t="shared" si="9"/>
        <v>280</v>
      </c>
      <c r="EZ14" s="9">
        <f t="shared" si="9"/>
        <v>280</v>
      </c>
      <c r="FA14" s="9">
        <f t="shared" si="9"/>
        <v>280</v>
      </c>
      <c r="FB14" s="9">
        <f t="shared" si="9"/>
        <v>280</v>
      </c>
      <c r="FC14" s="9">
        <f t="shared" si="9"/>
        <v>280</v>
      </c>
      <c r="FD14" s="9">
        <f t="shared" ref="EU14:GK20" si="10">FC14</f>
        <v>280</v>
      </c>
      <c r="FE14" s="9">
        <f t="shared" si="10"/>
        <v>280</v>
      </c>
      <c r="FF14" s="9">
        <f t="shared" si="10"/>
        <v>280</v>
      </c>
      <c r="FG14" s="9">
        <f t="shared" si="10"/>
        <v>280</v>
      </c>
      <c r="FH14" s="9">
        <f t="shared" si="10"/>
        <v>280</v>
      </c>
      <c r="FI14" s="9">
        <f t="shared" si="10"/>
        <v>280</v>
      </c>
      <c r="FJ14" s="9">
        <f t="shared" si="10"/>
        <v>280</v>
      </c>
      <c r="FK14" s="9">
        <f t="shared" si="10"/>
        <v>280</v>
      </c>
      <c r="FL14" s="9">
        <f t="shared" si="10"/>
        <v>280</v>
      </c>
      <c r="FM14" s="9">
        <f t="shared" si="10"/>
        <v>280</v>
      </c>
      <c r="FN14" s="9">
        <f t="shared" si="10"/>
        <v>280</v>
      </c>
      <c r="FO14" s="9">
        <f t="shared" si="10"/>
        <v>280</v>
      </c>
      <c r="FP14" s="9">
        <f t="shared" si="10"/>
        <v>280</v>
      </c>
      <c r="FQ14" s="9">
        <f t="shared" si="10"/>
        <v>280</v>
      </c>
      <c r="FR14" s="9">
        <f t="shared" si="10"/>
        <v>280</v>
      </c>
      <c r="FS14" s="9">
        <f t="shared" si="10"/>
        <v>280</v>
      </c>
      <c r="FT14" s="9">
        <f t="shared" si="10"/>
        <v>280</v>
      </c>
      <c r="FU14" s="9">
        <f t="shared" si="10"/>
        <v>280</v>
      </c>
      <c r="FV14" s="9">
        <f t="shared" si="10"/>
        <v>280</v>
      </c>
      <c r="FW14" s="9">
        <f t="shared" si="10"/>
        <v>280</v>
      </c>
      <c r="FX14" s="9">
        <f t="shared" si="10"/>
        <v>280</v>
      </c>
      <c r="FY14" s="9">
        <f t="shared" si="10"/>
        <v>280</v>
      </c>
      <c r="FZ14" s="9">
        <f t="shared" si="10"/>
        <v>280</v>
      </c>
      <c r="GA14" s="9">
        <f t="shared" si="10"/>
        <v>280</v>
      </c>
      <c r="GB14" s="9">
        <f t="shared" si="10"/>
        <v>280</v>
      </c>
      <c r="GC14" s="9">
        <f t="shared" si="10"/>
        <v>280</v>
      </c>
      <c r="GD14" s="9">
        <f t="shared" si="10"/>
        <v>280</v>
      </c>
      <c r="GE14" s="9">
        <f t="shared" si="10"/>
        <v>280</v>
      </c>
      <c r="GF14" s="9">
        <f t="shared" si="10"/>
        <v>280</v>
      </c>
      <c r="GG14" s="9">
        <f t="shared" si="10"/>
        <v>280</v>
      </c>
      <c r="GH14" s="9">
        <f t="shared" si="10"/>
        <v>280</v>
      </c>
      <c r="GI14" s="9">
        <f t="shared" si="10"/>
        <v>280</v>
      </c>
      <c r="GJ14" s="9">
        <f t="shared" si="10"/>
        <v>280</v>
      </c>
      <c r="GK14" s="9">
        <f t="shared" si="10"/>
        <v>280</v>
      </c>
      <c r="GL14" s="9" t="str">
        <f t="shared" si="7"/>
        <v>Sorghum,Sorghum Average Bulk Quote Price, Delivered Sydney, Australia,Units of Measure: AU $/MT,Historic Data Source: ABARE/Global Insight,Data Edge: 2016 Q3,Forecast Date: December 2016</v>
      </c>
      <c r="GM14" s="10" t="str">
        <f t="shared" si="1"/>
        <v>Australia, Sorghum, Sorghum Average Bulk Quote Price, Delivered Sydney</v>
      </c>
      <c r="GN14" s="10" t="str">
        <f t="shared" si="8"/>
        <v>Sorghum,Sorghum Average Bulk Quote Price, Delivered Sydney, Australia,Units of Measure: AU $/MT,Historic Data Source: ABARE/Global Insight,Data Edge: 2016 Q3,Forecast Date: December 2016</v>
      </c>
      <c r="GP14" s="10" t="s">
        <v>30</v>
      </c>
      <c r="GQ14" s="10" t="s">
        <v>50</v>
      </c>
      <c r="GR14" s="10" t="s">
        <v>53</v>
      </c>
      <c r="GS14" s="8" t="s">
        <v>31</v>
      </c>
      <c r="GT14" s="10" t="s">
        <v>32</v>
      </c>
      <c r="GU14" s="13" t="s">
        <v>1381</v>
      </c>
      <c r="GV14" s="11" t="s">
        <v>1385</v>
      </c>
      <c r="GW14" s="8" t="s">
        <v>1041</v>
      </c>
      <c r="GX14" s="8" t="s">
        <v>1401</v>
      </c>
      <c r="GY14" s="8" t="s">
        <v>1386</v>
      </c>
    </row>
    <row r="15" spans="1:207" ht="12.75" customHeight="1">
      <c r="A15" s="12" t="s">
        <v>56</v>
      </c>
      <c r="B15" s="8" t="str">
        <f t="shared" si="2"/>
        <v>Bank:CISGRAIN</v>
      </c>
      <c r="C15" s="13" t="str">
        <f t="shared" si="3"/>
        <v>DataEdge:2016 Q3</v>
      </c>
      <c r="D15" s="13" t="str">
        <f t="shared" si="4"/>
        <v>ForecastDate:December 2016</v>
      </c>
      <c r="E15" s="13" t="str">
        <f t="shared" si="5"/>
        <v>Long Label:Sorghum,Sorghum Farm Level Price, United States,Units of Measure: US $/MT,Historic Data Source: USDA/Global Insight,Data Edge: 2016 Q3,Forecast Date: December 2016</v>
      </c>
      <c r="F15" s="9">
        <v>88.772804165333312</v>
      </c>
      <c r="G15" s="9">
        <v>91.785788412666662</v>
      </c>
      <c r="H15" s="9">
        <v>111.62739199266666</v>
      </c>
      <c r="I15" s="9">
        <v>120.00495794866667</v>
      </c>
      <c r="J15" s="9">
        <v>117.43289822533335</v>
      </c>
      <c r="K15" s="9">
        <v>113.46457750933332</v>
      </c>
      <c r="L15" s="9">
        <v>98.914068217333337</v>
      </c>
      <c r="M15" s="9">
        <v>86.127257021333335</v>
      </c>
      <c r="N15" s="9">
        <v>89.434190951333335</v>
      </c>
      <c r="O15" s="9">
        <v>92.741124881333334</v>
      </c>
      <c r="P15" s="9">
        <v>86.053769600666669</v>
      </c>
      <c r="Q15" s="9">
        <v>84.143096663333324</v>
      </c>
      <c r="R15" s="9">
        <v>96.85642043866666</v>
      </c>
      <c r="S15" s="9">
        <v>110.37810584133332</v>
      </c>
      <c r="T15" s="9">
        <v>114.49340139866666</v>
      </c>
      <c r="U15" s="9">
        <v>109.64323163466666</v>
      </c>
      <c r="V15" s="9">
        <v>106.63024738733333</v>
      </c>
      <c r="W15" s="9">
        <v>110.37810584133332</v>
      </c>
      <c r="X15" s="9">
        <v>98.914068217333337</v>
      </c>
      <c r="Y15" s="9">
        <v>90.022090316666663</v>
      </c>
      <c r="Z15" s="9">
        <v>91.859275833333342</v>
      </c>
      <c r="AA15" s="9">
        <v>99.354992741333319</v>
      </c>
      <c r="AB15" s="9">
        <v>81.203599836666669</v>
      </c>
      <c r="AC15" s="9">
        <v>77.382253961999993</v>
      </c>
      <c r="AD15" s="9">
        <v>80.17477594733333</v>
      </c>
      <c r="AE15" s="9">
        <v>82.452885988000006</v>
      </c>
      <c r="AF15" s="9">
        <v>59.37783589866666</v>
      </c>
      <c r="AG15" s="9">
        <v>52.470018356000004</v>
      </c>
      <c r="AH15" s="9">
        <v>52.690480618000002</v>
      </c>
      <c r="AI15" s="9">
        <v>59.230861057333328</v>
      </c>
      <c r="AJ15" s="9">
        <v>55.923927127333336</v>
      </c>
      <c r="AK15" s="9">
        <v>57.981574905999992</v>
      </c>
      <c r="AL15" s="9">
        <v>62.831744669999999</v>
      </c>
      <c r="AM15" s="9">
        <v>73.266958404666681</v>
      </c>
      <c r="AN15" s="9">
        <v>97.223857542000005</v>
      </c>
      <c r="AO15" s="9">
        <v>89.801628054666665</v>
      </c>
      <c r="AP15" s="9">
        <v>89.507678372000001</v>
      </c>
      <c r="AQ15" s="9">
        <v>89.213728689333337</v>
      </c>
      <c r="AR15" s="9">
        <v>85.318895393999995</v>
      </c>
      <c r="AS15" s="9">
        <v>79.586876582000002</v>
      </c>
      <c r="AT15" s="9">
        <v>79.36641431999999</v>
      </c>
      <c r="AU15" s="9">
        <v>90.022090316666663</v>
      </c>
      <c r="AV15" s="9">
        <v>92.153225516000006</v>
      </c>
      <c r="AW15" s="9">
        <v>79.292926899333324</v>
      </c>
      <c r="AX15" s="9">
        <v>84.730996028666667</v>
      </c>
      <c r="AY15" s="9">
        <v>88.552341903333328</v>
      </c>
      <c r="AZ15" s="9">
        <v>88.625829323999994</v>
      </c>
      <c r="BA15" s="9">
        <v>87.156080910666674</v>
      </c>
      <c r="BB15" s="9">
        <v>92.37368777799999</v>
      </c>
      <c r="BC15" s="9">
        <v>94.137385874000003</v>
      </c>
      <c r="BD15" s="9">
        <v>83.040785353333334</v>
      </c>
      <c r="BE15" s="9">
        <v>71.356285467333336</v>
      </c>
      <c r="BF15" s="9">
        <v>74.075320031999993</v>
      </c>
      <c r="BG15" s="9">
        <v>74.369269714666657</v>
      </c>
      <c r="BH15" s="9">
        <v>82.158936305333327</v>
      </c>
      <c r="BI15" s="9">
        <v>92.37368777799999</v>
      </c>
      <c r="BJ15" s="9">
        <v>100.31032921000001</v>
      </c>
      <c r="BK15" s="9">
        <v>92.888099722666666</v>
      </c>
      <c r="BL15" s="9">
        <v>80.836162733333325</v>
      </c>
      <c r="BM15" s="9">
        <v>75.618555865999994</v>
      </c>
      <c r="BN15" s="9">
        <v>81.497549519333333</v>
      </c>
      <c r="BO15" s="9">
        <v>92.667637460666654</v>
      </c>
      <c r="BP15" s="9">
        <v>105.08701155333334</v>
      </c>
      <c r="BQ15" s="9">
        <v>118.09428501133334</v>
      </c>
      <c r="BR15" s="9">
        <v>136.09870307466664</v>
      </c>
      <c r="BS15" s="9">
        <v>160.12908963266668</v>
      </c>
      <c r="BT15" s="9">
        <v>135.143366606</v>
      </c>
      <c r="BU15" s="9">
        <v>91.197889047333319</v>
      </c>
      <c r="BV15" s="9">
        <v>92.373687778000019</v>
      </c>
      <c r="BW15" s="9">
        <v>92.741124881333334</v>
      </c>
      <c r="BX15" s="9">
        <v>88.478854482666677</v>
      </c>
      <c r="BY15" s="9">
        <v>88.258392220666664</v>
      </c>
      <c r="BZ15" s="9">
        <v>88.846291585999992</v>
      </c>
      <c r="CA15" s="9">
        <v>83.922634401333326</v>
      </c>
      <c r="CB15" s="9">
        <v>74.516244556000004</v>
      </c>
      <c r="CC15" s="9">
        <v>65.036367290000001</v>
      </c>
      <c r="CD15" s="9">
        <v>68.343301220000001</v>
      </c>
      <c r="CE15" s="9">
        <v>64.962879869333321</v>
      </c>
      <c r="CF15" s="9">
        <v>62.464307566666662</v>
      </c>
      <c r="CG15" s="9">
        <v>56.58531391333333</v>
      </c>
      <c r="CH15" s="9">
        <v>67.094015068666664</v>
      </c>
      <c r="CI15" s="9">
        <v>72.679059039333325</v>
      </c>
      <c r="CJ15" s="9">
        <v>61.141533994666666</v>
      </c>
      <c r="CK15" s="9">
        <v>72.164647094666662</v>
      </c>
      <c r="CL15" s="9">
        <v>74.58973197666667</v>
      </c>
      <c r="CM15" s="9">
        <v>72.532084198000007</v>
      </c>
      <c r="CN15" s="9">
        <v>78.264103009999999</v>
      </c>
      <c r="CO15" s="9">
        <v>72.385109356666661</v>
      </c>
      <c r="CP15" s="9">
        <v>72.238134515333329</v>
      </c>
      <c r="CQ15" s="9">
        <v>74.442757135333338</v>
      </c>
      <c r="CR15" s="9">
        <v>92.37368777799999</v>
      </c>
      <c r="CS15" s="9">
        <v>95.974571390666668</v>
      </c>
      <c r="CT15" s="9">
        <v>89.654653213333333</v>
      </c>
      <c r="CU15" s="9">
        <v>84.657508608000001</v>
      </c>
      <c r="CV15" s="9">
        <v>84.730996028666667</v>
      </c>
      <c r="CW15" s="9">
        <v>90.463014840666673</v>
      </c>
      <c r="CX15" s="9">
        <v>102.58843925066667</v>
      </c>
      <c r="CY15" s="9">
        <v>106.48327254600001</v>
      </c>
      <c r="CZ15" s="9">
        <v>87.082593490000008</v>
      </c>
      <c r="DA15" s="9">
        <v>67.755401854666658</v>
      </c>
      <c r="DB15" s="9">
        <v>65.771241496666661</v>
      </c>
      <c r="DC15" s="9">
        <v>71.870697411999998</v>
      </c>
      <c r="DD15" s="9">
        <v>81.130112415999989</v>
      </c>
      <c r="DE15" s="9">
        <v>64.081030821333343</v>
      </c>
      <c r="DF15" s="9">
        <v>74.222294873333325</v>
      </c>
      <c r="DG15" s="9">
        <v>85.686332497333339</v>
      </c>
      <c r="DH15" s="9">
        <v>97.370832383333322</v>
      </c>
      <c r="DI15" s="9">
        <v>125.51651449866665</v>
      </c>
      <c r="DJ15" s="9">
        <v>145.06416839600001</v>
      </c>
      <c r="DK15" s="9">
        <v>136.46614017799999</v>
      </c>
      <c r="DL15" s="9">
        <v>129.48483521466665</v>
      </c>
      <c r="DM15" s="9">
        <v>142.27164641066665</v>
      </c>
      <c r="DN15" s="9">
        <v>182.17531583266666</v>
      </c>
      <c r="DO15" s="9">
        <v>211.05587215466667</v>
      </c>
      <c r="DP15" s="9">
        <v>188.64220885133332</v>
      </c>
      <c r="DQ15" s="9">
        <v>138.00937601199999</v>
      </c>
      <c r="DR15" s="9">
        <v>119.270083742</v>
      </c>
      <c r="DS15" s="9">
        <v>131.10155846933336</v>
      </c>
      <c r="DT15" s="9">
        <v>118.97613405933333</v>
      </c>
      <c r="DU15" s="9">
        <v>124.41420318866665</v>
      </c>
      <c r="DV15" s="9">
        <v>124.63466545066666</v>
      </c>
      <c r="DW15" s="9">
        <v>120.96029441733333</v>
      </c>
      <c r="DX15" s="9">
        <v>143.96185708599998</v>
      </c>
      <c r="DY15" s="9">
        <v>183.93901392866667</v>
      </c>
      <c r="DZ15" s="9">
        <v>227.73751664599999</v>
      </c>
      <c r="EA15" s="9">
        <v>248.3874818533333</v>
      </c>
      <c r="EB15" s="9">
        <v>232.22024930666666</v>
      </c>
      <c r="EC15" s="9">
        <v>234.42487192666667</v>
      </c>
      <c r="ED15" s="9">
        <v>238.83411716666669</v>
      </c>
      <c r="EE15" s="9">
        <v>224.57755755733334</v>
      </c>
      <c r="EF15" s="9">
        <v>245.44798502666666</v>
      </c>
      <c r="EG15" s="9">
        <v>271.90345646666668</v>
      </c>
      <c r="EH15" s="9">
        <v>266.75933701999998</v>
      </c>
      <c r="EI15" s="9">
        <v>250.59210447333331</v>
      </c>
      <c r="EJ15" s="9">
        <v>195.10910186999999</v>
      </c>
      <c r="EK15" s="9">
        <v>165.71413360333335</v>
      </c>
      <c r="EL15" s="9">
        <v>172.03405178066666</v>
      </c>
      <c r="EM15" s="9">
        <v>178.57443222000003</v>
      </c>
      <c r="EN15" s="9">
        <v>154.76450792400001</v>
      </c>
      <c r="EO15" s="9">
        <v>148.22412748466664</v>
      </c>
      <c r="EP15" s="9">
        <v>170.93174047066668</v>
      </c>
      <c r="EQ15" s="9">
        <v>171.22569015333332</v>
      </c>
      <c r="ER15" s="9">
        <v>168.58014300933334</v>
      </c>
      <c r="ES15" s="9">
        <v>131.17504589000001</v>
      </c>
      <c r="ET15" s="9">
        <f t="shared" si="6"/>
        <v>131.17504589000001</v>
      </c>
      <c r="EU15" s="9">
        <f t="shared" si="10"/>
        <v>131.17504589000001</v>
      </c>
      <c r="EV15" s="9">
        <f t="shared" si="10"/>
        <v>131.17504589000001</v>
      </c>
      <c r="EW15" s="9">
        <f t="shared" si="10"/>
        <v>131.17504589000001</v>
      </c>
      <c r="EX15" s="9">
        <f t="shared" si="10"/>
        <v>131.17504589000001</v>
      </c>
      <c r="EY15" s="9">
        <f t="shared" si="10"/>
        <v>131.17504589000001</v>
      </c>
      <c r="EZ15" s="9">
        <f t="shared" si="10"/>
        <v>131.17504589000001</v>
      </c>
      <c r="FA15" s="9">
        <f t="shared" si="10"/>
        <v>131.17504589000001</v>
      </c>
      <c r="FB15" s="9">
        <f t="shared" si="10"/>
        <v>131.17504589000001</v>
      </c>
      <c r="FC15" s="9">
        <f t="shared" si="10"/>
        <v>131.17504589000001</v>
      </c>
      <c r="FD15" s="9">
        <f t="shared" si="10"/>
        <v>131.17504589000001</v>
      </c>
      <c r="FE15" s="9">
        <f t="shared" si="10"/>
        <v>131.17504589000001</v>
      </c>
      <c r="FF15" s="9">
        <f t="shared" si="10"/>
        <v>131.17504589000001</v>
      </c>
      <c r="FG15" s="9">
        <f t="shared" si="10"/>
        <v>131.17504589000001</v>
      </c>
      <c r="FH15" s="9">
        <f t="shared" si="10"/>
        <v>131.17504589000001</v>
      </c>
      <c r="FI15" s="9">
        <f t="shared" si="10"/>
        <v>131.17504589000001</v>
      </c>
      <c r="FJ15" s="9">
        <f t="shared" si="10"/>
        <v>131.17504589000001</v>
      </c>
      <c r="FK15" s="9">
        <f t="shared" si="10"/>
        <v>131.17504589000001</v>
      </c>
      <c r="FL15" s="9">
        <f t="shared" si="10"/>
        <v>131.17504589000001</v>
      </c>
      <c r="FM15" s="9">
        <f t="shared" si="10"/>
        <v>131.17504589000001</v>
      </c>
      <c r="FN15" s="9">
        <f t="shared" si="10"/>
        <v>131.17504589000001</v>
      </c>
      <c r="FO15" s="9">
        <f t="shared" si="10"/>
        <v>131.17504589000001</v>
      </c>
      <c r="FP15" s="9">
        <f t="shared" si="10"/>
        <v>131.17504589000001</v>
      </c>
      <c r="FQ15" s="9">
        <f t="shared" si="10"/>
        <v>131.17504589000001</v>
      </c>
      <c r="FR15" s="9">
        <f t="shared" si="10"/>
        <v>131.17504589000001</v>
      </c>
      <c r="FS15" s="9">
        <f t="shared" si="10"/>
        <v>131.17504589000001</v>
      </c>
      <c r="FT15" s="9">
        <f t="shared" si="10"/>
        <v>131.17504589000001</v>
      </c>
      <c r="FU15" s="9">
        <f t="shared" si="10"/>
        <v>131.17504589000001</v>
      </c>
      <c r="FV15" s="9">
        <f t="shared" si="10"/>
        <v>131.17504589000001</v>
      </c>
      <c r="FW15" s="9">
        <f t="shared" si="10"/>
        <v>131.17504589000001</v>
      </c>
      <c r="FX15" s="9">
        <f t="shared" si="10"/>
        <v>131.17504589000001</v>
      </c>
      <c r="FY15" s="9">
        <f t="shared" si="10"/>
        <v>131.17504589000001</v>
      </c>
      <c r="FZ15" s="9">
        <f t="shared" si="10"/>
        <v>131.17504589000001</v>
      </c>
      <c r="GA15" s="9">
        <f t="shared" si="10"/>
        <v>131.17504589000001</v>
      </c>
      <c r="GB15" s="9">
        <f t="shared" si="10"/>
        <v>131.17504589000001</v>
      </c>
      <c r="GC15" s="9">
        <f t="shared" si="10"/>
        <v>131.17504589000001</v>
      </c>
      <c r="GD15" s="9">
        <f t="shared" si="10"/>
        <v>131.17504589000001</v>
      </c>
      <c r="GE15" s="9">
        <f t="shared" si="10"/>
        <v>131.17504589000001</v>
      </c>
      <c r="GF15" s="9">
        <f t="shared" si="10"/>
        <v>131.17504589000001</v>
      </c>
      <c r="GG15" s="9">
        <f t="shared" si="10"/>
        <v>131.17504589000001</v>
      </c>
      <c r="GH15" s="9">
        <f t="shared" si="10"/>
        <v>131.17504589000001</v>
      </c>
      <c r="GI15" s="9">
        <f t="shared" si="10"/>
        <v>131.17504589000001</v>
      </c>
      <c r="GJ15" s="9">
        <f t="shared" si="10"/>
        <v>131.17504589000001</v>
      </c>
      <c r="GK15" s="9">
        <f t="shared" si="10"/>
        <v>131.17504589000001</v>
      </c>
      <c r="GL15" s="9" t="str">
        <f t="shared" si="7"/>
        <v>Sorghum,Sorghum Farm Level Price, United States,Units of Measure: US $/MT,Historic Data Source: USDA/Global Insight,Data Edge: 2016 Q3,Forecast Date: December 2016</v>
      </c>
      <c r="GM15" s="10" t="str">
        <f t="shared" si="1"/>
        <v>United States, Sorghum, Sorghum Farm Level Price</v>
      </c>
      <c r="GN15" s="10" t="str">
        <f t="shared" si="8"/>
        <v>Sorghum,Sorghum Farm Level Price, United States,Units of Measure: US $/MT,Historic Data Source: USDA/Global Insight,Data Edge: 2016 Q3,Forecast Date: December 2016</v>
      </c>
      <c r="GP15" s="10" t="s">
        <v>10</v>
      </c>
      <c r="GQ15" s="10" t="s">
        <v>50</v>
      </c>
      <c r="GR15" s="10" t="s">
        <v>55</v>
      </c>
      <c r="GS15" s="8" t="s">
        <v>12</v>
      </c>
      <c r="GT15" s="10" t="s">
        <v>13</v>
      </c>
      <c r="GU15" s="39" t="s">
        <v>1381</v>
      </c>
      <c r="GV15" s="11" t="s">
        <v>1385</v>
      </c>
      <c r="GW15" s="8" t="s">
        <v>1042</v>
      </c>
      <c r="GX15" s="8" t="s">
        <v>1401</v>
      </c>
      <c r="GY15" s="8" t="s">
        <v>1386</v>
      </c>
    </row>
    <row r="16" spans="1:207" ht="12.75" customHeight="1">
      <c r="A16" s="12" t="s">
        <v>58</v>
      </c>
      <c r="B16" s="8" t="str">
        <f t="shared" si="2"/>
        <v>Bank:CISGRAIN</v>
      </c>
      <c r="C16" s="13" t="str">
        <f t="shared" si="3"/>
        <v>DataEdge:2016 Q3</v>
      </c>
      <c r="D16" s="13" t="str">
        <f t="shared" si="4"/>
        <v>ForecastDate:December 2016</v>
      </c>
      <c r="E16" s="13" t="str">
        <f t="shared" si="5"/>
        <v>Long Label:Sorghum,No. 2 Yellow Sorghum Price, Barge Delivered, Gulf Ports, United States,Units of Measure: US $/MT,Historic Data Source: USDA/Global Insight,Data Edge: 2016 Q3,Forecast Date: December 2016</v>
      </c>
      <c r="F16" s="9">
        <v>115.301763026</v>
      </c>
      <c r="G16" s="9">
        <v>116.84499885999999</v>
      </c>
      <c r="H16" s="9">
        <v>139.25866216333333</v>
      </c>
      <c r="I16" s="9">
        <v>146.827866492</v>
      </c>
      <c r="J16" s="9">
        <v>143.37395772066668</v>
      </c>
      <c r="K16" s="9">
        <v>135.80475339199998</v>
      </c>
      <c r="L16" s="9">
        <v>116.77151143933332</v>
      </c>
      <c r="M16" s="9">
        <v>110.892517786</v>
      </c>
      <c r="N16" s="9">
        <v>114.05247687466665</v>
      </c>
      <c r="O16" s="9">
        <v>114.05247687466665</v>
      </c>
      <c r="P16" s="9">
        <v>99.648942423999998</v>
      </c>
      <c r="Q16" s="9">
        <v>106.55675996666666</v>
      </c>
      <c r="R16" s="9">
        <v>120.00495794866667</v>
      </c>
      <c r="S16" s="9">
        <v>130.88109620733334</v>
      </c>
      <c r="T16" s="9">
        <v>132.35084462066666</v>
      </c>
      <c r="U16" s="9">
        <v>131.83643267599999</v>
      </c>
      <c r="V16" s="9">
        <v>128.60298616666668</v>
      </c>
      <c r="W16" s="9">
        <v>130.07273458</v>
      </c>
      <c r="X16" s="9">
        <v>107.73255869733333</v>
      </c>
      <c r="Y16" s="9">
        <v>106.40978512533333</v>
      </c>
      <c r="Z16" s="9">
        <v>114.71386366066668</v>
      </c>
      <c r="AA16" s="9">
        <v>112.95016556466668</v>
      </c>
      <c r="AB16" s="9">
        <v>89.875115475333345</v>
      </c>
      <c r="AC16" s="9">
        <v>94.284360715333321</v>
      </c>
      <c r="AD16" s="9">
        <v>95.754109128666684</v>
      </c>
      <c r="AE16" s="9">
        <v>97.003395280000007</v>
      </c>
      <c r="AF16" s="9">
        <v>66.359140862000004</v>
      </c>
      <c r="AG16" s="9">
        <v>70.253974157333332</v>
      </c>
      <c r="AH16" s="9">
        <v>69.739562212666655</v>
      </c>
      <c r="AI16" s="9">
        <v>75.765530707333326</v>
      </c>
      <c r="AJ16" s="9">
        <v>69.666074792000003</v>
      </c>
      <c r="AK16" s="9">
        <v>76.426917493333335</v>
      </c>
      <c r="AL16" s="9">
        <v>83.114272774</v>
      </c>
      <c r="AM16" s="9">
        <v>91.344863888666666</v>
      </c>
      <c r="AN16" s="9">
        <v>112.06831651666666</v>
      </c>
      <c r="AO16" s="9">
        <v>106.40978512533333</v>
      </c>
      <c r="AP16" s="9">
        <v>110.231131</v>
      </c>
      <c r="AQ16" s="9">
        <v>107.95302095933333</v>
      </c>
      <c r="AR16" s="9">
        <v>97.150370121333324</v>
      </c>
      <c r="AS16" s="9">
        <v>102.88238893333335</v>
      </c>
      <c r="AT16" s="9">
        <v>102.22100214733332</v>
      </c>
      <c r="AU16" s="9">
        <v>109.349281952</v>
      </c>
      <c r="AV16" s="9">
        <v>104.35213734666667</v>
      </c>
      <c r="AW16" s="9">
        <v>98.914068217333309</v>
      </c>
      <c r="AX16" s="9">
        <v>106.92419706999999</v>
      </c>
      <c r="AY16" s="9">
        <v>103.10285119533334</v>
      </c>
      <c r="AZ16" s="9">
        <v>103.39680087799998</v>
      </c>
      <c r="BA16" s="9">
        <v>106.92419707000001</v>
      </c>
      <c r="BB16" s="9">
        <v>115.88966239133333</v>
      </c>
      <c r="BC16" s="9">
        <v>107.365121594</v>
      </c>
      <c r="BD16" s="9">
        <v>93.990411032666657</v>
      </c>
      <c r="BE16" s="9">
        <v>93.035074563999999</v>
      </c>
      <c r="BF16" s="9">
        <v>95.092722342666676</v>
      </c>
      <c r="BG16" s="9">
        <v>92.226712936666672</v>
      </c>
      <c r="BH16" s="9">
        <v>96.929907859333341</v>
      </c>
      <c r="BI16" s="9">
        <v>111.18646746866666</v>
      </c>
      <c r="BJ16" s="9">
        <v>118.68218437666667</v>
      </c>
      <c r="BK16" s="9">
        <v>106.85070964933334</v>
      </c>
      <c r="BL16" s="9">
        <v>93.549486508666675</v>
      </c>
      <c r="BM16" s="9">
        <v>97.003395280000007</v>
      </c>
      <c r="BN16" s="9">
        <v>102.36797698866667</v>
      </c>
      <c r="BO16" s="9">
        <v>97.885244327999999</v>
      </c>
      <c r="BP16" s="9">
        <v>121.76865604466666</v>
      </c>
      <c r="BQ16" s="9">
        <v>143.52093256200001</v>
      </c>
      <c r="BR16" s="9">
        <v>160.20257705333333</v>
      </c>
      <c r="BS16" s="9">
        <v>182.61624035666668</v>
      </c>
      <c r="BT16" s="9">
        <v>148.15064006399999</v>
      </c>
      <c r="BU16" s="9">
        <v>109.27579453133332</v>
      </c>
      <c r="BV16" s="9">
        <v>112.06831651666666</v>
      </c>
      <c r="BW16" s="9">
        <v>112.36226619933332</v>
      </c>
      <c r="BX16" s="9">
        <v>101.11869083733335</v>
      </c>
      <c r="BY16" s="9">
        <v>112.21529135799999</v>
      </c>
      <c r="BZ16" s="9">
        <v>111.03949262733333</v>
      </c>
      <c r="CA16" s="9">
        <v>99.86940468600001</v>
      </c>
      <c r="CB16" s="9">
        <v>90.389527419999993</v>
      </c>
      <c r="CC16" s="9">
        <v>90.169065158000009</v>
      </c>
      <c r="CD16" s="9">
        <v>91.124401626666668</v>
      </c>
      <c r="CE16" s="9">
        <v>87.156080910666674</v>
      </c>
      <c r="CF16" s="9">
        <v>79.880826264666666</v>
      </c>
      <c r="CG16" s="9">
        <v>79.366414320000004</v>
      </c>
      <c r="CH16" s="9">
        <v>89.948602895999997</v>
      </c>
      <c r="CI16" s="9">
        <v>87.964442538</v>
      </c>
      <c r="CJ16" s="9">
        <v>77.529228803333339</v>
      </c>
      <c r="CK16" s="9">
        <v>95.239697184000008</v>
      </c>
      <c r="CL16" s="9">
        <v>97.958731748666665</v>
      </c>
      <c r="CM16" s="9">
        <v>88.772804165333312</v>
      </c>
      <c r="CN16" s="9">
        <v>94.357848135999987</v>
      </c>
      <c r="CO16" s="9">
        <v>95.386672025333326</v>
      </c>
      <c r="CP16" s="9">
        <v>93.402511667333329</v>
      </c>
      <c r="CQ16" s="9">
        <v>90.609989681999991</v>
      </c>
      <c r="CR16" s="9">
        <v>110.81903036533333</v>
      </c>
      <c r="CS16" s="9">
        <v>113.68503977133332</v>
      </c>
      <c r="CT16" s="9">
        <v>108.32045806266666</v>
      </c>
      <c r="CU16" s="9">
        <v>105.270730105</v>
      </c>
      <c r="CV16" s="9"/>
      <c r="CW16" s="9"/>
      <c r="CX16" s="9">
        <v>128.67647358733333</v>
      </c>
      <c r="CY16" s="9">
        <v>124.78164029200001</v>
      </c>
      <c r="CZ16" s="9">
        <v>98.620118534666673</v>
      </c>
      <c r="DA16" s="9">
        <v>89.728140633999999</v>
      </c>
      <c r="DB16" s="9">
        <v>93.108561984666665</v>
      </c>
      <c r="DC16" s="9">
        <v>98.399656272666675</v>
      </c>
      <c r="DD16" s="9">
        <v>109.93718131733334</v>
      </c>
      <c r="DE16" s="9">
        <v>98.693605955333339</v>
      </c>
      <c r="DF16" s="9">
        <v>108.76138258666667</v>
      </c>
      <c r="DG16" s="9">
        <v>120.15193278999999</v>
      </c>
      <c r="DH16" s="9">
        <v>126.48654845146666</v>
      </c>
      <c r="DI16" s="9">
        <v>164.17236751774666</v>
      </c>
      <c r="DJ16" s="9">
        <v>175.22781508284001</v>
      </c>
      <c r="DK16" s="9">
        <v>160.42303931533334</v>
      </c>
      <c r="DL16" s="9">
        <v>168.35968074733333</v>
      </c>
      <c r="DM16" s="9">
        <v>180.57696443316664</v>
      </c>
      <c r="DN16" s="9">
        <v>227.32231271923334</v>
      </c>
      <c r="DO16" s="9">
        <v>251.82669314053331</v>
      </c>
      <c r="DP16" s="9">
        <v>216.8613783873333</v>
      </c>
      <c r="DQ16" s="9">
        <v>151.67803625600001</v>
      </c>
      <c r="DR16" s="9">
        <v>149.39992621533329</v>
      </c>
      <c r="DS16" s="9">
        <v>162.55417451466667</v>
      </c>
      <c r="DT16" s="9">
        <v>150.20828784266666</v>
      </c>
      <c r="DU16" s="9">
        <v>178.64791964066669</v>
      </c>
      <c r="DV16" s="9">
        <v>170.85825305</v>
      </c>
      <c r="DW16" s="9">
        <v>161.74581288733336</v>
      </c>
      <c r="DX16" s="9">
        <v>192.75750440866668</v>
      </c>
      <c r="DY16" s="9">
        <v>236.99693164999999</v>
      </c>
      <c r="DZ16" s="9">
        <v>282.6641144928571</v>
      </c>
      <c r="EA16" s="9">
        <v>319.27659728928575</v>
      </c>
      <c r="EB16" s="9">
        <v>302.08578995476188</v>
      </c>
      <c r="EC16" s="9">
        <v>268.49154050714282</v>
      </c>
      <c r="ED16" s="9">
        <v>266.97979928199999</v>
      </c>
      <c r="EE16" s="9">
        <v>263.23194082800001</v>
      </c>
      <c r="EF16" s="9">
        <v>291.34087923300001</v>
      </c>
      <c r="EG16" s="9">
        <v>285.31491073833331</v>
      </c>
      <c r="EH16" s="9">
        <v>291.92877859833334</v>
      </c>
      <c r="EI16" s="9">
        <v>265.76725684099995</v>
      </c>
      <c r="EJ16" s="9">
        <v>209.2738022035</v>
      </c>
      <c r="EK16" s="9">
        <v>209.54938003099997</v>
      </c>
      <c r="EL16" s="9">
        <v>221.89526670299998</v>
      </c>
      <c r="EM16" s="9">
        <v>219.249719559</v>
      </c>
      <c r="EN16" s="9">
        <v>188.31151545833333</v>
      </c>
      <c r="EO16" s="9">
        <v>212.12143975433332</v>
      </c>
      <c r="EP16" s="9">
        <v>220.16831231733332</v>
      </c>
      <c r="EQ16" s="9">
        <v>220.90318652400001</v>
      </c>
      <c r="ER16" s="9">
        <v>193.34540377399995</v>
      </c>
      <c r="ES16" s="9">
        <v>172.18102662199999</v>
      </c>
      <c r="ET16" s="9">
        <f t="shared" si="6"/>
        <v>172.18102662199999</v>
      </c>
      <c r="EU16" s="9">
        <f t="shared" si="10"/>
        <v>172.18102662199999</v>
      </c>
      <c r="EV16" s="9">
        <f t="shared" si="10"/>
        <v>172.18102662199999</v>
      </c>
      <c r="EW16" s="9">
        <f t="shared" si="10"/>
        <v>172.18102662199999</v>
      </c>
      <c r="EX16" s="9">
        <f t="shared" si="10"/>
        <v>172.18102662199999</v>
      </c>
      <c r="EY16" s="9">
        <f t="shared" si="10"/>
        <v>172.18102662199999</v>
      </c>
      <c r="EZ16" s="9">
        <f t="shared" si="10"/>
        <v>172.18102662199999</v>
      </c>
      <c r="FA16" s="9">
        <f t="shared" si="10"/>
        <v>172.18102662199999</v>
      </c>
      <c r="FB16" s="9">
        <f t="shared" si="10"/>
        <v>172.18102662199999</v>
      </c>
      <c r="FC16" s="9">
        <f t="shared" si="10"/>
        <v>172.18102662199999</v>
      </c>
      <c r="FD16" s="9">
        <f t="shared" si="10"/>
        <v>172.18102662199999</v>
      </c>
      <c r="FE16" s="9">
        <f t="shared" si="10"/>
        <v>172.18102662199999</v>
      </c>
      <c r="FF16" s="9">
        <f t="shared" si="10"/>
        <v>172.18102662199999</v>
      </c>
      <c r="FG16" s="9">
        <f t="shared" si="10"/>
        <v>172.18102662199999</v>
      </c>
      <c r="FH16" s="9">
        <f t="shared" si="10"/>
        <v>172.18102662199999</v>
      </c>
      <c r="FI16" s="9">
        <f t="shared" si="10"/>
        <v>172.18102662199999</v>
      </c>
      <c r="FJ16" s="9">
        <f t="shared" si="10"/>
        <v>172.18102662199999</v>
      </c>
      <c r="FK16" s="9">
        <f t="shared" si="10"/>
        <v>172.18102662199999</v>
      </c>
      <c r="FL16" s="9">
        <f t="shared" si="10"/>
        <v>172.18102662199999</v>
      </c>
      <c r="FM16" s="9">
        <f t="shared" si="10"/>
        <v>172.18102662199999</v>
      </c>
      <c r="FN16" s="9">
        <f t="shared" si="10"/>
        <v>172.18102662199999</v>
      </c>
      <c r="FO16" s="9">
        <f t="shared" si="10"/>
        <v>172.18102662199999</v>
      </c>
      <c r="FP16" s="9">
        <f t="shared" si="10"/>
        <v>172.18102662199999</v>
      </c>
      <c r="FQ16" s="9">
        <f t="shared" si="10"/>
        <v>172.18102662199999</v>
      </c>
      <c r="FR16" s="9">
        <f t="shared" si="10"/>
        <v>172.18102662199999</v>
      </c>
      <c r="FS16" s="9">
        <f t="shared" si="10"/>
        <v>172.18102662199999</v>
      </c>
      <c r="FT16" s="9">
        <f t="shared" si="10"/>
        <v>172.18102662199999</v>
      </c>
      <c r="FU16" s="9">
        <f t="shared" si="10"/>
        <v>172.18102662199999</v>
      </c>
      <c r="FV16" s="9">
        <f t="shared" si="10"/>
        <v>172.18102662199999</v>
      </c>
      <c r="FW16" s="9">
        <f t="shared" si="10"/>
        <v>172.18102662199999</v>
      </c>
      <c r="FX16" s="9">
        <f t="shared" si="10"/>
        <v>172.18102662199999</v>
      </c>
      <c r="FY16" s="9">
        <f t="shared" si="10"/>
        <v>172.18102662199999</v>
      </c>
      <c r="FZ16" s="9">
        <f t="shared" si="10"/>
        <v>172.18102662199999</v>
      </c>
      <c r="GA16" s="9">
        <f t="shared" si="10"/>
        <v>172.18102662199999</v>
      </c>
      <c r="GB16" s="9">
        <f t="shared" si="10"/>
        <v>172.18102662199999</v>
      </c>
      <c r="GC16" s="9">
        <f t="shared" si="10"/>
        <v>172.18102662199999</v>
      </c>
      <c r="GD16" s="9">
        <f t="shared" si="10"/>
        <v>172.18102662199999</v>
      </c>
      <c r="GE16" s="9">
        <f t="shared" si="10"/>
        <v>172.18102662199999</v>
      </c>
      <c r="GF16" s="9">
        <f t="shared" si="10"/>
        <v>172.18102662199999</v>
      </c>
      <c r="GG16" s="9">
        <f t="shared" si="10"/>
        <v>172.18102662199999</v>
      </c>
      <c r="GH16" s="9">
        <f t="shared" si="10"/>
        <v>172.18102662199999</v>
      </c>
      <c r="GI16" s="9">
        <f t="shared" si="10"/>
        <v>172.18102662199999</v>
      </c>
      <c r="GJ16" s="9">
        <f t="shared" si="10"/>
        <v>172.18102662199999</v>
      </c>
      <c r="GK16" s="9">
        <f t="shared" si="10"/>
        <v>172.18102662199999</v>
      </c>
      <c r="GL16" s="9" t="str">
        <f t="shared" si="7"/>
        <v>Sorghum,No. 2 Yellow Sorghum Price, Barge Delivered, Gulf Ports, United States,Units of Measure: US $/MT,Historic Data Source: USDA/Global Insight,Data Edge: 2016 Q3,Forecast Date: December 2016</v>
      </c>
      <c r="GM16" s="10" t="str">
        <f t="shared" si="1"/>
        <v>United States, Sorghum, No. 2 Yellow Sorghum Price, Barge Delivered, Gulf Ports</v>
      </c>
      <c r="GN16" s="10" t="str">
        <f t="shared" si="8"/>
        <v>Sorghum,No. 2 Yellow Sorghum Price, Barge Delivered, Gulf Ports, United States,Units of Measure: US $/MT,Historic Data Source: USDA/Global Insight,Data Edge: 2016 Q3,Forecast Date: December 2016</v>
      </c>
      <c r="GP16" s="10" t="s">
        <v>10</v>
      </c>
      <c r="GQ16" s="10" t="s">
        <v>50</v>
      </c>
      <c r="GR16" s="10" t="s">
        <v>57</v>
      </c>
      <c r="GS16" s="8" t="s">
        <v>12</v>
      </c>
      <c r="GT16" s="10" t="s">
        <v>13</v>
      </c>
      <c r="GU16" s="13" t="s">
        <v>1381</v>
      </c>
      <c r="GV16" s="11" t="s">
        <v>1385</v>
      </c>
      <c r="GW16" s="8" t="s">
        <v>1043</v>
      </c>
      <c r="GX16" s="8" t="s">
        <v>1401</v>
      </c>
      <c r="GY16" s="8" t="s">
        <v>1386</v>
      </c>
    </row>
    <row r="17" spans="1:207" ht="12.75" customHeight="1">
      <c r="A17" s="14" t="s">
        <v>60</v>
      </c>
      <c r="B17" s="8" t="str">
        <f t="shared" si="2"/>
        <v>Bank:CISGRAIN</v>
      </c>
      <c r="C17" s="13" t="str">
        <f t="shared" si="3"/>
        <v>DataEdge:2016 Q3</v>
      </c>
      <c r="D17" s="13" t="str">
        <f t="shared" si="4"/>
        <v>ForecastDate:December 2016</v>
      </c>
      <c r="E17" s="13" t="str">
        <f t="shared" si="5"/>
        <v>Long Label:Oats,Oats Farm Price, United States,Units of Measure: US $/MT,Historic Data Source: USDA/Global Insight,Data Edge: 2016 Q3,Forecast Date: December 2016</v>
      </c>
      <c r="F17" s="9">
        <v>94.155680000000004</v>
      </c>
      <c r="G17" s="9">
        <v>98.518991999999983</v>
      </c>
      <c r="H17" s="9">
        <v>107.015968</v>
      </c>
      <c r="I17" s="9">
        <v>124.23956800000001</v>
      </c>
      <c r="J17" s="9">
        <v>139.39633599999999</v>
      </c>
      <c r="K17" s="9">
        <v>139.85563200000001</v>
      </c>
      <c r="L17" s="9">
        <v>121.71344000000001</v>
      </c>
      <c r="M17" s="9">
        <v>128.60288</v>
      </c>
      <c r="N17" s="9">
        <v>137.32950400000001</v>
      </c>
      <c r="O17" s="9">
        <v>134.57372799999999</v>
      </c>
      <c r="P17" s="9">
        <v>98.97828800000002</v>
      </c>
      <c r="Q17" s="9">
        <v>95.533568000000002</v>
      </c>
      <c r="R17" s="9">
        <v>101.73406399999999</v>
      </c>
      <c r="S17" s="9">
        <v>105.408432</v>
      </c>
      <c r="T17" s="9">
        <v>102.423008</v>
      </c>
      <c r="U17" s="9">
        <v>115.28329600000001</v>
      </c>
      <c r="V17" s="9">
        <v>126.30640000000001</v>
      </c>
      <c r="W17" s="9">
        <v>125.38780800000001</v>
      </c>
      <c r="X17" s="9">
        <v>112.52752000000002</v>
      </c>
      <c r="Y17" s="9">
        <v>115.97224000000001</v>
      </c>
      <c r="Z17" s="9">
        <v>117.350128</v>
      </c>
      <c r="AA17" s="9">
        <v>111.838576</v>
      </c>
      <c r="AB17" s="9">
        <v>81.984335999999999</v>
      </c>
      <c r="AC17" s="9">
        <v>79.228560000000002</v>
      </c>
      <c r="AD17" s="9">
        <v>79.917503999999994</v>
      </c>
      <c r="AE17" s="9">
        <v>78.998912000000004</v>
      </c>
      <c r="AF17" s="9">
        <v>63.222094400000003</v>
      </c>
      <c r="AG17" s="9">
        <v>88.644128000000009</v>
      </c>
      <c r="AH17" s="9">
        <v>100.585824</v>
      </c>
      <c r="AI17" s="9">
        <v>105.408432</v>
      </c>
      <c r="AJ17" s="9">
        <v>95.992864000000012</v>
      </c>
      <c r="AK17" s="9">
        <v>114.36470400000002</v>
      </c>
      <c r="AL17" s="9">
        <v>124.23956800000001</v>
      </c>
      <c r="AM17" s="9">
        <v>144.44859199999999</v>
      </c>
      <c r="AN17" s="9">
        <v>183.02945599999998</v>
      </c>
      <c r="AO17" s="9">
        <v>170.85811200000003</v>
      </c>
      <c r="AP17" s="9">
        <v>169.70987200000002</v>
      </c>
      <c r="AQ17" s="9">
        <v>142.15211200000002</v>
      </c>
      <c r="AR17" s="9">
        <v>100.585824</v>
      </c>
      <c r="AS17" s="9">
        <v>102.88230400000002</v>
      </c>
      <c r="AT17" s="9">
        <v>98.518992000000011</v>
      </c>
      <c r="AU17" s="9">
        <v>96.911456000000001</v>
      </c>
      <c r="AV17" s="9">
        <v>75.783840000000012</v>
      </c>
      <c r="AW17" s="9">
        <v>79.687855999999996</v>
      </c>
      <c r="AX17" s="9">
        <v>78.539616000000009</v>
      </c>
      <c r="AY17" s="9">
        <v>78.08032</v>
      </c>
      <c r="AZ17" s="9">
        <v>75.554192000000015</v>
      </c>
      <c r="BA17" s="9">
        <v>85.199408000000005</v>
      </c>
      <c r="BB17" s="9">
        <v>96.222512000000009</v>
      </c>
      <c r="BC17" s="9">
        <v>98.059695999999988</v>
      </c>
      <c r="BD17" s="9">
        <v>87.955184000000017</v>
      </c>
      <c r="BE17" s="9">
        <v>89.103424000000018</v>
      </c>
      <c r="BF17" s="9">
        <v>98.059695999999988</v>
      </c>
      <c r="BG17" s="9">
        <v>100.815472</v>
      </c>
      <c r="BH17" s="9">
        <v>91.629552000000004</v>
      </c>
      <c r="BI17" s="9">
        <v>95.074271999999993</v>
      </c>
      <c r="BJ17" s="9">
        <v>97.141103999999999</v>
      </c>
      <c r="BK17" s="9">
        <v>94.614976000000013</v>
      </c>
      <c r="BL17" s="9">
        <v>81.295391999999993</v>
      </c>
      <c r="BM17" s="9">
        <v>81.984335999999999</v>
      </c>
      <c r="BN17" s="9">
        <v>86.577296000000004</v>
      </c>
      <c r="BO17" s="9">
        <v>95.303920000000005</v>
      </c>
      <c r="BP17" s="9">
        <v>101.73406399999999</v>
      </c>
      <c r="BQ17" s="9">
        <v>117.12048</v>
      </c>
      <c r="BR17" s="9">
        <v>136.18126400000003</v>
      </c>
      <c r="BS17" s="9">
        <v>155.70134400000001</v>
      </c>
      <c r="BT17" s="9">
        <v>136.87020799999999</v>
      </c>
      <c r="BU17" s="9">
        <v>124.23956800000001</v>
      </c>
      <c r="BV17" s="9">
        <v>127.45464</v>
      </c>
      <c r="BW17" s="9">
        <v>127.22499200000003</v>
      </c>
      <c r="BX17" s="9">
        <v>108.16420800000002</v>
      </c>
      <c r="BY17" s="9">
        <v>111.37928000000001</v>
      </c>
      <c r="BZ17" s="9">
        <v>111.149632</v>
      </c>
      <c r="CA17" s="9">
        <v>104.03054400000001</v>
      </c>
      <c r="CB17" s="9">
        <v>75.324544000000003</v>
      </c>
      <c r="CC17" s="9">
        <v>77.621023999999991</v>
      </c>
      <c r="CD17" s="9">
        <v>82.673280000000005</v>
      </c>
      <c r="CE17" s="9">
        <v>85.199408000000005</v>
      </c>
      <c r="CF17" s="9">
        <v>72.109471999999997</v>
      </c>
      <c r="CG17" s="9">
        <v>77.161727999999997</v>
      </c>
      <c r="CH17" s="9">
        <v>86.118000000000009</v>
      </c>
      <c r="CI17" s="9">
        <v>89.562720000000013</v>
      </c>
      <c r="CJ17" s="9">
        <v>67.975808000000015</v>
      </c>
      <c r="CK17" s="9">
        <v>78.998912000000004</v>
      </c>
      <c r="CL17" s="9">
        <v>85.658704</v>
      </c>
      <c r="CM17" s="9">
        <v>90.481312000000003</v>
      </c>
      <c r="CN17" s="9">
        <v>90.940607999999997</v>
      </c>
      <c r="CO17" s="9">
        <v>122.86168000000002</v>
      </c>
      <c r="CP17" s="9">
        <v>133.884784</v>
      </c>
      <c r="CQ17" s="9">
        <v>136.18126400000003</v>
      </c>
      <c r="CR17" s="9">
        <v>118.49836800000001</v>
      </c>
      <c r="CS17" s="9">
        <v>129.98076800000001</v>
      </c>
      <c r="CT17" s="9">
        <v>143.07070400000001</v>
      </c>
      <c r="CU17" s="9">
        <v>132.27724800000001</v>
      </c>
      <c r="CV17" s="9">
        <v>97.370751999999996</v>
      </c>
      <c r="CW17" s="9">
        <v>98.978288000000006</v>
      </c>
      <c r="CX17" s="9">
        <v>107.015968</v>
      </c>
      <c r="CY17" s="9">
        <v>113.44611200000001</v>
      </c>
      <c r="CZ17" s="9">
        <v>94.155680000000004</v>
      </c>
      <c r="DA17" s="9">
        <v>104.71948800000001</v>
      </c>
      <c r="DB17" s="9">
        <v>115.742592</v>
      </c>
      <c r="DC17" s="9">
        <v>115.742592</v>
      </c>
      <c r="DD17" s="9">
        <v>106.09737600000001</v>
      </c>
      <c r="DE17" s="9">
        <v>113.90540800000001</v>
      </c>
      <c r="DF17" s="9">
        <v>123.32097600000002</v>
      </c>
      <c r="DG17" s="9">
        <v>126.30640000000001</v>
      </c>
      <c r="DH17" s="9">
        <v>118.26872000000002</v>
      </c>
      <c r="DI17" s="9">
        <v>133.884784</v>
      </c>
      <c r="DJ17" s="9">
        <v>159.60536000000002</v>
      </c>
      <c r="DK17" s="9">
        <v>172.00635200000002</v>
      </c>
      <c r="DL17" s="9">
        <v>161.442544</v>
      </c>
      <c r="DM17" s="9">
        <v>178.43649600000003</v>
      </c>
      <c r="DN17" s="9">
        <v>218.16560000000004</v>
      </c>
      <c r="DO17" s="9">
        <v>244.80476800000005</v>
      </c>
      <c r="DP17" s="9">
        <v>227.12187200000002</v>
      </c>
      <c r="DQ17" s="9">
        <v>215.40982399999999</v>
      </c>
      <c r="DR17" s="9">
        <v>189.000304</v>
      </c>
      <c r="DS17" s="9">
        <v>169.48022400000002</v>
      </c>
      <c r="DT17" s="9">
        <v>131.129008</v>
      </c>
      <c r="DU17" s="9">
        <v>143.98929600000002</v>
      </c>
      <c r="DV17" s="9">
        <v>155.70134400000003</v>
      </c>
      <c r="DW17" s="9">
        <v>150.64908800000003</v>
      </c>
      <c r="DX17" s="9">
        <v>149.27120000000002</v>
      </c>
      <c r="DY17" s="9">
        <v>196.57868800000003</v>
      </c>
      <c r="DZ17" s="9">
        <v>222.29926399999999</v>
      </c>
      <c r="EA17" s="9">
        <v>241.36004800000001</v>
      </c>
      <c r="EB17" s="9">
        <v>234.700256</v>
      </c>
      <c r="EC17" s="9">
        <v>244.345472</v>
      </c>
      <c r="ED17" s="9">
        <v>248.01984000000002</v>
      </c>
      <c r="EE17" s="9">
        <v>270.06604800000008</v>
      </c>
      <c r="EF17" s="9">
        <v>259.04294400000003</v>
      </c>
      <c r="EG17" s="9">
        <v>268.91780800000004</v>
      </c>
      <c r="EH17" s="9">
        <v>284.76352000000003</v>
      </c>
      <c r="EI17" s="9">
        <v>294.17908800000004</v>
      </c>
      <c r="EJ17" s="9">
        <v>255.36857599999999</v>
      </c>
      <c r="EK17" s="9">
        <v>245.95300800000004</v>
      </c>
      <c r="EL17" s="9">
        <v>265.93238400000001</v>
      </c>
      <c r="EM17" s="9">
        <v>267.99921599999999</v>
      </c>
      <c r="EN17" s="9">
        <v>228.49976000000001</v>
      </c>
      <c r="EO17" s="9">
        <v>213.34299200000001</v>
      </c>
      <c r="EP17" s="9">
        <v>208.06108800000001</v>
      </c>
      <c r="EQ17" s="9">
        <v>196.34903999999997</v>
      </c>
      <c r="ER17" s="9">
        <v>147.89331200000001</v>
      </c>
      <c r="ES17" s="9">
        <v>147.20436800000002</v>
      </c>
      <c r="ET17" s="9">
        <f t="shared" si="6"/>
        <v>147.20436800000002</v>
      </c>
      <c r="EU17" s="9">
        <f t="shared" si="10"/>
        <v>147.20436800000002</v>
      </c>
      <c r="EV17" s="9">
        <f t="shared" si="10"/>
        <v>147.20436800000002</v>
      </c>
      <c r="EW17" s="9">
        <f t="shared" si="10"/>
        <v>147.20436800000002</v>
      </c>
      <c r="EX17" s="9">
        <f t="shared" si="10"/>
        <v>147.20436800000002</v>
      </c>
      <c r="EY17" s="9">
        <f t="shared" si="10"/>
        <v>147.20436800000002</v>
      </c>
      <c r="EZ17" s="9">
        <f t="shared" si="10"/>
        <v>147.20436800000002</v>
      </c>
      <c r="FA17" s="9">
        <f t="shared" si="10"/>
        <v>147.20436800000002</v>
      </c>
      <c r="FB17" s="9">
        <f t="shared" si="10"/>
        <v>147.20436800000002</v>
      </c>
      <c r="FC17" s="9">
        <f t="shared" si="10"/>
        <v>147.20436800000002</v>
      </c>
      <c r="FD17" s="9">
        <f t="shared" si="10"/>
        <v>147.20436800000002</v>
      </c>
      <c r="FE17" s="9">
        <f t="shared" si="10"/>
        <v>147.20436800000002</v>
      </c>
      <c r="FF17" s="9">
        <f t="shared" si="10"/>
        <v>147.20436800000002</v>
      </c>
      <c r="FG17" s="9">
        <f t="shared" si="10"/>
        <v>147.20436800000002</v>
      </c>
      <c r="FH17" s="9">
        <f t="shared" si="10"/>
        <v>147.20436800000002</v>
      </c>
      <c r="FI17" s="9">
        <f t="shared" si="10"/>
        <v>147.20436800000002</v>
      </c>
      <c r="FJ17" s="9">
        <f t="shared" si="10"/>
        <v>147.20436800000002</v>
      </c>
      <c r="FK17" s="9">
        <f t="shared" si="10"/>
        <v>147.20436800000002</v>
      </c>
      <c r="FL17" s="9">
        <f t="shared" si="10"/>
        <v>147.20436800000002</v>
      </c>
      <c r="FM17" s="9">
        <f t="shared" si="10"/>
        <v>147.20436800000002</v>
      </c>
      <c r="FN17" s="9">
        <f t="shared" si="10"/>
        <v>147.20436800000002</v>
      </c>
      <c r="FO17" s="9">
        <f t="shared" si="10"/>
        <v>147.20436800000002</v>
      </c>
      <c r="FP17" s="9">
        <f t="shared" si="10"/>
        <v>147.20436800000002</v>
      </c>
      <c r="FQ17" s="9">
        <f t="shared" si="10"/>
        <v>147.20436800000002</v>
      </c>
      <c r="FR17" s="9">
        <f t="shared" si="10"/>
        <v>147.20436800000002</v>
      </c>
      <c r="FS17" s="9">
        <f t="shared" si="10"/>
        <v>147.20436800000002</v>
      </c>
      <c r="FT17" s="9">
        <f t="shared" si="10"/>
        <v>147.20436800000002</v>
      </c>
      <c r="FU17" s="9">
        <f t="shared" si="10"/>
        <v>147.20436800000002</v>
      </c>
      <c r="FV17" s="9">
        <f t="shared" si="10"/>
        <v>147.20436800000002</v>
      </c>
      <c r="FW17" s="9">
        <f t="shared" si="10"/>
        <v>147.20436800000002</v>
      </c>
      <c r="FX17" s="9">
        <f t="shared" si="10"/>
        <v>147.20436800000002</v>
      </c>
      <c r="FY17" s="9">
        <f t="shared" si="10"/>
        <v>147.20436800000002</v>
      </c>
      <c r="FZ17" s="9">
        <f t="shared" si="10"/>
        <v>147.20436800000002</v>
      </c>
      <c r="GA17" s="9">
        <f t="shared" si="10"/>
        <v>147.20436800000002</v>
      </c>
      <c r="GB17" s="9">
        <f t="shared" si="10"/>
        <v>147.20436800000002</v>
      </c>
      <c r="GC17" s="9">
        <f t="shared" si="10"/>
        <v>147.20436800000002</v>
      </c>
      <c r="GD17" s="9">
        <f t="shared" si="10"/>
        <v>147.20436800000002</v>
      </c>
      <c r="GE17" s="9">
        <f t="shared" si="10"/>
        <v>147.20436800000002</v>
      </c>
      <c r="GF17" s="9">
        <f t="shared" si="10"/>
        <v>147.20436800000002</v>
      </c>
      <c r="GG17" s="9">
        <f t="shared" si="10"/>
        <v>147.20436800000002</v>
      </c>
      <c r="GH17" s="9">
        <f t="shared" si="10"/>
        <v>147.20436800000002</v>
      </c>
      <c r="GI17" s="9">
        <f t="shared" si="10"/>
        <v>147.20436800000002</v>
      </c>
      <c r="GJ17" s="9">
        <f t="shared" si="10"/>
        <v>147.20436800000002</v>
      </c>
      <c r="GK17" s="9">
        <f t="shared" si="10"/>
        <v>147.20436800000002</v>
      </c>
      <c r="GL17" s="9" t="str">
        <f t="shared" si="7"/>
        <v>Oats,Oats Farm Price, United States,Units of Measure: US $/MT,Historic Data Source: USDA/Global Insight,Data Edge: 2016 Q3,Forecast Date: December 2016</v>
      </c>
      <c r="GM17" s="10" t="str">
        <f t="shared" si="1"/>
        <v>United States, Oats, Oats Farm Price</v>
      </c>
      <c r="GN17" s="10" t="str">
        <f t="shared" si="8"/>
        <v>Oats,Oats Farm Price, United States,Units of Measure: US $/MT,Historic Data Source: USDA/Global Insight,Data Edge: 2016 Q3,Forecast Date: December 2016</v>
      </c>
      <c r="GP17" s="15" t="s">
        <v>10</v>
      </c>
      <c r="GQ17" s="15" t="s">
        <v>61</v>
      </c>
      <c r="GR17" s="10" t="s">
        <v>59</v>
      </c>
      <c r="GS17" s="16" t="s">
        <v>12</v>
      </c>
      <c r="GT17" s="16" t="s">
        <v>13</v>
      </c>
      <c r="GU17" s="39" t="s">
        <v>1381</v>
      </c>
      <c r="GV17" s="11" t="s">
        <v>1385</v>
      </c>
      <c r="GW17" s="8" t="s">
        <v>1044</v>
      </c>
      <c r="GX17" s="8" t="s">
        <v>1401</v>
      </c>
      <c r="GY17" s="8" t="s">
        <v>1386</v>
      </c>
    </row>
    <row r="18" spans="1:207" ht="12.75" customHeight="1">
      <c r="A18" s="14" t="s">
        <v>63</v>
      </c>
      <c r="B18" s="8" t="str">
        <f t="shared" si="2"/>
        <v>Bank:CISGRAIN</v>
      </c>
      <c r="C18" s="13" t="str">
        <f t="shared" si="3"/>
        <v>DataEdge:2016 Q3</v>
      </c>
      <c r="D18" s="13" t="str">
        <f t="shared" si="4"/>
        <v>ForecastDate:December 2016</v>
      </c>
      <c r="E18" s="13" t="str">
        <f t="shared" si="5"/>
        <v>Long Label:Nearby Futures,Corn Nearby Expiring Futures Contract, CBOT, United States,Units of Measure: US $/MT,Historic Data Source: CBOT/Global Insight,Data Edge: 2016 Q3,Forecast Date: December 2016</v>
      </c>
      <c r="F18" s="9">
        <v>106.15640157003969</v>
      </c>
      <c r="G18" s="9">
        <v>107.69932642857144</v>
      </c>
      <c r="H18" s="9">
        <v>132.28537528968252</v>
      </c>
      <c r="I18" s="9">
        <v>146.03215495151829</v>
      </c>
      <c r="J18" s="9">
        <v>142.65279006610277</v>
      </c>
      <c r="K18" s="9">
        <v>138.3590668313492</v>
      </c>
      <c r="L18" s="9">
        <v>122.80114826984125</v>
      </c>
      <c r="M18" s="9">
        <v>108.59262412916667</v>
      </c>
      <c r="N18" s="9">
        <v>105.0600276834859</v>
      </c>
      <c r="O18" s="9">
        <v>108.16010270257937</v>
      </c>
      <c r="P18" s="9">
        <v>94.128123426587294</v>
      </c>
      <c r="Q18" s="9">
        <v>90.560620518849205</v>
      </c>
      <c r="R18" s="9">
        <v>107.30033159666375</v>
      </c>
      <c r="S18" s="9">
        <v>122.44910948730158</v>
      </c>
      <c r="T18" s="9">
        <v>135.71284076789166</v>
      </c>
      <c r="U18" s="9">
        <v>135.31153406746031</v>
      </c>
      <c r="V18" s="9">
        <v>131.42795180099208</v>
      </c>
      <c r="W18" s="9">
        <v>138.32733249781745</v>
      </c>
      <c r="X18" s="9">
        <v>121.54790864253023</v>
      </c>
      <c r="Y18" s="9">
        <v>106.64897917389578</v>
      </c>
      <c r="Z18" s="9">
        <v>106.62582087259814</v>
      </c>
      <c r="AA18" s="9">
        <v>109.9804349170635</v>
      </c>
      <c r="AB18" s="9">
        <v>94.146543399999985</v>
      </c>
      <c r="AC18" s="9">
        <v>92.991466083290206</v>
      </c>
      <c r="AD18" s="9">
        <v>94.215068347149113</v>
      </c>
      <c r="AE18" s="9">
        <v>92.752874293650777</v>
      </c>
      <c r="AF18" s="9">
        <v>67.847777859126978</v>
      </c>
      <c r="AG18" s="9">
        <v>65.618326179252463</v>
      </c>
      <c r="AH18" s="9">
        <v>61.130508457289046</v>
      </c>
      <c r="AI18" s="9">
        <v>71.328841810674604</v>
      </c>
      <c r="AJ18" s="9">
        <v>64.697067680555548</v>
      </c>
      <c r="AK18" s="9">
        <v>72.471084670833335</v>
      </c>
      <c r="AL18" s="9">
        <v>78.656208376086965</v>
      </c>
      <c r="AM18" s="9">
        <v>92.188281515674603</v>
      </c>
      <c r="AN18" s="9">
        <v>116.0244893877674</v>
      </c>
      <c r="AO18" s="9">
        <v>108.10550317460319</v>
      </c>
      <c r="AP18" s="9">
        <v>108.01438997170006</v>
      </c>
      <c r="AQ18" s="9">
        <v>105.22159857083334</v>
      </c>
      <c r="AR18" s="9">
        <v>93.736966822463771</v>
      </c>
      <c r="AS18" s="9">
        <v>93.61262690773809</v>
      </c>
      <c r="AT18" s="9">
        <v>96.057832969298246</v>
      </c>
      <c r="AU18" s="9">
        <v>110.66845713908729</v>
      </c>
      <c r="AV18" s="9">
        <v>99.579366378082867</v>
      </c>
      <c r="AW18" s="9">
        <v>89.847002616563145</v>
      </c>
      <c r="AX18" s="9">
        <v>95.296955689912281</v>
      </c>
      <c r="AY18" s="9">
        <v>96.929734633333339</v>
      </c>
      <c r="AZ18" s="9">
        <v>96.681150204166656</v>
      </c>
      <c r="BA18" s="9">
        <v>97.249404006659759</v>
      </c>
      <c r="BB18" s="9">
        <v>103.66283850000001</v>
      </c>
      <c r="BC18" s="9">
        <v>100.21948933749998</v>
      </c>
      <c r="BD18" s="9">
        <v>88.261496813492059</v>
      </c>
      <c r="BE18" s="9">
        <v>83.125320849999994</v>
      </c>
      <c r="BF18" s="9">
        <v>85.170173206512217</v>
      </c>
      <c r="BG18" s="9">
        <v>88.280144018650802</v>
      </c>
      <c r="BH18" s="9">
        <v>93.143570876984128</v>
      </c>
      <c r="BI18" s="9">
        <v>106.55109601190475</v>
      </c>
      <c r="BJ18" s="9">
        <v>114.61973880144201</v>
      </c>
      <c r="BK18" s="9">
        <v>104.776158197264</v>
      </c>
      <c r="BL18" s="9">
        <v>87.74167239434955</v>
      </c>
      <c r="BM18" s="9">
        <v>85.681422357142836</v>
      </c>
      <c r="BN18" s="9">
        <v>92.852958633186219</v>
      </c>
      <c r="BO18" s="9">
        <v>102.05814136403508</v>
      </c>
      <c r="BP18" s="9">
        <v>114.05429783677535</v>
      </c>
      <c r="BQ18" s="9">
        <v>130.60643802916664</v>
      </c>
      <c r="BR18" s="9">
        <v>148.30498615317461</v>
      </c>
      <c r="BS18" s="9">
        <v>186.30346693472225</v>
      </c>
      <c r="BT18" s="9">
        <v>153.97218140416666</v>
      </c>
      <c r="BU18" s="9">
        <v>107.39969636358694</v>
      </c>
      <c r="BV18" s="9">
        <v>111.97740019802632</v>
      </c>
      <c r="BW18" s="9">
        <v>111.41087296031746</v>
      </c>
      <c r="BX18" s="9">
        <v>102.58710921230158</v>
      </c>
      <c r="BY18" s="9">
        <v>108.05244056454995</v>
      </c>
      <c r="BZ18" s="9">
        <v>105.80854153446114</v>
      </c>
      <c r="CA18" s="9">
        <v>96.274767529365079</v>
      </c>
      <c r="CB18" s="9">
        <v>83.599766533730161</v>
      </c>
      <c r="CC18" s="9">
        <v>85.677767214912294</v>
      </c>
      <c r="CD18" s="9">
        <v>85.421282452717378</v>
      </c>
      <c r="CE18" s="9">
        <v>85.723467331150786</v>
      </c>
      <c r="CF18" s="9">
        <v>80.317830021825401</v>
      </c>
      <c r="CG18" s="9">
        <v>77.531329726190464</v>
      </c>
      <c r="CH18" s="9">
        <v>87.015611084057966</v>
      </c>
      <c r="CI18" s="9">
        <v>88.076258092105263</v>
      </c>
      <c r="CJ18" s="9">
        <v>71.871806942753622</v>
      </c>
      <c r="CK18" s="9">
        <v>82.954676909722224</v>
      </c>
      <c r="CL18" s="9">
        <v>84.176598805868835</v>
      </c>
      <c r="CM18" s="9">
        <v>78.007579061904764</v>
      </c>
      <c r="CN18" s="9">
        <v>84.763613139771834</v>
      </c>
      <c r="CO18" s="9">
        <v>81.789649981922196</v>
      </c>
      <c r="CP18" s="9">
        <v>81.127848034972843</v>
      </c>
      <c r="CQ18" s="9">
        <v>80.884183845833334</v>
      </c>
      <c r="CR18" s="9">
        <v>99.700399716666652</v>
      </c>
      <c r="CS18" s="9">
        <v>96.197393007417986</v>
      </c>
      <c r="CT18" s="9">
        <v>92.549427133667493</v>
      </c>
      <c r="CU18" s="9">
        <v>94.992243150793641</v>
      </c>
      <c r="CV18" s="9">
        <v>87.231497914682521</v>
      </c>
      <c r="CW18" s="9">
        <v>93.185947333534614</v>
      </c>
      <c r="CX18" s="9">
        <v>111.82775556496949</v>
      </c>
      <c r="CY18" s="9">
        <v>118.3090961954365</v>
      </c>
      <c r="CZ18" s="9">
        <v>88.500942265873007</v>
      </c>
      <c r="DA18" s="9">
        <v>79.299760789682537</v>
      </c>
      <c r="DB18" s="9">
        <v>80.610405844298242</v>
      </c>
      <c r="DC18" s="9">
        <v>83.699961531746041</v>
      </c>
      <c r="DD18" s="9">
        <v>86.058535051397527</v>
      </c>
      <c r="DE18" s="9">
        <v>78.384229882936495</v>
      </c>
      <c r="DF18" s="9">
        <v>86.600848036165132</v>
      </c>
      <c r="DG18" s="9">
        <v>94.537820769736825</v>
      </c>
      <c r="DH18" s="9">
        <v>93.965614444565219</v>
      </c>
      <c r="DI18" s="9">
        <v>134.9903490954365</v>
      </c>
      <c r="DJ18" s="9">
        <v>158.01094650877189</v>
      </c>
      <c r="DK18" s="9">
        <v>146.03001292182537</v>
      </c>
      <c r="DL18" s="9">
        <v>132.26250944526171</v>
      </c>
      <c r="DM18" s="9">
        <v>152.64165925906661</v>
      </c>
      <c r="DN18" s="9">
        <v>203.70708955535713</v>
      </c>
      <c r="DO18" s="9">
        <v>248.0326820833333</v>
      </c>
      <c r="DP18" s="9">
        <v>227.12231974404759</v>
      </c>
      <c r="DQ18" s="9">
        <v>150.75559691466438</v>
      </c>
      <c r="DR18" s="9">
        <v>148.19968255197367</v>
      </c>
      <c r="DS18" s="9">
        <v>159.78816942265871</v>
      </c>
      <c r="DT18" s="9">
        <v>128.74691698317807</v>
      </c>
      <c r="DU18" s="9">
        <v>151.88777039583331</v>
      </c>
      <c r="DV18" s="9">
        <v>146.89374155523771</v>
      </c>
      <c r="DW18" s="9">
        <v>139.78988832817461</v>
      </c>
      <c r="DX18" s="9">
        <v>166.16619670238094</v>
      </c>
      <c r="DY18" s="9">
        <v>220.16266109259257</v>
      </c>
      <c r="DZ18" s="9">
        <v>263.6793588695366</v>
      </c>
      <c r="EA18" s="9">
        <v>288.13779287738095</v>
      </c>
      <c r="EB18" s="9">
        <v>273.78450204646305</v>
      </c>
      <c r="EC18" s="9">
        <v>244.23407738888886</v>
      </c>
      <c r="ED18" s="9">
        <v>252.22297749999998</v>
      </c>
      <c r="EE18" s="9">
        <v>243.31354738373014</v>
      </c>
      <c r="EF18" s="9">
        <v>307.61757967090733</v>
      </c>
      <c r="EG18" s="9">
        <v>289.91598471757243</v>
      </c>
      <c r="EH18" s="9">
        <v>281.570263963868</v>
      </c>
      <c r="EI18" s="9">
        <v>260.14293407916665</v>
      </c>
      <c r="EJ18" s="9">
        <v>202.44367394642859</v>
      </c>
      <c r="EK18" s="9">
        <v>169.13635026449273</v>
      </c>
      <c r="EL18" s="9">
        <v>178.01859157586901</v>
      </c>
      <c r="EM18" s="9">
        <v>188.60277526587302</v>
      </c>
      <c r="EN18" s="9">
        <v>141.46638994841268</v>
      </c>
      <c r="EO18" s="9">
        <v>146.76084770747522</v>
      </c>
      <c r="EP18" s="9">
        <v>151.58625666677108</v>
      </c>
      <c r="EQ18" s="9">
        <v>144.10873300416665</v>
      </c>
      <c r="ER18" s="9">
        <v>150.6300071765873</v>
      </c>
      <c r="ES18" s="9">
        <v>146.80125877083333</v>
      </c>
      <c r="ET18" s="9">
        <f t="shared" si="6"/>
        <v>146.80125877083333</v>
      </c>
      <c r="EU18" s="9">
        <f t="shared" si="10"/>
        <v>146.80125877083333</v>
      </c>
      <c r="EV18" s="9">
        <f t="shared" si="10"/>
        <v>146.80125877083333</v>
      </c>
      <c r="EW18" s="9">
        <f t="shared" si="10"/>
        <v>146.80125877083333</v>
      </c>
      <c r="EX18" s="9">
        <f t="shared" si="10"/>
        <v>146.80125877083333</v>
      </c>
      <c r="EY18" s="9">
        <f t="shared" si="10"/>
        <v>146.80125877083333</v>
      </c>
      <c r="EZ18" s="9">
        <f t="shared" si="10"/>
        <v>146.80125877083333</v>
      </c>
      <c r="FA18" s="9">
        <f t="shared" si="10"/>
        <v>146.80125877083333</v>
      </c>
      <c r="FB18" s="9">
        <f t="shared" si="10"/>
        <v>146.80125877083333</v>
      </c>
      <c r="FC18" s="9">
        <f t="shared" si="10"/>
        <v>146.80125877083333</v>
      </c>
      <c r="FD18" s="9">
        <f t="shared" si="10"/>
        <v>146.80125877083333</v>
      </c>
      <c r="FE18" s="9">
        <f t="shared" si="10"/>
        <v>146.80125877083333</v>
      </c>
      <c r="FF18" s="9">
        <f t="shared" si="10"/>
        <v>146.80125877083333</v>
      </c>
      <c r="FG18" s="9">
        <f t="shared" si="10"/>
        <v>146.80125877083333</v>
      </c>
      <c r="FH18" s="9">
        <f t="shared" si="10"/>
        <v>146.80125877083333</v>
      </c>
      <c r="FI18" s="9">
        <f t="shared" si="10"/>
        <v>146.80125877083333</v>
      </c>
      <c r="FJ18" s="9">
        <f t="shared" si="10"/>
        <v>146.80125877083333</v>
      </c>
      <c r="FK18" s="9">
        <f t="shared" si="10"/>
        <v>146.80125877083333</v>
      </c>
      <c r="FL18" s="9">
        <f t="shared" si="10"/>
        <v>146.80125877083333</v>
      </c>
      <c r="FM18" s="9">
        <f t="shared" si="10"/>
        <v>146.80125877083333</v>
      </c>
      <c r="FN18" s="9">
        <f t="shared" si="10"/>
        <v>146.80125877083333</v>
      </c>
      <c r="FO18" s="9">
        <f t="shared" si="10"/>
        <v>146.80125877083333</v>
      </c>
      <c r="FP18" s="9">
        <f t="shared" si="10"/>
        <v>146.80125877083333</v>
      </c>
      <c r="FQ18" s="9">
        <f t="shared" si="10"/>
        <v>146.80125877083333</v>
      </c>
      <c r="FR18" s="9">
        <f t="shared" si="10"/>
        <v>146.80125877083333</v>
      </c>
      <c r="FS18" s="9">
        <f t="shared" si="10"/>
        <v>146.80125877083333</v>
      </c>
      <c r="FT18" s="9">
        <f t="shared" si="10"/>
        <v>146.80125877083333</v>
      </c>
      <c r="FU18" s="9">
        <f t="shared" si="10"/>
        <v>146.80125877083333</v>
      </c>
      <c r="FV18" s="9">
        <f t="shared" si="10"/>
        <v>146.80125877083333</v>
      </c>
      <c r="FW18" s="9">
        <f t="shared" si="10"/>
        <v>146.80125877083333</v>
      </c>
      <c r="FX18" s="9">
        <f t="shared" si="10"/>
        <v>146.80125877083333</v>
      </c>
      <c r="FY18" s="9">
        <f t="shared" si="10"/>
        <v>146.80125877083333</v>
      </c>
      <c r="FZ18" s="9">
        <f t="shared" si="10"/>
        <v>146.80125877083333</v>
      </c>
      <c r="GA18" s="9">
        <f t="shared" si="10"/>
        <v>146.80125877083333</v>
      </c>
      <c r="GB18" s="9">
        <f t="shared" si="10"/>
        <v>146.80125877083333</v>
      </c>
      <c r="GC18" s="9">
        <f t="shared" si="10"/>
        <v>146.80125877083333</v>
      </c>
      <c r="GD18" s="9">
        <f t="shared" si="10"/>
        <v>146.80125877083333</v>
      </c>
      <c r="GE18" s="9">
        <f t="shared" si="10"/>
        <v>146.80125877083333</v>
      </c>
      <c r="GF18" s="9">
        <f t="shared" si="10"/>
        <v>146.80125877083333</v>
      </c>
      <c r="GG18" s="9">
        <f t="shared" si="10"/>
        <v>146.80125877083333</v>
      </c>
      <c r="GH18" s="9">
        <f t="shared" si="10"/>
        <v>146.80125877083333</v>
      </c>
      <c r="GI18" s="9">
        <f t="shared" si="10"/>
        <v>146.80125877083333</v>
      </c>
      <c r="GJ18" s="9">
        <f t="shared" si="10"/>
        <v>146.80125877083333</v>
      </c>
      <c r="GK18" s="9">
        <f t="shared" si="10"/>
        <v>146.80125877083333</v>
      </c>
      <c r="GL18" s="9" t="str">
        <f t="shared" si="7"/>
        <v>Nearby Futures,Corn Nearby Expiring Futures Contract, CBOT, United States,Units of Measure: US $/MT,Historic Data Source: CBOT/Global Insight,Data Edge: 2016 Q3,Forecast Date: December 2016</v>
      </c>
      <c r="GM18" s="10" t="str">
        <f t="shared" si="1"/>
        <v>United States, Nearby Futures, Corn Nearby Expiring Futures Contract, CBOT</v>
      </c>
      <c r="GN18" s="10" t="str">
        <f t="shared" si="8"/>
        <v>Nearby Futures,Corn Nearby Expiring Futures Contract, CBOT, United States,Units of Measure: US $/MT,Historic Data Source: CBOT/Global Insight,Data Edge: 2016 Q3,Forecast Date: December 2016</v>
      </c>
      <c r="GP18" s="15" t="s">
        <v>10</v>
      </c>
      <c r="GQ18" s="15" t="s">
        <v>64</v>
      </c>
      <c r="GR18" s="10" t="s">
        <v>62</v>
      </c>
      <c r="GS18" s="10" t="s">
        <v>12</v>
      </c>
      <c r="GT18" s="10" t="s">
        <v>65</v>
      </c>
      <c r="GU18" s="13" t="s">
        <v>1381</v>
      </c>
      <c r="GV18" s="11" t="s">
        <v>1385</v>
      </c>
      <c r="GW18" s="8" t="s">
        <v>1045</v>
      </c>
      <c r="GX18" s="8" t="s">
        <v>1401</v>
      </c>
      <c r="GY18" s="8" t="s">
        <v>1386</v>
      </c>
    </row>
    <row r="19" spans="1:207" ht="12.75" customHeight="1">
      <c r="A19" s="14" t="s">
        <v>67</v>
      </c>
      <c r="B19" s="8" t="str">
        <f t="shared" si="2"/>
        <v>Bank:CISGRAIN</v>
      </c>
      <c r="C19" s="13" t="str">
        <f t="shared" si="3"/>
        <v>DataEdge:2011 Q4</v>
      </c>
      <c r="D19" s="13" t="str">
        <f t="shared" si="4"/>
        <v>ForecastDate:December 2016</v>
      </c>
      <c r="E19" s="13" t="str">
        <f t="shared" si="5"/>
        <v>Long Label:Corn Feed &amp; Meal,Distillers Dried Grain Price, Lawrenceburg, IN, United States,Units of Measure: US $/MT,Historic Data Source: USDA/Global Insight,Data Edge: 2011 Q4,Forecast Date: December 2016</v>
      </c>
      <c r="F19" s="9"/>
      <c r="G19" s="9"/>
      <c r="H19" s="9"/>
      <c r="I19" s="9"/>
      <c r="J19" s="9"/>
      <c r="K19" s="9"/>
      <c r="L19" s="9">
        <v>165.34669649999998</v>
      </c>
      <c r="M19" s="9">
        <v>166.44900780999998</v>
      </c>
      <c r="N19" s="9">
        <v>159.19212501916664</v>
      </c>
      <c r="O19" s="9">
        <v>156.34448746833334</v>
      </c>
      <c r="P19" s="9">
        <v>160.14746148783334</v>
      </c>
      <c r="Q19" s="9">
        <v>150.7410716425</v>
      </c>
      <c r="R19" s="9">
        <v>152.74360385566666</v>
      </c>
      <c r="S19" s="9">
        <v>162.2969685423333</v>
      </c>
      <c r="T19" s="9">
        <v>174.23867440066667</v>
      </c>
      <c r="U19" s="9">
        <v>201.35553262666664</v>
      </c>
      <c r="V19" s="9">
        <v>201.72296973000002</v>
      </c>
      <c r="W19" s="9">
        <v>183.71855166666663</v>
      </c>
      <c r="X19" s="9">
        <v>163.14207388</v>
      </c>
      <c r="Y19" s="9">
        <v>113.90550203333332</v>
      </c>
      <c r="Z19" s="9">
        <v>104.35213734666665</v>
      </c>
      <c r="AA19" s="9">
        <v>93.696461349999993</v>
      </c>
      <c r="AB19" s="9">
        <v>102.88238893333333</v>
      </c>
      <c r="AC19" s="9">
        <v>116.11012465333333</v>
      </c>
      <c r="AD19" s="9">
        <v>124.56117802999999</v>
      </c>
      <c r="AE19" s="9">
        <v>122.72399251333331</v>
      </c>
      <c r="AF19" s="9">
        <v>128.6948454425</v>
      </c>
      <c r="AG19" s="9">
        <v>140.50794831466666</v>
      </c>
      <c r="AH19" s="9">
        <v>120.68471658983333</v>
      </c>
      <c r="AI19" s="9">
        <v>120.4275106175</v>
      </c>
      <c r="AJ19" s="9">
        <v>130.07273458</v>
      </c>
      <c r="AK19" s="9">
        <v>135.58429113</v>
      </c>
      <c r="AL19" s="9">
        <v>152.48639788333332</v>
      </c>
      <c r="AM19" s="9">
        <v>142.56559609333331</v>
      </c>
      <c r="AN19" s="9">
        <v>181.14649194333333</v>
      </c>
      <c r="AO19" s="9">
        <v>157.85097959199996</v>
      </c>
      <c r="AP19" s="9">
        <v>152.85383498666667</v>
      </c>
      <c r="AQ19" s="9">
        <v>157.81423588166663</v>
      </c>
      <c r="AR19" s="9">
        <v>151.98117186625001</v>
      </c>
      <c r="AS19" s="9">
        <v>144.03534450666666</v>
      </c>
      <c r="AT19" s="9">
        <v>131.35876444166664</v>
      </c>
      <c r="AU19" s="9">
        <v>131.39550815199999</v>
      </c>
      <c r="AV19" s="9">
        <v>132.96630176874999</v>
      </c>
      <c r="AW19" s="9">
        <v>142.27164641066665</v>
      </c>
      <c r="AX19" s="9">
        <v>150.30014711850001</v>
      </c>
      <c r="AY19" s="9">
        <v>141.46328478333331</v>
      </c>
      <c r="AZ19" s="9">
        <v>115.0261851985</v>
      </c>
      <c r="BA19" s="9">
        <v>134.70244208199998</v>
      </c>
      <c r="BB19" s="9">
        <v>139.51586813566666</v>
      </c>
      <c r="BC19" s="9">
        <v>130.60551837983331</v>
      </c>
      <c r="BD19" s="9">
        <v>141.09584767999999</v>
      </c>
      <c r="BE19" s="9">
        <v>139.35052143916667</v>
      </c>
      <c r="BF19" s="9">
        <v>147.34227843666667</v>
      </c>
      <c r="BG19" s="9">
        <v>123.09142961666664</v>
      </c>
      <c r="BH19" s="9">
        <v>124.56117802999998</v>
      </c>
      <c r="BI19" s="9">
        <v>138.98308433583335</v>
      </c>
      <c r="BJ19" s="9">
        <v>142.19815899</v>
      </c>
      <c r="BK19" s="9">
        <v>130.95458362799999</v>
      </c>
      <c r="BL19" s="9">
        <v>132.27735719999998</v>
      </c>
      <c r="BM19" s="9">
        <v>134.48197981999999</v>
      </c>
      <c r="BN19" s="9">
        <v>108.88998557283333</v>
      </c>
      <c r="BO19" s="9">
        <v>106.70373480799999</v>
      </c>
      <c r="BP19" s="9">
        <v>117.39615451499999</v>
      </c>
      <c r="BQ19" s="9">
        <v>150.94316204933332</v>
      </c>
      <c r="BR19" s="9">
        <v>159.39421542599999</v>
      </c>
      <c r="BS19" s="9">
        <v>195.88071978699998</v>
      </c>
      <c r="BT19" s="9">
        <v>187.062229307</v>
      </c>
      <c r="BU19" s="9">
        <v>164.94251568633331</v>
      </c>
      <c r="BV19" s="9">
        <v>162.22348112166665</v>
      </c>
      <c r="BW19" s="9">
        <v>144.10883192733334</v>
      </c>
      <c r="BX19" s="9">
        <v>140.54469202499999</v>
      </c>
      <c r="BY19" s="9">
        <v>142.40024939683332</v>
      </c>
      <c r="BZ19" s="9">
        <v>128.71321729766666</v>
      </c>
      <c r="CA19" s="9">
        <v>93.14530569499999</v>
      </c>
      <c r="CB19" s="9">
        <v>94.798772659999997</v>
      </c>
      <c r="CC19" s="9">
        <v>83.408222456666664</v>
      </c>
      <c r="CD19" s="9">
        <v>101.41264052000001</v>
      </c>
      <c r="CE19" s="9">
        <v>93.329024246666663</v>
      </c>
      <c r="CF19" s="9">
        <v>99.026136533849993</v>
      </c>
      <c r="CG19" s="9">
        <v>97.003395279999992</v>
      </c>
      <c r="CH19" s="9">
        <v>88.644201179166657</v>
      </c>
      <c r="CI19" s="9">
        <v>80.689187891999993</v>
      </c>
      <c r="CJ19" s="9">
        <v>84.877970869999984</v>
      </c>
      <c r="CK19" s="9">
        <v>76.279942651999988</v>
      </c>
      <c r="CL19" s="9">
        <v>113.46457750933332</v>
      </c>
      <c r="CM19" s="9">
        <v>97.150370121333324</v>
      </c>
      <c r="CN19" s="9">
        <v>58.422499429999995</v>
      </c>
      <c r="CO19" s="9">
        <v>100.95334414083334</v>
      </c>
      <c r="CP19" s="9">
        <v>90.481386695833336</v>
      </c>
      <c r="CQ19" s="9">
        <v>80.578956760999986</v>
      </c>
      <c r="CR19" s="9">
        <v>67.90237669599999</v>
      </c>
      <c r="CS19" s="9">
        <v>105.93211689099998</v>
      </c>
      <c r="CT19" s="9">
        <v>92.318572212500001</v>
      </c>
      <c r="CU19" s="9">
        <v>95.643877997666664</v>
      </c>
      <c r="CV19" s="9">
        <v>89.287216109999989</v>
      </c>
      <c r="CW19" s="9">
        <v>119.04962148</v>
      </c>
      <c r="CX19" s="9">
        <v>133.74710561333333</v>
      </c>
      <c r="CY19" s="9">
        <v>137.42147664666666</v>
      </c>
      <c r="CZ19" s="9">
        <v>114.64037623999999</v>
      </c>
      <c r="DA19" s="9">
        <v>87.082593489999979</v>
      </c>
      <c r="DB19" s="9">
        <v>78.99897721666666</v>
      </c>
      <c r="DC19" s="9">
        <v>82.122192595000001</v>
      </c>
      <c r="DD19" s="9">
        <v>86.715156386666649</v>
      </c>
      <c r="DE19" s="9">
        <v>85.980282179999975</v>
      </c>
      <c r="DF19" s="9">
        <v>100.89822857533333</v>
      </c>
      <c r="DG19" s="9">
        <v>100.67776631333334</v>
      </c>
      <c r="DH19" s="9">
        <v>89.838371764999991</v>
      </c>
      <c r="DI19" s="9">
        <v>101.04520341666667</v>
      </c>
      <c r="DJ19" s="9">
        <v>138.8471326076</v>
      </c>
      <c r="DK19" s="9">
        <v>125.29605223666665</v>
      </c>
      <c r="DL19" s="9">
        <v>115.74268754999999</v>
      </c>
      <c r="DM19" s="9">
        <v>126.76580064999999</v>
      </c>
      <c r="DN19" s="9">
        <v>181.88136614999999</v>
      </c>
      <c r="DO19" s="9">
        <v>177.74769873749997</v>
      </c>
      <c r="DP19" s="9">
        <v>176.36980959999997</v>
      </c>
      <c r="DQ19" s="9">
        <v>138.24821012916664</v>
      </c>
      <c r="DR19" s="9">
        <v>126.76580065</v>
      </c>
      <c r="DS19" s="9">
        <v>127.68439340833334</v>
      </c>
      <c r="DT19" s="9">
        <v>123.09142961666664</v>
      </c>
      <c r="DU19" s="9">
        <v>126.76580065</v>
      </c>
      <c r="DV19" s="9">
        <v>140.36097347333333</v>
      </c>
      <c r="DW19" s="9">
        <v>119.41705858333334</v>
      </c>
      <c r="DX19" s="9">
        <v>124.19374092666665</v>
      </c>
      <c r="DY19" s="9">
        <v>157.41005506799999</v>
      </c>
      <c r="DZ19" s="9">
        <v>203.74387379833331</v>
      </c>
      <c r="EA19" s="9">
        <v>227.81100406666664</v>
      </c>
      <c r="EB19" s="9">
        <v>234.79230902999998</v>
      </c>
      <c r="EC19" s="9">
        <v>225.60638144666666</v>
      </c>
      <c r="ED19" s="9">
        <v>223.31948470671216</v>
      </c>
      <c r="EE19" s="9">
        <v>231.51523293201961</v>
      </c>
      <c r="EF19" s="9">
        <v>306.6287504632013</v>
      </c>
      <c r="EG19" s="9">
        <v>269.82943632822094</v>
      </c>
      <c r="EH19" s="9">
        <v>284.79539078673884</v>
      </c>
      <c r="EI19" s="9">
        <v>248.38298903498904</v>
      </c>
      <c r="EJ19" s="9">
        <v>249.97014846729348</v>
      </c>
      <c r="EK19" s="9">
        <v>222.62531574829188</v>
      </c>
      <c r="EL19" s="9">
        <v>233.96233553610207</v>
      </c>
      <c r="EM19" s="9">
        <v>229.07261103558963</v>
      </c>
      <c r="EN19" s="9">
        <v>140.77488929854812</v>
      </c>
      <c r="EO19" s="9">
        <v>128.34247703404591</v>
      </c>
      <c r="EP19" s="9">
        <v>200.79723424565108</v>
      </c>
      <c r="EQ19" s="9">
        <v>186.79646282814736</v>
      </c>
      <c r="ER19" s="9">
        <v>161.52281776672672</v>
      </c>
      <c r="ES19" s="9">
        <v>135.09110864659868</v>
      </c>
      <c r="ET19" s="9">
        <f t="shared" si="6"/>
        <v>135.09110864659868</v>
      </c>
      <c r="EU19" s="9">
        <f t="shared" si="10"/>
        <v>135.09110864659868</v>
      </c>
      <c r="EV19" s="9">
        <f t="shared" si="10"/>
        <v>135.09110864659868</v>
      </c>
      <c r="EW19" s="9">
        <f t="shared" si="10"/>
        <v>135.09110864659868</v>
      </c>
      <c r="EX19" s="9">
        <f t="shared" si="10"/>
        <v>135.09110864659868</v>
      </c>
      <c r="EY19" s="9">
        <f t="shared" si="10"/>
        <v>135.09110864659868</v>
      </c>
      <c r="EZ19" s="9">
        <f t="shared" si="10"/>
        <v>135.09110864659868</v>
      </c>
      <c r="FA19" s="9">
        <f t="shared" si="10"/>
        <v>135.09110864659868</v>
      </c>
      <c r="FB19" s="9">
        <f t="shared" si="10"/>
        <v>135.09110864659868</v>
      </c>
      <c r="FC19" s="9">
        <f t="shared" si="10"/>
        <v>135.09110864659868</v>
      </c>
      <c r="FD19" s="9">
        <f t="shared" si="10"/>
        <v>135.09110864659868</v>
      </c>
      <c r="FE19" s="9">
        <f t="shared" si="10"/>
        <v>135.09110864659868</v>
      </c>
      <c r="FF19" s="9">
        <f t="shared" si="10"/>
        <v>135.09110864659868</v>
      </c>
      <c r="FG19" s="9">
        <f t="shared" si="10"/>
        <v>135.09110864659868</v>
      </c>
      <c r="FH19" s="9">
        <f t="shared" si="10"/>
        <v>135.09110864659868</v>
      </c>
      <c r="FI19" s="9">
        <f t="shared" si="10"/>
        <v>135.09110864659868</v>
      </c>
      <c r="FJ19" s="9">
        <f t="shared" si="10"/>
        <v>135.09110864659868</v>
      </c>
      <c r="FK19" s="9">
        <f t="shared" si="10"/>
        <v>135.09110864659868</v>
      </c>
      <c r="FL19" s="9">
        <f t="shared" si="10"/>
        <v>135.09110864659868</v>
      </c>
      <c r="FM19" s="9">
        <f t="shared" si="10"/>
        <v>135.09110864659868</v>
      </c>
      <c r="FN19" s="9">
        <f t="shared" si="10"/>
        <v>135.09110864659868</v>
      </c>
      <c r="FO19" s="9">
        <f t="shared" si="10"/>
        <v>135.09110864659868</v>
      </c>
      <c r="FP19" s="9">
        <f t="shared" si="10"/>
        <v>135.09110864659868</v>
      </c>
      <c r="FQ19" s="9">
        <f t="shared" si="10"/>
        <v>135.09110864659868</v>
      </c>
      <c r="FR19" s="9">
        <f t="shared" si="10"/>
        <v>135.09110864659868</v>
      </c>
      <c r="FS19" s="9">
        <f t="shared" si="10"/>
        <v>135.09110864659868</v>
      </c>
      <c r="FT19" s="9">
        <f t="shared" si="10"/>
        <v>135.09110864659868</v>
      </c>
      <c r="FU19" s="9">
        <f t="shared" si="10"/>
        <v>135.09110864659868</v>
      </c>
      <c r="FV19" s="9">
        <f t="shared" si="10"/>
        <v>135.09110864659868</v>
      </c>
      <c r="FW19" s="9">
        <f t="shared" si="10"/>
        <v>135.09110864659868</v>
      </c>
      <c r="FX19" s="9">
        <f t="shared" si="10"/>
        <v>135.09110864659868</v>
      </c>
      <c r="FY19" s="9">
        <f t="shared" si="10"/>
        <v>135.09110864659868</v>
      </c>
      <c r="FZ19" s="9">
        <f t="shared" si="10"/>
        <v>135.09110864659868</v>
      </c>
      <c r="GA19" s="9">
        <f t="shared" si="10"/>
        <v>135.09110864659868</v>
      </c>
      <c r="GB19" s="9">
        <f t="shared" si="10"/>
        <v>135.09110864659868</v>
      </c>
      <c r="GC19" s="9">
        <f t="shared" si="10"/>
        <v>135.09110864659868</v>
      </c>
      <c r="GD19" s="9">
        <f t="shared" si="10"/>
        <v>135.09110864659868</v>
      </c>
      <c r="GE19" s="9">
        <f t="shared" si="10"/>
        <v>135.09110864659868</v>
      </c>
      <c r="GF19" s="9">
        <f t="shared" si="10"/>
        <v>135.09110864659868</v>
      </c>
      <c r="GG19" s="9">
        <f t="shared" si="10"/>
        <v>135.09110864659868</v>
      </c>
      <c r="GH19" s="9">
        <f t="shared" si="10"/>
        <v>135.09110864659868</v>
      </c>
      <c r="GI19" s="9">
        <f t="shared" si="10"/>
        <v>135.09110864659868</v>
      </c>
      <c r="GJ19" s="9">
        <f t="shared" si="10"/>
        <v>135.09110864659868</v>
      </c>
      <c r="GK19" s="9">
        <f t="shared" si="10"/>
        <v>135.09110864659868</v>
      </c>
      <c r="GL19" s="9" t="str">
        <f t="shared" si="7"/>
        <v>Corn Feed &amp; Meal,Distillers Dried Grain Price, Lawrenceburg, IN, United States,Units of Measure: US $/MT,Historic Data Source: USDA/Global Insight,Data Edge: 2011 Q4,Forecast Date: December 2016</v>
      </c>
      <c r="GM19" s="10" t="str">
        <f t="shared" si="1"/>
        <v>United States, Corn Feed &amp; Meal, Distillers Dried Grain Price, Lawrenceburg, IN</v>
      </c>
      <c r="GN19" s="10" t="str">
        <f t="shared" si="8"/>
        <v>Corn Feed &amp; Meal,Distillers Dried Grain Price, Lawrenceburg, IN, United States,Units of Measure: US $/MT,Historic Data Source: USDA/Global Insight,Data Edge: 2011 Q4,Forecast Date: December 2016</v>
      </c>
      <c r="GP19" s="15" t="s">
        <v>10</v>
      </c>
      <c r="GQ19" s="15" t="s">
        <v>68</v>
      </c>
      <c r="GR19" s="10" t="s">
        <v>66</v>
      </c>
      <c r="GS19" s="16" t="s">
        <v>12</v>
      </c>
      <c r="GT19" s="16" t="s">
        <v>13</v>
      </c>
      <c r="GU19" s="39" t="s">
        <v>1027</v>
      </c>
      <c r="GV19" s="11" t="s">
        <v>1385</v>
      </c>
      <c r="GW19" s="8" t="s">
        <v>1046</v>
      </c>
      <c r="GX19" s="8" t="s">
        <v>1401</v>
      </c>
      <c r="GY19" s="8" t="s">
        <v>1386</v>
      </c>
    </row>
    <row r="20" spans="1:207" ht="12.75" customHeight="1">
      <c r="A20" s="14" t="s">
        <v>70</v>
      </c>
      <c r="B20" s="8" t="str">
        <f t="shared" si="2"/>
        <v>Bank:CISGRAIN</v>
      </c>
      <c r="C20" s="13" t="str">
        <f t="shared" si="3"/>
        <v>DataEdge:2016 Q3</v>
      </c>
      <c r="D20" s="13" t="str">
        <f t="shared" si="4"/>
        <v>ForecastDate:December 2016</v>
      </c>
      <c r="E20" s="13" t="str">
        <f t="shared" si="5"/>
        <v>Long Label:Corn Feed &amp; Meal,Corn Gluten Feed Price, 21% Protein, IL Points, United States,Units of Measure: US $/MT,Historic Data Source: USDA/Global Insight,Data Edge: 2016 Q3,Forecast Date: December 2016</v>
      </c>
      <c r="F20" s="9"/>
      <c r="G20" s="9"/>
      <c r="H20" s="9"/>
      <c r="I20" s="9"/>
      <c r="J20" s="9"/>
      <c r="K20" s="9"/>
      <c r="L20" s="9">
        <v>119.60077713499999</v>
      </c>
      <c r="M20" s="9">
        <v>122.65050509266666</v>
      </c>
      <c r="N20" s="9">
        <v>127.13323775333333</v>
      </c>
      <c r="O20" s="9">
        <v>123.45886671999999</v>
      </c>
      <c r="P20" s="9">
        <v>124.80001214716667</v>
      </c>
      <c r="Q20" s="9">
        <v>125.18582110566666</v>
      </c>
      <c r="R20" s="9">
        <v>130.55040281433332</v>
      </c>
      <c r="S20" s="9">
        <v>123.36700744416667</v>
      </c>
      <c r="T20" s="9">
        <v>140.36097347333333</v>
      </c>
      <c r="U20" s="9">
        <v>151.69640811116668</v>
      </c>
      <c r="V20" s="9">
        <v>134.11454271666668</v>
      </c>
      <c r="W20" s="9">
        <v>111.51716086166665</v>
      </c>
      <c r="X20" s="9">
        <v>83.720543994500005</v>
      </c>
      <c r="Y20" s="9">
        <v>86.972362358999987</v>
      </c>
      <c r="Z20" s="9">
        <v>79.109208347666652</v>
      </c>
      <c r="AA20" s="9">
        <v>70.345833433166675</v>
      </c>
      <c r="AB20" s="9">
        <v>85.741448062833328</v>
      </c>
      <c r="AC20" s="9">
        <v>98.252681431333329</v>
      </c>
      <c r="AD20" s="9">
        <v>95.129466052999987</v>
      </c>
      <c r="AE20" s="9">
        <v>88.368623351666656</v>
      </c>
      <c r="AF20" s="9">
        <v>98.179194010666649</v>
      </c>
      <c r="AG20" s="9">
        <v>115.54059714316666</v>
      </c>
      <c r="AH20" s="9">
        <v>108.50417661433333</v>
      </c>
      <c r="AI20" s="9">
        <v>106.22606657366667</v>
      </c>
      <c r="AJ20" s="9">
        <v>102.93750449883333</v>
      </c>
      <c r="AK20" s="9">
        <v>115.55896899833333</v>
      </c>
      <c r="AL20" s="9">
        <v>131.43225186233332</v>
      </c>
      <c r="AM20" s="9">
        <v>133.93082416499999</v>
      </c>
      <c r="AN20" s="9">
        <v>137.56845148799999</v>
      </c>
      <c r="AO20" s="9">
        <v>135.03313547499999</v>
      </c>
      <c r="AP20" s="9">
        <v>134.81267321300001</v>
      </c>
      <c r="AQ20" s="9">
        <v>125.25930852633333</v>
      </c>
      <c r="AR20" s="9">
        <v>117.98405388033332</v>
      </c>
      <c r="AS20" s="9">
        <v>121.3093596655</v>
      </c>
      <c r="AT20" s="9">
        <v>120.44588247266665</v>
      </c>
      <c r="AU20" s="9">
        <v>102.27611771283331</v>
      </c>
      <c r="AV20" s="9">
        <v>91.546954295499987</v>
      </c>
      <c r="AW20" s="9">
        <v>104.81143372583334</v>
      </c>
      <c r="AX20" s="9">
        <v>122.06260572733333</v>
      </c>
      <c r="AY20" s="9">
        <v>107.26591357609999</v>
      </c>
      <c r="AZ20" s="9">
        <v>102.184258437</v>
      </c>
      <c r="BA20" s="9">
        <v>116.73476772899998</v>
      </c>
      <c r="BB20" s="9">
        <v>116.62453659800001</v>
      </c>
      <c r="BC20" s="9">
        <v>104.829805581</v>
      </c>
      <c r="BD20" s="9">
        <v>113.61155235066666</v>
      </c>
      <c r="BE20" s="9">
        <v>121.18075667933333</v>
      </c>
      <c r="BF20" s="9">
        <v>111.73762312366667</v>
      </c>
      <c r="BG20" s="9">
        <v>89.948602895999997</v>
      </c>
      <c r="BH20" s="9">
        <v>91.087657916333328</v>
      </c>
      <c r="BI20" s="9">
        <v>94.321104425666661</v>
      </c>
      <c r="BJ20" s="9">
        <v>98.693605955333325</v>
      </c>
      <c r="BK20" s="9">
        <v>99.998007672166679</v>
      </c>
      <c r="BL20" s="9">
        <v>100.641022603</v>
      </c>
      <c r="BM20" s="9">
        <v>95.68062170799999</v>
      </c>
      <c r="BN20" s="9">
        <v>90.132321447666641</v>
      </c>
      <c r="BO20" s="9">
        <v>86.641668965999997</v>
      </c>
      <c r="BP20" s="9">
        <v>89.250472399666663</v>
      </c>
      <c r="BQ20" s="9">
        <v>123.49561043033331</v>
      </c>
      <c r="BR20" s="9">
        <v>136.35590904699998</v>
      </c>
      <c r="BS20" s="9">
        <v>142.52885238299999</v>
      </c>
      <c r="BT20" s="9">
        <v>123.69770083716666</v>
      </c>
      <c r="BU20" s="9">
        <v>109.97392502766667</v>
      </c>
      <c r="BV20" s="9">
        <v>111.66413570299999</v>
      </c>
      <c r="BW20" s="9">
        <v>92.502290764166659</v>
      </c>
      <c r="BX20" s="9">
        <v>83.408222456666678</v>
      </c>
      <c r="BY20" s="9">
        <v>82.74683567066667</v>
      </c>
      <c r="BZ20" s="9">
        <v>81.828242912333323</v>
      </c>
      <c r="CA20" s="9">
        <v>69.996768184999993</v>
      </c>
      <c r="CB20" s="9">
        <v>61.637574084166658</v>
      </c>
      <c r="CC20" s="9">
        <v>72.532084197999993</v>
      </c>
      <c r="CD20" s="9">
        <v>71.429772887999988</v>
      </c>
      <c r="CE20" s="9">
        <v>62.115242318500002</v>
      </c>
      <c r="CF20" s="9">
        <v>59.359464043499997</v>
      </c>
      <c r="CG20" s="9">
        <v>66.212166020666658</v>
      </c>
      <c r="CH20" s="9">
        <v>57.926459340500003</v>
      </c>
      <c r="CI20" s="9">
        <v>55.751231688766666</v>
      </c>
      <c r="CJ20" s="9">
        <v>49.54154464243333</v>
      </c>
      <c r="CK20" s="9">
        <v>64.209633807499998</v>
      </c>
      <c r="CL20" s="9">
        <v>73.450676956333339</v>
      </c>
      <c r="CM20" s="9">
        <v>59.150024894599994</v>
      </c>
      <c r="CN20" s="9">
        <v>70.154766139433335</v>
      </c>
      <c r="CO20" s="9">
        <v>72.623943473833336</v>
      </c>
      <c r="CP20" s="9">
        <v>63.015463221666664</v>
      </c>
      <c r="CQ20" s="9">
        <v>59.60932127376666</v>
      </c>
      <c r="CR20" s="9">
        <v>67.692937547100001</v>
      </c>
      <c r="CS20" s="9">
        <v>75.508324734999988</v>
      </c>
      <c r="CT20" s="9">
        <v>73.854857769999995</v>
      </c>
      <c r="CU20" s="9">
        <v>69.886537053999987</v>
      </c>
      <c r="CV20" s="9">
        <v>68.416788640666653</v>
      </c>
      <c r="CW20" s="9">
        <v>105.23398639466666</v>
      </c>
      <c r="CX20" s="9">
        <v>104.47339159076665</v>
      </c>
      <c r="CY20" s="9">
        <v>87.431658738166661</v>
      </c>
      <c r="CZ20" s="9">
        <v>67.968515374599988</v>
      </c>
      <c r="DA20" s="9">
        <v>57.650881512999995</v>
      </c>
      <c r="DB20" s="9">
        <v>57.654555884033336</v>
      </c>
      <c r="DC20" s="9">
        <v>57.018889695266665</v>
      </c>
      <c r="DD20" s="9">
        <v>54.898777609033338</v>
      </c>
      <c r="DE20" s="9">
        <v>56.761683722933327</v>
      </c>
      <c r="DF20" s="9">
        <v>64.349259906766662</v>
      </c>
      <c r="DG20" s="9">
        <v>64.856323109366656</v>
      </c>
      <c r="DH20" s="9">
        <v>61.740456473100004</v>
      </c>
      <c r="DI20" s="9">
        <v>73.013426803366656</v>
      </c>
      <c r="DJ20" s="9">
        <v>96.386100946399992</v>
      </c>
      <c r="DK20" s="9">
        <v>71.492237195566659</v>
      </c>
      <c r="DL20" s="9">
        <v>83.371478746333324</v>
      </c>
      <c r="DM20" s="9">
        <v>135.41894443349997</v>
      </c>
      <c r="DN20" s="9">
        <v>140.19195240579998</v>
      </c>
      <c r="DO20" s="9">
        <v>130.61654149293332</v>
      </c>
      <c r="DP20" s="9">
        <v>122.40432223343333</v>
      </c>
      <c r="DQ20" s="9">
        <v>96.077453779599992</v>
      </c>
      <c r="DR20" s="9">
        <v>99.358667112366675</v>
      </c>
      <c r="DS20" s="9">
        <v>78.47721652993333</v>
      </c>
      <c r="DT20" s="9">
        <v>67.446754687866658</v>
      </c>
      <c r="DU20" s="9">
        <v>91.017844866699988</v>
      </c>
      <c r="DV20" s="9">
        <v>93.163677550166653</v>
      </c>
      <c r="DW20" s="9">
        <v>55.299284051666667</v>
      </c>
      <c r="DX20" s="9">
        <v>89.500329629933319</v>
      </c>
      <c r="DY20" s="9">
        <v>149.84085073933335</v>
      </c>
      <c r="DZ20" s="9">
        <v>161.02196179376665</v>
      </c>
      <c r="EA20" s="9">
        <v>165.4495788889333</v>
      </c>
      <c r="EB20" s="9">
        <v>181.05095829646666</v>
      </c>
      <c r="EC20" s="9">
        <v>182.59786850149999</v>
      </c>
      <c r="ED20" s="9">
        <v>147.39004526009998</v>
      </c>
      <c r="EE20" s="9">
        <v>148.6466801535</v>
      </c>
      <c r="EF20" s="9">
        <v>252.82428487608331</v>
      </c>
      <c r="EG20" s="9">
        <v>235.00725973544999</v>
      </c>
      <c r="EH20" s="9">
        <v>227.11287357033333</v>
      </c>
      <c r="EI20" s="9">
        <v>178.18862326149997</v>
      </c>
      <c r="EJ20" s="9">
        <v>146.69007757825</v>
      </c>
      <c r="EK20" s="9">
        <v>198.68793925646665</v>
      </c>
      <c r="EL20" s="9">
        <v>187.44068952343332</v>
      </c>
      <c r="EM20" s="9">
        <v>167.35841464075</v>
      </c>
      <c r="EN20" s="9">
        <v>118.18614428716666</v>
      </c>
      <c r="EO20" s="9">
        <v>124.39766851901668</v>
      </c>
      <c r="EP20" s="9">
        <v>132.16712606900001</v>
      </c>
      <c r="EQ20" s="9">
        <v>84.427860418416657</v>
      </c>
      <c r="ER20" s="9">
        <v>101.22892196833332</v>
      </c>
      <c r="ES20" s="9">
        <v>117.12425105853333</v>
      </c>
      <c r="ET20" s="9">
        <f t="shared" si="6"/>
        <v>117.12425105853333</v>
      </c>
      <c r="EU20" s="9">
        <f t="shared" si="10"/>
        <v>117.12425105853333</v>
      </c>
      <c r="EV20" s="9">
        <f t="shared" si="10"/>
        <v>117.12425105853333</v>
      </c>
      <c r="EW20" s="9">
        <f t="shared" si="10"/>
        <v>117.12425105853333</v>
      </c>
      <c r="EX20" s="9">
        <f t="shared" si="10"/>
        <v>117.12425105853333</v>
      </c>
      <c r="EY20" s="9">
        <f t="shared" si="10"/>
        <v>117.12425105853333</v>
      </c>
      <c r="EZ20" s="9">
        <f t="shared" si="10"/>
        <v>117.12425105853333</v>
      </c>
      <c r="FA20" s="9">
        <f t="shared" ref="EU20:GK26" si="11">EZ20</f>
        <v>117.12425105853333</v>
      </c>
      <c r="FB20" s="9">
        <f t="shared" si="11"/>
        <v>117.12425105853333</v>
      </c>
      <c r="FC20" s="9">
        <f t="shared" si="11"/>
        <v>117.12425105853333</v>
      </c>
      <c r="FD20" s="9">
        <f t="shared" si="11"/>
        <v>117.12425105853333</v>
      </c>
      <c r="FE20" s="9">
        <f t="shared" si="11"/>
        <v>117.12425105853333</v>
      </c>
      <c r="FF20" s="9">
        <f t="shared" si="11"/>
        <v>117.12425105853333</v>
      </c>
      <c r="FG20" s="9">
        <f t="shared" si="11"/>
        <v>117.12425105853333</v>
      </c>
      <c r="FH20" s="9">
        <f t="shared" si="11"/>
        <v>117.12425105853333</v>
      </c>
      <c r="FI20" s="9">
        <f t="shared" si="11"/>
        <v>117.12425105853333</v>
      </c>
      <c r="FJ20" s="9">
        <f t="shared" si="11"/>
        <v>117.12425105853333</v>
      </c>
      <c r="FK20" s="9">
        <f t="shared" si="11"/>
        <v>117.12425105853333</v>
      </c>
      <c r="FL20" s="9">
        <f t="shared" si="11"/>
        <v>117.12425105853333</v>
      </c>
      <c r="FM20" s="9">
        <f t="shared" si="11"/>
        <v>117.12425105853333</v>
      </c>
      <c r="FN20" s="9">
        <f t="shared" si="11"/>
        <v>117.12425105853333</v>
      </c>
      <c r="FO20" s="9">
        <f t="shared" si="11"/>
        <v>117.12425105853333</v>
      </c>
      <c r="FP20" s="9">
        <f t="shared" si="11"/>
        <v>117.12425105853333</v>
      </c>
      <c r="FQ20" s="9">
        <f t="shared" si="11"/>
        <v>117.12425105853333</v>
      </c>
      <c r="FR20" s="9">
        <f t="shared" si="11"/>
        <v>117.12425105853333</v>
      </c>
      <c r="FS20" s="9">
        <f t="shared" si="11"/>
        <v>117.12425105853333</v>
      </c>
      <c r="FT20" s="9">
        <f t="shared" si="11"/>
        <v>117.12425105853333</v>
      </c>
      <c r="FU20" s="9">
        <f t="shared" si="11"/>
        <v>117.12425105853333</v>
      </c>
      <c r="FV20" s="9">
        <f t="shared" si="11"/>
        <v>117.12425105853333</v>
      </c>
      <c r="FW20" s="9">
        <f t="shared" si="11"/>
        <v>117.12425105853333</v>
      </c>
      <c r="FX20" s="9">
        <f t="shared" si="11"/>
        <v>117.12425105853333</v>
      </c>
      <c r="FY20" s="9">
        <f t="shared" si="11"/>
        <v>117.12425105853333</v>
      </c>
      <c r="FZ20" s="9">
        <f t="shared" si="11"/>
        <v>117.12425105853333</v>
      </c>
      <c r="GA20" s="9">
        <f t="shared" si="11"/>
        <v>117.12425105853333</v>
      </c>
      <c r="GB20" s="9">
        <f t="shared" si="11"/>
        <v>117.12425105853333</v>
      </c>
      <c r="GC20" s="9">
        <f t="shared" si="11"/>
        <v>117.12425105853333</v>
      </c>
      <c r="GD20" s="9">
        <f t="shared" si="11"/>
        <v>117.12425105853333</v>
      </c>
      <c r="GE20" s="9">
        <f t="shared" si="11"/>
        <v>117.12425105853333</v>
      </c>
      <c r="GF20" s="9">
        <f t="shared" si="11"/>
        <v>117.12425105853333</v>
      </c>
      <c r="GG20" s="9">
        <f t="shared" si="11"/>
        <v>117.12425105853333</v>
      </c>
      <c r="GH20" s="9">
        <f t="shared" si="11"/>
        <v>117.12425105853333</v>
      </c>
      <c r="GI20" s="9">
        <f t="shared" si="11"/>
        <v>117.12425105853333</v>
      </c>
      <c r="GJ20" s="9">
        <f t="shared" si="11"/>
        <v>117.12425105853333</v>
      </c>
      <c r="GK20" s="9">
        <f t="shared" si="11"/>
        <v>117.12425105853333</v>
      </c>
      <c r="GL20" s="9" t="str">
        <f t="shared" si="7"/>
        <v>Corn Feed &amp; Meal,Corn Gluten Feed Price, 21% Protein, IL Points, United States,Units of Measure: US $/MT,Historic Data Source: USDA/Global Insight,Data Edge: 2016 Q3,Forecast Date: December 2016</v>
      </c>
      <c r="GM20" s="10" t="str">
        <f t="shared" si="1"/>
        <v>United States, Corn Feed &amp; Meal, Corn Gluten Feed Price, 21% Protein, IL Points</v>
      </c>
      <c r="GN20" s="10" t="str">
        <f t="shared" si="8"/>
        <v>Corn Feed &amp; Meal,Corn Gluten Feed Price, 21% Protein, IL Points, United States,Units of Measure: US $/MT,Historic Data Source: USDA/Global Insight,Data Edge: 2016 Q3,Forecast Date: December 2016</v>
      </c>
      <c r="GP20" s="15" t="s">
        <v>10</v>
      </c>
      <c r="GQ20" s="15" t="s">
        <v>68</v>
      </c>
      <c r="GR20" s="10" t="s">
        <v>69</v>
      </c>
      <c r="GS20" s="16" t="s">
        <v>12</v>
      </c>
      <c r="GT20" s="16" t="s">
        <v>13</v>
      </c>
      <c r="GU20" s="39" t="s">
        <v>1381</v>
      </c>
      <c r="GV20" s="11" t="s">
        <v>1385</v>
      </c>
      <c r="GW20" s="8" t="s">
        <v>1047</v>
      </c>
      <c r="GX20" s="8" t="s">
        <v>1401</v>
      </c>
      <c r="GY20" s="8" t="s">
        <v>1386</v>
      </c>
    </row>
    <row r="21" spans="1:207" ht="12.75" customHeight="1">
      <c r="A21" s="14" t="s">
        <v>72</v>
      </c>
      <c r="B21" s="8" t="str">
        <f t="shared" si="2"/>
        <v>Bank:CISGRAIN</v>
      </c>
      <c r="C21" s="13" t="str">
        <f t="shared" si="3"/>
        <v>DataEdge:2016 Q3</v>
      </c>
      <c r="D21" s="13" t="str">
        <f t="shared" si="4"/>
        <v>ForecastDate:December 2016</v>
      </c>
      <c r="E21" s="13" t="str">
        <f t="shared" si="5"/>
        <v>Long Label:Corn Feed &amp; Meal,Corn Gluten Meal Price, 60% Protein, IL Points, United States,Units of Measure: US $/MT,Historic Data Source: USDA/Global Insight,Data Edge: 2016 Q3,Forecast Date: December 2016</v>
      </c>
      <c r="F21" s="9"/>
      <c r="G21" s="9"/>
      <c r="H21" s="9"/>
      <c r="I21" s="9"/>
      <c r="J21" s="9"/>
      <c r="K21" s="9"/>
      <c r="L21" s="9">
        <v>286.6009406</v>
      </c>
      <c r="M21" s="9">
        <v>275.6329430655</v>
      </c>
      <c r="N21" s="9">
        <v>289.99973380583333</v>
      </c>
      <c r="O21" s="9">
        <v>249.12235605999999</v>
      </c>
      <c r="P21" s="9">
        <v>252.88858636916666</v>
      </c>
      <c r="Q21" s="9">
        <v>245.72356285416666</v>
      </c>
      <c r="R21" s="9">
        <v>287.88697046166664</v>
      </c>
      <c r="S21" s="9">
        <v>252.33743071416663</v>
      </c>
      <c r="T21" s="9">
        <v>319.21098352083328</v>
      </c>
      <c r="U21" s="9">
        <v>318.47610931416665</v>
      </c>
      <c r="V21" s="9">
        <v>289.44857815083333</v>
      </c>
      <c r="W21" s="9">
        <v>291.56134149499997</v>
      </c>
      <c r="X21" s="9">
        <v>245.92565326099998</v>
      </c>
      <c r="Y21" s="9">
        <v>245.04380421299996</v>
      </c>
      <c r="Z21" s="9">
        <v>239.33015725616667</v>
      </c>
      <c r="AA21" s="9">
        <v>195.73374494566664</v>
      </c>
      <c r="AB21" s="9">
        <v>214.52815278116665</v>
      </c>
      <c r="AC21" s="9">
        <v>234.03906296816663</v>
      </c>
      <c r="AD21" s="9">
        <v>230.10748596249996</v>
      </c>
      <c r="AE21" s="9">
        <v>227.957978908</v>
      </c>
      <c r="AF21" s="9">
        <v>229.92376741083331</v>
      </c>
      <c r="AG21" s="9">
        <v>255.22181197533328</v>
      </c>
      <c r="AH21" s="9">
        <v>237.71343400149999</v>
      </c>
      <c r="AI21" s="9">
        <v>259.88826318766661</v>
      </c>
      <c r="AJ21" s="9">
        <v>282.50401689783331</v>
      </c>
      <c r="AK21" s="9">
        <v>329.90340322783334</v>
      </c>
      <c r="AL21" s="9">
        <v>323.39976649883329</v>
      </c>
      <c r="AM21" s="9">
        <v>334.3126484678333</v>
      </c>
      <c r="AN21" s="9">
        <v>367.2166410713333</v>
      </c>
      <c r="AO21" s="9">
        <v>324.90625862249999</v>
      </c>
      <c r="AP21" s="9">
        <v>312.21130670233333</v>
      </c>
      <c r="AQ21" s="9">
        <v>300.64806106043335</v>
      </c>
      <c r="AR21" s="9">
        <v>292.20435642583328</v>
      </c>
      <c r="AS21" s="9">
        <v>327.66203689749995</v>
      </c>
      <c r="AT21" s="9">
        <v>213.35235405049994</v>
      </c>
      <c r="AU21" s="9">
        <v>255.07483713399998</v>
      </c>
      <c r="AV21" s="9">
        <v>248.07516031550003</v>
      </c>
      <c r="AW21" s="9">
        <v>258.85943929833337</v>
      </c>
      <c r="AX21" s="9">
        <v>269.66209013633335</v>
      </c>
      <c r="AY21" s="9">
        <v>254.85437487199997</v>
      </c>
      <c r="AZ21" s="9">
        <v>279.32568595399994</v>
      </c>
      <c r="BA21" s="9">
        <v>321.96676179583329</v>
      </c>
      <c r="BB21" s="9">
        <v>299.49798292700001</v>
      </c>
      <c r="BC21" s="9">
        <v>272.73018994916669</v>
      </c>
      <c r="BD21" s="9">
        <v>276.49642025833333</v>
      </c>
      <c r="BE21" s="9">
        <v>302.5109671743333</v>
      </c>
      <c r="BF21" s="9">
        <v>320.77259120999997</v>
      </c>
      <c r="BG21" s="9">
        <v>307.83880517266658</v>
      </c>
      <c r="BH21" s="9">
        <v>338.29934103900001</v>
      </c>
      <c r="BI21" s="9">
        <v>337.38074828066664</v>
      </c>
      <c r="BJ21" s="9">
        <v>328.54388594549999</v>
      </c>
      <c r="BK21" s="9">
        <v>295.91547116949999</v>
      </c>
      <c r="BL21" s="9">
        <v>276.1840987205</v>
      </c>
      <c r="BM21" s="9">
        <v>256.76504780933334</v>
      </c>
      <c r="BN21" s="9">
        <v>245.20915090949998</v>
      </c>
      <c r="BO21" s="9">
        <v>224.44895457116664</v>
      </c>
      <c r="BP21" s="9">
        <v>257.48155016083331</v>
      </c>
      <c r="BQ21" s="9">
        <v>348.80804219433327</v>
      </c>
      <c r="BR21" s="9">
        <v>380.20554267416668</v>
      </c>
      <c r="BS21" s="9">
        <v>365.45294297533337</v>
      </c>
      <c r="BT21" s="9">
        <v>342.78207369966668</v>
      </c>
      <c r="BU21" s="9">
        <v>377.17418657166667</v>
      </c>
      <c r="BV21" s="9">
        <v>371.79123300783334</v>
      </c>
      <c r="BW21" s="9">
        <v>384.94548130716663</v>
      </c>
      <c r="BX21" s="9">
        <v>381.25273841866664</v>
      </c>
      <c r="BY21" s="9">
        <v>384.15549153500001</v>
      </c>
      <c r="BZ21" s="9">
        <v>326.06368549799998</v>
      </c>
      <c r="CA21" s="9">
        <v>257.18760047816664</v>
      </c>
      <c r="CB21" s="9">
        <v>259.96175060833338</v>
      </c>
      <c r="CC21" s="9">
        <v>305.74441368366666</v>
      </c>
      <c r="CD21" s="9">
        <v>249.12235605999999</v>
      </c>
      <c r="CE21" s="9">
        <v>221.65643258583336</v>
      </c>
      <c r="CF21" s="9">
        <v>276.26860925426666</v>
      </c>
      <c r="CG21" s="9">
        <v>275.21039039666658</v>
      </c>
      <c r="CH21" s="9">
        <v>267.45011877426663</v>
      </c>
      <c r="CI21" s="9">
        <v>260.88034336666664</v>
      </c>
      <c r="CJ21" s="9">
        <v>240.57944340749998</v>
      </c>
      <c r="CK21" s="9">
        <v>288.02659656093329</v>
      </c>
      <c r="CL21" s="9">
        <v>296.06244601083336</v>
      </c>
      <c r="CM21" s="9">
        <v>256.19552029916667</v>
      </c>
      <c r="CN21" s="9">
        <v>270.94077125593327</v>
      </c>
      <c r="CO21" s="9">
        <v>284.99524045843333</v>
      </c>
      <c r="CP21" s="9">
        <v>248.85045260353331</v>
      </c>
      <c r="CQ21" s="9">
        <v>244.11786271259999</v>
      </c>
      <c r="CR21" s="9">
        <v>294.50083832166666</v>
      </c>
      <c r="CS21" s="9">
        <v>286.83977471716662</v>
      </c>
      <c r="CT21" s="9">
        <v>258.73083631216667</v>
      </c>
      <c r="CU21" s="9">
        <v>254.11950066533333</v>
      </c>
      <c r="CV21" s="9">
        <v>256.21389215433328</v>
      </c>
      <c r="CW21" s="9">
        <v>330.27451470219995</v>
      </c>
      <c r="CX21" s="9">
        <v>409.64827776426665</v>
      </c>
      <c r="CY21" s="9">
        <v>392.04804051459996</v>
      </c>
      <c r="CZ21" s="9">
        <v>314.84950510426665</v>
      </c>
      <c r="DA21" s="9">
        <v>269.28730429093326</v>
      </c>
      <c r="DB21" s="9">
        <v>264.05132556843336</v>
      </c>
      <c r="DC21" s="9">
        <v>309.74212936793333</v>
      </c>
      <c r="DD21" s="9">
        <v>351.52707675900001</v>
      </c>
      <c r="DE21" s="9">
        <v>344.93158075416659</v>
      </c>
      <c r="DF21" s="9">
        <v>303.82639200426667</v>
      </c>
      <c r="DG21" s="9">
        <v>276.43395595076663</v>
      </c>
      <c r="DH21" s="9">
        <v>259.68617278083326</v>
      </c>
      <c r="DI21" s="9">
        <v>328.03314837186662</v>
      </c>
      <c r="DJ21" s="9">
        <v>382.64165066926665</v>
      </c>
      <c r="DK21" s="9">
        <v>389.51272450159996</v>
      </c>
      <c r="DL21" s="9">
        <v>447.26648840353329</v>
      </c>
      <c r="DM21" s="9">
        <v>554.43319396173331</v>
      </c>
      <c r="DN21" s="9">
        <v>606.27489487103333</v>
      </c>
      <c r="DO21" s="9">
        <v>588.03899143260003</v>
      </c>
      <c r="DP21" s="9">
        <v>571.36469568333325</v>
      </c>
      <c r="DQ21" s="9">
        <v>462.74293919593333</v>
      </c>
      <c r="DR21" s="9">
        <v>526.5888102711333</v>
      </c>
      <c r="DS21" s="9">
        <v>601.68193107936656</v>
      </c>
      <c r="DT21" s="9">
        <v>564.38339071999997</v>
      </c>
      <c r="DU21" s="9">
        <v>652.10899914083336</v>
      </c>
      <c r="DV21" s="9">
        <v>631.67582182446665</v>
      </c>
      <c r="DW21" s="9">
        <v>511.75170003853333</v>
      </c>
      <c r="DX21" s="9">
        <v>498.65991604676668</v>
      </c>
      <c r="DY21" s="9">
        <v>565.80904668093342</v>
      </c>
      <c r="DZ21" s="9">
        <v>588.30722051803332</v>
      </c>
      <c r="EA21" s="9">
        <v>617.2024743241667</v>
      </c>
      <c r="EB21" s="9">
        <v>612.10612170093327</v>
      </c>
      <c r="EC21" s="9">
        <v>533.75015941510003</v>
      </c>
      <c r="ED21" s="9">
        <v>503.29697229083331</v>
      </c>
      <c r="EE21" s="9">
        <v>591.8493141941666</v>
      </c>
      <c r="EF21" s="9">
        <v>760.45885217176658</v>
      </c>
      <c r="EG21" s="9">
        <v>787.44894459711668</v>
      </c>
      <c r="EH21" s="9">
        <v>648.80206521083323</v>
      </c>
      <c r="EI21" s="9">
        <v>577.28961897458328</v>
      </c>
      <c r="EJ21" s="9">
        <v>635.80397768041666</v>
      </c>
      <c r="EK21" s="9">
        <v>712.53770515503345</v>
      </c>
      <c r="EL21" s="9">
        <v>748.65493522718316</v>
      </c>
      <c r="EM21" s="9">
        <v>822.96725219083328</v>
      </c>
      <c r="EN21" s="9">
        <v>637.27556327926652</v>
      </c>
      <c r="EO21" s="9">
        <v>641.08772322635002</v>
      </c>
      <c r="EP21" s="9">
        <v>689.58758368083329</v>
      </c>
      <c r="EQ21" s="9">
        <v>623.39746388636661</v>
      </c>
      <c r="ER21" s="9">
        <v>600.99114932509997</v>
      </c>
      <c r="ES21" s="9">
        <v>539.81287162009994</v>
      </c>
      <c r="ET21" s="9">
        <f t="shared" si="6"/>
        <v>539.81287162009994</v>
      </c>
      <c r="EU21" s="9">
        <f t="shared" si="11"/>
        <v>539.81287162009994</v>
      </c>
      <c r="EV21" s="9">
        <f t="shared" si="11"/>
        <v>539.81287162009994</v>
      </c>
      <c r="EW21" s="9">
        <f t="shared" si="11"/>
        <v>539.81287162009994</v>
      </c>
      <c r="EX21" s="9">
        <f t="shared" si="11"/>
        <v>539.81287162009994</v>
      </c>
      <c r="EY21" s="9">
        <f t="shared" si="11"/>
        <v>539.81287162009994</v>
      </c>
      <c r="EZ21" s="9">
        <f t="shared" si="11"/>
        <v>539.81287162009994</v>
      </c>
      <c r="FA21" s="9">
        <f t="shared" si="11"/>
        <v>539.81287162009994</v>
      </c>
      <c r="FB21" s="9">
        <f t="shared" si="11"/>
        <v>539.81287162009994</v>
      </c>
      <c r="FC21" s="9">
        <f t="shared" si="11"/>
        <v>539.81287162009994</v>
      </c>
      <c r="FD21" s="9">
        <f t="shared" si="11"/>
        <v>539.81287162009994</v>
      </c>
      <c r="FE21" s="9">
        <f t="shared" si="11"/>
        <v>539.81287162009994</v>
      </c>
      <c r="FF21" s="9">
        <f t="shared" si="11"/>
        <v>539.81287162009994</v>
      </c>
      <c r="FG21" s="9">
        <f t="shared" si="11"/>
        <v>539.81287162009994</v>
      </c>
      <c r="FH21" s="9">
        <f t="shared" si="11"/>
        <v>539.81287162009994</v>
      </c>
      <c r="FI21" s="9">
        <f t="shared" si="11"/>
        <v>539.81287162009994</v>
      </c>
      <c r="FJ21" s="9">
        <f t="shared" si="11"/>
        <v>539.81287162009994</v>
      </c>
      <c r="FK21" s="9">
        <f t="shared" si="11"/>
        <v>539.81287162009994</v>
      </c>
      <c r="FL21" s="9">
        <f t="shared" si="11"/>
        <v>539.81287162009994</v>
      </c>
      <c r="FM21" s="9">
        <f t="shared" si="11"/>
        <v>539.81287162009994</v>
      </c>
      <c r="FN21" s="9">
        <f t="shared" si="11"/>
        <v>539.81287162009994</v>
      </c>
      <c r="FO21" s="9">
        <f t="shared" si="11"/>
        <v>539.81287162009994</v>
      </c>
      <c r="FP21" s="9">
        <f t="shared" si="11"/>
        <v>539.81287162009994</v>
      </c>
      <c r="FQ21" s="9">
        <f t="shared" si="11"/>
        <v>539.81287162009994</v>
      </c>
      <c r="FR21" s="9">
        <f t="shared" si="11"/>
        <v>539.81287162009994</v>
      </c>
      <c r="FS21" s="9">
        <f t="shared" si="11"/>
        <v>539.81287162009994</v>
      </c>
      <c r="FT21" s="9">
        <f t="shared" si="11"/>
        <v>539.81287162009994</v>
      </c>
      <c r="FU21" s="9">
        <f t="shared" si="11"/>
        <v>539.81287162009994</v>
      </c>
      <c r="FV21" s="9">
        <f t="shared" si="11"/>
        <v>539.81287162009994</v>
      </c>
      <c r="FW21" s="9">
        <f t="shared" si="11"/>
        <v>539.81287162009994</v>
      </c>
      <c r="FX21" s="9">
        <f t="shared" si="11"/>
        <v>539.81287162009994</v>
      </c>
      <c r="FY21" s="9">
        <f t="shared" si="11"/>
        <v>539.81287162009994</v>
      </c>
      <c r="FZ21" s="9">
        <f t="shared" si="11"/>
        <v>539.81287162009994</v>
      </c>
      <c r="GA21" s="9">
        <f t="shared" si="11"/>
        <v>539.81287162009994</v>
      </c>
      <c r="GB21" s="9">
        <f t="shared" si="11"/>
        <v>539.81287162009994</v>
      </c>
      <c r="GC21" s="9">
        <f t="shared" si="11"/>
        <v>539.81287162009994</v>
      </c>
      <c r="GD21" s="9">
        <f t="shared" si="11"/>
        <v>539.81287162009994</v>
      </c>
      <c r="GE21" s="9">
        <f t="shared" si="11"/>
        <v>539.81287162009994</v>
      </c>
      <c r="GF21" s="9">
        <f t="shared" si="11"/>
        <v>539.81287162009994</v>
      </c>
      <c r="GG21" s="9">
        <f t="shared" si="11"/>
        <v>539.81287162009994</v>
      </c>
      <c r="GH21" s="9">
        <f t="shared" si="11"/>
        <v>539.81287162009994</v>
      </c>
      <c r="GI21" s="9">
        <f t="shared" si="11"/>
        <v>539.81287162009994</v>
      </c>
      <c r="GJ21" s="9">
        <f t="shared" si="11"/>
        <v>539.81287162009994</v>
      </c>
      <c r="GK21" s="9">
        <f t="shared" si="11"/>
        <v>539.81287162009994</v>
      </c>
      <c r="GL21" s="9" t="str">
        <f t="shared" si="7"/>
        <v>Corn Feed &amp; Meal,Corn Gluten Meal Price, 60% Protein, IL Points, United States,Units of Measure: US $/MT,Historic Data Source: USDA/Global Insight,Data Edge: 2016 Q3,Forecast Date: December 2016</v>
      </c>
      <c r="GM21" s="10" t="str">
        <f t="shared" si="1"/>
        <v>United States, Corn Feed &amp; Meal, Corn Gluten Meal Price, 60% Protein, IL Points</v>
      </c>
      <c r="GN21" s="10" t="str">
        <f t="shared" si="8"/>
        <v>Corn Feed &amp; Meal,Corn Gluten Meal Price, 60% Protein, IL Points, United States,Units of Measure: US $/MT,Historic Data Source: USDA/Global Insight,Data Edge: 2016 Q3,Forecast Date: December 2016</v>
      </c>
      <c r="GP21" s="15" t="s">
        <v>10</v>
      </c>
      <c r="GQ21" s="15" t="s">
        <v>68</v>
      </c>
      <c r="GR21" s="10" t="s">
        <v>71</v>
      </c>
      <c r="GS21" s="16" t="s">
        <v>12</v>
      </c>
      <c r="GT21" s="16" t="s">
        <v>13</v>
      </c>
      <c r="GU21" s="39" t="s">
        <v>1381</v>
      </c>
      <c r="GV21" s="11" t="s">
        <v>1385</v>
      </c>
      <c r="GW21" s="8" t="s">
        <v>1048</v>
      </c>
      <c r="GX21" s="8" t="s">
        <v>1401</v>
      </c>
      <c r="GY21" s="8" t="s">
        <v>1386</v>
      </c>
    </row>
    <row r="22" spans="1:207" ht="12.75" customHeight="1">
      <c r="A22" s="14" t="s">
        <v>74</v>
      </c>
      <c r="B22" s="8" t="str">
        <f t="shared" si="2"/>
        <v>Bank:CISGRAIN</v>
      </c>
      <c r="C22" s="13" t="str">
        <f t="shared" si="3"/>
        <v>DataEdge:2016 Q3</v>
      </c>
      <c r="D22" s="13" t="str">
        <f t="shared" si="4"/>
        <v>ForecastDate:December 2016</v>
      </c>
      <c r="E22" s="13" t="str">
        <f t="shared" si="5"/>
        <v>Long Label:Nearby Futures,Wheat Nearby Expiring Futures Contract, CBOT, United States,Units of Measure: US $/MT,Historic Data Source: CBOT/Global Insight,Data Edge: 2016 Q3,Forecast Date: December 2016</v>
      </c>
      <c r="F22" s="9">
        <v>161.51011218501984</v>
      </c>
      <c r="G22" s="9">
        <v>149.0380284781746</v>
      </c>
      <c r="H22" s="9">
        <v>168.17531115997474</v>
      </c>
      <c r="I22" s="9">
        <v>185.61566485447437</v>
      </c>
      <c r="J22" s="9">
        <v>169.14222647914673</v>
      </c>
      <c r="K22" s="9">
        <v>152.38743238064214</v>
      </c>
      <c r="L22" s="9">
        <v>147.35420687597403</v>
      </c>
      <c r="M22" s="9">
        <v>153.21431166401513</v>
      </c>
      <c r="N22" s="9">
        <v>135.7712035552174</v>
      </c>
      <c r="O22" s="9">
        <v>130.59945951986651</v>
      </c>
      <c r="P22" s="9">
        <v>123.89264550972223</v>
      </c>
      <c r="Q22" s="9">
        <v>118.8484777494246</v>
      </c>
      <c r="R22" s="9">
        <v>123.55697761850188</v>
      </c>
      <c r="S22" s="9">
        <v>128.52389058529221</v>
      </c>
      <c r="T22" s="9">
        <v>135.93095247659247</v>
      </c>
      <c r="U22" s="9">
        <v>130.0800238186508</v>
      </c>
      <c r="V22" s="9">
        <v>126.55797617487913</v>
      </c>
      <c r="W22" s="9">
        <v>132.89500026809526</v>
      </c>
      <c r="X22" s="9">
        <v>126.98621037672895</v>
      </c>
      <c r="Y22" s="9">
        <v>129.66940208226018</v>
      </c>
      <c r="Z22" s="9">
        <v>128.94055928944044</v>
      </c>
      <c r="AA22" s="9">
        <v>124.07751727139971</v>
      </c>
      <c r="AB22" s="9">
        <v>107.09636265026516</v>
      </c>
      <c r="AC22" s="9">
        <v>120.52783773067443</v>
      </c>
      <c r="AD22" s="9">
        <v>121.5744538842165</v>
      </c>
      <c r="AE22" s="9">
        <v>104.3364288616342</v>
      </c>
      <c r="AF22" s="9">
        <v>94.722288680699862</v>
      </c>
      <c r="AG22" s="9">
        <v>103.34743314385706</v>
      </c>
      <c r="AH22" s="9">
        <v>104.6811819460906</v>
      </c>
      <c r="AI22" s="9">
        <v>103.5731989096746</v>
      </c>
      <c r="AJ22" s="9">
        <v>99.63695872279942</v>
      </c>
      <c r="AK22" s="9">
        <v>110.59258232905302</v>
      </c>
      <c r="AL22" s="9">
        <v>116.75433668945652</v>
      </c>
      <c r="AM22" s="9">
        <v>123.55666988002706</v>
      </c>
      <c r="AN22" s="9">
        <v>143.74567584852051</v>
      </c>
      <c r="AO22" s="9">
        <v>154.48980354523806</v>
      </c>
      <c r="AP22" s="9">
        <v>159.24382275912603</v>
      </c>
      <c r="AQ22" s="9">
        <v>148.95398983409089</v>
      </c>
      <c r="AR22" s="9">
        <v>144.03534320000003</v>
      </c>
      <c r="AS22" s="9">
        <v>149.64378936386905</v>
      </c>
      <c r="AT22" s="9">
        <v>142.12387914748805</v>
      </c>
      <c r="AU22" s="9">
        <v>130.4160789801858</v>
      </c>
      <c r="AV22" s="9">
        <v>104.28770711663759</v>
      </c>
      <c r="AW22" s="9">
        <v>95.18364567956435</v>
      </c>
      <c r="AX22" s="9">
        <v>96.207764153201765</v>
      </c>
      <c r="AY22" s="9">
        <v>104.41574198890152</v>
      </c>
      <c r="AZ22" s="9">
        <v>109.4919411976894</v>
      </c>
      <c r="BA22" s="9">
        <v>135.40045089960489</v>
      </c>
      <c r="BB22" s="9">
        <v>152.03977289579345</v>
      </c>
      <c r="BC22" s="9">
        <v>134.44787932367424</v>
      </c>
      <c r="BD22" s="9">
        <v>120.34274183905121</v>
      </c>
      <c r="BE22" s="9">
        <v>132.89504003401515</v>
      </c>
      <c r="BF22" s="9">
        <v>137.88038640046719</v>
      </c>
      <c r="BG22" s="9">
        <v>118.46213858215908</v>
      </c>
      <c r="BH22" s="9">
        <v>112.25395606946249</v>
      </c>
      <c r="BI22" s="9">
        <v>127.31258089880951</v>
      </c>
      <c r="BJ22" s="9">
        <v>132.2152623198667</v>
      </c>
      <c r="BK22" s="9">
        <v>119.83443571187723</v>
      </c>
      <c r="BL22" s="9">
        <v>128.07580531811939</v>
      </c>
      <c r="BM22" s="9">
        <v>142.74931335000005</v>
      </c>
      <c r="BN22" s="9">
        <v>134.511527317424</v>
      </c>
      <c r="BO22" s="9">
        <v>136.75179637922645</v>
      </c>
      <c r="BP22" s="9">
        <v>165.74967764554347</v>
      </c>
      <c r="BQ22" s="9">
        <v>182.94102685089288</v>
      </c>
      <c r="BR22" s="9">
        <v>186.31340219976371</v>
      </c>
      <c r="BS22" s="9">
        <v>208.6760124862482</v>
      </c>
      <c r="BT22" s="9">
        <v>166.58428995954546</v>
      </c>
      <c r="BU22" s="9">
        <v>146.45240225998964</v>
      </c>
      <c r="BV22" s="9">
        <v>138.07088531280502</v>
      </c>
      <c r="BW22" s="9">
        <v>139.70384037343072</v>
      </c>
      <c r="BX22" s="9">
        <v>130.15995331767678</v>
      </c>
      <c r="BY22" s="9">
        <v>128.1733815735065</v>
      </c>
      <c r="BZ22" s="9">
        <v>121.33292370961117</v>
      </c>
      <c r="CA22" s="9">
        <v>107.49651384704727</v>
      </c>
      <c r="CB22" s="9">
        <v>94.665821074422809</v>
      </c>
      <c r="CC22" s="9">
        <v>103.76131424488636</v>
      </c>
      <c r="CD22" s="9">
        <v>98.366674326802055</v>
      </c>
      <c r="CE22" s="9">
        <v>94.314031863908738</v>
      </c>
      <c r="CF22" s="9">
        <v>96.287210182359317</v>
      </c>
      <c r="CG22" s="9">
        <v>90.88381698452379</v>
      </c>
      <c r="CH22" s="9">
        <v>94.797573635543472</v>
      </c>
      <c r="CI22" s="9">
        <v>97.020169339374021</v>
      </c>
      <c r="CJ22" s="9">
        <v>90.252137075652172</v>
      </c>
      <c r="CK22" s="9">
        <v>96.374317429929647</v>
      </c>
      <c r="CL22" s="9">
        <v>99.902598556059658</v>
      </c>
      <c r="CM22" s="9">
        <v>96.449919071338385</v>
      </c>
      <c r="CN22" s="9">
        <v>99.842320713763044</v>
      </c>
      <c r="CO22" s="9">
        <v>103.54789128069126</v>
      </c>
      <c r="CP22" s="9">
        <v>104.73495244629072</v>
      </c>
      <c r="CQ22" s="9">
        <v>101.70004778617424</v>
      </c>
      <c r="CR22" s="9">
        <v>131.41151274276515</v>
      </c>
      <c r="CS22" s="9">
        <v>137.99920087233411</v>
      </c>
      <c r="CT22" s="9">
        <v>115.82180672767335</v>
      </c>
      <c r="CU22" s="9">
        <v>112.24328554761905</v>
      </c>
      <c r="CV22" s="9">
        <v>127.13973170025253</v>
      </c>
      <c r="CW22" s="9">
        <v>136.83861747495791</v>
      </c>
      <c r="CX22" s="9">
        <v>141.73294407421909</v>
      </c>
      <c r="CY22" s="9">
        <v>137.72634745266956</v>
      </c>
      <c r="CZ22" s="9">
        <v>117.61764962391776</v>
      </c>
      <c r="DA22" s="9">
        <v>111.60464487380951</v>
      </c>
      <c r="DB22" s="9">
        <v>115.19676111494017</v>
      </c>
      <c r="DC22" s="9">
        <v>116.81166070380591</v>
      </c>
      <c r="DD22" s="9">
        <v>119.03590490369477</v>
      </c>
      <c r="DE22" s="9">
        <v>117.3749449593795</v>
      </c>
      <c r="DF22" s="9">
        <v>128.64439874865656</v>
      </c>
      <c r="DG22" s="9">
        <v>136.93866480867226</v>
      </c>
      <c r="DH22" s="9">
        <v>144.39326154903986</v>
      </c>
      <c r="DI22" s="9">
        <v>181.1324993238438</v>
      </c>
      <c r="DJ22" s="9">
        <v>170.28408707944379</v>
      </c>
      <c r="DK22" s="9">
        <v>187.47134602172261</v>
      </c>
      <c r="DL22" s="9">
        <v>265.54669941318605</v>
      </c>
      <c r="DM22" s="9">
        <v>313.80431423090153</v>
      </c>
      <c r="DN22" s="9">
        <v>377.13962656559528</v>
      </c>
      <c r="DO22" s="9">
        <v>307.00363852997833</v>
      </c>
      <c r="DP22" s="9">
        <v>287.87609849855704</v>
      </c>
      <c r="DQ22" s="9">
        <v>200.66553203113344</v>
      </c>
      <c r="DR22" s="9">
        <v>201.42144385872805</v>
      </c>
      <c r="DS22" s="9">
        <v>207.29592960799968</v>
      </c>
      <c r="DT22" s="9">
        <v>177.83625409969412</v>
      </c>
      <c r="DU22" s="9">
        <v>192.15471096299243</v>
      </c>
      <c r="DV22" s="9">
        <v>184.66292780964912</v>
      </c>
      <c r="DW22" s="9">
        <v>171.81819417905663</v>
      </c>
      <c r="DX22" s="9">
        <v>239.60040427673161</v>
      </c>
      <c r="DY22" s="9">
        <v>258.94499995434711</v>
      </c>
      <c r="DZ22" s="9">
        <v>290.16055497434689</v>
      </c>
      <c r="EA22" s="9">
        <v>274.33575637446432</v>
      </c>
      <c r="EB22" s="9">
        <v>252.93018700751813</v>
      </c>
      <c r="EC22" s="9">
        <v>225.9811069186508</v>
      </c>
      <c r="ED22" s="9">
        <v>236.17590243450761</v>
      </c>
      <c r="EE22" s="9">
        <v>235.52651170701475</v>
      </c>
      <c r="EF22" s="9">
        <v>320.15049037020452</v>
      </c>
      <c r="EG22" s="9">
        <v>310.55484150885871</v>
      </c>
      <c r="EH22" s="9">
        <v>271.07061610746945</v>
      </c>
      <c r="EI22" s="9">
        <v>255.41680184829542</v>
      </c>
      <c r="EJ22" s="9">
        <v>238.81313184959234</v>
      </c>
      <c r="EK22" s="9">
        <v>240.26352519663044</v>
      </c>
      <c r="EL22" s="9">
        <v>226.59115980893628</v>
      </c>
      <c r="EM22" s="9">
        <v>239.75356934493144</v>
      </c>
      <c r="EN22" s="9">
        <v>194.12436336987733</v>
      </c>
      <c r="EO22" s="9">
        <v>204.28451420055558</v>
      </c>
      <c r="EP22" s="9">
        <v>192.51892597700785</v>
      </c>
      <c r="EQ22" s="9">
        <v>185.21321174882576</v>
      </c>
      <c r="ER22" s="9">
        <v>187.61037430539321</v>
      </c>
      <c r="ES22" s="9">
        <v>180.88594399272725</v>
      </c>
      <c r="ET22" s="9">
        <f t="shared" si="6"/>
        <v>180.88594399272725</v>
      </c>
      <c r="EU22" s="9">
        <f t="shared" si="11"/>
        <v>180.88594399272725</v>
      </c>
      <c r="EV22" s="9">
        <f t="shared" si="11"/>
        <v>180.88594399272725</v>
      </c>
      <c r="EW22" s="9">
        <f t="shared" si="11"/>
        <v>180.88594399272725</v>
      </c>
      <c r="EX22" s="9">
        <f t="shared" si="11"/>
        <v>180.88594399272725</v>
      </c>
      <c r="EY22" s="9">
        <f t="shared" si="11"/>
        <v>180.88594399272725</v>
      </c>
      <c r="EZ22" s="9">
        <f t="shared" si="11"/>
        <v>180.88594399272725</v>
      </c>
      <c r="FA22" s="9">
        <f t="shared" si="11"/>
        <v>180.88594399272725</v>
      </c>
      <c r="FB22" s="9">
        <f t="shared" si="11"/>
        <v>180.88594399272725</v>
      </c>
      <c r="FC22" s="9">
        <f t="shared" si="11"/>
        <v>180.88594399272725</v>
      </c>
      <c r="FD22" s="9">
        <f t="shared" si="11"/>
        <v>180.88594399272725</v>
      </c>
      <c r="FE22" s="9">
        <f t="shared" si="11"/>
        <v>180.88594399272725</v>
      </c>
      <c r="FF22" s="9">
        <f t="shared" si="11"/>
        <v>180.88594399272725</v>
      </c>
      <c r="FG22" s="9">
        <f t="shared" si="11"/>
        <v>180.88594399272725</v>
      </c>
      <c r="FH22" s="9">
        <f t="shared" si="11"/>
        <v>180.88594399272725</v>
      </c>
      <c r="FI22" s="9">
        <f t="shared" si="11"/>
        <v>180.88594399272725</v>
      </c>
      <c r="FJ22" s="9">
        <f t="shared" si="11"/>
        <v>180.88594399272725</v>
      </c>
      <c r="FK22" s="9">
        <f t="shared" si="11"/>
        <v>180.88594399272725</v>
      </c>
      <c r="FL22" s="9">
        <f t="shared" si="11"/>
        <v>180.88594399272725</v>
      </c>
      <c r="FM22" s="9">
        <f t="shared" si="11"/>
        <v>180.88594399272725</v>
      </c>
      <c r="FN22" s="9">
        <f t="shared" si="11"/>
        <v>180.88594399272725</v>
      </c>
      <c r="FO22" s="9">
        <f t="shared" si="11"/>
        <v>180.88594399272725</v>
      </c>
      <c r="FP22" s="9">
        <f t="shared" si="11"/>
        <v>180.88594399272725</v>
      </c>
      <c r="FQ22" s="9">
        <f t="shared" si="11"/>
        <v>180.88594399272725</v>
      </c>
      <c r="FR22" s="9">
        <f t="shared" si="11"/>
        <v>180.88594399272725</v>
      </c>
      <c r="FS22" s="9">
        <f t="shared" si="11"/>
        <v>180.88594399272725</v>
      </c>
      <c r="FT22" s="9">
        <f t="shared" si="11"/>
        <v>180.88594399272725</v>
      </c>
      <c r="FU22" s="9">
        <f t="shared" si="11"/>
        <v>180.88594399272725</v>
      </c>
      <c r="FV22" s="9">
        <f t="shared" si="11"/>
        <v>180.88594399272725</v>
      </c>
      <c r="FW22" s="9">
        <f t="shared" si="11"/>
        <v>180.88594399272725</v>
      </c>
      <c r="FX22" s="9">
        <f t="shared" si="11"/>
        <v>180.88594399272725</v>
      </c>
      <c r="FY22" s="9">
        <f t="shared" si="11"/>
        <v>180.88594399272725</v>
      </c>
      <c r="FZ22" s="9">
        <f t="shared" si="11"/>
        <v>180.88594399272725</v>
      </c>
      <c r="GA22" s="9">
        <f t="shared" si="11"/>
        <v>180.88594399272725</v>
      </c>
      <c r="GB22" s="9">
        <f t="shared" si="11"/>
        <v>180.88594399272725</v>
      </c>
      <c r="GC22" s="9">
        <f t="shared" si="11"/>
        <v>180.88594399272725</v>
      </c>
      <c r="GD22" s="9">
        <f t="shared" si="11"/>
        <v>180.88594399272725</v>
      </c>
      <c r="GE22" s="9">
        <f t="shared" si="11"/>
        <v>180.88594399272725</v>
      </c>
      <c r="GF22" s="9">
        <f t="shared" si="11"/>
        <v>180.88594399272725</v>
      </c>
      <c r="GG22" s="9">
        <f t="shared" si="11"/>
        <v>180.88594399272725</v>
      </c>
      <c r="GH22" s="9">
        <f t="shared" si="11"/>
        <v>180.88594399272725</v>
      </c>
      <c r="GI22" s="9">
        <f t="shared" si="11"/>
        <v>180.88594399272725</v>
      </c>
      <c r="GJ22" s="9">
        <f t="shared" si="11"/>
        <v>180.88594399272725</v>
      </c>
      <c r="GK22" s="9">
        <f t="shared" si="11"/>
        <v>180.88594399272725</v>
      </c>
      <c r="GL22" s="9" t="str">
        <f t="shared" si="7"/>
        <v>Nearby Futures,Wheat Nearby Expiring Futures Contract, CBOT, United States,Units of Measure: US $/MT,Historic Data Source: CBOT/Global Insight,Data Edge: 2016 Q3,Forecast Date: December 2016</v>
      </c>
      <c r="GM22" s="10" t="str">
        <f t="shared" si="1"/>
        <v>United States, Nearby Futures, Wheat Nearby Expiring Futures Contract, CBOT</v>
      </c>
      <c r="GN22" s="10" t="str">
        <f t="shared" si="8"/>
        <v>Nearby Futures,Wheat Nearby Expiring Futures Contract, CBOT, United States,Units of Measure: US $/MT,Historic Data Source: CBOT/Global Insight,Data Edge: 2016 Q3,Forecast Date: December 2016</v>
      </c>
      <c r="GP22" s="15" t="s">
        <v>10</v>
      </c>
      <c r="GQ22" s="15" t="s">
        <v>64</v>
      </c>
      <c r="GR22" s="10" t="s">
        <v>73</v>
      </c>
      <c r="GS22" s="10" t="s">
        <v>12</v>
      </c>
      <c r="GT22" s="10" t="s">
        <v>65</v>
      </c>
      <c r="GU22" s="13" t="s">
        <v>1381</v>
      </c>
      <c r="GV22" s="11" t="s">
        <v>1385</v>
      </c>
      <c r="GW22" s="8" t="s">
        <v>1049</v>
      </c>
      <c r="GX22" s="8" t="s">
        <v>1401</v>
      </c>
      <c r="GY22" s="8" t="s">
        <v>1386</v>
      </c>
    </row>
    <row r="23" spans="1:207" ht="12.75" customHeight="1">
      <c r="A23" s="12" t="s">
        <v>76</v>
      </c>
      <c r="B23" s="8" t="str">
        <f t="shared" si="2"/>
        <v>Bank:CISGRAIN</v>
      </c>
      <c r="C23" s="13" t="str">
        <f t="shared" si="3"/>
        <v>DataEdge:2016 Q3</v>
      </c>
      <c r="D23" s="13" t="str">
        <f t="shared" si="4"/>
        <v>ForecastDate:December 2016</v>
      </c>
      <c r="E23" s="13" t="str">
        <f t="shared" si="5"/>
        <v>Long Label:Wheat,Wheat FOB Port Price, Buenos Aires, Argentina,Units of Measure: US $/MT,Historic Data Source: SAGPYA/Global Insight,Data Edge: 2016 Q3,Forecast Date: December 2016</v>
      </c>
      <c r="F23" s="9">
        <v>208.66666666666666</v>
      </c>
      <c r="G23" s="9">
        <v>201</v>
      </c>
      <c r="H23" s="9">
        <v>199.33333333333334</v>
      </c>
      <c r="I23" s="9">
        <v>215.33333333333334</v>
      </c>
      <c r="J23" s="9">
        <v>212.66666666666666</v>
      </c>
      <c r="K23" s="9">
        <v>188.33333333333334</v>
      </c>
      <c r="L23" s="9">
        <v>179.66666666666666</v>
      </c>
      <c r="M23" s="9">
        <v>181</v>
      </c>
      <c r="N23" s="9">
        <v>176.66666666666666</v>
      </c>
      <c r="O23" s="9">
        <v>164.5</v>
      </c>
      <c r="P23" s="9">
        <v>162.66666666666666</v>
      </c>
      <c r="Q23" s="9">
        <v>149.66666666666666</v>
      </c>
      <c r="R23" s="9">
        <v>147</v>
      </c>
      <c r="S23" s="9">
        <v>130</v>
      </c>
      <c r="T23" s="9">
        <v>142</v>
      </c>
      <c r="U23" s="9">
        <v>134.66666666666666</v>
      </c>
      <c r="V23" s="9">
        <v>128</v>
      </c>
      <c r="W23" s="9">
        <v>141</v>
      </c>
      <c r="X23" s="9">
        <v>142</v>
      </c>
      <c r="Y23" s="9">
        <v>130</v>
      </c>
      <c r="Z23" s="9">
        <v>111</v>
      </c>
      <c r="AA23" s="9">
        <v>111</v>
      </c>
      <c r="AB23" s="9">
        <v>99.666666666666671</v>
      </c>
      <c r="AC23" s="9">
        <v>101</v>
      </c>
      <c r="AD23" s="9">
        <v>101.33333333333333</v>
      </c>
      <c r="AE23" s="9">
        <v>90.333333333333329</v>
      </c>
      <c r="AF23" s="9">
        <v>80</v>
      </c>
      <c r="AG23" s="9">
        <v>80</v>
      </c>
      <c r="AH23" s="9">
        <v>88.666666666666671</v>
      </c>
      <c r="AI23" s="9">
        <v>89.666666666666671</v>
      </c>
      <c r="AJ23" s="9">
        <v>85</v>
      </c>
      <c r="AK23" s="9">
        <v>95</v>
      </c>
      <c r="AL23" s="9">
        <v>99.333333333333329</v>
      </c>
      <c r="AM23" s="9">
        <v>113.33333333333333</v>
      </c>
      <c r="AN23" s="9">
        <v>144</v>
      </c>
      <c r="AO23" s="9">
        <v>150.33333333333334</v>
      </c>
      <c r="AP23" s="9">
        <v>159</v>
      </c>
      <c r="AQ23" s="9">
        <v>158</v>
      </c>
      <c r="AR23" s="9">
        <v>152.66666666666666</v>
      </c>
      <c r="AS23" s="9">
        <v>149.33333333333334</v>
      </c>
      <c r="AT23" s="9">
        <v>149</v>
      </c>
      <c r="AU23" s="9">
        <v>147</v>
      </c>
      <c r="AV23" s="9">
        <v>140.33333333333334</v>
      </c>
      <c r="AW23" s="9">
        <v>80</v>
      </c>
      <c r="AX23" s="9">
        <v>77.666666666666671</v>
      </c>
      <c r="AY23" s="9">
        <v>103.33333333333333</v>
      </c>
      <c r="AZ23" s="9">
        <v>106.66666666666667</v>
      </c>
      <c r="BA23" s="9">
        <v>107</v>
      </c>
      <c r="BB23" s="9">
        <v>122.33333333333333</v>
      </c>
      <c r="BC23" s="9">
        <v>121.33333333333333</v>
      </c>
      <c r="BD23" s="9">
        <v>129.33333333333334</v>
      </c>
      <c r="BE23" s="9">
        <v>125.66666666666667</v>
      </c>
      <c r="BF23" s="9">
        <v>125.66666666666667</v>
      </c>
      <c r="BG23" s="9">
        <v>132</v>
      </c>
      <c r="BH23" s="9">
        <v>137.33333333333334</v>
      </c>
      <c r="BI23" s="9">
        <v>129.33333333333334</v>
      </c>
      <c r="BJ23" s="9">
        <v>116</v>
      </c>
      <c r="BK23" s="9">
        <v>127.33333333333333</v>
      </c>
      <c r="BL23" s="9">
        <v>132.66666666666666</v>
      </c>
      <c r="BM23" s="9">
        <v>148</v>
      </c>
      <c r="BN23" s="9">
        <v>129</v>
      </c>
      <c r="BO23" s="9">
        <v>144</v>
      </c>
      <c r="BP23" s="9">
        <v>220.66666666666666</v>
      </c>
      <c r="BQ23" s="9">
        <v>217.66666666666666</v>
      </c>
      <c r="BR23" s="9">
        <v>236.66666666666666</v>
      </c>
      <c r="BS23" s="9">
        <v>271.66666666666669</v>
      </c>
      <c r="BT23" s="9">
        <v>208.83333333333334</v>
      </c>
      <c r="BU23" s="9">
        <v>156.80000000000001</v>
      </c>
      <c r="BV23" s="9">
        <v>151.66666666666666</v>
      </c>
      <c r="BW23" s="9">
        <v>177.66666666666666</v>
      </c>
      <c r="BX23" s="9">
        <v>160</v>
      </c>
      <c r="BY23" s="9">
        <v>140</v>
      </c>
      <c r="BZ23" s="9">
        <v>123.66666666666667</v>
      </c>
      <c r="CA23" s="9">
        <v>122.66666666666667</v>
      </c>
      <c r="CB23" s="9">
        <v>111.33333333333333</v>
      </c>
      <c r="CC23" s="9">
        <v>124</v>
      </c>
      <c r="CD23" s="9">
        <v>108.33333333333333</v>
      </c>
      <c r="CE23" s="9">
        <v>123.33333333333333</v>
      </c>
      <c r="CF23" s="9">
        <v>127.66666666666667</v>
      </c>
      <c r="CG23" s="9">
        <v>98.333333333333329</v>
      </c>
      <c r="CH23" s="9">
        <v>102.66666666666667</v>
      </c>
      <c r="CI23" s="9">
        <v>122</v>
      </c>
      <c r="CJ23" s="9">
        <v>126.33333333333333</v>
      </c>
      <c r="CK23" s="9">
        <v>119.33333333333333</v>
      </c>
      <c r="CL23" s="9">
        <v>122.66666666666667</v>
      </c>
      <c r="CM23" s="9">
        <v>129</v>
      </c>
      <c r="CN23" s="9">
        <v>122.66666666666667</v>
      </c>
      <c r="CO23" s="9">
        <v>115.66666666666667</v>
      </c>
      <c r="CP23" s="9">
        <v>114.33333333333333</v>
      </c>
      <c r="CQ23" s="9">
        <v>137.51666666666668</v>
      </c>
      <c r="CR23" s="9">
        <v>182</v>
      </c>
      <c r="CS23" s="9">
        <v>149.33333333333334</v>
      </c>
      <c r="CT23" s="9">
        <v>145</v>
      </c>
      <c r="CU23" s="9">
        <v>157.66666666666666</v>
      </c>
      <c r="CV23" s="9">
        <v>161.66666666666666</v>
      </c>
      <c r="CW23" s="9">
        <v>166.33333333333334</v>
      </c>
      <c r="CX23" s="9">
        <v>156</v>
      </c>
      <c r="CY23" s="9">
        <v>157</v>
      </c>
      <c r="CZ23" s="9">
        <v>130.66666666666666</v>
      </c>
      <c r="DA23" s="9">
        <v>117.66666666666667</v>
      </c>
      <c r="DB23" s="9">
        <v>119</v>
      </c>
      <c r="DC23" s="9">
        <v>137</v>
      </c>
      <c r="DD23" s="9">
        <v>140.33333333333334</v>
      </c>
      <c r="DE23" s="9">
        <v>134.66666666666666</v>
      </c>
      <c r="DF23" s="9">
        <v>139.25</v>
      </c>
      <c r="DG23" s="9">
        <v>163</v>
      </c>
      <c r="DH23" s="9">
        <v>180.66666666666666</v>
      </c>
      <c r="DI23" s="9">
        <v>202</v>
      </c>
      <c r="DJ23" s="9">
        <v>187</v>
      </c>
      <c r="DK23" s="9">
        <v>213.66666666666666</v>
      </c>
      <c r="DL23" s="9">
        <v>250.33333333333334</v>
      </c>
      <c r="DM23" s="9">
        <v>287.33333333333331</v>
      </c>
      <c r="DN23" s="9">
        <v>335.32666666666665</v>
      </c>
      <c r="DO23" s="9">
        <v>360.16666666666669</v>
      </c>
      <c r="DP23" s="9">
        <v>305.62</v>
      </c>
      <c r="DQ23" s="9">
        <v>198.54666666666671</v>
      </c>
      <c r="DR23" s="9">
        <v>213.14000000000001</v>
      </c>
      <c r="DS23" s="9">
        <v>216.95333333333335</v>
      </c>
      <c r="DT23" s="9">
        <v>231.51333333333332</v>
      </c>
      <c r="DU23" s="9">
        <v>221.1933333333333</v>
      </c>
      <c r="DV23" s="9">
        <v>223.85666666666668</v>
      </c>
      <c r="DW23" s="9">
        <v>224.51333333333332</v>
      </c>
      <c r="DX23" s="9">
        <v>263.27</v>
      </c>
      <c r="DY23" s="9">
        <v>297.99</v>
      </c>
      <c r="DZ23" s="9">
        <v>338.36999999999995</v>
      </c>
      <c r="EA23" s="9">
        <v>351.01</v>
      </c>
      <c r="EB23" s="9">
        <v>300.89000000000004</v>
      </c>
      <c r="EC23" s="9">
        <v>240.95333333333335</v>
      </c>
      <c r="ED23" s="9">
        <v>257.01333333333332</v>
      </c>
      <c r="EE23" s="9">
        <v>256.17666666666668</v>
      </c>
      <c r="EF23" s="9">
        <v>325.13666666666671</v>
      </c>
      <c r="EG23" s="9">
        <v>337.55666666666667</v>
      </c>
      <c r="EH23" s="9">
        <v>354.18333333333334</v>
      </c>
      <c r="EI23" s="9">
        <v>318.92333333333335</v>
      </c>
      <c r="EJ23" s="9">
        <v>307.76</v>
      </c>
      <c r="EK23" s="9">
        <v>311</v>
      </c>
      <c r="EL23" s="9">
        <v>332.36666666666667</v>
      </c>
      <c r="EM23" s="9">
        <v>365.76666666666665</v>
      </c>
      <c r="EN23" s="9">
        <v>307.51</v>
      </c>
      <c r="EO23" s="9">
        <v>259.7233333333333</v>
      </c>
      <c r="EP23" s="9">
        <v>239.33333333333334</v>
      </c>
      <c r="EQ23" s="9">
        <v>226.66666666666666</v>
      </c>
      <c r="ER23" s="9">
        <v>224.33333333333334</v>
      </c>
      <c r="ES23" s="9">
        <v>207.66666666666666</v>
      </c>
      <c r="ET23" s="9">
        <f t="shared" si="6"/>
        <v>207.66666666666666</v>
      </c>
      <c r="EU23" s="9">
        <f t="shared" si="11"/>
        <v>207.66666666666666</v>
      </c>
      <c r="EV23" s="9">
        <f t="shared" si="11"/>
        <v>207.66666666666666</v>
      </c>
      <c r="EW23" s="9">
        <f t="shared" si="11"/>
        <v>207.66666666666666</v>
      </c>
      <c r="EX23" s="9">
        <f t="shared" si="11"/>
        <v>207.66666666666666</v>
      </c>
      <c r="EY23" s="9">
        <f t="shared" si="11"/>
        <v>207.66666666666666</v>
      </c>
      <c r="EZ23" s="9">
        <f t="shared" si="11"/>
        <v>207.66666666666666</v>
      </c>
      <c r="FA23" s="9">
        <f t="shared" si="11"/>
        <v>207.66666666666666</v>
      </c>
      <c r="FB23" s="9">
        <f t="shared" si="11"/>
        <v>207.66666666666666</v>
      </c>
      <c r="FC23" s="9">
        <f t="shared" si="11"/>
        <v>207.66666666666666</v>
      </c>
      <c r="FD23" s="9">
        <f t="shared" si="11"/>
        <v>207.66666666666666</v>
      </c>
      <c r="FE23" s="9">
        <f t="shared" si="11"/>
        <v>207.66666666666666</v>
      </c>
      <c r="FF23" s="9">
        <f t="shared" si="11"/>
        <v>207.66666666666666</v>
      </c>
      <c r="FG23" s="9">
        <f t="shared" si="11"/>
        <v>207.66666666666666</v>
      </c>
      <c r="FH23" s="9">
        <f t="shared" si="11"/>
        <v>207.66666666666666</v>
      </c>
      <c r="FI23" s="9">
        <f t="shared" si="11"/>
        <v>207.66666666666666</v>
      </c>
      <c r="FJ23" s="9">
        <f t="shared" si="11"/>
        <v>207.66666666666666</v>
      </c>
      <c r="FK23" s="9">
        <f t="shared" si="11"/>
        <v>207.66666666666666</v>
      </c>
      <c r="FL23" s="9">
        <f t="shared" si="11"/>
        <v>207.66666666666666</v>
      </c>
      <c r="FM23" s="9">
        <f t="shared" si="11"/>
        <v>207.66666666666666</v>
      </c>
      <c r="FN23" s="9">
        <f t="shared" si="11"/>
        <v>207.66666666666666</v>
      </c>
      <c r="FO23" s="9">
        <f t="shared" si="11"/>
        <v>207.66666666666666</v>
      </c>
      <c r="FP23" s="9">
        <f t="shared" si="11"/>
        <v>207.66666666666666</v>
      </c>
      <c r="FQ23" s="9">
        <f t="shared" si="11"/>
        <v>207.66666666666666</v>
      </c>
      <c r="FR23" s="9">
        <f t="shared" si="11"/>
        <v>207.66666666666666</v>
      </c>
      <c r="FS23" s="9">
        <f t="shared" si="11"/>
        <v>207.66666666666666</v>
      </c>
      <c r="FT23" s="9">
        <f t="shared" si="11"/>
        <v>207.66666666666666</v>
      </c>
      <c r="FU23" s="9">
        <f t="shared" si="11"/>
        <v>207.66666666666666</v>
      </c>
      <c r="FV23" s="9">
        <f t="shared" si="11"/>
        <v>207.66666666666666</v>
      </c>
      <c r="FW23" s="9">
        <f t="shared" si="11"/>
        <v>207.66666666666666</v>
      </c>
      <c r="FX23" s="9">
        <f t="shared" si="11"/>
        <v>207.66666666666666</v>
      </c>
      <c r="FY23" s="9">
        <f t="shared" si="11"/>
        <v>207.66666666666666</v>
      </c>
      <c r="FZ23" s="9">
        <f t="shared" si="11"/>
        <v>207.66666666666666</v>
      </c>
      <c r="GA23" s="9">
        <f t="shared" si="11"/>
        <v>207.66666666666666</v>
      </c>
      <c r="GB23" s="9">
        <f t="shared" si="11"/>
        <v>207.66666666666666</v>
      </c>
      <c r="GC23" s="9">
        <f t="shared" si="11"/>
        <v>207.66666666666666</v>
      </c>
      <c r="GD23" s="9">
        <f t="shared" si="11"/>
        <v>207.66666666666666</v>
      </c>
      <c r="GE23" s="9">
        <f t="shared" si="11"/>
        <v>207.66666666666666</v>
      </c>
      <c r="GF23" s="9">
        <f t="shared" si="11"/>
        <v>207.66666666666666</v>
      </c>
      <c r="GG23" s="9">
        <f t="shared" si="11"/>
        <v>207.66666666666666</v>
      </c>
      <c r="GH23" s="9">
        <f t="shared" si="11"/>
        <v>207.66666666666666</v>
      </c>
      <c r="GI23" s="9">
        <f t="shared" si="11"/>
        <v>207.66666666666666</v>
      </c>
      <c r="GJ23" s="9">
        <f t="shared" si="11"/>
        <v>207.66666666666666</v>
      </c>
      <c r="GK23" s="9">
        <f t="shared" si="11"/>
        <v>207.66666666666666</v>
      </c>
      <c r="GL23" s="9" t="str">
        <f t="shared" si="7"/>
        <v>Wheat,Wheat FOB Port Price, Buenos Aires, Argentina,Units of Measure: US $/MT,Historic Data Source: SAGPYA/Global Insight,Data Edge: 2016 Q3,Forecast Date: December 2016</v>
      </c>
      <c r="GM23" s="10" t="str">
        <f t="shared" si="1"/>
        <v>Argentina, Wheat, Wheat FOB Port Price, Buenos Aires</v>
      </c>
      <c r="GN23" s="10" t="str">
        <f t="shared" si="8"/>
        <v>Wheat,Wheat FOB Port Price, Buenos Aires, Argentina,Units of Measure: US $/MT,Historic Data Source: SAGPYA/Global Insight,Data Edge: 2016 Q3,Forecast Date: December 2016</v>
      </c>
      <c r="GP23" s="10" t="s">
        <v>21</v>
      </c>
      <c r="GQ23" s="10" t="s">
        <v>77</v>
      </c>
      <c r="GR23" s="10" t="s">
        <v>75</v>
      </c>
      <c r="GS23" s="8" t="s">
        <v>12</v>
      </c>
      <c r="GT23" s="10" t="s">
        <v>25</v>
      </c>
      <c r="GU23" s="13" t="s">
        <v>1381</v>
      </c>
      <c r="GV23" s="11" t="s">
        <v>1385</v>
      </c>
      <c r="GW23" s="8" t="s">
        <v>1050</v>
      </c>
      <c r="GX23" s="8" t="s">
        <v>1401</v>
      </c>
      <c r="GY23" s="8" t="s">
        <v>1386</v>
      </c>
    </row>
    <row r="24" spans="1:207" ht="12.75" customHeight="1">
      <c r="A24" s="12" t="s">
        <v>78</v>
      </c>
      <c r="B24" s="8" t="str">
        <f t="shared" si="2"/>
        <v>Bank:CISGRAIN</v>
      </c>
      <c r="C24" s="13" t="str">
        <f t="shared" si="3"/>
        <v>DataEdge:2016 Q3</v>
      </c>
      <c r="D24" s="13" t="str">
        <f t="shared" si="4"/>
        <v>ForecastDate:December 2016</v>
      </c>
      <c r="E24" s="13" t="str">
        <f t="shared" si="5"/>
        <v>Long Label:Wheat,Wheat FOB Level Price, Rosario, Argentina,Units of Measure: AR Pesos/MT,Historic Data Source: SAGPYA/Global Insight,Data Edge: 2016 Q3,Forecast Date: December 2016</v>
      </c>
      <c r="F24" s="9">
        <v>278356.66666666698</v>
      </c>
      <c r="G24" s="9">
        <v>312700</v>
      </c>
      <c r="H24" s="9">
        <v>373973.33333333331</v>
      </c>
      <c r="I24" s="9">
        <v>394696.66666666669</v>
      </c>
      <c r="J24" s="9">
        <v>422530</v>
      </c>
      <c r="K24" s="9">
        <v>631410</v>
      </c>
      <c r="L24" s="9">
        <v>1101756.6666666667</v>
      </c>
      <c r="M24" s="9">
        <v>1347186.6666666667</v>
      </c>
      <c r="N24" s="9">
        <v>1441283.3333333333</v>
      </c>
      <c r="O24" s="9">
        <v>2184605</v>
      </c>
      <c r="P24" s="9">
        <v>4026143.3333333335</v>
      </c>
      <c r="Q24" s="9">
        <v>4245870</v>
      </c>
      <c r="R24" s="9">
        <v>5725403.333333333</v>
      </c>
      <c r="S24" s="9">
        <v>4250891</v>
      </c>
      <c r="T24" s="9">
        <v>1149.3333333333333</v>
      </c>
      <c r="U24" s="9">
        <v>1767</v>
      </c>
      <c r="V24" s="9">
        <v>2598</v>
      </c>
      <c r="W24" s="9">
        <v>4254.333333333333</v>
      </c>
      <c r="X24" s="9">
        <v>6850.666666666667</v>
      </c>
      <c r="Y24" s="9">
        <v>11197.333333333336</v>
      </c>
      <c r="Z24" s="9">
        <v>19863.666666666668</v>
      </c>
      <c r="AA24" s="9">
        <v>27725.666666666668</v>
      </c>
      <c r="AB24" s="9">
        <v>60</v>
      </c>
      <c r="AC24" s="9">
        <v>60.333333333333343</v>
      </c>
      <c r="AD24" s="9">
        <v>65</v>
      </c>
      <c r="AE24" s="9">
        <v>73</v>
      </c>
      <c r="AF24" s="9">
        <v>90.333333333333314</v>
      </c>
      <c r="AG24" s="9">
        <v>79.333333333333314</v>
      </c>
      <c r="AH24" s="9">
        <v>93.333333333333314</v>
      </c>
      <c r="AI24" s="9">
        <v>133.33333333333334</v>
      </c>
      <c r="AJ24" s="9">
        <v>255.66666666666666</v>
      </c>
      <c r="AK24" s="9">
        <v>319.33333333333331</v>
      </c>
      <c r="AL24" s="9">
        <v>411</v>
      </c>
      <c r="AM24" s="9">
        <v>859</v>
      </c>
      <c r="AN24" s="9">
        <v>1705</v>
      </c>
      <c r="AO24" s="9">
        <v>1757.6666666666667</v>
      </c>
      <c r="AP24" s="9">
        <v>2194.3333333333335</v>
      </c>
      <c r="AQ24" s="9">
        <v>15057.666666666666</v>
      </c>
      <c r="AR24" s="9">
        <v>58002</v>
      </c>
      <c r="AS24" s="9">
        <v>80749.333333333328</v>
      </c>
      <c r="AT24" s="9">
        <v>305268.33333333331</v>
      </c>
      <c r="AU24" s="9">
        <v>564813.33333333337</v>
      </c>
      <c r="AV24" s="9">
        <v>727866.66666666663</v>
      </c>
      <c r="AW24" s="9">
        <v>546470</v>
      </c>
      <c r="AX24" s="9">
        <v>573936.66666666663</v>
      </c>
      <c r="AY24" s="9">
        <v>935490</v>
      </c>
      <c r="AZ24" s="9">
        <v>895053.33333333337</v>
      </c>
      <c r="BA24" s="9">
        <v>956656.66666666663</v>
      </c>
      <c r="BB24" s="9">
        <v>116.33333333333331</v>
      </c>
      <c r="BC24" s="9">
        <v>115.66666666666669</v>
      </c>
      <c r="BD24" s="9">
        <v>121</v>
      </c>
      <c r="BE24" s="9">
        <v>121.33333333333331</v>
      </c>
      <c r="BF24" s="9">
        <v>121.33333333333331</v>
      </c>
      <c r="BG24" s="9">
        <v>138</v>
      </c>
      <c r="BH24" s="9">
        <v>146</v>
      </c>
      <c r="BI24" s="9">
        <v>129.33333333333337</v>
      </c>
      <c r="BJ24" s="9">
        <v>114.66666666666669</v>
      </c>
      <c r="BK24" s="9">
        <v>121</v>
      </c>
      <c r="BL24" s="9">
        <v>119.66666666666669</v>
      </c>
      <c r="BM24" s="9">
        <v>133.33333333333337</v>
      </c>
      <c r="BN24" s="9">
        <v>121.33333333333331</v>
      </c>
      <c r="BO24" s="9">
        <v>147</v>
      </c>
      <c r="BP24" s="9">
        <v>227</v>
      </c>
      <c r="BQ24" s="9">
        <v>211.66666666666663</v>
      </c>
      <c r="BR24" s="9">
        <v>229.79333333333341</v>
      </c>
      <c r="BS24" s="9">
        <v>258.97666666666669</v>
      </c>
      <c r="BT24" s="9">
        <v>188.74</v>
      </c>
      <c r="BU24" s="9">
        <v>141.66666666666663</v>
      </c>
      <c r="BV24" s="9">
        <v>140.42333333333335</v>
      </c>
      <c r="BW24" s="9">
        <v>158.73666666666668</v>
      </c>
      <c r="BX24" s="9">
        <v>141.78999999999996</v>
      </c>
      <c r="BY24" s="9">
        <v>131.45333333333338</v>
      </c>
      <c r="BZ24" s="9">
        <v>112.79666666666668</v>
      </c>
      <c r="CA24" s="9">
        <v>114.36333333333334</v>
      </c>
      <c r="CB24" s="9">
        <v>103.08333333333331</v>
      </c>
      <c r="CC24" s="9">
        <v>116.26999999999998</v>
      </c>
      <c r="CD24" s="9">
        <v>101.33333333333331</v>
      </c>
      <c r="CE24" s="9">
        <v>117.66666666666669</v>
      </c>
      <c r="CF24" s="9">
        <v>122.33333333333331</v>
      </c>
      <c r="CG24" s="9">
        <v>96.333333333333314</v>
      </c>
      <c r="CH24" s="9">
        <v>93.333333333333314</v>
      </c>
      <c r="CI24" s="9">
        <v>108.66666666666669</v>
      </c>
      <c r="CJ24" s="9">
        <v>111.33333333333331</v>
      </c>
      <c r="CK24" s="9">
        <v>119.66666666666669</v>
      </c>
      <c r="CL24" s="9">
        <v>119.57999999999998</v>
      </c>
      <c r="CM24" s="9">
        <v>129.24</v>
      </c>
      <c r="CN24" s="9">
        <v>121.58999999999997</v>
      </c>
      <c r="CO24" s="9">
        <v>116.11666666666667</v>
      </c>
      <c r="CP24" s="9">
        <v>200.65999999999997</v>
      </c>
      <c r="CQ24" s="9">
        <v>373.24333333333334</v>
      </c>
      <c r="CR24" s="9">
        <v>501.14333333333326</v>
      </c>
      <c r="CS24" s="9">
        <v>444.36</v>
      </c>
      <c r="CT24" s="9">
        <v>383.58</v>
      </c>
      <c r="CU24" s="9">
        <v>384.99333333333334</v>
      </c>
      <c r="CV24" s="9">
        <v>367.79666666666662</v>
      </c>
      <c r="CW24" s="9">
        <v>379.94333333333333</v>
      </c>
      <c r="CX24" s="9">
        <v>369</v>
      </c>
      <c r="CY24" s="9">
        <v>356.75</v>
      </c>
      <c r="CZ24" s="9">
        <v>305.89</v>
      </c>
      <c r="DA24" s="9">
        <v>273.02666666666664</v>
      </c>
      <c r="DB24" s="9">
        <v>269.98</v>
      </c>
      <c r="DC24" s="9">
        <v>308.75</v>
      </c>
      <c r="DD24" s="9"/>
      <c r="DE24" s="9">
        <v>320.45500000000004</v>
      </c>
      <c r="DF24" s="9">
        <v>324.88</v>
      </c>
      <c r="DG24" s="9">
        <v>342.27666666666664</v>
      </c>
      <c r="DH24" s="9">
        <v>334.90000000000003</v>
      </c>
      <c r="DI24" s="9">
        <v>371.5</v>
      </c>
      <c r="DJ24" s="9">
        <v>372.91499999999996</v>
      </c>
      <c r="DK24" s="9">
        <v>402.84666666666664</v>
      </c>
      <c r="DL24" s="9">
        <v>541.13666666666666</v>
      </c>
      <c r="DM24" s="9">
        <v>600.62</v>
      </c>
      <c r="DN24" s="9">
        <v>598.92333333333329</v>
      </c>
      <c r="DO24" s="9">
        <v>748.89333333333332</v>
      </c>
      <c r="DP24" s="9">
        <v>633.37</v>
      </c>
      <c r="DQ24" s="9">
        <v>441.51</v>
      </c>
      <c r="DR24" s="9">
        <v>440.84333333333331</v>
      </c>
      <c r="DS24" s="9">
        <v>537.91499999999996</v>
      </c>
      <c r="DT24" s="9"/>
      <c r="DU24" s="9"/>
      <c r="DV24" s="9"/>
      <c r="DW24" s="9">
        <v>741.387963979343</v>
      </c>
      <c r="DX24" s="9">
        <v>736.56333333333339</v>
      </c>
      <c r="DY24" s="9">
        <v>821.02500000000009</v>
      </c>
      <c r="DZ24" s="9"/>
      <c r="EA24" s="9"/>
      <c r="EB24" s="9"/>
      <c r="EC24" s="9"/>
      <c r="ED24" s="9"/>
      <c r="EE24" s="9"/>
      <c r="EF24" s="9">
        <v>701.47590157221214</v>
      </c>
      <c r="EG24" s="9">
        <v>2568.906287918147</v>
      </c>
      <c r="EH24" s="9">
        <v>2567.3633375089826</v>
      </c>
      <c r="EI24" s="9">
        <v>2450</v>
      </c>
      <c r="EJ24" s="9">
        <v>2400</v>
      </c>
      <c r="EK24" s="9">
        <v>1333.86</v>
      </c>
      <c r="EL24" s="9">
        <v>1695.2033333333336</v>
      </c>
      <c r="EM24" s="9"/>
      <c r="EN24" s="9"/>
      <c r="EO24" s="9">
        <v>1073.8900000000001</v>
      </c>
      <c r="EP24" s="9">
        <v>880</v>
      </c>
      <c r="EQ24" s="9">
        <v>948.20666666666659</v>
      </c>
      <c r="ER24" s="9">
        <v>999.11</v>
      </c>
      <c r="ES24" s="9">
        <v>1334.8333333333333</v>
      </c>
      <c r="ET24" s="9">
        <f t="shared" si="6"/>
        <v>1334.8333333333333</v>
      </c>
      <c r="EU24" s="9">
        <f t="shared" si="11"/>
        <v>1334.8333333333333</v>
      </c>
      <c r="EV24" s="9">
        <f t="shared" si="11"/>
        <v>1334.8333333333333</v>
      </c>
      <c r="EW24" s="9">
        <f t="shared" si="11"/>
        <v>1334.8333333333333</v>
      </c>
      <c r="EX24" s="9">
        <f t="shared" si="11"/>
        <v>1334.8333333333333</v>
      </c>
      <c r="EY24" s="9">
        <f t="shared" si="11"/>
        <v>1334.8333333333333</v>
      </c>
      <c r="EZ24" s="9">
        <f t="shared" si="11"/>
        <v>1334.8333333333333</v>
      </c>
      <c r="FA24" s="9">
        <f t="shared" si="11"/>
        <v>1334.8333333333333</v>
      </c>
      <c r="FB24" s="9">
        <f t="shared" si="11"/>
        <v>1334.8333333333333</v>
      </c>
      <c r="FC24" s="9">
        <f t="shared" si="11"/>
        <v>1334.8333333333333</v>
      </c>
      <c r="FD24" s="9">
        <f t="shared" si="11"/>
        <v>1334.8333333333333</v>
      </c>
      <c r="FE24" s="9">
        <f t="shared" si="11"/>
        <v>1334.8333333333333</v>
      </c>
      <c r="FF24" s="9">
        <f t="shared" si="11"/>
        <v>1334.8333333333333</v>
      </c>
      <c r="FG24" s="9">
        <f t="shared" si="11"/>
        <v>1334.8333333333333</v>
      </c>
      <c r="FH24" s="9">
        <f t="shared" si="11"/>
        <v>1334.8333333333333</v>
      </c>
      <c r="FI24" s="9">
        <f t="shared" si="11"/>
        <v>1334.8333333333333</v>
      </c>
      <c r="FJ24" s="9">
        <f t="shared" si="11"/>
        <v>1334.8333333333333</v>
      </c>
      <c r="FK24" s="9">
        <f t="shared" si="11"/>
        <v>1334.8333333333333</v>
      </c>
      <c r="FL24" s="9">
        <f t="shared" si="11"/>
        <v>1334.8333333333333</v>
      </c>
      <c r="FM24" s="9">
        <f t="shared" si="11"/>
        <v>1334.8333333333333</v>
      </c>
      <c r="FN24" s="9">
        <f t="shared" si="11"/>
        <v>1334.8333333333333</v>
      </c>
      <c r="FO24" s="9">
        <f t="shared" si="11"/>
        <v>1334.8333333333333</v>
      </c>
      <c r="FP24" s="9">
        <f t="shared" si="11"/>
        <v>1334.8333333333333</v>
      </c>
      <c r="FQ24" s="9">
        <f t="shared" si="11"/>
        <v>1334.8333333333333</v>
      </c>
      <c r="FR24" s="9">
        <f t="shared" si="11"/>
        <v>1334.8333333333333</v>
      </c>
      <c r="FS24" s="9">
        <f t="shared" si="11"/>
        <v>1334.8333333333333</v>
      </c>
      <c r="FT24" s="9">
        <f t="shared" si="11"/>
        <v>1334.8333333333333</v>
      </c>
      <c r="FU24" s="9">
        <f t="shared" si="11"/>
        <v>1334.8333333333333</v>
      </c>
      <c r="FV24" s="9">
        <f t="shared" si="11"/>
        <v>1334.8333333333333</v>
      </c>
      <c r="FW24" s="9">
        <f t="shared" si="11"/>
        <v>1334.8333333333333</v>
      </c>
      <c r="FX24" s="9">
        <f t="shared" si="11"/>
        <v>1334.8333333333333</v>
      </c>
      <c r="FY24" s="9">
        <f t="shared" si="11"/>
        <v>1334.8333333333333</v>
      </c>
      <c r="FZ24" s="9">
        <f t="shared" si="11"/>
        <v>1334.8333333333333</v>
      </c>
      <c r="GA24" s="9">
        <f t="shared" si="11"/>
        <v>1334.8333333333333</v>
      </c>
      <c r="GB24" s="9">
        <f t="shared" si="11"/>
        <v>1334.8333333333333</v>
      </c>
      <c r="GC24" s="9">
        <f t="shared" si="11"/>
        <v>1334.8333333333333</v>
      </c>
      <c r="GD24" s="9">
        <f t="shared" si="11"/>
        <v>1334.8333333333333</v>
      </c>
      <c r="GE24" s="9">
        <f t="shared" si="11"/>
        <v>1334.8333333333333</v>
      </c>
      <c r="GF24" s="9">
        <f t="shared" si="11"/>
        <v>1334.8333333333333</v>
      </c>
      <c r="GG24" s="9">
        <f t="shared" si="11"/>
        <v>1334.8333333333333</v>
      </c>
      <c r="GH24" s="9">
        <f t="shared" si="11"/>
        <v>1334.8333333333333</v>
      </c>
      <c r="GI24" s="9">
        <f t="shared" si="11"/>
        <v>1334.8333333333333</v>
      </c>
      <c r="GJ24" s="9">
        <f t="shared" si="11"/>
        <v>1334.8333333333333</v>
      </c>
      <c r="GK24" s="9">
        <f t="shared" si="11"/>
        <v>1334.8333333333333</v>
      </c>
      <c r="GL24" s="9" t="str">
        <f t="shared" si="7"/>
        <v>Wheat,Wheat FOB Level Price, Rosario, Argentina,Units of Measure: AR Pesos/MT,Historic Data Source: SAGPYA/Global Insight,Data Edge: 2016 Q3,Forecast Date: December 2016</v>
      </c>
      <c r="GM24" s="10" t="str">
        <f t="shared" si="1"/>
        <v>Argentina, Wheat, Wheat FOB Level Price, Rosario</v>
      </c>
      <c r="GN24" s="10" t="str">
        <f t="shared" si="8"/>
        <v>Wheat,Wheat FOB Level Price, Rosario, Argentina,Units of Measure: AR Pesos/MT,Historic Data Source: SAGPYA/Global Insight,Data Edge: 2016 Q3,Forecast Date: December 2016</v>
      </c>
      <c r="GP24" s="10" t="s">
        <v>21</v>
      </c>
      <c r="GQ24" s="10" t="s">
        <v>77</v>
      </c>
      <c r="GR24" s="8" t="s">
        <v>79</v>
      </c>
      <c r="GS24" s="12" t="s">
        <v>24</v>
      </c>
      <c r="GT24" s="10" t="s">
        <v>25</v>
      </c>
      <c r="GU24" s="39" t="s">
        <v>1381</v>
      </c>
      <c r="GV24" s="11" t="s">
        <v>1385</v>
      </c>
      <c r="GW24" s="8" t="s">
        <v>1051</v>
      </c>
      <c r="GX24" s="8" t="s">
        <v>1401</v>
      </c>
      <c r="GY24" s="8" t="s">
        <v>1386</v>
      </c>
    </row>
    <row r="25" spans="1:207" ht="12.75" customHeight="1">
      <c r="A25" s="12" t="s">
        <v>81</v>
      </c>
      <c r="B25" s="8" t="str">
        <f t="shared" si="2"/>
        <v>Bank:CISGRAIN</v>
      </c>
      <c r="C25" s="13" t="str">
        <f t="shared" si="3"/>
        <v>DataEdge:2016 Q3</v>
      </c>
      <c r="D25" s="13" t="str">
        <f t="shared" si="4"/>
        <v>ForecastDate:December 2016</v>
      </c>
      <c r="E25" s="13" t="str">
        <f t="shared" si="5"/>
        <v>Long Label:Wheat,All Wheat Farm Level Price, United States,Units of Measure: US $/MT,Historic Data Source: USDA/Global Insight,Data Edge: 2016 Q3,Forecast Date: December 2016</v>
      </c>
      <c r="F25" s="9">
        <v>136.68660120000001</v>
      </c>
      <c r="G25" s="9">
        <v>134.23702053333332</v>
      </c>
      <c r="H25" s="9">
        <v>143.79038513333333</v>
      </c>
      <c r="I25" s="9">
        <v>155.91580943333335</v>
      </c>
      <c r="J25" s="9">
        <v>152.73135456666668</v>
      </c>
      <c r="K25" s="9">
        <v>143.54542706666666</v>
      </c>
      <c r="L25" s="9">
        <v>133.37966730000002</v>
      </c>
      <c r="M25" s="9">
        <v>139.87105606666668</v>
      </c>
      <c r="N25" s="9">
        <v>136.56412216666669</v>
      </c>
      <c r="O25" s="9">
        <v>131.1750447</v>
      </c>
      <c r="P25" s="9">
        <v>122.23407526666665</v>
      </c>
      <c r="Q25" s="9">
        <v>127.62315273333331</v>
      </c>
      <c r="R25" s="9">
        <v>132.27735600000003</v>
      </c>
      <c r="S25" s="9">
        <v>134.48197860000002</v>
      </c>
      <c r="T25" s="9">
        <v>129.82777533333334</v>
      </c>
      <c r="U25" s="9">
        <v>130.0727334</v>
      </c>
      <c r="V25" s="9">
        <v>127.25571563333331</v>
      </c>
      <c r="W25" s="9">
        <v>131.66496083333334</v>
      </c>
      <c r="X25" s="9">
        <v>124.31621883333332</v>
      </c>
      <c r="Y25" s="9">
        <v>125.6634882</v>
      </c>
      <c r="Z25" s="9">
        <v>124.1937398</v>
      </c>
      <c r="AA25" s="9">
        <v>120.27441073333334</v>
      </c>
      <c r="AB25" s="9">
        <v>108.14898643333333</v>
      </c>
      <c r="AC25" s="9">
        <v>117.21243490000001</v>
      </c>
      <c r="AD25" s="9">
        <v>117.9473091</v>
      </c>
      <c r="AE25" s="9">
        <v>108.39394450000002</v>
      </c>
      <c r="AF25" s="9">
        <v>83.163263633333329</v>
      </c>
      <c r="AG25" s="9">
        <v>88.429862066666672</v>
      </c>
      <c r="AH25" s="9">
        <v>94.063897600000004</v>
      </c>
      <c r="AI25" s="9">
        <v>94.798771799999997</v>
      </c>
      <c r="AJ25" s="9">
        <v>88.184904000000003</v>
      </c>
      <c r="AK25" s="9">
        <v>98.105705700000001</v>
      </c>
      <c r="AL25" s="9">
        <v>101.41263959999999</v>
      </c>
      <c r="AM25" s="9">
        <v>111.82335743333334</v>
      </c>
      <c r="AN25" s="9">
        <v>132.88975116666668</v>
      </c>
      <c r="AO25" s="9">
        <v>142.81055286666665</v>
      </c>
      <c r="AP25" s="9">
        <v>148.44458840000001</v>
      </c>
      <c r="AQ25" s="9">
        <v>145.62757063333333</v>
      </c>
      <c r="AR25" s="9">
        <v>137.66643346666669</v>
      </c>
      <c r="AS25" s="9">
        <v>137.91139153333333</v>
      </c>
      <c r="AT25" s="9">
        <v>131.66496083333334</v>
      </c>
      <c r="AU25" s="9">
        <v>122.11159623333333</v>
      </c>
      <c r="AV25" s="9">
        <v>95.901083099999994</v>
      </c>
      <c r="AW25" s="9">
        <v>88.429862066666672</v>
      </c>
      <c r="AX25" s="9">
        <v>90.267047566666676</v>
      </c>
      <c r="AY25" s="9">
        <v>95.53364599999999</v>
      </c>
      <c r="AZ25" s="9">
        <v>97.125873433333325</v>
      </c>
      <c r="BA25" s="9">
        <v>119.53953653333333</v>
      </c>
      <c r="BB25" s="9">
        <v>135.2168528</v>
      </c>
      <c r="BC25" s="9">
        <v>131.29752373333335</v>
      </c>
      <c r="BD25" s="9">
        <v>114.64037519999999</v>
      </c>
      <c r="BE25" s="9">
        <v>115.98764456666667</v>
      </c>
      <c r="BF25" s="9">
        <v>122.47903333333333</v>
      </c>
      <c r="BG25" s="9">
        <v>112.8031897</v>
      </c>
      <c r="BH25" s="9">
        <v>109.12881870000001</v>
      </c>
      <c r="BI25" s="9">
        <v>126.7657995</v>
      </c>
      <c r="BJ25" s="9">
        <v>133.25718826666665</v>
      </c>
      <c r="BK25" s="9">
        <v>124.928614</v>
      </c>
      <c r="BL25" s="9">
        <v>120.76432686666668</v>
      </c>
      <c r="BM25" s="9">
        <v>137.78891250000001</v>
      </c>
      <c r="BN25" s="9">
        <v>132.52231406666667</v>
      </c>
      <c r="BO25" s="9">
        <v>134.60445763333334</v>
      </c>
      <c r="BP25" s="9">
        <v>157.87547396666665</v>
      </c>
      <c r="BQ25" s="9">
        <v>176.49228703333333</v>
      </c>
      <c r="BR25" s="9">
        <v>182.24880160000001</v>
      </c>
      <c r="BS25" s="9">
        <v>199.88578240000001</v>
      </c>
      <c r="BT25" s="9">
        <v>167.42883856666668</v>
      </c>
      <c r="BU25" s="9">
        <v>151.0166481</v>
      </c>
      <c r="BV25" s="9">
        <v>145.01517546666665</v>
      </c>
      <c r="BW25" s="9">
        <v>143.30046899999999</v>
      </c>
      <c r="BX25" s="9">
        <v>127.99058983333335</v>
      </c>
      <c r="BY25" s="9">
        <v>129.3378592</v>
      </c>
      <c r="BZ25" s="9">
        <v>121.49920106666666</v>
      </c>
      <c r="CA25" s="9">
        <v>110.35360903333333</v>
      </c>
      <c r="CB25" s="9">
        <v>89.777131433333338</v>
      </c>
      <c r="CC25" s="9">
        <v>105.0870106</v>
      </c>
      <c r="CD25" s="9">
        <v>100.6777654</v>
      </c>
      <c r="CE25" s="9">
        <v>93.206544366666662</v>
      </c>
      <c r="CF25" s="9">
        <v>89.777131433333338</v>
      </c>
      <c r="CG25" s="9">
        <v>94.921250833333332</v>
      </c>
      <c r="CH25" s="9">
        <v>93.573981466666666</v>
      </c>
      <c r="CI25" s="9">
        <v>93.818939533333335</v>
      </c>
      <c r="CJ25" s="9">
        <v>87.572508833333345</v>
      </c>
      <c r="CK25" s="9">
        <v>102.51495089999999</v>
      </c>
      <c r="CL25" s="9">
        <v>104.59709446666666</v>
      </c>
      <c r="CM25" s="9">
        <v>105.0870106</v>
      </c>
      <c r="CN25" s="9">
        <v>100.67776540000001</v>
      </c>
      <c r="CO25" s="9">
        <v>105.57692673333334</v>
      </c>
      <c r="CP25" s="9">
        <v>104.96453156666666</v>
      </c>
      <c r="CQ25" s="9">
        <v>104.84205253333333</v>
      </c>
      <c r="CR25" s="9">
        <v>135.33933183333332</v>
      </c>
      <c r="CS25" s="9">
        <v>155.42589329999998</v>
      </c>
      <c r="CT25" s="9">
        <v>136.44164313333332</v>
      </c>
      <c r="CU25" s="9">
        <v>119.78449460000002</v>
      </c>
      <c r="CV25" s="9">
        <v>118.68218330000001</v>
      </c>
      <c r="CW25" s="9">
        <v>131.42000276666667</v>
      </c>
      <c r="CX25" s="9">
        <v>138.1563496</v>
      </c>
      <c r="CY25" s="9">
        <v>137.78891250000001</v>
      </c>
      <c r="CZ25" s="9">
        <v>122.47903333333333</v>
      </c>
      <c r="DA25" s="9">
        <v>126.03092529999999</v>
      </c>
      <c r="DB25" s="9">
        <v>125.05109303333334</v>
      </c>
      <c r="DC25" s="9">
        <v>121.13176396666667</v>
      </c>
      <c r="DD25" s="9">
        <v>120.02945266666666</v>
      </c>
      <c r="DE25" s="9">
        <v>127.50067369999999</v>
      </c>
      <c r="DF25" s="9">
        <v>134.35949956666667</v>
      </c>
      <c r="DG25" s="9">
        <v>145.50509159999999</v>
      </c>
      <c r="DH25" s="9">
        <v>145.13765449999997</v>
      </c>
      <c r="DI25" s="9">
        <v>167.79627566666667</v>
      </c>
      <c r="DJ25" s="9">
        <v>171.34816763333333</v>
      </c>
      <c r="DK25" s="9">
        <v>181.26896933333333</v>
      </c>
      <c r="DL25" s="9">
        <v>215.19566156666667</v>
      </c>
      <c r="DM25" s="9">
        <v>278.63980083333331</v>
      </c>
      <c r="DN25" s="9">
        <v>349.80011919999998</v>
      </c>
      <c r="DO25" s="9">
        <v>325.67174963333332</v>
      </c>
      <c r="DP25" s="9">
        <v>272.27089110000003</v>
      </c>
      <c r="DQ25" s="9">
        <v>231.73033106666665</v>
      </c>
      <c r="DR25" s="9">
        <v>216.91036803333336</v>
      </c>
      <c r="DS25" s="9">
        <v>212.0112067</v>
      </c>
      <c r="DT25" s="9">
        <v>177.59459833333332</v>
      </c>
      <c r="DU25" s="9">
        <v>173.06287410000002</v>
      </c>
      <c r="DV25" s="9">
        <v>175.51245476666668</v>
      </c>
      <c r="DW25" s="9">
        <v>158.12043203333334</v>
      </c>
      <c r="DX25" s="9">
        <v>192.53704040000002</v>
      </c>
      <c r="DY25" s="9">
        <v>225.60637940000001</v>
      </c>
      <c r="DZ25" s="9">
        <v>265.28958619999997</v>
      </c>
      <c r="EA25" s="9">
        <v>288.80556060000004</v>
      </c>
      <c r="EB25" s="9">
        <v>272.27089109999997</v>
      </c>
      <c r="EC25" s="9">
        <v>266.63685556666667</v>
      </c>
      <c r="ED25" s="9">
        <v>261.4927361666667</v>
      </c>
      <c r="EE25" s="9">
        <v>250.83706026666667</v>
      </c>
      <c r="EF25" s="9">
        <v>296.39926066666663</v>
      </c>
      <c r="EG25" s="9">
        <v>308.03476883333337</v>
      </c>
      <c r="EH25" s="9">
        <v>292.47993160000004</v>
      </c>
      <c r="EI25" s="9">
        <v>278.76227986666669</v>
      </c>
      <c r="EJ25" s="9">
        <v>252.67424576666667</v>
      </c>
      <c r="EK25" s="9">
        <v>251.32697640000001</v>
      </c>
      <c r="EL25" s="9">
        <v>243.61079729999997</v>
      </c>
      <c r="EM25" s="9">
        <v>249.73474896666667</v>
      </c>
      <c r="EN25" s="9">
        <v>218.38011643333334</v>
      </c>
      <c r="EO25" s="9">
        <v>219.11499063333335</v>
      </c>
      <c r="EP25" s="9">
        <v>217.27780513333335</v>
      </c>
      <c r="EQ25" s="9">
        <v>199.76330336666669</v>
      </c>
      <c r="ER25" s="9">
        <v>181.14649029999998</v>
      </c>
      <c r="ES25" s="9">
        <v>177.22716123333331</v>
      </c>
      <c r="ET25" s="9">
        <f t="shared" si="6"/>
        <v>177.22716123333331</v>
      </c>
      <c r="EU25" s="9">
        <f t="shared" si="11"/>
        <v>177.22716123333331</v>
      </c>
      <c r="EV25" s="9">
        <f t="shared" si="11"/>
        <v>177.22716123333331</v>
      </c>
      <c r="EW25" s="9">
        <f t="shared" si="11"/>
        <v>177.22716123333331</v>
      </c>
      <c r="EX25" s="9">
        <f t="shared" si="11"/>
        <v>177.22716123333331</v>
      </c>
      <c r="EY25" s="9">
        <f t="shared" si="11"/>
        <v>177.22716123333331</v>
      </c>
      <c r="EZ25" s="9">
        <f t="shared" si="11"/>
        <v>177.22716123333331</v>
      </c>
      <c r="FA25" s="9">
        <f t="shared" si="11"/>
        <v>177.22716123333331</v>
      </c>
      <c r="FB25" s="9">
        <f t="shared" si="11"/>
        <v>177.22716123333331</v>
      </c>
      <c r="FC25" s="9">
        <f t="shared" si="11"/>
        <v>177.22716123333331</v>
      </c>
      <c r="FD25" s="9">
        <f t="shared" si="11"/>
        <v>177.22716123333331</v>
      </c>
      <c r="FE25" s="9">
        <f t="shared" si="11"/>
        <v>177.22716123333331</v>
      </c>
      <c r="FF25" s="9">
        <f t="shared" si="11"/>
        <v>177.22716123333331</v>
      </c>
      <c r="FG25" s="9">
        <f t="shared" si="11"/>
        <v>177.22716123333331</v>
      </c>
      <c r="FH25" s="9">
        <f t="shared" si="11"/>
        <v>177.22716123333331</v>
      </c>
      <c r="FI25" s="9">
        <f t="shared" si="11"/>
        <v>177.22716123333331</v>
      </c>
      <c r="FJ25" s="9">
        <f t="shared" si="11"/>
        <v>177.22716123333331</v>
      </c>
      <c r="FK25" s="9">
        <f t="shared" si="11"/>
        <v>177.22716123333331</v>
      </c>
      <c r="FL25" s="9">
        <f t="shared" si="11"/>
        <v>177.22716123333331</v>
      </c>
      <c r="FM25" s="9">
        <f t="shared" si="11"/>
        <v>177.22716123333331</v>
      </c>
      <c r="FN25" s="9">
        <f t="shared" si="11"/>
        <v>177.22716123333331</v>
      </c>
      <c r="FO25" s="9">
        <f t="shared" si="11"/>
        <v>177.22716123333331</v>
      </c>
      <c r="FP25" s="9">
        <f t="shared" si="11"/>
        <v>177.22716123333331</v>
      </c>
      <c r="FQ25" s="9">
        <f t="shared" si="11"/>
        <v>177.22716123333331</v>
      </c>
      <c r="FR25" s="9">
        <f t="shared" si="11"/>
        <v>177.22716123333331</v>
      </c>
      <c r="FS25" s="9">
        <f t="shared" si="11"/>
        <v>177.22716123333331</v>
      </c>
      <c r="FT25" s="9">
        <f t="shared" si="11"/>
        <v>177.22716123333331</v>
      </c>
      <c r="FU25" s="9">
        <f t="shared" si="11"/>
        <v>177.22716123333331</v>
      </c>
      <c r="FV25" s="9">
        <f t="shared" si="11"/>
        <v>177.22716123333331</v>
      </c>
      <c r="FW25" s="9">
        <f t="shared" si="11"/>
        <v>177.22716123333331</v>
      </c>
      <c r="FX25" s="9">
        <f t="shared" si="11"/>
        <v>177.22716123333331</v>
      </c>
      <c r="FY25" s="9">
        <f t="shared" si="11"/>
        <v>177.22716123333331</v>
      </c>
      <c r="FZ25" s="9">
        <f t="shared" si="11"/>
        <v>177.22716123333331</v>
      </c>
      <c r="GA25" s="9">
        <f t="shared" si="11"/>
        <v>177.22716123333331</v>
      </c>
      <c r="GB25" s="9">
        <f t="shared" si="11"/>
        <v>177.22716123333331</v>
      </c>
      <c r="GC25" s="9">
        <f t="shared" si="11"/>
        <v>177.22716123333331</v>
      </c>
      <c r="GD25" s="9">
        <f t="shared" si="11"/>
        <v>177.22716123333331</v>
      </c>
      <c r="GE25" s="9">
        <f t="shared" si="11"/>
        <v>177.22716123333331</v>
      </c>
      <c r="GF25" s="9">
        <f t="shared" si="11"/>
        <v>177.22716123333331</v>
      </c>
      <c r="GG25" s="9">
        <f t="shared" si="11"/>
        <v>177.22716123333331</v>
      </c>
      <c r="GH25" s="9">
        <f t="shared" si="11"/>
        <v>177.22716123333331</v>
      </c>
      <c r="GI25" s="9">
        <f t="shared" si="11"/>
        <v>177.22716123333331</v>
      </c>
      <c r="GJ25" s="9">
        <f t="shared" si="11"/>
        <v>177.22716123333331</v>
      </c>
      <c r="GK25" s="9">
        <f t="shared" si="11"/>
        <v>177.22716123333331</v>
      </c>
      <c r="GL25" s="9" t="str">
        <f t="shared" si="7"/>
        <v>Wheat,All Wheat Farm Level Price, United States,Units of Measure: US $/MT,Historic Data Source: USDA/Global Insight,Data Edge: 2016 Q3,Forecast Date: December 2016</v>
      </c>
      <c r="GM25" s="10" t="str">
        <f t="shared" si="1"/>
        <v>United States, Wheat, All Wheat Farm Level Price</v>
      </c>
      <c r="GN25" s="10" t="str">
        <f t="shared" si="8"/>
        <v>Wheat,All Wheat Farm Level Price, United States,Units of Measure: US $/MT,Historic Data Source: USDA/Global Insight,Data Edge: 2016 Q3,Forecast Date: December 2016</v>
      </c>
      <c r="GP25" s="10" t="s">
        <v>10</v>
      </c>
      <c r="GQ25" s="10" t="s">
        <v>77</v>
      </c>
      <c r="GR25" s="10" t="s">
        <v>80</v>
      </c>
      <c r="GS25" s="8" t="s">
        <v>12</v>
      </c>
      <c r="GT25" s="10" t="s">
        <v>13</v>
      </c>
      <c r="GU25" s="39" t="s">
        <v>1381</v>
      </c>
      <c r="GV25" s="11" t="s">
        <v>1385</v>
      </c>
      <c r="GW25" s="8" t="s">
        <v>1052</v>
      </c>
      <c r="GX25" s="8" t="s">
        <v>1401</v>
      </c>
      <c r="GY25" s="8" t="s">
        <v>1386</v>
      </c>
    </row>
    <row r="26" spans="1:207" ht="12.75" customHeight="1">
      <c r="A26" s="12" t="s">
        <v>83</v>
      </c>
      <c r="B26" s="8" t="str">
        <f t="shared" si="2"/>
        <v>Bank:CISGRAIN</v>
      </c>
      <c r="C26" s="13" t="str">
        <f t="shared" si="3"/>
        <v>DataEdge:2016 Q3</v>
      </c>
      <c r="D26" s="13" t="str">
        <f t="shared" si="4"/>
        <v>ForecastDate:December 2016</v>
      </c>
      <c r="E26" s="13" t="str">
        <f t="shared" si="5"/>
        <v>Long Label:Wheat,Hard Winter Flour Wheat, Kansas City, United States,Units of Measure: US $/MT,Historic Data Source: Wall Street Journal/Global Insight,Data Edge: 2016 Q3,Forecast Date: December 2016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>
        <v>231.75549034582025</v>
      </c>
      <c r="AQ26" s="9">
        <v>244.26216528409091</v>
      </c>
      <c r="AR26" s="9">
        <v>234.04168751890475</v>
      </c>
      <c r="AS26" s="9">
        <v>226.59726864805842</v>
      </c>
      <c r="AT26" s="9">
        <v>224.48191842613076</v>
      </c>
      <c r="AU26" s="9">
        <v>214.60378756152809</v>
      </c>
      <c r="AV26" s="9">
        <v>170.00486366126222</v>
      </c>
      <c r="AW26" s="9">
        <v>158.58292295024518</v>
      </c>
      <c r="AX26" s="9">
        <v>161.97866955879985</v>
      </c>
      <c r="AY26" s="9">
        <v>178.73142807324243</v>
      </c>
      <c r="AZ26" s="9">
        <v>180.6788447209091</v>
      </c>
      <c r="BA26" s="9">
        <v>210.65665216230363</v>
      </c>
      <c r="BB26" s="9">
        <v>239.5036078286299</v>
      </c>
      <c r="BC26" s="9">
        <v>228.52726782264503</v>
      </c>
      <c r="BD26" s="9">
        <v>203.2775786171984</v>
      </c>
      <c r="BE26" s="9">
        <v>209.18774456614037</v>
      </c>
      <c r="BF26" s="9">
        <v>219.56921299751335</v>
      </c>
      <c r="BG26" s="9">
        <v>212.1004620618028</v>
      </c>
      <c r="BH26" s="9">
        <v>217.66606283662722</v>
      </c>
      <c r="BI26" s="9">
        <v>242.63526474442494</v>
      </c>
      <c r="BJ26" s="9">
        <v>227.96949428133408</v>
      </c>
      <c r="BK26" s="9">
        <v>225.34186790169005</v>
      </c>
      <c r="BL26" s="9">
        <v>217.63906700430144</v>
      </c>
      <c r="BM26" s="9">
        <v>242.39428187226807</v>
      </c>
      <c r="BN26" s="9">
        <v>229.22388721400796</v>
      </c>
      <c r="BO26" s="9">
        <v>251.90410899091157</v>
      </c>
      <c r="BP26" s="9">
        <v>278.85920058802895</v>
      </c>
      <c r="BQ26" s="9">
        <v>288.35980399727191</v>
      </c>
      <c r="BR26" s="9">
        <v>289.22477555153029</v>
      </c>
      <c r="BS26" s="9">
        <v>338.58475430411448</v>
      </c>
      <c r="BT26" s="9">
        <v>263.80665465134774</v>
      </c>
      <c r="BU26" s="9">
        <v>249.44313448354498</v>
      </c>
      <c r="BV26" s="9">
        <v>244.1020049007719</v>
      </c>
      <c r="BW26" s="9">
        <v>251.69759705695523</v>
      </c>
      <c r="BX26" s="9">
        <v>223.44558087080881</v>
      </c>
      <c r="BY26" s="9">
        <v>219.46871336353828</v>
      </c>
      <c r="BZ26" s="9">
        <v>213.27508677446414</v>
      </c>
      <c r="CA26" s="9">
        <v>211.37169309348414</v>
      </c>
      <c r="CB26" s="9">
        <v>190.86130626631314</v>
      </c>
      <c r="CC26" s="9">
        <v>212.30062080520239</v>
      </c>
      <c r="CD26" s="9">
        <v>195.99868643596491</v>
      </c>
      <c r="CE26" s="9">
        <v>196.28943391557792</v>
      </c>
      <c r="CF26" s="9">
        <v>195.34926291313795</v>
      </c>
      <c r="CG26" s="9">
        <v>191.95872008928987</v>
      </c>
      <c r="CH26" s="9">
        <v>191.38360915272463</v>
      </c>
      <c r="CI26" s="9">
        <v>201.38445710130819</v>
      </c>
      <c r="CJ26" s="9">
        <v>195.77074090115104</v>
      </c>
      <c r="CK26" s="9">
        <v>207.58433382534508</v>
      </c>
      <c r="CL26" s="9">
        <v>205.25889571189876</v>
      </c>
      <c r="CM26" s="9">
        <v>213.21213941561328</v>
      </c>
      <c r="CN26" s="9">
        <v>194.63726447899444</v>
      </c>
      <c r="CO26" s="9">
        <v>196.14238950930985</v>
      </c>
      <c r="CP26" s="9">
        <v>196.15551485375354</v>
      </c>
      <c r="CQ26" s="9">
        <v>204.47540766769694</v>
      </c>
      <c r="CR26" s="9">
        <v>249.49172704282455</v>
      </c>
      <c r="CS26" s="9">
        <v>263.54650683809137</v>
      </c>
      <c r="CT26" s="9">
        <v>228.79456596695533</v>
      </c>
      <c r="CU26" s="9">
        <v>228.71035011958725</v>
      </c>
      <c r="CV26" s="9">
        <v>221.54707630507934</v>
      </c>
      <c r="CW26" s="9">
        <v>232.16732453701539</v>
      </c>
      <c r="CX26" s="9">
        <v>238.50568463761294</v>
      </c>
      <c r="CY26" s="9">
        <v>247.41989748122219</v>
      </c>
      <c r="CZ26" s="9">
        <v>231.90188334895166</v>
      </c>
      <c r="DA26" s="9">
        <v>244.25110700954556</v>
      </c>
      <c r="DB26" s="9">
        <v>241.51377091260289</v>
      </c>
      <c r="DC26" s="9">
        <v>238.50087875476913</v>
      </c>
      <c r="DD26" s="9">
        <v>243.11293018816738</v>
      </c>
      <c r="DE26" s="9">
        <v>260.12709730483334</v>
      </c>
      <c r="DF26" s="9">
        <v>259.69512748369488</v>
      </c>
      <c r="DG26" s="9">
        <v>293.31439069613918</v>
      </c>
      <c r="DH26" s="9">
        <v>290.0328535941635</v>
      </c>
      <c r="DI26" s="9">
        <v>294.60396772714006</v>
      </c>
      <c r="DJ26" s="9">
        <v>278.34065874726213</v>
      </c>
      <c r="DK26" s="9">
        <v>317.56569159186438</v>
      </c>
      <c r="DL26" s="9">
        <v>395.87873598500602</v>
      </c>
      <c r="DM26" s="9">
        <v>476.85746697969671</v>
      </c>
      <c r="DN26" s="9">
        <v>636.02008871356145</v>
      </c>
      <c r="DO26" s="9">
        <v>544.15869482173764</v>
      </c>
      <c r="DP26" s="9">
        <v>432.65543947450789</v>
      </c>
      <c r="DQ26" s="9">
        <v>334.98901063157422</v>
      </c>
      <c r="DR26" s="9">
        <v>350.3495199560686</v>
      </c>
      <c r="DS26" s="9">
        <v>367.5245724515683</v>
      </c>
      <c r="DT26" s="9">
        <v>304.32126055517637</v>
      </c>
      <c r="DU26" s="9">
        <v>302.54362825018524</v>
      </c>
      <c r="DV26" s="9">
        <v>305.79381169240997</v>
      </c>
      <c r="DW26" s="9">
        <v>300.17217015344198</v>
      </c>
      <c r="DX26" s="9">
        <v>357.25146051430738</v>
      </c>
      <c r="DY26" s="9">
        <v>390.83136632471877</v>
      </c>
      <c r="DZ26" s="9">
        <v>473.34021203196488</v>
      </c>
      <c r="EA26" s="9">
        <v>494.29985329696183</v>
      </c>
      <c r="EB26" s="9">
        <v>420.61780438484885</v>
      </c>
      <c r="EC26" s="9">
        <v>399.17667025936504</v>
      </c>
      <c r="ED26" s="9">
        <v>414.01309651813636</v>
      </c>
      <c r="EE26" s="9">
        <v>400.73294931521497</v>
      </c>
      <c r="EF26" s="9">
        <v>448.04572492487267</v>
      </c>
      <c r="EG26" s="9">
        <v>466.40229323460863</v>
      </c>
      <c r="EH26" s="9">
        <v>427.22482959464077</v>
      </c>
      <c r="EI26" s="9">
        <v>428.47508687160604</v>
      </c>
      <c r="EJ26" s="9">
        <v>415.47568706582041</v>
      </c>
      <c r="EK26" s="9">
        <v>419.2520870768588</v>
      </c>
      <c r="EL26" s="9">
        <v>423.38607880455305</v>
      </c>
      <c r="EM26" s="9">
        <v>441.16948206888895</v>
      </c>
      <c r="EN26" s="9">
        <v>402.24500866772001</v>
      </c>
      <c r="EO26" s="9">
        <v>385.26181583603915</v>
      </c>
      <c r="EP26" s="9">
        <v>340.7392816316372</v>
      </c>
      <c r="EQ26" s="9">
        <v>352.42515030247176</v>
      </c>
      <c r="ER26" s="9">
        <v>314.79974998481958</v>
      </c>
      <c r="ES26" s="9">
        <v>301.86461190619696</v>
      </c>
      <c r="ET26" s="9">
        <f t="shared" si="6"/>
        <v>301.86461190619696</v>
      </c>
      <c r="EU26" s="9">
        <f t="shared" si="11"/>
        <v>301.86461190619696</v>
      </c>
      <c r="EV26" s="9">
        <f t="shared" si="11"/>
        <v>301.86461190619696</v>
      </c>
      <c r="EW26" s="9">
        <f t="shared" si="11"/>
        <v>301.86461190619696</v>
      </c>
      <c r="EX26" s="9">
        <f t="shared" ref="EU26:GK31" si="12">EW26</f>
        <v>301.86461190619696</v>
      </c>
      <c r="EY26" s="9">
        <f t="shared" si="12"/>
        <v>301.86461190619696</v>
      </c>
      <c r="EZ26" s="9">
        <f t="shared" si="12"/>
        <v>301.86461190619696</v>
      </c>
      <c r="FA26" s="9">
        <f t="shared" si="12"/>
        <v>301.86461190619696</v>
      </c>
      <c r="FB26" s="9">
        <f t="shared" si="12"/>
        <v>301.86461190619696</v>
      </c>
      <c r="FC26" s="9">
        <f t="shared" si="12"/>
        <v>301.86461190619696</v>
      </c>
      <c r="FD26" s="9">
        <f t="shared" si="12"/>
        <v>301.86461190619696</v>
      </c>
      <c r="FE26" s="9">
        <f t="shared" si="12"/>
        <v>301.86461190619696</v>
      </c>
      <c r="FF26" s="9">
        <f t="shared" si="12"/>
        <v>301.86461190619696</v>
      </c>
      <c r="FG26" s="9">
        <f t="shared" si="12"/>
        <v>301.86461190619696</v>
      </c>
      <c r="FH26" s="9">
        <f t="shared" si="12"/>
        <v>301.86461190619696</v>
      </c>
      <c r="FI26" s="9">
        <f t="shared" si="12"/>
        <v>301.86461190619696</v>
      </c>
      <c r="FJ26" s="9">
        <f t="shared" si="12"/>
        <v>301.86461190619696</v>
      </c>
      <c r="FK26" s="9">
        <f t="shared" si="12"/>
        <v>301.86461190619696</v>
      </c>
      <c r="FL26" s="9">
        <f t="shared" si="12"/>
        <v>301.86461190619696</v>
      </c>
      <c r="FM26" s="9">
        <f t="shared" si="12"/>
        <v>301.86461190619696</v>
      </c>
      <c r="FN26" s="9">
        <f t="shared" si="12"/>
        <v>301.86461190619696</v>
      </c>
      <c r="FO26" s="9">
        <f t="shared" si="12"/>
        <v>301.86461190619696</v>
      </c>
      <c r="FP26" s="9">
        <f t="shared" si="12"/>
        <v>301.86461190619696</v>
      </c>
      <c r="FQ26" s="9">
        <f t="shared" si="12"/>
        <v>301.86461190619696</v>
      </c>
      <c r="FR26" s="9">
        <f t="shared" si="12"/>
        <v>301.86461190619696</v>
      </c>
      <c r="FS26" s="9">
        <f t="shared" si="12"/>
        <v>301.86461190619696</v>
      </c>
      <c r="FT26" s="9">
        <f t="shared" si="12"/>
        <v>301.86461190619696</v>
      </c>
      <c r="FU26" s="9">
        <f t="shared" si="12"/>
        <v>301.86461190619696</v>
      </c>
      <c r="FV26" s="9">
        <f t="shared" si="12"/>
        <v>301.86461190619696</v>
      </c>
      <c r="FW26" s="9">
        <f t="shared" si="12"/>
        <v>301.86461190619696</v>
      </c>
      <c r="FX26" s="9">
        <f t="shared" si="12"/>
        <v>301.86461190619696</v>
      </c>
      <c r="FY26" s="9">
        <f t="shared" si="12"/>
        <v>301.86461190619696</v>
      </c>
      <c r="FZ26" s="9">
        <f t="shared" si="12"/>
        <v>301.86461190619696</v>
      </c>
      <c r="GA26" s="9">
        <f t="shared" si="12"/>
        <v>301.86461190619696</v>
      </c>
      <c r="GB26" s="9">
        <f t="shared" si="12"/>
        <v>301.86461190619696</v>
      </c>
      <c r="GC26" s="9">
        <f t="shared" si="12"/>
        <v>301.86461190619696</v>
      </c>
      <c r="GD26" s="9">
        <f t="shared" si="12"/>
        <v>301.86461190619696</v>
      </c>
      <c r="GE26" s="9">
        <f t="shared" si="12"/>
        <v>301.86461190619696</v>
      </c>
      <c r="GF26" s="9">
        <f t="shared" si="12"/>
        <v>301.86461190619696</v>
      </c>
      <c r="GG26" s="9">
        <f t="shared" si="12"/>
        <v>301.86461190619696</v>
      </c>
      <c r="GH26" s="9">
        <f t="shared" si="12"/>
        <v>301.86461190619696</v>
      </c>
      <c r="GI26" s="9">
        <f t="shared" si="12"/>
        <v>301.86461190619696</v>
      </c>
      <c r="GJ26" s="9">
        <f t="shared" si="12"/>
        <v>301.86461190619696</v>
      </c>
      <c r="GK26" s="9">
        <f t="shared" si="12"/>
        <v>301.86461190619696</v>
      </c>
      <c r="GL26" s="9" t="str">
        <f t="shared" si="7"/>
        <v>Wheat,Hard Winter Flour Wheat, Kansas City, United States,Units of Measure: US $/MT,Historic Data Source: Wall Street Journal/Global Insight,Data Edge: 2016 Q3,Forecast Date: December 2016</v>
      </c>
      <c r="GM26" s="10" t="str">
        <f t="shared" si="1"/>
        <v>United States, Wheat, Hard Winter Flour Wheat, Kansas City</v>
      </c>
      <c r="GN26" s="10" t="str">
        <f t="shared" si="8"/>
        <v>Wheat,Hard Winter Flour Wheat, Kansas City, United States,Units of Measure: US $/MT,Historic Data Source: Wall Street Journal/Global Insight,Data Edge: 2016 Q3,Forecast Date: December 2016</v>
      </c>
      <c r="GP26" s="10" t="s">
        <v>10</v>
      </c>
      <c r="GQ26" s="10" t="s">
        <v>77</v>
      </c>
      <c r="GR26" s="8" t="s">
        <v>82</v>
      </c>
      <c r="GS26" s="8" t="s">
        <v>12</v>
      </c>
      <c r="GT26" s="8" t="s">
        <v>84</v>
      </c>
      <c r="GU26" s="13" t="s">
        <v>1381</v>
      </c>
      <c r="GV26" s="11" t="s">
        <v>1385</v>
      </c>
      <c r="GW26" s="8" t="s">
        <v>1053</v>
      </c>
      <c r="GX26" s="8" t="s">
        <v>1401</v>
      </c>
      <c r="GY26" s="8" t="s">
        <v>1386</v>
      </c>
    </row>
    <row r="27" spans="1:207" s="15" customFormat="1" ht="12.75" customHeight="1">
      <c r="A27" s="16" t="s">
        <v>86</v>
      </c>
      <c r="B27" s="8" t="str">
        <f t="shared" si="2"/>
        <v>Bank:CISGRAIN</v>
      </c>
      <c r="C27" s="13" t="str">
        <f t="shared" si="3"/>
        <v>DataEdge:2016 Q3</v>
      </c>
      <c r="D27" s="13" t="str">
        <f t="shared" si="4"/>
        <v>ForecastDate:December 2016</v>
      </c>
      <c r="E27" s="13" t="str">
        <f t="shared" si="5"/>
        <v>Long Label:Rice,All Rice Farm Level Price, United States,Units of Measure: US $/MT,Historic Data Source: USDA/Global Insight,Data Edge: 2016 Q3,Forecast Date: December 2016</v>
      </c>
      <c r="F27" s="17">
        <v>239.42201653199996</v>
      </c>
      <c r="G27" s="17">
        <v>243.24336240666665</v>
      </c>
      <c r="H27" s="17">
        <v>232.22024930666666</v>
      </c>
      <c r="I27" s="17">
        <v>261.61521757333338</v>
      </c>
      <c r="J27" s="17">
        <v>291.01018583999996</v>
      </c>
      <c r="K27" s="17">
        <v>286.6009406</v>
      </c>
      <c r="L27" s="17">
        <v>259.41059495333332</v>
      </c>
      <c r="M27" s="17">
        <v>216.05301675999999</v>
      </c>
      <c r="N27" s="17">
        <v>204.22154203266666</v>
      </c>
      <c r="O27" s="17">
        <v>188.34825916866666</v>
      </c>
      <c r="P27" s="17">
        <v>171.29917757400003</v>
      </c>
      <c r="Q27" s="17">
        <v>173.20985051133334</v>
      </c>
      <c r="R27" s="17">
        <v>178.57443221999998</v>
      </c>
      <c r="S27" s="17">
        <v>178.86838190266667</v>
      </c>
      <c r="T27" s="17">
        <v>182.54275293600003</v>
      </c>
      <c r="U27" s="17">
        <v>192.97796667066669</v>
      </c>
      <c r="V27" s="17">
        <v>191.43473083666666</v>
      </c>
      <c r="W27" s="17">
        <v>183.20413972200001</v>
      </c>
      <c r="X27" s="17">
        <v>180.558592578</v>
      </c>
      <c r="Y27" s="17">
        <v>178.50094479933333</v>
      </c>
      <c r="Z27" s="17">
        <v>176.22283475866666</v>
      </c>
      <c r="AA27" s="17">
        <v>175.928885076</v>
      </c>
      <c r="AB27" s="17">
        <v>168.65363042999999</v>
      </c>
      <c r="AC27" s="17">
        <v>171.07871531199999</v>
      </c>
      <c r="AD27" s="17">
        <v>171.66661467733334</v>
      </c>
      <c r="AE27" s="17">
        <v>102.00053988533334</v>
      </c>
      <c r="AF27" s="17">
        <v>86.274231862666667</v>
      </c>
      <c r="AG27" s="17">
        <v>84.29007150466667</v>
      </c>
      <c r="AH27" s="17">
        <v>80.909650154000005</v>
      </c>
      <c r="AI27" s="17">
        <v>80.54221305066666</v>
      </c>
      <c r="AJ27" s="17">
        <v>85.612845076666659</v>
      </c>
      <c r="AK27" s="17">
        <v>157.41005506799999</v>
      </c>
      <c r="AL27" s="17">
        <v>194.88863960800003</v>
      </c>
      <c r="AM27" s="17">
        <v>180.63207999866668</v>
      </c>
      <c r="AN27" s="17">
        <v>164.61182229333335</v>
      </c>
      <c r="AO27" s="17">
        <v>149.473413636</v>
      </c>
      <c r="AP27" s="17">
        <v>145.87253002333333</v>
      </c>
      <c r="AQ27" s="17">
        <v>151.16362431133334</v>
      </c>
      <c r="AR27" s="17">
        <v>164.97925939666666</v>
      </c>
      <c r="AS27" s="17">
        <v>157.92446701266667</v>
      </c>
      <c r="AT27" s="17">
        <v>165.787621024</v>
      </c>
      <c r="AU27" s="17">
        <v>160.71698899800001</v>
      </c>
      <c r="AV27" s="17">
        <v>146.38694196799997</v>
      </c>
      <c r="AW27" s="17">
        <v>135.51080370933332</v>
      </c>
      <c r="AX27" s="17">
        <v>148.51807716733333</v>
      </c>
      <c r="AY27" s="17">
        <v>163.87694808666666</v>
      </c>
      <c r="AZ27" s="17">
        <v>161.96627514933331</v>
      </c>
      <c r="BA27" s="17">
        <v>172.47497630466668</v>
      </c>
      <c r="BB27" s="17">
        <v>173.35682535266665</v>
      </c>
      <c r="BC27" s="17">
        <v>158.80631606066666</v>
      </c>
      <c r="BD27" s="17">
        <v>146.97484133333333</v>
      </c>
      <c r="BE27" s="17">
        <v>146.01950486466666</v>
      </c>
      <c r="BF27" s="17">
        <v>132.57130688266665</v>
      </c>
      <c r="BG27" s="17">
        <v>115.74268754999999</v>
      </c>
      <c r="BH27" s="17">
        <v>111.70087941333334</v>
      </c>
      <c r="BI27" s="17">
        <v>167.03690717533334</v>
      </c>
      <c r="BJ27" s="17">
        <v>213.187007354</v>
      </c>
      <c r="BK27" s="17">
        <v>209.14519921733333</v>
      </c>
      <c r="BL27" s="17">
        <v>157.11610538533333</v>
      </c>
      <c r="BM27" s="17">
        <v>145.13765581666664</v>
      </c>
      <c r="BN27" s="17">
        <v>148.73853942933331</v>
      </c>
      <c r="BO27" s="17">
        <v>151.97198593866668</v>
      </c>
      <c r="BP27" s="17">
        <v>168.80060527133332</v>
      </c>
      <c r="BQ27" s="17">
        <v>202.09040683333333</v>
      </c>
      <c r="BR27" s="17">
        <v>203.92759235000003</v>
      </c>
      <c r="BS27" s="17">
        <v>212.01120862333335</v>
      </c>
      <c r="BT27" s="17">
        <v>219.800875214</v>
      </c>
      <c r="BU27" s="17">
        <v>212.30515830599998</v>
      </c>
      <c r="BV27" s="17">
        <v>222.29944751666665</v>
      </c>
      <c r="BW27" s="17">
        <v>223.40175882666665</v>
      </c>
      <c r="BX27" s="17">
        <v>219.43343811066666</v>
      </c>
      <c r="BY27" s="17">
        <v>217.44927775266669</v>
      </c>
      <c r="BZ27" s="17">
        <v>213.04003251266667</v>
      </c>
      <c r="CA27" s="17">
        <v>208.4103250106667</v>
      </c>
      <c r="CB27" s="17">
        <v>205.83826528733334</v>
      </c>
      <c r="CC27" s="17">
        <v>201.57599488866666</v>
      </c>
      <c r="CD27" s="17">
        <v>198.70998548266667</v>
      </c>
      <c r="CE27" s="17">
        <v>183.35111456333334</v>
      </c>
      <c r="CF27" s="17">
        <v>156.82215570266666</v>
      </c>
      <c r="CG27" s="17">
        <v>131.39550815199999</v>
      </c>
      <c r="CH27" s="17">
        <v>128.16206164266669</v>
      </c>
      <c r="CI27" s="17">
        <v>125.36953965733333</v>
      </c>
      <c r="CJ27" s="17">
        <v>123.75281640266667</v>
      </c>
      <c r="CK27" s="17">
        <v>124.78164029200001</v>
      </c>
      <c r="CL27" s="17">
        <v>126.69231322933335</v>
      </c>
      <c r="CM27" s="17">
        <v>119.19659632133333</v>
      </c>
      <c r="CN27" s="17">
        <v>110.231131</v>
      </c>
      <c r="CO27" s="17">
        <v>95.019234921999995</v>
      </c>
      <c r="CP27" s="17">
        <v>91.491838729999998</v>
      </c>
      <c r="CQ27" s="17">
        <v>87.009106069333328</v>
      </c>
      <c r="CR27" s="17">
        <v>87.009106069333328</v>
      </c>
      <c r="CS27" s="17">
        <v>93.549486508666675</v>
      </c>
      <c r="CT27" s="17">
        <v>97.076882700666673</v>
      </c>
      <c r="CU27" s="17">
        <v>109.349281952</v>
      </c>
      <c r="CV27" s="17">
        <v>130.80760878666663</v>
      </c>
      <c r="CW27" s="17">
        <v>172.69543856666667</v>
      </c>
      <c r="CX27" s="17">
        <v>185.55573718333335</v>
      </c>
      <c r="CY27" s="17">
        <v>196.7258251246667</v>
      </c>
      <c r="CZ27" s="17">
        <v>196.65233770400002</v>
      </c>
      <c r="DA27" s="17">
        <v>164.17089776933335</v>
      </c>
      <c r="DB27" s="17">
        <v>156.23425633733333</v>
      </c>
      <c r="DC27" s="17">
        <v>153.73568403466666</v>
      </c>
      <c r="DD27" s="17">
        <v>148.29761490533335</v>
      </c>
      <c r="DE27" s="17">
        <v>162.55417451466664</v>
      </c>
      <c r="DF27" s="17">
        <v>175.41447313133335</v>
      </c>
      <c r="DG27" s="17">
        <v>178.57443221999998</v>
      </c>
      <c r="DH27" s="17">
        <v>191.87565536066666</v>
      </c>
      <c r="DI27" s="17">
        <v>223.84268335066668</v>
      </c>
      <c r="DJ27" s="17">
        <v>224.13663303333331</v>
      </c>
      <c r="DK27" s="17">
        <v>221.93201041333336</v>
      </c>
      <c r="DL27" s="17">
        <v>223.40175882666665</v>
      </c>
      <c r="DM27" s="17">
        <v>254.26647550666667</v>
      </c>
      <c r="DN27" s="17">
        <v>283.66144377333336</v>
      </c>
      <c r="DO27" s="17">
        <v>345.39087713333333</v>
      </c>
      <c r="DP27" s="17">
        <v>380.66483905333331</v>
      </c>
      <c r="DQ27" s="17">
        <v>418.14342359333335</v>
      </c>
      <c r="DR27" s="17">
        <v>365.96735491999999</v>
      </c>
      <c r="DS27" s="17">
        <v>325.54927355333331</v>
      </c>
      <c r="DT27" s="17">
        <v>318.93540569333328</v>
      </c>
      <c r="DU27" s="17">
        <v>313.79128624666669</v>
      </c>
      <c r="DV27" s="17">
        <v>324.07952513999999</v>
      </c>
      <c r="DW27" s="17">
        <v>303.50304735333333</v>
      </c>
      <c r="DX27" s="17">
        <v>259.41059495333332</v>
      </c>
      <c r="DY27" s="17">
        <v>263.81984019333328</v>
      </c>
      <c r="DZ27" s="17">
        <v>296.88917949333336</v>
      </c>
      <c r="EA27" s="17">
        <v>278.51732432666665</v>
      </c>
      <c r="EB27" s="17">
        <v>300.56355052666663</v>
      </c>
      <c r="EC27" s="17">
        <v>332.16314141333334</v>
      </c>
      <c r="ED27" s="17">
        <v>318.93540569333328</v>
      </c>
      <c r="EE27" s="17">
        <v>313.79128624666669</v>
      </c>
      <c r="EF27" s="17">
        <v>318.20053148666665</v>
      </c>
      <c r="EG27" s="17">
        <v>321.87490251999998</v>
      </c>
      <c r="EH27" s="17">
        <v>334.36776403333334</v>
      </c>
      <c r="EI27" s="17">
        <v>340.98163189333332</v>
      </c>
      <c r="EJ27" s="17">
        <v>345.39087713333333</v>
      </c>
      <c r="EK27" s="17">
        <v>340.24675768666663</v>
      </c>
      <c r="EL27" s="17">
        <v>368.90685174666669</v>
      </c>
      <c r="EM27" s="17">
        <v>357.88373864666664</v>
      </c>
      <c r="EN27" s="17">
        <v>339.51188347999999</v>
      </c>
      <c r="EO27" s="17">
        <v>307.17741838666666</v>
      </c>
      <c r="EP27" s="17">
        <v>297.62405369999993</v>
      </c>
      <c r="EQ27" s="17">
        <v>272.63833067333331</v>
      </c>
      <c r="ER27" s="17">
        <v>260.88034336666664</v>
      </c>
      <c r="ES27" s="17">
        <v>274.84295329333332</v>
      </c>
      <c r="ET27" s="9">
        <f t="shared" si="6"/>
        <v>274.84295329333332</v>
      </c>
      <c r="EU27" s="9">
        <f t="shared" si="12"/>
        <v>274.84295329333332</v>
      </c>
      <c r="EV27" s="9">
        <f t="shared" si="12"/>
        <v>274.84295329333332</v>
      </c>
      <c r="EW27" s="9">
        <f t="shared" si="12"/>
        <v>274.84295329333332</v>
      </c>
      <c r="EX27" s="9">
        <f t="shared" si="12"/>
        <v>274.84295329333332</v>
      </c>
      <c r="EY27" s="9">
        <f t="shared" si="12"/>
        <v>274.84295329333332</v>
      </c>
      <c r="EZ27" s="9">
        <f t="shared" si="12"/>
        <v>274.84295329333332</v>
      </c>
      <c r="FA27" s="9">
        <f t="shared" si="12"/>
        <v>274.84295329333332</v>
      </c>
      <c r="FB27" s="9">
        <f t="shared" si="12"/>
        <v>274.84295329333332</v>
      </c>
      <c r="FC27" s="9">
        <f t="shared" si="12"/>
        <v>274.84295329333332</v>
      </c>
      <c r="FD27" s="9">
        <f t="shared" si="12"/>
        <v>274.84295329333332</v>
      </c>
      <c r="FE27" s="9">
        <f t="shared" si="12"/>
        <v>274.84295329333332</v>
      </c>
      <c r="FF27" s="9">
        <f t="shared" si="12"/>
        <v>274.84295329333332</v>
      </c>
      <c r="FG27" s="9">
        <f t="shared" si="12"/>
        <v>274.84295329333332</v>
      </c>
      <c r="FH27" s="9">
        <f t="shared" si="12"/>
        <v>274.84295329333332</v>
      </c>
      <c r="FI27" s="9">
        <f t="shared" si="12"/>
        <v>274.84295329333332</v>
      </c>
      <c r="FJ27" s="9">
        <f t="shared" si="12"/>
        <v>274.84295329333332</v>
      </c>
      <c r="FK27" s="9">
        <f t="shared" si="12"/>
        <v>274.84295329333332</v>
      </c>
      <c r="FL27" s="9">
        <f t="shared" si="12"/>
        <v>274.84295329333332</v>
      </c>
      <c r="FM27" s="9">
        <f t="shared" si="12"/>
        <v>274.84295329333332</v>
      </c>
      <c r="FN27" s="9">
        <f t="shared" si="12"/>
        <v>274.84295329333332</v>
      </c>
      <c r="FO27" s="9">
        <f t="shared" si="12"/>
        <v>274.84295329333332</v>
      </c>
      <c r="FP27" s="9">
        <f t="shared" si="12"/>
        <v>274.84295329333332</v>
      </c>
      <c r="FQ27" s="9">
        <f t="shared" si="12"/>
        <v>274.84295329333332</v>
      </c>
      <c r="FR27" s="9">
        <f t="shared" si="12"/>
        <v>274.84295329333332</v>
      </c>
      <c r="FS27" s="9">
        <f t="shared" si="12"/>
        <v>274.84295329333332</v>
      </c>
      <c r="FT27" s="9">
        <f t="shared" si="12"/>
        <v>274.84295329333332</v>
      </c>
      <c r="FU27" s="9">
        <f t="shared" si="12"/>
        <v>274.84295329333332</v>
      </c>
      <c r="FV27" s="9">
        <f t="shared" si="12"/>
        <v>274.84295329333332</v>
      </c>
      <c r="FW27" s="9">
        <f t="shared" si="12"/>
        <v>274.84295329333332</v>
      </c>
      <c r="FX27" s="9">
        <f t="shared" si="12"/>
        <v>274.84295329333332</v>
      </c>
      <c r="FY27" s="9">
        <f t="shared" si="12"/>
        <v>274.84295329333332</v>
      </c>
      <c r="FZ27" s="9">
        <f t="shared" si="12"/>
        <v>274.84295329333332</v>
      </c>
      <c r="GA27" s="9">
        <f t="shared" si="12"/>
        <v>274.84295329333332</v>
      </c>
      <c r="GB27" s="9">
        <f t="shared" si="12"/>
        <v>274.84295329333332</v>
      </c>
      <c r="GC27" s="9">
        <f t="shared" si="12"/>
        <v>274.84295329333332</v>
      </c>
      <c r="GD27" s="9">
        <f t="shared" si="12"/>
        <v>274.84295329333332</v>
      </c>
      <c r="GE27" s="9">
        <f t="shared" si="12"/>
        <v>274.84295329333332</v>
      </c>
      <c r="GF27" s="9">
        <f t="shared" si="12"/>
        <v>274.84295329333332</v>
      </c>
      <c r="GG27" s="9">
        <f t="shared" si="12"/>
        <v>274.84295329333332</v>
      </c>
      <c r="GH27" s="9">
        <f t="shared" si="12"/>
        <v>274.84295329333332</v>
      </c>
      <c r="GI27" s="9">
        <f t="shared" si="12"/>
        <v>274.84295329333332</v>
      </c>
      <c r="GJ27" s="9">
        <f t="shared" si="12"/>
        <v>274.84295329333332</v>
      </c>
      <c r="GK27" s="9">
        <f t="shared" si="12"/>
        <v>274.84295329333332</v>
      </c>
      <c r="GL27" s="9" t="str">
        <f t="shared" si="7"/>
        <v>Rice,All Rice Farm Level Price, United States,Units of Measure: US $/MT,Historic Data Source: USDA/Global Insight,Data Edge: 2016 Q3,Forecast Date: December 2016</v>
      </c>
      <c r="GM27" s="10" t="str">
        <f t="shared" si="1"/>
        <v>United States, Rice, All Rice Farm Level Price</v>
      </c>
      <c r="GN27" s="10" t="str">
        <f t="shared" si="8"/>
        <v>Rice,All Rice Farm Level Price, United States,Units of Measure: US $/MT,Historic Data Source: USDA/Global Insight,Data Edge: 2016 Q3,Forecast Date: December 2016</v>
      </c>
      <c r="GO27" s="10"/>
      <c r="GP27" s="15" t="s">
        <v>10</v>
      </c>
      <c r="GQ27" s="15" t="s">
        <v>87</v>
      </c>
      <c r="GR27" s="15" t="s">
        <v>85</v>
      </c>
      <c r="GS27" s="16" t="s">
        <v>12</v>
      </c>
      <c r="GT27" s="15" t="s">
        <v>13</v>
      </c>
      <c r="GU27" s="39" t="s">
        <v>1381</v>
      </c>
      <c r="GV27" s="11" t="s">
        <v>1385</v>
      </c>
      <c r="GW27" s="16" t="s">
        <v>1054</v>
      </c>
      <c r="GX27" s="8" t="s">
        <v>1401</v>
      </c>
      <c r="GY27" s="8" t="s">
        <v>1386</v>
      </c>
    </row>
    <row r="28" spans="1:207" ht="12.75" customHeight="1">
      <c r="A28" s="8" t="s">
        <v>89</v>
      </c>
      <c r="B28" s="8" t="str">
        <f t="shared" si="2"/>
        <v>Bank:CISGRAIN</v>
      </c>
      <c r="C28" s="13" t="str">
        <f t="shared" si="3"/>
        <v>DataEdge:2016 Q3</v>
      </c>
      <c r="D28" s="13" t="str">
        <f t="shared" si="4"/>
        <v>ForecastDate:December 2016</v>
      </c>
      <c r="E28" s="13" t="str">
        <f t="shared" si="5"/>
        <v>Long Label:Rice,Long Grain Milled 100% Grade B Rice FOB Price, Thailand,Units of Measure: US $/MT,Historic Data Source: USDA/Global Insight,Data Edge: 2016 Q3,Forecast Date: December 2016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>
        <v>195</v>
      </c>
      <c r="AC28" s="9">
        <v>205.70833333333334</v>
      </c>
      <c r="AD28" s="9">
        <v>188.67500000000001</v>
      </c>
      <c r="AE28" s="9">
        <v>178.30833333333331</v>
      </c>
      <c r="AF28" s="9">
        <v>185.07936507936506</v>
      </c>
      <c r="AG28" s="9">
        <v>177.25</v>
      </c>
      <c r="AH28" s="9">
        <v>191.56666666666669</v>
      </c>
      <c r="AI28" s="9">
        <v>201.38333333333333</v>
      </c>
      <c r="AJ28" s="9">
        <v>219.68333333333331</v>
      </c>
      <c r="AK28" s="9">
        <v>264.39999999999998</v>
      </c>
      <c r="AL28" s="9">
        <v>302.31666666666666</v>
      </c>
      <c r="AM28" s="9">
        <v>276.3</v>
      </c>
      <c r="AN28" s="9">
        <v>277</v>
      </c>
      <c r="AO28" s="9">
        <v>273.91666666666669</v>
      </c>
      <c r="AP28" s="9">
        <v>275.25</v>
      </c>
      <c r="AQ28" s="9">
        <v>316.91666666666669</v>
      </c>
      <c r="AR28" s="9">
        <v>341.4</v>
      </c>
      <c r="AS28" s="9">
        <v>290.28333333333336</v>
      </c>
      <c r="AT28" s="9">
        <v>295.53333333333336</v>
      </c>
      <c r="AU28" s="9">
        <v>272.21666666666664</v>
      </c>
      <c r="AV28" s="9">
        <v>267.46666666666664</v>
      </c>
      <c r="AW28" s="9">
        <v>280.28333333333336</v>
      </c>
      <c r="AX28" s="9">
        <v>322.8309523809524</v>
      </c>
      <c r="AY28" s="9">
        <v>298.6142857142857</v>
      </c>
      <c r="AZ28" s="9">
        <v>307.41666666666669</v>
      </c>
      <c r="BA28" s="9">
        <v>281.05</v>
      </c>
      <c r="BB28" s="9">
        <v>286.31666666666666</v>
      </c>
      <c r="BC28" s="9">
        <v>282.36666666666667</v>
      </c>
      <c r="BD28" s="9">
        <v>278.14999999999998</v>
      </c>
      <c r="BE28" s="9">
        <v>262.5</v>
      </c>
      <c r="BF28" s="9">
        <v>259.85000000000002</v>
      </c>
      <c r="BG28" s="9">
        <v>203.15</v>
      </c>
      <c r="BH28" s="9">
        <v>214.48333333333335</v>
      </c>
      <c r="BI28" s="9">
        <v>314.18333333333334</v>
      </c>
      <c r="BJ28" s="9">
        <v>365.16666666666669</v>
      </c>
      <c r="BK28" s="9">
        <v>273.95</v>
      </c>
      <c r="BL28" s="9">
        <v>254.36666666666667</v>
      </c>
      <c r="BM28" s="9">
        <v>271</v>
      </c>
      <c r="BN28" s="9">
        <v>287.81666666666666</v>
      </c>
      <c r="BO28" s="9">
        <v>307.46666666666664</v>
      </c>
      <c r="BP28" s="9">
        <v>355.5</v>
      </c>
      <c r="BQ28" s="9">
        <v>364.50555555555553</v>
      </c>
      <c r="BR28" s="9">
        <v>374.01666666666665</v>
      </c>
      <c r="BS28" s="9">
        <v>349.41666666666669</v>
      </c>
      <c r="BT28" s="9">
        <v>352.35</v>
      </c>
      <c r="BU28" s="9">
        <v>326.43333333333334</v>
      </c>
      <c r="BV28" s="9">
        <v>355.75</v>
      </c>
      <c r="BW28" s="9">
        <v>329.6</v>
      </c>
      <c r="BX28" s="9">
        <v>302.73333333333335</v>
      </c>
      <c r="BY28" s="9">
        <v>269.93888888888893</v>
      </c>
      <c r="BZ28" s="9">
        <v>303.88333333333333</v>
      </c>
      <c r="CA28" s="9">
        <v>330.41666666666669</v>
      </c>
      <c r="CB28" s="9">
        <v>334.2</v>
      </c>
      <c r="CC28" s="9">
        <v>288.75</v>
      </c>
      <c r="CD28" s="9">
        <v>285.96666666666664</v>
      </c>
      <c r="CE28" s="9">
        <v>251.78333333333333</v>
      </c>
      <c r="CF28" s="9">
        <v>248.53333333333333</v>
      </c>
      <c r="CG28" s="9">
        <v>232.7</v>
      </c>
      <c r="CH28" s="9">
        <v>244.87222222222223</v>
      </c>
      <c r="CI28" s="9">
        <v>215.18333333333331</v>
      </c>
      <c r="CJ28" s="9">
        <v>192.16666666666666</v>
      </c>
      <c r="CK28" s="9">
        <v>191.05</v>
      </c>
      <c r="CL28" s="9">
        <v>187.16666666666666</v>
      </c>
      <c r="CM28" s="9">
        <v>172.65555555555557</v>
      </c>
      <c r="CN28" s="9">
        <v>176.33333333333334</v>
      </c>
      <c r="CO28" s="9">
        <v>179.35555555555558</v>
      </c>
      <c r="CP28" s="9">
        <v>198.5</v>
      </c>
      <c r="CQ28" s="9">
        <v>203.5</v>
      </c>
      <c r="CR28" s="9">
        <v>197.76666666666665</v>
      </c>
      <c r="CS28" s="9">
        <v>191.63888888888889</v>
      </c>
      <c r="CT28" s="9">
        <v>203.66666666666666</v>
      </c>
      <c r="CU28" s="9">
        <v>203.96666666666667</v>
      </c>
      <c r="CV28" s="9">
        <v>202.71666666666667</v>
      </c>
      <c r="CW28" s="9">
        <v>200.83333333333334</v>
      </c>
      <c r="CX28" s="9">
        <v>228</v>
      </c>
      <c r="CY28" s="9">
        <v>239.66666666666666</v>
      </c>
      <c r="CZ28" s="9">
        <v>240</v>
      </c>
      <c r="DA28" s="9">
        <v>269.66666666666669</v>
      </c>
      <c r="DB28" s="9">
        <v>296</v>
      </c>
      <c r="DC28" s="9">
        <v>297.66666666666669</v>
      </c>
      <c r="DD28" s="9">
        <v>287.33333333333331</v>
      </c>
      <c r="DE28" s="9">
        <v>287</v>
      </c>
      <c r="DF28" s="9">
        <v>304.33333333333331</v>
      </c>
      <c r="DG28" s="9">
        <v>314</v>
      </c>
      <c r="DH28" s="9">
        <v>319.33333333333331</v>
      </c>
      <c r="DI28" s="9">
        <v>306.66666666666669</v>
      </c>
      <c r="DJ28" s="9">
        <v>323.33333333333331</v>
      </c>
      <c r="DK28" s="9">
        <v>326.66666666666669</v>
      </c>
      <c r="DL28" s="9">
        <v>340.33333333333331</v>
      </c>
      <c r="DM28" s="9">
        <v>351</v>
      </c>
      <c r="DN28" s="9">
        <v>491</v>
      </c>
      <c r="DO28" s="9">
        <v>889</v>
      </c>
      <c r="DP28" s="9">
        <v>722</v>
      </c>
      <c r="DQ28" s="9">
        <v>583.66666666666663</v>
      </c>
      <c r="DR28" s="9">
        <v>609.33333333333337</v>
      </c>
      <c r="DS28" s="9">
        <v>570.33333333333337</v>
      </c>
      <c r="DT28" s="9">
        <v>566.33333333333337</v>
      </c>
      <c r="DU28" s="9">
        <v>556</v>
      </c>
      <c r="DV28" s="9">
        <v>570</v>
      </c>
      <c r="DW28" s="9">
        <v>481</v>
      </c>
      <c r="DX28" s="9">
        <v>477</v>
      </c>
      <c r="DY28" s="9">
        <v>528.33333333333337</v>
      </c>
      <c r="DZ28" s="9">
        <v>527</v>
      </c>
      <c r="EA28" s="9">
        <v>509.66666666666669</v>
      </c>
      <c r="EB28" s="9">
        <v>582.33333333333337</v>
      </c>
      <c r="EC28" s="9">
        <v>617.33333333333337</v>
      </c>
      <c r="ED28" s="9">
        <v>557.33333333333337</v>
      </c>
      <c r="EE28" s="9">
        <v>593.33333333333337</v>
      </c>
      <c r="EF28" s="9">
        <v>581.66666666666663</v>
      </c>
      <c r="EG28" s="9">
        <v>571</v>
      </c>
      <c r="EH28" s="9">
        <v>574.33333333333337</v>
      </c>
      <c r="EI28" s="9">
        <v>555</v>
      </c>
      <c r="EJ28" s="9">
        <v>491</v>
      </c>
      <c r="EK28" s="9">
        <v>435.33333333333331</v>
      </c>
      <c r="EL28" s="9">
        <v>419</v>
      </c>
      <c r="EM28" s="9">
        <v>401.66666666666669</v>
      </c>
      <c r="EN28" s="9">
        <v>439</v>
      </c>
      <c r="EO28" s="9">
        <v>434.66666666666669</v>
      </c>
      <c r="EP28" s="9">
        <v>419</v>
      </c>
      <c r="EQ28" s="9">
        <v>394.66666666666669</v>
      </c>
      <c r="ER28" s="9">
        <v>381.33333333333331</v>
      </c>
      <c r="ES28" s="9">
        <v>369.66666666666669</v>
      </c>
      <c r="ET28" s="9">
        <f t="shared" si="6"/>
        <v>369.66666666666669</v>
      </c>
      <c r="EU28" s="9">
        <f t="shared" si="12"/>
        <v>369.66666666666669</v>
      </c>
      <c r="EV28" s="9">
        <f t="shared" si="12"/>
        <v>369.66666666666669</v>
      </c>
      <c r="EW28" s="9">
        <f t="shared" si="12"/>
        <v>369.66666666666669</v>
      </c>
      <c r="EX28" s="9">
        <f t="shared" si="12"/>
        <v>369.66666666666669</v>
      </c>
      <c r="EY28" s="9">
        <f t="shared" si="12"/>
        <v>369.66666666666669</v>
      </c>
      <c r="EZ28" s="9">
        <f t="shared" si="12"/>
        <v>369.66666666666669</v>
      </c>
      <c r="FA28" s="9">
        <f t="shared" si="12"/>
        <v>369.66666666666669</v>
      </c>
      <c r="FB28" s="9">
        <f t="shared" si="12"/>
        <v>369.66666666666669</v>
      </c>
      <c r="FC28" s="9">
        <f t="shared" si="12"/>
        <v>369.66666666666669</v>
      </c>
      <c r="FD28" s="9">
        <f t="shared" si="12"/>
        <v>369.66666666666669</v>
      </c>
      <c r="FE28" s="9">
        <f t="shared" si="12"/>
        <v>369.66666666666669</v>
      </c>
      <c r="FF28" s="9">
        <f t="shared" si="12"/>
        <v>369.66666666666669</v>
      </c>
      <c r="FG28" s="9">
        <f t="shared" si="12"/>
        <v>369.66666666666669</v>
      </c>
      <c r="FH28" s="9">
        <f t="shared" si="12"/>
        <v>369.66666666666669</v>
      </c>
      <c r="FI28" s="9">
        <f t="shared" si="12"/>
        <v>369.66666666666669</v>
      </c>
      <c r="FJ28" s="9">
        <f t="shared" si="12"/>
        <v>369.66666666666669</v>
      </c>
      <c r="FK28" s="9">
        <f t="shared" si="12"/>
        <v>369.66666666666669</v>
      </c>
      <c r="FL28" s="9">
        <f t="shared" si="12"/>
        <v>369.66666666666669</v>
      </c>
      <c r="FM28" s="9">
        <f t="shared" si="12"/>
        <v>369.66666666666669</v>
      </c>
      <c r="FN28" s="9">
        <f t="shared" si="12"/>
        <v>369.66666666666669</v>
      </c>
      <c r="FO28" s="9">
        <f t="shared" si="12"/>
        <v>369.66666666666669</v>
      </c>
      <c r="FP28" s="9">
        <f t="shared" si="12"/>
        <v>369.66666666666669</v>
      </c>
      <c r="FQ28" s="9">
        <f t="shared" si="12"/>
        <v>369.66666666666669</v>
      </c>
      <c r="FR28" s="9">
        <f t="shared" si="12"/>
        <v>369.66666666666669</v>
      </c>
      <c r="FS28" s="9">
        <f t="shared" si="12"/>
        <v>369.66666666666669</v>
      </c>
      <c r="FT28" s="9">
        <f t="shared" si="12"/>
        <v>369.66666666666669</v>
      </c>
      <c r="FU28" s="9">
        <f t="shared" si="12"/>
        <v>369.66666666666669</v>
      </c>
      <c r="FV28" s="9">
        <f t="shared" si="12"/>
        <v>369.66666666666669</v>
      </c>
      <c r="FW28" s="9">
        <f t="shared" si="12"/>
        <v>369.66666666666669</v>
      </c>
      <c r="FX28" s="9">
        <f t="shared" si="12"/>
        <v>369.66666666666669</v>
      </c>
      <c r="FY28" s="9">
        <f t="shared" si="12"/>
        <v>369.66666666666669</v>
      </c>
      <c r="FZ28" s="9">
        <f t="shared" si="12"/>
        <v>369.66666666666669</v>
      </c>
      <c r="GA28" s="9">
        <f t="shared" si="12"/>
        <v>369.66666666666669</v>
      </c>
      <c r="GB28" s="9">
        <f t="shared" si="12"/>
        <v>369.66666666666669</v>
      </c>
      <c r="GC28" s="9">
        <f t="shared" si="12"/>
        <v>369.66666666666669</v>
      </c>
      <c r="GD28" s="9">
        <f t="shared" si="12"/>
        <v>369.66666666666669</v>
      </c>
      <c r="GE28" s="9">
        <f t="shared" si="12"/>
        <v>369.66666666666669</v>
      </c>
      <c r="GF28" s="9">
        <f t="shared" si="12"/>
        <v>369.66666666666669</v>
      </c>
      <c r="GG28" s="9">
        <f t="shared" si="12"/>
        <v>369.66666666666669</v>
      </c>
      <c r="GH28" s="9">
        <f t="shared" si="12"/>
        <v>369.66666666666669</v>
      </c>
      <c r="GI28" s="9">
        <f t="shared" si="12"/>
        <v>369.66666666666669</v>
      </c>
      <c r="GJ28" s="9">
        <f t="shared" si="12"/>
        <v>369.66666666666669</v>
      </c>
      <c r="GK28" s="9">
        <f t="shared" si="12"/>
        <v>369.66666666666669</v>
      </c>
      <c r="GL28" s="9" t="str">
        <f t="shared" si="7"/>
        <v>Rice,Long Grain Milled 100% Grade B Rice FOB Price, Thailand,Units of Measure: US $/MT,Historic Data Source: USDA/Global Insight,Data Edge: 2016 Q3,Forecast Date: December 2016</v>
      </c>
      <c r="GM28" s="10" t="str">
        <f t="shared" si="1"/>
        <v>Thailand, Rice, Long Grain Milled 100% Grade B Rice FOB Price</v>
      </c>
      <c r="GN28" s="10" t="str">
        <f t="shared" si="8"/>
        <v>Rice,Long Grain Milled 100% Grade B Rice FOB Price, Thailand,Units of Measure: US $/MT,Historic Data Source: USDA/Global Insight,Data Edge: 2016 Q3,Forecast Date: December 2016</v>
      </c>
      <c r="GP28" s="15" t="s">
        <v>90</v>
      </c>
      <c r="GQ28" s="15" t="s">
        <v>87</v>
      </c>
      <c r="GR28" s="15" t="s">
        <v>88</v>
      </c>
      <c r="GS28" s="16" t="s">
        <v>12</v>
      </c>
      <c r="GT28" s="10" t="s">
        <v>13</v>
      </c>
      <c r="GU28" s="13" t="s">
        <v>1381</v>
      </c>
      <c r="GV28" s="11" t="s">
        <v>1385</v>
      </c>
      <c r="GW28" s="16" t="s">
        <v>1056</v>
      </c>
      <c r="GX28" s="8" t="s">
        <v>1401</v>
      </c>
      <c r="GY28" s="8" t="s">
        <v>1386</v>
      </c>
    </row>
    <row r="29" spans="1:207" ht="12.75" customHeight="1">
      <c r="A29" s="16" t="s">
        <v>92</v>
      </c>
      <c r="B29" s="8" t="str">
        <f t="shared" si="2"/>
        <v>Bank:CISGRAIN</v>
      </c>
      <c r="C29" s="13" t="str">
        <f t="shared" si="3"/>
        <v>DataEdge:2016 Q3</v>
      </c>
      <c r="D29" s="13" t="str">
        <f t="shared" si="4"/>
        <v>ForecastDate:December 2016</v>
      </c>
      <c r="E29" s="13" t="str">
        <f t="shared" si="5"/>
        <v>Long Label:Rice,Medium Grain Milled Rice Price, California, United States,Units of Measure: US $/MT,Historic Data Source: USDA/Global Insight,Data Edge: 2016 Q3,Forecast Date: December 2016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>
        <v>397</v>
      </c>
      <c r="BE29" s="9">
        <v>397</v>
      </c>
      <c r="BF29" s="9">
        <v>394.66666666666669</v>
      </c>
      <c r="BG29" s="9">
        <v>361</v>
      </c>
      <c r="BH29" s="9">
        <v>342</v>
      </c>
      <c r="BI29" s="9">
        <v>411.66666666666669</v>
      </c>
      <c r="BJ29" s="9">
        <v>485</v>
      </c>
      <c r="BK29" s="9">
        <v>518</v>
      </c>
      <c r="BL29" s="9">
        <v>435</v>
      </c>
      <c r="BM29" s="9">
        <v>397</v>
      </c>
      <c r="BN29" s="9">
        <v>359</v>
      </c>
      <c r="BO29" s="9">
        <v>353</v>
      </c>
      <c r="BP29" s="9">
        <v>365.66666666666669</v>
      </c>
      <c r="BQ29" s="9">
        <v>456.33333333333331</v>
      </c>
      <c r="BR29" s="9">
        <v>481.33333333333331</v>
      </c>
      <c r="BS29" s="9">
        <v>447</v>
      </c>
      <c r="BT29" s="9">
        <v>441</v>
      </c>
      <c r="BU29" s="9">
        <v>431</v>
      </c>
      <c r="BV29" s="9">
        <v>407.66666666666669</v>
      </c>
      <c r="BW29" s="9">
        <v>397</v>
      </c>
      <c r="BX29" s="9">
        <v>397</v>
      </c>
      <c r="BY29" s="9">
        <v>397</v>
      </c>
      <c r="BZ29" s="9">
        <v>395.33333333333331</v>
      </c>
      <c r="CA29" s="9">
        <v>389</v>
      </c>
      <c r="CB29" s="9">
        <v>421.33333333333331</v>
      </c>
      <c r="CC29" s="9">
        <v>462.33333333333331</v>
      </c>
      <c r="CD29" s="9">
        <v>474</v>
      </c>
      <c r="CE29" s="9">
        <v>484.66666666666669</v>
      </c>
      <c r="CF29" s="9">
        <v>514.33333333333337</v>
      </c>
      <c r="CG29" s="9">
        <v>449.33333333333331</v>
      </c>
      <c r="CH29" s="9">
        <v>441</v>
      </c>
      <c r="CI29" s="9">
        <v>441</v>
      </c>
      <c r="CJ29" s="9">
        <v>419.66666666666669</v>
      </c>
      <c r="CK29" s="9">
        <v>352.66666666666669</v>
      </c>
      <c r="CL29" s="9">
        <v>294.33333333333331</v>
      </c>
      <c r="CM29" s="9">
        <v>248</v>
      </c>
      <c r="CN29" s="9">
        <v>239</v>
      </c>
      <c r="CO29" s="9">
        <v>287</v>
      </c>
      <c r="CP29" s="9">
        <v>287</v>
      </c>
      <c r="CQ29" s="9">
        <v>268</v>
      </c>
      <c r="CR29" s="9">
        <v>266</v>
      </c>
      <c r="CS29" s="9">
        <v>282</v>
      </c>
      <c r="CT29" s="9">
        <v>318.66666666666669</v>
      </c>
      <c r="CU29" s="9">
        <v>368.33333333333331</v>
      </c>
      <c r="CV29" s="9">
        <v>504.66666666666669</v>
      </c>
      <c r="CW29" s="9">
        <v>529.33333333333337</v>
      </c>
      <c r="CX29" s="9">
        <v>559.66666666666663</v>
      </c>
      <c r="CY29" s="9">
        <v>536.33333333333337</v>
      </c>
      <c r="CZ29" s="9">
        <v>463.66666666666669</v>
      </c>
      <c r="DA29" s="9">
        <v>411.66666666666669</v>
      </c>
      <c r="DB29" s="9">
        <v>397</v>
      </c>
      <c r="DC29" s="9">
        <v>383.66666666666669</v>
      </c>
      <c r="DD29" s="9">
        <v>395.66666666666669</v>
      </c>
      <c r="DE29" s="9">
        <v>496</v>
      </c>
      <c r="DF29" s="9">
        <v>501.66666666666669</v>
      </c>
      <c r="DG29" s="9">
        <v>496.66666666666669</v>
      </c>
      <c r="DH29" s="9">
        <v>510.66666666666669</v>
      </c>
      <c r="DI29" s="9">
        <v>536.33333333333337</v>
      </c>
      <c r="DJ29" s="9">
        <v>551</v>
      </c>
      <c r="DK29" s="9">
        <v>546</v>
      </c>
      <c r="DL29" s="9">
        <v>546.66666666666663</v>
      </c>
      <c r="DM29" s="9">
        <v>584</v>
      </c>
      <c r="DN29" s="9">
        <v>593.33333333333337</v>
      </c>
      <c r="DO29" s="9">
        <v>882.33333333333337</v>
      </c>
      <c r="DP29" s="9">
        <v>1072</v>
      </c>
      <c r="DQ29" s="9">
        <v>1105.6666666666667</v>
      </c>
      <c r="DR29" s="9">
        <v>1100</v>
      </c>
      <c r="DS29" s="9">
        <v>1186.6666666666667</v>
      </c>
      <c r="DT29" s="9">
        <v>970</v>
      </c>
      <c r="DU29" s="9">
        <v>819.66666666666663</v>
      </c>
      <c r="DV29" s="9">
        <v>758.66666666666663</v>
      </c>
      <c r="DW29" s="9">
        <v>728.66666666666663</v>
      </c>
      <c r="DX29" s="9">
        <v>730.33333333333337</v>
      </c>
      <c r="DY29" s="9">
        <v>839</v>
      </c>
      <c r="DZ29" s="9">
        <v>871</v>
      </c>
      <c r="EA29" s="9">
        <v>871</v>
      </c>
      <c r="EB29" s="9">
        <v>831.33333333333337</v>
      </c>
      <c r="EC29" s="9">
        <v>702</v>
      </c>
      <c r="ED29" s="9">
        <v>675.33333333333337</v>
      </c>
      <c r="EE29" s="9">
        <v>663.33333333333337</v>
      </c>
      <c r="EF29" s="9">
        <v>729.66666666666663</v>
      </c>
      <c r="EG29" s="9">
        <v>747.66666666666663</v>
      </c>
      <c r="EH29" s="9">
        <v>666</v>
      </c>
      <c r="EI29" s="9">
        <v>667.66666666666663</v>
      </c>
      <c r="EJ29" s="9">
        <v>680</v>
      </c>
      <c r="EK29" s="9">
        <v>627</v>
      </c>
      <c r="EL29" s="9">
        <v>783.33333333333337</v>
      </c>
      <c r="EM29" s="9">
        <v>1075</v>
      </c>
      <c r="EN29" s="9">
        <v>1026.3333333333333</v>
      </c>
      <c r="EO29" s="9">
        <v>937.33333333333337</v>
      </c>
      <c r="EP29" s="9">
        <v>890.33333333333337</v>
      </c>
      <c r="EQ29" s="9">
        <v>854.33333333333337</v>
      </c>
      <c r="ER29" s="9">
        <v>841.33333333333337</v>
      </c>
      <c r="ES29" s="9">
        <v>820.66666666666663</v>
      </c>
      <c r="ET29" s="9">
        <f t="shared" si="6"/>
        <v>820.66666666666663</v>
      </c>
      <c r="EU29" s="9">
        <f t="shared" si="12"/>
        <v>820.66666666666663</v>
      </c>
      <c r="EV29" s="9">
        <f t="shared" si="12"/>
        <v>820.66666666666663</v>
      </c>
      <c r="EW29" s="9">
        <f t="shared" si="12"/>
        <v>820.66666666666663</v>
      </c>
      <c r="EX29" s="9">
        <f t="shared" si="12"/>
        <v>820.66666666666663</v>
      </c>
      <c r="EY29" s="9">
        <f t="shared" si="12"/>
        <v>820.66666666666663</v>
      </c>
      <c r="EZ29" s="9">
        <f t="shared" si="12"/>
        <v>820.66666666666663</v>
      </c>
      <c r="FA29" s="9">
        <f t="shared" si="12"/>
        <v>820.66666666666663</v>
      </c>
      <c r="FB29" s="9">
        <f t="shared" si="12"/>
        <v>820.66666666666663</v>
      </c>
      <c r="FC29" s="9">
        <f t="shared" si="12"/>
        <v>820.66666666666663</v>
      </c>
      <c r="FD29" s="9">
        <f t="shared" si="12"/>
        <v>820.66666666666663</v>
      </c>
      <c r="FE29" s="9">
        <f t="shared" si="12"/>
        <v>820.66666666666663</v>
      </c>
      <c r="FF29" s="9">
        <f t="shared" si="12"/>
        <v>820.66666666666663</v>
      </c>
      <c r="FG29" s="9">
        <f t="shared" si="12"/>
        <v>820.66666666666663</v>
      </c>
      <c r="FH29" s="9">
        <f t="shared" si="12"/>
        <v>820.66666666666663</v>
      </c>
      <c r="FI29" s="9">
        <f t="shared" si="12"/>
        <v>820.66666666666663</v>
      </c>
      <c r="FJ29" s="9">
        <f t="shared" si="12"/>
        <v>820.66666666666663</v>
      </c>
      <c r="FK29" s="9">
        <f t="shared" si="12"/>
        <v>820.66666666666663</v>
      </c>
      <c r="FL29" s="9">
        <f t="shared" si="12"/>
        <v>820.66666666666663</v>
      </c>
      <c r="FM29" s="9">
        <f t="shared" si="12"/>
        <v>820.66666666666663</v>
      </c>
      <c r="FN29" s="9">
        <f t="shared" si="12"/>
        <v>820.66666666666663</v>
      </c>
      <c r="FO29" s="9">
        <f t="shared" si="12"/>
        <v>820.66666666666663</v>
      </c>
      <c r="FP29" s="9">
        <f t="shared" si="12"/>
        <v>820.66666666666663</v>
      </c>
      <c r="FQ29" s="9">
        <f t="shared" si="12"/>
        <v>820.66666666666663</v>
      </c>
      <c r="FR29" s="9">
        <f t="shared" si="12"/>
        <v>820.66666666666663</v>
      </c>
      <c r="FS29" s="9">
        <f t="shared" si="12"/>
        <v>820.66666666666663</v>
      </c>
      <c r="FT29" s="9">
        <f t="shared" si="12"/>
        <v>820.66666666666663</v>
      </c>
      <c r="FU29" s="9">
        <f t="shared" si="12"/>
        <v>820.66666666666663</v>
      </c>
      <c r="FV29" s="9">
        <f t="shared" si="12"/>
        <v>820.66666666666663</v>
      </c>
      <c r="FW29" s="9">
        <f t="shared" si="12"/>
        <v>820.66666666666663</v>
      </c>
      <c r="FX29" s="9">
        <f t="shared" si="12"/>
        <v>820.66666666666663</v>
      </c>
      <c r="FY29" s="9">
        <f t="shared" si="12"/>
        <v>820.66666666666663</v>
      </c>
      <c r="FZ29" s="9">
        <f t="shared" si="12"/>
        <v>820.66666666666663</v>
      </c>
      <c r="GA29" s="9">
        <f t="shared" si="12"/>
        <v>820.66666666666663</v>
      </c>
      <c r="GB29" s="9">
        <f t="shared" si="12"/>
        <v>820.66666666666663</v>
      </c>
      <c r="GC29" s="9">
        <f t="shared" si="12"/>
        <v>820.66666666666663</v>
      </c>
      <c r="GD29" s="9">
        <f t="shared" si="12"/>
        <v>820.66666666666663</v>
      </c>
      <c r="GE29" s="9">
        <f t="shared" si="12"/>
        <v>820.66666666666663</v>
      </c>
      <c r="GF29" s="9">
        <f t="shared" si="12"/>
        <v>820.66666666666663</v>
      </c>
      <c r="GG29" s="9">
        <f t="shared" si="12"/>
        <v>820.66666666666663</v>
      </c>
      <c r="GH29" s="9">
        <f t="shared" si="12"/>
        <v>820.66666666666663</v>
      </c>
      <c r="GI29" s="9">
        <f t="shared" si="12"/>
        <v>820.66666666666663</v>
      </c>
      <c r="GJ29" s="9">
        <f t="shared" si="12"/>
        <v>820.66666666666663</v>
      </c>
      <c r="GK29" s="9">
        <f t="shared" si="12"/>
        <v>820.66666666666663</v>
      </c>
      <c r="GL29" s="9" t="str">
        <f t="shared" si="7"/>
        <v>Rice,Medium Grain Milled Rice Price, California, United States,Units of Measure: US $/MT,Historic Data Source: USDA/Global Insight,Data Edge: 2016 Q3,Forecast Date: December 2016</v>
      </c>
      <c r="GM29" s="10" t="str">
        <f t="shared" si="1"/>
        <v>United States, Rice, Medium Grain Milled Rice Price, California</v>
      </c>
      <c r="GN29" s="10" t="str">
        <f t="shared" si="8"/>
        <v>Rice,Medium Grain Milled Rice Price, California, United States,Units of Measure: US $/MT,Historic Data Source: USDA/Global Insight,Data Edge: 2016 Q3,Forecast Date: December 2016</v>
      </c>
      <c r="GP29" s="15" t="s">
        <v>10</v>
      </c>
      <c r="GQ29" s="15" t="s">
        <v>87</v>
      </c>
      <c r="GR29" s="15" t="s">
        <v>91</v>
      </c>
      <c r="GS29" s="16" t="s">
        <v>12</v>
      </c>
      <c r="GT29" s="10" t="s">
        <v>13</v>
      </c>
      <c r="GU29" s="13" t="s">
        <v>1381</v>
      </c>
      <c r="GV29" s="11" t="s">
        <v>1385</v>
      </c>
      <c r="GW29" s="16" t="s">
        <v>1055</v>
      </c>
      <c r="GX29" s="8" t="s">
        <v>1401</v>
      </c>
      <c r="GY29" s="8" t="s">
        <v>1386</v>
      </c>
    </row>
    <row r="30" spans="1:207" ht="12.75" customHeight="1">
      <c r="A30" s="16" t="s">
        <v>94</v>
      </c>
      <c r="B30" s="8" t="str">
        <f t="shared" si="2"/>
        <v>Bank:CISGRAIN</v>
      </c>
      <c r="C30" s="13" t="str">
        <f t="shared" si="3"/>
        <v>DataEdge:2016 Q3</v>
      </c>
      <c r="D30" s="13" t="str">
        <f t="shared" si="4"/>
        <v>ForecastDate:December 2016</v>
      </c>
      <c r="E30" s="13" t="str">
        <f t="shared" si="5"/>
        <v>Long Label:Rice,Long Grain DWP Milled Rice FOB Price, Vietnam,Units of Measure: US $/MT,Historic Data Source: USDA/Global Insight,Data Edge: 2016 Q3,Forecast Date: December 2016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>
        <v>259</v>
      </c>
      <c r="BY30" s="9">
        <v>254.33333333333334</v>
      </c>
      <c r="BZ30" s="9">
        <v>270.66666666666669</v>
      </c>
      <c r="CA30" s="9">
        <v>304.5</v>
      </c>
      <c r="CB30" s="9">
        <v>315.33333333333331</v>
      </c>
      <c r="CC30" s="9">
        <v>282</v>
      </c>
      <c r="CD30" s="9">
        <v>242.33333333333334</v>
      </c>
      <c r="CE30" s="9">
        <v>234.33333333333334</v>
      </c>
      <c r="CF30" s="9">
        <v>231</v>
      </c>
      <c r="CG30" s="9">
        <v>220</v>
      </c>
      <c r="CH30" s="9">
        <v>215.66666666666666</v>
      </c>
      <c r="CI30" s="9">
        <v>179.33333333333334</v>
      </c>
      <c r="CJ30" s="9">
        <v>184.66666666666666</v>
      </c>
      <c r="CK30" s="9">
        <v>179.66666666666666</v>
      </c>
      <c r="CL30" s="9">
        <v>163.33333333333334</v>
      </c>
      <c r="CM30" s="9">
        <v>153</v>
      </c>
      <c r="CN30" s="9">
        <v>171.33333333333334</v>
      </c>
      <c r="CO30" s="9">
        <v>188.33333333333334</v>
      </c>
      <c r="CP30" s="9">
        <v>185</v>
      </c>
      <c r="CQ30" s="9">
        <v>191.66666666666666</v>
      </c>
      <c r="CR30" s="9">
        <v>192</v>
      </c>
      <c r="CS30" s="9">
        <v>187.33333333333334</v>
      </c>
      <c r="CT30" s="9">
        <v>175.33333333333334</v>
      </c>
      <c r="CU30" s="9">
        <v>184.66666666666666</v>
      </c>
      <c r="CV30" s="9">
        <v>185</v>
      </c>
      <c r="CW30" s="9">
        <v>198.33333333333334</v>
      </c>
      <c r="CX30" s="9">
        <v>210.66666666666666</v>
      </c>
      <c r="CY30" s="9">
        <v>238.66666666666666</v>
      </c>
      <c r="CZ30" s="9">
        <v>228.66666666666666</v>
      </c>
      <c r="DA30" s="9">
        <v>230.66666666666666</v>
      </c>
      <c r="DB30" s="9">
        <v>261.66666666666669</v>
      </c>
      <c r="DC30" s="9">
        <v>250</v>
      </c>
      <c r="DD30" s="9">
        <v>251.33333333333334</v>
      </c>
      <c r="DE30" s="9">
        <v>266</v>
      </c>
      <c r="DF30" s="9">
        <v>260.66666666666669</v>
      </c>
      <c r="DG30" s="9">
        <v>255.33333333333334</v>
      </c>
      <c r="DH30" s="9">
        <v>268</v>
      </c>
      <c r="DI30" s="9">
        <v>287.5</v>
      </c>
      <c r="DJ30" s="9">
        <v>303</v>
      </c>
      <c r="DK30" s="9">
        <v>302</v>
      </c>
      <c r="DL30" s="9">
        <v>314.33333333333331</v>
      </c>
      <c r="DM30" s="9"/>
      <c r="DN30" s="9">
        <v>481.66666666666669</v>
      </c>
      <c r="DO30" s="9">
        <v>929.33333333333337</v>
      </c>
      <c r="DP30" s="9">
        <v>624.33333333333337</v>
      </c>
      <c r="DQ30" s="9">
        <v>432.33333333333331</v>
      </c>
      <c r="DR30" s="9">
        <v>429</v>
      </c>
      <c r="DS30" s="9">
        <v>444</v>
      </c>
      <c r="DT30" s="9">
        <v>394</v>
      </c>
      <c r="DU30" s="9">
        <v>437.5</v>
      </c>
      <c r="DV30" s="9">
        <v>431</v>
      </c>
      <c r="DW30" s="9">
        <v>357.33333333333331</v>
      </c>
      <c r="DX30" s="9">
        <v>408</v>
      </c>
      <c r="DY30" s="9">
        <v>485.66666666666669</v>
      </c>
      <c r="DZ30" s="9">
        <v>468</v>
      </c>
      <c r="EA30" s="9">
        <v>471.33333333333331</v>
      </c>
      <c r="EB30" s="9">
        <v>543</v>
      </c>
      <c r="EC30" s="9">
        <v>541.66666666666663</v>
      </c>
      <c r="ED30" s="9">
        <v>429</v>
      </c>
      <c r="EE30" s="9">
        <v>426</v>
      </c>
      <c r="EF30" s="9">
        <v>432</v>
      </c>
      <c r="EG30" s="9">
        <v>437.66666666666669</v>
      </c>
      <c r="EH30" s="9">
        <v>401.33333333333331</v>
      </c>
      <c r="EI30" s="9">
        <v>376</v>
      </c>
      <c r="EJ30" s="9">
        <v>381.66666666666669</v>
      </c>
      <c r="EK30" s="9">
        <v>408.33333333333331</v>
      </c>
      <c r="EL30" s="9">
        <v>396.66666666666669</v>
      </c>
      <c r="EM30" s="9">
        <v>398</v>
      </c>
      <c r="EN30" s="9">
        <v>445</v>
      </c>
      <c r="EO30" s="9">
        <v>417.33333333333331</v>
      </c>
      <c r="EP30" s="9">
        <v>365.33333333333331</v>
      </c>
      <c r="EQ30" s="9">
        <v>355.33333333333331</v>
      </c>
      <c r="ER30" s="9">
        <v>339.66666666666669</v>
      </c>
      <c r="ES30" s="9">
        <v>369.33333333333331</v>
      </c>
      <c r="ET30" s="9">
        <f t="shared" si="6"/>
        <v>369.33333333333331</v>
      </c>
      <c r="EU30" s="9">
        <f t="shared" si="12"/>
        <v>369.33333333333331</v>
      </c>
      <c r="EV30" s="9">
        <f t="shared" si="12"/>
        <v>369.33333333333331</v>
      </c>
      <c r="EW30" s="9">
        <f t="shared" si="12"/>
        <v>369.33333333333331</v>
      </c>
      <c r="EX30" s="9">
        <f t="shared" si="12"/>
        <v>369.33333333333331</v>
      </c>
      <c r="EY30" s="9">
        <f t="shared" si="12"/>
        <v>369.33333333333331</v>
      </c>
      <c r="EZ30" s="9">
        <f t="shared" si="12"/>
        <v>369.33333333333331</v>
      </c>
      <c r="FA30" s="9">
        <f t="shared" si="12"/>
        <v>369.33333333333331</v>
      </c>
      <c r="FB30" s="9">
        <f t="shared" si="12"/>
        <v>369.33333333333331</v>
      </c>
      <c r="FC30" s="9">
        <f t="shared" si="12"/>
        <v>369.33333333333331</v>
      </c>
      <c r="FD30" s="9">
        <f t="shared" si="12"/>
        <v>369.33333333333331</v>
      </c>
      <c r="FE30" s="9">
        <f t="shared" si="12"/>
        <v>369.33333333333331</v>
      </c>
      <c r="FF30" s="9">
        <f t="shared" si="12"/>
        <v>369.33333333333331</v>
      </c>
      <c r="FG30" s="9">
        <f t="shared" si="12"/>
        <v>369.33333333333331</v>
      </c>
      <c r="FH30" s="9">
        <f t="shared" si="12"/>
        <v>369.33333333333331</v>
      </c>
      <c r="FI30" s="9">
        <f t="shared" si="12"/>
        <v>369.33333333333331</v>
      </c>
      <c r="FJ30" s="9">
        <f t="shared" si="12"/>
        <v>369.33333333333331</v>
      </c>
      <c r="FK30" s="9">
        <f t="shared" si="12"/>
        <v>369.33333333333331</v>
      </c>
      <c r="FL30" s="9">
        <f t="shared" si="12"/>
        <v>369.33333333333331</v>
      </c>
      <c r="FM30" s="9">
        <f t="shared" si="12"/>
        <v>369.33333333333331</v>
      </c>
      <c r="FN30" s="9">
        <f t="shared" si="12"/>
        <v>369.33333333333331</v>
      </c>
      <c r="FO30" s="9">
        <f t="shared" si="12"/>
        <v>369.33333333333331</v>
      </c>
      <c r="FP30" s="9">
        <f t="shared" si="12"/>
        <v>369.33333333333331</v>
      </c>
      <c r="FQ30" s="9">
        <f t="shared" si="12"/>
        <v>369.33333333333331</v>
      </c>
      <c r="FR30" s="9">
        <f t="shared" si="12"/>
        <v>369.33333333333331</v>
      </c>
      <c r="FS30" s="9">
        <f t="shared" si="12"/>
        <v>369.33333333333331</v>
      </c>
      <c r="FT30" s="9">
        <f t="shared" si="12"/>
        <v>369.33333333333331</v>
      </c>
      <c r="FU30" s="9">
        <f t="shared" si="12"/>
        <v>369.33333333333331</v>
      </c>
      <c r="FV30" s="9">
        <f t="shared" si="12"/>
        <v>369.33333333333331</v>
      </c>
      <c r="FW30" s="9">
        <f t="shared" si="12"/>
        <v>369.33333333333331</v>
      </c>
      <c r="FX30" s="9">
        <f t="shared" si="12"/>
        <v>369.33333333333331</v>
      </c>
      <c r="FY30" s="9">
        <f t="shared" si="12"/>
        <v>369.33333333333331</v>
      </c>
      <c r="FZ30" s="9">
        <f t="shared" si="12"/>
        <v>369.33333333333331</v>
      </c>
      <c r="GA30" s="9">
        <f t="shared" si="12"/>
        <v>369.33333333333331</v>
      </c>
      <c r="GB30" s="9">
        <f t="shared" si="12"/>
        <v>369.33333333333331</v>
      </c>
      <c r="GC30" s="9">
        <f t="shared" si="12"/>
        <v>369.33333333333331</v>
      </c>
      <c r="GD30" s="9">
        <f t="shared" si="12"/>
        <v>369.33333333333331</v>
      </c>
      <c r="GE30" s="9">
        <f t="shared" si="12"/>
        <v>369.33333333333331</v>
      </c>
      <c r="GF30" s="9">
        <f t="shared" si="12"/>
        <v>369.33333333333331</v>
      </c>
      <c r="GG30" s="9">
        <f t="shared" si="12"/>
        <v>369.33333333333331</v>
      </c>
      <c r="GH30" s="9">
        <f t="shared" si="12"/>
        <v>369.33333333333331</v>
      </c>
      <c r="GI30" s="9">
        <f t="shared" si="12"/>
        <v>369.33333333333331</v>
      </c>
      <c r="GJ30" s="9">
        <f t="shared" si="12"/>
        <v>369.33333333333331</v>
      </c>
      <c r="GK30" s="9">
        <f t="shared" si="12"/>
        <v>369.33333333333331</v>
      </c>
      <c r="GL30" s="9" t="str">
        <f t="shared" si="7"/>
        <v>Rice,Long Grain DWP Milled Rice FOB Price, Vietnam,Units of Measure: US $/MT,Historic Data Source: USDA/Global Insight,Data Edge: 2016 Q3,Forecast Date: December 2016</v>
      </c>
      <c r="GM30" s="10" t="str">
        <f t="shared" si="1"/>
        <v>Vietnam, Rice, Long Grain DWP Milled Rice FOB Price</v>
      </c>
      <c r="GN30" s="10" t="str">
        <f t="shared" si="8"/>
        <v>Rice,Long Grain DWP Milled Rice FOB Price, Vietnam,Units of Measure: US $/MT,Historic Data Source: USDA/Global Insight,Data Edge: 2016 Q3,Forecast Date: December 2016</v>
      </c>
      <c r="GP30" s="15" t="s">
        <v>95</v>
      </c>
      <c r="GQ30" s="15" t="s">
        <v>87</v>
      </c>
      <c r="GR30" s="15" t="s">
        <v>93</v>
      </c>
      <c r="GS30" s="16" t="s">
        <v>12</v>
      </c>
      <c r="GT30" s="10" t="s">
        <v>13</v>
      </c>
      <c r="GU30" s="13" t="s">
        <v>1381</v>
      </c>
      <c r="GV30" s="11" t="s">
        <v>1385</v>
      </c>
      <c r="GW30" s="16" t="s">
        <v>1057</v>
      </c>
      <c r="GX30" s="8" t="s">
        <v>1401</v>
      </c>
      <c r="GY30" s="8" t="s">
        <v>1386</v>
      </c>
    </row>
    <row r="31" spans="1:207" ht="12.75" customHeight="1">
      <c r="A31" s="12" t="s">
        <v>97</v>
      </c>
      <c r="B31" s="8" t="str">
        <f t="shared" si="2"/>
        <v>Bank:CISGRAIN</v>
      </c>
      <c r="C31" s="13" t="str">
        <f t="shared" si="3"/>
        <v>DataEdge:2016 Q3</v>
      </c>
      <c r="D31" s="13" t="str">
        <f t="shared" si="4"/>
        <v>ForecastDate:December 2016</v>
      </c>
      <c r="E31" s="13" t="str">
        <f t="shared" si="5"/>
        <v>Long Label:Cotton,Cotton A-Index (1980-2008 NE, 2008-2020 FE),Units of Measure: US $/MT,Historic Data Source: Cotton Outlook/Global Insight,Data Edge: 2016 Q3,Forecast Date: December 2016</v>
      </c>
      <c r="F31" s="9">
        <v>2043.3177316366666</v>
      </c>
      <c r="G31" s="9">
        <v>1931.9842893266668</v>
      </c>
      <c r="H31" s="9">
        <v>2092.9217405866666</v>
      </c>
      <c r="I31" s="9">
        <v>2175.5950888366665</v>
      </c>
      <c r="J31" s="9">
        <v>2114.2330925799997</v>
      </c>
      <c r="K31" s="9">
        <v>1936.3935345666666</v>
      </c>
      <c r="L31" s="9">
        <v>1791.9907529566665</v>
      </c>
      <c r="M31" s="9">
        <v>1577.7749217133332</v>
      </c>
      <c r="N31" s="9">
        <v>1545.0730195166668</v>
      </c>
      <c r="O31" s="9">
        <v>1647.2205342433333</v>
      </c>
      <c r="P31" s="9">
        <v>1676.2480654066665</v>
      </c>
      <c r="Q31" s="9">
        <v>1536.2545290366663</v>
      </c>
      <c r="R31" s="9">
        <v>1651.9972165866666</v>
      </c>
      <c r="S31" s="9">
        <v>1823.9577809466664</v>
      </c>
      <c r="T31" s="9">
        <v>1974.9744304166668</v>
      </c>
      <c r="U31" s="9">
        <v>1957.70488656</v>
      </c>
      <c r="V31" s="9">
        <v>1937.3488710353333</v>
      </c>
      <c r="W31" s="9">
        <v>1927.2076069833336</v>
      </c>
      <c r="X31" s="9">
        <v>1674.4108798899999</v>
      </c>
      <c r="Y31" s="9">
        <v>1603.1280818433333</v>
      </c>
      <c r="Z31" s="9">
        <v>1523.39423042</v>
      </c>
      <c r="AA31" s="9">
        <v>1429.3303319666666</v>
      </c>
      <c r="AB31" s="9">
        <v>1261.04413864</v>
      </c>
      <c r="AC31" s="9">
        <v>1066.6699109766666</v>
      </c>
      <c r="AD31" s="9">
        <v>1170.2871741166666</v>
      </c>
      <c r="AE31" s="9">
        <v>993.18249031000005</v>
      </c>
      <c r="AF31" s="9">
        <v>869.35618648666662</v>
      </c>
      <c r="AG31" s="9">
        <v>1203.2830259959999</v>
      </c>
      <c r="AH31" s="9">
        <v>1432.8577281586668</v>
      </c>
      <c r="AI31" s="9">
        <v>1631.0533016966665</v>
      </c>
      <c r="AJ31" s="9">
        <v>1860.3340541766668</v>
      </c>
      <c r="AK31" s="9">
        <v>1667.0621378233336</v>
      </c>
      <c r="AL31" s="9">
        <v>1517.5152367666669</v>
      </c>
      <c r="AM31" s="9">
        <v>1472.68791016</v>
      </c>
      <c r="AN31" s="9">
        <v>1311.0155846933333</v>
      </c>
      <c r="AO31" s="9">
        <v>1309.1049117559999</v>
      </c>
      <c r="AP31" s="9">
        <v>1412.1342755306666</v>
      </c>
      <c r="AQ31" s="9">
        <v>1686.9772288240001</v>
      </c>
      <c r="AR31" s="9">
        <v>1816.6825263006667</v>
      </c>
      <c r="AS31" s="9">
        <v>1778.689529816</v>
      </c>
      <c r="AT31" s="9">
        <v>1698.5882412893334</v>
      </c>
      <c r="AU31" s="9">
        <v>1910.0850379680003</v>
      </c>
      <c r="AV31" s="9">
        <v>1861.9507774313333</v>
      </c>
      <c r="AW31" s="9">
        <v>1823.2963941606668</v>
      </c>
      <c r="AX31" s="9">
        <v>1857.3945573499998</v>
      </c>
      <c r="AY31" s="9">
        <v>1848.2821171873336</v>
      </c>
      <c r="AZ31" s="9">
        <v>1644.7954493613333</v>
      </c>
      <c r="BA31" s="9">
        <v>1417.6458320806667</v>
      </c>
      <c r="BB31" s="9">
        <v>1256.1204814553332</v>
      </c>
      <c r="BC31" s="9">
        <v>1347.906269868</v>
      </c>
      <c r="BD31" s="9">
        <v>1329.828364384</v>
      </c>
      <c r="BE31" s="9">
        <v>1175.6517558253333</v>
      </c>
      <c r="BF31" s="9">
        <v>1318.2908393393334</v>
      </c>
      <c r="BG31" s="9">
        <v>1320.3484871180001</v>
      </c>
      <c r="BH31" s="9">
        <v>1238.8509375986666</v>
      </c>
      <c r="BI31" s="9">
        <v>1245.3178306173334</v>
      </c>
      <c r="BJ31" s="9">
        <v>1702.556562005333</v>
      </c>
      <c r="BK31" s="9">
        <v>1877.9710351366666</v>
      </c>
      <c r="BL31" s="9">
        <v>1716.8866090353331</v>
      </c>
      <c r="BM31" s="9">
        <v>1755.0265803613331</v>
      </c>
      <c r="BN31" s="9">
        <v>2256.2107893080001</v>
      </c>
      <c r="BO31" s="9">
        <v>2528.7021451400001</v>
      </c>
      <c r="BP31" s="9">
        <v>1942.7134527440001</v>
      </c>
      <c r="BQ31" s="9">
        <v>1971.3000593833333</v>
      </c>
      <c r="BR31" s="9">
        <v>1869.960906284</v>
      </c>
      <c r="BS31" s="9">
        <v>1825.3540419393332</v>
      </c>
      <c r="BT31" s="9">
        <v>1700.7928639093334</v>
      </c>
      <c r="BU31" s="9">
        <v>1695.0608450973334</v>
      </c>
      <c r="BV31" s="9">
        <v>1770.4589387013336</v>
      </c>
      <c r="BW31" s="9">
        <v>1755.0265803613331</v>
      </c>
      <c r="BX31" s="9">
        <v>1777.4402436646667</v>
      </c>
      <c r="BY31" s="9">
        <v>1683.8172697353336</v>
      </c>
      <c r="BZ31" s="9">
        <v>1531.8452837966668</v>
      </c>
      <c r="CA31" s="9">
        <v>1453.8751304693335</v>
      </c>
      <c r="CB31" s="9">
        <v>1494.5136740979999</v>
      </c>
      <c r="CC31" s="9">
        <v>1275.6681353526667</v>
      </c>
      <c r="CD31" s="9">
        <v>1239.5123243846667</v>
      </c>
      <c r="CE31" s="9">
        <v>1293.3786037333332</v>
      </c>
      <c r="CF31" s="9">
        <v>1136.6299354513333</v>
      </c>
      <c r="CG31" s="9">
        <v>1012.5096819453333</v>
      </c>
      <c r="CH31" s="9">
        <v>1168.1560389173333</v>
      </c>
      <c r="CI31" s="9">
        <v>1313.1467198926664</v>
      </c>
      <c r="CJ31" s="9">
        <v>1329.3139524393334</v>
      </c>
      <c r="CK31" s="9">
        <v>1401.7725492166664</v>
      </c>
      <c r="CL31" s="9">
        <v>1316.0862167193334</v>
      </c>
      <c r="CM31" s="9">
        <v>1091.9495836859999</v>
      </c>
      <c r="CN31" s="9">
        <v>956.65924223866659</v>
      </c>
      <c r="CO31" s="9">
        <v>866.93110160466665</v>
      </c>
      <c r="CP31" s="9">
        <v>942.62314489133325</v>
      </c>
      <c r="CQ31" s="9">
        <v>917.04952249933331</v>
      </c>
      <c r="CR31" s="9">
        <v>1065.8615493493335</v>
      </c>
      <c r="CS31" s="9">
        <v>1122.1529135800001</v>
      </c>
      <c r="CT31" s="9">
        <v>1295.2892766706666</v>
      </c>
      <c r="CU31" s="9">
        <v>1301.3152451653332</v>
      </c>
      <c r="CV31" s="9">
        <v>1358.7089207060001</v>
      </c>
      <c r="CW31" s="9">
        <v>1637.0792701913333</v>
      </c>
      <c r="CX31" s="9">
        <v>1633.5518739993333</v>
      </c>
      <c r="CY31" s="9">
        <v>1499.5108187033336</v>
      </c>
      <c r="CZ31" s="9">
        <v>1228.3422364433334</v>
      </c>
      <c r="DA31" s="9">
        <v>1105.5447565093334</v>
      </c>
      <c r="DB31" s="9">
        <v>1175.2843187219999</v>
      </c>
      <c r="DC31" s="9">
        <v>1225.6232018786666</v>
      </c>
      <c r="DD31" s="9">
        <v>1204.3853373059999</v>
      </c>
      <c r="DE31" s="9">
        <v>1261.9994751086667</v>
      </c>
      <c r="DF31" s="9">
        <v>1311.5299966380001</v>
      </c>
      <c r="DG31" s="9">
        <v>1242.084384108</v>
      </c>
      <c r="DH31" s="9">
        <v>1301.0947829033332</v>
      </c>
      <c r="DI31" s="9">
        <v>1309.54583628</v>
      </c>
      <c r="DJ31" s="9">
        <v>1319.687100332</v>
      </c>
      <c r="DK31" s="9">
        <v>1310.9420972726666</v>
      </c>
      <c r="DL31" s="9">
        <v>1509.4316204933336</v>
      </c>
      <c r="DM31" s="9">
        <v>1559.9174784913332</v>
      </c>
      <c r="DN31" s="9">
        <v>1704.4672349426667</v>
      </c>
      <c r="DO31" s="9">
        <v>1703.8058481566668</v>
      </c>
      <c r="DP31" s="9">
        <v>1690.7250872780003</v>
      </c>
      <c r="DQ31" s="9">
        <v>1269.3482171753333</v>
      </c>
      <c r="DR31" s="9">
        <v>1204.2383624646666</v>
      </c>
      <c r="DS31" s="9">
        <v>1320.8628990626667</v>
      </c>
      <c r="DT31" s="9">
        <v>1416.9844452946666</v>
      </c>
      <c r="DU31" s="9">
        <v>1584.6092518353335</v>
      </c>
      <c r="DV31" s="9">
        <v>1789.933105178</v>
      </c>
      <c r="DW31" s="9">
        <v>1996.2857824099999</v>
      </c>
      <c r="DX31" s="9">
        <v>2151.962202417727</v>
      </c>
      <c r="DY31" s="9">
        <v>3313.5148094357028</v>
      </c>
      <c r="DZ31" s="9">
        <v>4566.7629777221955</v>
      </c>
      <c r="EA31" s="9">
        <v>4016.5048430006905</v>
      </c>
      <c r="EB31" s="9">
        <v>2625.6093068929372</v>
      </c>
      <c r="EC31" s="9">
        <v>2281.7899789288385</v>
      </c>
      <c r="ED31" s="9">
        <v>2214.0730611283102</v>
      </c>
      <c r="EE31" s="9">
        <v>1988.6654181784288</v>
      </c>
      <c r="EF31" s="9">
        <v>1855.6742836389396</v>
      </c>
      <c r="EG31" s="9">
        <v>1807.8127870586752</v>
      </c>
      <c r="EH31" s="9">
        <v>1981.693518901712</v>
      </c>
      <c r="EI31" s="9">
        <v>2047.1244436526722</v>
      </c>
      <c r="EJ31" s="9">
        <v>2007.643715913943</v>
      </c>
      <c r="EK31" s="9">
        <v>1919.6224271284352</v>
      </c>
      <c r="EL31" s="9">
        <v>2072.0605388108365</v>
      </c>
      <c r="EM31" s="9">
        <v>2041.5732802460795</v>
      </c>
      <c r="EN31" s="9">
        <v>1699.1303925568209</v>
      </c>
      <c r="EO31" s="9">
        <v>1515.2286963509021</v>
      </c>
      <c r="EP31" s="9">
        <v>1517.7440498719243</v>
      </c>
      <c r="EQ31" s="9">
        <v>1593.3206757144098</v>
      </c>
      <c r="ER31" s="9">
        <v>1564.5963470445106</v>
      </c>
      <c r="ES31" s="9">
        <v>1533.2180033645307</v>
      </c>
      <c r="ET31" s="9">
        <f t="shared" si="6"/>
        <v>1533.2180033645307</v>
      </c>
      <c r="EU31" s="9">
        <f t="shared" si="12"/>
        <v>1533.2180033645307</v>
      </c>
      <c r="EV31" s="9">
        <f t="shared" si="12"/>
        <v>1533.2180033645307</v>
      </c>
      <c r="EW31" s="9">
        <f t="shared" si="12"/>
        <v>1533.2180033645307</v>
      </c>
      <c r="EX31" s="9">
        <f t="shared" si="12"/>
        <v>1533.2180033645307</v>
      </c>
      <c r="EY31" s="9">
        <f t="shared" si="12"/>
        <v>1533.2180033645307</v>
      </c>
      <c r="EZ31" s="9">
        <f t="shared" si="12"/>
        <v>1533.2180033645307</v>
      </c>
      <c r="FA31" s="9">
        <f t="shared" si="12"/>
        <v>1533.2180033645307</v>
      </c>
      <c r="FB31" s="9">
        <f t="shared" si="12"/>
        <v>1533.2180033645307</v>
      </c>
      <c r="FC31" s="9">
        <f t="shared" si="12"/>
        <v>1533.2180033645307</v>
      </c>
      <c r="FD31" s="9">
        <f t="shared" si="12"/>
        <v>1533.2180033645307</v>
      </c>
      <c r="FE31" s="9">
        <f t="shared" si="12"/>
        <v>1533.2180033645307</v>
      </c>
      <c r="FF31" s="9">
        <f t="shared" si="12"/>
        <v>1533.2180033645307</v>
      </c>
      <c r="FG31" s="9">
        <f t="shared" si="12"/>
        <v>1533.2180033645307</v>
      </c>
      <c r="FH31" s="9">
        <f t="shared" si="12"/>
        <v>1533.2180033645307</v>
      </c>
      <c r="FI31" s="9">
        <f t="shared" si="12"/>
        <v>1533.2180033645307</v>
      </c>
      <c r="FJ31" s="9">
        <f t="shared" si="12"/>
        <v>1533.2180033645307</v>
      </c>
      <c r="FK31" s="9">
        <f t="shared" si="12"/>
        <v>1533.2180033645307</v>
      </c>
      <c r="FL31" s="9">
        <f t="shared" si="12"/>
        <v>1533.2180033645307</v>
      </c>
      <c r="FM31" s="9">
        <f t="shared" si="12"/>
        <v>1533.2180033645307</v>
      </c>
      <c r="FN31" s="9">
        <f t="shared" si="12"/>
        <v>1533.2180033645307</v>
      </c>
      <c r="FO31" s="9">
        <f t="shared" si="12"/>
        <v>1533.2180033645307</v>
      </c>
      <c r="FP31" s="9">
        <f t="shared" si="12"/>
        <v>1533.2180033645307</v>
      </c>
      <c r="FQ31" s="9">
        <f t="shared" si="12"/>
        <v>1533.2180033645307</v>
      </c>
      <c r="FR31" s="9">
        <f t="shared" si="12"/>
        <v>1533.2180033645307</v>
      </c>
      <c r="FS31" s="9">
        <f t="shared" si="12"/>
        <v>1533.2180033645307</v>
      </c>
      <c r="FT31" s="9">
        <f t="shared" si="12"/>
        <v>1533.2180033645307</v>
      </c>
      <c r="FU31" s="9">
        <f t="shared" si="12"/>
        <v>1533.2180033645307</v>
      </c>
      <c r="FV31" s="9">
        <f t="shared" si="12"/>
        <v>1533.2180033645307</v>
      </c>
      <c r="FW31" s="9">
        <f t="shared" si="12"/>
        <v>1533.2180033645307</v>
      </c>
      <c r="FX31" s="9">
        <f t="shared" si="12"/>
        <v>1533.2180033645307</v>
      </c>
      <c r="FY31" s="9">
        <f t="shared" si="12"/>
        <v>1533.2180033645307</v>
      </c>
      <c r="FZ31" s="9">
        <f t="shared" si="12"/>
        <v>1533.2180033645307</v>
      </c>
      <c r="GA31" s="9">
        <f t="shared" si="12"/>
        <v>1533.2180033645307</v>
      </c>
      <c r="GB31" s="9">
        <f t="shared" si="12"/>
        <v>1533.2180033645307</v>
      </c>
      <c r="GC31" s="9">
        <f t="shared" si="12"/>
        <v>1533.2180033645307</v>
      </c>
      <c r="GD31" s="9">
        <f t="shared" si="12"/>
        <v>1533.2180033645307</v>
      </c>
      <c r="GE31" s="9">
        <f t="shared" si="12"/>
        <v>1533.2180033645307</v>
      </c>
      <c r="GF31" s="9">
        <f t="shared" si="12"/>
        <v>1533.2180033645307</v>
      </c>
      <c r="GG31" s="9">
        <f t="shared" si="12"/>
        <v>1533.2180033645307</v>
      </c>
      <c r="GH31" s="9">
        <f t="shared" si="12"/>
        <v>1533.2180033645307</v>
      </c>
      <c r="GI31" s="9">
        <f t="shared" si="12"/>
        <v>1533.2180033645307</v>
      </c>
      <c r="GJ31" s="9">
        <f t="shared" si="12"/>
        <v>1533.2180033645307</v>
      </c>
      <c r="GK31" s="9">
        <f t="shared" si="12"/>
        <v>1533.2180033645307</v>
      </c>
      <c r="GL31" s="9" t="str">
        <f t="shared" si="7"/>
        <v>Cotton,Cotton A-Index (1980-2008 NE, 2008-2020 FE),Units of Measure: US $/MT,Historic Data Source: Cotton Outlook/Global Insight,Data Edge: 2016 Q3,Forecast Date: December 2016</v>
      </c>
      <c r="GM31" s="10" t="str">
        <f t="shared" si="1"/>
        <v>World, Cotton, Cotton A-Index (1980-2008 NE, 2008-2020 FE)</v>
      </c>
      <c r="GN31" s="10" t="str">
        <f t="shared" si="8"/>
        <v>Cotton,Cotton A-Index (1980-2008 NE, 2008-2020 FE),Units of Measure: US $/MT,Historic Data Source: Cotton Outlook/Global Insight,Data Edge: 2016 Q3,Forecast Date: December 2016</v>
      </c>
      <c r="GP31" s="10" t="s">
        <v>98</v>
      </c>
      <c r="GQ31" s="10" t="s">
        <v>99</v>
      </c>
      <c r="GR31" s="10" t="s">
        <v>96</v>
      </c>
      <c r="GS31" s="8" t="s">
        <v>12</v>
      </c>
      <c r="GT31" s="10" t="s">
        <v>100</v>
      </c>
      <c r="GU31" s="40" t="s">
        <v>1381</v>
      </c>
      <c r="GV31" s="11" t="s">
        <v>1385</v>
      </c>
      <c r="GW31" s="10" t="s">
        <v>96</v>
      </c>
      <c r="GX31" s="8" t="s">
        <v>1401</v>
      </c>
      <c r="GY31" s="8" t="s">
        <v>1386</v>
      </c>
    </row>
    <row r="32" spans="1:207" ht="12.75" customHeight="1">
      <c r="A32" s="14" t="s">
        <v>102</v>
      </c>
      <c r="B32" s="8" t="str">
        <f t="shared" si="2"/>
        <v>Bank:CISGRAIN</v>
      </c>
      <c r="C32" s="13" t="str">
        <f t="shared" si="3"/>
        <v>DataEdge:2016 Q3</v>
      </c>
      <c r="D32" s="13" t="str">
        <f t="shared" si="4"/>
        <v>ForecastDate:December 2016</v>
      </c>
      <c r="E32" s="13" t="str">
        <f t="shared" si="5"/>
        <v>Long Label:Cotton,Upland Cotton Farm Level Price, United States,Units of Measure: US $/MT,Historic Data Source: USDA/Global Insight,Data Edge: 2016 Q3,Forecast Date: December 2016</v>
      </c>
      <c r="F32" s="9">
        <v>1386.7076279800001</v>
      </c>
      <c r="G32" s="9">
        <v>1372.7450180533333</v>
      </c>
      <c r="H32" s="9">
        <v>1610.1093868066666</v>
      </c>
      <c r="I32" s="9">
        <v>1718.1358951866669</v>
      </c>
      <c r="J32" s="9">
        <v>1611.5791352200001</v>
      </c>
      <c r="K32" s="9">
        <v>1590.2677832266666</v>
      </c>
      <c r="L32" s="9">
        <v>1421.9815898999998</v>
      </c>
      <c r="M32" s="9">
        <v>1291.9088553200002</v>
      </c>
      <c r="N32" s="9">
        <v>1100.8415615866668</v>
      </c>
      <c r="O32" s="9">
        <v>1236.0584156133334</v>
      </c>
      <c r="P32" s="9">
        <v>1238.9979124400002</v>
      </c>
      <c r="Q32" s="9">
        <v>1319.8340751733333</v>
      </c>
      <c r="R32" s="9">
        <v>1299.9924715933332</v>
      </c>
      <c r="S32" s="9">
        <v>1371.2752696400003</v>
      </c>
      <c r="T32" s="9">
        <v>1429.3303319666668</v>
      </c>
      <c r="U32" s="9">
        <v>1442.5580676866666</v>
      </c>
      <c r="V32" s="9">
        <v>1453.5811807866667</v>
      </c>
      <c r="W32" s="9">
        <v>1527.80347566</v>
      </c>
      <c r="X32" s="9">
        <v>1460.9299228533334</v>
      </c>
      <c r="Y32" s="9">
        <v>1341.1454271666667</v>
      </c>
      <c r="Z32" s="9">
        <v>1159.6314981200001</v>
      </c>
      <c r="AA32" s="9">
        <v>1284.5601132533334</v>
      </c>
      <c r="AB32" s="9">
        <v>1271.3323775333333</v>
      </c>
      <c r="AC32" s="9">
        <v>1230.9142961666666</v>
      </c>
      <c r="AD32" s="9">
        <v>1241.9374092666667</v>
      </c>
      <c r="AE32" s="9">
        <v>1294.8483521466667</v>
      </c>
      <c r="AF32" s="9">
        <v>1153.01763026</v>
      </c>
      <c r="AG32" s="9">
        <v>1141.2596429533335</v>
      </c>
      <c r="AH32" s="9">
        <v>1072.9163417333332</v>
      </c>
      <c r="AI32" s="9">
        <v>1297.7878489733334</v>
      </c>
      <c r="AJ32" s="9">
        <v>1451.3765581666667</v>
      </c>
      <c r="AK32" s="9">
        <v>1435.2093256199998</v>
      </c>
      <c r="AL32" s="9">
        <v>1297.7878489733332</v>
      </c>
      <c r="AM32" s="9">
        <v>1324.2433204133333</v>
      </c>
      <c r="AN32" s="9">
        <v>1211.8075667933335</v>
      </c>
      <c r="AO32" s="9">
        <v>1233.8537929933334</v>
      </c>
      <c r="AP32" s="9">
        <v>1198.5798310733335</v>
      </c>
      <c r="AQ32" s="9">
        <v>1280.1508680133331</v>
      </c>
      <c r="AR32" s="9">
        <v>1349.9639176466669</v>
      </c>
      <c r="AS32" s="9">
        <v>1420.5118414866668</v>
      </c>
      <c r="AT32" s="9">
        <v>1359.5172823333335</v>
      </c>
      <c r="AU32" s="9">
        <v>1440.3534450666668</v>
      </c>
      <c r="AV32" s="9">
        <v>1424.1862125199998</v>
      </c>
      <c r="AW32" s="9">
        <v>1493.2643879466668</v>
      </c>
      <c r="AX32" s="9">
        <v>1482.2412748466668</v>
      </c>
      <c r="AY32" s="9">
        <v>1521.9244820066667</v>
      </c>
      <c r="AZ32" s="9">
        <v>1451.3765581666667</v>
      </c>
      <c r="BA32" s="9">
        <v>1321.3038235866668</v>
      </c>
      <c r="BB32" s="9">
        <v>1115.5390457200001</v>
      </c>
      <c r="BC32" s="9">
        <v>1207.3983215533333</v>
      </c>
      <c r="BD32" s="9">
        <v>1189.0264663866667</v>
      </c>
      <c r="BE32" s="9">
        <v>1228.7096735466669</v>
      </c>
      <c r="BF32" s="9">
        <v>1198.5798310733335</v>
      </c>
      <c r="BG32" s="9">
        <v>1198.5798310733335</v>
      </c>
      <c r="BH32" s="9">
        <v>1157.4268755000001</v>
      </c>
      <c r="BI32" s="9">
        <v>1191.9659632133335</v>
      </c>
      <c r="BJ32" s="9">
        <v>1433.0047029999998</v>
      </c>
      <c r="BK32" s="9">
        <v>1468.27866492</v>
      </c>
      <c r="BL32" s="9">
        <v>1401.4051121133334</v>
      </c>
      <c r="BM32" s="9">
        <v>1528.538349866667</v>
      </c>
      <c r="BN32" s="9">
        <v>1774.7212091000001</v>
      </c>
      <c r="BO32" s="9">
        <v>1712.9917757400001</v>
      </c>
      <c r="BP32" s="9">
        <v>1668.8993233400004</v>
      </c>
      <c r="BQ32" s="9">
        <v>1652.7320907933336</v>
      </c>
      <c r="BR32" s="9">
        <v>1682.12705906</v>
      </c>
      <c r="BS32" s="9">
        <v>1708.5825305000001</v>
      </c>
      <c r="BT32" s="9">
        <v>1595.4119026733333</v>
      </c>
      <c r="BU32" s="9">
        <v>1546.9102050333333</v>
      </c>
      <c r="BV32" s="9">
        <v>1508.6967462866669</v>
      </c>
      <c r="BW32" s="9">
        <v>1491.7946395333336</v>
      </c>
      <c r="BX32" s="9">
        <v>1499.8782558066669</v>
      </c>
      <c r="BY32" s="9">
        <v>1477.8320296066668</v>
      </c>
      <c r="BZ32" s="9">
        <v>1377.8891375000001</v>
      </c>
      <c r="CA32" s="9">
        <v>1446.2324387199999</v>
      </c>
      <c r="CB32" s="9">
        <v>1471.2181617466667</v>
      </c>
      <c r="CC32" s="9">
        <v>1404.3446089400002</v>
      </c>
      <c r="CD32" s="9">
        <v>1239.7327866466667</v>
      </c>
      <c r="CE32" s="9">
        <v>1214.0121894133335</v>
      </c>
      <c r="CF32" s="9">
        <v>1115.5390457200001</v>
      </c>
      <c r="CG32" s="9">
        <v>980.32219169333348</v>
      </c>
      <c r="CH32" s="9">
        <v>1011.1869083733333</v>
      </c>
      <c r="CI32" s="9">
        <v>1014.8612794066668</v>
      </c>
      <c r="CJ32" s="9">
        <v>1108.1903036533333</v>
      </c>
      <c r="CK32" s="9">
        <v>1258.83951602</v>
      </c>
      <c r="CL32" s="9">
        <v>1041.3167508466668</v>
      </c>
      <c r="CM32" s="9">
        <v>901.69065158000001</v>
      </c>
      <c r="CN32" s="9">
        <v>828.20323091333341</v>
      </c>
      <c r="CO32" s="9">
        <v>656.24266655333338</v>
      </c>
      <c r="CP32" s="9">
        <v>615.08971097999995</v>
      </c>
      <c r="CQ32" s="9">
        <v>643.74980504000007</v>
      </c>
      <c r="CR32" s="9">
        <v>776.02716224000005</v>
      </c>
      <c r="CS32" s="9">
        <v>931.08561984666676</v>
      </c>
      <c r="CT32" s="9">
        <v>1033.2331345733335</v>
      </c>
      <c r="CU32" s="9">
        <v>1005.3079147200001</v>
      </c>
      <c r="CV32" s="9">
        <v>1089.8184484866667</v>
      </c>
      <c r="CW32" s="9">
        <v>1426.3908351400003</v>
      </c>
      <c r="CX32" s="9">
        <v>1364.66140178</v>
      </c>
      <c r="CY32" s="9">
        <v>1322.0386977933333</v>
      </c>
      <c r="CZ32" s="9">
        <v>1124.3575362000001</v>
      </c>
      <c r="DA32" s="9">
        <v>978.11756907333336</v>
      </c>
      <c r="DB32" s="9">
        <v>860.53769600666658</v>
      </c>
      <c r="DC32" s="9">
        <v>903.1603999933335</v>
      </c>
      <c r="DD32" s="9">
        <v>935.49486508666666</v>
      </c>
      <c r="DE32" s="9">
        <v>1065.5675996666666</v>
      </c>
      <c r="DF32" s="9">
        <v>1083.9394548333332</v>
      </c>
      <c r="DG32" s="9">
        <v>1045.7259960866668</v>
      </c>
      <c r="DH32" s="9">
        <v>1016.33102782</v>
      </c>
      <c r="DI32" s="9">
        <v>1045.7259960866668</v>
      </c>
      <c r="DJ32" s="9">
        <v>1052.3398639466666</v>
      </c>
      <c r="DK32" s="9">
        <v>997.22429844666669</v>
      </c>
      <c r="DL32" s="9">
        <v>1089.08357428</v>
      </c>
      <c r="DM32" s="9">
        <v>1267.6580065000001</v>
      </c>
      <c r="DN32" s="9">
        <v>1377.8891375000001</v>
      </c>
      <c r="DO32" s="9">
        <v>1426.3908351400003</v>
      </c>
      <c r="DP32" s="9">
        <v>1330.1223140666668</v>
      </c>
      <c r="DQ32" s="9">
        <v>1226.5050509266666</v>
      </c>
      <c r="DR32" s="9">
        <v>937.69948770666679</v>
      </c>
      <c r="DS32" s="9">
        <v>989.1406821733334</v>
      </c>
      <c r="DT32" s="9">
        <v>1075.1209643533332</v>
      </c>
      <c r="DU32" s="9">
        <v>1333.0618108933334</v>
      </c>
      <c r="DV32" s="9">
        <v>1402.1399863200002</v>
      </c>
      <c r="DW32" s="9">
        <v>1482.9761490533335</v>
      </c>
      <c r="DX32" s="9">
        <v>1608.6396383933334</v>
      </c>
      <c r="DY32" s="9">
        <v>1763.6980960000001</v>
      </c>
      <c r="DZ32" s="9">
        <v>1906.2636920933335</v>
      </c>
      <c r="EA32" s="9">
        <v>1860.7014912799998</v>
      </c>
      <c r="EB32" s="9">
        <v>1984.1603580000001</v>
      </c>
      <c r="EC32" s="9">
        <v>2011.3507036466669</v>
      </c>
      <c r="ED32" s="9">
        <v>2001.7973389600002</v>
      </c>
      <c r="EE32" s="9">
        <v>1851.1481265933335</v>
      </c>
      <c r="EF32" s="9">
        <v>1608.6396383933334</v>
      </c>
      <c r="EG32" s="9">
        <v>1549.1148276533334</v>
      </c>
      <c r="EH32" s="9">
        <v>1670.3690717533334</v>
      </c>
      <c r="EI32" s="9">
        <v>1734.3031277333337</v>
      </c>
      <c r="EJ32" s="9">
        <v>1709.3174047066666</v>
      </c>
      <c r="EK32" s="9">
        <v>1696.8245431933335</v>
      </c>
      <c r="EL32" s="9">
        <v>1759.2888507600001</v>
      </c>
      <c r="EM32" s="9">
        <v>1824.6926551533334</v>
      </c>
      <c r="EN32" s="9">
        <v>1651.2623423799998</v>
      </c>
      <c r="EO32" s="9">
        <v>1371.2752696400003</v>
      </c>
      <c r="EP32" s="9">
        <v>1302.93196842</v>
      </c>
      <c r="EQ32" s="9">
        <v>1435.2093256199998</v>
      </c>
      <c r="ER32" s="9">
        <v>1378.6240117066666</v>
      </c>
      <c r="ES32" s="9">
        <v>1299.2575973866669</v>
      </c>
      <c r="ET32" s="9">
        <f t="shared" si="6"/>
        <v>1299.2575973866669</v>
      </c>
      <c r="EU32" s="9">
        <f t="shared" ref="EU32:GK37" si="13">ET32</f>
        <v>1299.2575973866669</v>
      </c>
      <c r="EV32" s="9">
        <f t="shared" si="13"/>
        <v>1299.2575973866669</v>
      </c>
      <c r="EW32" s="9">
        <f t="shared" si="13"/>
        <v>1299.2575973866669</v>
      </c>
      <c r="EX32" s="9">
        <f t="shared" si="13"/>
        <v>1299.2575973866669</v>
      </c>
      <c r="EY32" s="9">
        <f t="shared" si="13"/>
        <v>1299.2575973866669</v>
      </c>
      <c r="EZ32" s="9">
        <f t="shared" si="13"/>
        <v>1299.2575973866669</v>
      </c>
      <c r="FA32" s="9">
        <f t="shared" si="13"/>
        <v>1299.2575973866669</v>
      </c>
      <c r="FB32" s="9">
        <f t="shared" si="13"/>
        <v>1299.2575973866669</v>
      </c>
      <c r="FC32" s="9">
        <f t="shared" si="13"/>
        <v>1299.2575973866669</v>
      </c>
      <c r="FD32" s="9">
        <f t="shared" si="13"/>
        <v>1299.2575973866669</v>
      </c>
      <c r="FE32" s="9">
        <f t="shared" si="13"/>
        <v>1299.2575973866669</v>
      </c>
      <c r="FF32" s="9">
        <f t="shared" si="13"/>
        <v>1299.2575973866669</v>
      </c>
      <c r="FG32" s="9">
        <f t="shared" si="13"/>
        <v>1299.2575973866669</v>
      </c>
      <c r="FH32" s="9">
        <f t="shared" si="13"/>
        <v>1299.2575973866669</v>
      </c>
      <c r="FI32" s="9">
        <f t="shared" si="13"/>
        <v>1299.2575973866669</v>
      </c>
      <c r="FJ32" s="9">
        <f t="shared" si="13"/>
        <v>1299.2575973866669</v>
      </c>
      <c r="FK32" s="9">
        <f t="shared" si="13"/>
        <v>1299.2575973866669</v>
      </c>
      <c r="FL32" s="9">
        <f t="shared" si="13"/>
        <v>1299.2575973866669</v>
      </c>
      <c r="FM32" s="9">
        <f t="shared" si="13"/>
        <v>1299.2575973866669</v>
      </c>
      <c r="FN32" s="9">
        <f t="shared" si="13"/>
        <v>1299.2575973866669</v>
      </c>
      <c r="FO32" s="9">
        <f t="shared" si="13"/>
        <v>1299.2575973866669</v>
      </c>
      <c r="FP32" s="9">
        <f t="shared" si="13"/>
        <v>1299.2575973866669</v>
      </c>
      <c r="FQ32" s="9">
        <f t="shared" si="13"/>
        <v>1299.2575973866669</v>
      </c>
      <c r="FR32" s="9">
        <f t="shared" si="13"/>
        <v>1299.2575973866669</v>
      </c>
      <c r="FS32" s="9">
        <f t="shared" si="13"/>
        <v>1299.2575973866669</v>
      </c>
      <c r="FT32" s="9">
        <f t="shared" si="13"/>
        <v>1299.2575973866669</v>
      </c>
      <c r="FU32" s="9">
        <f t="shared" si="13"/>
        <v>1299.2575973866669</v>
      </c>
      <c r="FV32" s="9">
        <f t="shared" si="13"/>
        <v>1299.2575973866669</v>
      </c>
      <c r="FW32" s="9">
        <f t="shared" si="13"/>
        <v>1299.2575973866669</v>
      </c>
      <c r="FX32" s="9">
        <f t="shared" si="13"/>
        <v>1299.2575973866669</v>
      </c>
      <c r="FY32" s="9">
        <f t="shared" si="13"/>
        <v>1299.2575973866669</v>
      </c>
      <c r="FZ32" s="9">
        <f t="shared" si="13"/>
        <v>1299.2575973866669</v>
      </c>
      <c r="GA32" s="9">
        <f t="shared" si="13"/>
        <v>1299.2575973866669</v>
      </c>
      <c r="GB32" s="9">
        <f t="shared" si="13"/>
        <v>1299.2575973866669</v>
      </c>
      <c r="GC32" s="9">
        <f t="shared" si="13"/>
        <v>1299.2575973866669</v>
      </c>
      <c r="GD32" s="9">
        <f t="shared" si="13"/>
        <v>1299.2575973866669</v>
      </c>
      <c r="GE32" s="9">
        <f t="shared" si="13"/>
        <v>1299.2575973866669</v>
      </c>
      <c r="GF32" s="9">
        <f t="shared" si="13"/>
        <v>1299.2575973866669</v>
      </c>
      <c r="GG32" s="9">
        <f t="shared" si="13"/>
        <v>1299.2575973866669</v>
      </c>
      <c r="GH32" s="9">
        <f t="shared" si="13"/>
        <v>1299.2575973866669</v>
      </c>
      <c r="GI32" s="9">
        <f t="shared" si="13"/>
        <v>1299.2575973866669</v>
      </c>
      <c r="GJ32" s="9">
        <f t="shared" si="13"/>
        <v>1299.2575973866669</v>
      </c>
      <c r="GK32" s="9">
        <f t="shared" si="13"/>
        <v>1299.2575973866669</v>
      </c>
      <c r="GL32" s="9" t="str">
        <f t="shared" si="7"/>
        <v>Cotton,Upland Cotton Farm Level Price, United States,Units of Measure: US $/MT,Historic Data Source: USDA/Global Insight,Data Edge: 2016 Q3,Forecast Date: December 2016</v>
      </c>
      <c r="GM32" s="10" t="str">
        <f t="shared" si="1"/>
        <v>United States, Cotton, Upland Cotton Farm Level Price</v>
      </c>
      <c r="GN32" s="10" t="str">
        <f t="shared" si="8"/>
        <v>Cotton,Upland Cotton Farm Level Price, United States,Units of Measure: US $/MT,Historic Data Source: USDA/Global Insight,Data Edge: 2016 Q3,Forecast Date: December 2016</v>
      </c>
      <c r="GP32" s="10" t="s">
        <v>10</v>
      </c>
      <c r="GQ32" s="10" t="s">
        <v>99</v>
      </c>
      <c r="GR32" s="10" t="s">
        <v>101</v>
      </c>
      <c r="GS32" s="16" t="s">
        <v>12</v>
      </c>
      <c r="GT32" s="10" t="s">
        <v>13</v>
      </c>
      <c r="GU32" s="39" t="s">
        <v>1381</v>
      </c>
      <c r="GV32" s="11" t="s">
        <v>1385</v>
      </c>
      <c r="GW32" s="8" t="s">
        <v>1058</v>
      </c>
      <c r="GX32" s="8" t="s">
        <v>1401</v>
      </c>
      <c r="GY32" s="8" t="s">
        <v>1386</v>
      </c>
    </row>
    <row r="33" spans="1:207" ht="12.75" customHeight="1">
      <c r="A33" s="12" t="s">
        <v>104</v>
      </c>
      <c r="B33" s="8" t="str">
        <f t="shared" si="2"/>
        <v>Bank:CISGRAIN</v>
      </c>
      <c r="C33" s="13" t="str">
        <f t="shared" si="3"/>
        <v>DataEdge:2016 Q3</v>
      </c>
      <c r="D33" s="13" t="str">
        <f t="shared" si="4"/>
        <v>ForecastDate:December 2016</v>
      </c>
      <c r="E33" s="13" t="str">
        <f t="shared" si="5"/>
        <v>Long Label:Cotton,Memphis 1 1/16 STR LW-MD Cotton Spot Price, United States,Units of Measure: US $/MT,Historic Data Source: USDA/Global Insight,Data Edge: 2016 Q3,Forecast Date: December 2016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>
        <v>1208.6896423753399</v>
      </c>
      <c r="AQ33" s="9">
        <v>1361.3968901337485</v>
      </c>
      <c r="AR33" s="9">
        <v>1499.3675182330333</v>
      </c>
      <c r="AS33" s="9">
        <v>1446.2514786426273</v>
      </c>
      <c r="AT33" s="9">
        <v>1407.0163095018816</v>
      </c>
      <c r="AU33" s="9">
        <v>1659.7315449226799</v>
      </c>
      <c r="AV33" s="9">
        <v>1683.0040874228914</v>
      </c>
      <c r="AW33" s="9">
        <v>1505.0236431522408</v>
      </c>
      <c r="AX33" s="9">
        <v>1666.878179838968</v>
      </c>
      <c r="AY33" s="9">
        <v>1858.9210914974849</v>
      </c>
      <c r="AZ33" s="9">
        <v>1530.2674516120285</v>
      </c>
      <c r="BA33" s="9">
        <v>1201.0736387453696</v>
      </c>
      <c r="BB33" s="9">
        <v>1097.4068158030193</v>
      </c>
      <c r="BC33" s="9">
        <v>1225.1722563427577</v>
      </c>
      <c r="BD33" s="9">
        <v>1277.3642313842004</v>
      </c>
      <c r="BE33" s="9">
        <v>1123.5326486933782</v>
      </c>
      <c r="BF33" s="9">
        <v>1226.9496750462151</v>
      </c>
      <c r="BG33" s="9">
        <v>1258.1759023424647</v>
      </c>
      <c r="BH33" s="9">
        <v>1217.2115962949119</v>
      </c>
      <c r="BI33" s="9">
        <v>1288.4762610819337</v>
      </c>
      <c r="BJ33" s="9">
        <v>1563.6810081758276</v>
      </c>
      <c r="BK33" s="9">
        <v>1731.0993172993203</v>
      </c>
      <c r="BL33" s="9">
        <v>1551.9512062618699</v>
      </c>
      <c r="BM33" s="9">
        <v>1595.7936873207018</v>
      </c>
      <c r="BN33" s="9">
        <v>2051.5892104891477</v>
      </c>
      <c r="BO33" s="9">
        <v>2339.1438048315044</v>
      </c>
      <c r="BP33" s="9">
        <v>1965.9245965662442</v>
      </c>
      <c r="BQ33" s="9">
        <v>1798.0948853442239</v>
      </c>
      <c r="BR33" s="9">
        <v>1788.5883774692993</v>
      </c>
      <c r="BS33" s="9">
        <v>1896.3271111861686</v>
      </c>
      <c r="BT33" s="9">
        <v>1762.0164588570781</v>
      </c>
      <c r="BU33" s="9">
        <v>1568.89197886028</v>
      </c>
      <c r="BV33" s="9">
        <v>1554.8459225006875</v>
      </c>
      <c r="BW33" s="9">
        <v>1549.5980074442166</v>
      </c>
      <c r="BX33" s="9">
        <v>1590.6880612848602</v>
      </c>
      <c r="BY33" s="9">
        <v>1484.177555612813</v>
      </c>
      <c r="BZ33" s="9">
        <v>1436.9844791080452</v>
      </c>
      <c r="CA33" s="9">
        <v>1499.2566516844863</v>
      </c>
      <c r="CB33" s="9">
        <v>1609.1948024530968</v>
      </c>
      <c r="CC33" s="9">
        <v>1437.4670224882593</v>
      </c>
      <c r="CD33" s="9">
        <v>1286.9150820767745</v>
      </c>
      <c r="CE33" s="9">
        <v>1285.9322867025594</v>
      </c>
      <c r="CF33" s="9">
        <v>1128.7009767951304</v>
      </c>
      <c r="CG33" s="9">
        <v>1080.6496679681557</v>
      </c>
      <c r="CH33" s="9">
        <v>1214.3512255811436</v>
      </c>
      <c r="CI33" s="9">
        <v>1246.5849319009494</v>
      </c>
      <c r="CJ33" s="9">
        <v>1289.8051284672742</v>
      </c>
      <c r="CK33" s="9">
        <v>1365.4280681381742</v>
      </c>
      <c r="CL33" s="9">
        <v>1180.8818704001237</v>
      </c>
      <c r="CM33" s="9">
        <v>900.694642528077</v>
      </c>
      <c r="CN33" s="9">
        <v>789.62901573793943</v>
      </c>
      <c r="CO33" s="9">
        <v>675.80256835411114</v>
      </c>
      <c r="CP33" s="9">
        <v>705.82690388777303</v>
      </c>
      <c r="CQ33" s="9">
        <v>741.8913177017921</v>
      </c>
      <c r="CR33" s="9">
        <v>874.33880941509312</v>
      </c>
      <c r="CS33" s="9">
        <v>1002.7338370354586</v>
      </c>
      <c r="CT33" s="9">
        <v>1159.0821796505168</v>
      </c>
      <c r="CU33" s="9">
        <v>1127.8705025091185</v>
      </c>
      <c r="CV33" s="9">
        <v>1221.9880885990053</v>
      </c>
      <c r="CW33" s="9">
        <v>1510.2788872257254</v>
      </c>
      <c r="CX33" s="9">
        <v>1438.5154187328299</v>
      </c>
      <c r="CY33" s="9">
        <v>1262.2223498364965</v>
      </c>
      <c r="CZ33" s="9">
        <v>1015.8533595856666</v>
      </c>
      <c r="DA33" s="9">
        <v>945.35477729954289</v>
      </c>
      <c r="DB33" s="9">
        <v>994.96035846845405</v>
      </c>
      <c r="DC33" s="9">
        <v>1077.6600978946797</v>
      </c>
      <c r="DD33" s="9">
        <v>1052.3630208523093</v>
      </c>
      <c r="DE33" s="9">
        <v>1113.5694262939842</v>
      </c>
      <c r="DF33" s="9">
        <v>1148.6139428214944</v>
      </c>
      <c r="DG33" s="9">
        <v>1075.248072978075</v>
      </c>
      <c r="DH33" s="9">
        <v>1066.48411560659</v>
      </c>
      <c r="DI33" s="9">
        <v>1061.5081195550304</v>
      </c>
      <c r="DJ33" s="9">
        <v>1101.2393605980124</v>
      </c>
      <c r="DK33" s="9">
        <v>1056.2205723871186</v>
      </c>
      <c r="DL33" s="9">
        <v>1259.7000251282227</v>
      </c>
      <c r="DM33" s="9">
        <v>1328.5794298471196</v>
      </c>
      <c r="DN33" s="9">
        <v>1492.9195219796811</v>
      </c>
      <c r="DO33" s="9">
        <v>1400.1781903155625</v>
      </c>
      <c r="DP33" s="9">
        <v>1355.0779740576061</v>
      </c>
      <c r="DQ33" s="9">
        <v>934.74926811655666</v>
      </c>
      <c r="DR33" s="9">
        <v>915.25161231706113</v>
      </c>
      <c r="DS33" s="9">
        <v>1104.7972844591238</v>
      </c>
      <c r="DT33" s="9">
        <v>1215.7372350348269</v>
      </c>
      <c r="DU33" s="9">
        <v>1455.3805007754593</v>
      </c>
      <c r="DV33" s="9">
        <v>1583.9014138574721</v>
      </c>
      <c r="DW33" s="9">
        <v>1686.0887786332344</v>
      </c>
      <c r="DX33" s="9">
        <v>1896.2293188350302</v>
      </c>
      <c r="DY33" s="9">
        <v>2724.1366913015245</v>
      </c>
      <c r="DZ33" s="9">
        <v>3804.5518633687207</v>
      </c>
      <c r="EA33" s="9">
        <v>3517.6683185488023</v>
      </c>
      <c r="EB33" s="9">
        <v>2417.860110016893</v>
      </c>
      <c r="EC33" s="9">
        <v>2036.5183955245077</v>
      </c>
      <c r="ED33" s="9">
        <v>1897.8934748793999</v>
      </c>
      <c r="EE33" s="9">
        <v>1640.4496387173549</v>
      </c>
      <c r="EF33" s="9">
        <v>1510.087465893793</v>
      </c>
      <c r="EG33" s="9">
        <v>1514.0531804769553</v>
      </c>
      <c r="EH33" s="9">
        <v>1712.1982313131496</v>
      </c>
      <c r="EI33" s="9">
        <v>1785.4229817514488</v>
      </c>
      <c r="EJ33" s="9">
        <v>1793.9525171483685</v>
      </c>
      <c r="EK33" s="9">
        <v>1708.0396821186407</v>
      </c>
      <c r="EL33" s="9">
        <v>1847.0941626427218</v>
      </c>
      <c r="EM33" s="9">
        <v>1816.7490149193652</v>
      </c>
      <c r="EN33" s="9">
        <v>1465.5626525652742</v>
      </c>
      <c r="EO33" s="9">
        <v>1340.7542560877594</v>
      </c>
      <c r="EP33" s="9">
        <v>1327.0844179353419</v>
      </c>
      <c r="EQ33" s="9">
        <v>1388.8665675107889</v>
      </c>
      <c r="ER33" s="9">
        <v>1351.5380118347998</v>
      </c>
      <c r="ES33" s="9">
        <v>1352.9678829832822</v>
      </c>
      <c r="ET33" s="9">
        <f t="shared" si="6"/>
        <v>1352.9678829832822</v>
      </c>
      <c r="EU33" s="9">
        <f t="shared" si="13"/>
        <v>1352.9678829832822</v>
      </c>
      <c r="EV33" s="9">
        <f t="shared" si="13"/>
        <v>1352.9678829832822</v>
      </c>
      <c r="EW33" s="9">
        <f t="shared" si="13"/>
        <v>1352.9678829832822</v>
      </c>
      <c r="EX33" s="9">
        <f t="shared" si="13"/>
        <v>1352.9678829832822</v>
      </c>
      <c r="EY33" s="9">
        <f t="shared" si="13"/>
        <v>1352.9678829832822</v>
      </c>
      <c r="EZ33" s="9">
        <f t="shared" si="13"/>
        <v>1352.9678829832822</v>
      </c>
      <c r="FA33" s="9">
        <f t="shared" si="13"/>
        <v>1352.9678829832822</v>
      </c>
      <c r="FB33" s="9">
        <f t="shared" si="13"/>
        <v>1352.9678829832822</v>
      </c>
      <c r="FC33" s="9">
        <f t="shared" si="13"/>
        <v>1352.9678829832822</v>
      </c>
      <c r="FD33" s="9">
        <f t="shared" si="13"/>
        <v>1352.9678829832822</v>
      </c>
      <c r="FE33" s="9">
        <f t="shared" si="13"/>
        <v>1352.9678829832822</v>
      </c>
      <c r="FF33" s="9">
        <f t="shared" si="13"/>
        <v>1352.9678829832822</v>
      </c>
      <c r="FG33" s="9">
        <f t="shared" si="13"/>
        <v>1352.9678829832822</v>
      </c>
      <c r="FH33" s="9">
        <f t="shared" si="13"/>
        <v>1352.9678829832822</v>
      </c>
      <c r="FI33" s="9">
        <f t="shared" si="13"/>
        <v>1352.9678829832822</v>
      </c>
      <c r="FJ33" s="9">
        <f t="shared" si="13"/>
        <v>1352.9678829832822</v>
      </c>
      <c r="FK33" s="9">
        <f t="shared" si="13"/>
        <v>1352.9678829832822</v>
      </c>
      <c r="FL33" s="9">
        <f t="shared" si="13"/>
        <v>1352.9678829832822</v>
      </c>
      <c r="FM33" s="9">
        <f t="shared" si="13"/>
        <v>1352.9678829832822</v>
      </c>
      <c r="FN33" s="9">
        <f t="shared" si="13"/>
        <v>1352.9678829832822</v>
      </c>
      <c r="FO33" s="9">
        <f t="shared" si="13"/>
        <v>1352.9678829832822</v>
      </c>
      <c r="FP33" s="9">
        <f t="shared" si="13"/>
        <v>1352.9678829832822</v>
      </c>
      <c r="FQ33" s="9">
        <f t="shared" si="13"/>
        <v>1352.9678829832822</v>
      </c>
      <c r="FR33" s="9">
        <f t="shared" si="13"/>
        <v>1352.9678829832822</v>
      </c>
      <c r="FS33" s="9">
        <f t="shared" si="13"/>
        <v>1352.9678829832822</v>
      </c>
      <c r="FT33" s="9">
        <f t="shared" si="13"/>
        <v>1352.9678829832822</v>
      </c>
      <c r="FU33" s="9">
        <f t="shared" si="13"/>
        <v>1352.9678829832822</v>
      </c>
      <c r="FV33" s="9">
        <f t="shared" si="13"/>
        <v>1352.9678829832822</v>
      </c>
      <c r="FW33" s="9">
        <f t="shared" si="13"/>
        <v>1352.9678829832822</v>
      </c>
      <c r="FX33" s="9">
        <f t="shared" si="13"/>
        <v>1352.9678829832822</v>
      </c>
      <c r="FY33" s="9">
        <f t="shared" si="13"/>
        <v>1352.9678829832822</v>
      </c>
      <c r="FZ33" s="9">
        <f t="shared" si="13"/>
        <v>1352.9678829832822</v>
      </c>
      <c r="GA33" s="9">
        <f t="shared" si="13"/>
        <v>1352.9678829832822</v>
      </c>
      <c r="GB33" s="9">
        <f t="shared" si="13"/>
        <v>1352.9678829832822</v>
      </c>
      <c r="GC33" s="9">
        <f t="shared" si="13"/>
        <v>1352.9678829832822</v>
      </c>
      <c r="GD33" s="9">
        <f t="shared" si="13"/>
        <v>1352.9678829832822</v>
      </c>
      <c r="GE33" s="9">
        <f t="shared" si="13"/>
        <v>1352.9678829832822</v>
      </c>
      <c r="GF33" s="9">
        <f t="shared" si="13"/>
        <v>1352.9678829832822</v>
      </c>
      <c r="GG33" s="9">
        <f t="shared" si="13"/>
        <v>1352.9678829832822</v>
      </c>
      <c r="GH33" s="9">
        <f t="shared" si="13"/>
        <v>1352.9678829832822</v>
      </c>
      <c r="GI33" s="9">
        <f t="shared" si="13"/>
        <v>1352.9678829832822</v>
      </c>
      <c r="GJ33" s="9">
        <f t="shared" si="13"/>
        <v>1352.9678829832822</v>
      </c>
      <c r="GK33" s="9">
        <f t="shared" si="13"/>
        <v>1352.9678829832822</v>
      </c>
      <c r="GL33" s="9" t="str">
        <f t="shared" si="7"/>
        <v>Cotton,Memphis 1 1/16 STR LW-MD Cotton Spot Price, United States,Units of Measure: US $/MT,Historic Data Source: USDA/Global Insight,Data Edge: 2016 Q3,Forecast Date: December 2016</v>
      </c>
      <c r="GM33" s="10" t="str">
        <f t="shared" si="1"/>
        <v>United States, Cotton, Memphis 1 1/16 STR LW-MD Cotton Spot Price</v>
      </c>
      <c r="GN33" s="10" t="str">
        <f t="shared" si="8"/>
        <v>Cotton,Memphis 1 1/16 STR LW-MD Cotton Spot Price, United States,Units of Measure: US $/MT,Historic Data Source: USDA/Global Insight,Data Edge: 2016 Q3,Forecast Date: December 2016</v>
      </c>
      <c r="GP33" s="10" t="s">
        <v>10</v>
      </c>
      <c r="GQ33" s="10" t="s">
        <v>99</v>
      </c>
      <c r="GR33" s="18" t="s">
        <v>103</v>
      </c>
      <c r="GS33" s="16" t="s">
        <v>12</v>
      </c>
      <c r="GT33" s="10" t="s">
        <v>13</v>
      </c>
      <c r="GU33" s="40" t="s">
        <v>1381</v>
      </c>
      <c r="GV33" s="11" t="s">
        <v>1385</v>
      </c>
      <c r="GW33" s="18" t="s">
        <v>1059</v>
      </c>
      <c r="GX33" s="8" t="s">
        <v>1401</v>
      </c>
      <c r="GY33" s="8" t="s">
        <v>1386</v>
      </c>
    </row>
    <row r="34" spans="1:207" ht="12.75" customHeight="1">
      <c r="A34" s="12" t="s">
        <v>106</v>
      </c>
      <c r="B34" s="8" t="str">
        <f t="shared" si="2"/>
        <v>Bank:CISGRAIN</v>
      </c>
      <c r="C34" s="13" t="str">
        <f t="shared" si="3"/>
        <v>DataEdge:2016 Q3</v>
      </c>
      <c r="D34" s="13" t="str">
        <f t="shared" si="4"/>
        <v>ForecastDate:December 2016</v>
      </c>
      <c r="E34" s="13" t="str">
        <f t="shared" si="5"/>
        <v>Long Label:Cotton,India J-34 25mm cotton price,Units of Measure: US $/MT,Historic Data Source: Cotton Association of India/Global Insight,Data Edge: 2016 Q3,Forecast Date: December 2016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>
        <v>1015.5890606242798</v>
      </c>
      <c r="AX34" s="9">
        <v>1094.4905887066775</v>
      </c>
      <c r="AY34" s="9">
        <v>1344.6820535681854</v>
      </c>
      <c r="AZ34" s="9">
        <v>1296.5767972460658</v>
      </c>
      <c r="BA34" s="9">
        <v>1026.881293497544</v>
      </c>
      <c r="BB34" s="9">
        <v>1121.2696056183197</v>
      </c>
      <c r="BC34" s="9">
        <v>1108.021114973606</v>
      </c>
      <c r="BD34" s="9">
        <v>1118.7717265353419</v>
      </c>
      <c r="BE34" s="9">
        <v>860.83706730509573</v>
      </c>
      <c r="BF34" s="9">
        <v>831.730914809551</v>
      </c>
      <c r="BG34" s="9">
        <v>882.69834057134744</v>
      </c>
      <c r="BH34" s="9">
        <v>967.02347788572808</v>
      </c>
      <c r="BI34" s="9">
        <v>941.76583563299562</v>
      </c>
      <c r="BJ34" s="9">
        <v>1338.177622321421</v>
      </c>
      <c r="BK34" s="9">
        <v>1723.0735635611939</v>
      </c>
      <c r="BL34" s="9">
        <v>1656.6465124276597</v>
      </c>
      <c r="BM34" s="9">
        <v>1593.7145406610296</v>
      </c>
      <c r="BN34" s="9">
        <v>1858.7256210980265</v>
      </c>
      <c r="BO34" s="9">
        <v>1689.1280161838997</v>
      </c>
      <c r="BP34" s="9">
        <v>1580.7175602893317</v>
      </c>
      <c r="BQ34" s="9">
        <v>1351.6996974438512</v>
      </c>
      <c r="BR34" s="9">
        <v>1148.0301032796947</v>
      </c>
      <c r="BS34" s="9">
        <v>1286.6914113209293</v>
      </c>
      <c r="BT34" s="9">
        <v>1254.1916553310245</v>
      </c>
      <c r="BU34" s="9">
        <v>1167.2632575902085</v>
      </c>
      <c r="BV34" s="9">
        <v>1154.7502939777855</v>
      </c>
      <c r="BW34" s="9">
        <v>1321.647750292602</v>
      </c>
      <c r="BX34" s="9">
        <v>1407.6431276593607</v>
      </c>
      <c r="BY34" s="9">
        <v>1334.945605681218</v>
      </c>
      <c r="BZ34" s="9">
        <v>1403.8745194438377</v>
      </c>
      <c r="CA34" s="9">
        <v>1352.4079093279588</v>
      </c>
      <c r="CB34" s="9">
        <v>1183.9137744244206</v>
      </c>
      <c r="CC34" s="9">
        <v>1118.0227393707089</v>
      </c>
      <c r="CD34" s="9">
        <v>1043.5986230276858</v>
      </c>
      <c r="CE34" s="9">
        <v>1086.7206156452448</v>
      </c>
      <c r="CF34" s="9">
        <v>1150.000468376757</v>
      </c>
      <c r="CG34" s="9">
        <v>904.07883175754625</v>
      </c>
      <c r="CH34" s="9">
        <v>989.25746623136638</v>
      </c>
      <c r="CI34" s="9">
        <v>1111.2406665163999</v>
      </c>
      <c r="CJ34" s="9">
        <v>1095.2281505848578</v>
      </c>
      <c r="CK34" s="9">
        <v>1063.4170228455205</v>
      </c>
      <c r="CL34" s="9">
        <v>1081.3422947369868</v>
      </c>
      <c r="CM34" s="9">
        <v>1109.3994630711181</v>
      </c>
      <c r="CN34" s="9">
        <v>1045.9236772259974</v>
      </c>
      <c r="CO34" s="9">
        <v>812.82453384776534</v>
      </c>
      <c r="CP34" s="9">
        <v>752.59774145345216</v>
      </c>
      <c r="CQ34" s="9">
        <v>829.15354647045251</v>
      </c>
      <c r="CR34" s="9">
        <v>862.16780780086231</v>
      </c>
      <c r="CS34" s="9">
        <v>942.58180486628521</v>
      </c>
      <c r="CT34" s="9">
        <v>1078.1878153911264</v>
      </c>
      <c r="CU34" s="9">
        <v>1250.4092702758028</v>
      </c>
      <c r="CV34" s="9">
        <v>1309.3487249283164</v>
      </c>
      <c r="CW34" s="9">
        <v>1278.5839930095672</v>
      </c>
      <c r="CX34" s="9">
        <v>1336.5366429014305</v>
      </c>
      <c r="CY34" s="9">
        <v>1342.8369768245259</v>
      </c>
      <c r="CZ34" s="9">
        <v>1228.5213247365321</v>
      </c>
      <c r="DA34" s="9">
        <v>924.57144641163643</v>
      </c>
      <c r="DB34" s="9">
        <v>915.33823329711413</v>
      </c>
      <c r="DC34" s="9">
        <v>978.40436955788994</v>
      </c>
      <c r="DD34" s="9">
        <v>997.57094686954269</v>
      </c>
      <c r="DE34" s="9">
        <v>943.50499393206462</v>
      </c>
      <c r="DF34" s="9">
        <v>964.57545286999232</v>
      </c>
      <c r="DG34" s="9">
        <v>983.24802537828452</v>
      </c>
      <c r="DH34" s="9">
        <v>1030.4257373328464</v>
      </c>
      <c r="DI34" s="9">
        <v>982.23509141158058</v>
      </c>
      <c r="DJ34" s="9">
        <v>1051.7697421917633</v>
      </c>
      <c r="DK34" s="9">
        <v>1210.8735098425602</v>
      </c>
      <c r="DL34" s="9">
        <v>1331.3837285202328</v>
      </c>
      <c r="DM34" s="9">
        <v>1272.3064896539872</v>
      </c>
      <c r="DN34" s="9">
        <v>1394.3549241371156</v>
      </c>
      <c r="DO34" s="9">
        <v>1528.984414034898</v>
      </c>
      <c r="DP34" s="9">
        <v>1707.0633387381222</v>
      </c>
      <c r="DQ34" s="9">
        <v>1216.8968421936302</v>
      </c>
      <c r="DR34" s="9">
        <v>1161.1170403935196</v>
      </c>
      <c r="DS34" s="9">
        <v>1314.2421317463152</v>
      </c>
      <c r="DT34" s="9">
        <v>1309.2911209050646</v>
      </c>
      <c r="DU34" s="9">
        <v>1485.8090891824215</v>
      </c>
      <c r="DV34" s="9">
        <v>1589.0730615621078</v>
      </c>
      <c r="DW34" s="9">
        <v>1755.2104056825892</v>
      </c>
      <c r="DX34" s="9">
        <v>1934.6654890681602</v>
      </c>
      <c r="DY34" s="9">
        <v>2434.8948218138594</v>
      </c>
      <c r="DZ34" s="9">
        <v>3241.4176074939787</v>
      </c>
      <c r="EA34" s="9">
        <v>2964.504671347438</v>
      </c>
      <c r="EB34" s="9">
        <v>2133.8139073237357</v>
      </c>
      <c r="EC34" s="9">
        <v>1783.7661888574037</v>
      </c>
      <c r="ED34" s="9">
        <v>1814.0627349814522</v>
      </c>
      <c r="EE34" s="9">
        <v>1611.6889903751317</v>
      </c>
      <c r="EF34" s="9">
        <v>1749.7036135850303</v>
      </c>
      <c r="EG34" s="9">
        <v>1650.193993965795</v>
      </c>
      <c r="EH34" s="9">
        <v>1832.033896041122</v>
      </c>
      <c r="EI34" s="9">
        <v>1883.3841663505207</v>
      </c>
      <c r="EJ34" s="9">
        <v>1928.5294005610594</v>
      </c>
      <c r="EK34" s="9">
        <v>1846.9588498453954</v>
      </c>
      <c r="EL34" s="9">
        <v>1913.657536414883</v>
      </c>
      <c r="EM34" s="9">
        <v>2034.4497358017791</v>
      </c>
      <c r="EN34" s="9">
        <v>1834.8412789601323</v>
      </c>
      <c r="EO34" s="9">
        <v>1431.7178270105615</v>
      </c>
      <c r="EP34" s="9">
        <v>1405.3001356331245</v>
      </c>
      <c r="EQ34" s="9">
        <v>1543.0115168344512</v>
      </c>
      <c r="ER34" s="9">
        <v>1465.6508783842285</v>
      </c>
      <c r="ES34" s="9">
        <v>1366.9500634096876</v>
      </c>
      <c r="ET34" s="9">
        <f t="shared" si="6"/>
        <v>1366.9500634096876</v>
      </c>
      <c r="EU34" s="9">
        <f t="shared" si="13"/>
        <v>1366.9500634096876</v>
      </c>
      <c r="EV34" s="9">
        <f t="shared" si="13"/>
        <v>1366.9500634096876</v>
      </c>
      <c r="EW34" s="9">
        <f t="shared" si="13"/>
        <v>1366.9500634096876</v>
      </c>
      <c r="EX34" s="9">
        <f t="shared" si="13"/>
        <v>1366.9500634096876</v>
      </c>
      <c r="EY34" s="9">
        <f t="shared" si="13"/>
        <v>1366.9500634096876</v>
      </c>
      <c r="EZ34" s="9">
        <f t="shared" si="13"/>
        <v>1366.9500634096876</v>
      </c>
      <c r="FA34" s="9">
        <f t="shared" si="13"/>
        <v>1366.9500634096876</v>
      </c>
      <c r="FB34" s="9">
        <f t="shared" si="13"/>
        <v>1366.9500634096876</v>
      </c>
      <c r="FC34" s="9">
        <f t="shared" si="13"/>
        <v>1366.9500634096876</v>
      </c>
      <c r="FD34" s="9">
        <f t="shared" si="13"/>
        <v>1366.9500634096876</v>
      </c>
      <c r="FE34" s="9">
        <f t="shared" si="13"/>
        <v>1366.9500634096876</v>
      </c>
      <c r="FF34" s="9">
        <f t="shared" si="13"/>
        <v>1366.9500634096876</v>
      </c>
      <c r="FG34" s="9">
        <f t="shared" si="13"/>
        <v>1366.9500634096876</v>
      </c>
      <c r="FH34" s="9">
        <f t="shared" si="13"/>
        <v>1366.9500634096876</v>
      </c>
      <c r="FI34" s="9">
        <f t="shared" si="13"/>
        <v>1366.9500634096876</v>
      </c>
      <c r="FJ34" s="9">
        <f t="shared" si="13"/>
        <v>1366.9500634096876</v>
      </c>
      <c r="FK34" s="9">
        <f t="shared" si="13"/>
        <v>1366.9500634096876</v>
      </c>
      <c r="FL34" s="9">
        <f t="shared" si="13"/>
        <v>1366.9500634096876</v>
      </c>
      <c r="FM34" s="9">
        <f t="shared" si="13"/>
        <v>1366.9500634096876</v>
      </c>
      <c r="FN34" s="9">
        <f t="shared" si="13"/>
        <v>1366.9500634096876</v>
      </c>
      <c r="FO34" s="9">
        <f t="shared" si="13"/>
        <v>1366.9500634096876</v>
      </c>
      <c r="FP34" s="9">
        <f t="shared" si="13"/>
        <v>1366.9500634096876</v>
      </c>
      <c r="FQ34" s="9">
        <f t="shared" si="13"/>
        <v>1366.9500634096876</v>
      </c>
      <c r="FR34" s="9">
        <f t="shared" si="13"/>
        <v>1366.9500634096876</v>
      </c>
      <c r="FS34" s="9">
        <f t="shared" si="13"/>
        <v>1366.9500634096876</v>
      </c>
      <c r="FT34" s="9">
        <f t="shared" si="13"/>
        <v>1366.9500634096876</v>
      </c>
      <c r="FU34" s="9">
        <f t="shared" si="13"/>
        <v>1366.9500634096876</v>
      </c>
      <c r="FV34" s="9">
        <f t="shared" si="13"/>
        <v>1366.9500634096876</v>
      </c>
      <c r="FW34" s="9">
        <f t="shared" si="13"/>
        <v>1366.9500634096876</v>
      </c>
      <c r="FX34" s="9">
        <f t="shared" si="13"/>
        <v>1366.9500634096876</v>
      </c>
      <c r="FY34" s="9">
        <f t="shared" si="13"/>
        <v>1366.9500634096876</v>
      </c>
      <c r="FZ34" s="9">
        <f t="shared" si="13"/>
        <v>1366.9500634096876</v>
      </c>
      <c r="GA34" s="9">
        <f t="shared" si="13"/>
        <v>1366.9500634096876</v>
      </c>
      <c r="GB34" s="9">
        <f t="shared" si="13"/>
        <v>1366.9500634096876</v>
      </c>
      <c r="GC34" s="9">
        <f t="shared" si="13"/>
        <v>1366.9500634096876</v>
      </c>
      <c r="GD34" s="9">
        <f t="shared" si="13"/>
        <v>1366.9500634096876</v>
      </c>
      <c r="GE34" s="9">
        <f t="shared" si="13"/>
        <v>1366.9500634096876</v>
      </c>
      <c r="GF34" s="9">
        <f t="shared" si="13"/>
        <v>1366.9500634096876</v>
      </c>
      <c r="GG34" s="9">
        <f t="shared" si="13"/>
        <v>1366.9500634096876</v>
      </c>
      <c r="GH34" s="9">
        <f t="shared" si="13"/>
        <v>1366.9500634096876</v>
      </c>
      <c r="GI34" s="9">
        <f t="shared" si="13"/>
        <v>1366.9500634096876</v>
      </c>
      <c r="GJ34" s="9">
        <f t="shared" si="13"/>
        <v>1366.9500634096876</v>
      </c>
      <c r="GK34" s="9">
        <f t="shared" si="13"/>
        <v>1366.9500634096876</v>
      </c>
      <c r="GL34" s="9" t="str">
        <f t="shared" si="7"/>
        <v>Cotton,India J-34 25mm cotton price,Units of Measure: US $/MT,Historic Data Source: Cotton Association of India/Global Insight,Data Edge: 2016 Q3,Forecast Date: December 2016</v>
      </c>
      <c r="GM34" s="10" t="str">
        <f t="shared" ref="GM34:GM65" si="14">CONCATENATE(GP34,", ",GQ34,", ",GW34)</f>
        <v>India, Cotton, J-34 25mm cotton price</v>
      </c>
      <c r="GN34" s="10" t="str">
        <f t="shared" si="8"/>
        <v>Cotton,India J-34 25mm cotton price,Units of Measure: US $/MT,Historic Data Source: Cotton Association of India/Global Insight,Data Edge: 2016 Q3,Forecast Date: December 2016</v>
      </c>
      <c r="GP34" s="8" t="s">
        <v>107</v>
      </c>
      <c r="GQ34" s="10" t="s">
        <v>99</v>
      </c>
      <c r="GR34" s="8" t="s">
        <v>105</v>
      </c>
      <c r="GS34" s="16" t="s">
        <v>12</v>
      </c>
      <c r="GT34" s="16" t="s">
        <v>108</v>
      </c>
      <c r="GU34" s="40" t="s">
        <v>1381</v>
      </c>
      <c r="GV34" s="11" t="s">
        <v>1385</v>
      </c>
      <c r="GW34" s="8" t="s">
        <v>1060</v>
      </c>
      <c r="GX34" s="8" t="s">
        <v>1401</v>
      </c>
      <c r="GY34" s="8" t="s">
        <v>1386</v>
      </c>
    </row>
    <row r="35" spans="1:207" ht="12.75" customHeight="1">
      <c r="A35" s="12" t="s">
        <v>1384</v>
      </c>
      <c r="B35" s="8" t="str">
        <f t="shared" si="2"/>
        <v>Bank:CISGRAIN</v>
      </c>
      <c r="C35" s="13" t="str">
        <f t="shared" si="3"/>
        <v>DataEdge:2016 Q3</v>
      </c>
      <c r="D35" s="13" t="str">
        <f t="shared" si="4"/>
        <v>ForecastDate:December 2016</v>
      </c>
      <c r="E35" s="13" t="str">
        <f t="shared" si="5"/>
        <v>Long Label:Cotton,Pakistan Base Grade 3 Cotton Price,Units of Measure: US $/MT,Historic Data Source: APTMA/Global Insight,Data Edge: 2016 Q3,Forecast Date: December 2016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>
        <v>975.23689315045795</v>
      </c>
      <c r="CK35" s="9">
        <v>1098.2688657085985</v>
      </c>
      <c r="CL35" s="9">
        <v>1030.3014723697115</v>
      </c>
      <c r="CM35" s="9">
        <v>978.14420113320045</v>
      </c>
      <c r="CN35" s="9">
        <v>860.70387561002269</v>
      </c>
      <c r="CO35" s="9">
        <v>865.61242813318484</v>
      </c>
      <c r="CP35" s="9">
        <v>775.97963463165706</v>
      </c>
      <c r="CQ35" s="9">
        <v>787.7267921522398</v>
      </c>
      <c r="CR35" s="9">
        <v>879.2317527098586</v>
      </c>
      <c r="CS35" s="9">
        <v>949.35321819986109</v>
      </c>
      <c r="CT35" s="9">
        <v>1118.5156557668097</v>
      </c>
      <c r="CU35" s="9">
        <v>1155.3527147453058</v>
      </c>
      <c r="CV35" s="9">
        <v>1160.050062895999</v>
      </c>
      <c r="CW35" s="9">
        <v>1479.9074925269372</v>
      </c>
      <c r="CX35" s="9">
        <v>1465.0738113264761</v>
      </c>
      <c r="CY35" s="9">
        <v>1381.3514674393182</v>
      </c>
      <c r="CZ35" s="9">
        <v>1081.7279744738198</v>
      </c>
      <c r="DA35" s="9">
        <v>856.16981012557028</v>
      </c>
      <c r="DB35" s="9">
        <v>970.47901235141182</v>
      </c>
      <c r="DC35" s="9">
        <v>1005.134545924935</v>
      </c>
      <c r="DD35" s="9">
        <v>1011.4094943041094</v>
      </c>
      <c r="DE35" s="9">
        <v>1053.46229768382</v>
      </c>
      <c r="DF35" s="9">
        <v>1108.8100891736626</v>
      </c>
      <c r="DG35" s="9">
        <v>1100.0016314679676</v>
      </c>
      <c r="DH35" s="9">
        <v>1123.9210083322223</v>
      </c>
      <c r="DI35" s="9">
        <v>1077.5466808130502</v>
      </c>
      <c r="DJ35" s="9">
        <v>1119.0563182728813</v>
      </c>
      <c r="DK35" s="9">
        <v>1173.8913020883294</v>
      </c>
      <c r="DL35" s="9">
        <v>1273.2987831304736</v>
      </c>
      <c r="DM35" s="9">
        <v>1321.2648128682415</v>
      </c>
      <c r="DN35" s="9">
        <v>1394.8152252904658</v>
      </c>
      <c r="DO35" s="9">
        <v>1425.4691881849003</v>
      </c>
      <c r="DP35" s="9">
        <v>1432.4830218701543</v>
      </c>
      <c r="DQ35" s="9">
        <v>1039.3725352784697</v>
      </c>
      <c r="DR35" s="9">
        <v>1106.2741160633934</v>
      </c>
      <c r="DS35" s="9">
        <v>1173.063749522679</v>
      </c>
      <c r="DT35" s="9">
        <v>1121.7766796072647</v>
      </c>
      <c r="DU35" s="9">
        <v>1274.0686582458518</v>
      </c>
      <c r="DV35" s="9">
        <v>1592.599283427614</v>
      </c>
      <c r="DW35" s="9">
        <v>1994.796800749614</v>
      </c>
      <c r="DX35" s="9">
        <v>2072.0269535098491</v>
      </c>
      <c r="DY35" s="9">
        <v>2647.5040948202127</v>
      </c>
      <c r="DZ35" s="9">
        <v>3553.0674986917948</v>
      </c>
      <c r="EA35" s="9">
        <v>3010.9154436025651</v>
      </c>
      <c r="EB35" s="9">
        <v>1975.2051740700124</v>
      </c>
      <c r="EC35" s="9">
        <v>1706.3224805314337</v>
      </c>
      <c r="ED35" s="9">
        <v>1624.1797847392481</v>
      </c>
      <c r="EE35" s="9">
        <v>1699.0576391105697</v>
      </c>
      <c r="EF35" s="9">
        <v>1628.8894952604314</v>
      </c>
      <c r="EG35" s="9">
        <v>1603.9655048978875</v>
      </c>
      <c r="EH35" s="9">
        <v>1752.6712972163377</v>
      </c>
      <c r="EI35" s="9">
        <v>1777.1515282908695</v>
      </c>
      <c r="EJ35" s="9">
        <v>1734.5675671564634</v>
      </c>
      <c r="EK35" s="9">
        <v>1679.8649309048494</v>
      </c>
      <c r="EL35" s="9">
        <v>1783.4964152537025</v>
      </c>
      <c r="EM35" s="9">
        <v>1817.6849799913773</v>
      </c>
      <c r="EN35" s="9">
        <v>1506.2481821942204</v>
      </c>
      <c r="EO35" s="9">
        <v>1298.0486421076819</v>
      </c>
      <c r="EP35" s="9">
        <v>1303.725378560305</v>
      </c>
      <c r="EQ35" s="9">
        <v>1408.9067069180735</v>
      </c>
      <c r="ER35" s="9">
        <v>1232.6328315802289</v>
      </c>
      <c r="ES35" s="9">
        <v>1353.2768357666585</v>
      </c>
      <c r="ET35" s="9">
        <f t="shared" si="6"/>
        <v>1353.2768357666585</v>
      </c>
      <c r="EU35" s="9">
        <f t="shared" si="13"/>
        <v>1353.2768357666585</v>
      </c>
      <c r="EV35" s="9">
        <f t="shared" si="13"/>
        <v>1353.2768357666585</v>
      </c>
      <c r="EW35" s="9">
        <f t="shared" si="13"/>
        <v>1353.2768357666585</v>
      </c>
      <c r="EX35" s="9">
        <f t="shared" si="13"/>
        <v>1353.2768357666585</v>
      </c>
      <c r="EY35" s="9">
        <f t="shared" si="13"/>
        <v>1353.2768357666585</v>
      </c>
      <c r="EZ35" s="9">
        <f t="shared" si="13"/>
        <v>1353.2768357666585</v>
      </c>
      <c r="FA35" s="9">
        <f t="shared" si="13"/>
        <v>1353.2768357666585</v>
      </c>
      <c r="FB35" s="9">
        <f t="shared" si="13"/>
        <v>1353.2768357666585</v>
      </c>
      <c r="FC35" s="9">
        <f t="shared" si="13"/>
        <v>1353.2768357666585</v>
      </c>
      <c r="FD35" s="9">
        <f t="shared" si="13"/>
        <v>1353.2768357666585</v>
      </c>
      <c r="FE35" s="9">
        <f t="shared" si="13"/>
        <v>1353.2768357666585</v>
      </c>
      <c r="FF35" s="9">
        <f t="shared" si="13"/>
        <v>1353.2768357666585</v>
      </c>
      <c r="FG35" s="9">
        <f t="shared" si="13"/>
        <v>1353.2768357666585</v>
      </c>
      <c r="FH35" s="9">
        <f t="shared" si="13"/>
        <v>1353.2768357666585</v>
      </c>
      <c r="FI35" s="9">
        <f t="shared" si="13"/>
        <v>1353.2768357666585</v>
      </c>
      <c r="FJ35" s="9">
        <f t="shared" si="13"/>
        <v>1353.2768357666585</v>
      </c>
      <c r="FK35" s="9">
        <f t="shared" si="13"/>
        <v>1353.2768357666585</v>
      </c>
      <c r="FL35" s="9">
        <f t="shared" si="13"/>
        <v>1353.2768357666585</v>
      </c>
      <c r="FM35" s="9">
        <f t="shared" si="13"/>
        <v>1353.2768357666585</v>
      </c>
      <c r="FN35" s="9">
        <f t="shared" si="13"/>
        <v>1353.2768357666585</v>
      </c>
      <c r="FO35" s="9">
        <f t="shared" si="13"/>
        <v>1353.2768357666585</v>
      </c>
      <c r="FP35" s="9">
        <f t="shared" si="13"/>
        <v>1353.2768357666585</v>
      </c>
      <c r="FQ35" s="9">
        <f t="shared" si="13"/>
        <v>1353.2768357666585</v>
      </c>
      <c r="FR35" s="9">
        <f t="shared" si="13"/>
        <v>1353.2768357666585</v>
      </c>
      <c r="FS35" s="9">
        <f t="shared" si="13"/>
        <v>1353.2768357666585</v>
      </c>
      <c r="FT35" s="9">
        <f t="shared" si="13"/>
        <v>1353.2768357666585</v>
      </c>
      <c r="FU35" s="9">
        <f t="shared" si="13"/>
        <v>1353.2768357666585</v>
      </c>
      <c r="FV35" s="9">
        <f t="shared" si="13"/>
        <v>1353.2768357666585</v>
      </c>
      <c r="FW35" s="9">
        <f t="shared" si="13"/>
        <v>1353.2768357666585</v>
      </c>
      <c r="FX35" s="9">
        <f t="shared" si="13"/>
        <v>1353.2768357666585</v>
      </c>
      <c r="FY35" s="9">
        <f t="shared" si="13"/>
        <v>1353.2768357666585</v>
      </c>
      <c r="FZ35" s="9">
        <f t="shared" si="13"/>
        <v>1353.2768357666585</v>
      </c>
      <c r="GA35" s="9">
        <f t="shared" si="13"/>
        <v>1353.2768357666585</v>
      </c>
      <c r="GB35" s="9">
        <f t="shared" si="13"/>
        <v>1353.2768357666585</v>
      </c>
      <c r="GC35" s="9">
        <f t="shared" si="13"/>
        <v>1353.2768357666585</v>
      </c>
      <c r="GD35" s="9">
        <f t="shared" si="13"/>
        <v>1353.2768357666585</v>
      </c>
      <c r="GE35" s="9">
        <f t="shared" si="13"/>
        <v>1353.2768357666585</v>
      </c>
      <c r="GF35" s="9">
        <f t="shared" si="13"/>
        <v>1353.2768357666585</v>
      </c>
      <c r="GG35" s="9">
        <f t="shared" si="13"/>
        <v>1353.2768357666585</v>
      </c>
      <c r="GH35" s="9">
        <f t="shared" si="13"/>
        <v>1353.2768357666585</v>
      </c>
      <c r="GI35" s="9">
        <f t="shared" si="13"/>
        <v>1353.2768357666585</v>
      </c>
      <c r="GJ35" s="9">
        <f t="shared" si="13"/>
        <v>1353.2768357666585</v>
      </c>
      <c r="GK35" s="9">
        <f t="shared" si="13"/>
        <v>1353.2768357666585</v>
      </c>
      <c r="GL35" s="9" t="str">
        <f t="shared" si="7"/>
        <v>Cotton,Pakistan Base Grade 3 Cotton Price,Units of Measure: US $/MT,Historic Data Source: APTMA/Global Insight,Data Edge: 2016 Q3,Forecast Date: December 2016</v>
      </c>
      <c r="GM35" s="10" t="str">
        <f t="shared" si="14"/>
        <v>Pakistan, Cotton, Base Grade 3 Cotton Price</v>
      </c>
      <c r="GN35" s="10" t="str">
        <f t="shared" si="8"/>
        <v>Cotton,Pakistan Base Grade 3 Cotton Price,Units of Measure: US $/MT,Historic Data Source: APTMA/Global Insight,Data Edge: 2016 Q3,Forecast Date: December 2016</v>
      </c>
      <c r="GP35" s="8" t="s">
        <v>110</v>
      </c>
      <c r="GQ35" s="10" t="s">
        <v>99</v>
      </c>
      <c r="GR35" s="8" t="s">
        <v>109</v>
      </c>
      <c r="GS35" s="16" t="s">
        <v>12</v>
      </c>
      <c r="GT35" s="16" t="s">
        <v>111</v>
      </c>
      <c r="GU35" s="40" t="s">
        <v>1381</v>
      </c>
      <c r="GV35" s="11" t="s">
        <v>1385</v>
      </c>
      <c r="GW35" s="8" t="s">
        <v>1061</v>
      </c>
      <c r="GX35" s="8" t="s">
        <v>1401</v>
      </c>
      <c r="GY35" s="8" t="s">
        <v>1386</v>
      </c>
    </row>
    <row r="36" spans="1:207" ht="12.75" customHeight="1">
      <c r="A36" s="12" t="s">
        <v>113</v>
      </c>
      <c r="B36" s="8" t="str">
        <f t="shared" si="2"/>
        <v>Bank:CISGRAIN</v>
      </c>
      <c r="C36" s="13" t="str">
        <f t="shared" si="3"/>
        <v>DataEdge:2016 Q3</v>
      </c>
      <c r="D36" s="13" t="str">
        <f t="shared" si="4"/>
        <v>ForecastDate:December 2016</v>
      </c>
      <c r="E36" s="13" t="str">
        <f t="shared" si="5"/>
        <v>Long Label:Cotton,Brazil - CEPEA cotton Price,Units of Measure: US $/MT,Historic Data Source: CEPEA/Global Insight,Data Edge: 2016 Q3,Forecast Date: December 2016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>
        <v>1740.5130291698454</v>
      </c>
      <c r="BU36" s="9">
        <v>1866.1208545204361</v>
      </c>
      <c r="BV36" s="9">
        <v>1863.0906724195263</v>
      </c>
      <c r="BW36" s="9">
        <v>1812.8961744358412</v>
      </c>
      <c r="BX36" s="9">
        <v>1762.4052264000459</v>
      </c>
      <c r="BY36" s="9">
        <v>1607.4959504703927</v>
      </c>
      <c r="BZ36" s="9">
        <v>1520.1062250680507</v>
      </c>
      <c r="CA36" s="9">
        <v>1447.9563725700802</v>
      </c>
      <c r="CB36" s="9">
        <v>1400.8706581448484</v>
      </c>
      <c r="CC36" s="9">
        <v>1451.5350810312477</v>
      </c>
      <c r="CD36" s="9">
        <v>1273.6687094918227</v>
      </c>
      <c r="CE36" s="9">
        <v>1141.586008139853</v>
      </c>
      <c r="CF36" s="9">
        <v>1083.21953261269</v>
      </c>
      <c r="CG36" s="9">
        <v>1098.0065218793761</v>
      </c>
      <c r="CH36" s="9">
        <v>1234.8056300610158</v>
      </c>
      <c r="CI36" s="9">
        <v>1127.5845029572718</v>
      </c>
      <c r="CJ36" s="9">
        <v>1070.6558732380624</v>
      </c>
      <c r="CK36" s="9">
        <v>1049.2290898597269</v>
      </c>
      <c r="CL36" s="9">
        <v>1036.4821693234142</v>
      </c>
      <c r="CM36" s="9">
        <v>846.53366589744246</v>
      </c>
      <c r="CN36" s="9">
        <v>740.52950291384093</v>
      </c>
      <c r="CO36" s="9">
        <v>726.66907634522079</v>
      </c>
      <c r="CP36" s="9">
        <v>887.61576920509242</v>
      </c>
      <c r="CQ36" s="9">
        <v>853.59816116598938</v>
      </c>
      <c r="CR36" s="9">
        <v>859.36173821231876</v>
      </c>
      <c r="CS36" s="9">
        <v>976.9971549696611</v>
      </c>
      <c r="CT36" s="9">
        <v>1142.4281808455464</v>
      </c>
      <c r="CU36" s="9">
        <v>1250.0024787147843</v>
      </c>
      <c r="CV36" s="9">
        <v>1182.7324755893521</v>
      </c>
      <c r="CW36" s="9">
        <v>1513.5443599664695</v>
      </c>
      <c r="CX36" s="9">
        <v>1660.2832909575163</v>
      </c>
      <c r="CY36" s="9">
        <v>1376.7758030769</v>
      </c>
      <c r="CZ36" s="9">
        <v>1134.5759461373318</v>
      </c>
      <c r="DA36" s="9">
        <v>1029.5426662954731</v>
      </c>
      <c r="DB36" s="9">
        <v>1019.0944941729198</v>
      </c>
      <c r="DC36" s="9">
        <v>1050.6185086025746</v>
      </c>
      <c r="DD36" s="9">
        <v>1049.4425120796782</v>
      </c>
      <c r="DE36" s="9">
        <v>1037.0215860787491</v>
      </c>
      <c r="DF36" s="9">
        <v>1360.6612106960122</v>
      </c>
      <c r="DG36" s="9">
        <v>1295.8483324884946</v>
      </c>
      <c r="DH36" s="9">
        <v>1311.9675130497371</v>
      </c>
      <c r="DI36" s="9">
        <v>1328.3548771369838</v>
      </c>
      <c r="DJ36" s="9">
        <v>1458.5516026935759</v>
      </c>
      <c r="DK36" s="9">
        <v>1402.8290979056153</v>
      </c>
      <c r="DL36" s="9">
        <v>1337.0747178507256</v>
      </c>
      <c r="DM36" s="9">
        <v>1489.2741323490434</v>
      </c>
      <c r="DN36" s="9">
        <v>1763.8040022732287</v>
      </c>
      <c r="DO36" s="9">
        <v>1730.9610248234428</v>
      </c>
      <c r="DP36" s="9">
        <v>1631.8711310709314</v>
      </c>
      <c r="DQ36" s="9">
        <v>1132.8862306341537</v>
      </c>
      <c r="DR36" s="9">
        <v>1092.2901920484549</v>
      </c>
      <c r="DS36" s="9">
        <v>1265.555216448638</v>
      </c>
      <c r="DT36" s="9">
        <v>1373.62869287576</v>
      </c>
      <c r="DU36" s="9">
        <v>1580.8157118575716</v>
      </c>
      <c r="DV36" s="9">
        <v>1759.7434095195119</v>
      </c>
      <c r="DW36" s="9">
        <v>1940.146449551381</v>
      </c>
      <c r="DX36" s="9">
        <v>2371.0424976466234</v>
      </c>
      <c r="DY36" s="9">
        <v>3358.5437651259049</v>
      </c>
      <c r="DZ36" s="9">
        <v>4900.6197086802376</v>
      </c>
      <c r="EA36" s="9">
        <v>3694.3419414574128</v>
      </c>
      <c r="EB36" s="9">
        <v>2389.7428883032298</v>
      </c>
      <c r="EC36" s="9">
        <v>2072.9817850332379</v>
      </c>
      <c r="ED36" s="9">
        <v>2074.8526066412442</v>
      </c>
      <c r="EE36" s="9">
        <v>1756.3015711770001</v>
      </c>
      <c r="EF36" s="9">
        <v>1743.6458136818392</v>
      </c>
      <c r="EG36" s="9">
        <v>1661.6268743492528</v>
      </c>
      <c r="EH36" s="9">
        <v>2063.6424034993538</v>
      </c>
      <c r="EI36" s="9">
        <v>2117.9143159509613</v>
      </c>
      <c r="EJ36" s="9">
        <v>2042.9835479722963</v>
      </c>
      <c r="EK36" s="9">
        <v>2034.2190456051214</v>
      </c>
      <c r="EL36" s="9">
        <v>2068.3415333256321</v>
      </c>
      <c r="EM36" s="9">
        <v>1945.7992068798096</v>
      </c>
      <c r="EN36" s="9">
        <v>1664.6945566497252</v>
      </c>
      <c r="EO36" s="9">
        <v>1422.3780895574789</v>
      </c>
      <c r="EP36" s="9">
        <v>1344.6939666293938</v>
      </c>
      <c r="EQ36" s="9">
        <v>1506.7939333321428</v>
      </c>
      <c r="ER36" s="9">
        <v>1368.8731466679919</v>
      </c>
      <c r="ES36" s="9">
        <v>1307.876435175667</v>
      </c>
      <c r="ET36" s="9">
        <f t="shared" si="6"/>
        <v>1307.876435175667</v>
      </c>
      <c r="EU36" s="9">
        <f t="shared" si="13"/>
        <v>1307.876435175667</v>
      </c>
      <c r="EV36" s="9">
        <f t="shared" si="13"/>
        <v>1307.876435175667</v>
      </c>
      <c r="EW36" s="9">
        <f t="shared" si="13"/>
        <v>1307.876435175667</v>
      </c>
      <c r="EX36" s="9">
        <f t="shared" si="13"/>
        <v>1307.876435175667</v>
      </c>
      <c r="EY36" s="9">
        <f t="shared" si="13"/>
        <v>1307.876435175667</v>
      </c>
      <c r="EZ36" s="9">
        <f t="shared" si="13"/>
        <v>1307.876435175667</v>
      </c>
      <c r="FA36" s="9">
        <f t="shared" si="13"/>
        <v>1307.876435175667</v>
      </c>
      <c r="FB36" s="9">
        <f t="shared" si="13"/>
        <v>1307.876435175667</v>
      </c>
      <c r="FC36" s="9">
        <f t="shared" si="13"/>
        <v>1307.876435175667</v>
      </c>
      <c r="FD36" s="9">
        <f t="shared" si="13"/>
        <v>1307.876435175667</v>
      </c>
      <c r="FE36" s="9">
        <f t="shared" si="13"/>
        <v>1307.876435175667</v>
      </c>
      <c r="FF36" s="9">
        <f t="shared" si="13"/>
        <v>1307.876435175667</v>
      </c>
      <c r="FG36" s="9">
        <f t="shared" si="13"/>
        <v>1307.876435175667</v>
      </c>
      <c r="FH36" s="9">
        <f t="shared" si="13"/>
        <v>1307.876435175667</v>
      </c>
      <c r="FI36" s="9">
        <f t="shared" si="13"/>
        <v>1307.876435175667</v>
      </c>
      <c r="FJ36" s="9">
        <f t="shared" si="13"/>
        <v>1307.876435175667</v>
      </c>
      <c r="FK36" s="9">
        <f t="shared" si="13"/>
        <v>1307.876435175667</v>
      </c>
      <c r="FL36" s="9">
        <f t="shared" si="13"/>
        <v>1307.876435175667</v>
      </c>
      <c r="FM36" s="9">
        <f t="shared" si="13"/>
        <v>1307.876435175667</v>
      </c>
      <c r="FN36" s="9">
        <f t="shared" si="13"/>
        <v>1307.876435175667</v>
      </c>
      <c r="FO36" s="9">
        <f t="shared" si="13"/>
        <v>1307.876435175667</v>
      </c>
      <c r="FP36" s="9">
        <f t="shared" si="13"/>
        <v>1307.876435175667</v>
      </c>
      <c r="FQ36" s="9">
        <f t="shared" si="13"/>
        <v>1307.876435175667</v>
      </c>
      <c r="FR36" s="9">
        <f t="shared" si="13"/>
        <v>1307.876435175667</v>
      </c>
      <c r="FS36" s="9">
        <f t="shared" si="13"/>
        <v>1307.876435175667</v>
      </c>
      <c r="FT36" s="9">
        <f t="shared" si="13"/>
        <v>1307.876435175667</v>
      </c>
      <c r="FU36" s="9">
        <f t="shared" si="13"/>
        <v>1307.876435175667</v>
      </c>
      <c r="FV36" s="9">
        <f t="shared" si="13"/>
        <v>1307.876435175667</v>
      </c>
      <c r="FW36" s="9">
        <f t="shared" si="13"/>
        <v>1307.876435175667</v>
      </c>
      <c r="FX36" s="9">
        <f t="shared" si="13"/>
        <v>1307.876435175667</v>
      </c>
      <c r="FY36" s="9">
        <f t="shared" si="13"/>
        <v>1307.876435175667</v>
      </c>
      <c r="FZ36" s="9">
        <f t="shared" si="13"/>
        <v>1307.876435175667</v>
      </c>
      <c r="GA36" s="9">
        <f t="shared" si="13"/>
        <v>1307.876435175667</v>
      </c>
      <c r="GB36" s="9">
        <f t="shared" si="13"/>
        <v>1307.876435175667</v>
      </c>
      <c r="GC36" s="9">
        <f t="shared" si="13"/>
        <v>1307.876435175667</v>
      </c>
      <c r="GD36" s="9">
        <f t="shared" si="13"/>
        <v>1307.876435175667</v>
      </c>
      <c r="GE36" s="9">
        <f t="shared" si="13"/>
        <v>1307.876435175667</v>
      </c>
      <c r="GF36" s="9">
        <f t="shared" si="13"/>
        <v>1307.876435175667</v>
      </c>
      <c r="GG36" s="9">
        <f t="shared" si="13"/>
        <v>1307.876435175667</v>
      </c>
      <c r="GH36" s="9">
        <f t="shared" si="13"/>
        <v>1307.876435175667</v>
      </c>
      <c r="GI36" s="9">
        <f t="shared" si="13"/>
        <v>1307.876435175667</v>
      </c>
      <c r="GJ36" s="9">
        <f t="shared" si="13"/>
        <v>1307.876435175667</v>
      </c>
      <c r="GK36" s="9">
        <f t="shared" si="13"/>
        <v>1307.876435175667</v>
      </c>
      <c r="GL36" s="9" t="str">
        <f t="shared" si="7"/>
        <v>Cotton,Brazil - CEPEA cotton Price,Units of Measure: US $/MT,Historic Data Source: CEPEA/Global Insight,Data Edge: 2016 Q3,Forecast Date: December 2016</v>
      </c>
      <c r="GM36" s="10" t="str">
        <f t="shared" si="14"/>
        <v>Brazil, Cotton, CEPEA cotton Price</v>
      </c>
      <c r="GN36" s="10" t="str">
        <f t="shared" si="8"/>
        <v>Cotton,Brazil - CEPEA cotton Price,Units of Measure: US $/MT,Historic Data Source: CEPEA/Global Insight,Data Edge: 2016 Q3,Forecast Date: December 2016</v>
      </c>
      <c r="GP36" s="8" t="s">
        <v>114</v>
      </c>
      <c r="GQ36" s="10" t="s">
        <v>99</v>
      </c>
      <c r="GR36" s="8" t="s">
        <v>112</v>
      </c>
      <c r="GS36" s="16" t="s">
        <v>12</v>
      </c>
      <c r="GT36" s="16" t="s">
        <v>115</v>
      </c>
      <c r="GU36" s="40" t="s">
        <v>1381</v>
      </c>
      <c r="GV36" s="11" t="s">
        <v>1385</v>
      </c>
      <c r="GW36" s="8" t="s">
        <v>1062</v>
      </c>
      <c r="GX36" s="8" t="s">
        <v>1401</v>
      </c>
      <c r="GY36" s="8" t="s">
        <v>1386</v>
      </c>
    </row>
    <row r="37" spans="1:207" ht="12.75" customHeight="1">
      <c r="A37" s="12" t="s">
        <v>117</v>
      </c>
      <c r="B37" s="8" t="str">
        <f t="shared" si="2"/>
        <v>Bank:CISGRAIN</v>
      </c>
      <c r="C37" s="13" t="str">
        <f t="shared" si="3"/>
        <v>DataEdge:2016 Q3</v>
      </c>
      <c r="D37" s="13" t="str">
        <f t="shared" si="4"/>
        <v>ForecastDate:December 2016</v>
      </c>
      <c r="E37" s="13" t="str">
        <f t="shared" si="5"/>
        <v>Long Label:Cotton,China - CCI 328 cotton price,Units of Measure: US $/MT,Historic Data Source: China National Cotton Exchnage/Global Insight,Data Edge: 2016 Q3,Forecast Date: December 2016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>
        <v>1589.595763372351</v>
      </c>
      <c r="DA37" s="9">
        <v>1412.6095005132418</v>
      </c>
      <c r="DB37" s="9">
        <v>1407.549748911995</v>
      </c>
      <c r="DC37" s="9">
        <v>1573.1779285136099</v>
      </c>
      <c r="DD37" s="9">
        <v>1649.8011505313559</v>
      </c>
      <c r="DE37" s="9">
        <v>1751.2985137224787</v>
      </c>
      <c r="DF37" s="9">
        <v>1776.3447999863968</v>
      </c>
      <c r="DG37" s="9">
        <v>1756.3580109381571</v>
      </c>
      <c r="DH37" s="9">
        <v>1755.2608781005356</v>
      </c>
      <c r="DI37" s="9">
        <v>1627.7828803842649</v>
      </c>
      <c r="DJ37" s="9">
        <v>1674.0068623260106</v>
      </c>
      <c r="DK37" s="9">
        <v>1709.5711138580871</v>
      </c>
      <c r="DL37" s="9">
        <v>1867.5941417959941</v>
      </c>
      <c r="DM37" s="9">
        <v>1812.8794693238033</v>
      </c>
      <c r="DN37" s="9">
        <v>1916.8751785823549</v>
      </c>
      <c r="DO37" s="9">
        <v>1987.0033591025592</v>
      </c>
      <c r="DP37" s="9">
        <v>1974.2405431831555</v>
      </c>
      <c r="DQ37" s="9">
        <v>1656.5201415028876</v>
      </c>
      <c r="DR37" s="9">
        <v>1650.1981990076331</v>
      </c>
      <c r="DS37" s="9">
        <v>1848.3648598780685</v>
      </c>
      <c r="DT37" s="9">
        <v>1910.114660730171</v>
      </c>
      <c r="DU37" s="9">
        <v>2086.17553774626</v>
      </c>
      <c r="DV37" s="9">
        <v>2215.6940182844392</v>
      </c>
      <c r="DW37" s="9">
        <v>2495.5711039549274</v>
      </c>
      <c r="DX37" s="9">
        <v>2746.7281992741659</v>
      </c>
      <c r="DY37" s="9">
        <v>4016.1228107396473</v>
      </c>
      <c r="DZ37" s="9">
        <v>4479.9362347068727</v>
      </c>
      <c r="EA37" s="9">
        <v>4023.875260850125</v>
      </c>
      <c r="EB37" s="9">
        <v>3173.9084039520494</v>
      </c>
      <c r="EC37" s="9">
        <v>3048.967892530829</v>
      </c>
      <c r="ED37" s="9">
        <v>3081.2974459103666</v>
      </c>
      <c r="EE37" s="9">
        <v>3005.9170032217003</v>
      </c>
      <c r="EF37" s="9">
        <v>2907.9992982907424</v>
      </c>
      <c r="EG37" s="9">
        <v>2992.7411312886738</v>
      </c>
      <c r="EH37" s="9">
        <v>3073.9312921525002</v>
      </c>
      <c r="EI37" s="9">
        <v>3118.7033451864972</v>
      </c>
      <c r="EJ37" s="9">
        <v>3113.2477845351191</v>
      </c>
      <c r="EK37" s="9">
        <v>3196.2216281494043</v>
      </c>
      <c r="EL37" s="9">
        <v>3179.0096851413841</v>
      </c>
      <c r="EM37" s="9">
        <v>2882.0025016516465</v>
      </c>
      <c r="EN37" s="9">
        <v>2758.3494830225718</v>
      </c>
      <c r="EO37" s="9">
        <v>2350.1164930721134</v>
      </c>
      <c r="EP37" s="9">
        <v>2196.801253351317</v>
      </c>
      <c r="EQ37" s="9">
        <v>2184.30744357806</v>
      </c>
      <c r="ER37" s="9">
        <v>2096.0102892116174</v>
      </c>
      <c r="ES37" s="9">
        <v>2032.2167545683976</v>
      </c>
      <c r="ET37" s="9">
        <f t="shared" si="6"/>
        <v>2032.2167545683976</v>
      </c>
      <c r="EU37" s="9">
        <f t="shared" si="13"/>
        <v>2032.2167545683976</v>
      </c>
      <c r="EV37" s="9">
        <f t="shared" si="13"/>
        <v>2032.2167545683976</v>
      </c>
      <c r="EW37" s="9">
        <f t="shared" si="13"/>
        <v>2032.2167545683976</v>
      </c>
      <c r="EX37" s="9">
        <f t="shared" si="13"/>
        <v>2032.2167545683976</v>
      </c>
      <c r="EY37" s="9">
        <f t="shared" si="13"/>
        <v>2032.2167545683976</v>
      </c>
      <c r="EZ37" s="9">
        <f t="shared" si="13"/>
        <v>2032.2167545683976</v>
      </c>
      <c r="FA37" s="9">
        <f t="shared" si="13"/>
        <v>2032.2167545683976</v>
      </c>
      <c r="FB37" s="9">
        <f t="shared" si="13"/>
        <v>2032.2167545683976</v>
      </c>
      <c r="FC37" s="9">
        <f t="shared" si="13"/>
        <v>2032.2167545683976</v>
      </c>
      <c r="FD37" s="9">
        <f t="shared" si="13"/>
        <v>2032.2167545683976</v>
      </c>
      <c r="FE37" s="9">
        <f t="shared" si="13"/>
        <v>2032.2167545683976</v>
      </c>
      <c r="FF37" s="9">
        <f t="shared" si="13"/>
        <v>2032.2167545683976</v>
      </c>
      <c r="FG37" s="9">
        <f t="shared" si="13"/>
        <v>2032.2167545683976</v>
      </c>
      <c r="FH37" s="9">
        <f t="shared" si="13"/>
        <v>2032.2167545683976</v>
      </c>
      <c r="FI37" s="9">
        <f t="shared" si="13"/>
        <v>2032.2167545683976</v>
      </c>
      <c r="FJ37" s="9">
        <f t="shared" si="13"/>
        <v>2032.2167545683976</v>
      </c>
      <c r="FK37" s="9">
        <f t="shared" si="13"/>
        <v>2032.2167545683976</v>
      </c>
      <c r="FL37" s="9">
        <f t="shared" si="13"/>
        <v>2032.2167545683976</v>
      </c>
      <c r="FM37" s="9">
        <f t="shared" si="13"/>
        <v>2032.2167545683976</v>
      </c>
      <c r="FN37" s="9">
        <f t="shared" si="13"/>
        <v>2032.2167545683976</v>
      </c>
      <c r="FO37" s="9">
        <f t="shared" si="13"/>
        <v>2032.2167545683976</v>
      </c>
      <c r="FP37" s="9">
        <f t="shared" si="13"/>
        <v>2032.2167545683976</v>
      </c>
      <c r="FQ37" s="9">
        <f t="shared" si="13"/>
        <v>2032.2167545683976</v>
      </c>
      <c r="FR37" s="9">
        <f t="shared" si="13"/>
        <v>2032.2167545683976</v>
      </c>
      <c r="FS37" s="9">
        <f t="shared" si="13"/>
        <v>2032.2167545683976</v>
      </c>
      <c r="FT37" s="9">
        <f t="shared" si="13"/>
        <v>2032.2167545683976</v>
      </c>
      <c r="FU37" s="9">
        <f t="shared" si="13"/>
        <v>2032.2167545683976</v>
      </c>
      <c r="FV37" s="9">
        <f t="shared" si="13"/>
        <v>2032.2167545683976</v>
      </c>
      <c r="FW37" s="9">
        <f t="shared" si="13"/>
        <v>2032.2167545683976</v>
      </c>
      <c r="FX37" s="9">
        <f t="shared" si="13"/>
        <v>2032.2167545683976</v>
      </c>
      <c r="FY37" s="9">
        <f t="shared" si="13"/>
        <v>2032.2167545683976</v>
      </c>
      <c r="FZ37" s="9">
        <f t="shared" si="13"/>
        <v>2032.2167545683976</v>
      </c>
      <c r="GA37" s="9">
        <f t="shared" si="13"/>
        <v>2032.2167545683976</v>
      </c>
      <c r="GB37" s="9">
        <f t="shared" si="13"/>
        <v>2032.2167545683976</v>
      </c>
      <c r="GC37" s="9">
        <f t="shared" si="13"/>
        <v>2032.2167545683976</v>
      </c>
      <c r="GD37" s="9">
        <f t="shared" si="13"/>
        <v>2032.2167545683976</v>
      </c>
      <c r="GE37" s="9">
        <f t="shared" si="13"/>
        <v>2032.2167545683976</v>
      </c>
      <c r="GF37" s="9">
        <f t="shared" si="13"/>
        <v>2032.2167545683976</v>
      </c>
      <c r="GG37" s="9">
        <f t="shared" si="13"/>
        <v>2032.2167545683976</v>
      </c>
      <c r="GH37" s="9">
        <f t="shared" si="13"/>
        <v>2032.2167545683976</v>
      </c>
      <c r="GI37" s="9">
        <f t="shared" ref="EU37:GK43" si="15">GH37</f>
        <v>2032.2167545683976</v>
      </c>
      <c r="GJ37" s="9">
        <f t="shared" si="15"/>
        <v>2032.2167545683976</v>
      </c>
      <c r="GK37" s="9">
        <f t="shared" si="15"/>
        <v>2032.2167545683976</v>
      </c>
      <c r="GL37" s="9" t="str">
        <f t="shared" si="7"/>
        <v>Cotton,China - CCI 328 cotton price,Units of Measure: US $/MT,Historic Data Source: China National Cotton Exchnage/Global Insight,Data Edge: 2016 Q3,Forecast Date: December 2016</v>
      </c>
      <c r="GM37" s="10" t="str">
        <f t="shared" si="14"/>
        <v>China, Cotton, CCI 328 cotton price</v>
      </c>
      <c r="GN37" s="10" t="str">
        <f t="shared" si="8"/>
        <v>Cotton,China - CCI 328 cotton price,Units of Measure: US $/MT,Historic Data Source: China National Cotton Exchnage/Global Insight,Data Edge: 2016 Q3,Forecast Date: December 2016</v>
      </c>
      <c r="GP37" s="8" t="s">
        <v>118</v>
      </c>
      <c r="GQ37" s="10" t="s">
        <v>99</v>
      </c>
      <c r="GR37" s="8" t="s">
        <v>116</v>
      </c>
      <c r="GS37" s="16" t="s">
        <v>12</v>
      </c>
      <c r="GT37" s="16" t="s">
        <v>119</v>
      </c>
      <c r="GU37" s="40" t="s">
        <v>1381</v>
      </c>
      <c r="GV37" s="11" t="s">
        <v>1385</v>
      </c>
      <c r="GW37" s="8" t="s">
        <v>1063</v>
      </c>
      <c r="GX37" s="8" t="s">
        <v>1401</v>
      </c>
      <c r="GY37" s="8" t="s">
        <v>1386</v>
      </c>
    </row>
    <row r="38" spans="1:207" ht="12.75" customHeight="1">
      <c r="A38" s="14" t="s">
        <v>121</v>
      </c>
      <c r="B38" s="8" t="str">
        <f t="shared" si="2"/>
        <v>Bank:CISGRAIN</v>
      </c>
      <c r="C38" s="13" t="str">
        <f t="shared" si="3"/>
        <v>DataEdge:2016 Q3</v>
      </c>
      <c r="D38" s="13" t="str">
        <f t="shared" si="4"/>
        <v>ForecastDate:December 2016</v>
      </c>
      <c r="E38" s="13" t="str">
        <f t="shared" si="5"/>
        <v>Long Label:Wheat,No. 1 Hard Red Winter Ordinary Protein, Spot, Kansas City, United States,Units of Measure: US $/MT,Historic Data Source: USDA/Global Insight,Data Edge: 2016 Q3,Forecast Date: December 2016</v>
      </c>
      <c r="F38" s="9">
        <v>155.63869819528475</v>
      </c>
      <c r="G38" s="9">
        <v>147.57702991935187</v>
      </c>
      <c r="H38" s="9">
        <v>158.84465040781095</v>
      </c>
      <c r="I38" s="9">
        <v>173.09055812947588</v>
      </c>
      <c r="J38" s="9">
        <v>164.3194102262506</v>
      </c>
      <c r="K38" s="9">
        <v>160.16560137513173</v>
      </c>
      <c r="L38" s="9">
        <v>154.12342826795336</v>
      </c>
      <c r="M38" s="9">
        <v>160.70621243360571</v>
      </c>
      <c r="N38" s="9">
        <v>157.15981036115409</v>
      </c>
      <c r="O38" s="9">
        <v>153.81949733929784</v>
      </c>
      <c r="P38" s="9">
        <v>137.20043910435336</v>
      </c>
      <c r="Q38" s="9">
        <v>140.18135213698559</v>
      </c>
      <c r="R38" s="9">
        <v>150.02015767011781</v>
      </c>
      <c r="S38" s="9">
        <v>149.07527061456162</v>
      </c>
      <c r="T38" s="9">
        <v>140.75510301841243</v>
      </c>
      <c r="U38" s="9">
        <v>140.71437506255282</v>
      </c>
      <c r="V38" s="9">
        <v>139.22875819128717</v>
      </c>
      <c r="W38" s="9">
        <v>142.39071883127428</v>
      </c>
      <c r="X38" s="9">
        <v>139.09010501333702</v>
      </c>
      <c r="Y38" s="9">
        <v>140.50570816782454</v>
      </c>
      <c r="Z38" s="9">
        <v>136.69793572727812</v>
      </c>
      <c r="AA38" s="9">
        <v>127.60076567799673</v>
      </c>
      <c r="AB38" s="9">
        <v>113.4729283525909</v>
      </c>
      <c r="AC38" s="9">
        <v>121.37348682248359</v>
      </c>
      <c r="AD38" s="9">
        <v>122.25729758005248</v>
      </c>
      <c r="AE38" s="9">
        <v>117.8941563899002</v>
      </c>
      <c r="AF38" s="9">
        <v>92.051080122122414</v>
      </c>
      <c r="AG38" s="9">
        <v>97.552248697510436</v>
      </c>
      <c r="AH38" s="9">
        <v>102.66135669314274</v>
      </c>
      <c r="AI38" s="9">
        <v>105.65089893047445</v>
      </c>
      <c r="AJ38" s="9">
        <v>98.255491556366039</v>
      </c>
      <c r="AK38" s="9">
        <v>108.47781139060292</v>
      </c>
      <c r="AL38" s="9">
        <v>117.81258323211109</v>
      </c>
      <c r="AM38" s="9">
        <v>124.85176086475012</v>
      </c>
      <c r="AN38" s="9">
        <v>142.50165595143858</v>
      </c>
      <c r="AO38" s="9">
        <v>154.58603847380954</v>
      </c>
      <c r="AP38" s="9">
        <v>163.44974001457035</v>
      </c>
      <c r="AQ38" s="9">
        <v>164.80876301349116</v>
      </c>
      <c r="AR38" s="9">
        <v>155.3770362256075</v>
      </c>
      <c r="AS38" s="9">
        <v>159.52757971835413</v>
      </c>
      <c r="AT38" s="9">
        <v>152.59920752032164</v>
      </c>
      <c r="AU38" s="9">
        <v>142.28252238986167</v>
      </c>
      <c r="AV38" s="9">
        <v>108.02961139574678</v>
      </c>
      <c r="AW38" s="9">
        <v>102.45338267422812</v>
      </c>
      <c r="AX38" s="9">
        <v>102.96571423338152</v>
      </c>
      <c r="AY38" s="9">
        <v>110.14187639194462</v>
      </c>
      <c r="AZ38" s="9">
        <v>114.17136504651036</v>
      </c>
      <c r="BA38" s="9">
        <v>140.3615345185998</v>
      </c>
      <c r="BB38" s="9">
        <v>161.48326530543559</v>
      </c>
      <c r="BC38" s="9">
        <v>145.63832863587859</v>
      </c>
      <c r="BD38" s="9">
        <v>126.70462740931157</v>
      </c>
      <c r="BE38" s="9">
        <v>136.83970123305554</v>
      </c>
      <c r="BF38" s="9">
        <v>140.21686091378319</v>
      </c>
      <c r="BG38" s="9">
        <v>127.64967775993398</v>
      </c>
      <c r="BH38" s="9">
        <v>123.48948647861111</v>
      </c>
      <c r="BI38" s="9">
        <v>141.36811565740251</v>
      </c>
      <c r="BJ38" s="9">
        <v>140.22459031974742</v>
      </c>
      <c r="BK38" s="9">
        <v>133.57940389066599</v>
      </c>
      <c r="BL38" s="9">
        <v>137.27283768801752</v>
      </c>
      <c r="BM38" s="9">
        <v>157.13257006696367</v>
      </c>
      <c r="BN38" s="9">
        <v>145.53761080780191</v>
      </c>
      <c r="BO38" s="9">
        <v>156.9705663030162</v>
      </c>
      <c r="BP38" s="9">
        <v>180.55826641100612</v>
      </c>
      <c r="BQ38" s="9">
        <v>197.62276533941073</v>
      </c>
      <c r="BR38" s="9">
        <v>204.52773961877779</v>
      </c>
      <c r="BS38" s="9">
        <v>241.40118626700556</v>
      </c>
      <c r="BT38" s="9">
        <v>184.30631185127905</v>
      </c>
      <c r="BU38" s="9">
        <v>174.59176395996508</v>
      </c>
      <c r="BV38" s="9">
        <v>167.48780875943581</v>
      </c>
      <c r="BW38" s="9">
        <v>164.85134568645142</v>
      </c>
      <c r="BX38" s="9">
        <v>137.91973037239526</v>
      </c>
      <c r="BY38" s="9">
        <v>140.29701308347725</v>
      </c>
      <c r="BZ38" s="9">
        <v>132.89872586607356</v>
      </c>
      <c r="CA38" s="9">
        <v>121.15224451449676</v>
      </c>
      <c r="CB38" s="9">
        <v>104.89606885948353</v>
      </c>
      <c r="CC38" s="9">
        <v>122.98484369502513</v>
      </c>
      <c r="CD38" s="9">
        <v>114.39233517482074</v>
      </c>
      <c r="CE38" s="9">
        <v>107.30986684777905</v>
      </c>
      <c r="CF38" s="9">
        <v>103.5368697045124</v>
      </c>
      <c r="CG38" s="9">
        <v>104.00657149948414</v>
      </c>
      <c r="CH38" s="9">
        <v>107.09659962391908</v>
      </c>
      <c r="CI38" s="9">
        <v>108.43866644656798</v>
      </c>
      <c r="CJ38" s="9">
        <v>110.17122277663043</v>
      </c>
      <c r="CK38" s="9">
        <v>126.71370066678746</v>
      </c>
      <c r="CL38" s="9">
        <v>127.13009833857484</v>
      </c>
      <c r="CM38" s="9">
        <v>125.34181618324885</v>
      </c>
      <c r="CN38" s="9">
        <v>116.55999383121285</v>
      </c>
      <c r="CO38" s="9">
        <v>121.37393092075872</v>
      </c>
      <c r="CP38" s="9">
        <v>119.77023869730634</v>
      </c>
      <c r="CQ38" s="9">
        <v>122.55266104583207</v>
      </c>
      <c r="CR38" s="9">
        <v>162.43392237175757</v>
      </c>
      <c r="CS38" s="9">
        <v>174.66816881601744</v>
      </c>
      <c r="CT38" s="9">
        <v>146.56958614217152</v>
      </c>
      <c r="CU38" s="9">
        <v>138.7506366254627</v>
      </c>
      <c r="CV38" s="9">
        <v>133.99544378544553</v>
      </c>
      <c r="CW38" s="9">
        <v>150.76923568112224</v>
      </c>
      <c r="CX38" s="9">
        <v>157.66347035625813</v>
      </c>
      <c r="CY38" s="9">
        <v>156.36993102965542</v>
      </c>
      <c r="CZ38" s="9">
        <v>143.61336181602391</v>
      </c>
      <c r="DA38" s="9">
        <v>151.72236200179893</v>
      </c>
      <c r="DB38" s="9">
        <v>148.60463292516798</v>
      </c>
      <c r="DC38" s="9">
        <v>140.00626146448772</v>
      </c>
      <c r="DD38" s="9">
        <v>148.24045802259255</v>
      </c>
      <c r="DE38" s="9">
        <v>165.90660065746033</v>
      </c>
      <c r="DF38" s="9">
        <v>168.42354431480723</v>
      </c>
      <c r="DG38" s="9">
        <v>187.88211363296855</v>
      </c>
      <c r="DH38" s="9">
        <v>189.10479142427312</v>
      </c>
      <c r="DI38" s="9">
        <v>204.65009272780799</v>
      </c>
      <c r="DJ38" s="9">
        <v>197.01252275924125</v>
      </c>
      <c r="DK38" s="9">
        <v>211.50444499066603</v>
      </c>
      <c r="DL38" s="9">
        <v>264.9266125055413</v>
      </c>
      <c r="DM38" s="9">
        <v>334.3483484971714</v>
      </c>
      <c r="DN38" s="9">
        <v>423.10776131444044</v>
      </c>
      <c r="DO38" s="9">
        <v>361.10947056746681</v>
      </c>
      <c r="DP38" s="9">
        <v>304.09290850406688</v>
      </c>
      <c r="DQ38" s="9">
        <v>226.05138322618311</v>
      </c>
      <c r="DR38" s="9">
        <v>232.9017806707003</v>
      </c>
      <c r="DS38" s="9">
        <v>237.8608528956097</v>
      </c>
      <c r="DT38" s="9">
        <v>187.36939453050445</v>
      </c>
      <c r="DU38" s="9">
        <v>195.91189626849496</v>
      </c>
      <c r="DV38" s="9">
        <v>187.54118679432747</v>
      </c>
      <c r="DW38" s="9">
        <v>173.25572712802295</v>
      </c>
      <c r="DX38" s="9">
        <v>232.88168911389371</v>
      </c>
      <c r="DY38" s="9">
        <v>272.01427083116403</v>
      </c>
      <c r="DZ38" s="9">
        <v>321.0741537914609</v>
      </c>
      <c r="EA38" s="9">
        <v>334.03036345511373</v>
      </c>
      <c r="EB38" s="9">
        <v>305.62210581557474</v>
      </c>
      <c r="EC38" s="9">
        <v>281.20748883321426</v>
      </c>
      <c r="ED38" s="9">
        <v>279.25609559352017</v>
      </c>
      <c r="EE38" s="9">
        <v>268.77359355199417</v>
      </c>
      <c r="EF38" s="9">
        <v>344.2520203056186</v>
      </c>
      <c r="EG38" s="9">
        <v>351.78971651229512</v>
      </c>
      <c r="EH38" s="9">
        <v>320.29605107203656</v>
      </c>
      <c r="EI38" s="9">
        <v>308.14096651786997</v>
      </c>
      <c r="EJ38" s="9">
        <v>297.05919868546556</v>
      </c>
      <c r="EK38" s="9">
        <v>308.37787477849423</v>
      </c>
      <c r="EL38" s="9">
        <v>299.89198785096283</v>
      </c>
      <c r="EM38" s="9">
        <v>319.11912424500002</v>
      </c>
      <c r="EN38" s="9">
        <v>269.97401401496393</v>
      </c>
      <c r="EO38" s="9">
        <v>270.54226689240613</v>
      </c>
      <c r="EP38" s="9">
        <v>240.73912032094617</v>
      </c>
      <c r="EQ38" s="9">
        <v>230.26350092304233</v>
      </c>
      <c r="ER38" s="9">
        <v>213.19828762005113</v>
      </c>
      <c r="ES38" s="9">
        <v>205.03718082341018</v>
      </c>
      <c r="ET38" s="9">
        <f t="shared" si="6"/>
        <v>205.03718082341018</v>
      </c>
      <c r="EU38" s="9">
        <f t="shared" si="15"/>
        <v>205.03718082341018</v>
      </c>
      <c r="EV38" s="9">
        <f t="shared" si="15"/>
        <v>205.03718082341018</v>
      </c>
      <c r="EW38" s="9">
        <f t="shared" si="15"/>
        <v>205.03718082341018</v>
      </c>
      <c r="EX38" s="9">
        <f t="shared" si="15"/>
        <v>205.03718082341018</v>
      </c>
      <c r="EY38" s="9">
        <f t="shared" si="15"/>
        <v>205.03718082341018</v>
      </c>
      <c r="EZ38" s="9">
        <f t="shared" si="15"/>
        <v>205.03718082341018</v>
      </c>
      <c r="FA38" s="9">
        <f t="shared" si="15"/>
        <v>205.03718082341018</v>
      </c>
      <c r="FB38" s="9">
        <f t="shared" si="15"/>
        <v>205.03718082341018</v>
      </c>
      <c r="FC38" s="9">
        <f t="shared" si="15"/>
        <v>205.03718082341018</v>
      </c>
      <c r="FD38" s="9">
        <f t="shared" si="15"/>
        <v>205.03718082341018</v>
      </c>
      <c r="FE38" s="9">
        <f t="shared" si="15"/>
        <v>205.03718082341018</v>
      </c>
      <c r="FF38" s="9">
        <f t="shared" si="15"/>
        <v>205.03718082341018</v>
      </c>
      <c r="FG38" s="9">
        <f t="shared" si="15"/>
        <v>205.03718082341018</v>
      </c>
      <c r="FH38" s="9">
        <f t="shared" si="15"/>
        <v>205.03718082341018</v>
      </c>
      <c r="FI38" s="9">
        <f t="shared" si="15"/>
        <v>205.03718082341018</v>
      </c>
      <c r="FJ38" s="9">
        <f t="shared" si="15"/>
        <v>205.03718082341018</v>
      </c>
      <c r="FK38" s="9">
        <f t="shared" si="15"/>
        <v>205.03718082341018</v>
      </c>
      <c r="FL38" s="9">
        <f t="shared" si="15"/>
        <v>205.03718082341018</v>
      </c>
      <c r="FM38" s="9">
        <f t="shared" si="15"/>
        <v>205.03718082341018</v>
      </c>
      <c r="FN38" s="9">
        <f t="shared" si="15"/>
        <v>205.03718082341018</v>
      </c>
      <c r="FO38" s="9">
        <f t="shared" si="15"/>
        <v>205.03718082341018</v>
      </c>
      <c r="FP38" s="9">
        <f t="shared" si="15"/>
        <v>205.03718082341018</v>
      </c>
      <c r="FQ38" s="9">
        <f t="shared" si="15"/>
        <v>205.03718082341018</v>
      </c>
      <c r="FR38" s="9">
        <f t="shared" si="15"/>
        <v>205.03718082341018</v>
      </c>
      <c r="FS38" s="9">
        <f t="shared" si="15"/>
        <v>205.03718082341018</v>
      </c>
      <c r="FT38" s="9">
        <f t="shared" si="15"/>
        <v>205.03718082341018</v>
      </c>
      <c r="FU38" s="9">
        <f t="shared" si="15"/>
        <v>205.03718082341018</v>
      </c>
      <c r="FV38" s="9">
        <f t="shared" si="15"/>
        <v>205.03718082341018</v>
      </c>
      <c r="FW38" s="9">
        <f t="shared" si="15"/>
        <v>205.03718082341018</v>
      </c>
      <c r="FX38" s="9">
        <f t="shared" si="15"/>
        <v>205.03718082341018</v>
      </c>
      <c r="FY38" s="9">
        <f t="shared" si="15"/>
        <v>205.03718082341018</v>
      </c>
      <c r="FZ38" s="9">
        <f t="shared" si="15"/>
        <v>205.03718082341018</v>
      </c>
      <c r="GA38" s="9">
        <f t="shared" si="15"/>
        <v>205.03718082341018</v>
      </c>
      <c r="GB38" s="9">
        <f t="shared" si="15"/>
        <v>205.03718082341018</v>
      </c>
      <c r="GC38" s="9">
        <f t="shared" si="15"/>
        <v>205.03718082341018</v>
      </c>
      <c r="GD38" s="9">
        <f t="shared" si="15"/>
        <v>205.03718082341018</v>
      </c>
      <c r="GE38" s="9">
        <f t="shared" si="15"/>
        <v>205.03718082341018</v>
      </c>
      <c r="GF38" s="9">
        <f t="shared" si="15"/>
        <v>205.03718082341018</v>
      </c>
      <c r="GG38" s="9">
        <f t="shared" si="15"/>
        <v>205.03718082341018</v>
      </c>
      <c r="GH38" s="9">
        <f t="shared" si="15"/>
        <v>205.03718082341018</v>
      </c>
      <c r="GI38" s="9">
        <f t="shared" si="15"/>
        <v>205.03718082341018</v>
      </c>
      <c r="GJ38" s="9">
        <f t="shared" si="15"/>
        <v>205.03718082341018</v>
      </c>
      <c r="GK38" s="9">
        <f t="shared" si="15"/>
        <v>205.03718082341018</v>
      </c>
      <c r="GL38" s="9" t="str">
        <f t="shared" si="7"/>
        <v>Wheat,No. 1 Hard Red Winter Ordinary Protein, Spot, Kansas City, United States,Units of Measure: US $/MT,Historic Data Source: USDA/Global Insight,Data Edge: 2016 Q3,Forecast Date: December 2016</v>
      </c>
      <c r="GM38" s="10" t="str">
        <f t="shared" si="14"/>
        <v>United States, Wheat, No. 1 Hard Red Winter Ordinary Protein, Spot, Kansas City</v>
      </c>
      <c r="GN38" s="10" t="str">
        <f t="shared" si="8"/>
        <v>Wheat,No. 1 Hard Red Winter Ordinary Protein, Spot, Kansas City, United States,Units of Measure: US $/MT,Historic Data Source: USDA/Global Insight,Data Edge: 2016 Q3,Forecast Date: December 2016</v>
      </c>
      <c r="GP38" s="10" t="s">
        <v>10</v>
      </c>
      <c r="GQ38" s="10" t="s">
        <v>77</v>
      </c>
      <c r="GR38" s="18" t="s">
        <v>120</v>
      </c>
      <c r="GS38" s="16" t="s">
        <v>12</v>
      </c>
      <c r="GT38" s="10" t="s">
        <v>13</v>
      </c>
      <c r="GU38" s="13" t="s">
        <v>1381</v>
      </c>
      <c r="GV38" s="11" t="s">
        <v>1385</v>
      </c>
      <c r="GW38" s="18" t="s">
        <v>1064</v>
      </c>
      <c r="GX38" s="8" t="s">
        <v>1401</v>
      </c>
      <c r="GY38" s="8" t="s">
        <v>1386</v>
      </c>
    </row>
    <row r="39" spans="1:207" ht="12.75" customHeight="1">
      <c r="A39" s="14" t="s">
        <v>123</v>
      </c>
      <c r="B39" s="8" t="str">
        <f t="shared" si="2"/>
        <v>Bank:CISGRAIN</v>
      </c>
      <c r="C39" s="13" t="str">
        <f t="shared" si="3"/>
        <v>DataEdge:2016 Q3</v>
      </c>
      <c r="D39" s="13" t="str">
        <f t="shared" si="4"/>
        <v>ForecastDate:December 2016</v>
      </c>
      <c r="E39" s="13" t="str">
        <f t="shared" si="5"/>
        <v>Long Label:Wheat,No. 2 Soft Red Winter, Spot, Chicago, United States,Units of Measure: US $/MT,Historic Data Source: USDA/Global Insight,Data Edge: 2016 Q3,Forecast Date: December 2016</v>
      </c>
      <c r="F39" s="9">
        <v>158.39104997348778</v>
      </c>
      <c r="G39" s="9">
        <v>146.08686833361108</v>
      </c>
      <c r="H39" s="9">
        <v>156.43347034260017</v>
      </c>
      <c r="I39" s="9">
        <v>173.39804051981307</v>
      </c>
      <c r="J39" s="9">
        <v>159.7981088088043</v>
      </c>
      <c r="K39" s="9">
        <v>141.69451804249877</v>
      </c>
      <c r="L39" s="9">
        <v>137.82874594680797</v>
      </c>
      <c r="M39" s="9">
        <v>145.90509831203789</v>
      </c>
      <c r="N39" s="9">
        <v>133.82572201873759</v>
      </c>
      <c r="O39" s="9">
        <v>130.30597495771477</v>
      </c>
      <c r="P39" s="9">
        <v>122.88806007273116</v>
      </c>
      <c r="Q39" s="9">
        <v>117.33910698854002</v>
      </c>
      <c r="R39" s="9">
        <v>123.23383548419027</v>
      </c>
      <c r="S39" s="9">
        <v>130.42008989359488</v>
      </c>
      <c r="T39" s="9">
        <v>134.54467615306669</v>
      </c>
      <c r="U39" s="9">
        <v>131.28979708060447</v>
      </c>
      <c r="V39" s="9">
        <v>127.0072906004287</v>
      </c>
      <c r="W39" s="9">
        <v>132.39881822688542</v>
      </c>
      <c r="X39" s="9">
        <v>127.43201959893025</v>
      </c>
      <c r="Y39" s="9">
        <v>130.13628502740241</v>
      </c>
      <c r="Z39" s="9">
        <v>129.94567325577407</v>
      </c>
      <c r="AA39" s="9">
        <v>125.45101499095854</v>
      </c>
      <c r="AB39" s="9">
        <v>107.73490250067429</v>
      </c>
      <c r="AC39" s="9">
        <v>120.36545013573532</v>
      </c>
      <c r="AD39" s="9">
        <v>123.9317881592185</v>
      </c>
      <c r="AE39" s="9">
        <v>112.2711518717398</v>
      </c>
      <c r="AF39" s="9">
        <v>90.278447949367475</v>
      </c>
      <c r="AG39" s="9">
        <v>98.77167557478397</v>
      </c>
      <c r="AH39" s="9">
        <v>108.93087958947739</v>
      </c>
      <c r="AI39" s="9">
        <v>108.71496117686928</v>
      </c>
      <c r="AJ39" s="9">
        <v>96.926366041367586</v>
      </c>
      <c r="AK39" s="9">
        <v>105.62394293865127</v>
      </c>
      <c r="AL39" s="9">
        <v>115.13741479988948</v>
      </c>
      <c r="AM39" s="9">
        <v>119.01089610130633</v>
      </c>
      <c r="AN39" s="9">
        <v>134.44322179867265</v>
      </c>
      <c r="AO39" s="9">
        <v>152.01033354111772</v>
      </c>
      <c r="AP39" s="9">
        <v>159.12739530991027</v>
      </c>
      <c r="AQ39" s="9">
        <v>146.78950828530355</v>
      </c>
      <c r="AR39" s="9">
        <v>144.42113216446504</v>
      </c>
      <c r="AS39" s="9">
        <v>150.20451621954058</v>
      </c>
      <c r="AT39" s="9">
        <v>144.76303112789094</v>
      </c>
      <c r="AU39" s="9">
        <v>132.39178363558895</v>
      </c>
      <c r="AV39" s="9">
        <v>104.04586008311895</v>
      </c>
      <c r="AW39" s="9">
        <v>93.490787480484983</v>
      </c>
      <c r="AX39" s="9">
        <v>95.315346154516192</v>
      </c>
      <c r="AY39" s="9">
        <v>104.03437662625824</v>
      </c>
      <c r="AZ39" s="9">
        <v>110.13898779549591</v>
      </c>
      <c r="BA39" s="9">
        <v>133.79139839376066</v>
      </c>
      <c r="BB39" s="9">
        <v>145.17747908358376</v>
      </c>
      <c r="BC39" s="9">
        <v>132.24707082015109</v>
      </c>
      <c r="BD39" s="9">
        <v>119.80838440050604</v>
      </c>
      <c r="BE39" s="9">
        <v>129.11851155710102</v>
      </c>
      <c r="BF39" s="9">
        <v>134.64708127815871</v>
      </c>
      <c r="BG39" s="9">
        <v>123.12029618654709</v>
      </c>
      <c r="BH39" s="9">
        <v>110.79984198327038</v>
      </c>
      <c r="BI39" s="9">
        <v>121.28629278067962</v>
      </c>
      <c r="BJ39" s="9">
        <v>127.58274608639874</v>
      </c>
      <c r="BK39" s="9">
        <v>116.72249773337762</v>
      </c>
      <c r="BL39" s="9">
        <v>124.05710491339306</v>
      </c>
      <c r="BM39" s="9">
        <v>140.54346723465554</v>
      </c>
      <c r="BN39" s="9">
        <v>132.6625493256816</v>
      </c>
      <c r="BO39" s="9">
        <v>134.40779503066832</v>
      </c>
      <c r="BP39" s="9">
        <v>161.87793847703412</v>
      </c>
      <c r="BQ39" s="9">
        <v>180.24346714512816</v>
      </c>
      <c r="BR39" s="9">
        <v>184.52838812128871</v>
      </c>
      <c r="BS39" s="9">
        <v>197.98583481916725</v>
      </c>
      <c r="BT39" s="9">
        <v>167.35843134243649</v>
      </c>
      <c r="BU39" s="9">
        <v>135.57135325295641</v>
      </c>
      <c r="BV39" s="9">
        <v>125.46626293309915</v>
      </c>
      <c r="BW39" s="9">
        <v>131.34994966267254</v>
      </c>
      <c r="BX39" s="9">
        <v>126.31541846462812</v>
      </c>
      <c r="BY39" s="9">
        <v>125.69403584560007</v>
      </c>
      <c r="BZ39" s="9">
        <v>119.68267400133307</v>
      </c>
      <c r="CA39" s="9">
        <v>104.12707549322162</v>
      </c>
      <c r="CB39" s="9">
        <v>88.489379196232562</v>
      </c>
      <c r="CC39" s="9">
        <v>93.585865698064183</v>
      </c>
      <c r="CD39" s="9">
        <v>86.8901164261448</v>
      </c>
      <c r="CE39" s="9">
        <v>82.75534557760534</v>
      </c>
      <c r="CF39" s="9">
        <v>75.310953217372543</v>
      </c>
      <c r="CG39" s="9">
        <v>74.266037385634917</v>
      </c>
      <c r="CH39" s="9">
        <v>86.358902151695659</v>
      </c>
      <c r="CI39" s="9">
        <v>87.790245412707179</v>
      </c>
      <c r="CJ39" s="9">
        <v>77.796347589693553</v>
      </c>
      <c r="CK39" s="9">
        <v>88.705417499602063</v>
      </c>
      <c r="CL39" s="9">
        <v>93.246659956358442</v>
      </c>
      <c r="CM39" s="9">
        <v>91.120438289946023</v>
      </c>
      <c r="CN39" s="9">
        <v>94.307031642783173</v>
      </c>
      <c r="CO39" s="9">
        <v>101.05596237303905</v>
      </c>
      <c r="CP39" s="9">
        <v>103.71399548518623</v>
      </c>
      <c r="CQ39" s="9">
        <v>101.50797931385732</v>
      </c>
      <c r="CR39" s="9">
        <v>128.88768033138953</v>
      </c>
      <c r="CS39" s="9">
        <v>138.01717283955023</v>
      </c>
      <c r="CT39" s="9">
        <v>121.38531815440547</v>
      </c>
      <c r="CU39" s="9">
        <v>115.70331928892857</v>
      </c>
      <c r="CV39" s="9">
        <v>126.32940281325789</v>
      </c>
      <c r="CW39" s="9">
        <v>137.1803751036208</v>
      </c>
      <c r="CX39" s="9">
        <v>141.8844816344799</v>
      </c>
      <c r="CY39" s="9">
        <v>135.96113287347816</v>
      </c>
      <c r="CZ39" s="9">
        <v>112.13684645260582</v>
      </c>
      <c r="DA39" s="9">
        <v>103.94883138324603</v>
      </c>
      <c r="DB39" s="9">
        <v>112.19296384023762</v>
      </c>
      <c r="DC39" s="9">
        <v>109.71271595269239</v>
      </c>
      <c r="DD39" s="9">
        <v>112.60201003396598</v>
      </c>
      <c r="DE39" s="9">
        <v>107.74509821752645</v>
      </c>
      <c r="DF39" s="9">
        <v>119.34920814111121</v>
      </c>
      <c r="DG39" s="9">
        <v>122.7370315492969</v>
      </c>
      <c r="DH39" s="9">
        <v>122.72348451962638</v>
      </c>
      <c r="DI39" s="9">
        <v>162.19369644738131</v>
      </c>
      <c r="DJ39" s="9">
        <v>152.62669937536171</v>
      </c>
      <c r="DK39" s="9">
        <v>171.4196524060626</v>
      </c>
      <c r="DL39" s="9">
        <v>241.87208969951712</v>
      </c>
      <c r="DM39" s="9">
        <v>295.78701182293321</v>
      </c>
      <c r="DN39" s="9">
        <v>356.01170492853311</v>
      </c>
      <c r="DO39" s="9">
        <v>263.40190037125177</v>
      </c>
      <c r="DP39" s="9">
        <v>233.77602466085978</v>
      </c>
      <c r="DQ39" s="9">
        <v>140.26694820353336</v>
      </c>
      <c r="DR39" s="9">
        <v>163.08252650733263</v>
      </c>
      <c r="DS39" s="9">
        <v>175.73071823996705</v>
      </c>
      <c r="DT39" s="9">
        <v>150.97416621184041</v>
      </c>
      <c r="DU39" s="9">
        <v>161.83311582588053</v>
      </c>
      <c r="DV39" s="9">
        <v>162.89928792213385</v>
      </c>
      <c r="DW39" s="9">
        <v>161.38327361984713</v>
      </c>
      <c r="DX39" s="9">
        <v>221.5441601375926</v>
      </c>
      <c r="DY39" s="9">
        <v>240.92931060172555</v>
      </c>
      <c r="DZ39" s="9">
        <v>275.47354865388326</v>
      </c>
      <c r="EA39" s="9">
        <v>264.62399779548122</v>
      </c>
      <c r="EB39" s="9">
        <v>244.56603454675408</v>
      </c>
      <c r="EC39" s="9">
        <v>220.41567622439879</v>
      </c>
      <c r="ED39" s="9">
        <v>233.96571472822097</v>
      </c>
      <c r="EE39" s="9">
        <v>233.83571993484472</v>
      </c>
      <c r="EF39" s="9">
        <v>317.09946138296533</v>
      </c>
      <c r="EG39" s="9">
        <v>307.51808947675187</v>
      </c>
      <c r="EH39" s="9">
        <v>272.80043888909802</v>
      </c>
      <c r="EI39" s="9">
        <v>256.25467210557446</v>
      </c>
      <c r="EJ39" s="9">
        <v>235.94705170588148</v>
      </c>
      <c r="EK39" s="9">
        <v>238.50349493373452</v>
      </c>
      <c r="EL39" s="9">
        <v>230.84995755288219</v>
      </c>
      <c r="EM39" s="9">
        <v>240.57944340749998</v>
      </c>
      <c r="EN39" s="9">
        <v>189.38453254039803</v>
      </c>
      <c r="EO39" s="9">
        <v>204.40539157795305</v>
      </c>
      <c r="EP39" s="9">
        <v>193.77921543062885</v>
      </c>
      <c r="EQ39" s="9">
        <v>184.4498933340823</v>
      </c>
      <c r="ER39" s="9">
        <v>186.81572036722045</v>
      </c>
      <c r="ES39" s="9">
        <v>181.48691031305816</v>
      </c>
      <c r="ET39" s="9">
        <f t="shared" si="6"/>
        <v>181.48691031305816</v>
      </c>
      <c r="EU39" s="9">
        <f t="shared" si="15"/>
        <v>181.48691031305816</v>
      </c>
      <c r="EV39" s="9">
        <f t="shared" si="15"/>
        <v>181.48691031305816</v>
      </c>
      <c r="EW39" s="9">
        <f t="shared" si="15"/>
        <v>181.48691031305816</v>
      </c>
      <c r="EX39" s="9">
        <f t="shared" si="15"/>
        <v>181.48691031305816</v>
      </c>
      <c r="EY39" s="9">
        <f t="shared" si="15"/>
        <v>181.48691031305816</v>
      </c>
      <c r="EZ39" s="9">
        <f t="shared" si="15"/>
        <v>181.48691031305816</v>
      </c>
      <c r="FA39" s="9">
        <f t="shared" si="15"/>
        <v>181.48691031305816</v>
      </c>
      <c r="FB39" s="9">
        <f t="shared" si="15"/>
        <v>181.48691031305816</v>
      </c>
      <c r="FC39" s="9">
        <f t="shared" si="15"/>
        <v>181.48691031305816</v>
      </c>
      <c r="FD39" s="9">
        <f t="shared" si="15"/>
        <v>181.48691031305816</v>
      </c>
      <c r="FE39" s="9">
        <f t="shared" si="15"/>
        <v>181.48691031305816</v>
      </c>
      <c r="FF39" s="9">
        <f t="shared" si="15"/>
        <v>181.48691031305816</v>
      </c>
      <c r="FG39" s="9">
        <f t="shared" si="15"/>
        <v>181.48691031305816</v>
      </c>
      <c r="FH39" s="9">
        <f t="shared" si="15"/>
        <v>181.48691031305816</v>
      </c>
      <c r="FI39" s="9">
        <f t="shared" si="15"/>
        <v>181.48691031305816</v>
      </c>
      <c r="FJ39" s="9">
        <f t="shared" si="15"/>
        <v>181.48691031305816</v>
      </c>
      <c r="FK39" s="9">
        <f t="shared" si="15"/>
        <v>181.48691031305816</v>
      </c>
      <c r="FL39" s="9">
        <f t="shared" si="15"/>
        <v>181.48691031305816</v>
      </c>
      <c r="FM39" s="9">
        <f t="shared" si="15"/>
        <v>181.48691031305816</v>
      </c>
      <c r="FN39" s="9">
        <f t="shared" si="15"/>
        <v>181.48691031305816</v>
      </c>
      <c r="FO39" s="9">
        <f t="shared" si="15"/>
        <v>181.48691031305816</v>
      </c>
      <c r="FP39" s="9">
        <f t="shared" si="15"/>
        <v>181.48691031305816</v>
      </c>
      <c r="FQ39" s="9">
        <f t="shared" si="15"/>
        <v>181.48691031305816</v>
      </c>
      <c r="FR39" s="9">
        <f t="shared" si="15"/>
        <v>181.48691031305816</v>
      </c>
      <c r="FS39" s="9">
        <f t="shared" si="15"/>
        <v>181.48691031305816</v>
      </c>
      <c r="FT39" s="9">
        <f t="shared" si="15"/>
        <v>181.48691031305816</v>
      </c>
      <c r="FU39" s="9">
        <f t="shared" si="15"/>
        <v>181.48691031305816</v>
      </c>
      <c r="FV39" s="9">
        <f t="shared" si="15"/>
        <v>181.48691031305816</v>
      </c>
      <c r="FW39" s="9">
        <f t="shared" si="15"/>
        <v>181.48691031305816</v>
      </c>
      <c r="FX39" s="9">
        <f t="shared" si="15"/>
        <v>181.48691031305816</v>
      </c>
      <c r="FY39" s="9">
        <f t="shared" si="15"/>
        <v>181.48691031305816</v>
      </c>
      <c r="FZ39" s="9">
        <f t="shared" si="15"/>
        <v>181.48691031305816</v>
      </c>
      <c r="GA39" s="9">
        <f t="shared" si="15"/>
        <v>181.48691031305816</v>
      </c>
      <c r="GB39" s="9">
        <f t="shared" si="15"/>
        <v>181.48691031305816</v>
      </c>
      <c r="GC39" s="9">
        <f t="shared" si="15"/>
        <v>181.48691031305816</v>
      </c>
      <c r="GD39" s="9">
        <f t="shared" si="15"/>
        <v>181.48691031305816</v>
      </c>
      <c r="GE39" s="9">
        <f t="shared" si="15"/>
        <v>181.48691031305816</v>
      </c>
      <c r="GF39" s="9">
        <f t="shared" si="15"/>
        <v>181.48691031305816</v>
      </c>
      <c r="GG39" s="9">
        <f t="shared" si="15"/>
        <v>181.48691031305816</v>
      </c>
      <c r="GH39" s="9">
        <f t="shared" si="15"/>
        <v>181.48691031305816</v>
      </c>
      <c r="GI39" s="9">
        <f t="shared" si="15"/>
        <v>181.48691031305816</v>
      </c>
      <c r="GJ39" s="9">
        <f t="shared" si="15"/>
        <v>181.48691031305816</v>
      </c>
      <c r="GK39" s="9">
        <f t="shared" si="15"/>
        <v>181.48691031305816</v>
      </c>
      <c r="GL39" s="9" t="str">
        <f t="shared" si="7"/>
        <v>Wheat,No. 2 Soft Red Winter, Spot, Chicago, United States,Units of Measure: US $/MT,Historic Data Source: USDA/Global Insight,Data Edge: 2016 Q3,Forecast Date: December 2016</v>
      </c>
      <c r="GM39" s="10" t="str">
        <f t="shared" si="14"/>
        <v>United States, Wheat, No. 2 Soft Red Winter, Spot, Chicago</v>
      </c>
      <c r="GN39" s="10" t="str">
        <f t="shared" si="8"/>
        <v>Wheat,No. 2 Soft Red Winter, Spot, Chicago, United States,Units of Measure: US $/MT,Historic Data Source: USDA/Global Insight,Data Edge: 2016 Q3,Forecast Date: December 2016</v>
      </c>
      <c r="GP39" s="10" t="s">
        <v>10</v>
      </c>
      <c r="GQ39" s="10" t="s">
        <v>77</v>
      </c>
      <c r="GR39" s="18" t="s">
        <v>122</v>
      </c>
      <c r="GS39" s="16" t="s">
        <v>12</v>
      </c>
      <c r="GT39" s="10" t="s">
        <v>13</v>
      </c>
      <c r="GU39" s="13" t="s">
        <v>1381</v>
      </c>
      <c r="GV39" s="11" t="s">
        <v>1385</v>
      </c>
      <c r="GW39" s="18" t="s">
        <v>1065</v>
      </c>
      <c r="GX39" s="8" t="s">
        <v>1401</v>
      </c>
      <c r="GY39" s="8" t="s">
        <v>1386</v>
      </c>
    </row>
    <row r="40" spans="1:207" ht="12.75" customHeight="1">
      <c r="A40" s="12" t="s">
        <v>125</v>
      </c>
      <c r="B40" s="8" t="str">
        <f t="shared" si="2"/>
        <v>Bank:CISGRAIN</v>
      </c>
      <c r="C40" s="13" t="str">
        <f t="shared" si="3"/>
        <v>DataEdge:2016 Q3</v>
      </c>
      <c r="D40" s="13" t="str">
        <f t="shared" si="4"/>
        <v>ForecastDate:December 2016</v>
      </c>
      <c r="E40" s="13" t="str">
        <f t="shared" si="5"/>
        <v>Long Label:Corn,No. 2 Yellow Corn, Central Illinois Spot Price, United States,Units of Measure: US $/MT,Historic Data Source: USDA/Global Insight,Data Edge: 2016 Q3,Forecast Date: December 2016</v>
      </c>
      <c r="F40" s="9"/>
      <c r="G40" s="9"/>
      <c r="H40" s="9"/>
      <c r="I40" s="9"/>
      <c r="J40" s="9"/>
      <c r="K40" s="9">
        <v>127.60342138452381</v>
      </c>
      <c r="L40" s="9">
        <v>112.05038830555556</v>
      </c>
      <c r="M40" s="9">
        <v>94.015771530158744</v>
      </c>
      <c r="N40" s="9">
        <v>96.21313566308163</v>
      </c>
      <c r="O40" s="9">
        <v>102.05342705277776</v>
      </c>
      <c r="P40" s="9">
        <v>90.369951780952377</v>
      </c>
      <c r="Q40" s="9">
        <v>84.522256412698425</v>
      </c>
      <c r="R40" s="9">
        <v>102.03299280253168</v>
      </c>
      <c r="S40" s="9">
        <v>122.20973504484125</v>
      </c>
      <c r="T40" s="9">
        <v>135.42200327477573</v>
      </c>
      <c r="U40" s="9">
        <v>131.35755966666667</v>
      </c>
      <c r="V40" s="9">
        <v>127.72572887182541</v>
      </c>
      <c r="W40" s="9">
        <v>135.7392552234127</v>
      </c>
      <c r="X40" s="9">
        <v>122.94208655039773</v>
      </c>
      <c r="Y40" s="9">
        <v>102.95998415798827</v>
      </c>
      <c r="Z40" s="9">
        <v>104.53403305472013</v>
      </c>
      <c r="AA40" s="9">
        <v>105.71712710000001</v>
      </c>
      <c r="AB40" s="9">
        <v>96.256006708333345</v>
      </c>
      <c r="AC40" s="9">
        <v>89.157595701086962</v>
      </c>
      <c r="AD40" s="9">
        <v>91.732983470175441</v>
      </c>
      <c r="AE40" s="9">
        <v>93.629704793650788</v>
      </c>
      <c r="AF40" s="9">
        <v>62.913085444444441</v>
      </c>
      <c r="AG40" s="9">
        <v>57.799515789800587</v>
      </c>
      <c r="AH40" s="9">
        <v>56.155609478070176</v>
      </c>
      <c r="AI40" s="9">
        <v>66.304774889682548</v>
      </c>
      <c r="AJ40" s="9">
        <v>59.914336496031744</v>
      </c>
      <c r="AK40" s="9">
        <v>67.69888052017545</v>
      </c>
      <c r="AL40" s="9">
        <v>74.136317016666666</v>
      </c>
      <c r="AM40" s="9">
        <v>86.168450998809519</v>
      </c>
      <c r="AN40" s="9">
        <v>108.34991561656314</v>
      </c>
      <c r="AO40" s="9">
        <v>102.61336868095238</v>
      </c>
      <c r="AP40" s="9">
        <v>103.15304706766916</v>
      </c>
      <c r="AQ40" s="9">
        <v>101.55695409166667</v>
      </c>
      <c r="AR40" s="9">
        <v>92.445956449637677</v>
      </c>
      <c r="AS40" s="9">
        <v>89.794037654629633</v>
      </c>
      <c r="AT40" s="9">
        <v>93.047946675438595</v>
      </c>
      <c r="AU40" s="9">
        <v>106.8814199607143</v>
      </c>
      <c r="AV40" s="9">
        <v>97.918724799244501</v>
      </c>
      <c r="AW40" s="9">
        <v>87.144867663940659</v>
      </c>
      <c r="AX40" s="9">
        <v>93.498354379824562</v>
      </c>
      <c r="AY40" s="9">
        <v>95.084811683333328</v>
      </c>
      <c r="AZ40" s="9">
        <v>94.175472841666661</v>
      </c>
      <c r="BA40" s="9">
        <v>94.91419336837474</v>
      </c>
      <c r="BB40" s="9">
        <v>101.06672327631578</v>
      </c>
      <c r="BC40" s="9">
        <v>98.648501358333348</v>
      </c>
      <c r="BD40" s="9">
        <v>86.982892182539672</v>
      </c>
      <c r="BE40" s="9">
        <v>79.116058125000009</v>
      </c>
      <c r="BF40" s="9">
        <v>82.331363997196789</v>
      </c>
      <c r="BG40" s="9">
        <v>85.420031101921481</v>
      </c>
      <c r="BH40" s="9">
        <v>88.290326841269845</v>
      </c>
      <c r="BI40" s="9">
        <v>101.09114321428574</v>
      </c>
      <c r="BJ40" s="9">
        <v>111.05783828395265</v>
      </c>
      <c r="BK40" s="9">
        <v>102.18005667724867</v>
      </c>
      <c r="BL40" s="9">
        <v>83.915103684420288</v>
      </c>
      <c r="BM40" s="9">
        <v>80.262243455952387</v>
      </c>
      <c r="BN40" s="9">
        <v>89.767243450402574</v>
      </c>
      <c r="BO40" s="9">
        <v>99.197532872807017</v>
      </c>
      <c r="BP40" s="9">
        <v>108.84882020434782</v>
      </c>
      <c r="BQ40" s="9">
        <v>127.02750252420635</v>
      </c>
      <c r="BR40" s="9">
        <v>146.18326503759397</v>
      </c>
      <c r="BS40" s="9">
        <v>184.5735871571429</v>
      </c>
      <c r="BT40" s="9">
        <v>164.85188828333332</v>
      </c>
      <c r="BU40" s="9">
        <v>105.69982908333334</v>
      </c>
      <c r="BV40" s="9">
        <v>107.93642182631579</v>
      </c>
      <c r="BW40" s="9">
        <v>107.42693237301587</v>
      </c>
      <c r="BX40" s="9">
        <v>100.31216438492062</v>
      </c>
      <c r="BY40" s="9">
        <v>104.42709211424393</v>
      </c>
      <c r="BZ40" s="9">
        <v>101.88569489298244</v>
      </c>
      <c r="CA40" s="9">
        <v>92.774212774801583</v>
      </c>
      <c r="CB40" s="9">
        <v>75.914930902777769</v>
      </c>
      <c r="CC40" s="9">
        <v>80.167383545394728</v>
      </c>
      <c r="CD40" s="9">
        <v>81.356422908466826</v>
      </c>
      <c r="CE40" s="9">
        <v>79.444479007936508</v>
      </c>
      <c r="CF40" s="9">
        <v>69.772785797619051</v>
      </c>
      <c r="CG40" s="9">
        <v>70.695765645039685</v>
      </c>
      <c r="CH40" s="9">
        <v>79.227042926086952</v>
      </c>
      <c r="CI40" s="9">
        <v>79.452443331140344</v>
      </c>
      <c r="CJ40" s="9">
        <v>60.027988491485509</v>
      </c>
      <c r="CK40" s="9">
        <v>75.775900579166674</v>
      </c>
      <c r="CL40" s="9">
        <v>76.668932926900595</v>
      </c>
      <c r="CM40" s="9">
        <v>70.763445200396816</v>
      </c>
      <c r="CN40" s="9">
        <v>77.024631627085625</v>
      </c>
      <c r="CO40" s="9">
        <v>74.905905409630051</v>
      </c>
      <c r="CP40" s="9">
        <v>75.886046683218453</v>
      </c>
      <c r="CQ40" s="9">
        <v>76.888043754166674</v>
      </c>
      <c r="CR40" s="9">
        <v>95.054838395833329</v>
      </c>
      <c r="CS40" s="9">
        <v>92.533092836994669</v>
      </c>
      <c r="CT40" s="9">
        <v>90.427770300751874</v>
      </c>
      <c r="CU40" s="9">
        <v>93.248807579365078</v>
      </c>
      <c r="CV40" s="9">
        <v>84.406510242063504</v>
      </c>
      <c r="CW40" s="9">
        <v>88.423975744939028</v>
      </c>
      <c r="CX40" s="9">
        <v>106.15617671070747</v>
      </c>
      <c r="CY40" s="9">
        <v>113.59912177559526</v>
      </c>
      <c r="CZ40" s="9">
        <v>84.028879484126989</v>
      </c>
      <c r="DA40" s="9">
        <v>71.028908687698419</v>
      </c>
      <c r="DB40" s="9">
        <v>74.502769691885973</v>
      </c>
      <c r="DC40" s="9">
        <v>77.161652079365084</v>
      </c>
      <c r="DD40" s="9">
        <v>77.641146877191161</v>
      </c>
      <c r="DE40" s="9">
        <v>69.882631043849202</v>
      </c>
      <c r="DF40" s="9">
        <v>79.673919162499999</v>
      </c>
      <c r="DG40" s="9">
        <v>85.861421293859664</v>
      </c>
      <c r="DH40" s="9">
        <v>85.087116997196802</v>
      </c>
      <c r="DI40" s="9">
        <v>128.00570005964912</v>
      </c>
      <c r="DJ40" s="9">
        <v>148.47949776712963</v>
      </c>
      <c r="DK40" s="9">
        <v>138.49556920178574</v>
      </c>
      <c r="DL40" s="9">
        <v>121.32444708455016</v>
      </c>
      <c r="DM40" s="9">
        <v>143.82938771110793</v>
      </c>
      <c r="DN40" s="9">
        <v>191.73850795723683</v>
      </c>
      <c r="DO40" s="9">
        <v>232.52454147619048</v>
      </c>
      <c r="DP40" s="9">
        <v>210.15584839682541</v>
      </c>
      <c r="DQ40" s="9">
        <v>136.82099915430183</v>
      </c>
      <c r="DR40" s="9">
        <v>139.86192864013159</v>
      </c>
      <c r="DS40" s="9">
        <v>152.78844602718252</v>
      </c>
      <c r="DT40" s="9">
        <v>125.07673218650795</v>
      </c>
      <c r="DU40" s="9">
        <v>141.12583758114036</v>
      </c>
      <c r="DV40" s="9">
        <v>135.9342759594775</v>
      </c>
      <c r="DW40" s="9">
        <v>131.64757128353173</v>
      </c>
      <c r="DX40" s="9">
        <v>154.49046151190478</v>
      </c>
      <c r="DY40" s="9">
        <v>212.21500827738092</v>
      </c>
      <c r="DZ40" s="9">
        <v>253.64949548689614</v>
      </c>
      <c r="EA40" s="9">
        <v>282.93115376964289</v>
      </c>
      <c r="EB40" s="9">
        <v>275.91838010920463</v>
      </c>
      <c r="EC40" s="9">
        <v>241.95933138928572</v>
      </c>
      <c r="ED40" s="9">
        <v>250.90206515833333</v>
      </c>
      <c r="EE40" s="9">
        <v>248.16711096408733</v>
      </c>
      <c r="EF40" s="9">
        <v>311.01667702706038</v>
      </c>
      <c r="EG40" s="9">
        <v>290.04928846752898</v>
      </c>
      <c r="EH40" s="9">
        <v>283.94128297144948</v>
      </c>
      <c r="EI40" s="9">
        <v>266.83801213333334</v>
      </c>
      <c r="EJ40" s="9">
        <v>228.37301747619048</v>
      </c>
      <c r="EK40" s="9">
        <v>162.97424097201335</v>
      </c>
      <c r="EL40" s="9">
        <v>171.23773706911376</v>
      </c>
      <c r="EM40" s="9">
        <v>182.61706501587301</v>
      </c>
      <c r="EN40" s="9">
        <v>137.33063015079367</v>
      </c>
      <c r="EO40" s="9">
        <v>134.88151887362332</v>
      </c>
      <c r="EP40" s="9">
        <v>144.07746135632831</v>
      </c>
      <c r="EQ40" s="9">
        <v>138.81869984563491</v>
      </c>
      <c r="ER40" s="9">
        <v>142.90398579166666</v>
      </c>
      <c r="ES40" s="9">
        <v>142.72299403513071</v>
      </c>
      <c r="ET40" s="9">
        <f t="shared" si="6"/>
        <v>142.72299403513071</v>
      </c>
      <c r="EU40" s="9">
        <f t="shared" si="15"/>
        <v>142.72299403513071</v>
      </c>
      <c r="EV40" s="9">
        <f t="shared" si="15"/>
        <v>142.72299403513071</v>
      </c>
      <c r="EW40" s="9">
        <f t="shared" si="15"/>
        <v>142.72299403513071</v>
      </c>
      <c r="EX40" s="9">
        <f t="shared" si="15"/>
        <v>142.72299403513071</v>
      </c>
      <c r="EY40" s="9">
        <f t="shared" si="15"/>
        <v>142.72299403513071</v>
      </c>
      <c r="EZ40" s="9">
        <f t="shared" si="15"/>
        <v>142.72299403513071</v>
      </c>
      <c r="FA40" s="9">
        <f t="shared" si="15"/>
        <v>142.72299403513071</v>
      </c>
      <c r="FB40" s="9">
        <f t="shared" si="15"/>
        <v>142.72299403513071</v>
      </c>
      <c r="FC40" s="9">
        <f t="shared" si="15"/>
        <v>142.72299403513071</v>
      </c>
      <c r="FD40" s="9">
        <f t="shared" si="15"/>
        <v>142.72299403513071</v>
      </c>
      <c r="FE40" s="9">
        <f t="shared" si="15"/>
        <v>142.72299403513071</v>
      </c>
      <c r="FF40" s="9">
        <f t="shared" si="15"/>
        <v>142.72299403513071</v>
      </c>
      <c r="FG40" s="9">
        <f t="shared" si="15"/>
        <v>142.72299403513071</v>
      </c>
      <c r="FH40" s="9">
        <f t="shared" si="15"/>
        <v>142.72299403513071</v>
      </c>
      <c r="FI40" s="9">
        <f t="shared" si="15"/>
        <v>142.72299403513071</v>
      </c>
      <c r="FJ40" s="9">
        <f t="shared" si="15"/>
        <v>142.72299403513071</v>
      </c>
      <c r="FK40" s="9">
        <f t="shared" si="15"/>
        <v>142.72299403513071</v>
      </c>
      <c r="FL40" s="9">
        <f t="shared" si="15"/>
        <v>142.72299403513071</v>
      </c>
      <c r="FM40" s="9">
        <f t="shared" si="15"/>
        <v>142.72299403513071</v>
      </c>
      <c r="FN40" s="9">
        <f t="shared" si="15"/>
        <v>142.72299403513071</v>
      </c>
      <c r="FO40" s="9">
        <f t="shared" si="15"/>
        <v>142.72299403513071</v>
      </c>
      <c r="FP40" s="9">
        <f t="shared" si="15"/>
        <v>142.72299403513071</v>
      </c>
      <c r="FQ40" s="9">
        <f t="shared" si="15"/>
        <v>142.72299403513071</v>
      </c>
      <c r="FR40" s="9">
        <f t="shared" si="15"/>
        <v>142.72299403513071</v>
      </c>
      <c r="FS40" s="9">
        <f t="shared" si="15"/>
        <v>142.72299403513071</v>
      </c>
      <c r="FT40" s="9">
        <f t="shared" si="15"/>
        <v>142.72299403513071</v>
      </c>
      <c r="FU40" s="9">
        <f t="shared" si="15"/>
        <v>142.72299403513071</v>
      </c>
      <c r="FV40" s="9">
        <f t="shared" si="15"/>
        <v>142.72299403513071</v>
      </c>
      <c r="FW40" s="9">
        <f t="shared" si="15"/>
        <v>142.72299403513071</v>
      </c>
      <c r="FX40" s="9">
        <f t="shared" si="15"/>
        <v>142.72299403513071</v>
      </c>
      <c r="FY40" s="9">
        <f t="shared" si="15"/>
        <v>142.72299403513071</v>
      </c>
      <c r="FZ40" s="9">
        <f t="shared" si="15"/>
        <v>142.72299403513071</v>
      </c>
      <c r="GA40" s="9">
        <f t="shared" si="15"/>
        <v>142.72299403513071</v>
      </c>
      <c r="GB40" s="9">
        <f t="shared" si="15"/>
        <v>142.72299403513071</v>
      </c>
      <c r="GC40" s="9">
        <f t="shared" si="15"/>
        <v>142.72299403513071</v>
      </c>
      <c r="GD40" s="9">
        <f t="shared" si="15"/>
        <v>142.72299403513071</v>
      </c>
      <c r="GE40" s="9">
        <f t="shared" si="15"/>
        <v>142.72299403513071</v>
      </c>
      <c r="GF40" s="9">
        <f t="shared" si="15"/>
        <v>142.72299403513071</v>
      </c>
      <c r="GG40" s="9">
        <f t="shared" si="15"/>
        <v>142.72299403513071</v>
      </c>
      <c r="GH40" s="9">
        <f t="shared" si="15"/>
        <v>142.72299403513071</v>
      </c>
      <c r="GI40" s="9">
        <f t="shared" si="15"/>
        <v>142.72299403513071</v>
      </c>
      <c r="GJ40" s="9">
        <f t="shared" si="15"/>
        <v>142.72299403513071</v>
      </c>
      <c r="GK40" s="9">
        <f t="shared" si="15"/>
        <v>142.72299403513071</v>
      </c>
      <c r="GL40" s="9" t="str">
        <f t="shared" si="7"/>
        <v>Corn,No. 2 Yellow Corn, Central Illinois Spot Price, United States,Units of Measure: US $/MT,Historic Data Source: USDA/Global Insight,Data Edge: 2016 Q3,Forecast Date: December 2016</v>
      </c>
      <c r="GM40" s="10" t="str">
        <f t="shared" si="14"/>
        <v>United States, Corn, No. 2 Yellow Corn, Central Illinois Spot Price</v>
      </c>
      <c r="GN40" s="10" t="str">
        <f t="shared" si="8"/>
        <v>Corn,No. 2 Yellow Corn, Central Illinois Spot Price, United States,Units of Measure: US $/MT,Historic Data Source: USDA/Global Insight,Data Edge: 2016 Q3,Forecast Date: December 2016</v>
      </c>
      <c r="GP40" s="10" t="s">
        <v>10</v>
      </c>
      <c r="GQ40" s="10" t="s">
        <v>22</v>
      </c>
      <c r="GR40" s="18" t="s">
        <v>124</v>
      </c>
      <c r="GS40" s="16" t="s">
        <v>12</v>
      </c>
      <c r="GT40" s="10" t="s">
        <v>13</v>
      </c>
      <c r="GU40" s="40" t="s">
        <v>1381</v>
      </c>
      <c r="GV40" s="11" t="s">
        <v>1385</v>
      </c>
      <c r="GW40" s="18" t="s">
        <v>1066</v>
      </c>
      <c r="GX40" s="8" t="s">
        <v>1401</v>
      </c>
      <c r="GY40" s="8" t="s">
        <v>1386</v>
      </c>
    </row>
    <row r="41" spans="1:207" ht="12.75" customHeight="1">
      <c r="A41" s="14" t="s">
        <v>127</v>
      </c>
      <c r="B41" s="8" t="str">
        <f t="shared" si="2"/>
        <v>Bank:CISGRAIN</v>
      </c>
      <c r="C41" s="13" t="str">
        <f t="shared" si="3"/>
        <v>DataEdge:2016 Q3</v>
      </c>
      <c r="D41" s="13" t="str">
        <f t="shared" si="4"/>
        <v>ForecastDate:December 2016</v>
      </c>
      <c r="E41" s="13" t="str">
        <f t="shared" si="5"/>
        <v>Long Label:Oats,No. 2 Milling Quality Oat, Minneapolis Spot Price, United States,Units of Measure: US $/MT,Historic Data Source: USDA/Global Insight,Data Edge: 2016 Q3,Forecast Date: December 2016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>
        <v>182.44555149874691</v>
      </c>
      <c r="AQ41" s="9">
        <v>149.48466825454545</v>
      </c>
      <c r="AR41" s="9">
        <v>112.29682814545454</v>
      </c>
      <c r="AS41" s="9">
        <v>114.45136485668718</v>
      </c>
      <c r="AT41" s="9">
        <v>105.9102788076555</v>
      </c>
      <c r="AU41" s="9">
        <v>110.86940676190477</v>
      </c>
      <c r="AV41" s="9">
        <v>88.285986476190473</v>
      </c>
      <c r="AW41" s="9">
        <v>87.979714581818186</v>
      </c>
      <c r="AX41" s="9">
        <v>85.15265822857144</v>
      </c>
      <c r="AY41" s="9">
        <v>90.22855007792208</v>
      </c>
      <c r="AZ41" s="9">
        <v>93.886423519191922</v>
      </c>
      <c r="BA41" s="9">
        <v>100.13593025507248</v>
      </c>
      <c r="BB41" s="9">
        <v>111.29772886363638</v>
      </c>
      <c r="BC41" s="9">
        <v>108.29021223157895</v>
      </c>
      <c r="BD41" s="9">
        <v>103.68894260000002</v>
      </c>
      <c r="BE41" s="9">
        <v>108.96191170216451</v>
      </c>
      <c r="BF41" s="9">
        <v>113.10260556545454</v>
      </c>
      <c r="BG41" s="9">
        <v>109.52188795783577</v>
      </c>
      <c r="BH41" s="9">
        <v>113.10642433333334</v>
      </c>
      <c r="BI41" s="9">
        <v>106.59494666666667</v>
      </c>
      <c r="BJ41" s="9">
        <v>106.57402693464053</v>
      </c>
      <c r="BK41" s="9">
        <v>98.445176571428576</v>
      </c>
      <c r="BL41" s="9">
        <v>97.464049471635619</v>
      </c>
      <c r="BM41" s="9">
        <v>103.17235420833333</v>
      </c>
      <c r="BN41" s="9">
        <v>107.37683623408522</v>
      </c>
      <c r="BO41" s="9">
        <v>120.69072232825998</v>
      </c>
      <c r="BP41" s="9">
        <v>138.57613949973418</v>
      </c>
      <c r="BQ41" s="9">
        <v>161.82688544444446</v>
      </c>
      <c r="BR41" s="9">
        <v>171.26592857333335</v>
      </c>
      <c r="BS41" s="9">
        <v>182.56417695457878</v>
      </c>
      <c r="BT41" s="9">
        <v>163.85393913015875</v>
      </c>
      <c r="BU41" s="9">
        <v>132.44948400000001</v>
      </c>
      <c r="BV41" s="9">
        <v>132.95183900000004</v>
      </c>
      <c r="BW41" s="9">
        <v>128.87080266666666</v>
      </c>
      <c r="BX41" s="9">
        <v>127.80423807142857</v>
      </c>
      <c r="BY41" s="9">
        <v>128.143584</v>
      </c>
      <c r="BZ41" s="9">
        <v>116.790361</v>
      </c>
      <c r="CA41" s="9">
        <v>104.39650712299465</v>
      </c>
      <c r="CB41" s="9">
        <v>85.147369365541124</v>
      </c>
      <c r="CC41" s="9">
        <v>84.943572070175449</v>
      </c>
      <c r="CD41" s="9">
        <v>84.499664683763953</v>
      </c>
      <c r="CE41" s="9">
        <v>89.794614275567099</v>
      </c>
      <c r="CF41" s="9">
        <v>78.689148163636361</v>
      </c>
      <c r="CG41" s="9">
        <v>79.553211190476205</v>
      </c>
      <c r="CH41" s="9">
        <v>83.768850730434778</v>
      </c>
      <c r="CI41" s="9">
        <v>86.335286564593318</v>
      </c>
      <c r="CJ41" s="9">
        <v>77.071376589899003</v>
      </c>
      <c r="CK41" s="9">
        <v>77.400248763636355</v>
      </c>
      <c r="CL41" s="9">
        <v>82.101686790764802</v>
      </c>
      <c r="CM41" s="9">
        <v>90.252397183549775</v>
      </c>
      <c r="CN41" s="9">
        <v>107.20104506782108</v>
      </c>
      <c r="CO41" s="9">
        <v>149.41468857720056</v>
      </c>
      <c r="CP41" s="9">
        <v>159.70543530325816</v>
      </c>
      <c r="CQ41" s="9">
        <v>144.36847616363636</v>
      </c>
      <c r="CR41" s="9">
        <v>139.5012433818182</v>
      </c>
      <c r="CS41" s="9">
        <v>148.72940545217389</v>
      </c>
      <c r="CT41" s="9">
        <v>150.92118346867167</v>
      </c>
      <c r="CU41" s="9">
        <v>122.14539695238095</v>
      </c>
      <c r="CV41" s="9">
        <v>106.71943626268398</v>
      </c>
      <c r="CW41" s="9">
        <v>110.43799096000872</v>
      </c>
      <c r="CX41" s="9">
        <v>120.81834487917619</v>
      </c>
      <c r="CY41" s="9">
        <v>119.51239485964913</v>
      </c>
      <c r="CZ41" s="9">
        <v>111.43470370562771</v>
      </c>
      <c r="DA41" s="9">
        <v>115.73493706666669</v>
      </c>
      <c r="DB41" s="9">
        <v>126.7475235742297</v>
      </c>
      <c r="DC41" s="9">
        <v>116.48824581814536</v>
      </c>
      <c r="DD41" s="9">
        <v>124.69438990542443</v>
      </c>
      <c r="DE41" s="9">
        <v>136.22227257142856</v>
      </c>
      <c r="DF41" s="9">
        <v>140.36669733318078</v>
      </c>
      <c r="DG41" s="9">
        <v>144.77932907177035</v>
      </c>
      <c r="DH41" s="9">
        <v>147.86770125565215</v>
      </c>
      <c r="DI41" s="9">
        <v>180.82908517922078</v>
      </c>
      <c r="DJ41" s="9">
        <v>189.90923576714513</v>
      </c>
      <c r="DK41" s="9">
        <v>194.48834441904759</v>
      </c>
      <c r="DL41" s="9">
        <v>183.27483802854962</v>
      </c>
      <c r="DM41" s="9">
        <v>193.83676138596491</v>
      </c>
      <c r="DN41" s="9">
        <v>243.88904660000003</v>
      </c>
      <c r="DO41" s="9">
        <v>270.57331160173158</v>
      </c>
      <c r="DP41" s="9">
        <v>286.48588000000001</v>
      </c>
      <c r="DQ41" s="9">
        <v>147.36532664285716</v>
      </c>
      <c r="DR41" s="9">
        <v>138.61536798086124</v>
      </c>
      <c r="DS41" s="9">
        <v>153.16025408484848</v>
      </c>
      <c r="DT41" s="9">
        <v>144.64631544848484</v>
      </c>
      <c r="DU41" s="9">
        <v>171.4599189991342</v>
      </c>
      <c r="DV41" s="9">
        <v>158.78374435652174</v>
      </c>
      <c r="DW41" s="9">
        <v>148.45102857142857</v>
      </c>
      <c r="DX41" s="9">
        <v>192.31628193939392</v>
      </c>
      <c r="DY41" s="9">
        <v>252.19177866666666</v>
      </c>
      <c r="DZ41" s="9">
        <v>265.21658642379856</v>
      </c>
      <c r="EA41" s="9">
        <v>254.27241937108224</v>
      </c>
      <c r="EB41" s="9">
        <v>251.81046789432708</v>
      </c>
      <c r="EC41" s="9">
        <v>233.6132554666666</v>
      </c>
      <c r="ED41" s="9">
        <v>231.65000863272726</v>
      </c>
      <c r="EE41" s="9">
        <v>238.6318695258874</v>
      </c>
      <c r="EF41" s="9">
        <v>271.49278343336596</v>
      </c>
      <c r="EG41" s="9">
        <v>270.29599554086957</v>
      </c>
      <c r="EH41" s="9">
        <v>278.26159804992477</v>
      </c>
      <c r="EI41" s="9">
        <v>282.89919578181815</v>
      </c>
      <c r="EJ41" s="9">
        <v>252.98017715116885</v>
      </c>
      <c r="EK41" s="9">
        <v>254.53997939014494</v>
      </c>
      <c r="EL41" s="9">
        <v>313.36096959197999</v>
      </c>
      <c r="EM41" s="9">
        <v>289.49208167619048</v>
      </c>
      <c r="EN41" s="9">
        <v>268.13949016796533</v>
      </c>
      <c r="EO41" s="9">
        <v>242.52133498747654</v>
      </c>
      <c r="EP41" s="9">
        <v>218.00796697569376</v>
      </c>
      <c r="EQ41" s="9">
        <v>197.0661283068398</v>
      </c>
      <c r="ER41" s="9">
        <v>186.77391137662335</v>
      </c>
      <c r="ES41" s="9">
        <v>181.15030904727269</v>
      </c>
      <c r="ET41" s="9">
        <f t="shared" si="6"/>
        <v>181.15030904727269</v>
      </c>
      <c r="EU41" s="9">
        <f t="shared" si="15"/>
        <v>181.15030904727269</v>
      </c>
      <c r="EV41" s="9">
        <f t="shared" si="15"/>
        <v>181.15030904727269</v>
      </c>
      <c r="EW41" s="9">
        <f t="shared" si="15"/>
        <v>181.15030904727269</v>
      </c>
      <c r="EX41" s="9">
        <f t="shared" si="15"/>
        <v>181.15030904727269</v>
      </c>
      <c r="EY41" s="9">
        <f t="shared" si="15"/>
        <v>181.15030904727269</v>
      </c>
      <c r="EZ41" s="9">
        <f t="shared" si="15"/>
        <v>181.15030904727269</v>
      </c>
      <c r="FA41" s="9">
        <f t="shared" si="15"/>
        <v>181.15030904727269</v>
      </c>
      <c r="FB41" s="9">
        <f t="shared" si="15"/>
        <v>181.15030904727269</v>
      </c>
      <c r="FC41" s="9">
        <f t="shared" si="15"/>
        <v>181.15030904727269</v>
      </c>
      <c r="FD41" s="9">
        <f t="shared" si="15"/>
        <v>181.15030904727269</v>
      </c>
      <c r="FE41" s="9">
        <f t="shared" si="15"/>
        <v>181.15030904727269</v>
      </c>
      <c r="FF41" s="9">
        <f t="shared" si="15"/>
        <v>181.15030904727269</v>
      </c>
      <c r="FG41" s="9">
        <f t="shared" si="15"/>
        <v>181.15030904727269</v>
      </c>
      <c r="FH41" s="9">
        <f t="shared" si="15"/>
        <v>181.15030904727269</v>
      </c>
      <c r="FI41" s="9">
        <f t="shared" si="15"/>
        <v>181.15030904727269</v>
      </c>
      <c r="FJ41" s="9">
        <f t="shared" si="15"/>
        <v>181.15030904727269</v>
      </c>
      <c r="FK41" s="9">
        <f t="shared" si="15"/>
        <v>181.15030904727269</v>
      </c>
      <c r="FL41" s="9">
        <f t="shared" si="15"/>
        <v>181.15030904727269</v>
      </c>
      <c r="FM41" s="9">
        <f t="shared" si="15"/>
        <v>181.15030904727269</v>
      </c>
      <c r="FN41" s="9">
        <f t="shared" si="15"/>
        <v>181.15030904727269</v>
      </c>
      <c r="FO41" s="9">
        <f t="shared" si="15"/>
        <v>181.15030904727269</v>
      </c>
      <c r="FP41" s="9">
        <f t="shared" si="15"/>
        <v>181.15030904727269</v>
      </c>
      <c r="FQ41" s="9">
        <f t="shared" si="15"/>
        <v>181.15030904727269</v>
      </c>
      <c r="FR41" s="9">
        <f t="shared" si="15"/>
        <v>181.15030904727269</v>
      </c>
      <c r="FS41" s="9">
        <f t="shared" si="15"/>
        <v>181.15030904727269</v>
      </c>
      <c r="FT41" s="9">
        <f t="shared" si="15"/>
        <v>181.15030904727269</v>
      </c>
      <c r="FU41" s="9">
        <f t="shared" si="15"/>
        <v>181.15030904727269</v>
      </c>
      <c r="FV41" s="9">
        <f t="shared" si="15"/>
        <v>181.15030904727269</v>
      </c>
      <c r="FW41" s="9">
        <f t="shared" si="15"/>
        <v>181.15030904727269</v>
      </c>
      <c r="FX41" s="9">
        <f t="shared" si="15"/>
        <v>181.15030904727269</v>
      </c>
      <c r="FY41" s="9">
        <f t="shared" si="15"/>
        <v>181.15030904727269</v>
      </c>
      <c r="FZ41" s="9">
        <f t="shared" si="15"/>
        <v>181.15030904727269</v>
      </c>
      <c r="GA41" s="9">
        <f t="shared" si="15"/>
        <v>181.15030904727269</v>
      </c>
      <c r="GB41" s="9">
        <f t="shared" si="15"/>
        <v>181.15030904727269</v>
      </c>
      <c r="GC41" s="9">
        <f t="shared" si="15"/>
        <v>181.15030904727269</v>
      </c>
      <c r="GD41" s="9">
        <f t="shared" si="15"/>
        <v>181.15030904727269</v>
      </c>
      <c r="GE41" s="9">
        <f t="shared" si="15"/>
        <v>181.15030904727269</v>
      </c>
      <c r="GF41" s="9">
        <f t="shared" si="15"/>
        <v>181.15030904727269</v>
      </c>
      <c r="GG41" s="9">
        <f t="shared" si="15"/>
        <v>181.15030904727269</v>
      </c>
      <c r="GH41" s="9">
        <f t="shared" si="15"/>
        <v>181.15030904727269</v>
      </c>
      <c r="GI41" s="9">
        <f t="shared" si="15"/>
        <v>181.15030904727269</v>
      </c>
      <c r="GJ41" s="9">
        <f t="shared" si="15"/>
        <v>181.15030904727269</v>
      </c>
      <c r="GK41" s="9">
        <f t="shared" si="15"/>
        <v>181.15030904727269</v>
      </c>
      <c r="GL41" s="9" t="str">
        <f t="shared" si="7"/>
        <v>Oats,No. 2 Milling Quality Oat, Minneapolis Spot Price, United States,Units of Measure: US $/MT,Historic Data Source: USDA/Global Insight,Data Edge: 2016 Q3,Forecast Date: December 2016</v>
      </c>
      <c r="GM41" s="10" t="str">
        <f t="shared" si="14"/>
        <v>United States, Oats, No. 2 Milling Quality Oat, Minneapolis Spot Price</v>
      </c>
      <c r="GN41" s="10" t="str">
        <f t="shared" si="8"/>
        <v>Oats,No. 2 Milling Quality Oat, Minneapolis Spot Price, United States,Units of Measure: US $/MT,Historic Data Source: USDA/Global Insight,Data Edge: 2016 Q3,Forecast Date: December 2016</v>
      </c>
      <c r="GP41" s="10" t="s">
        <v>10</v>
      </c>
      <c r="GQ41" s="10" t="s">
        <v>61</v>
      </c>
      <c r="GR41" s="18" t="s">
        <v>126</v>
      </c>
      <c r="GS41" s="16" t="s">
        <v>12</v>
      </c>
      <c r="GT41" s="10" t="s">
        <v>13</v>
      </c>
      <c r="GU41" s="40" t="s">
        <v>1381</v>
      </c>
      <c r="GV41" s="11" t="s">
        <v>1385</v>
      </c>
      <c r="GW41" s="18" t="s">
        <v>1067</v>
      </c>
      <c r="GX41" s="8" t="s">
        <v>1401</v>
      </c>
      <c r="GY41" s="8" t="s">
        <v>1386</v>
      </c>
    </row>
    <row r="42" spans="1:207" ht="12.75" customHeight="1">
      <c r="A42" s="14" t="s">
        <v>129</v>
      </c>
      <c r="B42" s="8" t="str">
        <f t="shared" si="2"/>
        <v>Bank:CISGRAIN</v>
      </c>
      <c r="C42" s="13" t="str">
        <f t="shared" si="3"/>
        <v>DataEdge:2016 Q3</v>
      </c>
      <c r="D42" s="13" t="str">
        <f t="shared" si="4"/>
        <v>ForecastDate:December 2016</v>
      </c>
      <c r="E42" s="13" t="str">
        <f t="shared" si="5"/>
        <v>Long Label:Rice,Southern Long Grain Rough Rice, Bulk FOB, New Orleans, LA, United States,Units of Measure: US $/MT,Historic Data Source: USDA/Global Insight,Data Edge: 2016 Q3,Forecast Date: December 2016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>
        <v>98.5</v>
      </c>
      <c r="CS42" s="9">
        <v>101</v>
      </c>
      <c r="CT42" s="9">
        <v>110</v>
      </c>
      <c r="CU42" s="9">
        <v>158.66666666666666</v>
      </c>
      <c r="CV42" s="9">
        <v>174</v>
      </c>
      <c r="CW42" s="9">
        <v>188.33333333333334</v>
      </c>
      <c r="CX42" s="9">
        <v>208.33333333333334</v>
      </c>
      <c r="CY42" s="9">
        <v>245.33333333333334</v>
      </c>
      <c r="CZ42" s="9">
        <v>189</v>
      </c>
      <c r="DA42" s="9">
        <v>181.66666666666666</v>
      </c>
      <c r="DB42" s="9">
        <v>173.66666666666666</v>
      </c>
      <c r="DC42" s="9">
        <v>172.33333333333334</v>
      </c>
      <c r="DD42" s="9">
        <v>158</v>
      </c>
      <c r="DE42" s="9">
        <v>182.33333333333334</v>
      </c>
      <c r="DF42" s="9">
        <v>203.66666666666666</v>
      </c>
      <c r="DG42" s="9">
        <v>203</v>
      </c>
      <c r="DH42" s="9">
        <v>220</v>
      </c>
      <c r="DI42" s="9">
        <v>244</v>
      </c>
      <c r="DJ42" s="9">
        <v>241</v>
      </c>
      <c r="DK42" s="9">
        <v>237.33333333333334</v>
      </c>
      <c r="DL42" s="9">
        <v>256</v>
      </c>
      <c r="DM42" s="9">
        <v>294</v>
      </c>
      <c r="DN42" s="9">
        <v>360.33333333333331</v>
      </c>
      <c r="DO42" s="9">
        <v>492.33333333333331</v>
      </c>
      <c r="DP42" s="9">
        <v>433.66666666666669</v>
      </c>
      <c r="DQ42" s="9">
        <v>389</v>
      </c>
      <c r="DR42" s="9">
        <v>332</v>
      </c>
      <c r="DS42" s="9">
        <v>314</v>
      </c>
      <c r="DT42" s="9">
        <v>324.66666666666669</v>
      </c>
      <c r="DU42" s="9">
        <v>342</v>
      </c>
      <c r="DV42" s="9">
        <v>326</v>
      </c>
      <c r="DW42" s="9">
        <v>292.66666666666669</v>
      </c>
      <c r="DX42" s="9">
        <v>253.33333333333334</v>
      </c>
      <c r="DY42" s="9">
        <v>318.66666666666669</v>
      </c>
      <c r="DZ42" s="9">
        <v>318.66666666666669</v>
      </c>
      <c r="EA42" s="9">
        <v>283.66666666666669</v>
      </c>
      <c r="EB42" s="9">
        <v>341.41666666666669</v>
      </c>
      <c r="EC42" s="9">
        <v>346.41666666666669</v>
      </c>
      <c r="ED42" s="9">
        <v>321</v>
      </c>
      <c r="EE42" s="9">
        <v>336.33333333333331</v>
      </c>
      <c r="EF42" s="9">
        <v>363</v>
      </c>
      <c r="EG42" s="9">
        <v>361.66666666666669</v>
      </c>
      <c r="EH42" s="9">
        <v>367</v>
      </c>
      <c r="EI42" s="9">
        <v>379.66666666666669</v>
      </c>
      <c r="EJ42" s="9">
        <v>388.33333333333331</v>
      </c>
      <c r="EK42" s="9">
        <v>380</v>
      </c>
      <c r="EL42" s="9">
        <v>380</v>
      </c>
      <c r="EM42" s="9">
        <v>380</v>
      </c>
      <c r="EN42" s="9">
        <v>339.66666666666669</v>
      </c>
      <c r="EO42" s="9">
        <v>310.33333333333331</v>
      </c>
      <c r="EP42" s="9">
        <v>269</v>
      </c>
      <c r="EQ42" s="9">
        <v>233.66666666666666</v>
      </c>
      <c r="ER42" s="9">
        <v>276.33333333333331</v>
      </c>
      <c r="ES42" s="9">
        <v>296.33333333333331</v>
      </c>
      <c r="ET42" s="9">
        <f t="shared" si="6"/>
        <v>296.33333333333331</v>
      </c>
      <c r="EU42" s="9">
        <f t="shared" si="15"/>
        <v>296.33333333333331</v>
      </c>
      <c r="EV42" s="9">
        <f t="shared" si="15"/>
        <v>296.33333333333331</v>
      </c>
      <c r="EW42" s="9">
        <f t="shared" si="15"/>
        <v>296.33333333333331</v>
      </c>
      <c r="EX42" s="9">
        <f t="shared" si="15"/>
        <v>296.33333333333331</v>
      </c>
      <c r="EY42" s="9">
        <f t="shared" si="15"/>
        <v>296.33333333333331</v>
      </c>
      <c r="EZ42" s="9">
        <f t="shared" si="15"/>
        <v>296.33333333333331</v>
      </c>
      <c r="FA42" s="9">
        <f t="shared" si="15"/>
        <v>296.33333333333331</v>
      </c>
      <c r="FB42" s="9">
        <f t="shared" si="15"/>
        <v>296.33333333333331</v>
      </c>
      <c r="FC42" s="9">
        <f t="shared" si="15"/>
        <v>296.33333333333331</v>
      </c>
      <c r="FD42" s="9">
        <f t="shared" si="15"/>
        <v>296.33333333333331</v>
      </c>
      <c r="FE42" s="9">
        <f t="shared" si="15"/>
        <v>296.33333333333331</v>
      </c>
      <c r="FF42" s="9">
        <f t="shared" si="15"/>
        <v>296.33333333333331</v>
      </c>
      <c r="FG42" s="9">
        <f t="shared" si="15"/>
        <v>296.33333333333331</v>
      </c>
      <c r="FH42" s="9">
        <f t="shared" si="15"/>
        <v>296.33333333333331</v>
      </c>
      <c r="FI42" s="9">
        <f t="shared" si="15"/>
        <v>296.33333333333331</v>
      </c>
      <c r="FJ42" s="9">
        <f t="shared" si="15"/>
        <v>296.33333333333331</v>
      </c>
      <c r="FK42" s="9">
        <f t="shared" si="15"/>
        <v>296.33333333333331</v>
      </c>
      <c r="FL42" s="9">
        <f t="shared" si="15"/>
        <v>296.33333333333331</v>
      </c>
      <c r="FM42" s="9">
        <f t="shared" si="15"/>
        <v>296.33333333333331</v>
      </c>
      <c r="FN42" s="9">
        <f t="shared" si="15"/>
        <v>296.33333333333331</v>
      </c>
      <c r="FO42" s="9">
        <f t="shared" si="15"/>
        <v>296.33333333333331</v>
      </c>
      <c r="FP42" s="9">
        <f t="shared" si="15"/>
        <v>296.33333333333331</v>
      </c>
      <c r="FQ42" s="9">
        <f t="shared" si="15"/>
        <v>296.33333333333331</v>
      </c>
      <c r="FR42" s="9">
        <f t="shared" si="15"/>
        <v>296.33333333333331</v>
      </c>
      <c r="FS42" s="9">
        <f t="shared" si="15"/>
        <v>296.33333333333331</v>
      </c>
      <c r="FT42" s="9">
        <f t="shared" si="15"/>
        <v>296.33333333333331</v>
      </c>
      <c r="FU42" s="9">
        <f t="shared" si="15"/>
        <v>296.33333333333331</v>
      </c>
      <c r="FV42" s="9">
        <f t="shared" si="15"/>
        <v>296.33333333333331</v>
      </c>
      <c r="FW42" s="9">
        <f t="shared" si="15"/>
        <v>296.33333333333331</v>
      </c>
      <c r="FX42" s="9">
        <f t="shared" si="15"/>
        <v>296.33333333333331</v>
      </c>
      <c r="FY42" s="9">
        <f t="shared" si="15"/>
        <v>296.33333333333331</v>
      </c>
      <c r="FZ42" s="9">
        <f t="shared" si="15"/>
        <v>296.33333333333331</v>
      </c>
      <c r="GA42" s="9">
        <f t="shared" si="15"/>
        <v>296.33333333333331</v>
      </c>
      <c r="GB42" s="9">
        <f t="shared" si="15"/>
        <v>296.33333333333331</v>
      </c>
      <c r="GC42" s="9">
        <f t="shared" si="15"/>
        <v>296.33333333333331</v>
      </c>
      <c r="GD42" s="9">
        <f t="shared" si="15"/>
        <v>296.33333333333331</v>
      </c>
      <c r="GE42" s="9">
        <f t="shared" si="15"/>
        <v>296.33333333333331</v>
      </c>
      <c r="GF42" s="9">
        <f t="shared" si="15"/>
        <v>296.33333333333331</v>
      </c>
      <c r="GG42" s="9">
        <f t="shared" si="15"/>
        <v>296.33333333333331</v>
      </c>
      <c r="GH42" s="9">
        <f t="shared" si="15"/>
        <v>296.33333333333331</v>
      </c>
      <c r="GI42" s="9">
        <f t="shared" si="15"/>
        <v>296.33333333333331</v>
      </c>
      <c r="GJ42" s="9">
        <f t="shared" si="15"/>
        <v>296.33333333333331</v>
      </c>
      <c r="GK42" s="9">
        <f t="shared" si="15"/>
        <v>296.33333333333331</v>
      </c>
      <c r="GL42" s="9" t="str">
        <f t="shared" si="7"/>
        <v>Rice,Southern Long Grain Rough Rice, Bulk FOB, New Orleans, LA, United States,Units of Measure: US $/MT,Historic Data Source: USDA/Global Insight,Data Edge: 2016 Q3,Forecast Date: December 2016</v>
      </c>
      <c r="GM42" s="10" t="str">
        <f t="shared" si="14"/>
        <v>United States, Rice, Southern Long Grain Rough Rice, Bulk FOB, New Orleans, LA</v>
      </c>
      <c r="GN42" s="10" t="str">
        <f t="shared" si="8"/>
        <v>Rice,Southern Long Grain Rough Rice, Bulk FOB, New Orleans, LA, United States,Units of Measure: US $/MT,Historic Data Source: USDA/Global Insight,Data Edge: 2016 Q3,Forecast Date: December 2016</v>
      </c>
      <c r="GP42" s="10" t="s">
        <v>10</v>
      </c>
      <c r="GQ42" s="10" t="s">
        <v>87</v>
      </c>
      <c r="GR42" s="18" t="s">
        <v>128</v>
      </c>
      <c r="GS42" s="16" t="s">
        <v>12</v>
      </c>
      <c r="GT42" s="10" t="s">
        <v>13</v>
      </c>
      <c r="GU42" s="13" t="s">
        <v>1381</v>
      </c>
      <c r="GV42" s="11" t="s">
        <v>1385</v>
      </c>
      <c r="GW42" s="18" t="s">
        <v>1068</v>
      </c>
      <c r="GX42" s="8" t="s">
        <v>1401</v>
      </c>
      <c r="GY42" s="8" t="s">
        <v>1386</v>
      </c>
    </row>
    <row r="43" spans="1:207" ht="12.75" customHeight="1">
      <c r="A43" s="12" t="s">
        <v>131</v>
      </c>
      <c r="B43" s="8" t="str">
        <f t="shared" si="2"/>
        <v>Bank:CISGRAIN</v>
      </c>
      <c r="C43" s="13" t="str">
        <f t="shared" si="3"/>
        <v>DataEdge:2016 Q3</v>
      </c>
      <c r="D43" s="13" t="str">
        <f t="shared" si="4"/>
        <v>ForecastDate:December 2016</v>
      </c>
      <c r="E43" s="13" t="str">
        <f t="shared" si="5"/>
        <v>Long Label:Wheat,Durum Wheat Farm Price, United States,Units of Measure: US $/MT,Historic Data Source: USDA/Global Insight,Data Edge: 2016 Q3,Forecast Date: December 2016</v>
      </c>
      <c r="F43" s="9"/>
      <c r="G43" s="9"/>
      <c r="H43" s="9"/>
      <c r="I43" s="9"/>
      <c r="J43" s="9"/>
      <c r="K43" s="9"/>
      <c r="L43" s="9">
        <v>132.76727213333334</v>
      </c>
      <c r="M43" s="9">
        <v>128.97042209999998</v>
      </c>
      <c r="N43" s="9">
        <v>132.15487696666665</v>
      </c>
      <c r="O43" s="9">
        <v>129.3378592</v>
      </c>
      <c r="P43" s="9">
        <v>116.96747683333332</v>
      </c>
      <c r="Q43" s="9">
        <v>117.57987200000001</v>
      </c>
      <c r="R43" s="9">
        <v>123.58134463333333</v>
      </c>
      <c r="S43" s="9">
        <v>144.40278029999999</v>
      </c>
      <c r="T43" s="9">
        <v>148.68954646666668</v>
      </c>
      <c r="U43" s="9">
        <v>145.01517546666668</v>
      </c>
      <c r="V43" s="9">
        <v>139.50361896666666</v>
      </c>
      <c r="W43" s="9">
        <v>146.23996580000002</v>
      </c>
      <c r="X43" s="9">
        <v>139.01370283333335</v>
      </c>
      <c r="Y43" s="9">
        <v>137.29899636666667</v>
      </c>
      <c r="Z43" s="9">
        <v>132.15487696666665</v>
      </c>
      <c r="AA43" s="9">
        <v>130.80760759999998</v>
      </c>
      <c r="AB43" s="9">
        <v>117.57987199999998</v>
      </c>
      <c r="AC43" s="9">
        <v>113.17062679999999</v>
      </c>
      <c r="AD43" s="9">
        <v>116.96747683333332</v>
      </c>
      <c r="AE43" s="9">
        <v>122.47903333333333</v>
      </c>
      <c r="AF43" s="9">
        <v>84.63301203333333</v>
      </c>
      <c r="AG43" s="9">
        <v>92.471670166666669</v>
      </c>
      <c r="AH43" s="9">
        <v>108.51642353333335</v>
      </c>
      <c r="AI43" s="9">
        <v>115.25277036666667</v>
      </c>
      <c r="AJ43" s="9">
        <v>111.21096226666667</v>
      </c>
      <c r="AK43" s="9">
        <v>120.27441073333334</v>
      </c>
      <c r="AL43" s="9">
        <v>115.25277036666667</v>
      </c>
      <c r="AM43" s="9">
        <v>137.54395443333331</v>
      </c>
      <c r="AN43" s="9">
        <v>191.92464523333334</v>
      </c>
      <c r="AO43" s="9">
        <v>179.30930479999998</v>
      </c>
      <c r="AP43" s="9">
        <v>163.63198853333333</v>
      </c>
      <c r="AQ43" s="9">
        <v>144.52525933333337</v>
      </c>
      <c r="AR43" s="9">
        <v>127.13323659999999</v>
      </c>
      <c r="AS43" s="9">
        <v>121.74415913333333</v>
      </c>
      <c r="AT43" s="9">
        <v>122.23407526666666</v>
      </c>
      <c r="AU43" s="9">
        <v>126.15340433333331</v>
      </c>
      <c r="AV43" s="9">
        <v>98.350663766666671</v>
      </c>
      <c r="AW43" s="9">
        <v>90.022089500000007</v>
      </c>
      <c r="AX43" s="9">
        <v>95.288687933333335</v>
      </c>
      <c r="AY43" s="9">
        <v>95.166208900000001</v>
      </c>
      <c r="AZ43" s="9">
        <v>86.225239466666665</v>
      </c>
      <c r="BA43" s="9">
        <v>98.59562183333334</v>
      </c>
      <c r="BB43" s="9">
        <v>117.08995586666667</v>
      </c>
      <c r="BC43" s="9">
        <v>122.96894946666667</v>
      </c>
      <c r="BD43" s="9">
        <v>107.04667513333334</v>
      </c>
      <c r="BE43" s="9">
        <v>108.0265074</v>
      </c>
      <c r="BF43" s="9">
        <v>112.31327356666668</v>
      </c>
      <c r="BG43" s="9">
        <v>116.84499779999999</v>
      </c>
      <c r="BH43" s="9">
        <v>129.95025436666666</v>
      </c>
      <c r="BI43" s="9">
        <v>172.20552086666669</v>
      </c>
      <c r="BJ43" s="9">
        <v>197.55868076666664</v>
      </c>
      <c r="BK43" s="9">
        <v>188.37275326666668</v>
      </c>
      <c r="BL43" s="9">
        <v>160.81497076666668</v>
      </c>
      <c r="BM43" s="9">
        <v>176.85972413333332</v>
      </c>
      <c r="BN43" s="9">
        <v>170.00089826666667</v>
      </c>
      <c r="BO43" s="9">
        <v>177.22716123333331</v>
      </c>
      <c r="BP43" s="9">
        <v>201.96792596666668</v>
      </c>
      <c r="BQ43" s="9">
        <v>212.25616476666667</v>
      </c>
      <c r="BR43" s="9">
        <v>208.09187763333333</v>
      </c>
      <c r="BS43" s="9">
        <v>207.11204536666665</v>
      </c>
      <c r="BT43" s="9">
        <v>180.53409513333335</v>
      </c>
      <c r="BU43" s="9">
        <v>168.89858696666667</v>
      </c>
      <c r="BV43" s="9">
        <v>160.32505463333334</v>
      </c>
      <c r="BW43" s="9">
        <v>158.61034816666665</v>
      </c>
      <c r="BX43" s="9">
        <v>186.04565163333336</v>
      </c>
      <c r="BY43" s="9">
        <v>190.94481296666666</v>
      </c>
      <c r="BZ43" s="9">
        <v>176.49228703333333</v>
      </c>
      <c r="CA43" s="9">
        <v>157.50803686666669</v>
      </c>
      <c r="CB43" s="9">
        <v>118.19226716666667</v>
      </c>
      <c r="CC43" s="9">
        <v>112.31327356666667</v>
      </c>
      <c r="CD43" s="9">
        <v>108.51642353333334</v>
      </c>
      <c r="CE43" s="9">
        <v>104.96453156666666</v>
      </c>
      <c r="CF43" s="9">
        <v>97.248352466666674</v>
      </c>
      <c r="CG43" s="9">
        <v>96.758436333333336</v>
      </c>
      <c r="CH43" s="9">
        <v>103.00486703333333</v>
      </c>
      <c r="CI43" s="9">
        <v>105.57692673333334</v>
      </c>
      <c r="CJ43" s="9">
        <v>91.736795966666662</v>
      </c>
      <c r="CK43" s="9">
        <v>103.49478316666666</v>
      </c>
      <c r="CL43" s="9">
        <v>96.758436333333336</v>
      </c>
      <c r="CM43" s="9">
        <v>103.61726219999998</v>
      </c>
      <c r="CN43" s="9">
        <v>99.942891200000005</v>
      </c>
      <c r="CO43" s="9">
        <v>114.64037519999999</v>
      </c>
      <c r="CP43" s="9">
        <v>125.6634882</v>
      </c>
      <c r="CQ43" s="9">
        <v>124.31621883333332</v>
      </c>
      <c r="CR43" s="9">
        <v>136.68660120000001</v>
      </c>
      <c r="CS43" s="9">
        <v>161.79480303333332</v>
      </c>
      <c r="CT43" s="9">
        <v>154.93597716666667</v>
      </c>
      <c r="CU43" s="9">
        <v>145.8725287</v>
      </c>
      <c r="CV43" s="9">
        <v>141.83072060000001</v>
      </c>
      <c r="CW43" s="9">
        <v>144.40278029999999</v>
      </c>
      <c r="CX43" s="9">
        <v>149.17946259999999</v>
      </c>
      <c r="CY43" s="9">
        <v>156.16076750000002</v>
      </c>
      <c r="CZ43" s="9">
        <v>145.01517546666668</v>
      </c>
      <c r="DA43" s="9">
        <v>138.76874476666669</v>
      </c>
      <c r="DB43" s="9">
        <v>135.4618108666667</v>
      </c>
      <c r="DC43" s="9">
        <v>134.35949956666667</v>
      </c>
      <c r="DD43" s="9">
        <v>127.99058983333335</v>
      </c>
      <c r="DE43" s="9">
        <v>122.96894946666667</v>
      </c>
      <c r="DF43" s="9">
        <v>122.7239914</v>
      </c>
      <c r="DG43" s="9">
        <v>136.68660120000001</v>
      </c>
      <c r="DH43" s="9">
        <v>146.85236096666668</v>
      </c>
      <c r="DI43" s="9">
        <v>170.36833536666666</v>
      </c>
      <c r="DJ43" s="9">
        <v>186.04565163333334</v>
      </c>
      <c r="DK43" s="9">
        <v>200.13074046666665</v>
      </c>
      <c r="DL43" s="9">
        <v>277.65996856666669</v>
      </c>
      <c r="DM43" s="9">
        <v>427.45182633333326</v>
      </c>
      <c r="DN43" s="9">
        <v>521.76068200000009</v>
      </c>
      <c r="DO43" s="9">
        <v>444.35393293333328</v>
      </c>
      <c r="DP43" s="9">
        <v>443.37410066666666</v>
      </c>
      <c r="DQ43" s="9">
        <v>353.10705310000003</v>
      </c>
      <c r="DR43" s="9">
        <v>284.02887830000003</v>
      </c>
      <c r="DS43" s="9">
        <v>272.88328626666669</v>
      </c>
      <c r="DT43" s="9">
        <v>224.74902616666668</v>
      </c>
      <c r="DU43" s="9">
        <v>175.87989186666664</v>
      </c>
      <c r="DV43" s="9">
        <v>172.9403950666667</v>
      </c>
      <c r="DW43" s="9">
        <v>160.32505463333334</v>
      </c>
      <c r="DX43" s="9">
        <v>168.77610793333335</v>
      </c>
      <c r="DY43" s="9">
        <v>200.00826143333333</v>
      </c>
      <c r="DZ43" s="9">
        <v>289.41795576666664</v>
      </c>
      <c r="EA43" s="9">
        <v>314.0362414666667</v>
      </c>
      <c r="EB43" s="9">
        <v>382.13458400000007</v>
      </c>
      <c r="EC43" s="9">
        <v>369.88668066666668</v>
      </c>
      <c r="ED43" s="9">
        <v>321.01754636666669</v>
      </c>
      <c r="EE43" s="9">
        <v>324.32448026666674</v>
      </c>
      <c r="EF43" s="9">
        <v>296.39926066666663</v>
      </c>
      <c r="EG43" s="9">
        <v>294.31711709999996</v>
      </c>
      <c r="EH43" s="9">
        <v>300.68602683333336</v>
      </c>
      <c r="EI43" s="9">
        <v>301.05346393333338</v>
      </c>
      <c r="EJ43" s="9">
        <v>292.60241063333336</v>
      </c>
      <c r="EK43" s="9">
        <v>252.91920383333334</v>
      </c>
      <c r="EL43" s="9">
        <v>246.5502941</v>
      </c>
      <c r="EM43" s="9">
        <v>269.08643623333336</v>
      </c>
      <c r="EN43" s="9">
        <v>298.97132036666665</v>
      </c>
      <c r="EO43" s="9">
        <v>369.64172260000004</v>
      </c>
      <c r="EP43" s="9">
        <v>361.19066930000002</v>
      </c>
      <c r="EQ43" s="9">
        <v>305.83014623333332</v>
      </c>
      <c r="ER43" s="9">
        <v>274.1080766</v>
      </c>
      <c r="ES43" s="9">
        <v>250.71458123333332</v>
      </c>
      <c r="ET43" s="9">
        <f t="shared" si="6"/>
        <v>250.71458123333332</v>
      </c>
      <c r="EU43" s="9">
        <f t="shared" si="15"/>
        <v>250.71458123333332</v>
      </c>
      <c r="EV43" s="9">
        <f t="shared" si="15"/>
        <v>250.71458123333332</v>
      </c>
      <c r="EW43" s="9">
        <f t="shared" si="15"/>
        <v>250.71458123333332</v>
      </c>
      <c r="EX43" s="9">
        <f t="shared" si="15"/>
        <v>250.71458123333332</v>
      </c>
      <c r="EY43" s="9">
        <f t="shared" si="15"/>
        <v>250.71458123333332</v>
      </c>
      <c r="EZ43" s="9">
        <f t="shared" si="15"/>
        <v>250.71458123333332</v>
      </c>
      <c r="FA43" s="9">
        <f t="shared" si="15"/>
        <v>250.71458123333332</v>
      </c>
      <c r="FB43" s="9">
        <f t="shared" si="15"/>
        <v>250.71458123333332</v>
      </c>
      <c r="FC43" s="9">
        <f t="shared" si="15"/>
        <v>250.71458123333332</v>
      </c>
      <c r="FD43" s="9">
        <f t="shared" si="15"/>
        <v>250.71458123333332</v>
      </c>
      <c r="FE43" s="9">
        <f t="shared" si="15"/>
        <v>250.71458123333332</v>
      </c>
      <c r="FF43" s="9">
        <f t="shared" si="15"/>
        <v>250.71458123333332</v>
      </c>
      <c r="FG43" s="9">
        <f t="shared" si="15"/>
        <v>250.71458123333332</v>
      </c>
      <c r="FH43" s="9">
        <f t="shared" si="15"/>
        <v>250.71458123333332</v>
      </c>
      <c r="FI43" s="9">
        <f t="shared" si="15"/>
        <v>250.71458123333332</v>
      </c>
      <c r="FJ43" s="9">
        <f t="shared" si="15"/>
        <v>250.71458123333332</v>
      </c>
      <c r="FK43" s="9">
        <f t="shared" si="15"/>
        <v>250.71458123333332</v>
      </c>
      <c r="FL43" s="9">
        <f t="shared" si="15"/>
        <v>250.71458123333332</v>
      </c>
      <c r="FM43" s="9">
        <f t="shared" si="15"/>
        <v>250.71458123333332</v>
      </c>
      <c r="FN43" s="9">
        <f t="shared" si="15"/>
        <v>250.71458123333332</v>
      </c>
      <c r="FO43" s="9">
        <f t="shared" si="15"/>
        <v>250.71458123333332</v>
      </c>
      <c r="FP43" s="9">
        <f t="shared" si="15"/>
        <v>250.71458123333332</v>
      </c>
      <c r="FQ43" s="9">
        <f t="shared" si="15"/>
        <v>250.71458123333332</v>
      </c>
      <c r="FR43" s="9">
        <f t="shared" si="15"/>
        <v>250.71458123333332</v>
      </c>
      <c r="FS43" s="9">
        <f t="shared" si="15"/>
        <v>250.71458123333332</v>
      </c>
      <c r="FT43" s="9">
        <f t="shared" si="15"/>
        <v>250.71458123333332</v>
      </c>
      <c r="FU43" s="9">
        <f t="shared" si="15"/>
        <v>250.71458123333332</v>
      </c>
      <c r="FV43" s="9">
        <f t="shared" si="15"/>
        <v>250.71458123333332</v>
      </c>
      <c r="FW43" s="9">
        <f t="shared" si="15"/>
        <v>250.71458123333332</v>
      </c>
      <c r="FX43" s="9">
        <f t="shared" si="15"/>
        <v>250.71458123333332</v>
      </c>
      <c r="FY43" s="9">
        <f t="shared" si="15"/>
        <v>250.71458123333332</v>
      </c>
      <c r="FZ43" s="9">
        <f t="shared" si="15"/>
        <v>250.71458123333332</v>
      </c>
      <c r="GA43" s="9">
        <f t="shared" si="15"/>
        <v>250.71458123333332</v>
      </c>
      <c r="GB43" s="9">
        <f t="shared" si="15"/>
        <v>250.71458123333332</v>
      </c>
      <c r="GC43" s="9">
        <f t="shared" si="15"/>
        <v>250.71458123333332</v>
      </c>
      <c r="GD43" s="9">
        <f t="shared" si="15"/>
        <v>250.71458123333332</v>
      </c>
      <c r="GE43" s="9">
        <f t="shared" si="15"/>
        <v>250.71458123333332</v>
      </c>
      <c r="GF43" s="9">
        <f t="shared" ref="EU43:GK49" si="16">GE43</f>
        <v>250.71458123333332</v>
      </c>
      <c r="GG43" s="9">
        <f t="shared" si="16"/>
        <v>250.71458123333332</v>
      </c>
      <c r="GH43" s="9">
        <f t="shared" si="16"/>
        <v>250.71458123333332</v>
      </c>
      <c r="GI43" s="9">
        <f t="shared" si="16"/>
        <v>250.71458123333332</v>
      </c>
      <c r="GJ43" s="9">
        <f t="shared" si="16"/>
        <v>250.71458123333332</v>
      </c>
      <c r="GK43" s="9">
        <f t="shared" si="16"/>
        <v>250.71458123333332</v>
      </c>
      <c r="GL43" s="9" t="str">
        <f t="shared" si="7"/>
        <v>Wheat,Durum Wheat Farm Price, United States,Units of Measure: US $/MT,Historic Data Source: USDA/Global Insight,Data Edge: 2016 Q3,Forecast Date: December 2016</v>
      </c>
      <c r="GM43" s="10" t="str">
        <f t="shared" si="14"/>
        <v>United States, Wheat, Durum Wheat Farm Price</v>
      </c>
      <c r="GN43" s="10" t="str">
        <f t="shared" si="8"/>
        <v>Wheat,Durum Wheat Farm Price, United States,Units of Measure: US $/MT,Historic Data Source: USDA/Global Insight,Data Edge: 2016 Q3,Forecast Date: December 2016</v>
      </c>
      <c r="GP43" s="10" t="s">
        <v>10</v>
      </c>
      <c r="GQ43" s="10" t="s">
        <v>77</v>
      </c>
      <c r="GR43" s="18" t="s">
        <v>130</v>
      </c>
      <c r="GS43" s="16" t="s">
        <v>12</v>
      </c>
      <c r="GT43" s="10" t="s">
        <v>13</v>
      </c>
      <c r="GU43" s="39" t="s">
        <v>1381</v>
      </c>
      <c r="GV43" s="11" t="s">
        <v>1385</v>
      </c>
      <c r="GW43" s="18" t="s">
        <v>1069</v>
      </c>
      <c r="GX43" s="8" t="s">
        <v>1401</v>
      </c>
      <c r="GY43" s="8" t="s">
        <v>1386</v>
      </c>
    </row>
    <row r="44" spans="1:207" ht="12.75" customHeight="1">
      <c r="A44" s="19" t="s">
        <v>133</v>
      </c>
      <c r="B44" s="8" t="str">
        <f t="shared" si="2"/>
        <v>Bank:CISGRAIN</v>
      </c>
      <c r="C44" s="13" t="str">
        <f t="shared" si="3"/>
        <v>DataEdge:2016 Q3</v>
      </c>
      <c r="D44" s="13" t="str">
        <f t="shared" si="4"/>
        <v>ForecastDate:December 2016</v>
      </c>
      <c r="E44" s="13" t="str">
        <f t="shared" si="5"/>
        <v>Long Label:Food, Feed &amp; Beverage MFG,PPI -FOOD MFG- Flour Milling, United States,Units of Measure: Index 1972:1=100,Historic Data Source: BLS/Global Insight,Data Edge: 2016 Q3,Forecast Date: December 2016</v>
      </c>
      <c r="F44" s="9">
        <v>96.333333333333329</v>
      </c>
      <c r="G44" s="9">
        <v>94.733333333333334</v>
      </c>
      <c r="H44" s="9">
        <v>101.76666666666665</v>
      </c>
      <c r="I44" s="9">
        <v>106.73333333333335</v>
      </c>
      <c r="J44" s="9">
        <v>105.2</v>
      </c>
      <c r="K44" s="9">
        <v>105.73333333333333</v>
      </c>
      <c r="L44" s="9">
        <v>102.66666666666667</v>
      </c>
      <c r="M44" s="9">
        <v>100.73333333333333</v>
      </c>
      <c r="N44" s="9">
        <v>99.733333333333348</v>
      </c>
      <c r="O44" s="9">
        <v>100.4</v>
      </c>
      <c r="P44" s="9">
        <v>96.466666666666654</v>
      </c>
      <c r="Q44" s="9">
        <v>96.866666666666674</v>
      </c>
      <c r="R44" s="9">
        <v>96.533333333333346</v>
      </c>
      <c r="S44" s="9">
        <v>100.06666666666666</v>
      </c>
      <c r="T44" s="9">
        <v>101.96666666666665</v>
      </c>
      <c r="U44" s="9">
        <v>102.2</v>
      </c>
      <c r="V44" s="9">
        <v>100.53333333333335</v>
      </c>
      <c r="W44" s="9">
        <v>102.43333333333334</v>
      </c>
      <c r="X44" s="9">
        <v>99.366666666666674</v>
      </c>
      <c r="Y44" s="9">
        <v>97.866666666666674</v>
      </c>
      <c r="Z44" s="9">
        <v>97.7</v>
      </c>
      <c r="AA44" s="9">
        <v>96.766666666666666</v>
      </c>
      <c r="AB44" s="9">
        <v>93.066666666666663</v>
      </c>
      <c r="AC44" s="9">
        <v>95.866666666666674</v>
      </c>
      <c r="AD44" s="9">
        <v>95.533333333333346</v>
      </c>
      <c r="AE44" s="9">
        <v>95.566666666666663</v>
      </c>
      <c r="AF44" s="9">
        <v>86.133333333333326</v>
      </c>
      <c r="AG44" s="9">
        <v>86.466666666666654</v>
      </c>
      <c r="AH44" s="9">
        <v>87.666666666666671</v>
      </c>
      <c r="AI44" s="9">
        <v>89</v>
      </c>
      <c r="AJ44" s="9">
        <v>86.966666666666654</v>
      </c>
      <c r="AK44" s="9">
        <v>91.466666666666654</v>
      </c>
      <c r="AL44" s="9">
        <v>93.633333333333326</v>
      </c>
      <c r="AM44" s="9">
        <v>97.566666666666663</v>
      </c>
      <c r="AN44" s="9">
        <v>109.73333333333333</v>
      </c>
      <c r="AO44" s="9">
        <v>111.73333333333335</v>
      </c>
      <c r="AP44" s="9">
        <v>113.3</v>
      </c>
      <c r="AQ44" s="9">
        <v>111.6</v>
      </c>
      <c r="AR44" s="9">
        <v>109.66666666666667</v>
      </c>
      <c r="AS44" s="9">
        <v>110.03333333333335</v>
      </c>
      <c r="AT44" s="9">
        <v>108.8</v>
      </c>
      <c r="AU44" s="9">
        <v>107.53333333333335</v>
      </c>
      <c r="AV44" s="9">
        <v>97.933333333333337</v>
      </c>
      <c r="AW44" s="9">
        <v>94.533333333333346</v>
      </c>
      <c r="AX44" s="9">
        <v>94.2</v>
      </c>
      <c r="AY44" s="9">
        <v>95.13333333333334</v>
      </c>
      <c r="AZ44" s="9">
        <v>94.933333333333337</v>
      </c>
      <c r="BA44" s="9">
        <v>100.76666666666665</v>
      </c>
      <c r="BB44" s="9">
        <v>110.3</v>
      </c>
      <c r="BC44" s="9">
        <v>107.46666666666665</v>
      </c>
      <c r="BD44" s="9">
        <v>101.63333333333333</v>
      </c>
      <c r="BE44" s="9">
        <v>103.66666666666667</v>
      </c>
      <c r="BF44" s="9">
        <v>105</v>
      </c>
      <c r="BG44" s="9">
        <v>102.8</v>
      </c>
      <c r="BH44" s="9">
        <v>102.2</v>
      </c>
      <c r="BI44" s="9">
        <v>107.73333333333333</v>
      </c>
      <c r="BJ44" s="9">
        <v>110.03333333333335</v>
      </c>
      <c r="BK44" s="9">
        <v>106.63333333333333</v>
      </c>
      <c r="BL44" s="9">
        <v>103.06666666666668</v>
      </c>
      <c r="BM44" s="9">
        <v>107.5</v>
      </c>
      <c r="BN44" s="9">
        <v>106.2</v>
      </c>
      <c r="BO44" s="9">
        <v>109.1</v>
      </c>
      <c r="BP44" s="9">
        <v>120.16666666666667</v>
      </c>
      <c r="BQ44" s="9">
        <v>128.43333333333334</v>
      </c>
      <c r="BR44" s="9">
        <v>132.5</v>
      </c>
      <c r="BS44" s="9">
        <v>145.36666666666667</v>
      </c>
      <c r="BT44" s="9">
        <v>132.86666666666667</v>
      </c>
      <c r="BU44" s="9">
        <v>122.3</v>
      </c>
      <c r="BV44" s="9">
        <v>117.83333333333333</v>
      </c>
      <c r="BW44" s="9">
        <v>117.26666666666667</v>
      </c>
      <c r="BX44" s="9">
        <v>110.93333333333334</v>
      </c>
      <c r="BY44" s="9">
        <v>111.33333333333333</v>
      </c>
      <c r="BZ44" s="9">
        <v>108.33333333333333</v>
      </c>
      <c r="CA44" s="9">
        <v>105.66666666666667</v>
      </c>
      <c r="CB44" s="9">
        <v>98.966666666666654</v>
      </c>
      <c r="CC44" s="9">
        <v>100.33333333333333</v>
      </c>
      <c r="CD44" s="9">
        <v>99</v>
      </c>
      <c r="CE44" s="9">
        <v>97.133333333333326</v>
      </c>
      <c r="CF44" s="9">
        <v>96.933333333333337</v>
      </c>
      <c r="CG44" s="9">
        <v>95.433333333333337</v>
      </c>
      <c r="CH44" s="9">
        <v>96.8</v>
      </c>
      <c r="CI44" s="9">
        <v>96.7</v>
      </c>
      <c r="CJ44" s="9">
        <v>95.6</v>
      </c>
      <c r="CK44" s="9">
        <v>99.566666666666663</v>
      </c>
      <c r="CL44" s="9">
        <v>100.7</v>
      </c>
      <c r="CM44" s="9">
        <v>100.9</v>
      </c>
      <c r="CN44" s="9">
        <v>101.96666666666665</v>
      </c>
      <c r="CO44" s="9">
        <v>104.16666666666667</v>
      </c>
      <c r="CP44" s="9">
        <v>104.66666666666667</v>
      </c>
      <c r="CQ44" s="9">
        <v>103</v>
      </c>
      <c r="CR44" s="9">
        <v>109.83333333333333</v>
      </c>
      <c r="CS44" s="9">
        <v>112.93333333333334</v>
      </c>
      <c r="CT44" s="9">
        <v>114.13333333333333</v>
      </c>
      <c r="CU44" s="9">
        <v>113.93333333333334</v>
      </c>
      <c r="CV44" s="9">
        <v>112.76666666666667</v>
      </c>
      <c r="CW44" s="9">
        <v>113.93333333333334</v>
      </c>
      <c r="CX44" s="9">
        <v>117.26666666666667</v>
      </c>
      <c r="CY44" s="9">
        <v>118.86666666666667</v>
      </c>
      <c r="CZ44" s="9">
        <v>116.03333333333335</v>
      </c>
      <c r="DA44" s="9">
        <v>117.23333333333333</v>
      </c>
      <c r="DB44" s="9">
        <v>117.9</v>
      </c>
      <c r="DC44" s="9">
        <v>116.2</v>
      </c>
      <c r="DD44" s="9">
        <v>116.76666666666667</v>
      </c>
      <c r="DE44" s="9">
        <v>118.93333333333332</v>
      </c>
      <c r="DF44" s="9">
        <v>120.13333333333334</v>
      </c>
      <c r="DG44" s="9">
        <v>126.03333333333335</v>
      </c>
      <c r="DH44" s="9">
        <v>128.16666666666666</v>
      </c>
      <c r="DI44" s="9">
        <v>135.4</v>
      </c>
      <c r="DJ44" s="9">
        <v>135.63333333333333</v>
      </c>
      <c r="DK44" s="9">
        <v>141.33333333333334</v>
      </c>
      <c r="DL44" s="9">
        <v>155.26666666666668</v>
      </c>
      <c r="DM44" s="9">
        <v>183.26666666666665</v>
      </c>
      <c r="DN44" s="9">
        <v>226.6</v>
      </c>
      <c r="DO44" s="9">
        <v>214.9666666666667</v>
      </c>
      <c r="DP44" s="9">
        <v>198.23333333333335</v>
      </c>
      <c r="DQ44" s="9">
        <v>171.3</v>
      </c>
      <c r="DR44" s="9">
        <v>167.23333333333332</v>
      </c>
      <c r="DS44" s="9">
        <v>166.66666666666666</v>
      </c>
      <c r="DT44" s="9">
        <v>153.86666666666667</v>
      </c>
      <c r="DU44" s="9">
        <v>155.66666666666669</v>
      </c>
      <c r="DV44" s="9">
        <v>152.70000000000002</v>
      </c>
      <c r="DW44" s="9">
        <v>148.16666666666666</v>
      </c>
      <c r="DX44" s="9">
        <v>163.43333333333331</v>
      </c>
      <c r="DY44" s="9">
        <v>181.86666666666667</v>
      </c>
      <c r="DZ44" s="9">
        <v>197.23333333333332</v>
      </c>
      <c r="EA44" s="9">
        <v>205.03333333333333</v>
      </c>
      <c r="EB44" s="9">
        <v>207.06666666666669</v>
      </c>
      <c r="EC44" s="9">
        <v>201.13333333333333</v>
      </c>
      <c r="ED44" s="9">
        <v>196.9</v>
      </c>
      <c r="EE44" s="9">
        <v>196.4</v>
      </c>
      <c r="EF44" s="9">
        <v>216.83333333333334</v>
      </c>
      <c r="EG44" s="9">
        <v>220.9</v>
      </c>
      <c r="EH44" s="9">
        <v>214.26666666666665</v>
      </c>
      <c r="EI44" s="9">
        <v>210.86666666666667</v>
      </c>
      <c r="EJ44" s="9">
        <v>202.56666666666669</v>
      </c>
      <c r="EK44" s="9">
        <v>199.66666666666666</v>
      </c>
      <c r="EL44" s="9">
        <v>202.43333333333331</v>
      </c>
      <c r="EM44" s="9">
        <v>203.60000000000002</v>
      </c>
      <c r="EN44" s="9">
        <v>195.9</v>
      </c>
      <c r="EO44" s="9">
        <v>197.66666666666666</v>
      </c>
      <c r="EP44" s="9">
        <v>191.66666666666666</v>
      </c>
      <c r="EQ44" s="9">
        <v>186.70000000000002</v>
      </c>
      <c r="ER44" s="9">
        <v>179.93333333333331</v>
      </c>
      <c r="ES44" s="9">
        <v>177.20000000000002</v>
      </c>
      <c r="ET44" s="9">
        <f t="shared" si="6"/>
        <v>177.20000000000002</v>
      </c>
      <c r="EU44" s="9">
        <f t="shared" si="16"/>
        <v>177.20000000000002</v>
      </c>
      <c r="EV44" s="9">
        <f t="shared" si="16"/>
        <v>177.20000000000002</v>
      </c>
      <c r="EW44" s="9">
        <f t="shared" si="16"/>
        <v>177.20000000000002</v>
      </c>
      <c r="EX44" s="9">
        <f t="shared" si="16"/>
        <v>177.20000000000002</v>
      </c>
      <c r="EY44" s="9">
        <f t="shared" si="16"/>
        <v>177.20000000000002</v>
      </c>
      <c r="EZ44" s="9">
        <f t="shared" si="16"/>
        <v>177.20000000000002</v>
      </c>
      <c r="FA44" s="9">
        <f t="shared" si="16"/>
        <v>177.20000000000002</v>
      </c>
      <c r="FB44" s="9">
        <f t="shared" si="16"/>
        <v>177.20000000000002</v>
      </c>
      <c r="FC44" s="9">
        <f t="shared" si="16"/>
        <v>177.20000000000002</v>
      </c>
      <c r="FD44" s="9">
        <f t="shared" si="16"/>
        <v>177.20000000000002</v>
      </c>
      <c r="FE44" s="9">
        <f t="shared" si="16"/>
        <v>177.20000000000002</v>
      </c>
      <c r="FF44" s="9">
        <f t="shared" si="16"/>
        <v>177.20000000000002</v>
      </c>
      <c r="FG44" s="9">
        <f t="shared" si="16"/>
        <v>177.20000000000002</v>
      </c>
      <c r="FH44" s="9">
        <f t="shared" si="16"/>
        <v>177.20000000000002</v>
      </c>
      <c r="FI44" s="9">
        <f t="shared" si="16"/>
        <v>177.20000000000002</v>
      </c>
      <c r="FJ44" s="9">
        <f t="shared" si="16"/>
        <v>177.20000000000002</v>
      </c>
      <c r="FK44" s="9">
        <f t="shared" si="16"/>
        <v>177.20000000000002</v>
      </c>
      <c r="FL44" s="9">
        <f t="shared" si="16"/>
        <v>177.20000000000002</v>
      </c>
      <c r="FM44" s="9">
        <f t="shared" si="16"/>
        <v>177.20000000000002</v>
      </c>
      <c r="FN44" s="9">
        <f t="shared" si="16"/>
        <v>177.20000000000002</v>
      </c>
      <c r="FO44" s="9">
        <f t="shared" si="16"/>
        <v>177.20000000000002</v>
      </c>
      <c r="FP44" s="9">
        <f t="shared" si="16"/>
        <v>177.20000000000002</v>
      </c>
      <c r="FQ44" s="9">
        <f t="shared" si="16"/>
        <v>177.20000000000002</v>
      </c>
      <c r="FR44" s="9">
        <f t="shared" si="16"/>
        <v>177.20000000000002</v>
      </c>
      <c r="FS44" s="9">
        <f t="shared" si="16"/>
        <v>177.20000000000002</v>
      </c>
      <c r="FT44" s="9">
        <f t="shared" si="16"/>
        <v>177.20000000000002</v>
      </c>
      <c r="FU44" s="9">
        <f t="shared" si="16"/>
        <v>177.20000000000002</v>
      </c>
      <c r="FV44" s="9">
        <f t="shared" si="16"/>
        <v>177.20000000000002</v>
      </c>
      <c r="FW44" s="9">
        <f t="shared" si="16"/>
        <v>177.20000000000002</v>
      </c>
      <c r="FX44" s="9">
        <f t="shared" si="16"/>
        <v>177.20000000000002</v>
      </c>
      <c r="FY44" s="9">
        <f t="shared" si="16"/>
        <v>177.20000000000002</v>
      </c>
      <c r="FZ44" s="9">
        <f t="shared" si="16"/>
        <v>177.20000000000002</v>
      </c>
      <c r="GA44" s="9">
        <f t="shared" si="16"/>
        <v>177.20000000000002</v>
      </c>
      <c r="GB44" s="9">
        <f t="shared" si="16"/>
        <v>177.20000000000002</v>
      </c>
      <c r="GC44" s="9">
        <f t="shared" si="16"/>
        <v>177.20000000000002</v>
      </c>
      <c r="GD44" s="9">
        <f t="shared" si="16"/>
        <v>177.20000000000002</v>
      </c>
      <c r="GE44" s="9">
        <f t="shared" si="16"/>
        <v>177.20000000000002</v>
      </c>
      <c r="GF44" s="9">
        <f t="shared" si="16"/>
        <v>177.20000000000002</v>
      </c>
      <c r="GG44" s="9">
        <f t="shared" si="16"/>
        <v>177.20000000000002</v>
      </c>
      <c r="GH44" s="9">
        <f t="shared" si="16"/>
        <v>177.20000000000002</v>
      </c>
      <c r="GI44" s="9">
        <f t="shared" si="16"/>
        <v>177.20000000000002</v>
      </c>
      <c r="GJ44" s="9">
        <f t="shared" si="16"/>
        <v>177.20000000000002</v>
      </c>
      <c r="GK44" s="9">
        <f t="shared" si="16"/>
        <v>177.20000000000002</v>
      </c>
      <c r="GL44" s="9" t="str">
        <f t="shared" si="7"/>
        <v>Food, Feed &amp; Beverage MFG,PPI -FOOD MFG- Flour Milling, United States,Units of Measure: Index 1972:1=100,Historic Data Source: BLS/Global Insight,Data Edge: 2016 Q3,Forecast Date: December 2016</v>
      </c>
      <c r="GM44" s="10" t="str">
        <f t="shared" si="14"/>
        <v>United States, Food, Feed &amp; Beverage MFG, PPI, Flour Milling</v>
      </c>
      <c r="GN44" s="10" t="str">
        <f t="shared" si="8"/>
        <v>Food, Feed &amp; Beverage MFG,PPI -FOOD MFG- Flour Milling, United States,Units of Measure: Index 1972:1=100,Historic Data Source: BLS/Global Insight,Data Edge: 2016 Q3,Forecast Date: December 2016</v>
      </c>
      <c r="GP44" s="10" t="s">
        <v>10</v>
      </c>
      <c r="GQ44" s="10" t="s">
        <v>134</v>
      </c>
      <c r="GR44" s="20" t="s">
        <v>132</v>
      </c>
      <c r="GS44" s="16" t="s">
        <v>135</v>
      </c>
      <c r="GT44" s="16" t="s">
        <v>136</v>
      </c>
      <c r="GU44" s="13" t="s">
        <v>1381</v>
      </c>
      <c r="GV44" s="11" t="s">
        <v>1385</v>
      </c>
      <c r="GW44" s="20" t="s">
        <v>1112</v>
      </c>
      <c r="GX44" s="8" t="s">
        <v>1401</v>
      </c>
      <c r="GY44" s="8" t="s">
        <v>1386</v>
      </c>
    </row>
    <row r="45" spans="1:207" ht="12.75" customHeight="1">
      <c r="A45" s="19" t="s">
        <v>138</v>
      </c>
      <c r="B45" s="8" t="str">
        <f t="shared" si="2"/>
        <v>Bank:CISGRAIN</v>
      </c>
      <c r="C45" s="13" t="str">
        <f t="shared" si="3"/>
        <v>DataEdge:2016 Q3</v>
      </c>
      <c r="D45" s="13" t="str">
        <f t="shared" si="4"/>
        <v>ForecastDate:December 2016</v>
      </c>
      <c r="E45" s="13" t="str">
        <f t="shared" si="5"/>
        <v>Long Label:Food, Feed &amp; Beverage MFG,PPI-FOOD MFG- Rice Milling, United States,Units of Measure: Index 1965:1=100,Historic Data Source: BLS/Global Insight,Data Edge: 2016 Q3,Forecast Date: December 2016</v>
      </c>
      <c r="F45" s="9">
        <v>119.2</v>
      </c>
      <c r="G45" s="9">
        <v>126.3</v>
      </c>
      <c r="H45" s="9">
        <v>112.9</v>
      </c>
      <c r="I45" s="9">
        <v>132.93333333333334</v>
      </c>
      <c r="J45" s="9">
        <v>147.6</v>
      </c>
      <c r="K45" s="9">
        <v>151.69999999999999</v>
      </c>
      <c r="L45" s="9">
        <v>142.96666666666667</v>
      </c>
      <c r="M45" s="9">
        <v>117.4</v>
      </c>
      <c r="N45" s="9">
        <v>97.833333333333329</v>
      </c>
      <c r="O45" s="9">
        <v>91.033333333333346</v>
      </c>
      <c r="P45" s="9">
        <v>91.4</v>
      </c>
      <c r="Q45" s="9">
        <v>93.2</v>
      </c>
      <c r="R45" s="9">
        <v>93.7</v>
      </c>
      <c r="S45" s="9">
        <v>96.633333333333326</v>
      </c>
      <c r="T45" s="9">
        <v>99.733333333333334</v>
      </c>
      <c r="U45" s="9">
        <v>100.26666666666667</v>
      </c>
      <c r="V45" s="9">
        <v>100.26666666666667</v>
      </c>
      <c r="W45" s="9">
        <v>100</v>
      </c>
      <c r="X45" s="9">
        <v>98.733333333333348</v>
      </c>
      <c r="Y45" s="9">
        <v>97.133333333333326</v>
      </c>
      <c r="Z45" s="9">
        <v>98.4</v>
      </c>
      <c r="AA45" s="9">
        <v>98.466666666666683</v>
      </c>
      <c r="AB45" s="9">
        <v>96.566666666666663</v>
      </c>
      <c r="AC45" s="9">
        <v>95.9</v>
      </c>
      <c r="AD45" s="9">
        <v>94.5</v>
      </c>
      <c r="AE45" s="9">
        <v>81.733333333333334</v>
      </c>
      <c r="AF45" s="9">
        <v>74.13333333333334</v>
      </c>
      <c r="AG45" s="9">
        <v>69.033333333333331</v>
      </c>
      <c r="AH45" s="9">
        <v>67.86666666666666</v>
      </c>
      <c r="AI45" s="9">
        <v>67.36666666666666</v>
      </c>
      <c r="AJ45" s="9">
        <v>68.63333333333334</v>
      </c>
      <c r="AK45" s="9">
        <v>89.866666666666674</v>
      </c>
      <c r="AL45" s="9">
        <v>104.13333333333333</v>
      </c>
      <c r="AM45" s="9">
        <v>105.93333333333332</v>
      </c>
      <c r="AN45" s="9">
        <v>101.93333333333334</v>
      </c>
      <c r="AO45" s="9">
        <v>95.4</v>
      </c>
      <c r="AP45" s="9">
        <v>93</v>
      </c>
      <c r="AQ45" s="9">
        <v>94.133333333333326</v>
      </c>
      <c r="AR45" s="9">
        <v>97.233333333333334</v>
      </c>
      <c r="AS45" s="9">
        <v>96.5</v>
      </c>
      <c r="AT45" s="9">
        <v>96.466666666666654</v>
      </c>
      <c r="AU45" s="9">
        <v>96.1</v>
      </c>
      <c r="AV45" s="9">
        <v>92.9</v>
      </c>
      <c r="AW45" s="9">
        <v>90.566666666666663</v>
      </c>
      <c r="AX45" s="9">
        <v>94.433333333333337</v>
      </c>
      <c r="AY45" s="9">
        <v>99.566666666666663</v>
      </c>
      <c r="AZ45" s="9">
        <v>101</v>
      </c>
      <c r="BA45" s="9">
        <v>102.46666666666665</v>
      </c>
      <c r="BB45" s="9">
        <v>104.86666666666667</v>
      </c>
      <c r="BC45" s="9">
        <v>100.5</v>
      </c>
      <c r="BD45" s="9">
        <v>98</v>
      </c>
      <c r="BE45" s="9">
        <v>96.933333333333337</v>
      </c>
      <c r="BF45" s="9">
        <v>87.733333333333334</v>
      </c>
      <c r="BG45" s="9">
        <v>82.166666666666671</v>
      </c>
      <c r="BH45" s="9">
        <v>85.033333333333331</v>
      </c>
      <c r="BI45" s="9">
        <v>121.5</v>
      </c>
      <c r="BJ45" s="9">
        <v>130.46666666666667</v>
      </c>
      <c r="BK45" s="9">
        <v>116.2</v>
      </c>
      <c r="BL45" s="9">
        <v>97.033333333333346</v>
      </c>
      <c r="BM45" s="9">
        <v>93.266666666666652</v>
      </c>
      <c r="BN45" s="9">
        <v>92.466666666666654</v>
      </c>
      <c r="BO45" s="9">
        <v>97.4</v>
      </c>
      <c r="BP45" s="9">
        <v>107.66666666666667</v>
      </c>
      <c r="BQ45" s="9">
        <v>120.9</v>
      </c>
      <c r="BR45" s="9">
        <v>114.36666666666667</v>
      </c>
      <c r="BS45" s="9">
        <v>116.76666666666665</v>
      </c>
      <c r="BT45" s="9">
        <v>120.73333333333333</v>
      </c>
      <c r="BU45" s="9">
        <v>118.23333333333333</v>
      </c>
      <c r="BV45" s="9">
        <v>120.3</v>
      </c>
      <c r="BW45" s="9">
        <v>119.93333333333334</v>
      </c>
      <c r="BX45" s="9">
        <v>117.83333333333333</v>
      </c>
      <c r="BY45" s="9">
        <v>117.7</v>
      </c>
      <c r="BZ45" s="9">
        <v>116.5</v>
      </c>
      <c r="CA45" s="9">
        <v>114.03333333333335</v>
      </c>
      <c r="CB45" s="9">
        <v>113.26666666666665</v>
      </c>
      <c r="CC45" s="9">
        <v>114.7</v>
      </c>
      <c r="CD45" s="9">
        <v>113.63333333333333</v>
      </c>
      <c r="CE45" s="9">
        <v>107.73333333333333</v>
      </c>
      <c r="CF45" s="9">
        <v>104.93333333333332</v>
      </c>
      <c r="CG45" s="9">
        <v>96.066666666666663</v>
      </c>
      <c r="CH45" s="9">
        <v>92.3</v>
      </c>
      <c r="CI45" s="9">
        <v>89.1</v>
      </c>
      <c r="CJ45" s="9">
        <v>87.466666666666654</v>
      </c>
      <c r="CK45" s="9">
        <v>88.533333333333346</v>
      </c>
      <c r="CL45" s="9">
        <v>86.5</v>
      </c>
      <c r="CM45" s="9">
        <v>83.233333333333334</v>
      </c>
      <c r="CN45" s="9">
        <v>80.933333333333337</v>
      </c>
      <c r="CO45" s="9">
        <v>76.900000000000006</v>
      </c>
      <c r="CP45" s="9">
        <v>74.166666666666671</v>
      </c>
      <c r="CQ45" s="9">
        <v>70.333333333333329</v>
      </c>
      <c r="CR45" s="9">
        <v>71</v>
      </c>
      <c r="CS45" s="9">
        <v>73.333333333333329</v>
      </c>
      <c r="CT45" s="9">
        <v>74.433333333333337</v>
      </c>
      <c r="CU45" s="9">
        <v>83.5</v>
      </c>
      <c r="CV45" s="9">
        <v>91.233333333333334</v>
      </c>
      <c r="CW45" s="9">
        <v>101.2</v>
      </c>
      <c r="CX45" s="9">
        <v>111.43333333333332</v>
      </c>
      <c r="CY45" s="9">
        <v>119.26666666666667</v>
      </c>
      <c r="CZ45" s="9">
        <v>117.16666666666667</v>
      </c>
      <c r="DA45" s="9">
        <v>104.63333333333333</v>
      </c>
      <c r="DB45" s="9">
        <v>102.03333333333335</v>
      </c>
      <c r="DC45" s="9">
        <v>102</v>
      </c>
      <c r="DD45" s="9">
        <v>101.03333333333335</v>
      </c>
      <c r="DE45" s="9">
        <v>103.43333333333334</v>
      </c>
      <c r="DF45" s="9">
        <v>109.46666666666665</v>
      </c>
      <c r="DG45" s="9">
        <v>110.26666666666667</v>
      </c>
      <c r="DH45" s="9">
        <v>115.43333333333334</v>
      </c>
      <c r="DI45" s="9">
        <v>123</v>
      </c>
      <c r="DJ45" s="9">
        <v>126.8</v>
      </c>
      <c r="DK45" s="9">
        <v>127.3</v>
      </c>
      <c r="DL45" s="9">
        <v>127.5</v>
      </c>
      <c r="DM45" s="9">
        <v>135.19999999999999</v>
      </c>
      <c r="DN45" s="9">
        <v>156.93333333333331</v>
      </c>
      <c r="DO45" s="9">
        <v>222.96666666666667</v>
      </c>
      <c r="DP45" s="9">
        <v>239.93333333333331</v>
      </c>
      <c r="DQ45" s="9">
        <v>218.66666666666666</v>
      </c>
      <c r="DR45" s="9">
        <v>191.03333333333333</v>
      </c>
      <c r="DS45" s="9">
        <v>170.29999999999998</v>
      </c>
      <c r="DT45" s="9">
        <v>162.79999999999998</v>
      </c>
      <c r="DU45" s="9">
        <v>159.03333333333333</v>
      </c>
      <c r="DV45" s="9">
        <v>158.4</v>
      </c>
      <c r="DW45" s="9">
        <v>149.93333333333334</v>
      </c>
      <c r="DX45" s="9">
        <v>140.4</v>
      </c>
      <c r="DY45" s="9">
        <v>161.19999999999999</v>
      </c>
      <c r="DZ45" s="9">
        <v>165.4</v>
      </c>
      <c r="EA45" s="9">
        <v>159.06666666666669</v>
      </c>
      <c r="EB45" s="9">
        <v>166.1</v>
      </c>
      <c r="EC45" s="9">
        <v>173.56666666666669</v>
      </c>
      <c r="ED45" s="9">
        <v>167.36666666666667</v>
      </c>
      <c r="EE45" s="9">
        <v>164.66666666666669</v>
      </c>
      <c r="EF45" s="9">
        <v>168.16666666666666</v>
      </c>
      <c r="EG45" s="9">
        <v>171</v>
      </c>
      <c r="EH45" s="9">
        <v>173.20000000000002</v>
      </c>
      <c r="EI45" s="9">
        <v>175.23333333333335</v>
      </c>
      <c r="EJ45" s="9">
        <v>175.56666666666669</v>
      </c>
      <c r="EK45" s="9">
        <v>174.29999999999998</v>
      </c>
      <c r="EL45" s="9">
        <v>179.1</v>
      </c>
      <c r="EM45" s="9">
        <v>184.13333333333333</v>
      </c>
      <c r="EN45" s="9">
        <v>180.9666666666667</v>
      </c>
      <c r="EO45" s="9">
        <v>176.16666666666666</v>
      </c>
      <c r="EP45" s="9">
        <v>170.13333333333335</v>
      </c>
      <c r="EQ45" s="9">
        <v>164.6</v>
      </c>
      <c r="ER45" s="9">
        <v>163.79999999999998</v>
      </c>
      <c r="ES45" s="9">
        <v>165.83333333333334</v>
      </c>
      <c r="ET45" s="9">
        <f t="shared" si="6"/>
        <v>165.83333333333334</v>
      </c>
      <c r="EU45" s="9">
        <f t="shared" si="16"/>
        <v>165.83333333333334</v>
      </c>
      <c r="EV45" s="9">
        <f t="shared" si="16"/>
        <v>165.83333333333334</v>
      </c>
      <c r="EW45" s="9">
        <f t="shared" si="16"/>
        <v>165.83333333333334</v>
      </c>
      <c r="EX45" s="9">
        <f t="shared" si="16"/>
        <v>165.83333333333334</v>
      </c>
      <c r="EY45" s="9">
        <f t="shared" si="16"/>
        <v>165.83333333333334</v>
      </c>
      <c r="EZ45" s="9">
        <f t="shared" si="16"/>
        <v>165.83333333333334</v>
      </c>
      <c r="FA45" s="9">
        <f t="shared" si="16"/>
        <v>165.83333333333334</v>
      </c>
      <c r="FB45" s="9">
        <f t="shared" si="16"/>
        <v>165.83333333333334</v>
      </c>
      <c r="FC45" s="9">
        <f t="shared" si="16"/>
        <v>165.83333333333334</v>
      </c>
      <c r="FD45" s="9">
        <f t="shared" si="16"/>
        <v>165.83333333333334</v>
      </c>
      <c r="FE45" s="9">
        <f t="shared" si="16"/>
        <v>165.83333333333334</v>
      </c>
      <c r="FF45" s="9">
        <f t="shared" si="16"/>
        <v>165.83333333333334</v>
      </c>
      <c r="FG45" s="9">
        <f t="shared" si="16"/>
        <v>165.83333333333334</v>
      </c>
      <c r="FH45" s="9">
        <f t="shared" si="16"/>
        <v>165.83333333333334</v>
      </c>
      <c r="FI45" s="9">
        <f t="shared" si="16"/>
        <v>165.83333333333334</v>
      </c>
      <c r="FJ45" s="9">
        <f t="shared" si="16"/>
        <v>165.83333333333334</v>
      </c>
      <c r="FK45" s="9">
        <f t="shared" si="16"/>
        <v>165.83333333333334</v>
      </c>
      <c r="FL45" s="9">
        <f t="shared" si="16"/>
        <v>165.83333333333334</v>
      </c>
      <c r="FM45" s="9">
        <f t="shared" si="16"/>
        <v>165.83333333333334</v>
      </c>
      <c r="FN45" s="9">
        <f t="shared" si="16"/>
        <v>165.83333333333334</v>
      </c>
      <c r="FO45" s="9">
        <f t="shared" si="16"/>
        <v>165.83333333333334</v>
      </c>
      <c r="FP45" s="9">
        <f t="shared" si="16"/>
        <v>165.83333333333334</v>
      </c>
      <c r="FQ45" s="9">
        <f t="shared" si="16"/>
        <v>165.83333333333334</v>
      </c>
      <c r="FR45" s="9">
        <f t="shared" si="16"/>
        <v>165.83333333333334</v>
      </c>
      <c r="FS45" s="9">
        <f t="shared" si="16"/>
        <v>165.83333333333334</v>
      </c>
      <c r="FT45" s="9">
        <f t="shared" si="16"/>
        <v>165.83333333333334</v>
      </c>
      <c r="FU45" s="9">
        <f t="shared" si="16"/>
        <v>165.83333333333334</v>
      </c>
      <c r="FV45" s="9">
        <f t="shared" si="16"/>
        <v>165.83333333333334</v>
      </c>
      <c r="FW45" s="9">
        <f t="shared" si="16"/>
        <v>165.83333333333334</v>
      </c>
      <c r="FX45" s="9">
        <f t="shared" si="16"/>
        <v>165.83333333333334</v>
      </c>
      <c r="FY45" s="9">
        <f t="shared" si="16"/>
        <v>165.83333333333334</v>
      </c>
      <c r="FZ45" s="9">
        <f t="shared" si="16"/>
        <v>165.83333333333334</v>
      </c>
      <c r="GA45" s="9">
        <f t="shared" si="16"/>
        <v>165.83333333333334</v>
      </c>
      <c r="GB45" s="9">
        <f t="shared" si="16"/>
        <v>165.83333333333334</v>
      </c>
      <c r="GC45" s="9">
        <f t="shared" si="16"/>
        <v>165.83333333333334</v>
      </c>
      <c r="GD45" s="9">
        <f t="shared" si="16"/>
        <v>165.83333333333334</v>
      </c>
      <c r="GE45" s="9">
        <f t="shared" si="16"/>
        <v>165.83333333333334</v>
      </c>
      <c r="GF45" s="9">
        <f t="shared" si="16"/>
        <v>165.83333333333334</v>
      </c>
      <c r="GG45" s="9">
        <f t="shared" si="16"/>
        <v>165.83333333333334</v>
      </c>
      <c r="GH45" s="9">
        <f t="shared" si="16"/>
        <v>165.83333333333334</v>
      </c>
      <c r="GI45" s="9">
        <f t="shared" si="16"/>
        <v>165.83333333333334</v>
      </c>
      <c r="GJ45" s="9">
        <f t="shared" si="16"/>
        <v>165.83333333333334</v>
      </c>
      <c r="GK45" s="9">
        <f t="shared" si="16"/>
        <v>165.83333333333334</v>
      </c>
      <c r="GL45" s="9" t="str">
        <f t="shared" si="7"/>
        <v>Food, Feed &amp; Beverage MFG,PPI-FOOD MFG- Rice Milling, United States,Units of Measure: Index 1965:1=100,Historic Data Source: BLS/Global Insight,Data Edge: 2016 Q3,Forecast Date: December 2016</v>
      </c>
      <c r="GM45" s="10" t="str">
        <f t="shared" si="14"/>
        <v>United States, Food, Feed &amp; Beverage MFG, PPI, Rice Milling</v>
      </c>
      <c r="GN45" s="10" t="str">
        <f t="shared" si="8"/>
        <v>Food, Feed &amp; Beverage MFG,PPI-FOOD MFG- Rice Milling, United States,Units of Measure: Index 1965:1=100,Historic Data Source: BLS/Global Insight,Data Edge: 2016 Q3,Forecast Date: December 2016</v>
      </c>
      <c r="GP45" s="10" t="s">
        <v>10</v>
      </c>
      <c r="GQ45" s="10" t="s">
        <v>134</v>
      </c>
      <c r="GR45" s="20" t="s">
        <v>137</v>
      </c>
      <c r="GS45" s="16" t="s">
        <v>139</v>
      </c>
      <c r="GT45" s="16" t="s">
        <v>136</v>
      </c>
      <c r="GU45" s="13" t="s">
        <v>1381</v>
      </c>
      <c r="GV45" s="11" t="s">
        <v>1385</v>
      </c>
      <c r="GW45" s="20" t="s">
        <v>1113</v>
      </c>
      <c r="GX45" s="8" t="s">
        <v>1401</v>
      </c>
      <c r="GY45" s="8" t="s">
        <v>1386</v>
      </c>
    </row>
    <row r="46" spans="1:207" ht="12.75" customHeight="1">
      <c r="A46" s="19" t="s">
        <v>141</v>
      </c>
      <c r="B46" s="8" t="str">
        <f t="shared" si="2"/>
        <v>Bank:CISGRAIN</v>
      </c>
      <c r="C46" s="13" t="str">
        <f t="shared" si="3"/>
        <v>DataEdge:2016 Q3</v>
      </c>
      <c r="D46" s="13" t="str">
        <f t="shared" si="4"/>
        <v>ForecastDate:December 2016</v>
      </c>
      <c r="E46" s="13" t="str">
        <f t="shared" si="5"/>
        <v>Long Label:Food, Feed &amp; Beverage MFG,PPI-FOOD MFG- Malt Manufacturing, United States,Units of Measure: Index 1967:1=100,Historic Data Source: BLS/Global Insight,Data Edge: 2016 Q3,Forecast Date: December 2016</v>
      </c>
      <c r="F46" s="9">
        <v>111.7</v>
      </c>
      <c r="G46" s="9">
        <v>111.7</v>
      </c>
      <c r="H46" s="9">
        <v>111.7</v>
      </c>
      <c r="I46" s="9">
        <v>122.4</v>
      </c>
      <c r="J46" s="9">
        <v>130.9</v>
      </c>
      <c r="K46" s="9">
        <v>130.9</v>
      </c>
      <c r="L46" s="9">
        <v>129.26666666666668</v>
      </c>
      <c r="M46" s="9">
        <v>126</v>
      </c>
      <c r="N46" s="9">
        <v>122.2</v>
      </c>
      <c r="O46" s="9">
        <v>118.8</v>
      </c>
      <c r="P46" s="9">
        <v>117.6</v>
      </c>
      <c r="Q46" s="9">
        <v>111.73333333333333</v>
      </c>
      <c r="R46" s="9">
        <v>106.4</v>
      </c>
      <c r="S46" s="9">
        <v>106.4</v>
      </c>
      <c r="T46" s="9">
        <v>106.4</v>
      </c>
      <c r="U46" s="9">
        <v>109.2</v>
      </c>
      <c r="V46" s="9">
        <v>110.6</v>
      </c>
      <c r="W46" s="9">
        <v>110.6</v>
      </c>
      <c r="X46" s="9">
        <v>110.6</v>
      </c>
      <c r="Y46" s="9">
        <v>108.4</v>
      </c>
      <c r="Z46" s="9">
        <v>103.7</v>
      </c>
      <c r="AA46" s="9">
        <v>102.46666666666665</v>
      </c>
      <c r="AB46" s="9">
        <v>99.866666666666674</v>
      </c>
      <c r="AC46" s="9">
        <v>97.7</v>
      </c>
      <c r="AD46" s="9">
        <v>98</v>
      </c>
      <c r="AE46" s="9">
        <v>97.5</v>
      </c>
      <c r="AF46" s="9">
        <v>95.666666666666671</v>
      </c>
      <c r="AG46" s="9">
        <v>93.033333333333346</v>
      </c>
      <c r="AH46" s="9">
        <v>92.166666666666671</v>
      </c>
      <c r="AI46" s="9">
        <v>87</v>
      </c>
      <c r="AJ46" s="9">
        <v>86.8</v>
      </c>
      <c r="AK46" s="9">
        <v>88.5</v>
      </c>
      <c r="AL46" s="9">
        <v>88.9</v>
      </c>
      <c r="AM46" s="9">
        <v>89.1</v>
      </c>
      <c r="AN46" s="9">
        <v>106.03333333333335</v>
      </c>
      <c r="AO46" s="9">
        <v>116.9</v>
      </c>
      <c r="AP46" s="9">
        <v>134.46666666666667</v>
      </c>
      <c r="AQ46" s="9">
        <v>135.9</v>
      </c>
      <c r="AR46" s="9">
        <v>119.73333333333333</v>
      </c>
      <c r="AS46" s="9">
        <v>119.7</v>
      </c>
      <c r="AT46" s="9">
        <v>117.16666666666667</v>
      </c>
      <c r="AU46" s="9">
        <v>117.3</v>
      </c>
      <c r="AV46" s="9">
        <v>113.53333333333335</v>
      </c>
      <c r="AW46" s="9">
        <v>105.66666666666667</v>
      </c>
      <c r="AX46" s="9">
        <v>100.63333333333333</v>
      </c>
      <c r="AY46" s="9">
        <v>100.4</v>
      </c>
      <c r="AZ46" s="9">
        <v>100.4</v>
      </c>
      <c r="BA46" s="9">
        <v>99.6</v>
      </c>
      <c r="BB46" s="9">
        <v>100.46666666666665</v>
      </c>
      <c r="BC46" s="9">
        <v>99.5</v>
      </c>
      <c r="BD46" s="9">
        <v>98.633333333333326</v>
      </c>
      <c r="BE46" s="9">
        <v>98.366666666666674</v>
      </c>
      <c r="BF46" s="9">
        <v>100.5</v>
      </c>
      <c r="BG46" s="9">
        <v>100.43333333333334</v>
      </c>
      <c r="BH46" s="9">
        <v>100.36666666666667</v>
      </c>
      <c r="BI46" s="9">
        <v>100.4</v>
      </c>
      <c r="BJ46" s="9">
        <v>100.26666666666667</v>
      </c>
      <c r="BK46" s="9">
        <v>101.8</v>
      </c>
      <c r="BL46" s="9">
        <v>105.7</v>
      </c>
      <c r="BM46" s="9">
        <v>107.3</v>
      </c>
      <c r="BN46" s="9">
        <v>109.13333333333333</v>
      </c>
      <c r="BO46" s="9">
        <v>110.13333333333333</v>
      </c>
      <c r="BP46" s="9">
        <v>118.06666666666668</v>
      </c>
      <c r="BQ46" s="9">
        <v>126.53333333333335</v>
      </c>
      <c r="BR46" s="9">
        <v>134</v>
      </c>
      <c r="BS46" s="9">
        <v>135.63333333333333</v>
      </c>
      <c r="BT46" s="9">
        <v>137.1</v>
      </c>
      <c r="BU46" s="9">
        <v>133.23333333333332</v>
      </c>
      <c r="BV46" s="9">
        <v>127.56666666666668</v>
      </c>
      <c r="BW46" s="9">
        <v>122.2</v>
      </c>
      <c r="BX46" s="9">
        <v>120.7</v>
      </c>
      <c r="BY46" s="9">
        <v>120</v>
      </c>
      <c r="BZ46" s="9">
        <v>114</v>
      </c>
      <c r="CA46" s="9">
        <v>113.6</v>
      </c>
      <c r="CB46" s="9">
        <v>113.6</v>
      </c>
      <c r="CC46" s="9">
        <v>110.8</v>
      </c>
      <c r="CD46" s="9">
        <v>107.03333333333335</v>
      </c>
      <c r="CE46" s="9">
        <v>106.26666666666667</v>
      </c>
      <c r="CF46" s="9">
        <v>106.8</v>
      </c>
      <c r="CG46" s="9">
        <v>110.36666666666667</v>
      </c>
      <c r="CH46" s="9">
        <v>114.6</v>
      </c>
      <c r="CI46" s="9">
        <v>114.5</v>
      </c>
      <c r="CJ46" s="9">
        <v>114.7</v>
      </c>
      <c r="CK46" s="9">
        <v>115.23333333333333</v>
      </c>
      <c r="CL46" s="9">
        <v>111.7</v>
      </c>
      <c r="CM46" s="9">
        <v>112.33333333333333</v>
      </c>
      <c r="CN46" s="9">
        <v>111.36666666666667</v>
      </c>
      <c r="CO46" s="9">
        <v>109.33333333333333</v>
      </c>
      <c r="CP46" s="9">
        <v>109.6</v>
      </c>
      <c r="CQ46" s="9">
        <v>110.03333333333335</v>
      </c>
      <c r="CR46" s="9">
        <v>110.46666666666665</v>
      </c>
      <c r="CS46" s="9">
        <v>110.13333333333333</v>
      </c>
      <c r="CT46" s="9">
        <v>112.3</v>
      </c>
      <c r="CU46" s="9">
        <v>113.2</v>
      </c>
      <c r="CV46" s="9">
        <v>115.2</v>
      </c>
      <c r="CW46" s="9">
        <v>115.5</v>
      </c>
      <c r="CX46" s="9">
        <v>115.23333333333335</v>
      </c>
      <c r="CY46" s="9">
        <v>115.03333333333335</v>
      </c>
      <c r="CZ46" s="9">
        <v>115.2</v>
      </c>
      <c r="DA46" s="9">
        <v>117.3</v>
      </c>
      <c r="DB46" s="9">
        <v>114.3</v>
      </c>
      <c r="DC46" s="9">
        <v>115.03333333333335</v>
      </c>
      <c r="DD46" s="9">
        <v>115.03333333333335</v>
      </c>
      <c r="DE46" s="9">
        <v>116</v>
      </c>
      <c r="DF46" s="9">
        <v>114.36666666666667</v>
      </c>
      <c r="DG46" s="9">
        <v>113.5</v>
      </c>
      <c r="DH46" s="9">
        <v>113.26666666666667</v>
      </c>
      <c r="DI46" s="9">
        <v>113</v>
      </c>
      <c r="DJ46" s="9">
        <v>117.23333333333335</v>
      </c>
      <c r="DK46" s="9">
        <v>120.3</v>
      </c>
      <c r="DL46" s="9">
        <v>120.66666666666667</v>
      </c>
      <c r="DM46" s="9">
        <v>122.7</v>
      </c>
      <c r="DN46" s="9">
        <v>136.73333333333332</v>
      </c>
      <c r="DO46" s="9">
        <v>162</v>
      </c>
      <c r="DP46" s="9">
        <v>161.36666666666667</v>
      </c>
      <c r="DQ46" s="9">
        <v>164.53333333333333</v>
      </c>
      <c r="DR46" s="9">
        <v>175.96666666666667</v>
      </c>
      <c r="DS46" s="9">
        <v>181.53333333333333</v>
      </c>
      <c r="DT46" s="9">
        <v>187.9</v>
      </c>
      <c r="DU46" s="9">
        <v>180.43333333333331</v>
      </c>
      <c r="DV46" s="9">
        <v>170.93333333333331</v>
      </c>
      <c r="DW46" s="9">
        <v>164.66666666666666</v>
      </c>
      <c r="DX46" s="9">
        <v>160.10000000000002</v>
      </c>
      <c r="DY46" s="9">
        <v>155.23333333333332</v>
      </c>
      <c r="DZ46" s="9">
        <v>150.9</v>
      </c>
      <c r="EA46" s="9">
        <v>148.43333333333334</v>
      </c>
      <c r="EB46" s="9">
        <v>146.33333333333334</v>
      </c>
      <c r="EC46" s="9">
        <v>148.66666666666669</v>
      </c>
      <c r="ED46" s="9">
        <v>162.46666666666667</v>
      </c>
      <c r="EE46" s="9">
        <v>166.8</v>
      </c>
      <c r="EF46" s="9">
        <v>168.16666666666666</v>
      </c>
      <c r="EG46" s="9">
        <v>168.33333333333334</v>
      </c>
      <c r="EH46" s="9">
        <v>171.9</v>
      </c>
      <c r="EI46" s="9">
        <v>172.33333333333334</v>
      </c>
      <c r="EJ46" s="9">
        <v>172.29999999999998</v>
      </c>
      <c r="EK46" s="9">
        <v>179.70000000000002</v>
      </c>
      <c r="EL46" s="9">
        <v>183.10000000000002</v>
      </c>
      <c r="EM46" s="9">
        <v>180.6</v>
      </c>
      <c r="EN46" s="9">
        <v>179.79999999999998</v>
      </c>
      <c r="EO46" s="9">
        <v>180</v>
      </c>
      <c r="EP46" s="9">
        <v>176.06666666666669</v>
      </c>
      <c r="EQ46" s="9">
        <v>175.86666666666667</v>
      </c>
      <c r="ER46" s="9">
        <v>175.5</v>
      </c>
      <c r="ES46" s="9">
        <v>175.33333333333334</v>
      </c>
      <c r="ET46" s="9">
        <f t="shared" si="6"/>
        <v>175.33333333333334</v>
      </c>
      <c r="EU46" s="9">
        <f t="shared" si="16"/>
        <v>175.33333333333334</v>
      </c>
      <c r="EV46" s="9">
        <f t="shared" si="16"/>
        <v>175.33333333333334</v>
      </c>
      <c r="EW46" s="9">
        <f t="shared" si="16"/>
        <v>175.33333333333334</v>
      </c>
      <c r="EX46" s="9">
        <f t="shared" si="16"/>
        <v>175.33333333333334</v>
      </c>
      <c r="EY46" s="9">
        <f t="shared" si="16"/>
        <v>175.33333333333334</v>
      </c>
      <c r="EZ46" s="9">
        <f t="shared" si="16"/>
        <v>175.33333333333334</v>
      </c>
      <c r="FA46" s="9">
        <f t="shared" si="16"/>
        <v>175.33333333333334</v>
      </c>
      <c r="FB46" s="9">
        <f t="shared" si="16"/>
        <v>175.33333333333334</v>
      </c>
      <c r="FC46" s="9">
        <f t="shared" si="16"/>
        <v>175.33333333333334</v>
      </c>
      <c r="FD46" s="9">
        <f t="shared" si="16"/>
        <v>175.33333333333334</v>
      </c>
      <c r="FE46" s="9">
        <f t="shared" si="16"/>
        <v>175.33333333333334</v>
      </c>
      <c r="FF46" s="9">
        <f t="shared" si="16"/>
        <v>175.33333333333334</v>
      </c>
      <c r="FG46" s="9">
        <f t="shared" si="16"/>
        <v>175.33333333333334</v>
      </c>
      <c r="FH46" s="9">
        <f t="shared" si="16"/>
        <v>175.33333333333334</v>
      </c>
      <c r="FI46" s="9">
        <f t="shared" si="16"/>
        <v>175.33333333333334</v>
      </c>
      <c r="FJ46" s="9">
        <f t="shared" si="16"/>
        <v>175.33333333333334</v>
      </c>
      <c r="FK46" s="9">
        <f t="shared" si="16"/>
        <v>175.33333333333334</v>
      </c>
      <c r="FL46" s="9">
        <f t="shared" si="16"/>
        <v>175.33333333333334</v>
      </c>
      <c r="FM46" s="9">
        <f t="shared" si="16"/>
        <v>175.33333333333334</v>
      </c>
      <c r="FN46" s="9">
        <f t="shared" si="16"/>
        <v>175.33333333333334</v>
      </c>
      <c r="FO46" s="9">
        <f t="shared" si="16"/>
        <v>175.33333333333334</v>
      </c>
      <c r="FP46" s="9">
        <f t="shared" si="16"/>
        <v>175.33333333333334</v>
      </c>
      <c r="FQ46" s="9">
        <f t="shared" si="16"/>
        <v>175.33333333333334</v>
      </c>
      <c r="FR46" s="9">
        <f t="shared" si="16"/>
        <v>175.33333333333334</v>
      </c>
      <c r="FS46" s="9">
        <f t="shared" si="16"/>
        <v>175.33333333333334</v>
      </c>
      <c r="FT46" s="9">
        <f t="shared" si="16"/>
        <v>175.33333333333334</v>
      </c>
      <c r="FU46" s="9">
        <f t="shared" si="16"/>
        <v>175.33333333333334</v>
      </c>
      <c r="FV46" s="9">
        <f t="shared" si="16"/>
        <v>175.33333333333334</v>
      </c>
      <c r="FW46" s="9">
        <f t="shared" si="16"/>
        <v>175.33333333333334</v>
      </c>
      <c r="FX46" s="9">
        <f t="shared" si="16"/>
        <v>175.33333333333334</v>
      </c>
      <c r="FY46" s="9">
        <f t="shared" si="16"/>
        <v>175.33333333333334</v>
      </c>
      <c r="FZ46" s="9">
        <f t="shared" si="16"/>
        <v>175.33333333333334</v>
      </c>
      <c r="GA46" s="9">
        <f t="shared" si="16"/>
        <v>175.33333333333334</v>
      </c>
      <c r="GB46" s="9">
        <f t="shared" si="16"/>
        <v>175.33333333333334</v>
      </c>
      <c r="GC46" s="9">
        <f t="shared" si="16"/>
        <v>175.33333333333334</v>
      </c>
      <c r="GD46" s="9">
        <f t="shared" si="16"/>
        <v>175.33333333333334</v>
      </c>
      <c r="GE46" s="9">
        <f t="shared" si="16"/>
        <v>175.33333333333334</v>
      </c>
      <c r="GF46" s="9">
        <f t="shared" si="16"/>
        <v>175.33333333333334</v>
      </c>
      <c r="GG46" s="9">
        <f t="shared" si="16"/>
        <v>175.33333333333334</v>
      </c>
      <c r="GH46" s="9">
        <f t="shared" si="16"/>
        <v>175.33333333333334</v>
      </c>
      <c r="GI46" s="9">
        <f t="shared" si="16"/>
        <v>175.33333333333334</v>
      </c>
      <c r="GJ46" s="9">
        <f t="shared" si="16"/>
        <v>175.33333333333334</v>
      </c>
      <c r="GK46" s="9">
        <f t="shared" si="16"/>
        <v>175.33333333333334</v>
      </c>
      <c r="GL46" s="9" t="str">
        <f t="shared" si="7"/>
        <v>Food, Feed &amp; Beverage MFG,PPI-FOOD MFG- Malt Manufacturing, United States,Units of Measure: Index 1967:1=100,Historic Data Source: BLS/Global Insight,Data Edge: 2016 Q3,Forecast Date: December 2016</v>
      </c>
      <c r="GM46" s="10" t="str">
        <f t="shared" si="14"/>
        <v>United States, Food, Feed &amp; Beverage MFG, PPI, Malt Manufacturing</v>
      </c>
      <c r="GN46" s="10" t="str">
        <f t="shared" si="8"/>
        <v>Food, Feed &amp; Beverage MFG,PPI-FOOD MFG- Malt Manufacturing, United States,Units of Measure: Index 1967:1=100,Historic Data Source: BLS/Global Insight,Data Edge: 2016 Q3,Forecast Date: December 2016</v>
      </c>
      <c r="GP46" s="10" t="s">
        <v>10</v>
      </c>
      <c r="GQ46" s="10" t="s">
        <v>134</v>
      </c>
      <c r="GR46" s="20" t="s">
        <v>140</v>
      </c>
      <c r="GS46" s="16" t="s">
        <v>142</v>
      </c>
      <c r="GT46" s="16" t="s">
        <v>136</v>
      </c>
      <c r="GU46" s="13" t="s">
        <v>1381</v>
      </c>
      <c r="GV46" s="11" t="s">
        <v>1385</v>
      </c>
      <c r="GW46" s="20" t="s">
        <v>1114</v>
      </c>
      <c r="GX46" s="8" t="s">
        <v>1401</v>
      </c>
      <c r="GY46" s="8" t="s">
        <v>1386</v>
      </c>
    </row>
    <row r="47" spans="1:207" ht="12.75" customHeight="1">
      <c r="A47" s="19" t="s">
        <v>144</v>
      </c>
      <c r="B47" s="8" t="str">
        <f t="shared" si="2"/>
        <v>Bank:CISGRAIN</v>
      </c>
      <c r="C47" s="13" t="str">
        <f t="shared" si="3"/>
        <v>DataEdge:2016 Q3</v>
      </c>
      <c r="D47" s="13" t="str">
        <f t="shared" si="4"/>
        <v>ForecastDate:December 2016</v>
      </c>
      <c r="E47" s="13" t="str">
        <f t="shared" si="5"/>
        <v>Long Label:Food, Feed &amp; Beverage MFG,PPI-FOOD MFG- Wet Corn Milling, United States,Units of Measure: Index 1985:6=100,Historic Data Source: BLS/Global Insight,Data Edge: 2016 Q3,Forecast Date: December 2016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>
        <v>98.333333333333329</v>
      </c>
      <c r="AC47" s="9">
        <v>93.366666666666674</v>
      </c>
      <c r="AD47" s="9">
        <v>93.166666666666671</v>
      </c>
      <c r="AE47" s="9">
        <v>92.4</v>
      </c>
      <c r="AF47" s="9">
        <v>94.5</v>
      </c>
      <c r="AG47" s="9">
        <v>93.066666666666663</v>
      </c>
      <c r="AH47" s="9">
        <v>90.3</v>
      </c>
      <c r="AI47" s="9">
        <v>91.166666666666671</v>
      </c>
      <c r="AJ47" s="9">
        <v>95.233333333333334</v>
      </c>
      <c r="AK47" s="9">
        <v>96.133333333333326</v>
      </c>
      <c r="AL47" s="9">
        <v>95.533333333333346</v>
      </c>
      <c r="AM47" s="9">
        <v>96.966666666666654</v>
      </c>
      <c r="AN47" s="9">
        <v>109.1</v>
      </c>
      <c r="AO47" s="9">
        <v>106.6</v>
      </c>
      <c r="AP47" s="9">
        <v>107.26666666666665</v>
      </c>
      <c r="AQ47" s="9">
        <v>113.5</v>
      </c>
      <c r="AR47" s="9">
        <v>114.96666666666665</v>
      </c>
      <c r="AS47" s="9">
        <v>110.93333333333334</v>
      </c>
      <c r="AT47" s="9">
        <v>111.2</v>
      </c>
      <c r="AU47" s="9">
        <v>115</v>
      </c>
      <c r="AV47" s="9">
        <v>118.6</v>
      </c>
      <c r="AW47" s="9">
        <v>113.86666666666667</v>
      </c>
      <c r="AX47" s="9">
        <v>114.93333333333334</v>
      </c>
      <c r="AY47" s="9">
        <v>118.83333333333333</v>
      </c>
      <c r="AZ47" s="9">
        <v>121.93333333333332</v>
      </c>
      <c r="BA47" s="9">
        <v>119.5</v>
      </c>
      <c r="BB47" s="9">
        <v>120.03333333333335</v>
      </c>
      <c r="BC47" s="9">
        <v>119.66666666666667</v>
      </c>
      <c r="BD47" s="9">
        <v>119.76666666666665</v>
      </c>
      <c r="BE47" s="9">
        <v>110.56666666666666</v>
      </c>
      <c r="BF47" s="9">
        <v>109.26666666666667</v>
      </c>
      <c r="BG47" s="9">
        <v>108.9</v>
      </c>
      <c r="BH47" s="9">
        <v>116.3</v>
      </c>
      <c r="BI47" s="9">
        <v>118.16666666666667</v>
      </c>
      <c r="BJ47" s="9">
        <v>125.43333333333334</v>
      </c>
      <c r="BK47" s="9">
        <v>132.86666666666667</v>
      </c>
      <c r="BL47" s="9">
        <v>133.4</v>
      </c>
      <c r="BM47" s="9">
        <v>123.56666666666666</v>
      </c>
      <c r="BN47" s="9">
        <v>123.86666666666667</v>
      </c>
      <c r="BO47" s="9">
        <v>124.03333333333335</v>
      </c>
      <c r="BP47" s="9">
        <v>123.66666666666667</v>
      </c>
      <c r="BQ47" s="9">
        <v>126.4</v>
      </c>
      <c r="BR47" s="9">
        <v>129.13333333333333</v>
      </c>
      <c r="BS47" s="9">
        <v>133.6</v>
      </c>
      <c r="BT47" s="9">
        <v>136.73333333333332</v>
      </c>
      <c r="BU47" s="9">
        <v>135.16666666666666</v>
      </c>
      <c r="BV47" s="9">
        <v>127.9</v>
      </c>
      <c r="BW47" s="9">
        <v>125.76666666666667</v>
      </c>
      <c r="BX47" s="9">
        <v>124.96666666666665</v>
      </c>
      <c r="BY47" s="9">
        <v>115.56666666666666</v>
      </c>
      <c r="BZ47" s="9">
        <v>112.06666666666666</v>
      </c>
      <c r="CA47" s="9">
        <v>107.16666666666667</v>
      </c>
      <c r="CB47" s="9">
        <v>104.9</v>
      </c>
      <c r="CC47" s="9">
        <v>104.2</v>
      </c>
      <c r="CD47" s="9">
        <v>102.66666666666667</v>
      </c>
      <c r="CE47" s="9">
        <v>101.16666666666667</v>
      </c>
      <c r="CF47" s="9">
        <v>100.1</v>
      </c>
      <c r="CG47" s="9">
        <v>101.13333333333334</v>
      </c>
      <c r="CH47" s="9">
        <v>101.86666666666667</v>
      </c>
      <c r="CI47" s="9">
        <v>102.13333333333333</v>
      </c>
      <c r="CJ47" s="9">
        <v>101.9</v>
      </c>
      <c r="CK47" s="9">
        <v>104.63333333333333</v>
      </c>
      <c r="CL47" s="9">
        <v>113.73333333333335</v>
      </c>
      <c r="CM47" s="9">
        <v>111.53333333333335</v>
      </c>
      <c r="CN47" s="9">
        <v>111.6</v>
      </c>
      <c r="CO47" s="9">
        <v>112.33333333333333</v>
      </c>
      <c r="CP47" s="9">
        <v>110.76666666666667</v>
      </c>
      <c r="CQ47" s="9">
        <v>109.33333333333333</v>
      </c>
      <c r="CR47" s="9">
        <v>113.96666666666665</v>
      </c>
      <c r="CS47" s="9">
        <v>116.83333333333333</v>
      </c>
      <c r="CT47" s="9">
        <v>120.96666666666665</v>
      </c>
      <c r="CU47" s="9">
        <v>120.96666666666665</v>
      </c>
      <c r="CV47" s="9">
        <v>120.33333333333333</v>
      </c>
      <c r="CW47" s="9">
        <v>129.4</v>
      </c>
      <c r="CX47" s="9">
        <v>134.43333333333334</v>
      </c>
      <c r="CY47" s="9">
        <v>134.96666666666667</v>
      </c>
      <c r="CZ47" s="9">
        <v>130.03333333333333</v>
      </c>
      <c r="DA47" s="9">
        <v>129.1</v>
      </c>
      <c r="DB47" s="9">
        <v>134</v>
      </c>
      <c r="DC47" s="9">
        <v>133.33333333333334</v>
      </c>
      <c r="DD47" s="9">
        <v>136.23333333333332</v>
      </c>
      <c r="DE47" s="9">
        <v>137.33333333333334</v>
      </c>
      <c r="DF47" s="9">
        <v>138.43333333333331</v>
      </c>
      <c r="DG47" s="9">
        <v>145.76666666666665</v>
      </c>
      <c r="DH47" s="9">
        <v>152.69999999999999</v>
      </c>
      <c r="DI47" s="9">
        <v>151.46666666666667</v>
      </c>
      <c r="DJ47" s="9">
        <v>169.5</v>
      </c>
      <c r="DK47" s="9">
        <v>168</v>
      </c>
      <c r="DL47" s="9">
        <v>168.16666666666666</v>
      </c>
      <c r="DM47" s="9">
        <v>178</v>
      </c>
      <c r="DN47" s="9">
        <v>200.06666666666669</v>
      </c>
      <c r="DO47" s="9">
        <v>205.73333333333335</v>
      </c>
      <c r="DP47" s="9">
        <v>212.93333333333331</v>
      </c>
      <c r="DQ47" s="9">
        <v>196.06666666666669</v>
      </c>
      <c r="DR47" s="9">
        <v>199.43333333333331</v>
      </c>
      <c r="DS47" s="9">
        <v>195.66666666666666</v>
      </c>
      <c r="DT47" s="9">
        <v>194.33333333333334</v>
      </c>
      <c r="DU47" s="9">
        <v>190.36666666666667</v>
      </c>
      <c r="DV47" s="9">
        <v>185.30000000000004</v>
      </c>
      <c r="DW47" s="9">
        <v>170.83333333333334</v>
      </c>
      <c r="DX47" s="9">
        <v>173.26666666666665</v>
      </c>
      <c r="DY47" s="9">
        <v>190.5333333333333</v>
      </c>
      <c r="DZ47" s="9">
        <v>208.79999999999998</v>
      </c>
      <c r="EA47" s="9">
        <v>218.36666666666667</v>
      </c>
      <c r="EB47" s="9">
        <v>225.56666666666669</v>
      </c>
      <c r="EC47" s="9">
        <v>222.76666666666665</v>
      </c>
      <c r="ED47" s="9">
        <v>211.79999999999998</v>
      </c>
      <c r="EE47" s="9">
        <v>215.4</v>
      </c>
      <c r="EF47" s="9">
        <v>230.93333333333331</v>
      </c>
      <c r="EG47" s="9">
        <v>232.93333333333331</v>
      </c>
      <c r="EH47" s="9">
        <v>240.76666666666665</v>
      </c>
      <c r="EI47" s="9">
        <v>236.56666666666669</v>
      </c>
      <c r="EJ47" s="9">
        <v>227.6</v>
      </c>
      <c r="EK47" s="9">
        <v>219.33333333333334</v>
      </c>
      <c r="EL47" s="9">
        <v>203.26666666666665</v>
      </c>
      <c r="EM47" s="9">
        <v>206.29999999999998</v>
      </c>
      <c r="EN47" s="9">
        <v>194.66666666666666</v>
      </c>
      <c r="EO47" s="9">
        <v>185</v>
      </c>
      <c r="EP47" s="9">
        <v>179.5333333333333</v>
      </c>
      <c r="EQ47" s="9">
        <v>176.26666666666665</v>
      </c>
      <c r="ER47" s="9">
        <v>177.06666666666669</v>
      </c>
      <c r="ES47" s="9">
        <v>175.26666666666668</v>
      </c>
      <c r="ET47" s="9">
        <f t="shared" si="6"/>
        <v>175.26666666666668</v>
      </c>
      <c r="EU47" s="9">
        <f t="shared" si="16"/>
        <v>175.26666666666668</v>
      </c>
      <c r="EV47" s="9">
        <f t="shared" si="16"/>
        <v>175.26666666666668</v>
      </c>
      <c r="EW47" s="9">
        <f t="shared" si="16"/>
        <v>175.26666666666668</v>
      </c>
      <c r="EX47" s="9">
        <f t="shared" si="16"/>
        <v>175.26666666666668</v>
      </c>
      <c r="EY47" s="9">
        <f t="shared" si="16"/>
        <v>175.26666666666668</v>
      </c>
      <c r="EZ47" s="9">
        <f t="shared" si="16"/>
        <v>175.26666666666668</v>
      </c>
      <c r="FA47" s="9">
        <f t="shared" si="16"/>
        <v>175.26666666666668</v>
      </c>
      <c r="FB47" s="9">
        <f t="shared" si="16"/>
        <v>175.26666666666668</v>
      </c>
      <c r="FC47" s="9">
        <f t="shared" si="16"/>
        <v>175.26666666666668</v>
      </c>
      <c r="FD47" s="9">
        <f t="shared" si="16"/>
        <v>175.26666666666668</v>
      </c>
      <c r="FE47" s="9">
        <f t="shared" si="16"/>
        <v>175.26666666666668</v>
      </c>
      <c r="FF47" s="9">
        <f t="shared" si="16"/>
        <v>175.26666666666668</v>
      </c>
      <c r="FG47" s="9">
        <f t="shared" si="16"/>
        <v>175.26666666666668</v>
      </c>
      <c r="FH47" s="9">
        <f t="shared" si="16"/>
        <v>175.26666666666668</v>
      </c>
      <c r="FI47" s="9">
        <f t="shared" si="16"/>
        <v>175.26666666666668</v>
      </c>
      <c r="FJ47" s="9">
        <f t="shared" si="16"/>
        <v>175.26666666666668</v>
      </c>
      <c r="FK47" s="9">
        <f t="shared" si="16"/>
        <v>175.26666666666668</v>
      </c>
      <c r="FL47" s="9">
        <f t="shared" si="16"/>
        <v>175.26666666666668</v>
      </c>
      <c r="FM47" s="9">
        <f t="shared" si="16"/>
        <v>175.26666666666668</v>
      </c>
      <c r="FN47" s="9">
        <f t="shared" si="16"/>
        <v>175.26666666666668</v>
      </c>
      <c r="FO47" s="9">
        <f t="shared" si="16"/>
        <v>175.26666666666668</v>
      </c>
      <c r="FP47" s="9">
        <f t="shared" si="16"/>
        <v>175.26666666666668</v>
      </c>
      <c r="FQ47" s="9">
        <f t="shared" si="16"/>
        <v>175.26666666666668</v>
      </c>
      <c r="FR47" s="9">
        <f t="shared" si="16"/>
        <v>175.26666666666668</v>
      </c>
      <c r="FS47" s="9">
        <f t="shared" si="16"/>
        <v>175.26666666666668</v>
      </c>
      <c r="FT47" s="9">
        <f t="shared" si="16"/>
        <v>175.26666666666668</v>
      </c>
      <c r="FU47" s="9">
        <f t="shared" si="16"/>
        <v>175.26666666666668</v>
      </c>
      <c r="FV47" s="9">
        <f t="shared" si="16"/>
        <v>175.26666666666668</v>
      </c>
      <c r="FW47" s="9">
        <f t="shared" si="16"/>
        <v>175.26666666666668</v>
      </c>
      <c r="FX47" s="9">
        <f t="shared" si="16"/>
        <v>175.26666666666668</v>
      </c>
      <c r="FY47" s="9">
        <f t="shared" si="16"/>
        <v>175.26666666666668</v>
      </c>
      <c r="FZ47" s="9">
        <f t="shared" si="16"/>
        <v>175.26666666666668</v>
      </c>
      <c r="GA47" s="9">
        <f t="shared" si="16"/>
        <v>175.26666666666668</v>
      </c>
      <c r="GB47" s="9">
        <f t="shared" si="16"/>
        <v>175.26666666666668</v>
      </c>
      <c r="GC47" s="9">
        <f t="shared" si="16"/>
        <v>175.26666666666668</v>
      </c>
      <c r="GD47" s="9">
        <f t="shared" si="16"/>
        <v>175.26666666666668</v>
      </c>
      <c r="GE47" s="9">
        <f t="shared" si="16"/>
        <v>175.26666666666668</v>
      </c>
      <c r="GF47" s="9">
        <f t="shared" si="16"/>
        <v>175.26666666666668</v>
      </c>
      <c r="GG47" s="9">
        <f t="shared" si="16"/>
        <v>175.26666666666668</v>
      </c>
      <c r="GH47" s="9">
        <f t="shared" si="16"/>
        <v>175.26666666666668</v>
      </c>
      <c r="GI47" s="9">
        <f t="shared" si="16"/>
        <v>175.26666666666668</v>
      </c>
      <c r="GJ47" s="9">
        <f t="shared" si="16"/>
        <v>175.26666666666668</v>
      </c>
      <c r="GK47" s="9">
        <f t="shared" si="16"/>
        <v>175.26666666666668</v>
      </c>
      <c r="GL47" s="9" t="str">
        <f t="shared" si="7"/>
        <v>Food, Feed &amp; Beverage MFG,PPI-FOOD MFG- Wet Corn Milling, United States,Units of Measure: Index 1985:6=100,Historic Data Source: BLS/Global Insight,Data Edge: 2016 Q3,Forecast Date: December 2016</v>
      </c>
      <c r="GM47" s="10" t="str">
        <f t="shared" si="14"/>
        <v>United States, Food, Feed &amp; Beverage MFG, PPI, Wet Corn Milling</v>
      </c>
      <c r="GN47" s="10" t="str">
        <f t="shared" si="8"/>
        <v>Food, Feed &amp; Beverage MFG,PPI-FOOD MFG- Wet Corn Milling, United States,Units of Measure: Index 1985:6=100,Historic Data Source: BLS/Global Insight,Data Edge: 2016 Q3,Forecast Date: December 2016</v>
      </c>
      <c r="GP47" s="10" t="s">
        <v>10</v>
      </c>
      <c r="GQ47" s="10" t="s">
        <v>134</v>
      </c>
      <c r="GR47" s="20" t="s">
        <v>143</v>
      </c>
      <c r="GS47" s="16" t="s">
        <v>145</v>
      </c>
      <c r="GT47" s="16" t="s">
        <v>136</v>
      </c>
      <c r="GU47" s="13" t="s">
        <v>1381</v>
      </c>
      <c r="GV47" s="11" t="s">
        <v>1385</v>
      </c>
      <c r="GW47" s="20" t="s">
        <v>1115</v>
      </c>
      <c r="GX47" s="8" t="s">
        <v>1401</v>
      </c>
      <c r="GY47" s="8" t="s">
        <v>1386</v>
      </c>
    </row>
    <row r="48" spans="1:207" ht="12.75" customHeight="1">
      <c r="A48" s="19" t="s">
        <v>147</v>
      </c>
      <c r="B48" s="8" t="str">
        <f t="shared" si="2"/>
        <v>Bank:CISGRAIN</v>
      </c>
      <c r="C48" s="13" t="str">
        <f t="shared" si="3"/>
        <v>DataEdge:2016 Q3</v>
      </c>
      <c r="D48" s="13" t="str">
        <f t="shared" si="4"/>
        <v>ForecastDate:December 2016</v>
      </c>
      <c r="E48" s="13" t="str">
        <f t="shared" si="5"/>
        <v>Long Label:Food, Feed &amp; Beverage MFG,PPI-FOOD MFG- Retail Bakeries,Units of Measure: Index 2003:12=100,Historic Data Source: BLS/Global Insight,Data Edge: 2016 Q3,Forecast Date: December 2016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>
        <v>99.866666666666674</v>
      </c>
      <c r="CY48" s="9">
        <v>105.03333333333335</v>
      </c>
      <c r="CZ48" s="9">
        <v>105.9</v>
      </c>
      <c r="DA48" s="9">
        <v>105.93333333333334</v>
      </c>
      <c r="DB48" s="9">
        <v>104.2</v>
      </c>
      <c r="DC48" s="9">
        <v>103.7</v>
      </c>
      <c r="DD48" s="9">
        <v>103.7</v>
      </c>
      <c r="DE48" s="9">
        <v>104.56666666666666</v>
      </c>
      <c r="DF48" s="9">
        <v>105.46666666666665</v>
      </c>
      <c r="DG48" s="9">
        <v>106.3</v>
      </c>
      <c r="DH48" s="9">
        <v>106.3</v>
      </c>
      <c r="DI48" s="9">
        <v>106.3</v>
      </c>
      <c r="DJ48" s="9">
        <v>105.76666666666667</v>
      </c>
      <c r="DK48" s="9">
        <v>104.96666666666665</v>
      </c>
      <c r="DL48" s="9">
        <v>105.56666666666666</v>
      </c>
      <c r="DM48" s="9">
        <v>107.23333333333335</v>
      </c>
      <c r="DN48" s="9">
        <v>113.1</v>
      </c>
      <c r="DO48" s="9">
        <v>116.4</v>
      </c>
      <c r="DP48" s="9">
        <v>120.8</v>
      </c>
      <c r="DQ48" s="9">
        <v>122.53333333333335</v>
      </c>
      <c r="DR48" s="9">
        <v>123.86666666666667</v>
      </c>
      <c r="DS48" s="9">
        <v>124.26666666666667</v>
      </c>
      <c r="DT48" s="9">
        <v>124.8</v>
      </c>
      <c r="DU48" s="9">
        <v>124.53333333333335</v>
      </c>
      <c r="DV48" s="9">
        <v>125.66666666666667</v>
      </c>
      <c r="DW48" s="9">
        <v>128.93333333333334</v>
      </c>
      <c r="DX48" s="9">
        <v>128.23333333333335</v>
      </c>
      <c r="DY48" s="9">
        <v>128.86666666666667</v>
      </c>
      <c r="DZ48" s="9">
        <v>130.03333333333333</v>
      </c>
      <c r="EA48" s="9">
        <v>130.96666666666667</v>
      </c>
      <c r="EB48" s="9">
        <v>132.13333333333335</v>
      </c>
      <c r="EC48" s="9">
        <v>133.86666666666667</v>
      </c>
      <c r="ED48" s="9">
        <v>134.63333333333333</v>
      </c>
      <c r="EE48" s="9">
        <v>135.06666666666666</v>
      </c>
      <c r="EF48" s="9">
        <v>135.23333333333332</v>
      </c>
      <c r="EG48" s="9">
        <v>135.5</v>
      </c>
      <c r="EH48" s="9">
        <v>136.29999999999998</v>
      </c>
      <c r="EI48" s="9">
        <v>136.66666666666666</v>
      </c>
      <c r="EJ48" s="9">
        <v>136.70000000000002</v>
      </c>
      <c r="EK48" s="9">
        <v>140.60000000000002</v>
      </c>
      <c r="EL48" s="9">
        <v>141.63333333333333</v>
      </c>
      <c r="EM48" s="9">
        <v>142.29999999999998</v>
      </c>
      <c r="EN48" s="9">
        <v>143.36666666666667</v>
      </c>
      <c r="EO48" s="9">
        <v>144.26666666666668</v>
      </c>
      <c r="EP48" s="9">
        <v>145.26666666666668</v>
      </c>
      <c r="EQ48" s="9">
        <v>145.63333333333333</v>
      </c>
      <c r="ER48" s="9">
        <v>148.93333333333331</v>
      </c>
      <c r="ES48" s="9">
        <v>151.43333333333334</v>
      </c>
      <c r="ET48" s="9">
        <f t="shared" si="6"/>
        <v>151.43333333333334</v>
      </c>
      <c r="EU48" s="9">
        <f t="shared" si="16"/>
        <v>151.43333333333334</v>
      </c>
      <c r="EV48" s="9">
        <f t="shared" si="16"/>
        <v>151.43333333333334</v>
      </c>
      <c r="EW48" s="9">
        <f t="shared" si="16"/>
        <v>151.43333333333334</v>
      </c>
      <c r="EX48" s="9">
        <f t="shared" si="16"/>
        <v>151.43333333333334</v>
      </c>
      <c r="EY48" s="9">
        <f t="shared" si="16"/>
        <v>151.43333333333334</v>
      </c>
      <c r="EZ48" s="9">
        <f t="shared" si="16"/>
        <v>151.43333333333334</v>
      </c>
      <c r="FA48" s="9">
        <f t="shared" si="16"/>
        <v>151.43333333333334</v>
      </c>
      <c r="FB48" s="9">
        <f t="shared" si="16"/>
        <v>151.43333333333334</v>
      </c>
      <c r="FC48" s="9">
        <f t="shared" si="16"/>
        <v>151.43333333333334</v>
      </c>
      <c r="FD48" s="9">
        <f t="shared" si="16"/>
        <v>151.43333333333334</v>
      </c>
      <c r="FE48" s="9">
        <f t="shared" si="16"/>
        <v>151.43333333333334</v>
      </c>
      <c r="FF48" s="9">
        <f t="shared" si="16"/>
        <v>151.43333333333334</v>
      </c>
      <c r="FG48" s="9">
        <f t="shared" si="16"/>
        <v>151.43333333333334</v>
      </c>
      <c r="FH48" s="9">
        <f t="shared" si="16"/>
        <v>151.43333333333334</v>
      </c>
      <c r="FI48" s="9">
        <f t="shared" si="16"/>
        <v>151.43333333333334</v>
      </c>
      <c r="FJ48" s="9">
        <f t="shared" si="16"/>
        <v>151.43333333333334</v>
      </c>
      <c r="FK48" s="9">
        <f t="shared" si="16"/>
        <v>151.43333333333334</v>
      </c>
      <c r="FL48" s="9">
        <f t="shared" si="16"/>
        <v>151.43333333333334</v>
      </c>
      <c r="FM48" s="9">
        <f t="shared" si="16"/>
        <v>151.43333333333334</v>
      </c>
      <c r="FN48" s="9">
        <f t="shared" si="16"/>
        <v>151.43333333333334</v>
      </c>
      <c r="FO48" s="9">
        <f t="shared" si="16"/>
        <v>151.43333333333334</v>
      </c>
      <c r="FP48" s="9">
        <f t="shared" si="16"/>
        <v>151.43333333333334</v>
      </c>
      <c r="FQ48" s="9">
        <f t="shared" si="16"/>
        <v>151.43333333333334</v>
      </c>
      <c r="FR48" s="9">
        <f t="shared" si="16"/>
        <v>151.43333333333334</v>
      </c>
      <c r="FS48" s="9">
        <f t="shared" si="16"/>
        <v>151.43333333333334</v>
      </c>
      <c r="FT48" s="9">
        <f t="shared" si="16"/>
        <v>151.43333333333334</v>
      </c>
      <c r="FU48" s="9">
        <f t="shared" si="16"/>
        <v>151.43333333333334</v>
      </c>
      <c r="FV48" s="9">
        <f t="shared" si="16"/>
        <v>151.43333333333334</v>
      </c>
      <c r="FW48" s="9">
        <f t="shared" si="16"/>
        <v>151.43333333333334</v>
      </c>
      <c r="FX48" s="9">
        <f t="shared" si="16"/>
        <v>151.43333333333334</v>
      </c>
      <c r="FY48" s="9">
        <f t="shared" si="16"/>
        <v>151.43333333333334</v>
      </c>
      <c r="FZ48" s="9">
        <f t="shared" si="16"/>
        <v>151.43333333333334</v>
      </c>
      <c r="GA48" s="9">
        <f t="shared" si="16"/>
        <v>151.43333333333334</v>
      </c>
      <c r="GB48" s="9">
        <f t="shared" si="16"/>
        <v>151.43333333333334</v>
      </c>
      <c r="GC48" s="9">
        <f t="shared" si="16"/>
        <v>151.43333333333334</v>
      </c>
      <c r="GD48" s="9">
        <f t="shared" si="16"/>
        <v>151.43333333333334</v>
      </c>
      <c r="GE48" s="9">
        <f t="shared" si="16"/>
        <v>151.43333333333334</v>
      </c>
      <c r="GF48" s="9">
        <f t="shared" si="16"/>
        <v>151.43333333333334</v>
      </c>
      <c r="GG48" s="9">
        <f t="shared" si="16"/>
        <v>151.43333333333334</v>
      </c>
      <c r="GH48" s="9">
        <f t="shared" si="16"/>
        <v>151.43333333333334</v>
      </c>
      <c r="GI48" s="9">
        <f t="shared" si="16"/>
        <v>151.43333333333334</v>
      </c>
      <c r="GJ48" s="9">
        <f t="shared" si="16"/>
        <v>151.43333333333334</v>
      </c>
      <c r="GK48" s="9">
        <f t="shared" si="16"/>
        <v>151.43333333333334</v>
      </c>
      <c r="GL48" s="9" t="str">
        <f t="shared" si="7"/>
        <v>Food, Feed &amp; Beverage MFG,PPI-FOOD MFG- Retail Bakeries,Units of Measure: Index 2003:12=100,Historic Data Source: BLS/Global Insight,Data Edge: 2016 Q3,Forecast Date: December 2016</v>
      </c>
      <c r="GM48" s="10" t="str">
        <f t="shared" si="14"/>
        <v>United States, Food, Feed &amp; Beverage MFG, PPI, Retail Bakeries</v>
      </c>
      <c r="GN48" s="10" t="str">
        <f t="shared" si="8"/>
        <v>Food, Feed &amp; Beverage MFG,PPI-FOOD MFG- Retail Bakeries,Units of Measure: Index 2003:12=100,Historic Data Source: BLS/Global Insight,Data Edge: 2016 Q3,Forecast Date: December 2016</v>
      </c>
      <c r="GP48" s="10" t="s">
        <v>10</v>
      </c>
      <c r="GQ48" s="10" t="s">
        <v>134</v>
      </c>
      <c r="GR48" s="20" t="s">
        <v>146</v>
      </c>
      <c r="GS48" s="16" t="s">
        <v>148</v>
      </c>
      <c r="GT48" s="16" t="s">
        <v>136</v>
      </c>
      <c r="GU48" s="13" t="s">
        <v>1381</v>
      </c>
      <c r="GV48" s="11" t="s">
        <v>1385</v>
      </c>
      <c r="GW48" s="20" t="s">
        <v>1116</v>
      </c>
      <c r="GX48" s="8" t="s">
        <v>1401</v>
      </c>
      <c r="GY48" s="8" t="s">
        <v>1386</v>
      </c>
    </row>
    <row r="49" spans="1:207" ht="12.75" customHeight="1">
      <c r="A49" s="19" t="s">
        <v>150</v>
      </c>
      <c r="B49" s="8" t="str">
        <f t="shared" si="2"/>
        <v>Bank:CISGRAIN</v>
      </c>
      <c r="C49" s="13" t="str">
        <f t="shared" si="3"/>
        <v>DataEdge:2016 Q3</v>
      </c>
      <c r="D49" s="13" t="str">
        <f t="shared" si="4"/>
        <v>ForecastDate:December 2016</v>
      </c>
      <c r="E49" s="13" t="str">
        <f t="shared" si="5"/>
        <v>Long Label:Food, Feed &amp; Beverage MFG,PPI-FOOD MFG- Dry Pasta Manufacturing, United States,Units of Measure: Index 1985:6=100,Historic Data Source: BLS/Global Insight,Data Edge: 2016 Q3,Forecast Date: December 2016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>
        <v>98.7</v>
      </c>
      <c r="AC49" s="9">
        <v>99.3</v>
      </c>
      <c r="AD49" s="9">
        <v>97.899999999999991</v>
      </c>
      <c r="AE49" s="9">
        <v>98.09999999999998</v>
      </c>
      <c r="AF49" s="9">
        <v>98.566666666666663</v>
      </c>
      <c r="AG49" s="9">
        <v>97</v>
      </c>
      <c r="AH49" s="9">
        <v>98.633333333333326</v>
      </c>
      <c r="AI49" s="9">
        <v>101.43333333333332</v>
      </c>
      <c r="AJ49" s="9">
        <v>101.80000000000001</v>
      </c>
      <c r="AK49" s="9">
        <v>104.43333333333334</v>
      </c>
      <c r="AL49" s="9">
        <v>105.93333333333334</v>
      </c>
      <c r="AM49" s="9">
        <v>108.76666666666665</v>
      </c>
      <c r="AN49" s="9">
        <v>113.60000000000001</v>
      </c>
      <c r="AO49" s="9">
        <v>112.33333333333333</v>
      </c>
      <c r="AP49" s="9">
        <v>113.66666666666667</v>
      </c>
      <c r="AQ49" s="9">
        <v>114.83333333333333</v>
      </c>
      <c r="AR49" s="9">
        <v>115.43333333333334</v>
      </c>
      <c r="AS49" s="9">
        <v>111.86666666666667</v>
      </c>
      <c r="AT49" s="9">
        <v>110.13333333333333</v>
      </c>
      <c r="AU49" s="9">
        <v>115.26666666666667</v>
      </c>
      <c r="AV49" s="9">
        <v>116</v>
      </c>
      <c r="AW49" s="9">
        <v>114.93333333333334</v>
      </c>
      <c r="AX49" s="9">
        <v>109.06666666666668</v>
      </c>
      <c r="AY49" s="9">
        <v>113.40000000000002</v>
      </c>
      <c r="AZ49" s="9">
        <v>115.66666666666667</v>
      </c>
      <c r="BA49" s="9">
        <v>114.7</v>
      </c>
      <c r="BB49" s="9">
        <v>116.43333333333334</v>
      </c>
      <c r="BC49" s="9">
        <v>117.26666666666667</v>
      </c>
      <c r="BD49" s="9">
        <v>122.23333333333333</v>
      </c>
      <c r="BE49" s="9">
        <v>120.06666666666666</v>
      </c>
      <c r="BF49" s="9">
        <v>119.43333333333334</v>
      </c>
      <c r="BG49" s="9">
        <v>122.3</v>
      </c>
      <c r="BH49" s="9">
        <v>122.10000000000001</v>
      </c>
      <c r="BI49" s="9">
        <v>124.96666666666665</v>
      </c>
      <c r="BJ49" s="9">
        <v>125.26666666666667</v>
      </c>
      <c r="BK49" s="9">
        <v>129</v>
      </c>
      <c r="BL49" s="9">
        <v>127.86666666666666</v>
      </c>
      <c r="BM49" s="9">
        <v>127.83333333333333</v>
      </c>
      <c r="BN49" s="9">
        <v>129.96666666666667</v>
      </c>
      <c r="BO49" s="9">
        <v>121.96666666666665</v>
      </c>
      <c r="BP49" s="9">
        <v>122.56666666666666</v>
      </c>
      <c r="BQ49" s="9">
        <v>127.16666666666667</v>
      </c>
      <c r="BR49" s="9">
        <v>127.39999999999999</v>
      </c>
      <c r="BS49" s="9">
        <v>127.3</v>
      </c>
      <c r="BT49" s="9">
        <v>127.93333333333332</v>
      </c>
      <c r="BU49" s="9">
        <v>128.63333333333333</v>
      </c>
      <c r="BV49" s="9">
        <v>127.3</v>
      </c>
      <c r="BW49" s="9">
        <v>126.93333333333334</v>
      </c>
      <c r="BX49" s="9">
        <v>124.03333333333335</v>
      </c>
      <c r="BY49" s="9">
        <v>124.06666666666666</v>
      </c>
      <c r="BZ49" s="9">
        <v>122.33333333333333</v>
      </c>
      <c r="CA49" s="9">
        <v>123.13333333333333</v>
      </c>
      <c r="CB49" s="9">
        <v>123.36666666666667</v>
      </c>
      <c r="CC49" s="9">
        <v>123.16666666666667</v>
      </c>
      <c r="CD49" s="9">
        <v>122.90000000000002</v>
      </c>
      <c r="CE49" s="9">
        <v>122.56666666666668</v>
      </c>
      <c r="CF49" s="9">
        <v>122.40000000000002</v>
      </c>
      <c r="CG49" s="9">
        <v>122.33333333333333</v>
      </c>
      <c r="CH49" s="9">
        <v>122.13333333333333</v>
      </c>
      <c r="CI49" s="9">
        <v>121.96666666666665</v>
      </c>
      <c r="CJ49" s="9">
        <v>121.90000000000002</v>
      </c>
      <c r="CK49" s="9">
        <v>121.90000000000002</v>
      </c>
      <c r="CL49" s="9">
        <v>122.26666666666665</v>
      </c>
      <c r="CM49" s="9">
        <v>122.63333333333333</v>
      </c>
      <c r="CN49" s="9">
        <v>122.59999999999998</v>
      </c>
      <c r="CO49" s="9">
        <v>122.63333333333333</v>
      </c>
      <c r="CP49" s="9">
        <v>122.7</v>
      </c>
      <c r="CQ49" s="9">
        <v>121.90000000000002</v>
      </c>
      <c r="CR49" s="9">
        <v>121.93333333333334</v>
      </c>
      <c r="CS49" s="9">
        <v>122</v>
      </c>
      <c r="CT49" s="9">
        <v>125.83333333333333</v>
      </c>
      <c r="CU49" s="9">
        <v>127.06666666666666</v>
      </c>
      <c r="CV49" s="9">
        <v>127.26666666666667</v>
      </c>
      <c r="CW49" s="9">
        <v>127.3</v>
      </c>
      <c r="CX49" s="9">
        <v>127.23333333333333</v>
      </c>
      <c r="CY49" s="9">
        <v>127.43333333333332</v>
      </c>
      <c r="CZ49" s="9">
        <v>128.9</v>
      </c>
      <c r="DA49" s="9">
        <v>127.66666666666667</v>
      </c>
      <c r="DB49" s="9">
        <v>127.60000000000001</v>
      </c>
      <c r="DC49" s="9">
        <v>128.93333333333334</v>
      </c>
      <c r="DD49" s="9">
        <v>128.6</v>
      </c>
      <c r="DE49" s="9">
        <v>128.4</v>
      </c>
      <c r="DF49" s="9">
        <v>128.4</v>
      </c>
      <c r="DG49" s="9">
        <v>128.4</v>
      </c>
      <c r="DH49" s="9">
        <v>128.4</v>
      </c>
      <c r="DI49" s="9">
        <v>129.63333333333333</v>
      </c>
      <c r="DJ49" s="9">
        <v>133.19999999999999</v>
      </c>
      <c r="DK49" s="9">
        <v>135.26666666666668</v>
      </c>
      <c r="DL49" s="9">
        <v>135.36666666666667</v>
      </c>
      <c r="DM49" s="9">
        <v>143.6</v>
      </c>
      <c r="DN49" s="9">
        <v>173.70000000000002</v>
      </c>
      <c r="DO49" s="9">
        <v>183.76666666666665</v>
      </c>
      <c r="DP49" s="9">
        <v>190.43333333333337</v>
      </c>
      <c r="DQ49" s="9">
        <v>188.86666666666665</v>
      </c>
      <c r="DR49" s="9">
        <v>184.43333333333331</v>
      </c>
      <c r="DS49" s="9">
        <v>183.80000000000004</v>
      </c>
      <c r="DT49" s="9">
        <v>179.36666666666667</v>
      </c>
      <c r="DU49" s="9">
        <v>176.20000000000002</v>
      </c>
      <c r="DV49" s="9">
        <v>174.63333333333333</v>
      </c>
      <c r="DW49" s="9">
        <v>171.46666666666667</v>
      </c>
      <c r="DX49" s="9">
        <v>169.26666666666665</v>
      </c>
      <c r="DY49" s="9">
        <v>169.83333333333334</v>
      </c>
      <c r="DZ49" s="9">
        <v>175.93333333333331</v>
      </c>
      <c r="EA49" s="9">
        <v>182.63333333333333</v>
      </c>
      <c r="EB49" s="9">
        <v>186.79999999999998</v>
      </c>
      <c r="EC49" s="9">
        <v>200.56666666666669</v>
      </c>
      <c r="ED49" s="9">
        <v>206.30000000000004</v>
      </c>
      <c r="EE49" s="9">
        <v>208.66666666666666</v>
      </c>
      <c r="EF49" s="9">
        <v>204.4666666666667</v>
      </c>
      <c r="EG49" s="9">
        <v>203.43333333333331</v>
      </c>
      <c r="EH49" s="9">
        <v>204.73333333333335</v>
      </c>
      <c r="EI49" s="9">
        <v>205.1</v>
      </c>
      <c r="EJ49" s="9">
        <v>204.76666666666665</v>
      </c>
      <c r="EK49" s="9">
        <v>202.96666666666667</v>
      </c>
      <c r="EL49" s="9">
        <v>201.66666666666666</v>
      </c>
      <c r="EM49" s="9">
        <v>202.29999999999998</v>
      </c>
      <c r="EN49" s="9">
        <v>199.66666666666666</v>
      </c>
      <c r="EO49" s="9">
        <v>204.5</v>
      </c>
      <c r="EP49" s="9">
        <v>215.20000000000002</v>
      </c>
      <c r="EQ49" s="9">
        <v>220.13333333333335</v>
      </c>
      <c r="ER49" s="9">
        <v>217.56666666666669</v>
      </c>
      <c r="ES49" s="9">
        <v>215.10000000000002</v>
      </c>
      <c r="ET49" s="9">
        <f t="shared" si="6"/>
        <v>215.10000000000002</v>
      </c>
      <c r="EU49" s="9">
        <f t="shared" si="16"/>
        <v>215.10000000000002</v>
      </c>
      <c r="EV49" s="9">
        <f t="shared" si="16"/>
        <v>215.10000000000002</v>
      </c>
      <c r="EW49" s="9">
        <f t="shared" si="16"/>
        <v>215.10000000000002</v>
      </c>
      <c r="EX49" s="9">
        <f t="shared" si="16"/>
        <v>215.10000000000002</v>
      </c>
      <c r="EY49" s="9">
        <f t="shared" si="16"/>
        <v>215.10000000000002</v>
      </c>
      <c r="EZ49" s="9">
        <f t="shared" si="16"/>
        <v>215.10000000000002</v>
      </c>
      <c r="FA49" s="9">
        <f t="shared" si="16"/>
        <v>215.10000000000002</v>
      </c>
      <c r="FB49" s="9">
        <f t="shared" si="16"/>
        <v>215.10000000000002</v>
      </c>
      <c r="FC49" s="9">
        <f t="shared" si="16"/>
        <v>215.10000000000002</v>
      </c>
      <c r="FD49" s="9">
        <f t="shared" si="16"/>
        <v>215.10000000000002</v>
      </c>
      <c r="FE49" s="9">
        <f t="shared" si="16"/>
        <v>215.10000000000002</v>
      </c>
      <c r="FF49" s="9">
        <f t="shared" si="16"/>
        <v>215.10000000000002</v>
      </c>
      <c r="FG49" s="9">
        <f t="shared" si="16"/>
        <v>215.10000000000002</v>
      </c>
      <c r="FH49" s="9">
        <f t="shared" si="16"/>
        <v>215.10000000000002</v>
      </c>
      <c r="FI49" s="9">
        <f t="shared" si="16"/>
        <v>215.10000000000002</v>
      </c>
      <c r="FJ49" s="9">
        <f t="shared" si="16"/>
        <v>215.10000000000002</v>
      </c>
      <c r="FK49" s="9">
        <f t="shared" si="16"/>
        <v>215.10000000000002</v>
      </c>
      <c r="FL49" s="9">
        <f t="shared" si="16"/>
        <v>215.10000000000002</v>
      </c>
      <c r="FM49" s="9">
        <f t="shared" si="16"/>
        <v>215.10000000000002</v>
      </c>
      <c r="FN49" s="9">
        <f t="shared" si="16"/>
        <v>215.10000000000002</v>
      </c>
      <c r="FO49" s="9">
        <f t="shared" si="16"/>
        <v>215.10000000000002</v>
      </c>
      <c r="FP49" s="9">
        <f t="shared" si="16"/>
        <v>215.10000000000002</v>
      </c>
      <c r="FQ49" s="9">
        <f t="shared" si="16"/>
        <v>215.10000000000002</v>
      </c>
      <c r="FR49" s="9">
        <f t="shared" si="16"/>
        <v>215.10000000000002</v>
      </c>
      <c r="FS49" s="9">
        <f t="shared" si="16"/>
        <v>215.10000000000002</v>
      </c>
      <c r="FT49" s="9">
        <f t="shared" si="16"/>
        <v>215.10000000000002</v>
      </c>
      <c r="FU49" s="9">
        <f t="shared" si="16"/>
        <v>215.10000000000002</v>
      </c>
      <c r="FV49" s="9">
        <f t="shared" si="16"/>
        <v>215.10000000000002</v>
      </c>
      <c r="FW49" s="9">
        <f t="shared" si="16"/>
        <v>215.10000000000002</v>
      </c>
      <c r="FX49" s="9">
        <f t="shared" si="16"/>
        <v>215.10000000000002</v>
      </c>
      <c r="FY49" s="9">
        <f t="shared" si="16"/>
        <v>215.10000000000002</v>
      </c>
      <c r="FZ49" s="9">
        <f t="shared" si="16"/>
        <v>215.10000000000002</v>
      </c>
      <c r="GA49" s="9">
        <f t="shared" si="16"/>
        <v>215.10000000000002</v>
      </c>
      <c r="GB49" s="9">
        <f t="shared" si="16"/>
        <v>215.10000000000002</v>
      </c>
      <c r="GC49" s="9">
        <f t="shared" ref="EU49:GK55" si="17">GB49</f>
        <v>215.10000000000002</v>
      </c>
      <c r="GD49" s="9">
        <f t="shared" si="17"/>
        <v>215.10000000000002</v>
      </c>
      <c r="GE49" s="9">
        <f t="shared" si="17"/>
        <v>215.10000000000002</v>
      </c>
      <c r="GF49" s="9">
        <f t="shared" si="17"/>
        <v>215.10000000000002</v>
      </c>
      <c r="GG49" s="9">
        <f t="shared" si="17"/>
        <v>215.10000000000002</v>
      </c>
      <c r="GH49" s="9">
        <f t="shared" si="17"/>
        <v>215.10000000000002</v>
      </c>
      <c r="GI49" s="9">
        <f t="shared" si="17"/>
        <v>215.10000000000002</v>
      </c>
      <c r="GJ49" s="9">
        <f t="shared" si="17"/>
        <v>215.10000000000002</v>
      </c>
      <c r="GK49" s="9">
        <f t="shared" si="17"/>
        <v>215.10000000000002</v>
      </c>
      <c r="GL49" s="9" t="str">
        <f t="shared" si="7"/>
        <v>Food, Feed &amp; Beverage MFG,PPI-FOOD MFG- Dry Pasta Manufacturing, United States,Units of Measure: Index 1985:6=100,Historic Data Source: BLS/Global Insight,Data Edge: 2016 Q3,Forecast Date: December 2016</v>
      </c>
      <c r="GM49" s="10" t="str">
        <f t="shared" si="14"/>
        <v>United States, Food, Feed &amp; Beverage MFG, PPI, Dry Pasta Manufacturing</v>
      </c>
      <c r="GN49" s="10" t="str">
        <f t="shared" si="8"/>
        <v>Food, Feed &amp; Beverage MFG,PPI-FOOD MFG- Dry Pasta Manufacturing, United States,Units of Measure: Index 1985:6=100,Historic Data Source: BLS/Global Insight,Data Edge: 2016 Q3,Forecast Date: December 2016</v>
      </c>
      <c r="GP49" s="10" t="s">
        <v>10</v>
      </c>
      <c r="GQ49" s="10" t="s">
        <v>134</v>
      </c>
      <c r="GR49" s="20" t="s">
        <v>149</v>
      </c>
      <c r="GS49" s="16" t="s">
        <v>145</v>
      </c>
      <c r="GT49" s="16" t="s">
        <v>136</v>
      </c>
      <c r="GU49" s="13" t="s">
        <v>1381</v>
      </c>
      <c r="GV49" s="11" t="s">
        <v>1385</v>
      </c>
      <c r="GW49" s="20" t="s">
        <v>1117</v>
      </c>
      <c r="GX49" s="8" t="s">
        <v>1401</v>
      </c>
      <c r="GY49" s="8" t="s">
        <v>1386</v>
      </c>
    </row>
    <row r="50" spans="1:207" ht="12.75" customHeight="1">
      <c r="A50" s="19" t="s">
        <v>152</v>
      </c>
      <c r="B50" s="8" t="str">
        <f t="shared" si="2"/>
        <v>Bank:CISGRAIN</v>
      </c>
      <c r="C50" s="13" t="str">
        <f t="shared" si="3"/>
        <v>DataEdge:2016 Q3</v>
      </c>
      <c r="D50" s="13" t="str">
        <f t="shared" si="4"/>
        <v>ForecastDate:December 2016</v>
      </c>
      <c r="E50" s="13" t="str">
        <f t="shared" si="5"/>
        <v>Long Label:Food, Feed &amp; Beverage MFG,PPI-FOOD MFG- Tortilla Manufacturing, United States,Units of Measure: Index 2003:12=100,Historic Data Source: BLS/Global Insight,Data Edge: 2016 Q3,Forecast Date: December 2016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>
        <v>100</v>
      </c>
      <c r="CY50" s="9">
        <v>99.766666666666666</v>
      </c>
      <c r="CZ50" s="9">
        <v>100.93333333333332</v>
      </c>
      <c r="DA50" s="9">
        <v>100.96666666666665</v>
      </c>
      <c r="DB50" s="9">
        <v>101.93333333333332</v>
      </c>
      <c r="DC50" s="9">
        <v>102.43333333333334</v>
      </c>
      <c r="DD50" s="9">
        <v>102.96666666666665</v>
      </c>
      <c r="DE50" s="9">
        <v>102.63333333333333</v>
      </c>
      <c r="DF50" s="9">
        <v>103.43333333333334</v>
      </c>
      <c r="DG50" s="9">
        <v>103.33333333333333</v>
      </c>
      <c r="DH50" s="9">
        <v>102.9</v>
      </c>
      <c r="DI50" s="9">
        <v>105.86666666666666</v>
      </c>
      <c r="DJ50" s="9">
        <v>109.06666666666666</v>
      </c>
      <c r="DK50" s="9">
        <v>110.33333333333333</v>
      </c>
      <c r="DL50" s="9">
        <v>112.83333333333333</v>
      </c>
      <c r="DM50" s="9">
        <v>120.96666666666665</v>
      </c>
      <c r="DN50" s="9">
        <v>131.4</v>
      </c>
      <c r="DO50" s="9">
        <v>130.36666666666667</v>
      </c>
      <c r="DP50" s="9">
        <v>130.76666666666665</v>
      </c>
      <c r="DQ50" s="9">
        <v>126.33333333333333</v>
      </c>
      <c r="DR50" s="9">
        <v>126.3</v>
      </c>
      <c r="DS50" s="9">
        <v>126.3</v>
      </c>
      <c r="DT50" s="9">
        <v>125.8</v>
      </c>
      <c r="DU50" s="9">
        <v>125.59999999999998</v>
      </c>
      <c r="DV50" s="9">
        <v>125.8</v>
      </c>
      <c r="DW50" s="9">
        <v>125.86666666666667</v>
      </c>
      <c r="DX50" s="9">
        <v>125.5</v>
      </c>
      <c r="DY50" s="9">
        <v>125.5</v>
      </c>
      <c r="DZ50" s="9">
        <v>126.3</v>
      </c>
      <c r="EA50" s="9">
        <v>127.93333333333332</v>
      </c>
      <c r="EB50" s="9">
        <v>128.26666666666668</v>
      </c>
      <c r="EC50" s="9">
        <v>129.89999999999998</v>
      </c>
      <c r="ED50" s="9">
        <v>131.46666666666667</v>
      </c>
      <c r="EE50" s="9">
        <v>131.43333333333337</v>
      </c>
      <c r="EF50" s="9">
        <v>131.4</v>
      </c>
      <c r="EG50" s="9">
        <v>132.33333333333334</v>
      </c>
      <c r="EH50" s="9">
        <v>133.79999999999998</v>
      </c>
      <c r="EI50" s="9">
        <v>134</v>
      </c>
      <c r="EJ50" s="9">
        <v>134</v>
      </c>
      <c r="EK50" s="9">
        <v>133.69999999999999</v>
      </c>
      <c r="EL50" s="9">
        <v>133.56666666666666</v>
      </c>
      <c r="EM50" s="9">
        <v>133.56666666666669</v>
      </c>
      <c r="EN50" s="9">
        <v>135.1</v>
      </c>
      <c r="EO50" s="9">
        <v>135.53333333333333</v>
      </c>
      <c r="EP50" s="9">
        <v>136.03333333333333</v>
      </c>
      <c r="EQ50" s="9">
        <v>135.96666666666667</v>
      </c>
      <c r="ER50" s="9">
        <v>135.93333333333334</v>
      </c>
      <c r="ES50" s="9">
        <v>136.33333333333331</v>
      </c>
      <c r="ET50" s="9">
        <f t="shared" si="6"/>
        <v>136.33333333333331</v>
      </c>
      <c r="EU50" s="9">
        <f t="shared" si="17"/>
        <v>136.33333333333331</v>
      </c>
      <c r="EV50" s="9">
        <f t="shared" si="17"/>
        <v>136.33333333333331</v>
      </c>
      <c r="EW50" s="9">
        <f t="shared" si="17"/>
        <v>136.33333333333331</v>
      </c>
      <c r="EX50" s="9">
        <f t="shared" si="17"/>
        <v>136.33333333333331</v>
      </c>
      <c r="EY50" s="9">
        <f t="shared" si="17"/>
        <v>136.33333333333331</v>
      </c>
      <c r="EZ50" s="9">
        <f t="shared" si="17"/>
        <v>136.33333333333331</v>
      </c>
      <c r="FA50" s="9">
        <f t="shared" si="17"/>
        <v>136.33333333333331</v>
      </c>
      <c r="FB50" s="9">
        <f t="shared" si="17"/>
        <v>136.33333333333331</v>
      </c>
      <c r="FC50" s="9">
        <f t="shared" si="17"/>
        <v>136.33333333333331</v>
      </c>
      <c r="FD50" s="9">
        <f t="shared" si="17"/>
        <v>136.33333333333331</v>
      </c>
      <c r="FE50" s="9">
        <f t="shared" si="17"/>
        <v>136.33333333333331</v>
      </c>
      <c r="FF50" s="9">
        <f t="shared" si="17"/>
        <v>136.33333333333331</v>
      </c>
      <c r="FG50" s="9">
        <f t="shared" si="17"/>
        <v>136.33333333333331</v>
      </c>
      <c r="FH50" s="9">
        <f t="shared" si="17"/>
        <v>136.33333333333331</v>
      </c>
      <c r="FI50" s="9">
        <f t="shared" si="17"/>
        <v>136.33333333333331</v>
      </c>
      <c r="FJ50" s="9">
        <f t="shared" si="17"/>
        <v>136.33333333333331</v>
      </c>
      <c r="FK50" s="9">
        <f t="shared" si="17"/>
        <v>136.33333333333331</v>
      </c>
      <c r="FL50" s="9">
        <f t="shared" si="17"/>
        <v>136.33333333333331</v>
      </c>
      <c r="FM50" s="9">
        <f t="shared" si="17"/>
        <v>136.33333333333331</v>
      </c>
      <c r="FN50" s="9">
        <f t="shared" si="17"/>
        <v>136.33333333333331</v>
      </c>
      <c r="FO50" s="9">
        <f t="shared" si="17"/>
        <v>136.33333333333331</v>
      </c>
      <c r="FP50" s="9">
        <f t="shared" si="17"/>
        <v>136.33333333333331</v>
      </c>
      <c r="FQ50" s="9">
        <f t="shared" si="17"/>
        <v>136.33333333333331</v>
      </c>
      <c r="FR50" s="9">
        <f t="shared" si="17"/>
        <v>136.33333333333331</v>
      </c>
      <c r="FS50" s="9">
        <f t="shared" si="17"/>
        <v>136.33333333333331</v>
      </c>
      <c r="FT50" s="9">
        <f t="shared" si="17"/>
        <v>136.33333333333331</v>
      </c>
      <c r="FU50" s="9">
        <f t="shared" si="17"/>
        <v>136.33333333333331</v>
      </c>
      <c r="FV50" s="9">
        <f t="shared" si="17"/>
        <v>136.33333333333331</v>
      </c>
      <c r="FW50" s="9">
        <f t="shared" si="17"/>
        <v>136.33333333333331</v>
      </c>
      <c r="FX50" s="9">
        <f t="shared" si="17"/>
        <v>136.33333333333331</v>
      </c>
      <c r="FY50" s="9">
        <f t="shared" si="17"/>
        <v>136.33333333333331</v>
      </c>
      <c r="FZ50" s="9">
        <f t="shared" si="17"/>
        <v>136.33333333333331</v>
      </c>
      <c r="GA50" s="9">
        <f t="shared" si="17"/>
        <v>136.33333333333331</v>
      </c>
      <c r="GB50" s="9">
        <f t="shared" si="17"/>
        <v>136.33333333333331</v>
      </c>
      <c r="GC50" s="9">
        <f t="shared" si="17"/>
        <v>136.33333333333331</v>
      </c>
      <c r="GD50" s="9">
        <f t="shared" si="17"/>
        <v>136.33333333333331</v>
      </c>
      <c r="GE50" s="9">
        <f t="shared" si="17"/>
        <v>136.33333333333331</v>
      </c>
      <c r="GF50" s="9">
        <f t="shared" si="17"/>
        <v>136.33333333333331</v>
      </c>
      <c r="GG50" s="9">
        <f t="shared" si="17"/>
        <v>136.33333333333331</v>
      </c>
      <c r="GH50" s="9">
        <f t="shared" si="17"/>
        <v>136.33333333333331</v>
      </c>
      <c r="GI50" s="9">
        <f t="shared" si="17"/>
        <v>136.33333333333331</v>
      </c>
      <c r="GJ50" s="9">
        <f t="shared" si="17"/>
        <v>136.33333333333331</v>
      </c>
      <c r="GK50" s="9">
        <f t="shared" si="17"/>
        <v>136.33333333333331</v>
      </c>
      <c r="GL50" s="9" t="str">
        <f t="shared" si="7"/>
        <v>Food, Feed &amp; Beverage MFG,PPI-FOOD MFG- Tortilla Manufacturing, United States,Units of Measure: Index 2003:12=100,Historic Data Source: BLS/Global Insight,Data Edge: 2016 Q3,Forecast Date: December 2016</v>
      </c>
      <c r="GM50" s="10" t="str">
        <f t="shared" si="14"/>
        <v>United States, Food, Feed &amp; Beverage MFG, PPI, Tortilla Manufacturing</v>
      </c>
      <c r="GN50" s="10" t="str">
        <f t="shared" si="8"/>
        <v>Food, Feed &amp; Beverage MFG,PPI-FOOD MFG- Tortilla Manufacturing, United States,Units of Measure: Index 2003:12=100,Historic Data Source: BLS/Global Insight,Data Edge: 2016 Q3,Forecast Date: December 2016</v>
      </c>
      <c r="GP50" s="10" t="s">
        <v>10</v>
      </c>
      <c r="GQ50" s="10" t="s">
        <v>134</v>
      </c>
      <c r="GR50" s="20" t="s">
        <v>151</v>
      </c>
      <c r="GS50" s="16" t="s">
        <v>148</v>
      </c>
      <c r="GT50" s="16" t="s">
        <v>136</v>
      </c>
      <c r="GU50" s="13" t="s">
        <v>1381</v>
      </c>
      <c r="GV50" s="11" t="s">
        <v>1385</v>
      </c>
      <c r="GW50" s="20" t="s">
        <v>1118</v>
      </c>
      <c r="GX50" s="8" t="s">
        <v>1401</v>
      </c>
      <c r="GY50" s="8" t="s">
        <v>1386</v>
      </c>
    </row>
    <row r="51" spans="1:207" ht="12.75" customHeight="1">
      <c r="A51" s="19" t="s">
        <v>154</v>
      </c>
      <c r="B51" s="8" t="str">
        <f t="shared" si="2"/>
        <v>Bank:CISGRAIN</v>
      </c>
      <c r="C51" s="13" t="str">
        <f t="shared" si="3"/>
        <v>DataEdge:2016 Q3</v>
      </c>
      <c r="D51" s="13" t="str">
        <f t="shared" si="4"/>
        <v>ForecastDate:December 2016</v>
      </c>
      <c r="E51" s="13" t="str">
        <f t="shared" si="5"/>
        <v>Long Label:Food, Feed &amp; Beverage MFG,PPI-FOOD MFG- Breweries, United States,Units of Measure: Index 1982:6=100,Historic Data Source: BLS/Global Insight,Data Edge: 2016 Q3,Forecast Date: December 2016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>
        <v>100.13333333333333</v>
      </c>
      <c r="Q51" s="9">
        <v>99.733333333333348</v>
      </c>
      <c r="R51" s="9">
        <v>101.5</v>
      </c>
      <c r="S51" s="9">
        <v>104.83333333333333</v>
      </c>
      <c r="T51" s="9">
        <v>105.5</v>
      </c>
      <c r="U51" s="9">
        <v>105.1</v>
      </c>
      <c r="V51" s="9">
        <v>106.43333333333334</v>
      </c>
      <c r="W51" s="9">
        <v>108.4</v>
      </c>
      <c r="X51" s="9">
        <v>108.3</v>
      </c>
      <c r="Y51" s="9">
        <v>107.9</v>
      </c>
      <c r="Z51" s="9">
        <v>108.13333333333333</v>
      </c>
      <c r="AA51" s="9">
        <v>109.46666666666665</v>
      </c>
      <c r="AB51" s="9">
        <v>110.9</v>
      </c>
      <c r="AC51" s="9">
        <v>111.6</v>
      </c>
      <c r="AD51" s="9">
        <v>112.16666666666667</v>
      </c>
      <c r="AE51" s="9">
        <v>113.16666666666667</v>
      </c>
      <c r="AF51" s="9">
        <v>113.06666666666668</v>
      </c>
      <c r="AG51" s="9">
        <v>113.13333333333333</v>
      </c>
      <c r="AH51" s="9">
        <v>113.2</v>
      </c>
      <c r="AI51" s="9">
        <v>113.36666666666666</v>
      </c>
      <c r="AJ51" s="9">
        <v>111.33333333333333</v>
      </c>
      <c r="AK51" s="9">
        <v>111.46666666666665</v>
      </c>
      <c r="AL51" s="9">
        <v>112.93333333333332</v>
      </c>
      <c r="AM51" s="9">
        <v>113.2</v>
      </c>
      <c r="AN51" s="9">
        <v>113.23333333333335</v>
      </c>
      <c r="AO51" s="9">
        <v>113.26666666666667</v>
      </c>
      <c r="AP51" s="9">
        <v>114.76666666666665</v>
      </c>
      <c r="AQ51" s="9">
        <v>117.16666666666667</v>
      </c>
      <c r="AR51" s="9">
        <v>116</v>
      </c>
      <c r="AS51" s="9">
        <v>113.63333333333333</v>
      </c>
      <c r="AT51" s="9">
        <v>115.13333333333333</v>
      </c>
      <c r="AU51" s="9">
        <v>116.13333333333333</v>
      </c>
      <c r="AV51" s="9">
        <v>115.06666666666668</v>
      </c>
      <c r="AW51" s="9">
        <v>114.53333333333335</v>
      </c>
      <c r="AX51" s="9">
        <v>121.93333333333334</v>
      </c>
      <c r="AY51" s="9">
        <v>121.26666666666667</v>
      </c>
      <c r="AZ51" s="9">
        <v>121.16666666666667</v>
      </c>
      <c r="BA51" s="9">
        <v>120.63333333333333</v>
      </c>
      <c r="BB51" s="9">
        <v>124.13333333333333</v>
      </c>
      <c r="BC51" s="9">
        <v>124.43333333333332</v>
      </c>
      <c r="BD51" s="9">
        <v>123.86666666666667</v>
      </c>
      <c r="BE51" s="9">
        <v>122.03333333333335</v>
      </c>
      <c r="BF51" s="9">
        <v>122.7</v>
      </c>
      <c r="BG51" s="9">
        <v>122.6</v>
      </c>
      <c r="BH51" s="9">
        <v>121.86666666666667</v>
      </c>
      <c r="BI51" s="9">
        <v>121.96666666666665</v>
      </c>
      <c r="BJ51" s="9">
        <v>122.26666666666665</v>
      </c>
      <c r="BK51" s="9">
        <v>119.03333333333335</v>
      </c>
      <c r="BL51" s="9">
        <v>119.06666666666666</v>
      </c>
      <c r="BM51" s="9">
        <v>119.26666666666667</v>
      </c>
      <c r="BN51" s="9">
        <v>121.46666666666665</v>
      </c>
      <c r="BO51" s="9">
        <v>124.46666666666665</v>
      </c>
      <c r="BP51" s="9">
        <v>124.53333333333335</v>
      </c>
      <c r="BQ51" s="9">
        <v>125.66666666666667</v>
      </c>
      <c r="BR51" s="9">
        <v>126.93333333333332</v>
      </c>
      <c r="BS51" s="9">
        <v>128.43333333333334</v>
      </c>
      <c r="BT51" s="9">
        <v>127.66666666666667</v>
      </c>
      <c r="BU51" s="9">
        <v>127.73333333333333</v>
      </c>
      <c r="BV51" s="9">
        <v>128.43333333333331</v>
      </c>
      <c r="BW51" s="9">
        <v>128.66666666666666</v>
      </c>
      <c r="BX51" s="9">
        <v>128.1</v>
      </c>
      <c r="BY51" s="9">
        <v>126.66666666666667</v>
      </c>
      <c r="BZ51" s="9">
        <v>127.5</v>
      </c>
      <c r="CA51" s="9">
        <v>127.5</v>
      </c>
      <c r="CB51" s="9">
        <v>127.76666666666667</v>
      </c>
      <c r="CC51" s="9">
        <v>129.80000000000001</v>
      </c>
      <c r="CD51" s="9">
        <v>130.80000000000001</v>
      </c>
      <c r="CE51" s="9">
        <v>131.1</v>
      </c>
      <c r="CF51" s="9">
        <v>131.69999999999999</v>
      </c>
      <c r="CG51" s="9">
        <v>131.9</v>
      </c>
      <c r="CH51" s="9">
        <v>132.76666666666665</v>
      </c>
      <c r="CI51" s="9">
        <v>135.76666666666668</v>
      </c>
      <c r="CJ51" s="9">
        <v>137.63333333333333</v>
      </c>
      <c r="CK51" s="9">
        <v>138.06666666666669</v>
      </c>
      <c r="CL51" s="9">
        <v>139.63333333333335</v>
      </c>
      <c r="CM51" s="9">
        <v>140.26666666666668</v>
      </c>
      <c r="CN51" s="9">
        <v>140.26666666666668</v>
      </c>
      <c r="CO51" s="9">
        <v>141.86666666666667</v>
      </c>
      <c r="CP51" s="9">
        <v>142.5</v>
      </c>
      <c r="CQ51" s="9">
        <v>142.36666666666667</v>
      </c>
      <c r="CR51" s="9">
        <v>142.43333333333334</v>
      </c>
      <c r="CS51" s="9">
        <v>143.5</v>
      </c>
      <c r="CT51" s="9">
        <v>144.06666666666669</v>
      </c>
      <c r="CU51" s="9">
        <v>146.03333333333333</v>
      </c>
      <c r="CV51" s="9">
        <v>145.43333333333331</v>
      </c>
      <c r="CW51" s="9">
        <v>147.83333333333334</v>
      </c>
      <c r="CX51" s="9">
        <v>154.96666666666667</v>
      </c>
      <c r="CY51" s="9">
        <v>151.26666666666668</v>
      </c>
      <c r="CZ51" s="9">
        <v>150.4</v>
      </c>
      <c r="DA51" s="9">
        <v>151.03333333333333</v>
      </c>
      <c r="DB51" s="9">
        <v>157.93333333333334</v>
      </c>
      <c r="DC51" s="9">
        <v>158.30000000000001</v>
      </c>
      <c r="DD51" s="9">
        <v>158.4</v>
      </c>
      <c r="DE51" s="9">
        <v>159.13333333333333</v>
      </c>
      <c r="DF51" s="9">
        <v>160.4</v>
      </c>
      <c r="DG51" s="9">
        <v>160.53333333333333</v>
      </c>
      <c r="DH51" s="9">
        <v>156.26666666666668</v>
      </c>
      <c r="DI51" s="9">
        <v>156.30000000000001</v>
      </c>
      <c r="DJ51" s="9">
        <v>155.56666666666666</v>
      </c>
      <c r="DK51" s="9">
        <v>155.06666666666666</v>
      </c>
      <c r="DL51" s="9">
        <v>156</v>
      </c>
      <c r="DM51" s="9">
        <v>157.23333333333332</v>
      </c>
      <c r="DN51" s="9">
        <v>160.86666666666667</v>
      </c>
      <c r="DO51" s="9">
        <v>162.43333333333331</v>
      </c>
      <c r="DP51" s="9">
        <v>162.80000000000001</v>
      </c>
      <c r="DQ51" s="9">
        <v>166.1</v>
      </c>
      <c r="DR51" s="9">
        <v>169.73333333333335</v>
      </c>
      <c r="DS51" s="9">
        <v>170.6</v>
      </c>
      <c r="DT51" s="9">
        <v>170.9666666666667</v>
      </c>
      <c r="DU51" s="9">
        <v>175.16666666666666</v>
      </c>
      <c r="DV51" s="9">
        <v>175.16666666666666</v>
      </c>
      <c r="DW51" s="9">
        <v>175.46666666666667</v>
      </c>
      <c r="DX51" s="9">
        <v>175.83333333333334</v>
      </c>
      <c r="DY51" s="9">
        <v>182.30000000000004</v>
      </c>
      <c r="DZ51" s="9">
        <v>182.36666666666667</v>
      </c>
      <c r="EA51" s="9">
        <v>182.36666666666667</v>
      </c>
      <c r="EB51" s="9">
        <v>182.4</v>
      </c>
      <c r="EC51" s="9">
        <v>189.23333333333335</v>
      </c>
      <c r="ED51" s="9">
        <v>189.73333333333335</v>
      </c>
      <c r="EE51" s="9">
        <v>189.86666666666667</v>
      </c>
      <c r="EF51" s="9">
        <v>191.69999999999996</v>
      </c>
      <c r="EG51" s="9">
        <v>194.96666666666667</v>
      </c>
      <c r="EH51" s="9">
        <v>195.5</v>
      </c>
      <c r="EI51" s="9">
        <v>195.23333333333335</v>
      </c>
      <c r="EJ51" s="9">
        <v>194.70000000000002</v>
      </c>
      <c r="EK51" s="9">
        <v>198.93333333333331</v>
      </c>
      <c r="EL51" s="9">
        <v>199.73333333333335</v>
      </c>
      <c r="EM51" s="9">
        <v>200.16666666666666</v>
      </c>
      <c r="EN51" s="9">
        <v>200.06666666666669</v>
      </c>
      <c r="EO51" s="9">
        <v>200.6</v>
      </c>
      <c r="EP51" s="9">
        <v>202.76666666666665</v>
      </c>
      <c r="EQ51" s="9">
        <v>203.06666666666669</v>
      </c>
      <c r="ER51" s="9">
        <v>203</v>
      </c>
      <c r="ES51" s="9">
        <v>203.76666666666665</v>
      </c>
      <c r="ET51" s="9">
        <f t="shared" si="6"/>
        <v>203.76666666666665</v>
      </c>
      <c r="EU51" s="9">
        <f t="shared" si="17"/>
        <v>203.76666666666665</v>
      </c>
      <c r="EV51" s="9">
        <f t="shared" si="17"/>
        <v>203.76666666666665</v>
      </c>
      <c r="EW51" s="9">
        <f t="shared" si="17"/>
        <v>203.76666666666665</v>
      </c>
      <c r="EX51" s="9">
        <f t="shared" si="17"/>
        <v>203.76666666666665</v>
      </c>
      <c r="EY51" s="9">
        <f t="shared" si="17"/>
        <v>203.76666666666665</v>
      </c>
      <c r="EZ51" s="9">
        <f t="shared" si="17"/>
        <v>203.76666666666665</v>
      </c>
      <c r="FA51" s="9">
        <f t="shared" si="17"/>
        <v>203.76666666666665</v>
      </c>
      <c r="FB51" s="9">
        <f t="shared" si="17"/>
        <v>203.76666666666665</v>
      </c>
      <c r="FC51" s="9">
        <f t="shared" si="17"/>
        <v>203.76666666666665</v>
      </c>
      <c r="FD51" s="9">
        <f t="shared" si="17"/>
        <v>203.76666666666665</v>
      </c>
      <c r="FE51" s="9">
        <f t="shared" si="17"/>
        <v>203.76666666666665</v>
      </c>
      <c r="FF51" s="9">
        <f t="shared" si="17"/>
        <v>203.76666666666665</v>
      </c>
      <c r="FG51" s="9">
        <f t="shared" si="17"/>
        <v>203.76666666666665</v>
      </c>
      <c r="FH51" s="9">
        <f t="shared" si="17"/>
        <v>203.76666666666665</v>
      </c>
      <c r="FI51" s="9">
        <f t="shared" si="17"/>
        <v>203.76666666666665</v>
      </c>
      <c r="FJ51" s="9">
        <f t="shared" si="17"/>
        <v>203.76666666666665</v>
      </c>
      <c r="FK51" s="9">
        <f t="shared" si="17"/>
        <v>203.76666666666665</v>
      </c>
      <c r="FL51" s="9">
        <f t="shared" si="17"/>
        <v>203.76666666666665</v>
      </c>
      <c r="FM51" s="9">
        <f t="shared" si="17"/>
        <v>203.76666666666665</v>
      </c>
      <c r="FN51" s="9">
        <f t="shared" si="17"/>
        <v>203.76666666666665</v>
      </c>
      <c r="FO51" s="9">
        <f t="shared" si="17"/>
        <v>203.76666666666665</v>
      </c>
      <c r="FP51" s="9">
        <f t="shared" si="17"/>
        <v>203.76666666666665</v>
      </c>
      <c r="FQ51" s="9">
        <f t="shared" si="17"/>
        <v>203.76666666666665</v>
      </c>
      <c r="FR51" s="9">
        <f t="shared" si="17"/>
        <v>203.76666666666665</v>
      </c>
      <c r="FS51" s="9">
        <f t="shared" si="17"/>
        <v>203.76666666666665</v>
      </c>
      <c r="FT51" s="9">
        <f t="shared" si="17"/>
        <v>203.76666666666665</v>
      </c>
      <c r="FU51" s="9">
        <f t="shared" si="17"/>
        <v>203.76666666666665</v>
      </c>
      <c r="FV51" s="9">
        <f t="shared" si="17"/>
        <v>203.76666666666665</v>
      </c>
      <c r="FW51" s="9">
        <f t="shared" si="17"/>
        <v>203.76666666666665</v>
      </c>
      <c r="FX51" s="9">
        <f t="shared" si="17"/>
        <v>203.76666666666665</v>
      </c>
      <c r="FY51" s="9">
        <f t="shared" si="17"/>
        <v>203.76666666666665</v>
      </c>
      <c r="FZ51" s="9">
        <f t="shared" si="17"/>
        <v>203.76666666666665</v>
      </c>
      <c r="GA51" s="9">
        <f t="shared" si="17"/>
        <v>203.76666666666665</v>
      </c>
      <c r="GB51" s="9">
        <f t="shared" si="17"/>
        <v>203.76666666666665</v>
      </c>
      <c r="GC51" s="9">
        <f t="shared" si="17"/>
        <v>203.76666666666665</v>
      </c>
      <c r="GD51" s="9">
        <f t="shared" si="17"/>
        <v>203.76666666666665</v>
      </c>
      <c r="GE51" s="9">
        <f t="shared" si="17"/>
        <v>203.76666666666665</v>
      </c>
      <c r="GF51" s="9">
        <f t="shared" si="17"/>
        <v>203.76666666666665</v>
      </c>
      <c r="GG51" s="9">
        <f t="shared" si="17"/>
        <v>203.76666666666665</v>
      </c>
      <c r="GH51" s="9">
        <f t="shared" si="17"/>
        <v>203.76666666666665</v>
      </c>
      <c r="GI51" s="9">
        <f t="shared" si="17"/>
        <v>203.76666666666665</v>
      </c>
      <c r="GJ51" s="9">
        <f t="shared" si="17"/>
        <v>203.76666666666665</v>
      </c>
      <c r="GK51" s="9">
        <f t="shared" si="17"/>
        <v>203.76666666666665</v>
      </c>
      <c r="GL51" s="9" t="str">
        <f t="shared" si="7"/>
        <v>Food, Feed &amp; Beverage MFG,PPI-FOOD MFG- Breweries, United States,Units of Measure: Index 1982:6=100,Historic Data Source: BLS/Global Insight,Data Edge: 2016 Q3,Forecast Date: December 2016</v>
      </c>
      <c r="GM51" s="10" t="str">
        <f t="shared" si="14"/>
        <v>United States, Food, Feed &amp; Beverage MFG, PPI, Breweries</v>
      </c>
      <c r="GN51" s="10" t="str">
        <f t="shared" si="8"/>
        <v>Food, Feed &amp; Beverage MFG,PPI-FOOD MFG- Breweries, United States,Units of Measure: Index 1982:6=100,Historic Data Source: BLS/Global Insight,Data Edge: 2016 Q3,Forecast Date: December 2016</v>
      </c>
      <c r="GP51" s="10" t="s">
        <v>10</v>
      </c>
      <c r="GQ51" s="10" t="s">
        <v>134</v>
      </c>
      <c r="GR51" s="20" t="s">
        <v>153</v>
      </c>
      <c r="GS51" s="16" t="s">
        <v>155</v>
      </c>
      <c r="GT51" s="16" t="s">
        <v>136</v>
      </c>
      <c r="GU51" s="13" t="s">
        <v>1381</v>
      </c>
      <c r="GV51" s="11" t="s">
        <v>1385</v>
      </c>
      <c r="GW51" s="20" t="s">
        <v>1119</v>
      </c>
      <c r="GX51" s="8" t="s">
        <v>1401</v>
      </c>
      <c r="GY51" s="8" t="s">
        <v>1386</v>
      </c>
    </row>
    <row r="52" spans="1:207" ht="12.75" customHeight="1">
      <c r="A52" s="22" t="s">
        <v>157</v>
      </c>
      <c r="B52" s="8" t="str">
        <f t="shared" si="2"/>
        <v>Bank:CISGRAIN</v>
      </c>
      <c r="C52" s="13" t="str">
        <f t="shared" si="3"/>
        <v>DataEdge:2016 Q3</v>
      </c>
      <c r="D52" s="13" t="str">
        <f t="shared" si="4"/>
        <v>ForecastDate:December 2016</v>
      </c>
      <c r="E52" s="13" t="str">
        <f t="shared" si="5"/>
        <v>Long Label:Corn,PPI-FARM PROD-CORN,NSA-US,Units of Measure: Index 1982=100,Historic Data Source: BLS/Global Insight,Data Edge: 2016 Q3,Forecast Date: December 2016</v>
      </c>
      <c r="F52" s="9">
        <v>103.23333333333333</v>
      </c>
      <c r="G52" s="9">
        <v>105.23333333333335</v>
      </c>
      <c r="H52" s="9">
        <v>132.46666666666667</v>
      </c>
      <c r="I52" s="9">
        <v>135.73333333333332</v>
      </c>
      <c r="J52" s="9">
        <v>139.13333333333335</v>
      </c>
      <c r="K52" s="9">
        <v>136.86666666666665</v>
      </c>
      <c r="L52" s="9">
        <v>125.6</v>
      </c>
      <c r="M52" s="9">
        <v>101.76666666666667</v>
      </c>
      <c r="N52" s="9">
        <v>104.46666666666665</v>
      </c>
      <c r="O52" s="9">
        <v>108.63333333333333</v>
      </c>
      <c r="P52" s="9">
        <v>95.9</v>
      </c>
      <c r="Q52" s="9">
        <v>90.966666666666654</v>
      </c>
      <c r="R52" s="9">
        <v>108.73333333333333</v>
      </c>
      <c r="S52" s="9">
        <v>128.86666666666667</v>
      </c>
      <c r="T52" s="9">
        <v>137.83333333333334</v>
      </c>
      <c r="U52" s="9">
        <v>138.13333333333333</v>
      </c>
      <c r="V52" s="9">
        <v>132.76666666666668</v>
      </c>
      <c r="W52" s="9">
        <v>143.33333333333334</v>
      </c>
      <c r="X52" s="9">
        <v>131.80000000000001</v>
      </c>
      <c r="Y52" s="9">
        <v>110.83333333333333</v>
      </c>
      <c r="Z52" s="9">
        <v>111.63333333333333</v>
      </c>
      <c r="AA52" s="9">
        <v>114.23333333333333</v>
      </c>
      <c r="AB52" s="9">
        <v>102.43333333333334</v>
      </c>
      <c r="AC52" s="9">
        <v>95.166666666666671</v>
      </c>
      <c r="AD52" s="9">
        <v>98.36666666666666</v>
      </c>
      <c r="AE52" s="9">
        <v>101.36666666666667</v>
      </c>
      <c r="AF52" s="9">
        <v>70.400000000000006</v>
      </c>
      <c r="AG52" s="9">
        <v>64</v>
      </c>
      <c r="AH52" s="9">
        <v>61.733333333333327</v>
      </c>
      <c r="AI52" s="9">
        <v>72.8</v>
      </c>
      <c r="AJ52" s="9">
        <v>63.766666666666673</v>
      </c>
      <c r="AK52" s="9">
        <v>72.36666666666666</v>
      </c>
      <c r="AL52" s="9">
        <v>78.099999999999994</v>
      </c>
      <c r="AM52" s="9">
        <v>87.933333333333323</v>
      </c>
      <c r="AN52" s="9">
        <v>113.9</v>
      </c>
      <c r="AO52" s="9">
        <v>108.33333333333333</v>
      </c>
      <c r="AP52" s="9">
        <v>111.1</v>
      </c>
      <c r="AQ52" s="9">
        <v>107.03333333333335</v>
      </c>
      <c r="AR52" s="9">
        <v>97.3</v>
      </c>
      <c r="AS52" s="9">
        <v>93.966666666666654</v>
      </c>
      <c r="AT52" s="9">
        <v>96.666666666666671</v>
      </c>
      <c r="AU52" s="9">
        <v>112.9</v>
      </c>
      <c r="AV52" s="9">
        <v>102.56666666666668</v>
      </c>
      <c r="AW52" s="9">
        <v>91.366666666666674</v>
      </c>
      <c r="AX52" s="9">
        <v>96.966666666666654</v>
      </c>
      <c r="AY52" s="9">
        <v>98.566666666666663</v>
      </c>
      <c r="AZ52" s="9">
        <v>96</v>
      </c>
      <c r="BA52" s="9">
        <v>96.7</v>
      </c>
      <c r="BB52" s="9">
        <v>103.96666666666665</v>
      </c>
      <c r="BC52" s="9">
        <v>104.83333333333333</v>
      </c>
      <c r="BD52" s="9">
        <v>91.233333333333334</v>
      </c>
      <c r="BE52" s="9">
        <v>83.8</v>
      </c>
      <c r="BF52" s="9">
        <v>85.5</v>
      </c>
      <c r="BG52" s="9">
        <v>89.333333333333329</v>
      </c>
      <c r="BH52" s="9">
        <v>92.4</v>
      </c>
      <c r="BI52" s="9">
        <v>104.4</v>
      </c>
      <c r="BJ52" s="9">
        <v>116.8</v>
      </c>
      <c r="BK52" s="9">
        <v>108.3</v>
      </c>
      <c r="BL52" s="9">
        <v>90.466666666666654</v>
      </c>
      <c r="BM52" s="9">
        <v>84.833333333333329</v>
      </c>
      <c r="BN52" s="9">
        <v>93.3</v>
      </c>
      <c r="BO52" s="9">
        <v>103.56666666666666</v>
      </c>
      <c r="BP52" s="9">
        <v>112.3</v>
      </c>
      <c r="BQ52" s="9">
        <v>126.9</v>
      </c>
      <c r="BR52" s="9">
        <v>148.73333333333332</v>
      </c>
      <c r="BS52" s="9">
        <v>191.8</v>
      </c>
      <c r="BT52" s="9">
        <v>182.9</v>
      </c>
      <c r="BU52" s="9">
        <v>110.36666666666667</v>
      </c>
      <c r="BV52" s="9">
        <v>112.1</v>
      </c>
      <c r="BW52" s="9">
        <v>114.76666666666667</v>
      </c>
      <c r="BX52" s="9">
        <v>105.53333333333335</v>
      </c>
      <c r="BY52" s="9">
        <v>108.03333333333335</v>
      </c>
      <c r="BZ52" s="9">
        <v>107.4</v>
      </c>
      <c r="CA52" s="9">
        <v>95.833333333333329</v>
      </c>
      <c r="CB52" s="9">
        <v>80.833333333333329</v>
      </c>
      <c r="CC52" s="9">
        <v>82.733333333333334</v>
      </c>
      <c r="CD52" s="9">
        <v>84.3</v>
      </c>
      <c r="CE52" s="9">
        <v>83.466666666666654</v>
      </c>
      <c r="CF52" s="9">
        <v>73.066666666666663</v>
      </c>
      <c r="CG52" s="9">
        <v>72.099999999999994</v>
      </c>
      <c r="CH52" s="9">
        <v>82.566666666666663</v>
      </c>
      <c r="CI52" s="9">
        <v>82.466666666666669</v>
      </c>
      <c r="CJ52" s="9">
        <v>64.166666666666671</v>
      </c>
      <c r="CK52" s="9">
        <v>76.36666666666666</v>
      </c>
      <c r="CL52" s="9">
        <v>80.86666666666666</v>
      </c>
      <c r="CM52" s="9">
        <v>75.099999999999994</v>
      </c>
      <c r="CN52" s="9">
        <v>81</v>
      </c>
      <c r="CO52" s="9">
        <v>78.13333333333334</v>
      </c>
      <c r="CP52" s="9">
        <v>79.8</v>
      </c>
      <c r="CQ52" s="9">
        <v>80.433333333333323</v>
      </c>
      <c r="CR52" s="9">
        <v>102.13333333333333</v>
      </c>
      <c r="CS52" s="9">
        <v>95.066666666666663</v>
      </c>
      <c r="CT52" s="9">
        <v>94.3</v>
      </c>
      <c r="CU52" s="9">
        <v>98.633333333333326</v>
      </c>
      <c r="CV52" s="9">
        <v>90.5</v>
      </c>
      <c r="CW52" s="9">
        <v>91.666666666666671</v>
      </c>
      <c r="CX52" s="9">
        <v>109.8</v>
      </c>
      <c r="CY52" s="9">
        <v>116.33333333333333</v>
      </c>
      <c r="CZ52" s="9">
        <v>91.6</v>
      </c>
      <c r="DA52" s="9">
        <v>72.333333333333329</v>
      </c>
      <c r="DB52" s="9">
        <v>78.966666666666669</v>
      </c>
      <c r="DC52" s="9">
        <v>78.7</v>
      </c>
      <c r="DD52" s="9">
        <v>76.766666666666666</v>
      </c>
      <c r="DE52" s="9">
        <v>69.3</v>
      </c>
      <c r="DF52" s="9">
        <v>79.333333333333329</v>
      </c>
      <c r="DG52" s="9">
        <v>88.8</v>
      </c>
      <c r="DH52" s="9">
        <v>86.766666666666652</v>
      </c>
      <c r="DI52" s="9">
        <v>127.33333333333333</v>
      </c>
      <c r="DJ52" s="9">
        <v>148.43333333333334</v>
      </c>
      <c r="DK52" s="9">
        <v>144.4</v>
      </c>
      <c r="DL52" s="9">
        <v>127.83333333333333</v>
      </c>
      <c r="DM52" s="9">
        <v>145.1</v>
      </c>
      <c r="DN52" s="9">
        <v>200.6</v>
      </c>
      <c r="DO52" s="9">
        <v>238.8</v>
      </c>
      <c r="DP52" s="9">
        <v>215.76666666666665</v>
      </c>
      <c r="DQ52" s="9">
        <v>141.16666666666666</v>
      </c>
      <c r="DR52" s="9">
        <v>144.56666666666669</v>
      </c>
      <c r="DS52" s="9">
        <v>163.39999999999998</v>
      </c>
      <c r="DT52" s="9">
        <v>135.63333333333333</v>
      </c>
      <c r="DU52" s="9">
        <v>143.9</v>
      </c>
      <c r="DV52" s="9">
        <v>138.9</v>
      </c>
      <c r="DW52" s="9">
        <v>140.33333333333334</v>
      </c>
      <c r="DX52" s="9">
        <v>153.5</v>
      </c>
      <c r="DY52" s="9">
        <v>210.70000000000002</v>
      </c>
      <c r="DZ52" s="9">
        <v>248.13333333333335</v>
      </c>
      <c r="EA52" s="9">
        <v>289</v>
      </c>
      <c r="EB52" s="9">
        <v>283.23333333333329</v>
      </c>
      <c r="EC52" s="9">
        <v>248.83333333333331</v>
      </c>
      <c r="ED52" s="9">
        <v>261.46666666666664</v>
      </c>
      <c r="EE52" s="9">
        <v>252</v>
      </c>
      <c r="EF52" s="9">
        <v>306.93333333333334</v>
      </c>
      <c r="EG52" s="9">
        <v>294.73333333333329</v>
      </c>
      <c r="EH52" s="9">
        <v>293.83333333333331</v>
      </c>
      <c r="EI52" s="9">
        <v>275.96666666666664</v>
      </c>
      <c r="EJ52" s="9">
        <v>233</v>
      </c>
      <c r="EK52" s="9">
        <v>173.00000000000003</v>
      </c>
      <c r="EL52" s="9">
        <v>177.43333333333337</v>
      </c>
      <c r="EM52" s="9">
        <v>192.16666666666669</v>
      </c>
      <c r="EN52" s="9">
        <v>142.43333333333334</v>
      </c>
      <c r="EO52" s="9">
        <v>140.63333333333335</v>
      </c>
      <c r="EP52" s="9">
        <v>151.73333333333332</v>
      </c>
      <c r="EQ52" s="9">
        <v>146.66666666666669</v>
      </c>
      <c r="ER52" s="9">
        <v>154.4666666666667</v>
      </c>
      <c r="ES52" s="9">
        <v>145.5333333333333</v>
      </c>
      <c r="ET52" s="9">
        <f t="shared" si="6"/>
        <v>145.5333333333333</v>
      </c>
      <c r="EU52" s="9">
        <f t="shared" si="17"/>
        <v>145.5333333333333</v>
      </c>
      <c r="EV52" s="9">
        <f t="shared" si="17"/>
        <v>145.5333333333333</v>
      </c>
      <c r="EW52" s="9">
        <f t="shared" si="17"/>
        <v>145.5333333333333</v>
      </c>
      <c r="EX52" s="9">
        <f t="shared" si="17"/>
        <v>145.5333333333333</v>
      </c>
      <c r="EY52" s="9">
        <f t="shared" si="17"/>
        <v>145.5333333333333</v>
      </c>
      <c r="EZ52" s="9">
        <f t="shared" si="17"/>
        <v>145.5333333333333</v>
      </c>
      <c r="FA52" s="9">
        <f t="shared" si="17"/>
        <v>145.5333333333333</v>
      </c>
      <c r="FB52" s="9">
        <f t="shared" si="17"/>
        <v>145.5333333333333</v>
      </c>
      <c r="FC52" s="9">
        <f t="shared" si="17"/>
        <v>145.5333333333333</v>
      </c>
      <c r="FD52" s="9">
        <f t="shared" si="17"/>
        <v>145.5333333333333</v>
      </c>
      <c r="FE52" s="9">
        <f t="shared" si="17"/>
        <v>145.5333333333333</v>
      </c>
      <c r="FF52" s="9">
        <f t="shared" si="17"/>
        <v>145.5333333333333</v>
      </c>
      <c r="FG52" s="9">
        <f t="shared" si="17"/>
        <v>145.5333333333333</v>
      </c>
      <c r="FH52" s="9">
        <f t="shared" si="17"/>
        <v>145.5333333333333</v>
      </c>
      <c r="FI52" s="9">
        <f t="shared" si="17"/>
        <v>145.5333333333333</v>
      </c>
      <c r="FJ52" s="9">
        <f t="shared" si="17"/>
        <v>145.5333333333333</v>
      </c>
      <c r="FK52" s="9">
        <f t="shared" si="17"/>
        <v>145.5333333333333</v>
      </c>
      <c r="FL52" s="9">
        <f t="shared" si="17"/>
        <v>145.5333333333333</v>
      </c>
      <c r="FM52" s="9">
        <f t="shared" si="17"/>
        <v>145.5333333333333</v>
      </c>
      <c r="FN52" s="9">
        <f t="shared" si="17"/>
        <v>145.5333333333333</v>
      </c>
      <c r="FO52" s="9">
        <f t="shared" si="17"/>
        <v>145.5333333333333</v>
      </c>
      <c r="FP52" s="9">
        <f t="shared" si="17"/>
        <v>145.5333333333333</v>
      </c>
      <c r="FQ52" s="9">
        <f t="shared" si="17"/>
        <v>145.5333333333333</v>
      </c>
      <c r="FR52" s="9">
        <f t="shared" si="17"/>
        <v>145.5333333333333</v>
      </c>
      <c r="FS52" s="9">
        <f t="shared" si="17"/>
        <v>145.5333333333333</v>
      </c>
      <c r="FT52" s="9">
        <f t="shared" si="17"/>
        <v>145.5333333333333</v>
      </c>
      <c r="FU52" s="9">
        <f t="shared" si="17"/>
        <v>145.5333333333333</v>
      </c>
      <c r="FV52" s="9">
        <f t="shared" si="17"/>
        <v>145.5333333333333</v>
      </c>
      <c r="FW52" s="9">
        <f t="shared" si="17"/>
        <v>145.5333333333333</v>
      </c>
      <c r="FX52" s="9">
        <f t="shared" si="17"/>
        <v>145.5333333333333</v>
      </c>
      <c r="FY52" s="9">
        <f t="shared" si="17"/>
        <v>145.5333333333333</v>
      </c>
      <c r="FZ52" s="9">
        <f t="shared" si="17"/>
        <v>145.5333333333333</v>
      </c>
      <c r="GA52" s="9">
        <f t="shared" si="17"/>
        <v>145.5333333333333</v>
      </c>
      <c r="GB52" s="9">
        <f t="shared" si="17"/>
        <v>145.5333333333333</v>
      </c>
      <c r="GC52" s="9">
        <f t="shared" si="17"/>
        <v>145.5333333333333</v>
      </c>
      <c r="GD52" s="9">
        <f t="shared" si="17"/>
        <v>145.5333333333333</v>
      </c>
      <c r="GE52" s="9">
        <f t="shared" si="17"/>
        <v>145.5333333333333</v>
      </c>
      <c r="GF52" s="9">
        <f t="shared" si="17"/>
        <v>145.5333333333333</v>
      </c>
      <c r="GG52" s="9">
        <f t="shared" si="17"/>
        <v>145.5333333333333</v>
      </c>
      <c r="GH52" s="9">
        <f t="shared" si="17"/>
        <v>145.5333333333333</v>
      </c>
      <c r="GI52" s="9">
        <f t="shared" si="17"/>
        <v>145.5333333333333</v>
      </c>
      <c r="GJ52" s="9">
        <f t="shared" si="17"/>
        <v>145.5333333333333</v>
      </c>
      <c r="GK52" s="9">
        <f t="shared" si="17"/>
        <v>145.5333333333333</v>
      </c>
      <c r="GL52" s="9" t="str">
        <f t="shared" si="7"/>
        <v>Corn,PPI-FARM PROD-CORN,NSA-US,Units of Measure: Index 1982=100,Historic Data Source: BLS/Global Insight,Data Edge: 2016 Q3,Forecast Date: December 2016</v>
      </c>
      <c r="GM52" s="10" t="str">
        <f t="shared" si="14"/>
        <v>United States, Corn, PPI, Corn</v>
      </c>
      <c r="GN52" s="10" t="str">
        <f t="shared" si="8"/>
        <v>Corn,PPI-FARM PROD-CORN,NSA-US,Units of Measure: Index 1982=100,Historic Data Source: BLS/Global Insight,Data Edge: 2016 Q3,Forecast Date: December 2016</v>
      </c>
      <c r="GP52" s="10" t="s">
        <v>10</v>
      </c>
      <c r="GQ52" s="10" t="s">
        <v>22</v>
      </c>
      <c r="GR52" s="23" t="s">
        <v>156</v>
      </c>
      <c r="GS52" s="16" t="s">
        <v>158</v>
      </c>
      <c r="GT52" s="16" t="s">
        <v>136</v>
      </c>
      <c r="GU52" s="40" t="s">
        <v>1381</v>
      </c>
      <c r="GV52" s="11" t="s">
        <v>1385</v>
      </c>
      <c r="GW52" s="23" t="s">
        <v>1189</v>
      </c>
      <c r="GX52" s="8" t="s">
        <v>1401</v>
      </c>
      <c r="GY52" s="8" t="s">
        <v>1386</v>
      </c>
    </row>
    <row r="53" spans="1:207" ht="12.75" customHeight="1">
      <c r="A53" s="22" t="s">
        <v>160</v>
      </c>
      <c r="B53" s="8" t="str">
        <f t="shared" si="2"/>
        <v>Bank:CISGRAIN</v>
      </c>
      <c r="C53" s="13" t="str">
        <f t="shared" si="3"/>
        <v>DataEdge:2016 Q3</v>
      </c>
      <c r="D53" s="13" t="str">
        <f t="shared" si="4"/>
        <v>ForecastDate:December 2016</v>
      </c>
      <c r="E53" s="13" t="str">
        <f t="shared" si="5"/>
        <v>Long Label:Corn Feed &amp; Meal,PPI-PROC FOODS&amp;FEEDS-CORN WET PROCESS BYPRODUCTS,INCL. GLUTEN MEAL NSA-US,Units of Measure: Index 1985:6=100,Historic Data Source: BLS/Global Insight,Data Edge: 2016 Q3,Forecast Date: December 2016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>
        <v>94.4</v>
      </c>
      <c r="AU53" s="9">
        <v>91.433333333333337</v>
      </c>
      <c r="AV53" s="9">
        <v>88.6</v>
      </c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>
        <v>90.7</v>
      </c>
      <c r="BK53" s="9">
        <v>91.433333333333337</v>
      </c>
      <c r="BL53" s="9">
        <v>91.233333333333348</v>
      </c>
      <c r="BM53" s="9">
        <v>88.933333333333323</v>
      </c>
      <c r="BN53" s="9">
        <v>85.6</v>
      </c>
      <c r="BO53" s="9">
        <v>82</v>
      </c>
      <c r="BP53" s="9">
        <v>81.933333333333337</v>
      </c>
      <c r="BQ53" s="9">
        <v>94.8</v>
      </c>
      <c r="BR53" s="9">
        <v>102.3</v>
      </c>
      <c r="BS53" s="9">
        <v>107.96666666666665</v>
      </c>
      <c r="BT53" s="9">
        <v>111.56666666666666</v>
      </c>
      <c r="BU53" s="9">
        <v>104.9</v>
      </c>
      <c r="BV53" s="9">
        <v>100.5</v>
      </c>
      <c r="BW53" s="9">
        <v>100.66666666666667</v>
      </c>
      <c r="BX53" s="9">
        <v>99.733333333333334</v>
      </c>
      <c r="BY53" s="9">
        <v>100.1</v>
      </c>
      <c r="BZ53" s="9">
        <v>99.933333333333323</v>
      </c>
      <c r="CA53" s="9">
        <v>98.966666666666654</v>
      </c>
      <c r="CB53" s="9">
        <v>95.36666666666666</v>
      </c>
      <c r="CC53" s="9">
        <v>94.9</v>
      </c>
      <c r="CD53" s="9">
        <v>91.533333333333346</v>
      </c>
      <c r="CE53" s="9">
        <v>86.733333333333334</v>
      </c>
      <c r="CF53" s="9">
        <v>83.333333333333329</v>
      </c>
      <c r="CG53" s="9">
        <v>81.266666666666666</v>
      </c>
      <c r="CH53" s="9">
        <v>75.099999999999994</v>
      </c>
      <c r="CI53" s="9">
        <v>73.433333333333337</v>
      </c>
      <c r="CJ53" s="9">
        <v>70.766666666666666</v>
      </c>
      <c r="CK53" s="9">
        <v>70.966666666666654</v>
      </c>
      <c r="CL53" s="9">
        <v>72.333333333333329</v>
      </c>
      <c r="CM53" s="9">
        <v>68.599999999999994</v>
      </c>
      <c r="CN53" s="9">
        <v>69.233333333333334</v>
      </c>
      <c r="CO53" s="9">
        <v>73.400000000000006</v>
      </c>
      <c r="CP53" s="9">
        <v>67.333333333333329</v>
      </c>
      <c r="CQ53" s="9">
        <v>63.2</v>
      </c>
      <c r="CR53" s="9">
        <v>62.333333333333336</v>
      </c>
      <c r="CS53" s="9">
        <v>63.533333333333339</v>
      </c>
      <c r="CT53" s="9">
        <v>64.733333333333334</v>
      </c>
      <c r="CU53" s="9">
        <v>65.099999999999994</v>
      </c>
      <c r="CV53" s="9">
        <v>65.599999999999994</v>
      </c>
      <c r="CW53" s="9">
        <v>79.733333333333334</v>
      </c>
      <c r="CX53" s="9">
        <v>88.5</v>
      </c>
      <c r="CY53" s="9">
        <v>89</v>
      </c>
      <c r="CZ53" s="9">
        <v>76.400000000000006</v>
      </c>
      <c r="DA53" s="9">
        <v>71.866666666666674</v>
      </c>
      <c r="DB53" s="9">
        <v>67.400000000000006</v>
      </c>
      <c r="DC53" s="9">
        <v>65.666666666666671</v>
      </c>
      <c r="DD53" s="9">
        <v>69.900000000000006</v>
      </c>
      <c r="DE53" s="9">
        <v>70.5</v>
      </c>
      <c r="DF53" s="9">
        <v>71.233333333333334</v>
      </c>
      <c r="DG53" s="9">
        <v>67.266666666666666</v>
      </c>
      <c r="DH53" s="9">
        <v>64.633333333333326</v>
      </c>
      <c r="DI53" s="9">
        <v>73.733333333333334</v>
      </c>
      <c r="DJ53" s="9">
        <v>86.766666666666652</v>
      </c>
      <c r="DK53" s="9">
        <v>77.7</v>
      </c>
      <c r="DL53" s="9">
        <v>82.333333333333329</v>
      </c>
      <c r="DM53" s="9">
        <v>108.36666666666667</v>
      </c>
      <c r="DN53" s="9">
        <v>120.43333333333334</v>
      </c>
      <c r="DO53" s="9">
        <v>119.03333333333335</v>
      </c>
      <c r="DP53" s="9">
        <v>122.33333333333333</v>
      </c>
      <c r="DQ53" s="9">
        <v>102.03333333333335</v>
      </c>
      <c r="DR53" s="9">
        <v>108.66666666666667</v>
      </c>
      <c r="DS53" s="9">
        <v>94.533333333333346</v>
      </c>
      <c r="DT53" s="9">
        <v>93.5</v>
      </c>
      <c r="DU53" s="9">
        <v>106.83333333333333</v>
      </c>
      <c r="DV53" s="9">
        <v>115.99999999999999</v>
      </c>
      <c r="DW53" s="9">
        <v>95.5</v>
      </c>
      <c r="DX53" s="9">
        <v>103.1</v>
      </c>
      <c r="DY53" s="9">
        <v>127.23333333333333</v>
      </c>
      <c r="DZ53" s="9">
        <v>132.86666666666667</v>
      </c>
      <c r="EA53" s="9">
        <v>146.96666666666667</v>
      </c>
      <c r="EB53" s="9">
        <v>156.16666666666666</v>
      </c>
      <c r="EC53" s="9">
        <v>159.16666666666666</v>
      </c>
      <c r="ED53" s="9">
        <v>137.33333333333334</v>
      </c>
      <c r="EE53" s="9">
        <v>145.03333333333333</v>
      </c>
      <c r="EF53" s="9">
        <v>182.03333333333333</v>
      </c>
      <c r="EG53" s="9">
        <v>202</v>
      </c>
      <c r="EH53" s="9">
        <v>204.1</v>
      </c>
      <c r="EI53" s="9">
        <v>176.13333333333333</v>
      </c>
      <c r="EJ53" s="9">
        <v>163.66666666666669</v>
      </c>
      <c r="EK53" s="9">
        <v>171.9666666666667</v>
      </c>
      <c r="EL53" s="9">
        <v>179.26666666666665</v>
      </c>
      <c r="EM53" s="9">
        <v>179.16666666666669</v>
      </c>
      <c r="EN53" s="9">
        <v>154.26666666666665</v>
      </c>
      <c r="EO53" s="9">
        <v>138.26666666666665</v>
      </c>
      <c r="EP53" s="9">
        <v>144.1</v>
      </c>
      <c r="EQ53" s="9">
        <v>134.56666666666666</v>
      </c>
      <c r="ER53" s="9">
        <v>133.46666666666664</v>
      </c>
      <c r="ES53" s="9">
        <v>130.70000000000002</v>
      </c>
      <c r="ET53" s="9">
        <f t="shared" si="6"/>
        <v>130.70000000000002</v>
      </c>
      <c r="EU53" s="9">
        <f t="shared" si="17"/>
        <v>130.70000000000002</v>
      </c>
      <c r="EV53" s="9">
        <f t="shared" si="17"/>
        <v>130.70000000000002</v>
      </c>
      <c r="EW53" s="9">
        <f t="shared" si="17"/>
        <v>130.70000000000002</v>
      </c>
      <c r="EX53" s="9">
        <f t="shared" si="17"/>
        <v>130.70000000000002</v>
      </c>
      <c r="EY53" s="9">
        <f t="shared" si="17"/>
        <v>130.70000000000002</v>
      </c>
      <c r="EZ53" s="9">
        <f t="shared" si="17"/>
        <v>130.70000000000002</v>
      </c>
      <c r="FA53" s="9">
        <f t="shared" si="17"/>
        <v>130.70000000000002</v>
      </c>
      <c r="FB53" s="9">
        <f t="shared" si="17"/>
        <v>130.70000000000002</v>
      </c>
      <c r="FC53" s="9">
        <f t="shared" si="17"/>
        <v>130.70000000000002</v>
      </c>
      <c r="FD53" s="9">
        <f t="shared" si="17"/>
        <v>130.70000000000002</v>
      </c>
      <c r="FE53" s="9">
        <f t="shared" si="17"/>
        <v>130.70000000000002</v>
      </c>
      <c r="FF53" s="9">
        <f t="shared" si="17"/>
        <v>130.70000000000002</v>
      </c>
      <c r="FG53" s="9">
        <f t="shared" si="17"/>
        <v>130.70000000000002</v>
      </c>
      <c r="FH53" s="9">
        <f t="shared" si="17"/>
        <v>130.70000000000002</v>
      </c>
      <c r="FI53" s="9">
        <f t="shared" si="17"/>
        <v>130.70000000000002</v>
      </c>
      <c r="FJ53" s="9">
        <f t="shared" si="17"/>
        <v>130.70000000000002</v>
      </c>
      <c r="FK53" s="9">
        <f t="shared" si="17"/>
        <v>130.70000000000002</v>
      </c>
      <c r="FL53" s="9">
        <f t="shared" si="17"/>
        <v>130.70000000000002</v>
      </c>
      <c r="FM53" s="9">
        <f t="shared" si="17"/>
        <v>130.70000000000002</v>
      </c>
      <c r="FN53" s="9">
        <f t="shared" si="17"/>
        <v>130.70000000000002</v>
      </c>
      <c r="FO53" s="9">
        <f t="shared" si="17"/>
        <v>130.70000000000002</v>
      </c>
      <c r="FP53" s="9">
        <f t="shared" si="17"/>
        <v>130.70000000000002</v>
      </c>
      <c r="FQ53" s="9">
        <f t="shared" si="17"/>
        <v>130.70000000000002</v>
      </c>
      <c r="FR53" s="9">
        <f t="shared" si="17"/>
        <v>130.70000000000002</v>
      </c>
      <c r="FS53" s="9">
        <f t="shared" si="17"/>
        <v>130.70000000000002</v>
      </c>
      <c r="FT53" s="9">
        <f t="shared" si="17"/>
        <v>130.70000000000002</v>
      </c>
      <c r="FU53" s="9">
        <f t="shared" si="17"/>
        <v>130.70000000000002</v>
      </c>
      <c r="FV53" s="9">
        <f t="shared" si="17"/>
        <v>130.70000000000002</v>
      </c>
      <c r="FW53" s="9">
        <f t="shared" si="17"/>
        <v>130.70000000000002</v>
      </c>
      <c r="FX53" s="9">
        <f t="shared" si="17"/>
        <v>130.70000000000002</v>
      </c>
      <c r="FY53" s="9">
        <f t="shared" si="17"/>
        <v>130.70000000000002</v>
      </c>
      <c r="FZ53" s="9">
        <f t="shared" si="17"/>
        <v>130.70000000000002</v>
      </c>
      <c r="GA53" s="9">
        <f t="shared" si="17"/>
        <v>130.70000000000002</v>
      </c>
      <c r="GB53" s="9">
        <f t="shared" si="17"/>
        <v>130.70000000000002</v>
      </c>
      <c r="GC53" s="9">
        <f t="shared" si="17"/>
        <v>130.70000000000002</v>
      </c>
      <c r="GD53" s="9">
        <f t="shared" si="17"/>
        <v>130.70000000000002</v>
      </c>
      <c r="GE53" s="9">
        <f t="shared" si="17"/>
        <v>130.70000000000002</v>
      </c>
      <c r="GF53" s="9">
        <f t="shared" si="17"/>
        <v>130.70000000000002</v>
      </c>
      <c r="GG53" s="9">
        <f t="shared" si="17"/>
        <v>130.70000000000002</v>
      </c>
      <c r="GH53" s="9">
        <f t="shared" si="17"/>
        <v>130.70000000000002</v>
      </c>
      <c r="GI53" s="9">
        <f t="shared" si="17"/>
        <v>130.70000000000002</v>
      </c>
      <c r="GJ53" s="9">
        <f t="shared" si="17"/>
        <v>130.70000000000002</v>
      </c>
      <c r="GK53" s="9">
        <f t="shared" si="17"/>
        <v>130.70000000000002</v>
      </c>
      <c r="GL53" s="9" t="str">
        <f t="shared" si="7"/>
        <v>Corn Feed &amp; Meal,PPI-PROC FOODS&amp;FEEDS-CORN WET PROCESS BYPRODUCTS,INCL. GLUTEN MEAL NSA-US,Units of Measure: Index 1985:6=100,Historic Data Source: BLS/Global Insight,Data Edge: 2016 Q3,Forecast Date: December 2016</v>
      </c>
      <c r="GM53" s="10" t="str">
        <f t="shared" si="14"/>
        <v>United States, Corn Feed &amp; Meal, PPI, Corn Wet Process Byproducts, incl. Gluten Meal</v>
      </c>
      <c r="GN53" s="10" t="str">
        <f t="shared" si="8"/>
        <v>Corn Feed &amp; Meal,PPI-PROC FOODS&amp;FEEDS-CORN WET PROCESS BYPRODUCTS,INCL. GLUTEN MEAL NSA-US,Units of Measure: Index 1985:6=100,Historic Data Source: BLS/Global Insight,Data Edge: 2016 Q3,Forecast Date: December 2016</v>
      </c>
      <c r="GP53" s="10" t="s">
        <v>10</v>
      </c>
      <c r="GQ53" s="10" t="s">
        <v>68</v>
      </c>
      <c r="GR53" s="23" t="s">
        <v>159</v>
      </c>
      <c r="GS53" s="16" t="s">
        <v>145</v>
      </c>
      <c r="GT53" s="16" t="s">
        <v>136</v>
      </c>
      <c r="GU53" s="40" t="s">
        <v>1381</v>
      </c>
      <c r="GV53" s="11" t="s">
        <v>1385</v>
      </c>
      <c r="GW53" s="23" t="s">
        <v>1190</v>
      </c>
      <c r="GX53" s="8" t="s">
        <v>1401</v>
      </c>
      <c r="GY53" s="8" t="s">
        <v>1386</v>
      </c>
    </row>
    <row r="54" spans="1:207" ht="12.75" customHeight="1">
      <c r="A54" s="22" t="s">
        <v>162</v>
      </c>
      <c r="B54" s="8" t="str">
        <f t="shared" si="2"/>
        <v>Bank:CISGRAIN</v>
      </c>
      <c r="C54" s="13" t="str">
        <f t="shared" si="3"/>
        <v>DataEdge:2016 Q3</v>
      </c>
      <c r="D54" s="13" t="str">
        <f t="shared" si="4"/>
        <v>ForecastDate:December 2016</v>
      </c>
      <c r="E54" s="13" t="str">
        <f t="shared" si="5"/>
        <v>Long Label:Wheat,PPI-FARM PROD-WHEAT,NSA-US,Units of Measure: Index 1982=100,Historic Data Source: BLS/Global Insight,Data Edge: 2016 Q3,Forecast Date: December 2016</v>
      </c>
      <c r="F54" s="9">
        <v>106.7</v>
      </c>
      <c r="G54" s="9">
        <v>100.23333333333335</v>
      </c>
      <c r="H54" s="9">
        <v>108.8</v>
      </c>
      <c r="I54" s="9">
        <v>117.43333333333332</v>
      </c>
      <c r="J54" s="9">
        <v>113.83333333333333</v>
      </c>
      <c r="K54" s="9">
        <v>108.63333333333333</v>
      </c>
      <c r="L54" s="9">
        <v>103.6</v>
      </c>
      <c r="M54" s="9">
        <v>107.93333333333334</v>
      </c>
      <c r="N54" s="9">
        <v>105.26666666666667</v>
      </c>
      <c r="O54" s="9">
        <v>104.6</v>
      </c>
      <c r="P54" s="9">
        <v>94</v>
      </c>
      <c r="Q54" s="9">
        <v>96.166666666666671</v>
      </c>
      <c r="R54" s="9">
        <v>101.86666666666667</v>
      </c>
      <c r="S54" s="9">
        <v>103.66666666666667</v>
      </c>
      <c r="T54" s="9">
        <v>98.566666666666663</v>
      </c>
      <c r="U54" s="9">
        <v>98.666666666666671</v>
      </c>
      <c r="V54" s="9">
        <v>96.7</v>
      </c>
      <c r="W54" s="9">
        <v>99.866666666666674</v>
      </c>
      <c r="X54" s="9">
        <v>95.533333333333346</v>
      </c>
      <c r="Y54" s="9">
        <v>94.766666666666652</v>
      </c>
      <c r="Z54" s="9">
        <v>94.033333333333346</v>
      </c>
      <c r="AA54" s="9">
        <v>90.666666666666671</v>
      </c>
      <c r="AB54" s="9">
        <v>79.833333333333329</v>
      </c>
      <c r="AC54" s="9">
        <v>85.8</v>
      </c>
      <c r="AD54" s="9">
        <v>86.733333333333334</v>
      </c>
      <c r="AE54" s="9">
        <v>83.13333333333334</v>
      </c>
      <c r="AF54" s="9">
        <v>64.8</v>
      </c>
      <c r="AG54" s="9">
        <v>70.5</v>
      </c>
      <c r="AH54" s="9">
        <v>73.099999999999994</v>
      </c>
      <c r="AI54" s="9">
        <v>73.333333333333329</v>
      </c>
      <c r="AJ54" s="9">
        <v>68.599999999999994</v>
      </c>
      <c r="AK54" s="9">
        <v>76</v>
      </c>
      <c r="AL54" s="9">
        <v>80.333333333333343</v>
      </c>
      <c r="AM54" s="9">
        <v>86.166666666666671</v>
      </c>
      <c r="AN54" s="9">
        <v>100.36666666666667</v>
      </c>
      <c r="AO54" s="9">
        <v>107.96666666666665</v>
      </c>
      <c r="AP54" s="9">
        <v>113.63333333333333</v>
      </c>
      <c r="AQ54" s="9">
        <v>110.4</v>
      </c>
      <c r="AR54" s="9">
        <v>106.43333333333332</v>
      </c>
      <c r="AS54" s="9">
        <v>107.56666666666666</v>
      </c>
      <c r="AT54" s="9">
        <v>103.6</v>
      </c>
      <c r="AU54" s="9">
        <v>97.733333333333334</v>
      </c>
      <c r="AV54" s="9">
        <v>77.033333333333317</v>
      </c>
      <c r="AW54" s="9">
        <v>72</v>
      </c>
      <c r="AX54" s="9">
        <v>71.599999999999994</v>
      </c>
      <c r="AY54" s="9">
        <v>77.633333333333326</v>
      </c>
      <c r="AZ54" s="9">
        <v>76.466666666666683</v>
      </c>
      <c r="BA54" s="9">
        <v>91.933333333333337</v>
      </c>
      <c r="BB54" s="9">
        <v>107.56666666666666</v>
      </c>
      <c r="BC54" s="9">
        <v>101.5</v>
      </c>
      <c r="BD54" s="9">
        <v>89.033333333333346</v>
      </c>
      <c r="BE54" s="9">
        <v>95.766666666666652</v>
      </c>
      <c r="BF54" s="9">
        <v>96.966666666666654</v>
      </c>
      <c r="BG54" s="9">
        <v>92.5</v>
      </c>
      <c r="BH54" s="9">
        <v>95.033333333333346</v>
      </c>
      <c r="BI54" s="9">
        <v>108.9</v>
      </c>
      <c r="BJ54" s="9">
        <v>109.46666666666665</v>
      </c>
      <c r="BK54" s="9">
        <v>103.33333333333333</v>
      </c>
      <c r="BL54" s="9">
        <v>96.7</v>
      </c>
      <c r="BM54" s="9">
        <v>109.83333333333333</v>
      </c>
      <c r="BN54" s="9">
        <v>103.63333333333333</v>
      </c>
      <c r="BO54" s="9">
        <v>108.76666666666667</v>
      </c>
      <c r="BP54" s="9">
        <v>125.06666666666666</v>
      </c>
      <c r="BQ54" s="9">
        <v>136.86666666666665</v>
      </c>
      <c r="BR54" s="9">
        <v>140.30000000000001</v>
      </c>
      <c r="BS54" s="9">
        <v>160.13333333333335</v>
      </c>
      <c r="BT54" s="9">
        <v>129.36666666666667</v>
      </c>
      <c r="BU54" s="9">
        <v>116.63333333333333</v>
      </c>
      <c r="BV54" s="9">
        <v>113.43333333333334</v>
      </c>
      <c r="BW54" s="9">
        <v>115.66666666666667</v>
      </c>
      <c r="BX54" s="9">
        <v>102.1</v>
      </c>
      <c r="BY54" s="9">
        <v>101.7</v>
      </c>
      <c r="BZ54" s="9">
        <v>96</v>
      </c>
      <c r="CA54" s="9">
        <v>89.8</v>
      </c>
      <c r="CB54" s="9">
        <v>78.466666666666683</v>
      </c>
      <c r="CC54" s="9">
        <v>87.166666666666671</v>
      </c>
      <c r="CD54" s="9">
        <v>83.1</v>
      </c>
      <c r="CE54" s="9">
        <v>79.033333333333317</v>
      </c>
      <c r="CF54" s="9">
        <v>78.133333333333326</v>
      </c>
      <c r="CG54" s="9">
        <v>77.566666666666663</v>
      </c>
      <c r="CH54" s="9">
        <v>79.3</v>
      </c>
      <c r="CI54" s="9">
        <v>79.633333333333326</v>
      </c>
      <c r="CJ54" s="9">
        <v>76.833333333333329</v>
      </c>
      <c r="CK54" s="9">
        <v>85.5</v>
      </c>
      <c r="CL54" s="9">
        <v>87.766666666666652</v>
      </c>
      <c r="CM54" s="9">
        <v>87.1</v>
      </c>
      <c r="CN54" s="9">
        <v>82.466666666666654</v>
      </c>
      <c r="CO54" s="9">
        <v>84.833333333333329</v>
      </c>
      <c r="CP54" s="9">
        <v>84.866666666666674</v>
      </c>
      <c r="CQ54" s="9">
        <v>83.433333333333323</v>
      </c>
      <c r="CR54" s="9">
        <v>109.2</v>
      </c>
      <c r="CS54" s="9">
        <v>114</v>
      </c>
      <c r="CT54" s="9">
        <v>98.933333333333323</v>
      </c>
      <c r="CU54" s="9">
        <v>97.266666666666666</v>
      </c>
      <c r="CV54" s="9">
        <v>94.033333333333317</v>
      </c>
      <c r="CW54" s="9">
        <v>103.66666666666667</v>
      </c>
      <c r="CX54" s="9">
        <v>108.1</v>
      </c>
      <c r="CY54" s="9">
        <v>109.4</v>
      </c>
      <c r="CZ54" s="9">
        <v>101.13333333333333</v>
      </c>
      <c r="DA54" s="9">
        <v>105.26666666666665</v>
      </c>
      <c r="DB54" s="9">
        <v>105.16666666666667</v>
      </c>
      <c r="DC54" s="9">
        <v>99.6</v>
      </c>
      <c r="DD54" s="9">
        <v>99.566666666666663</v>
      </c>
      <c r="DE54" s="9">
        <v>106.53333333333335</v>
      </c>
      <c r="DF54" s="9">
        <v>106.43333333333332</v>
      </c>
      <c r="DG54" s="9">
        <v>115.96666666666665</v>
      </c>
      <c r="DH54" s="9">
        <v>116.53333333333335</v>
      </c>
      <c r="DI54" s="9">
        <v>128.56666666666666</v>
      </c>
      <c r="DJ54" s="9">
        <v>128.19999999999999</v>
      </c>
      <c r="DK54" s="9">
        <v>140.69999999999999</v>
      </c>
      <c r="DL54" s="9">
        <v>182.5</v>
      </c>
      <c r="DM54" s="9">
        <v>237.13333333333333</v>
      </c>
      <c r="DN54" s="9">
        <v>324.93333333333334</v>
      </c>
      <c r="DO54" s="9">
        <v>250.73333333333335</v>
      </c>
      <c r="DP54" s="9">
        <v>210.93333333333337</v>
      </c>
      <c r="DQ54" s="9">
        <v>153.96666666666667</v>
      </c>
      <c r="DR54" s="9">
        <v>158.79999999999998</v>
      </c>
      <c r="DS54" s="9">
        <v>163.46666666666667</v>
      </c>
      <c r="DT54" s="9">
        <v>137.06666666666669</v>
      </c>
      <c r="DU54" s="9">
        <v>138</v>
      </c>
      <c r="DV54" s="9">
        <v>138.76666666666668</v>
      </c>
      <c r="DW54" s="9">
        <v>132.9</v>
      </c>
      <c r="DX54" s="9">
        <v>164.49999999999997</v>
      </c>
      <c r="DY54" s="9">
        <v>192.66666666666666</v>
      </c>
      <c r="DZ54" s="9">
        <v>223.13333333333335</v>
      </c>
      <c r="EA54" s="9">
        <v>238.03333333333333</v>
      </c>
      <c r="EB54" s="9">
        <v>206.93333333333334</v>
      </c>
      <c r="EC54" s="9">
        <v>196.53333333333333</v>
      </c>
      <c r="ED54" s="9">
        <v>193.9666666666667</v>
      </c>
      <c r="EE54" s="9">
        <v>186.8</v>
      </c>
      <c r="EF54" s="9">
        <v>227</v>
      </c>
      <c r="EG54" s="9">
        <v>234.09999999999997</v>
      </c>
      <c r="EH54" s="9">
        <v>215.76666666666671</v>
      </c>
      <c r="EI54" s="9">
        <v>209.0333333333333</v>
      </c>
      <c r="EJ54" s="9">
        <v>194.93333333333334</v>
      </c>
      <c r="EK54" s="9">
        <v>196.96666666666667</v>
      </c>
      <c r="EL54" s="9">
        <v>195.66666666666669</v>
      </c>
      <c r="EM54" s="9">
        <v>207.43333333333331</v>
      </c>
      <c r="EN54" s="9">
        <v>179.10000000000002</v>
      </c>
      <c r="EO54" s="9">
        <v>180.26666666666668</v>
      </c>
      <c r="EP54" s="9">
        <v>167.73333333333335</v>
      </c>
      <c r="EQ54" s="9">
        <v>159.5</v>
      </c>
      <c r="ER54" s="9">
        <v>147.20000000000002</v>
      </c>
      <c r="ES54" s="9">
        <v>138.83333333333334</v>
      </c>
      <c r="ET54" s="9">
        <f t="shared" si="6"/>
        <v>138.83333333333334</v>
      </c>
      <c r="EU54" s="9">
        <f t="shared" si="17"/>
        <v>138.83333333333334</v>
      </c>
      <c r="EV54" s="9">
        <f t="shared" si="17"/>
        <v>138.83333333333334</v>
      </c>
      <c r="EW54" s="9">
        <f t="shared" si="17"/>
        <v>138.83333333333334</v>
      </c>
      <c r="EX54" s="9">
        <f t="shared" si="17"/>
        <v>138.83333333333334</v>
      </c>
      <c r="EY54" s="9">
        <f t="shared" si="17"/>
        <v>138.83333333333334</v>
      </c>
      <c r="EZ54" s="9">
        <f t="shared" si="17"/>
        <v>138.83333333333334</v>
      </c>
      <c r="FA54" s="9">
        <f t="shared" si="17"/>
        <v>138.83333333333334</v>
      </c>
      <c r="FB54" s="9">
        <f t="shared" si="17"/>
        <v>138.83333333333334</v>
      </c>
      <c r="FC54" s="9">
        <f t="shared" si="17"/>
        <v>138.83333333333334</v>
      </c>
      <c r="FD54" s="9">
        <f t="shared" si="17"/>
        <v>138.83333333333334</v>
      </c>
      <c r="FE54" s="9">
        <f t="shared" si="17"/>
        <v>138.83333333333334</v>
      </c>
      <c r="FF54" s="9">
        <f t="shared" si="17"/>
        <v>138.83333333333334</v>
      </c>
      <c r="FG54" s="9">
        <f t="shared" si="17"/>
        <v>138.83333333333334</v>
      </c>
      <c r="FH54" s="9">
        <f t="shared" si="17"/>
        <v>138.83333333333334</v>
      </c>
      <c r="FI54" s="9">
        <f t="shared" si="17"/>
        <v>138.83333333333334</v>
      </c>
      <c r="FJ54" s="9">
        <f t="shared" si="17"/>
        <v>138.83333333333334</v>
      </c>
      <c r="FK54" s="9">
        <f t="shared" si="17"/>
        <v>138.83333333333334</v>
      </c>
      <c r="FL54" s="9">
        <f t="shared" si="17"/>
        <v>138.83333333333334</v>
      </c>
      <c r="FM54" s="9">
        <f t="shared" si="17"/>
        <v>138.83333333333334</v>
      </c>
      <c r="FN54" s="9">
        <f t="shared" si="17"/>
        <v>138.83333333333334</v>
      </c>
      <c r="FO54" s="9">
        <f t="shared" si="17"/>
        <v>138.83333333333334</v>
      </c>
      <c r="FP54" s="9">
        <f t="shared" si="17"/>
        <v>138.83333333333334</v>
      </c>
      <c r="FQ54" s="9">
        <f t="shared" si="17"/>
        <v>138.83333333333334</v>
      </c>
      <c r="FR54" s="9">
        <f t="shared" si="17"/>
        <v>138.83333333333334</v>
      </c>
      <c r="FS54" s="9">
        <f t="shared" si="17"/>
        <v>138.83333333333334</v>
      </c>
      <c r="FT54" s="9">
        <f t="shared" si="17"/>
        <v>138.83333333333334</v>
      </c>
      <c r="FU54" s="9">
        <f t="shared" si="17"/>
        <v>138.83333333333334</v>
      </c>
      <c r="FV54" s="9">
        <f t="shared" si="17"/>
        <v>138.83333333333334</v>
      </c>
      <c r="FW54" s="9">
        <f t="shared" si="17"/>
        <v>138.83333333333334</v>
      </c>
      <c r="FX54" s="9">
        <f t="shared" si="17"/>
        <v>138.83333333333334</v>
      </c>
      <c r="FY54" s="9">
        <f t="shared" si="17"/>
        <v>138.83333333333334</v>
      </c>
      <c r="FZ54" s="9">
        <f t="shared" si="17"/>
        <v>138.83333333333334</v>
      </c>
      <c r="GA54" s="9">
        <f t="shared" si="17"/>
        <v>138.83333333333334</v>
      </c>
      <c r="GB54" s="9">
        <f t="shared" si="17"/>
        <v>138.83333333333334</v>
      </c>
      <c r="GC54" s="9">
        <f t="shared" si="17"/>
        <v>138.83333333333334</v>
      </c>
      <c r="GD54" s="9">
        <f t="shared" si="17"/>
        <v>138.83333333333334</v>
      </c>
      <c r="GE54" s="9">
        <f t="shared" si="17"/>
        <v>138.83333333333334</v>
      </c>
      <c r="GF54" s="9">
        <f t="shared" si="17"/>
        <v>138.83333333333334</v>
      </c>
      <c r="GG54" s="9">
        <f t="shared" si="17"/>
        <v>138.83333333333334</v>
      </c>
      <c r="GH54" s="9">
        <f t="shared" si="17"/>
        <v>138.83333333333334</v>
      </c>
      <c r="GI54" s="9">
        <f t="shared" si="17"/>
        <v>138.83333333333334</v>
      </c>
      <c r="GJ54" s="9">
        <f t="shared" si="17"/>
        <v>138.83333333333334</v>
      </c>
      <c r="GK54" s="9">
        <f t="shared" si="17"/>
        <v>138.83333333333334</v>
      </c>
      <c r="GL54" s="9" t="str">
        <f t="shared" si="7"/>
        <v>Wheat,PPI-FARM PROD-WHEAT,NSA-US,Units of Measure: Index 1982=100,Historic Data Source: BLS/Global Insight,Data Edge: 2016 Q3,Forecast Date: December 2016</v>
      </c>
      <c r="GM54" s="10" t="str">
        <f t="shared" si="14"/>
        <v xml:space="preserve">United States, Wheat, PPI, Wheat </v>
      </c>
      <c r="GN54" s="10" t="str">
        <f t="shared" si="8"/>
        <v>Wheat,PPI-FARM PROD-WHEAT,NSA-US,Units of Measure: Index 1982=100,Historic Data Source: BLS/Global Insight,Data Edge: 2016 Q3,Forecast Date: December 2016</v>
      </c>
      <c r="GP54" s="10" t="s">
        <v>10</v>
      </c>
      <c r="GQ54" s="10" t="s">
        <v>77</v>
      </c>
      <c r="GR54" s="23" t="s">
        <v>161</v>
      </c>
      <c r="GS54" s="16" t="s">
        <v>158</v>
      </c>
      <c r="GT54" s="16" t="s">
        <v>136</v>
      </c>
      <c r="GU54" s="39" t="s">
        <v>1381</v>
      </c>
      <c r="GV54" s="11" t="s">
        <v>1385</v>
      </c>
      <c r="GW54" s="23" t="s">
        <v>1191</v>
      </c>
      <c r="GX54" s="8" t="s">
        <v>1401</v>
      </c>
      <c r="GY54" s="8" t="s">
        <v>1386</v>
      </c>
    </row>
    <row r="55" spans="1:207" ht="12.75" customHeight="1">
      <c r="A55" s="22" t="s">
        <v>164</v>
      </c>
      <c r="B55" s="8" t="str">
        <f t="shared" si="2"/>
        <v>Bank:CISGRAIN</v>
      </c>
      <c r="C55" s="13" t="str">
        <f t="shared" si="3"/>
        <v>DataEdge:2016 Q3</v>
      </c>
      <c r="D55" s="13" t="str">
        <f t="shared" si="4"/>
        <v>ForecastDate:December 2016</v>
      </c>
      <c r="E55" s="13" t="str">
        <f t="shared" si="5"/>
        <v>Long Label:Wheat,PPI-PROC FOODS&amp;FEEDS-FLOUR,NSA-US,Units of Measure: Index 1982=100,Historic Data Source: BLS/Global Insight,Data Edge: 2016 Q3,Forecast Date: December 2016</v>
      </c>
      <c r="F55" s="9">
        <v>100.3</v>
      </c>
      <c r="G55" s="9">
        <v>97.933333333333337</v>
      </c>
      <c r="H55" s="9">
        <v>103.6</v>
      </c>
      <c r="I55" s="9">
        <v>107.33333333333333</v>
      </c>
      <c r="J55" s="9">
        <v>106.7</v>
      </c>
      <c r="K55" s="9">
        <v>106.06666666666666</v>
      </c>
      <c r="L55" s="9">
        <v>103.76666666666667</v>
      </c>
      <c r="M55" s="9">
        <v>102</v>
      </c>
      <c r="N55" s="9">
        <v>102.66666666666667</v>
      </c>
      <c r="O55" s="9">
        <v>100.96666666666665</v>
      </c>
      <c r="P55" s="9">
        <v>98.36666666666666</v>
      </c>
      <c r="Q55" s="9">
        <v>98</v>
      </c>
      <c r="R55" s="9">
        <v>99.933333333333337</v>
      </c>
      <c r="S55" s="9">
        <v>102.4</v>
      </c>
      <c r="T55" s="9">
        <v>103.23333333333333</v>
      </c>
      <c r="U55" s="9">
        <v>100.6</v>
      </c>
      <c r="V55" s="9">
        <v>99.6</v>
      </c>
      <c r="W55" s="9">
        <v>102.83333333333333</v>
      </c>
      <c r="X55" s="9">
        <v>100.8</v>
      </c>
      <c r="Y55" s="9">
        <v>100.56666666666666</v>
      </c>
      <c r="Z55" s="9">
        <v>101.53333333333335</v>
      </c>
      <c r="AA55" s="9">
        <v>101</v>
      </c>
      <c r="AB55" s="9">
        <v>97.1</v>
      </c>
      <c r="AC55" s="9">
        <v>99.566666666666663</v>
      </c>
      <c r="AD55" s="9">
        <v>99.6</v>
      </c>
      <c r="AE55" s="9">
        <v>98.833333333333329</v>
      </c>
      <c r="AF55" s="9">
        <v>89.933333333333337</v>
      </c>
      <c r="AG55" s="9">
        <v>89.933333333333337</v>
      </c>
      <c r="AH55" s="9">
        <v>91.566666666666677</v>
      </c>
      <c r="AI55" s="9">
        <v>94.233333333333334</v>
      </c>
      <c r="AJ55" s="9">
        <v>91.933333333333337</v>
      </c>
      <c r="AK55" s="9">
        <v>93.7</v>
      </c>
      <c r="AL55" s="9">
        <v>95.3</v>
      </c>
      <c r="AM55" s="9">
        <v>101.43333333333334</v>
      </c>
      <c r="AN55" s="9">
        <v>112.3</v>
      </c>
      <c r="AO55" s="9">
        <v>113.63333333333333</v>
      </c>
      <c r="AP55" s="9">
        <v>115.13333333333333</v>
      </c>
      <c r="AQ55" s="9">
        <v>115.5</v>
      </c>
      <c r="AR55" s="9">
        <v>114.9</v>
      </c>
      <c r="AS55" s="9">
        <v>113.03333333333335</v>
      </c>
      <c r="AT55" s="9">
        <v>112.36666666666667</v>
      </c>
      <c r="AU55" s="9">
        <v>111.1</v>
      </c>
      <c r="AV55" s="9">
        <v>98.133333333333326</v>
      </c>
      <c r="AW55" s="9">
        <v>92.9</v>
      </c>
      <c r="AX55" s="9">
        <v>92.733333333333348</v>
      </c>
      <c r="AY55" s="9">
        <v>95.933333333333337</v>
      </c>
      <c r="AZ55" s="9">
        <v>96.2</v>
      </c>
      <c r="BA55" s="9">
        <v>102.4</v>
      </c>
      <c r="BB55" s="9">
        <v>114.6</v>
      </c>
      <c r="BC55" s="9">
        <v>112.26666666666665</v>
      </c>
      <c r="BD55" s="9">
        <v>104.93333333333334</v>
      </c>
      <c r="BE55" s="9">
        <v>106.2</v>
      </c>
      <c r="BF55" s="9">
        <v>109.56666666666666</v>
      </c>
      <c r="BG55" s="9">
        <v>108.1</v>
      </c>
      <c r="BH55" s="9">
        <v>106.36666666666667</v>
      </c>
      <c r="BI55" s="9">
        <v>111.4</v>
      </c>
      <c r="BJ55" s="9">
        <v>112.5</v>
      </c>
      <c r="BK55" s="9">
        <v>110.06666666666666</v>
      </c>
      <c r="BL55" s="9">
        <v>105.66666666666667</v>
      </c>
      <c r="BM55" s="9">
        <v>113.33333333333333</v>
      </c>
      <c r="BN55" s="9">
        <v>110.93333333333334</v>
      </c>
      <c r="BO55" s="9">
        <v>115.96666666666665</v>
      </c>
      <c r="BP55" s="9">
        <v>129.96666666666667</v>
      </c>
      <c r="BQ55" s="9">
        <v>135.23333333333335</v>
      </c>
      <c r="BR55" s="9">
        <v>137.66666666666666</v>
      </c>
      <c r="BS55" s="9">
        <v>151.16666666666666</v>
      </c>
      <c r="BT55" s="9">
        <v>132.5</v>
      </c>
      <c r="BU55" s="9">
        <v>125.9</v>
      </c>
      <c r="BV55" s="9">
        <v>121.3</v>
      </c>
      <c r="BW55" s="9">
        <v>122.7</v>
      </c>
      <c r="BX55" s="9">
        <v>116.46666666666665</v>
      </c>
      <c r="BY55" s="9">
        <v>114.43333333333334</v>
      </c>
      <c r="BZ55" s="9">
        <v>111.46666666666665</v>
      </c>
      <c r="CA55" s="9">
        <v>111.36666666666667</v>
      </c>
      <c r="CB55" s="9">
        <v>105.2</v>
      </c>
      <c r="CC55" s="9">
        <v>108.96666666666668</v>
      </c>
      <c r="CD55" s="9">
        <v>106.7</v>
      </c>
      <c r="CE55" s="9">
        <v>104.26666666666667</v>
      </c>
      <c r="CF55" s="9">
        <v>104.33333333333333</v>
      </c>
      <c r="CG55" s="9">
        <v>101.76666666666667</v>
      </c>
      <c r="CH55" s="9">
        <v>102.43333333333332</v>
      </c>
      <c r="CI55" s="9">
        <v>102.86666666666667</v>
      </c>
      <c r="CJ55" s="9">
        <v>103.06666666666668</v>
      </c>
      <c r="CK55" s="9">
        <v>106.96666666666665</v>
      </c>
      <c r="CL55" s="9">
        <v>107.86666666666667</v>
      </c>
      <c r="CM55" s="9">
        <v>109.56666666666668</v>
      </c>
      <c r="CN55" s="9">
        <v>109.96666666666665</v>
      </c>
      <c r="CO55" s="9">
        <v>112.1</v>
      </c>
      <c r="CP55" s="9">
        <v>112.63333333333333</v>
      </c>
      <c r="CQ55" s="9">
        <v>110.5</v>
      </c>
      <c r="CR55" s="9">
        <v>119.13333333333333</v>
      </c>
      <c r="CS55" s="9">
        <v>122.53333333333335</v>
      </c>
      <c r="CT55" s="9">
        <v>123.33333333333333</v>
      </c>
      <c r="CU55" s="9">
        <v>124.43333333333334</v>
      </c>
      <c r="CV55" s="9">
        <v>123.53333333333335</v>
      </c>
      <c r="CW55" s="9">
        <v>123.16666666666667</v>
      </c>
      <c r="CX55" s="9">
        <v>127.2</v>
      </c>
      <c r="CY55" s="9">
        <v>129.03333333333333</v>
      </c>
      <c r="CZ55" s="9">
        <v>127.9</v>
      </c>
      <c r="DA55" s="9">
        <v>131.76666666666668</v>
      </c>
      <c r="DB55" s="9">
        <v>133.06666666666666</v>
      </c>
      <c r="DC55" s="9">
        <v>132.46666666666667</v>
      </c>
      <c r="DD55" s="9">
        <v>133.36666666666667</v>
      </c>
      <c r="DE55" s="9">
        <v>135.5</v>
      </c>
      <c r="DF55" s="9">
        <v>135.63333333333333</v>
      </c>
      <c r="DG55" s="9">
        <v>145.36666666666665</v>
      </c>
      <c r="DH55" s="9">
        <v>148.30000000000001</v>
      </c>
      <c r="DI55" s="9">
        <v>154.06666666666669</v>
      </c>
      <c r="DJ55" s="9">
        <v>149.4</v>
      </c>
      <c r="DK55" s="9">
        <v>160.26666666666668</v>
      </c>
      <c r="DL55" s="9">
        <v>183.6</v>
      </c>
      <c r="DM55" s="9">
        <v>220.56666666666669</v>
      </c>
      <c r="DN55" s="9">
        <v>277.23333333333335</v>
      </c>
      <c r="DO55" s="9">
        <v>258.60000000000002</v>
      </c>
      <c r="DP55" s="9">
        <v>229.66666666666666</v>
      </c>
      <c r="DQ55" s="9">
        <v>193.63333333333333</v>
      </c>
      <c r="DR55" s="9">
        <v>190.96666666666667</v>
      </c>
      <c r="DS55" s="9">
        <v>192.76666666666665</v>
      </c>
      <c r="DT55" s="9">
        <v>175.0333333333333</v>
      </c>
      <c r="DU55" s="9">
        <v>172.63333333333333</v>
      </c>
      <c r="DV55" s="9">
        <v>170.36666666666667</v>
      </c>
      <c r="DW55" s="9">
        <v>167.73333333333335</v>
      </c>
      <c r="DX55" s="9">
        <v>188.06666666666666</v>
      </c>
      <c r="DY55" s="9">
        <v>203.33333333333331</v>
      </c>
      <c r="DZ55" s="9">
        <v>222.66666666666666</v>
      </c>
      <c r="EA55" s="9">
        <v>229.2</v>
      </c>
      <c r="EB55" s="9">
        <v>227.36666666666667</v>
      </c>
      <c r="EC55" s="9">
        <v>218.63333333333333</v>
      </c>
      <c r="ED55" s="9">
        <v>219.3</v>
      </c>
      <c r="EE55" s="9">
        <v>221.4</v>
      </c>
      <c r="EF55" s="9">
        <v>235.5</v>
      </c>
      <c r="EG55" s="9">
        <v>239.89999999999995</v>
      </c>
      <c r="EH55" s="9">
        <v>230.13333333333335</v>
      </c>
      <c r="EI55" s="9">
        <v>232.16666666666669</v>
      </c>
      <c r="EJ55" s="9">
        <v>226.8</v>
      </c>
      <c r="EK55" s="9">
        <v>226.7</v>
      </c>
      <c r="EL55" s="9">
        <v>233.46666666666667</v>
      </c>
      <c r="EM55" s="9">
        <v>235.5</v>
      </c>
      <c r="EN55" s="9">
        <v>230.83333333333331</v>
      </c>
      <c r="EO55" s="9">
        <v>232.66666666666666</v>
      </c>
      <c r="EP55" s="9">
        <v>219.36666666666667</v>
      </c>
      <c r="EQ55" s="9">
        <v>218.10000000000005</v>
      </c>
      <c r="ER55" s="9">
        <v>203.79999999999998</v>
      </c>
      <c r="ES55" s="9">
        <v>198.10000000000002</v>
      </c>
      <c r="ET55" s="9">
        <f t="shared" si="6"/>
        <v>198.10000000000002</v>
      </c>
      <c r="EU55" s="9">
        <f t="shared" si="17"/>
        <v>198.10000000000002</v>
      </c>
      <c r="EV55" s="9">
        <f t="shared" si="17"/>
        <v>198.10000000000002</v>
      </c>
      <c r="EW55" s="9">
        <f t="shared" si="17"/>
        <v>198.10000000000002</v>
      </c>
      <c r="EX55" s="9">
        <f t="shared" si="17"/>
        <v>198.10000000000002</v>
      </c>
      <c r="EY55" s="9">
        <f t="shared" si="17"/>
        <v>198.10000000000002</v>
      </c>
      <c r="EZ55" s="9">
        <f t="shared" si="17"/>
        <v>198.10000000000002</v>
      </c>
      <c r="FA55" s="9">
        <f t="shared" si="17"/>
        <v>198.10000000000002</v>
      </c>
      <c r="FB55" s="9">
        <f t="shared" si="17"/>
        <v>198.10000000000002</v>
      </c>
      <c r="FC55" s="9">
        <f t="shared" si="17"/>
        <v>198.10000000000002</v>
      </c>
      <c r="FD55" s="9">
        <f t="shared" si="17"/>
        <v>198.10000000000002</v>
      </c>
      <c r="FE55" s="9">
        <f t="shared" si="17"/>
        <v>198.10000000000002</v>
      </c>
      <c r="FF55" s="9">
        <f t="shared" si="17"/>
        <v>198.10000000000002</v>
      </c>
      <c r="FG55" s="9">
        <f t="shared" si="17"/>
        <v>198.10000000000002</v>
      </c>
      <c r="FH55" s="9">
        <f t="shared" si="17"/>
        <v>198.10000000000002</v>
      </c>
      <c r="FI55" s="9">
        <f t="shared" si="17"/>
        <v>198.10000000000002</v>
      </c>
      <c r="FJ55" s="9">
        <f t="shared" si="17"/>
        <v>198.10000000000002</v>
      </c>
      <c r="FK55" s="9">
        <f t="shared" si="17"/>
        <v>198.10000000000002</v>
      </c>
      <c r="FL55" s="9">
        <f t="shared" si="17"/>
        <v>198.10000000000002</v>
      </c>
      <c r="FM55" s="9">
        <f t="shared" si="17"/>
        <v>198.10000000000002</v>
      </c>
      <c r="FN55" s="9">
        <f t="shared" si="17"/>
        <v>198.10000000000002</v>
      </c>
      <c r="FO55" s="9">
        <f t="shared" si="17"/>
        <v>198.10000000000002</v>
      </c>
      <c r="FP55" s="9">
        <f t="shared" si="17"/>
        <v>198.10000000000002</v>
      </c>
      <c r="FQ55" s="9">
        <f t="shared" si="17"/>
        <v>198.10000000000002</v>
      </c>
      <c r="FR55" s="9">
        <f t="shared" si="17"/>
        <v>198.10000000000002</v>
      </c>
      <c r="FS55" s="9">
        <f t="shared" si="17"/>
        <v>198.10000000000002</v>
      </c>
      <c r="FT55" s="9">
        <f t="shared" si="17"/>
        <v>198.10000000000002</v>
      </c>
      <c r="FU55" s="9">
        <f t="shared" si="17"/>
        <v>198.10000000000002</v>
      </c>
      <c r="FV55" s="9">
        <f t="shared" si="17"/>
        <v>198.10000000000002</v>
      </c>
      <c r="FW55" s="9">
        <f t="shared" si="17"/>
        <v>198.10000000000002</v>
      </c>
      <c r="FX55" s="9">
        <f t="shared" si="17"/>
        <v>198.10000000000002</v>
      </c>
      <c r="FY55" s="9">
        <f t="shared" si="17"/>
        <v>198.10000000000002</v>
      </c>
      <c r="FZ55" s="9">
        <f t="shared" ref="EU55:GK61" si="18">FY55</f>
        <v>198.10000000000002</v>
      </c>
      <c r="GA55" s="9">
        <f t="shared" si="18"/>
        <v>198.10000000000002</v>
      </c>
      <c r="GB55" s="9">
        <f t="shared" si="18"/>
        <v>198.10000000000002</v>
      </c>
      <c r="GC55" s="9">
        <f t="shared" si="18"/>
        <v>198.10000000000002</v>
      </c>
      <c r="GD55" s="9">
        <f t="shared" si="18"/>
        <v>198.10000000000002</v>
      </c>
      <c r="GE55" s="9">
        <f t="shared" si="18"/>
        <v>198.10000000000002</v>
      </c>
      <c r="GF55" s="9">
        <f t="shared" si="18"/>
        <v>198.10000000000002</v>
      </c>
      <c r="GG55" s="9">
        <f t="shared" si="18"/>
        <v>198.10000000000002</v>
      </c>
      <c r="GH55" s="9">
        <f t="shared" si="18"/>
        <v>198.10000000000002</v>
      </c>
      <c r="GI55" s="9">
        <f t="shared" si="18"/>
        <v>198.10000000000002</v>
      </c>
      <c r="GJ55" s="9">
        <f t="shared" si="18"/>
        <v>198.10000000000002</v>
      </c>
      <c r="GK55" s="9">
        <f t="shared" si="18"/>
        <v>198.10000000000002</v>
      </c>
      <c r="GL55" s="9" t="str">
        <f t="shared" si="7"/>
        <v>Wheat,PPI-PROC FOODS&amp;FEEDS-FLOUR,NSA-US,Units of Measure: Index 1982=100,Historic Data Source: BLS/Global Insight,Data Edge: 2016 Q3,Forecast Date: December 2016</v>
      </c>
      <c r="GM55" s="10" t="str">
        <f t="shared" si="14"/>
        <v xml:space="preserve">United States, Wheat, PPI, Flour  </v>
      </c>
      <c r="GN55" s="10" t="str">
        <f t="shared" si="8"/>
        <v>Wheat,PPI-PROC FOODS&amp;FEEDS-FLOUR,NSA-US,Units of Measure: Index 1982=100,Historic Data Source: BLS/Global Insight,Data Edge: 2016 Q3,Forecast Date: December 2016</v>
      </c>
      <c r="GP55" s="10" t="s">
        <v>10</v>
      </c>
      <c r="GQ55" s="10" t="s">
        <v>77</v>
      </c>
      <c r="GR55" s="23" t="s">
        <v>163</v>
      </c>
      <c r="GS55" s="16" t="s">
        <v>158</v>
      </c>
      <c r="GT55" s="16" t="s">
        <v>136</v>
      </c>
      <c r="GU55" s="13" t="s">
        <v>1381</v>
      </c>
      <c r="GV55" s="11" t="s">
        <v>1385</v>
      </c>
      <c r="GW55" s="23" t="s">
        <v>1192</v>
      </c>
      <c r="GX55" s="8" t="s">
        <v>1401</v>
      </c>
      <c r="GY55" s="8" t="s">
        <v>1386</v>
      </c>
    </row>
    <row r="56" spans="1:207" ht="12.75" customHeight="1">
      <c r="A56" s="22" t="s">
        <v>166</v>
      </c>
      <c r="B56" s="8" t="str">
        <f t="shared" si="2"/>
        <v>Bank:CISGRAIN</v>
      </c>
      <c r="C56" s="13" t="str">
        <f t="shared" si="3"/>
        <v>DataEdge:2016 Q3</v>
      </c>
      <c r="D56" s="13" t="str">
        <f t="shared" si="4"/>
        <v>ForecastDate:December 2016</v>
      </c>
      <c r="E56" s="13" t="str">
        <f t="shared" si="5"/>
        <v>Long Label:Cotton,PPI-FARM PROD-RAW COTTON,NSA-US,Units of Measure: Index 1982=100,Historic Data Source: BLS/Global Insight,Data Edge: 2016 Q3,Forecast Date: December 2016</v>
      </c>
      <c r="F56" s="9">
        <v>126.7</v>
      </c>
      <c r="G56" s="9">
        <v>131</v>
      </c>
      <c r="H56" s="9">
        <v>141.13333333333333</v>
      </c>
      <c r="I56" s="9">
        <v>143.9</v>
      </c>
      <c r="J56" s="9">
        <v>137.26666666666665</v>
      </c>
      <c r="K56" s="9">
        <v>131.93333333333334</v>
      </c>
      <c r="L56" s="9">
        <v>113.56666666666666</v>
      </c>
      <c r="M56" s="9">
        <v>97.1</v>
      </c>
      <c r="N56" s="9">
        <v>96.166666666666671</v>
      </c>
      <c r="O56" s="9">
        <v>102.76666666666665</v>
      </c>
      <c r="P56" s="9">
        <v>103.13333333333333</v>
      </c>
      <c r="Q56" s="9">
        <v>97.866666666666674</v>
      </c>
      <c r="R56" s="9">
        <v>103.86666666666667</v>
      </c>
      <c r="S56" s="9">
        <v>111.86666666666667</v>
      </c>
      <c r="T56" s="9">
        <v>119.13333333333333</v>
      </c>
      <c r="U56" s="9">
        <v>121.03333333333335</v>
      </c>
      <c r="V56" s="9">
        <v>118.8</v>
      </c>
      <c r="W56" s="9">
        <v>127.56666666666666</v>
      </c>
      <c r="X56" s="9">
        <v>108.4</v>
      </c>
      <c r="Y56" s="9">
        <v>99.4</v>
      </c>
      <c r="Z56" s="9">
        <v>99.566666666666663</v>
      </c>
      <c r="AA56" s="9">
        <v>101.46666666666665</v>
      </c>
      <c r="AB56" s="9">
        <v>96.666666666666671</v>
      </c>
      <c r="AC56" s="9">
        <v>93.133333333333326</v>
      </c>
      <c r="AD56" s="9">
        <v>98.966666666666654</v>
      </c>
      <c r="AE56" s="9">
        <v>106.3</v>
      </c>
      <c r="AF56" s="9">
        <v>68.36666666666666</v>
      </c>
      <c r="AG56" s="9">
        <v>78.333333333333329</v>
      </c>
      <c r="AH56" s="9">
        <v>92.2</v>
      </c>
      <c r="AI56" s="9">
        <v>106.9</v>
      </c>
      <c r="AJ56" s="9">
        <v>120.4</v>
      </c>
      <c r="AK56" s="9">
        <v>103.86666666666667</v>
      </c>
      <c r="AL56" s="9">
        <v>98.566666666666663</v>
      </c>
      <c r="AM56" s="9">
        <v>102</v>
      </c>
      <c r="AN56" s="9">
        <v>92.733333333333334</v>
      </c>
      <c r="AO56" s="9">
        <v>88.833333333333329</v>
      </c>
      <c r="AP56" s="9">
        <v>93.166666666666671</v>
      </c>
      <c r="AQ56" s="9">
        <v>105.63333333333333</v>
      </c>
      <c r="AR56" s="9">
        <v>112.4</v>
      </c>
      <c r="AS56" s="9">
        <v>111.36666666666667</v>
      </c>
      <c r="AT56" s="9">
        <v>108.56666666666666</v>
      </c>
      <c r="AU56" s="9">
        <v>122.46666666666665</v>
      </c>
      <c r="AV56" s="9">
        <v>124.6</v>
      </c>
      <c r="AW56" s="9">
        <v>117</v>
      </c>
      <c r="AX56" s="9">
        <v>124.96666666666665</v>
      </c>
      <c r="AY56" s="9">
        <v>136.6</v>
      </c>
      <c r="AZ56" s="9">
        <v>110.86666666666667</v>
      </c>
      <c r="BA56" s="9">
        <v>92.533333333333346</v>
      </c>
      <c r="BB56" s="9">
        <v>84.466666666666669</v>
      </c>
      <c r="BC56" s="9">
        <v>92.766666666666652</v>
      </c>
      <c r="BD56" s="9">
        <v>97.566666666666663</v>
      </c>
      <c r="BE56" s="9">
        <v>84.5</v>
      </c>
      <c r="BF56" s="9">
        <v>91.5</v>
      </c>
      <c r="BG56" s="9">
        <v>92.366666666666674</v>
      </c>
      <c r="BH56" s="9">
        <v>90.133333333333326</v>
      </c>
      <c r="BI56" s="9">
        <v>93.566666666666663</v>
      </c>
      <c r="BJ56" s="9">
        <v>116.5</v>
      </c>
      <c r="BK56" s="9">
        <v>128.03333333333333</v>
      </c>
      <c r="BL56" s="9">
        <v>118.83333333333333</v>
      </c>
      <c r="BM56" s="9">
        <v>121.83333333333333</v>
      </c>
      <c r="BN56" s="9">
        <v>158.66666666666666</v>
      </c>
      <c r="BO56" s="9">
        <v>174.16666666666666</v>
      </c>
      <c r="BP56" s="9">
        <v>150.80000000000001</v>
      </c>
      <c r="BQ56" s="9">
        <v>141.03333333333333</v>
      </c>
      <c r="BR56" s="9">
        <v>135.33333333333334</v>
      </c>
      <c r="BS56" s="9">
        <v>139.4</v>
      </c>
      <c r="BT56" s="9">
        <v>126.96666666666668</v>
      </c>
      <c r="BU56" s="9">
        <v>118.13333333333333</v>
      </c>
      <c r="BV56" s="9">
        <v>118.6</v>
      </c>
      <c r="BW56" s="9">
        <v>115.66666666666667</v>
      </c>
      <c r="BX56" s="9">
        <v>119.16666666666667</v>
      </c>
      <c r="BY56" s="9">
        <v>112.63333333333333</v>
      </c>
      <c r="BZ56" s="9">
        <v>107.13333333333333</v>
      </c>
      <c r="CA56" s="9">
        <v>109.3</v>
      </c>
      <c r="CB56" s="9">
        <v>119.26666666666665</v>
      </c>
      <c r="CC56" s="9">
        <v>108.33333333333333</v>
      </c>
      <c r="CD56" s="9">
        <v>94.5</v>
      </c>
      <c r="CE56" s="9">
        <v>93.566666666666663</v>
      </c>
      <c r="CF56" s="9">
        <v>81.366666666666674</v>
      </c>
      <c r="CG56" s="9">
        <v>80.066666666666663</v>
      </c>
      <c r="CH56" s="9">
        <v>91.2</v>
      </c>
      <c r="CI56" s="9">
        <v>91.566666666666677</v>
      </c>
      <c r="CJ56" s="9">
        <v>95.5</v>
      </c>
      <c r="CK56" s="9">
        <v>102.53333333333335</v>
      </c>
      <c r="CL56" s="9">
        <v>89.566666666666663</v>
      </c>
      <c r="CM56" s="9">
        <v>68.266666666666666</v>
      </c>
      <c r="CN56" s="9">
        <v>59.266666666666673</v>
      </c>
      <c r="CO56" s="9">
        <v>51.9</v>
      </c>
      <c r="CP56" s="9">
        <v>54.9</v>
      </c>
      <c r="CQ56" s="9">
        <v>53.9</v>
      </c>
      <c r="CR56" s="9">
        <v>65.3</v>
      </c>
      <c r="CS56" s="9">
        <v>72.066666666666663</v>
      </c>
      <c r="CT56" s="9">
        <v>85.266666666666666</v>
      </c>
      <c r="CU56" s="9">
        <v>85.3</v>
      </c>
      <c r="CV56" s="9">
        <v>88.966666666666654</v>
      </c>
      <c r="CW56" s="9">
        <v>112.03333333333335</v>
      </c>
      <c r="CX56" s="9">
        <v>103.93333333333332</v>
      </c>
      <c r="CY56" s="9">
        <v>92.666666666666671</v>
      </c>
      <c r="CZ56" s="9">
        <v>75.633333333333326</v>
      </c>
      <c r="DA56" s="9">
        <v>70.033333333333346</v>
      </c>
      <c r="DB56" s="9">
        <v>75.566666666666663</v>
      </c>
      <c r="DC56" s="9">
        <v>80.5</v>
      </c>
      <c r="DD56" s="9">
        <v>77.533333333333331</v>
      </c>
      <c r="DE56" s="9">
        <v>82.1</v>
      </c>
      <c r="DF56" s="9">
        <v>82.2</v>
      </c>
      <c r="DG56" s="9">
        <v>79.5</v>
      </c>
      <c r="DH56" s="9">
        <v>77.866666666666674</v>
      </c>
      <c r="DI56" s="9">
        <v>79.400000000000006</v>
      </c>
      <c r="DJ56" s="9">
        <v>80.599999999999994</v>
      </c>
      <c r="DK56" s="9">
        <v>76.900000000000006</v>
      </c>
      <c r="DL56" s="9">
        <v>79.63333333333334</v>
      </c>
      <c r="DM56" s="9">
        <v>95.2</v>
      </c>
      <c r="DN56" s="9">
        <v>101.66666666666667</v>
      </c>
      <c r="DO56" s="9">
        <v>101.63333333333333</v>
      </c>
      <c r="DP56" s="9">
        <v>99.366666666666674</v>
      </c>
      <c r="DQ56" s="9">
        <v>89.166666666666671</v>
      </c>
      <c r="DR56" s="9">
        <v>71.466666666666654</v>
      </c>
      <c r="DS56" s="9">
        <v>76.7</v>
      </c>
      <c r="DT56" s="9">
        <v>83.233333333333334</v>
      </c>
      <c r="DU56" s="9">
        <v>98.866666666666674</v>
      </c>
      <c r="DV56" s="9">
        <v>105.60000000000001</v>
      </c>
      <c r="DW56" s="9">
        <v>110.96666666666668</v>
      </c>
      <c r="DX56" s="9">
        <v>121.73333333333333</v>
      </c>
      <c r="DY56" s="9">
        <v>133.39999999999998</v>
      </c>
      <c r="DZ56" s="9">
        <v>142.83333333333334</v>
      </c>
      <c r="EA56" s="9">
        <v>138.83333333333334</v>
      </c>
      <c r="EB56" s="9">
        <v>148.63333333333333</v>
      </c>
      <c r="EC56" s="9">
        <v>151.76666666666668</v>
      </c>
      <c r="ED56" s="9">
        <v>151.53333333333333</v>
      </c>
      <c r="EE56" s="9">
        <v>140.36666666666667</v>
      </c>
      <c r="EF56" s="9">
        <v>121.53333333333333</v>
      </c>
      <c r="EG56" s="9">
        <v>115.96666666666667</v>
      </c>
      <c r="EH56" s="9">
        <v>123.76666666666667</v>
      </c>
      <c r="EI56" s="9">
        <v>126.30000000000001</v>
      </c>
      <c r="EJ56" s="9">
        <v>127.23333333333333</v>
      </c>
      <c r="EK56" s="9">
        <v>127.79999999999998</v>
      </c>
      <c r="EL56" s="9">
        <v>130.66666666666666</v>
      </c>
      <c r="EM56" s="9">
        <v>133.16666666666666</v>
      </c>
      <c r="EN56" s="9">
        <v>123.36666666666667</v>
      </c>
      <c r="EO56" s="9">
        <v>103.60000000000002</v>
      </c>
      <c r="EP56" s="9">
        <v>97.666666666666657</v>
      </c>
      <c r="EQ56" s="9">
        <v>104.80000000000001</v>
      </c>
      <c r="ER56" s="9">
        <v>102.4</v>
      </c>
      <c r="ES56" s="9">
        <v>101.73333333333335</v>
      </c>
      <c r="ET56" s="9">
        <f t="shared" si="6"/>
        <v>101.73333333333335</v>
      </c>
      <c r="EU56" s="9">
        <f t="shared" si="18"/>
        <v>101.73333333333335</v>
      </c>
      <c r="EV56" s="9">
        <f t="shared" si="18"/>
        <v>101.73333333333335</v>
      </c>
      <c r="EW56" s="9">
        <f t="shared" si="18"/>
        <v>101.73333333333335</v>
      </c>
      <c r="EX56" s="9">
        <f t="shared" si="18"/>
        <v>101.73333333333335</v>
      </c>
      <c r="EY56" s="9">
        <f t="shared" si="18"/>
        <v>101.73333333333335</v>
      </c>
      <c r="EZ56" s="9">
        <f t="shared" si="18"/>
        <v>101.73333333333335</v>
      </c>
      <c r="FA56" s="9">
        <f t="shared" si="18"/>
        <v>101.73333333333335</v>
      </c>
      <c r="FB56" s="9">
        <f t="shared" si="18"/>
        <v>101.73333333333335</v>
      </c>
      <c r="FC56" s="9">
        <f t="shared" si="18"/>
        <v>101.73333333333335</v>
      </c>
      <c r="FD56" s="9">
        <f t="shared" si="18"/>
        <v>101.73333333333335</v>
      </c>
      <c r="FE56" s="9">
        <f t="shared" si="18"/>
        <v>101.73333333333335</v>
      </c>
      <c r="FF56" s="9">
        <f t="shared" si="18"/>
        <v>101.73333333333335</v>
      </c>
      <c r="FG56" s="9">
        <f t="shared" si="18"/>
        <v>101.73333333333335</v>
      </c>
      <c r="FH56" s="9">
        <f t="shared" si="18"/>
        <v>101.73333333333335</v>
      </c>
      <c r="FI56" s="9">
        <f t="shared" si="18"/>
        <v>101.73333333333335</v>
      </c>
      <c r="FJ56" s="9">
        <f t="shared" si="18"/>
        <v>101.73333333333335</v>
      </c>
      <c r="FK56" s="9">
        <f t="shared" si="18"/>
        <v>101.73333333333335</v>
      </c>
      <c r="FL56" s="9">
        <f t="shared" si="18"/>
        <v>101.73333333333335</v>
      </c>
      <c r="FM56" s="9">
        <f t="shared" si="18"/>
        <v>101.73333333333335</v>
      </c>
      <c r="FN56" s="9">
        <f t="shared" si="18"/>
        <v>101.73333333333335</v>
      </c>
      <c r="FO56" s="9">
        <f t="shared" si="18"/>
        <v>101.73333333333335</v>
      </c>
      <c r="FP56" s="9">
        <f t="shared" si="18"/>
        <v>101.73333333333335</v>
      </c>
      <c r="FQ56" s="9">
        <f t="shared" si="18"/>
        <v>101.73333333333335</v>
      </c>
      <c r="FR56" s="9">
        <f t="shared" si="18"/>
        <v>101.73333333333335</v>
      </c>
      <c r="FS56" s="9">
        <f t="shared" si="18"/>
        <v>101.73333333333335</v>
      </c>
      <c r="FT56" s="9">
        <f t="shared" si="18"/>
        <v>101.73333333333335</v>
      </c>
      <c r="FU56" s="9">
        <f t="shared" si="18"/>
        <v>101.73333333333335</v>
      </c>
      <c r="FV56" s="9">
        <f t="shared" si="18"/>
        <v>101.73333333333335</v>
      </c>
      <c r="FW56" s="9">
        <f t="shared" si="18"/>
        <v>101.73333333333335</v>
      </c>
      <c r="FX56" s="9">
        <f t="shared" si="18"/>
        <v>101.73333333333335</v>
      </c>
      <c r="FY56" s="9">
        <f t="shared" si="18"/>
        <v>101.73333333333335</v>
      </c>
      <c r="FZ56" s="9">
        <f t="shared" si="18"/>
        <v>101.73333333333335</v>
      </c>
      <c r="GA56" s="9">
        <f t="shared" si="18"/>
        <v>101.73333333333335</v>
      </c>
      <c r="GB56" s="9">
        <f t="shared" si="18"/>
        <v>101.73333333333335</v>
      </c>
      <c r="GC56" s="9">
        <f t="shared" si="18"/>
        <v>101.73333333333335</v>
      </c>
      <c r="GD56" s="9">
        <f t="shared" si="18"/>
        <v>101.73333333333335</v>
      </c>
      <c r="GE56" s="9">
        <f t="shared" si="18"/>
        <v>101.73333333333335</v>
      </c>
      <c r="GF56" s="9">
        <f t="shared" si="18"/>
        <v>101.73333333333335</v>
      </c>
      <c r="GG56" s="9">
        <f t="shared" si="18"/>
        <v>101.73333333333335</v>
      </c>
      <c r="GH56" s="9">
        <f t="shared" si="18"/>
        <v>101.73333333333335</v>
      </c>
      <c r="GI56" s="9">
        <f t="shared" si="18"/>
        <v>101.73333333333335</v>
      </c>
      <c r="GJ56" s="9">
        <f t="shared" si="18"/>
        <v>101.73333333333335</v>
      </c>
      <c r="GK56" s="9">
        <f t="shared" si="18"/>
        <v>101.73333333333335</v>
      </c>
      <c r="GL56" s="9" t="str">
        <f t="shared" si="7"/>
        <v>Cotton,PPI-FARM PROD-RAW COTTON,NSA-US,Units of Measure: Index 1982=100,Historic Data Source: BLS/Global Insight,Data Edge: 2016 Q3,Forecast Date: December 2016</v>
      </c>
      <c r="GM56" s="10" t="str">
        <f t="shared" si="14"/>
        <v>United States, Cotton, PPI, Raw Cotton</v>
      </c>
      <c r="GN56" s="10" t="str">
        <f t="shared" si="8"/>
        <v>Cotton,PPI-FARM PROD-RAW COTTON,NSA-US,Units of Measure: Index 1982=100,Historic Data Source: BLS/Global Insight,Data Edge: 2016 Q3,Forecast Date: December 2016</v>
      </c>
      <c r="GP56" s="10" t="s">
        <v>10</v>
      </c>
      <c r="GQ56" s="10" t="s">
        <v>99</v>
      </c>
      <c r="GR56" s="23" t="s">
        <v>165</v>
      </c>
      <c r="GS56" s="16" t="s">
        <v>158</v>
      </c>
      <c r="GT56" s="16" t="s">
        <v>136</v>
      </c>
      <c r="GU56" s="40" t="s">
        <v>1381</v>
      </c>
      <c r="GV56" s="11" t="s">
        <v>1385</v>
      </c>
      <c r="GW56" s="23" t="s">
        <v>1193</v>
      </c>
      <c r="GX56" s="8" t="s">
        <v>1401</v>
      </c>
      <c r="GY56" s="8" t="s">
        <v>1386</v>
      </c>
    </row>
    <row r="57" spans="1:207" ht="12.75" customHeight="1">
      <c r="A57" s="19" t="s">
        <v>168</v>
      </c>
      <c r="B57" s="8" t="str">
        <f t="shared" si="2"/>
        <v>Bank:CISGRAIN</v>
      </c>
      <c r="C57" s="13" t="str">
        <f t="shared" si="3"/>
        <v>DataEdge:2016 Q3</v>
      </c>
      <c r="D57" s="13" t="str">
        <f t="shared" si="4"/>
        <v>ForecastDate:December 2016</v>
      </c>
      <c r="E57" s="13" t="str">
        <f t="shared" si="5"/>
        <v>Long Label:Barley,PPI-FARM PROD-BARLEY NSA-US,Units of Measure: Index 1982=100,Historic Data Source: BLS/Global Insight,Data Edge: 2016 Q3,Forecast Date: December 2016</v>
      </c>
      <c r="F57" s="9">
        <v>106.23333333333333</v>
      </c>
      <c r="G57" s="9">
        <v>106.23333333333335</v>
      </c>
      <c r="H57" s="9">
        <v>128.86666666666667</v>
      </c>
      <c r="I57" s="9">
        <v>149.76666666666665</v>
      </c>
      <c r="J57" s="9">
        <v>144.33333333333334</v>
      </c>
      <c r="K57" s="9">
        <v>123.5</v>
      </c>
      <c r="L57" s="9">
        <v>117.36666666666667</v>
      </c>
      <c r="M57" s="9">
        <v>115.3</v>
      </c>
      <c r="N57" s="9">
        <v>114.76666666666667</v>
      </c>
      <c r="O57" s="9">
        <v>114.2</v>
      </c>
      <c r="P57" s="9">
        <v>90.366666666666674</v>
      </c>
      <c r="Q57" s="9">
        <v>80.63333333333334</v>
      </c>
      <c r="R57" s="9">
        <v>88.1</v>
      </c>
      <c r="S57" s="9">
        <v>103.1</v>
      </c>
      <c r="T57" s="9">
        <v>119.73333333333335</v>
      </c>
      <c r="U57" s="9">
        <v>134.1</v>
      </c>
      <c r="V57" s="9">
        <v>134.6</v>
      </c>
      <c r="W57" s="9">
        <v>144.19999999999999</v>
      </c>
      <c r="X57" s="9">
        <v>109</v>
      </c>
      <c r="Y57" s="9">
        <v>106.4</v>
      </c>
      <c r="Z57" s="9">
        <v>104.5</v>
      </c>
      <c r="AA57" s="9">
        <v>105.36666666666667</v>
      </c>
      <c r="AB57" s="9">
        <v>80.966666666666669</v>
      </c>
      <c r="AC57" s="9">
        <v>78.400000000000006</v>
      </c>
      <c r="AD57" s="9">
        <v>84.166666666666671</v>
      </c>
      <c r="AE57" s="9">
        <v>74.733333333333334</v>
      </c>
      <c r="AF57" s="9">
        <v>60.966666666666669</v>
      </c>
      <c r="AG57" s="9">
        <v>78.7</v>
      </c>
      <c r="AH57" s="9">
        <v>72.833333333333343</v>
      </c>
      <c r="AI57" s="9">
        <v>93.866666666666674</v>
      </c>
      <c r="AJ57" s="9">
        <v>85.333333333333329</v>
      </c>
      <c r="AK57" s="9">
        <v>93.25</v>
      </c>
      <c r="AL57" s="9">
        <v>92.1</v>
      </c>
      <c r="AM57" s="9">
        <v>111.46666666666665</v>
      </c>
      <c r="AN57" s="9">
        <v>122</v>
      </c>
      <c r="AO57" s="9">
        <v>115.96666666666665</v>
      </c>
      <c r="AP57" s="9">
        <v>121.2</v>
      </c>
      <c r="AQ57" s="9">
        <v>123.13333333333333</v>
      </c>
      <c r="AR57" s="9">
        <v>114.9</v>
      </c>
      <c r="AS57" s="9">
        <v>112.46666666666665</v>
      </c>
      <c r="AT57" s="9">
        <v>116.66666666666667</v>
      </c>
      <c r="AU57" s="9">
        <v>123.26666666666667</v>
      </c>
      <c r="AV57" s="9">
        <v>107.96666666666665</v>
      </c>
      <c r="AW57" s="9">
        <v>110.4</v>
      </c>
      <c r="AX57" s="9">
        <v>111.43333333333334</v>
      </c>
      <c r="AY57" s="9">
        <v>110.03333333333335</v>
      </c>
      <c r="AZ57" s="9">
        <v>97.5</v>
      </c>
      <c r="BA57" s="9">
        <v>114.23333333333333</v>
      </c>
      <c r="BB57" s="9">
        <v>114.73333333333335</v>
      </c>
      <c r="BC57" s="9">
        <v>116.36666666666667</v>
      </c>
      <c r="BD57" s="9">
        <v>111.3</v>
      </c>
      <c r="BE57" s="9">
        <v>109.26666666666665</v>
      </c>
      <c r="BF57" s="9">
        <v>109.13333333333333</v>
      </c>
      <c r="BG57" s="9">
        <v>107.8</v>
      </c>
      <c r="BH57" s="9">
        <v>101.93333333333334</v>
      </c>
      <c r="BI57" s="9">
        <v>107.46666666666665</v>
      </c>
      <c r="BJ57" s="9">
        <v>111.86666666666667</v>
      </c>
      <c r="BK57" s="9">
        <v>112.23333333333335</v>
      </c>
      <c r="BL57" s="9">
        <v>107.13333333333333</v>
      </c>
      <c r="BM57" s="9">
        <v>109.86666666666667</v>
      </c>
      <c r="BN57" s="9">
        <v>113.96666666666665</v>
      </c>
      <c r="BO57" s="9">
        <v>119.43333333333334</v>
      </c>
      <c r="BP57" s="9">
        <v>127.93333333333334</v>
      </c>
      <c r="BQ57" s="9">
        <v>157</v>
      </c>
      <c r="BR57" s="9">
        <v>161.9</v>
      </c>
      <c r="BS57" s="9">
        <v>169.63333333333335</v>
      </c>
      <c r="BT57" s="9">
        <v>149.96666666666667</v>
      </c>
      <c r="BU57" s="9">
        <v>109.06666666666668</v>
      </c>
      <c r="BV57" s="9">
        <v>108.46666666666665</v>
      </c>
      <c r="BW57" s="9">
        <v>127.83333333333333</v>
      </c>
      <c r="BX57" s="9">
        <v>114.03333333333335</v>
      </c>
      <c r="BY57" s="9">
        <v>103.16666666666667</v>
      </c>
      <c r="BZ57" s="9">
        <v>90.733333333333334</v>
      </c>
      <c r="CA57" s="9">
        <v>143.93333333333331</v>
      </c>
      <c r="CB57" s="9">
        <v>108.66666666666667</v>
      </c>
      <c r="CC57" s="9">
        <v>100.03333333333335</v>
      </c>
      <c r="CD57" s="9">
        <v>107.43333333333334</v>
      </c>
      <c r="CE57" s="9">
        <v>99</v>
      </c>
      <c r="CF57" s="9">
        <v>106.33333333333333</v>
      </c>
      <c r="CG57" s="9">
        <v>106.7</v>
      </c>
      <c r="CH57" s="9">
        <v>112.76666666666667</v>
      </c>
      <c r="CI57" s="9">
        <v>114.4</v>
      </c>
      <c r="CJ57" s="9">
        <v>107.1</v>
      </c>
      <c r="CK57" s="9">
        <v>90.866666666666674</v>
      </c>
      <c r="CL57" s="9">
        <v>93.466666666666654</v>
      </c>
      <c r="CM57" s="9">
        <v>91.5</v>
      </c>
      <c r="CN57" s="9">
        <v>91.6</v>
      </c>
      <c r="CO57" s="9">
        <v>95.1</v>
      </c>
      <c r="CP57" s="9">
        <v>95.833333333333329</v>
      </c>
      <c r="CQ57" s="9">
        <v>94.9</v>
      </c>
      <c r="CR57" s="9">
        <v>103.26666666666667</v>
      </c>
      <c r="CS57" s="9">
        <v>131.23333333333335</v>
      </c>
      <c r="CT57" s="9">
        <v>132.56666666666666</v>
      </c>
      <c r="CU57" s="9">
        <v>132.86666666666665</v>
      </c>
      <c r="CV57" s="9">
        <v>116.56666666666666</v>
      </c>
      <c r="CW57" s="9">
        <v>106.93333333333334</v>
      </c>
      <c r="CX57" s="9">
        <v>107.96666666666665</v>
      </c>
      <c r="CY57" s="9">
        <v>108.26666666666665</v>
      </c>
      <c r="CZ57" s="9">
        <v>98.9</v>
      </c>
      <c r="DA57" s="9">
        <v>96.766666666666666</v>
      </c>
      <c r="DB57" s="9">
        <v>99.433333333333323</v>
      </c>
      <c r="DC57" s="9">
        <v>99.566666666666677</v>
      </c>
      <c r="DD57" s="9">
        <v>99.6</v>
      </c>
      <c r="DE57" s="9">
        <v>103.7</v>
      </c>
      <c r="DF57" s="9">
        <v>106.6</v>
      </c>
      <c r="DG57" s="9">
        <v>108.73333333333333</v>
      </c>
      <c r="DH57" s="9">
        <v>113.63333333333333</v>
      </c>
      <c r="DI57" s="9">
        <v>157.53333333333333</v>
      </c>
      <c r="DJ57" s="9">
        <v>175.66666666666666</v>
      </c>
      <c r="DK57" s="9">
        <v>187.7</v>
      </c>
      <c r="DL57" s="9">
        <v>209.03333333333333</v>
      </c>
      <c r="DM57" s="9">
        <v>286.03333333333336</v>
      </c>
      <c r="DN57" s="9">
        <v>299.39999999999998</v>
      </c>
      <c r="DO57" s="9">
        <v>296.66666666666669</v>
      </c>
      <c r="DP57" s="9">
        <v>252.5</v>
      </c>
      <c r="DQ57" s="9">
        <v>185.2</v>
      </c>
      <c r="DR57" s="9">
        <v>171</v>
      </c>
      <c r="DS57" s="9">
        <v>172.20000000000002</v>
      </c>
      <c r="DT57" s="9">
        <v>124</v>
      </c>
      <c r="DU57" s="9">
        <v>138.43333333333334</v>
      </c>
      <c r="DV57" s="9">
        <v>136.4</v>
      </c>
      <c r="DW57" s="9">
        <v>127.60000000000001</v>
      </c>
      <c r="DX57" s="9">
        <v>144.93333333333334</v>
      </c>
      <c r="DY57" s="9">
        <v>200.63333333333335</v>
      </c>
      <c r="DZ57" s="9">
        <v>245.29999999999998</v>
      </c>
      <c r="EA57" s="9">
        <v>280.89999999999998</v>
      </c>
      <c r="EB57" s="9">
        <v>303.26666666666659</v>
      </c>
      <c r="EC57" s="9">
        <v>301.36666666666667</v>
      </c>
      <c r="ED57" s="9">
        <v>295.26666666666671</v>
      </c>
      <c r="EE57" s="9">
        <v>289.43333333333334</v>
      </c>
      <c r="EF57" s="9">
        <v>302.93333333333339</v>
      </c>
      <c r="EG57" s="9">
        <v>301.36666666666667</v>
      </c>
      <c r="EH57" s="9">
        <v>290.23333333333335</v>
      </c>
      <c r="EI57" s="9">
        <v>281.16666666666663</v>
      </c>
      <c r="EJ57" s="9">
        <v>244.79999999999998</v>
      </c>
      <c r="EK57" s="9">
        <v>207.63333333333333</v>
      </c>
      <c r="EL57" s="9">
        <v>221.89999999999998</v>
      </c>
      <c r="EM57" s="9">
        <v>230.30000000000004</v>
      </c>
      <c r="EN57" s="9">
        <v>186.33333333333331</v>
      </c>
      <c r="EO57" s="9">
        <v>206.33333333333331</v>
      </c>
      <c r="EP57" s="9">
        <v>210.66666666666669</v>
      </c>
      <c r="EQ57" s="9">
        <v>189.16666666666666</v>
      </c>
      <c r="ER57" s="9">
        <v>177.56666666666666</v>
      </c>
      <c r="ES57" s="9">
        <v>171.2</v>
      </c>
      <c r="ET57" s="9">
        <f t="shared" si="6"/>
        <v>171.2</v>
      </c>
      <c r="EU57" s="9">
        <f t="shared" si="18"/>
        <v>171.2</v>
      </c>
      <c r="EV57" s="9">
        <f t="shared" si="18"/>
        <v>171.2</v>
      </c>
      <c r="EW57" s="9">
        <f t="shared" si="18"/>
        <v>171.2</v>
      </c>
      <c r="EX57" s="9">
        <f t="shared" si="18"/>
        <v>171.2</v>
      </c>
      <c r="EY57" s="9">
        <f t="shared" si="18"/>
        <v>171.2</v>
      </c>
      <c r="EZ57" s="9">
        <f t="shared" si="18"/>
        <v>171.2</v>
      </c>
      <c r="FA57" s="9">
        <f t="shared" si="18"/>
        <v>171.2</v>
      </c>
      <c r="FB57" s="9">
        <f t="shared" si="18"/>
        <v>171.2</v>
      </c>
      <c r="FC57" s="9">
        <f t="shared" si="18"/>
        <v>171.2</v>
      </c>
      <c r="FD57" s="9">
        <f t="shared" si="18"/>
        <v>171.2</v>
      </c>
      <c r="FE57" s="9">
        <f t="shared" si="18"/>
        <v>171.2</v>
      </c>
      <c r="FF57" s="9">
        <f t="shared" si="18"/>
        <v>171.2</v>
      </c>
      <c r="FG57" s="9">
        <f t="shared" si="18"/>
        <v>171.2</v>
      </c>
      <c r="FH57" s="9">
        <f t="shared" si="18"/>
        <v>171.2</v>
      </c>
      <c r="FI57" s="9">
        <f t="shared" si="18"/>
        <v>171.2</v>
      </c>
      <c r="FJ57" s="9">
        <f t="shared" si="18"/>
        <v>171.2</v>
      </c>
      <c r="FK57" s="9">
        <f t="shared" si="18"/>
        <v>171.2</v>
      </c>
      <c r="FL57" s="9">
        <f t="shared" si="18"/>
        <v>171.2</v>
      </c>
      <c r="FM57" s="9">
        <f t="shared" si="18"/>
        <v>171.2</v>
      </c>
      <c r="FN57" s="9">
        <f t="shared" si="18"/>
        <v>171.2</v>
      </c>
      <c r="FO57" s="9">
        <f t="shared" si="18"/>
        <v>171.2</v>
      </c>
      <c r="FP57" s="9">
        <f t="shared" si="18"/>
        <v>171.2</v>
      </c>
      <c r="FQ57" s="9">
        <f t="shared" si="18"/>
        <v>171.2</v>
      </c>
      <c r="FR57" s="9">
        <f t="shared" si="18"/>
        <v>171.2</v>
      </c>
      <c r="FS57" s="9">
        <f t="shared" si="18"/>
        <v>171.2</v>
      </c>
      <c r="FT57" s="9">
        <f t="shared" si="18"/>
        <v>171.2</v>
      </c>
      <c r="FU57" s="9">
        <f t="shared" si="18"/>
        <v>171.2</v>
      </c>
      <c r="FV57" s="9">
        <f t="shared" si="18"/>
        <v>171.2</v>
      </c>
      <c r="FW57" s="9">
        <f t="shared" si="18"/>
        <v>171.2</v>
      </c>
      <c r="FX57" s="9">
        <f t="shared" si="18"/>
        <v>171.2</v>
      </c>
      <c r="FY57" s="9">
        <f t="shared" si="18"/>
        <v>171.2</v>
      </c>
      <c r="FZ57" s="9">
        <f t="shared" si="18"/>
        <v>171.2</v>
      </c>
      <c r="GA57" s="9">
        <f t="shared" si="18"/>
        <v>171.2</v>
      </c>
      <c r="GB57" s="9">
        <f t="shared" si="18"/>
        <v>171.2</v>
      </c>
      <c r="GC57" s="9">
        <f t="shared" si="18"/>
        <v>171.2</v>
      </c>
      <c r="GD57" s="9">
        <f t="shared" si="18"/>
        <v>171.2</v>
      </c>
      <c r="GE57" s="9">
        <f t="shared" si="18"/>
        <v>171.2</v>
      </c>
      <c r="GF57" s="9">
        <f t="shared" si="18"/>
        <v>171.2</v>
      </c>
      <c r="GG57" s="9">
        <f t="shared" si="18"/>
        <v>171.2</v>
      </c>
      <c r="GH57" s="9">
        <f t="shared" si="18"/>
        <v>171.2</v>
      </c>
      <c r="GI57" s="9">
        <f t="shared" si="18"/>
        <v>171.2</v>
      </c>
      <c r="GJ57" s="9">
        <f t="shared" si="18"/>
        <v>171.2</v>
      </c>
      <c r="GK57" s="9">
        <f t="shared" si="18"/>
        <v>171.2</v>
      </c>
      <c r="GL57" s="9" t="str">
        <f t="shared" si="7"/>
        <v>Barley,PPI-FARM PROD-BARLEY NSA-US,Units of Measure: Index 1982=100,Historic Data Source: BLS/Global Insight,Data Edge: 2016 Q3,Forecast Date: December 2016</v>
      </c>
      <c r="GM57" s="10" t="str">
        <f t="shared" si="14"/>
        <v xml:space="preserve">United States, Barley, PPI, Barley  </v>
      </c>
      <c r="GN57" s="10" t="str">
        <f t="shared" si="8"/>
        <v>Barley,PPI-FARM PROD-BARLEY NSA-US,Units of Measure: Index 1982=100,Historic Data Source: BLS/Global Insight,Data Edge: 2016 Q3,Forecast Date: December 2016</v>
      </c>
      <c r="GP57" s="10" t="s">
        <v>10</v>
      </c>
      <c r="GQ57" s="10" t="s">
        <v>11</v>
      </c>
      <c r="GR57" s="23" t="s">
        <v>167</v>
      </c>
      <c r="GS57" s="16" t="s">
        <v>158</v>
      </c>
      <c r="GT57" s="16" t="s">
        <v>136</v>
      </c>
      <c r="GU57" s="40" t="s">
        <v>1381</v>
      </c>
      <c r="GV57" s="11" t="s">
        <v>1385</v>
      </c>
      <c r="GW57" s="23" t="s">
        <v>1194</v>
      </c>
      <c r="GX57" s="8" t="s">
        <v>1401</v>
      </c>
      <c r="GY57" s="8" t="s">
        <v>1386</v>
      </c>
    </row>
    <row r="58" spans="1:207" ht="12.75" customHeight="1">
      <c r="A58" s="19" t="s">
        <v>170</v>
      </c>
      <c r="B58" s="8" t="str">
        <f t="shared" si="2"/>
        <v>Bank:CISGRAIN</v>
      </c>
      <c r="C58" s="13" t="str">
        <f t="shared" si="3"/>
        <v>DataEdge:2016 Q3</v>
      </c>
      <c r="D58" s="13" t="str">
        <f t="shared" si="4"/>
        <v>ForecastDate:December 2016</v>
      </c>
      <c r="E58" s="13" t="str">
        <f t="shared" si="5"/>
        <v>Long Label:Oats,PPI-FARM PROD-OATS NSA-US,Units of Measure: Index 1982=100,Historic Data Source: BLS/Global Insight,Data Edge: 2016 Q3,Forecast Date: December 2016</v>
      </c>
      <c r="F58" s="9">
        <v>78.2</v>
      </c>
      <c r="G58" s="9">
        <v>81.099999999999994</v>
      </c>
      <c r="H58" s="9">
        <v>95.566666666666663</v>
      </c>
      <c r="I58" s="9">
        <v>110.33333333333333</v>
      </c>
      <c r="J58" s="9">
        <v>118.36666666666667</v>
      </c>
      <c r="K58" s="9">
        <v>114.6</v>
      </c>
      <c r="L58" s="9">
        <v>106.73333333333333</v>
      </c>
      <c r="M58" s="9">
        <v>113.46666666666665</v>
      </c>
      <c r="N58" s="9">
        <v>115.8</v>
      </c>
      <c r="O58" s="9">
        <v>114</v>
      </c>
      <c r="P58" s="9">
        <v>86.233333333333348</v>
      </c>
      <c r="Q58" s="9">
        <v>83.966666666666669</v>
      </c>
      <c r="R58" s="9">
        <v>86.233333333333334</v>
      </c>
      <c r="S58" s="9">
        <v>89.533333333333346</v>
      </c>
      <c r="T58" s="9">
        <v>91.866666666666674</v>
      </c>
      <c r="U58" s="9">
        <v>103.8</v>
      </c>
      <c r="V58" s="9">
        <v>98.066666666666663</v>
      </c>
      <c r="W58" s="9">
        <v>100.83333333333333</v>
      </c>
      <c r="X58" s="9">
        <v>94.933333333333337</v>
      </c>
      <c r="Y58" s="9">
        <v>98.066666666666663</v>
      </c>
      <c r="Z58" s="9">
        <v>95.533333333333346</v>
      </c>
      <c r="AA58" s="9">
        <v>86.333333333333329</v>
      </c>
      <c r="AB58" s="9">
        <v>69.833333333333329</v>
      </c>
      <c r="AC58" s="9">
        <v>67.166666666666671</v>
      </c>
      <c r="AD58" s="9">
        <v>71</v>
      </c>
      <c r="AE58" s="9">
        <v>62.166666666666664</v>
      </c>
      <c r="AF58" s="9">
        <v>60.2</v>
      </c>
      <c r="AG58" s="9">
        <v>84</v>
      </c>
      <c r="AH58" s="9">
        <v>86.8</v>
      </c>
      <c r="AI58" s="9">
        <v>90.266666666666666</v>
      </c>
      <c r="AJ58" s="9">
        <v>91.333333333333329</v>
      </c>
      <c r="AK58" s="9"/>
      <c r="AL58" s="9">
        <v>106.9</v>
      </c>
      <c r="AM58" s="9">
        <v>124.26666666666667</v>
      </c>
      <c r="AN58" s="9">
        <v>163.06666666666666</v>
      </c>
      <c r="AO58" s="9">
        <v>147.30000000000001</v>
      </c>
      <c r="AP58" s="9">
        <v>140.16666666666669</v>
      </c>
      <c r="AQ58" s="9">
        <v>113.33333333333333</v>
      </c>
      <c r="AR58" s="9">
        <v>87.433333333333337</v>
      </c>
      <c r="AS58" s="9">
        <v>87.333333333333329</v>
      </c>
      <c r="AT58" s="9">
        <v>83.833333333333329</v>
      </c>
      <c r="AU58" s="9">
        <v>84.166666666666671</v>
      </c>
      <c r="AV58" s="9">
        <v>68.166666666666671</v>
      </c>
      <c r="AW58" s="9">
        <v>68.066666666666663</v>
      </c>
      <c r="AX58" s="9">
        <v>65.333333333333329</v>
      </c>
      <c r="AY58" s="9">
        <v>69.833333333333329</v>
      </c>
      <c r="AZ58" s="9">
        <v>70.2</v>
      </c>
      <c r="BA58" s="9">
        <v>76.433333333333337</v>
      </c>
      <c r="BB58" s="9">
        <v>87.966666666666654</v>
      </c>
      <c r="BC58" s="9">
        <v>86.36666666666666</v>
      </c>
      <c r="BD58" s="9">
        <v>84.3</v>
      </c>
      <c r="BE58" s="9">
        <v>87.066666666666663</v>
      </c>
      <c r="BF58" s="9">
        <v>88.633333333333326</v>
      </c>
      <c r="BG58" s="9">
        <v>86.166666666666671</v>
      </c>
      <c r="BH58" s="9">
        <v>87.433333333333323</v>
      </c>
      <c r="BI58" s="9">
        <v>81.233333333333334</v>
      </c>
      <c r="BJ58" s="9">
        <v>82.233333333333334</v>
      </c>
      <c r="BK58" s="9">
        <v>77.366666666666674</v>
      </c>
      <c r="BL58" s="9">
        <v>75.86666666666666</v>
      </c>
      <c r="BM58" s="9">
        <v>75.933333333333337</v>
      </c>
      <c r="BN58" s="9">
        <v>79.966666666666669</v>
      </c>
      <c r="BO58" s="9">
        <v>88.333333333333329</v>
      </c>
      <c r="BP58" s="9">
        <v>96.733333333333334</v>
      </c>
      <c r="BQ58" s="9">
        <v>118.23333333333333</v>
      </c>
      <c r="BR58" s="9">
        <v>128.33333333333334</v>
      </c>
      <c r="BS58" s="9">
        <v>137.25</v>
      </c>
      <c r="BT58" s="9">
        <v>133.36666666666667</v>
      </c>
      <c r="BU58" s="9">
        <v>109.86666666666667</v>
      </c>
      <c r="BV58" s="9">
        <v>110.96666666666665</v>
      </c>
      <c r="BW58" s="9">
        <v>109.43333333333334</v>
      </c>
      <c r="BX58" s="9">
        <v>96.4</v>
      </c>
      <c r="BY58" s="9">
        <v>98.833333333333329</v>
      </c>
      <c r="BZ58" s="9">
        <v>104.36666666666667</v>
      </c>
      <c r="CA58" s="9">
        <v>91.033333333333346</v>
      </c>
      <c r="CB58" s="9">
        <v>81.966666666666669</v>
      </c>
      <c r="CC58" s="9"/>
      <c r="CD58" s="9">
        <v>81.599999999999994</v>
      </c>
      <c r="CE58" s="9"/>
      <c r="CF58" s="9">
        <v>73.05</v>
      </c>
      <c r="CG58" s="9">
        <v>74.5</v>
      </c>
      <c r="CH58" s="9">
        <v>75.400000000000006</v>
      </c>
      <c r="CI58" s="9">
        <v>86.8</v>
      </c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>
        <v>104.36666666666667</v>
      </c>
      <c r="CV58" s="9">
        <v>91.433333333333337</v>
      </c>
      <c r="CW58" s="9">
        <v>89</v>
      </c>
      <c r="CX58" s="9">
        <v>97.233333333333334</v>
      </c>
      <c r="CY58" s="9">
        <v>98.1</v>
      </c>
      <c r="CZ58" s="9">
        <v>91.533333333333346</v>
      </c>
      <c r="DA58" s="9">
        <v>90.5</v>
      </c>
      <c r="DB58" s="9">
        <v>99.166666666666671</v>
      </c>
      <c r="DC58" s="9">
        <v>94.666666666666671</v>
      </c>
      <c r="DD58" s="9">
        <v>97.566666666666663</v>
      </c>
      <c r="DE58" s="9">
        <v>99.3</v>
      </c>
      <c r="DF58" s="9">
        <v>106.73333333333333</v>
      </c>
      <c r="DG58" s="9">
        <v>110.26666666666667</v>
      </c>
      <c r="DH58" s="9">
        <v>112.6</v>
      </c>
      <c r="DI58" s="9">
        <v>131.93333333333334</v>
      </c>
      <c r="DJ58" s="9">
        <v>137.93333333333331</v>
      </c>
      <c r="DK58" s="9">
        <v>152.06666666666669</v>
      </c>
      <c r="DL58" s="9">
        <v>149.06666666666669</v>
      </c>
      <c r="DM58" s="9">
        <v>162.06666666666669</v>
      </c>
      <c r="DN58" s="9">
        <v>185.73333333333335</v>
      </c>
      <c r="DO58" s="9">
        <v>198.26666666666665</v>
      </c>
      <c r="DP58" s="9">
        <v>201.6</v>
      </c>
      <c r="DQ58" s="9">
        <v>140.03333333333333</v>
      </c>
      <c r="DR58" s="9">
        <v>118.89999999999999</v>
      </c>
      <c r="DS58" s="9">
        <v>127.06666666666666</v>
      </c>
      <c r="DT58" s="9">
        <v>115.23333333333333</v>
      </c>
      <c r="DU58" s="9">
        <v>126.96666666666665</v>
      </c>
      <c r="DV58" s="9">
        <v>120.39999999999999</v>
      </c>
      <c r="DW58" s="9">
        <v>122.10000000000001</v>
      </c>
      <c r="DX58" s="9">
        <v>155.96666666666667</v>
      </c>
      <c r="DY58" s="9">
        <v>204.9</v>
      </c>
      <c r="DZ58" s="9">
        <v>187.73333333333332</v>
      </c>
      <c r="EA58" s="9">
        <v>190.29999999999998</v>
      </c>
      <c r="EB58" s="9">
        <v>184.9</v>
      </c>
      <c r="EC58" s="9">
        <v>177.00000000000003</v>
      </c>
      <c r="ED58" s="9">
        <v>179.43333333333334</v>
      </c>
      <c r="EE58" s="9">
        <v>188.6</v>
      </c>
      <c r="EF58" s="9">
        <v>198.70000000000002</v>
      </c>
      <c r="EG58" s="9">
        <v>209.3</v>
      </c>
      <c r="EH58" s="9">
        <v>216.33333333333334</v>
      </c>
      <c r="EI58" s="9">
        <v>218.96666666666661</v>
      </c>
      <c r="EJ58" s="9">
        <v>203.10000000000002</v>
      </c>
      <c r="EK58" s="9">
        <v>198.76666666666668</v>
      </c>
      <c r="EL58" s="9">
        <v>224.6</v>
      </c>
      <c r="EM58" s="9">
        <v>233.03333333333339</v>
      </c>
      <c r="EN58" s="9">
        <v>210.8</v>
      </c>
      <c r="EO58" s="9">
        <v>193.9</v>
      </c>
      <c r="EP58" s="9">
        <v>183.13333333333333</v>
      </c>
      <c r="EQ58" s="9">
        <v>172.5</v>
      </c>
      <c r="ER58" s="9">
        <v>165.76666666666665</v>
      </c>
      <c r="ES58" s="9">
        <v>155.03333333333333</v>
      </c>
      <c r="ET58" s="9">
        <f t="shared" si="6"/>
        <v>155.03333333333333</v>
      </c>
      <c r="EU58" s="9">
        <f t="shared" si="18"/>
        <v>155.03333333333333</v>
      </c>
      <c r="EV58" s="9">
        <f t="shared" si="18"/>
        <v>155.03333333333333</v>
      </c>
      <c r="EW58" s="9">
        <f t="shared" si="18"/>
        <v>155.03333333333333</v>
      </c>
      <c r="EX58" s="9">
        <f t="shared" si="18"/>
        <v>155.03333333333333</v>
      </c>
      <c r="EY58" s="9">
        <f t="shared" si="18"/>
        <v>155.03333333333333</v>
      </c>
      <c r="EZ58" s="9">
        <f t="shared" si="18"/>
        <v>155.03333333333333</v>
      </c>
      <c r="FA58" s="9">
        <f t="shared" si="18"/>
        <v>155.03333333333333</v>
      </c>
      <c r="FB58" s="9">
        <f t="shared" si="18"/>
        <v>155.03333333333333</v>
      </c>
      <c r="FC58" s="9">
        <f t="shared" si="18"/>
        <v>155.03333333333333</v>
      </c>
      <c r="FD58" s="9">
        <f t="shared" si="18"/>
        <v>155.03333333333333</v>
      </c>
      <c r="FE58" s="9">
        <f t="shared" si="18"/>
        <v>155.03333333333333</v>
      </c>
      <c r="FF58" s="9">
        <f t="shared" si="18"/>
        <v>155.03333333333333</v>
      </c>
      <c r="FG58" s="9">
        <f t="shared" si="18"/>
        <v>155.03333333333333</v>
      </c>
      <c r="FH58" s="9">
        <f t="shared" si="18"/>
        <v>155.03333333333333</v>
      </c>
      <c r="FI58" s="9">
        <f t="shared" si="18"/>
        <v>155.03333333333333</v>
      </c>
      <c r="FJ58" s="9">
        <f t="shared" si="18"/>
        <v>155.03333333333333</v>
      </c>
      <c r="FK58" s="9">
        <f t="shared" si="18"/>
        <v>155.03333333333333</v>
      </c>
      <c r="FL58" s="9">
        <f t="shared" si="18"/>
        <v>155.03333333333333</v>
      </c>
      <c r="FM58" s="9">
        <f t="shared" si="18"/>
        <v>155.03333333333333</v>
      </c>
      <c r="FN58" s="9">
        <f t="shared" si="18"/>
        <v>155.03333333333333</v>
      </c>
      <c r="FO58" s="9">
        <f t="shared" si="18"/>
        <v>155.03333333333333</v>
      </c>
      <c r="FP58" s="9">
        <f t="shared" si="18"/>
        <v>155.03333333333333</v>
      </c>
      <c r="FQ58" s="9">
        <f t="shared" si="18"/>
        <v>155.03333333333333</v>
      </c>
      <c r="FR58" s="9">
        <f t="shared" si="18"/>
        <v>155.03333333333333</v>
      </c>
      <c r="FS58" s="9">
        <f t="shared" si="18"/>
        <v>155.03333333333333</v>
      </c>
      <c r="FT58" s="9">
        <f t="shared" si="18"/>
        <v>155.03333333333333</v>
      </c>
      <c r="FU58" s="9">
        <f t="shared" si="18"/>
        <v>155.03333333333333</v>
      </c>
      <c r="FV58" s="9">
        <f t="shared" si="18"/>
        <v>155.03333333333333</v>
      </c>
      <c r="FW58" s="9">
        <f t="shared" si="18"/>
        <v>155.03333333333333</v>
      </c>
      <c r="FX58" s="9">
        <f t="shared" si="18"/>
        <v>155.03333333333333</v>
      </c>
      <c r="FY58" s="9">
        <f t="shared" si="18"/>
        <v>155.03333333333333</v>
      </c>
      <c r="FZ58" s="9">
        <f t="shared" si="18"/>
        <v>155.03333333333333</v>
      </c>
      <c r="GA58" s="9">
        <f t="shared" si="18"/>
        <v>155.03333333333333</v>
      </c>
      <c r="GB58" s="9">
        <f t="shared" si="18"/>
        <v>155.03333333333333</v>
      </c>
      <c r="GC58" s="9">
        <f t="shared" si="18"/>
        <v>155.03333333333333</v>
      </c>
      <c r="GD58" s="9">
        <f t="shared" si="18"/>
        <v>155.03333333333333</v>
      </c>
      <c r="GE58" s="9">
        <f t="shared" si="18"/>
        <v>155.03333333333333</v>
      </c>
      <c r="GF58" s="9">
        <f t="shared" si="18"/>
        <v>155.03333333333333</v>
      </c>
      <c r="GG58" s="9">
        <f t="shared" si="18"/>
        <v>155.03333333333333</v>
      </c>
      <c r="GH58" s="9">
        <f t="shared" si="18"/>
        <v>155.03333333333333</v>
      </c>
      <c r="GI58" s="9">
        <f t="shared" si="18"/>
        <v>155.03333333333333</v>
      </c>
      <c r="GJ58" s="9">
        <f t="shared" si="18"/>
        <v>155.03333333333333</v>
      </c>
      <c r="GK58" s="9">
        <f t="shared" si="18"/>
        <v>155.03333333333333</v>
      </c>
      <c r="GL58" s="9" t="str">
        <f t="shared" si="7"/>
        <v>Oats,PPI-FARM PROD-OATS NSA-US,Units of Measure: Index 1982=100,Historic Data Source: BLS/Global Insight,Data Edge: 2016 Q3,Forecast Date: December 2016</v>
      </c>
      <c r="GM58" s="10" t="str">
        <f t="shared" si="14"/>
        <v>United States, Oats, PPI, Oats</v>
      </c>
      <c r="GN58" s="10" t="str">
        <f t="shared" si="8"/>
        <v>Oats,PPI-FARM PROD-OATS NSA-US,Units of Measure: Index 1982=100,Historic Data Source: BLS/Global Insight,Data Edge: 2016 Q3,Forecast Date: December 2016</v>
      </c>
      <c r="GP58" s="10" t="s">
        <v>10</v>
      </c>
      <c r="GQ58" s="10" t="s">
        <v>61</v>
      </c>
      <c r="GR58" s="23" t="s">
        <v>169</v>
      </c>
      <c r="GS58" s="16" t="s">
        <v>158</v>
      </c>
      <c r="GT58" s="16" t="s">
        <v>136</v>
      </c>
      <c r="GU58" s="39" t="s">
        <v>1381</v>
      </c>
      <c r="GV58" s="11" t="s">
        <v>1385</v>
      </c>
      <c r="GW58" s="23" t="s">
        <v>1195</v>
      </c>
      <c r="GX58" s="8" t="s">
        <v>1401</v>
      </c>
      <c r="GY58" s="8" t="s">
        <v>1386</v>
      </c>
    </row>
    <row r="59" spans="1:207" ht="12.75" customHeight="1">
      <c r="A59" s="19" t="s">
        <v>172</v>
      </c>
      <c r="B59" s="8" t="str">
        <f t="shared" si="2"/>
        <v>Bank:CISGRAIN</v>
      </c>
      <c r="C59" s="13" t="str">
        <f t="shared" si="3"/>
        <v>DataEdge:2016 Q3</v>
      </c>
      <c r="D59" s="13" t="str">
        <f t="shared" si="4"/>
        <v>ForecastDate:December 2016</v>
      </c>
      <c r="E59" s="13" t="str">
        <f t="shared" si="5"/>
        <v>Long Label:Rice,PPI-FARM PROD-LOUISIANA ROUGH RICE NSA-US,Units of Measure: Index 1991=100,Historic Data Source: BLS/Global Insight,Data Edge: 2016 Q3,Forecast Date: December 2016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>
        <v>100</v>
      </c>
      <c r="BB59" s="9">
        <v>101.63333333333333</v>
      </c>
      <c r="BC59" s="9">
        <v>82.63333333333334</v>
      </c>
      <c r="BD59" s="9">
        <v>80.849999999999994</v>
      </c>
      <c r="BE59" s="9">
        <v>73.233333333333334</v>
      </c>
      <c r="BF59" s="9"/>
      <c r="BG59" s="9">
        <v>55.9</v>
      </c>
      <c r="BH59" s="9">
        <v>62.7</v>
      </c>
      <c r="BI59" s="9">
        <v>104.53333333333335</v>
      </c>
      <c r="BJ59" s="9">
        <v>124.95</v>
      </c>
      <c r="BK59" s="9"/>
      <c r="BL59" s="9">
        <v>80.2</v>
      </c>
      <c r="BM59" s="9">
        <v>77.233333333333334</v>
      </c>
      <c r="BN59" s="9">
        <v>83.2</v>
      </c>
      <c r="BO59" s="9">
        <v>85.8</v>
      </c>
      <c r="BP59" s="9">
        <v>107.25</v>
      </c>
      <c r="BQ59" s="9">
        <v>126.2</v>
      </c>
      <c r="BR59" s="9">
        <v>114.6</v>
      </c>
      <c r="BS59" s="9"/>
      <c r="BT59" s="9">
        <v>130.19999999999999</v>
      </c>
      <c r="BU59" s="9"/>
      <c r="BV59" s="9"/>
      <c r="BW59" s="9"/>
      <c r="BX59" s="9">
        <v>119.6</v>
      </c>
      <c r="BY59" s="9">
        <v>129.85</v>
      </c>
      <c r="BZ59" s="9">
        <v>127.5</v>
      </c>
      <c r="CA59" s="9"/>
      <c r="CB59" s="9">
        <v>118.35</v>
      </c>
      <c r="CC59" s="9">
        <v>115.83333333333333</v>
      </c>
      <c r="CD59" s="9">
        <v>104.7</v>
      </c>
      <c r="CE59" s="9">
        <v>87.766666666666652</v>
      </c>
      <c r="CF59" s="9">
        <v>78.166666666666671</v>
      </c>
      <c r="CG59" s="9">
        <v>67</v>
      </c>
      <c r="CH59" s="9">
        <v>64.900000000000006</v>
      </c>
      <c r="CI59" s="9"/>
      <c r="CJ59" s="9"/>
      <c r="CK59" s="9"/>
      <c r="CL59" s="9"/>
      <c r="CM59" s="9"/>
      <c r="CN59" s="9">
        <v>63.05</v>
      </c>
      <c r="CO59" s="9">
        <v>58.9</v>
      </c>
      <c r="CP59" s="9">
        <v>57.166666666666664</v>
      </c>
      <c r="CQ59" s="9">
        <v>53.366666666666667</v>
      </c>
      <c r="CR59" s="9">
        <v>53.866666666666667</v>
      </c>
      <c r="CS59" s="9">
        <v>55.8</v>
      </c>
      <c r="CT59" s="9">
        <v>57.333333333333336</v>
      </c>
      <c r="CU59" s="9">
        <v>68</v>
      </c>
      <c r="CV59" s="9"/>
      <c r="CW59" s="9"/>
      <c r="CX59" s="9"/>
      <c r="CY59" s="9">
        <v>69.2</v>
      </c>
      <c r="CZ59" s="9">
        <v>68.866666666666674</v>
      </c>
      <c r="DA59" s="9">
        <v>59.233333333333327</v>
      </c>
      <c r="DB59" s="9">
        <v>54.966666666666669</v>
      </c>
      <c r="DC59" s="9">
        <v>55.333333333333336</v>
      </c>
      <c r="DD59" s="9">
        <v>53.5</v>
      </c>
      <c r="DE59" s="9">
        <v>57.7</v>
      </c>
      <c r="DF59" s="9">
        <v>62.633333333333333</v>
      </c>
      <c r="DG59" s="9">
        <v>63.9</v>
      </c>
      <c r="DH59" s="9">
        <v>68.099999999999994</v>
      </c>
      <c r="DI59" s="9">
        <v>77.400000000000006</v>
      </c>
      <c r="DJ59" s="9">
        <v>79.2</v>
      </c>
      <c r="DK59" s="9">
        <v>77.63333333333334</v>
      </c>
      <c r="DL59" s="9">
        <v>79.533333333333346</v>
      </c>
      <c r="DM59" s="9">
        <v>87.066666666666677</v>
      </c>
      <c r="DN59" s="9">
        <v>100</v>
      </c>
      <c r="DO59" s="9">
        <v>125.33333333333333</v>
      </c>
      <c r="DP59" s="9">
        <v>138</v>
      </c>
      <c r="DQ59" s="9">
        <v>137.46666666666667</v>
      </c>
      <c r="DR59" s="9">
        <v>126.40000000000002</v>
      </c>
      <c r="DS59" s="9">
        <v>119.26666666666665</v>
      </c>
      <c r="DT59" s="9">
        <v>113.73333333333335</v>
      </c>
      <c r="DU59" s="9">
        <v>111.86666666666667</v>
      </c>
      <c r="DV59" s="9">
        <v>112.93333333333334</v>
      </c>
      <c r="DW59" s="9">
        <v>106.06666666666666</v>
      </c>
      <c r="DX59" s="9">
        <v>90.766666666666666</v>
      </c>
      <c r="DY59" s="9">
        <v>94.2</v>
      </c>
      <c r="DZ59" s="9">
        <v>103.16666666666666</v>
      </c>
      <c r="EA59" s="9">
        <v>98.166666666666686</v>
      </c>
      <c r="EB59" s="9">
        <v>107.13333333333333</v>
      </c>
      <c r="EC59" s="9">
        <v>114.26666666666667</v>
      </c>
      <c r="ED59" s="9">
        <v>109.76666666666668</v>
      </c>
      <c r="EE59" s="9">
        <v>110.26666666666667</v>
      </c>
      <c r="EF59" s="9">
        <v>113.19999999999999</v>
      </c>
      <c r="EG59" s="9">
        <v>114.26666666666667</v>
      </c>
      <c r="EH59" s="9">
        <v>116.89999999999998</v>
      </c>
      <c r="EI59" s="9">
        <v>121.10000000000001</v>
      </c>
      <c r="EJ59" s="9">
        <v>123.23333333333333</v>
      </c>
      <c r="EK59" s="9">
        <v>122.43333333333332</v>
      </c>
      <c r="EL59" s="9">
        <v>128.23333333333332</v>
      </c>
      <c r="EM59" s="9">
        <v>127.93333333333334</v>
      </c>
      <c r="EN59" s="9">
        <v>122.16666666666667</v>
      </c>
      <c r="EO59" s="9">
        <v>110.03333333333333</v>
      </c>
      <c r="EP59" s="9">
        <v>105.3</v>
      </c>
      <c r="EQ59" s="9">
        <v>97.066666666666663</v>
      </c>
      <c r="ER59" s="9">
        <v>90.76666666666668</v>
      </c>
      <c r="ES59" s="9">
        <v>94.999999999999986</v>
      </c>
      <c r="ET59" s="9">
        <f t="shared" si="6"/>
        <v>94.999999999999986</v>
      </c>
      <c r="EU59" s="9">
        <f t="shared" si="18"/>
        <v>94.999999999999986</v>
      </c>
      <c r="EV59" s="9">
        <f t="shared" si="18"/>
        <v>94.999999999999986</v>
      </c>
      <c r="EW59" s="9">
        <f t="shared" si="18"/>
        <v>94.999999999999986</v>
      </c>
      <c r="EX59" s="9">
        <f t="shared" si="18"/>
        <v>94.999999999999986</v>
      </c>
      <c r="EY59" s="9">
        <f t="shared" si="18"/>
        <v>94.999999999999986</v>
      </c>
      <c r="EZ59" s="9">
        <f t="shared" si="18"/>
        <v>94.999999999999986</v>
      </c>
      <c r="FA59" s="9">
        <f t="shared" si="18"/>
        <v>94.999999999999986</v>
      </c>
      <c r="FB59" s="9">
        <f t="shared" si="18"/>
        <v>94.999999999999986</v>
      </c>
      <c r="FC59" s="9">
        <f t="shared" si="18"/>
        <v>94.999999999999986</v>
      </c>
      <c r="FD59" s="9">
        <f t="shared" si="18"/>
        <v>94.999999999999986</v>
      </c>
      <c r="FE59" s="9">
        <f t="shared" si="18"/>
        <v>94.999999999999986</v>
      </c>
      <c r="FF59" s="9">
        <f t="shared" si="18"/>
        <v>94.999999999999986</v>
      </c>
      <c r="FG59" s="9">
        <f t="shared" si="18"/>
        <v>94.999999999999986</v>
      </c>
      <c r="FH59" s="9">
        <f t="shared" si="18"/>
        <v>94.999999999999986</v>
      </c>
      <c r="FI59" s="9">
        <f t="shared" si="18"/>
        <v>94.999999999999986</v>
      </c>
      <c r="FJ59" s="9">
        <f t="shared" si="18"/>
        <v>94.999999999999986</v>
      </c>
      <c r="FK59" s="9">
        <f t="shared" si="18"/>
        <v>94.999999999999986</v>
      </c>
      <c r="FL59" s="9">
        <f t="shared" si="18"/>
        <v>94.999999999999986</v>
      </c>
      <c r="FM59" s="9">
        <f t="shared" si="18"/>
        <v>94.999999999999986</v>
      </c>
      <c r="FN59" s="9">
        <f t="shared" si="18"/>
        <v>94.999999999999986</v>
      </c>
      <c r="FO59" s="9">
        <f t="shared" si="18"/>
        <v>94.999999999999986</v>
      </c>
      <c r="FP59" s="9">
        <f t="shared" si="18"/>
        <v>94.999999999999986</v>
      </c>
      <c r="FQ59" s="9">
        <f t="shared" si="18"/>
        <v>94.999999999999986</v>
      </c>
      <c r="FR59" s="9">
        <f t="shared" si="18"/>
        <v>94.999999999999986</v>
      </c>
      <c r="FS59" s="9">
        <f t="shared" si="18"/>
        <v>94.999999999999986</v>
      </c>
      <c r="FT59" s="9">
        <f t="shared" si="18"/>
        <v>94.999999999999986</v>
      </c>
      <c r="FU59" s="9">
        <f t="shared" si="18"/>
        <v>94.999999999999986</v>
      </c>
      <c r="FV59" s="9">
        <f t="shared" si="18"/>
        <v>94.999999999999986</v>
      </c>
      <c r="FW59" s="9">
        <f t="shared" si="18"/>
        <v>94.999999999999986</v>
      </c>
      <c r="FX59" s="9">
        <f t="shared" si="18"/>
        <v>94.999999999999986</v>
      </c>
      <c r="FY59" s="9">
        <f t="shared" si="18"/>
        <v>94.999999999999986</v>
      </c>
      <c r="FZ59" s="9">
        <f t="shared" si="18"/>
        <v>94.999999999999986</v>
      </c>
      <c r="GA59" s="9">
        <f t="shared" si="18"/>
        <v>94.999999999999986</v>
      </c>
      <c r="GB59" s="9">
        <f t="shared" si="18"/>
        <v>94.999999999999986</v>
      </c>
      <c r="GC59" s="9">
        <f t="shared" si="18"/>
        <v>94.999999999999986</v>
      </c>
      <c r="GD59" s="9">
        <f t="shared" si="18"/>
        <v>94.999999999999986</v>
      </c>
      <c r="GE59" s="9">
        <f t="shared" si="18"/>
        <v>94.999999999999986</v>
      </c>
      <c r="GF59" s="9">
        <f t="shared" si="18"/>
        <v>94.999999999999986</v>
      </c>
      <c r="GG59" s="9">
        <f t="shared" si="18"/>
        <v>94.999999999999986</v>
      </c>
      <c r="GH59" s="9">
        <f t="shared" si="18"/>
        <v>94.999999999999986</v>
      </c>
      <c r="GI59" s="9">
        <f t="shared" si="18"/>
        <v>94.999999999999986</v>
      </c>
      <c r="GJ59" s="9">
        <f t="shared" si="18"/>
        <v>94.999999999999986</v>
      </c>
      <c r="GK59" s="9">
        <f t="shared" si="18"/>
        <v>94.999999999999986</v>
      </c>
      <c r="GL59" s="9" t="str">
        <f t="shared" si="7"/>
        <v>Rice,PPI-FARM PROD-LOUISIANA ROUGH RICE NSA-US,Units of Measure: Index 1991=100,Historic Data Source: BLS/Global Insight,Data Edge: 2016 Q3,Forecast Date: December 2016</v>
      </c>
      <c r="GM59" s="10" t="str">
        <f t="shared" si="14"/>
        <v>United States, Rice, PPI, Lousiana Rough Rice</v>
      </c>
      <c r="GN59" s="10" t="str">
        <f t="shared" si="8"/>
        <v>Rice,PPI-FARM PROD-LOUISIANA ROUGH RICE NSA-US,Units of Measure: Index 1991=100,Historic Data Source: BLS/Global Insight,Data Edge: 2016 Q3,Forecast Date: December 2016</v>
      </c>
      <c r="GP59" s="10" t="s">
        <v>10</v>
      </c>
      <c r="GQ59" s="10" t="s">
        <v>87</v>
      </c>
      <c r="GR59" s="23" t="s">
        <v>171</v>
      </c>
      <c r="GS59" s="16" t="s">
        <v>173</v>
      </c>
      <c r="GT59" s="16" t="s">
        <v>136</v>
      </c>
      <c r="GU59" s="13" t="s">
        <v>1381</v>
      </c>
      <c r="GV59" s="11" t="s">
        <v>1385</v>
      </c>
      <c r="GW59" s="23" t="s">
        <v>1196</v>
      </c>
      <c r="GX59" s="8" t="s">
        <v>1401</v>
      </c>
      <c r="GY59" s="8" t="s">
        <v>1386</v>
      </c>
    </row>
    <row r="60" spans="1:207" ht="12.75" customHeight="1">
      <c r="A60" s="19" t="s">
        <v>175</v>
      </c>
      <c r="B60" s="8" t="str">
        <f t="shared" si="2"/>
        <v>Bank:CISGRAIN</v>
      </c>
      <c r="C60" s="13" t="str">
        <f t="shared" si="3"/>
        <v>DataEdge:2016 Q3</v>
      </c>
      <c r="D60" s="13" t="str">
        <f t="shared" si="4"/>
        <v>ForecastDate:December 2016</v>
      </c>
      <c r="E60" s="13" t="str">
        <f t="shared" si="5"/>
        <v>Long Label:Corn,PPI-FARM PROD-OTH GRAINS NSA-US,Units of Measure: Index 1982=100,Historic Data Source: BLS/Global Insight,Data Edge: 2016 Q3,Forecast Date: December 2016</v>
      </c>
      <c r="F60" s="9">
        <v>101.36666666666667</v>
      </c>
      <c r="G60" s="9">
        <v>103.26666666666667</v>
      </c>
      <c r="H60" s="9">
        <v>129.1</v>
      </c>
      <c r="I60" s="9">
        <v>134.66666666666666</v>
      </c>
      <c r="J60" s="9">
        <v>137.80000000000001</v>
      </c>
      <c r="K60" s="9">
        <v>134.06666666666666</v>
      </c>
      <c r="L60" s="9">
        <v>123.43333333333334</v>
      </c>
      <c r="M60" s="9">
        <v>103.73333333333333</v>
      </c>
      <c r="N60" s="9">
        <v>106.2</v>
      </c>
      <c r="O60" s="9">
        <v>109.56666666666666</v>
      </c>
      <c r="P60" s="9">
        <v>94.733333333333348</v>
      </c>
      <c r="Q60" s="9">
        <v>89.466666666666654</v>
      </c>
      <c r="R60" s="9">
        <v>105.1</v>
      </c>
      <c r="S60" s="9">
        <v>123.43333333333332</v>
      </c>
      <c r="T60" s="9">
        <v>132.5</v>
      </c>
      <c r="U60" s="9">
        <v>134.66666666666666</v>
      </c>
      <c r="V60" s="9">
        <v>129.80000000000001</v>
      </c>
      <c r="W60" s="9">
        <v>139.66666666666666</v>
      </c>
      <c r="X60" s="9">
        <v>126.7</v>
      </c>
      <c r="Y60" s="9">
        <v>109.06666666666666</v>
      </c>
      <c r="Z60" s="9">
        <v>109.43333333333334</v>
      </c>
      <c r="AA60" s="9">
        <v>111</v>
      </c>
      <c r="AB60" s="9">
        <v>98.033333333333346</v>
      </c>
      <c r="AC60" s="9">
        <v>91.6</v>
      </c>
      <c r="AD60" s="9">
        <v>94.966666666666654</v>
      </c>
      <c r="AE60" s="9">
        <v>96.166666666666671</v>
      </c>
      <c r="AF60" s="9">
        <v>68.633333333333326</v>
      </c>
      <c r="AG60" s="9">
        <v>66.3</v>
      </c>
      <c r="AH60" s="9">
        <v>63.566666666666663</v>
      </c>
      <c r="AI60" s="9">
        <v>75.066666666666677</v>
      </c>
      <c r="AJ60" s="9">
        <v>66.2</v>
      </c>
      <c r="AK60" s="9">
        <v>74.966666666666654</v>
      </c>
      <c r="AL60" s="9">
        <v>80.3</v>
      </c>
      <c r="AM60" s="9">
        <v>90.9</v>
      </c>
      <c r="AN60" s="9">
        <v>116.66666666666667</v>
      </c>
      <c r="AO60" s="9">
        <v>110.83333333333333</v>
      </c>
      <c r="AP60" s="9">
        <v>113.5</v>
      </c>
      <c r="AQ60" s="9">
        <v>109.16666666666667</v>
      </c>
      <c r="AR60" s="9">
        <v>99.033333333333346</v>
      </c>
      <c r="AS60" s="9">
        <v>95.833333333333329</v>
      </c>
      <c r="AT60" s="9">
        <v>98.466666666666654</v>
      </c>
      <c r="AU60" s="9">
        <v>114</v>
      </c>
      <c r="AV60" s="9">
        <v>103.2</v>
      </c>
      <c r="AW60" s="9">
        <v>92.833333333333329</v>
      </c>
      <c r="AX60" s="9">
        <v>98.1</v>
      </c>
      <c r="AY60" s="9">
        <v>99.6</v>
      </c>
      <c r="AZ60" s="9">
        <v>96.6</v>
      </c>
      <c r="BA60" s="9">
        <v>98.233333333333334</v>
      </c>
      <c r="BB60" s="9">
        <v>105.26666666666665</v>
      </c>
      <c r="BC60" s="9">
        <v>106.1</v>
      </c>
      <c r="BD60" s="9">
        <v>92.933333333333337</v>
      </c>
      <c r="BE60" s="9">
        <v>85.733333333333334</v>
      </c>
      <c r="BF60" s="9">
        <v>87.366666666666674</v>
      </c>
      <c r="BG60" s="9">
        <v>90.633333333333326</v>
      </c>
      <c r="BH60" s="9">
        <v>93.566666666666677</v>
      </c>
      <c r="BI60" s="9">
        <v>105.16666666666667</v>
      </c>
      <c r="BJ60" s="9">
        <v>116.93333333333332</v>
      </c>
      <c r="BK60" s="9">
        <v>108.66666666666667</v>
      </c>
      <c r="BL60" s="9">
        <v>91.833333333333329</v>
      </c>
      <c r="BM60" s="9">
        <v>86.933333333333337</v>
      </c>
      <c r="BN60" s="9">
        <v>95</v>
      </c>
      <c r="BO60" s="9">
        <v>104.96666666666665</v>
      </c>
      <c r="BP60" s="9">
        <v>114.03333333333335</v>
      </c>
      <c r="BQ60" s="9">
        <v>129.6</v>
      </c>
      <c r="BR60" s="9">
        <v>150.80000000000001</v>
      </c>
      <c r="BS60" s="9">
        <v>191.76666666666665</v>
      </c>
      <c r="BT60" s="9">
        <v>181.43333333333331</v>
      </c>
      <c r="BU60" s="9">
        <v>110.86666666666667</v>
      </c>
      <c r="BV60" s="9">
        <v>112.53333333333335</v>
      </c>
      <c r="BW60" s="9">
        <v>115.9</v>
      </c>
      <c r="BX60" s="9">
        <v>106.5</v>
      </c>
      <c r="BY60" s="9">
        <v>108.43333333333332</v>
      </c>
      <c r="BZ60" s="9">
        <v>107.53333333333335</v>
      </c>
      <c r="CA60" s="9">
        <v>98.366666666666674</v>
      </c>
      <c r="CB60" s="9">
        <v>82.8</v>
      </c>
      <c r="CC60" s="9">
        <v>84.266666666666666</v>
      </c>
      <c r="CD60" s="9">
        <v>85.733333333333334</v>
      </c>
      <c r="CE60" s="9">
        <v>84.433333333333337</v>
      </c>
      <c r="CF60" s="9">
        <v>75.033333333333331</v>
      </c>
      <c r="CG60" s="9">
        <v>73.766666666666666</v>
      </c>
      <c r="CH60" s="9">
        <v>84.13333333333334</v>
      </c>
      <c r="CI60" s="9">
        <v>84.4</v>
      </c>
      <c r="CJ60" s="9">
        <v>66.5</v>
      </c>
      <c r="CK60" s="9">
        <v>78.033333333333331</v>
      </c>
      <c r="CL60" s="9">
        <v>82.6</v>
      </c>
      <c r="CM60" s="9">
        <v>76.966666666666669</v>
      </c>
      <c r="CN60" s="9">
        <v>82.833333333333329</v>
      </c>
      <c r="CO60" s="9">
        <v>80.033333333333331</v>
      </c>
      <c r="CP60" s="9">
        <v>81.599999999999994</v>
      </c>
      <c r="CQ60" s="9">
        <v>82</v>
      </c>
      <c r="CR60" s="9">
        <v>103.63333333333333</v>
      </c>
      <c r="CS60" s="9">
        <v>98.166666666666671</v>
      </c>
      <c r="CT60" s="9">
        <v>97.066666666666663</v>
      </c>
      <c r="CU60" s="9">
        <v>100.96666666666665</v>
      </c>
      <c r="CV60" s="9">
        <v>92.566666666666663</v>
      </c>
      <c r="CW60" s="9">
        <v>93.733333333333348</v>
      </c>
      <c r="CX60" s="9">
        <v>111.3</v>
      </c>
      <c r="CY60" s="9">
        <v>117.3</v>
      </c>
      <c r="CZ60" s="9">
        <v>92.833333333333329</v>
      </c>
      <c r="DA60" s="9">
        <v>74.466666666666669</v>
      </c>
      <c r="DB60" s="9">
        <v>81</v>
      </c>
      <c r="DC60" s="9">
        <v>80.666666666666671</v>
      </c>
      <c r="DD60" s="9">
        <v>79.133333333333326</v>
      </c>
      <c r="DE60" s="9">
        <v>71.966666666666669</v>
      </c>
      <c r="DF60" s="9">
        <v>81.5</v>
      </c>
      <c r="DG60" s="9">
        <v>90.933333333333337</v>
      </c>
      <c r="DH60" s="9">
        <v>89.333333333333329</v>
      </c>
      <c r="DI60" s="9">
        <v>129.96666666666667</v>
      </c>
      <c r="DJ60" s="9">
        <v>151.23333333333332</v>
      </c>
      <c r="DK60" s="9">
        <v>147.46666666666667</v>
      </c>
      <c r="DL60" s="9">
        <v>131.86666666666667</v>
      </c>
      <c r="DM60" s="9">
        <v>150.86666666666667</v>
      </c>
      <c r="DN60" s="9">
        <v>206.2</v>
      </c>
      <c r="DO60" s="9">
        <v>243.76666666666665</v>
      </c>
      <c r="DP60" s="9">
        <v>219.53333333333333</v>
      </c>
      <c r="DQ60" s="9">
        <v>143.69999999999999</v>
      </c>
      <c r="DR60" s="9">
        <v>146.46666666666667</v>
      </c>
      <c r="DS60" s="9">
        <v>165.36666666666667</v>
      </c>
      <c r="DT60" s="9">
        <v>136.23333333333332</v>
      </c>
      <c r="DU60" s="9">
        <v>145.66666666666666</v>
      </c>
      <c r="DV60" s="9">
        <v>140.43333333333334</v>
      </c>
      <c r="DW60" s="9">
        <v>141.60000000000002</v>
      </c>
      <c r="DX60" s="9">
        <v>155.9</v>
      </c>
      <c r="DY60" s="9">
        <v>214.06666666666666</v>
      </c>
      <c r="DZ60" s="9">
        <v>251.8</v>
      </c>
      <c r="EA60" s="9">
        <v>292.33333333333331</v>
      </c>
      <c r="EB60" s="9">
        <v>287.5333333333333</v>
      </c>
      <c r="EC60" s="9">
        <v>253.7</v>
      </c>
      <c r="ED60" s="9">
        <v>266.29999999999995</v>
      </c>
      <c r="EE60" s="9">
        <v>256.39999999999998</v>
      </c>
      <c r="EF60" s="9">
        <v>311.8</v>
      </c>
      <c r="EG60" s="9">
        <v>299.7</v>
      </c>
      <c r="EH60" s="9">
        <v>298.56666666666672</v>
      </c>
      <c r="EI60" s="9">
        <v>280.36666666666667</v>
      </c>
      <c r="EJ60" s="9">
        <v>236.86666666666665</v>
      </c>
      <c r="EK60" s="9">
        <v>176.56666666666666</v>
      </c>
      <c r="EL60" s="9">
        <v>181.56666666666666</v>
      </c>
      <c r="EM60" s="9">
        <v>196.33333333333331</v>
      </c>
      <c r="EN60" s="9">
        <v>145.66666666666669</v>
      </c>
      <c r="EO60" s="9">
        <v>144.76666666666665</v>
      </c>
      <c r="EP60" s="9">
        <v>156.06666666666669</v>
      </c>
      <c r="EQ60" s="9">
        <v>150.73333333333335</v>
      </c>
      <c r="ER60" s="9">
        <v>157.9</v>
      </c>
      <c r="ES60" s="9">
        <v>148.13333333333333</v>
      </c>
      <c r="ET60" s="9">
        <f t="shared" si="6"/>
        <v>148.13333333333333</v>
      </c>
      <c r="EU60" s="9">
        <f t="shared" si="18"/>
        <v>148.13333333333333</v>
      </c>
      <c r="EV60" s="9">
        <f t="shared" si="18"/>
        <v>148.13333333333333</v>
      </c>
      <c r="EW60" s="9">
        <f t="shared" si="18"/>
        <v>148.13333333333333</v>
      </c>
      <c r="EX60" s="9">
        <f t="shared" si="18"/>
        <v>148.13333333333333</v>
      </c>
      <c r="EY60" s="9">
        <f t="shared" si="18"/>
        <v>148.13333333333333</v>
      </c>
      <c r="EZ60" s="9">
        <f t="shared" si="18"/>
        <v>148.13333333333333</v>
      </c>
      <c r="FA60" s="9">
        <f t="shared" si="18"/>
        <v>148.13333333333333</v>
      </c>
      <c r="FB60" s="9">
        <f t="shared" si="18"/>
        <v>148.13333333333333</v>
      </c>
      <c r="FC60" s="9">
        <f t="shared" si="18"/>
        <v>148.13333333333333</v>
      </c>
      <c r="FD60" s="9">
        <f t="shared" si="18"/>
        <v>148.13333333333333</v>
      </c>
      <c r="FE60" s="9">
        <f t="shared" si="18"/>
        <v>148.13333333333333</v>
      </c>
      <c r="FF60" s="9">
        <f t="shared" si="18"/>
        <v>148.13333333333333</v>
      </c>
      <c r="FG60" s="9">
        <f t="shared" si="18"/>
        <v>148.13333333333333</v>
      </c>
      <c r="FH60" s="9">
        <f t="shared" si="18"/>
        <v>148.13333333333333</v>
      </c>
      <c r="FI60" s="9">
        <f t="shared" si="18"/>
        <v>148.13333333333333</v>
      </c>
      <c r="FJ60" s="9">
        <f t="shared" si="18"/>
        <v>148.13333333333333</v>
      </c>
      <c r="FK60" s="9">
        <f t="shared" si="18"/>
        <v>148.13333333333333</v>
      </c>
      <c r="FL60" s="9">
        <f t="shared" si="18"/>
        <v>148.13333333333333</v>
      </c>
      <c r="FM60" s="9">
        <f t="shared" si="18"/>
        <v>148.13333333333333</v>
      </c>
      <c r="FN60" s="9">
        <f t="shared" si="18"/>
        <v>148.13333333333333</v>
      </c>
      <c r="FO60" s="9">
        <f t="shared" si="18"/>
        <v>148.13333333333333</v>
      </c>
      <c r="FP60" s="9">
        <f t="shared" si="18"/>
        <v>148.13333333333333</v>
      </c>
      <c r="FQ60" s="9">
        <f t="shared" si="18"/>
        <v>148.13333333333333</v>
      </c>
      <c r="FR60" s="9">
        <f t="shared" si="18"/>
        <v>148.13333333333333</v>
      </c>
      <c r="FS60" s="9">
        <f t="shared" si="18"/>
        <v>148.13333333333333</v>
      </c>
      <c r="FT60" s="9">
        <f t="shared" si="18"/>
        <v>148.13333333333333</v>
      </c>
      <c r="FU60" s="9">
        <f t="shared" si="18"/>
        <v>148.13333333333333</v>
      </c>
      <c r="FV60" s="9">
        <f t="shared" si="18"/>
        <v>148.13333333333333</v>
      </c>
      <c r="FW60" s="9">
        <f t="shared" si="18"/>
        <v>148.13333333333333</v>
      </c>
      <c r="FX60" s="9">
        <f t="shared" si="18"/>
        <v>148.13333333333333</v>
      </c>
      <c r="FY60" s="9">
        <f t="shared" si="18"/>
        <v>148.13333333333333</v>
      </c>
      <c r="FZ60" s="9">
        <f t="shared" si="18"/>
        <v>148.13333333333333</v>
      </c>
      <c r="GA60" s="9">
        <f t="shared" si="18"/>
        <v>148.13333333333333</v>
      </c>
      <c r="GB60" s="9">
        <f t="shared" si="18"/>
        <v>148.13333333333333</v>
      </c>
      <c r="GC60" s="9">
        <f t="shared" si="18"/>
        <v>148.13333333333333</v>
      </c>
      <c r="GD60" s="9">
        <f t="shared" si="18"/>
        <v>148.13333333333333</v>
      </c>
      <c r="GE60" s="9">
        <f t="shared" si="18"/>
        <v>148.13333333333333</v>
      </c>
      <c r="GF60" s="9">
        <f t="shared" si="18"/>
        <v>148.13333333333333</v>
      </c>
      <c r="GG60" s="9">
        <f t="shared" si="18"/>
        <v>148.13333333333333</v>
      </c>
      <c r="GH60" s="9">
        <f t="shared" si="18"/>
        <v>148.13333333333333</v>
      </c>
      <c r="GI60" s="9">
        <f t="shared" si="18"/>
        <v>148.13333333333333</v>
      </c>
      <c r="GJ60" s="9">
        <f t="shared" si="18"/>
        <v>148.13333333333333</v>
      </c>
      <c r="GK60" s="9">
        <f t="shared" si="18"/>
        <v>148.13333333333333</v>
      </c>
      <c r="GL60" s="9" t="str">
        <f t="shared" si="7"/>
        <v>Corn,PPI-FARM PROD-OTH GRAINS NSA-US,Units of Measure: Index 1982=100,Historic Data Source: BLS/Global Insight,Data Edge: 2016 Q3,Forecast Date: December 2016</v>
      </c>
      <c r="GM60" s="10" t="str">
        <f t="shared" si="14"/>
        <v xml:space="preserve">United States, Corn, PPI, Other Grains  </v>
      </c>
      <c r="GN60" s="10" t="str">
        <f t="shared" si="8"/>
        <v>Corn,PPI-FARM PROD-OTH GRAINS NSA-US,Units of Measure: Index 1982=100,Historic Data Source: BLS/Global Insight,Data Edge: 2016 Q3,Forecast Date: December 2016</v>
      </c>
      <c r="GP60" s="10" t="s">
        <v>10</v>
      </c>
      <c r="GQ60" s="10" t="s">
        <v>22</v>
      </c>
      <c r="GR60" s="23" t="s">
        <v>174</v>
      </c>
      <c r="GS60" s="16" t="s">
        <v>158</v>
      </c>
      <c r="GT60" s="16" t="s">
        <v>136</v>
      </c>
      <c r="GU60" s="40" t="s">
        <v>1381</v>
      </c>
      <c r="GV60" s="11" t="s">
        <v>1385</v>
      </c>
      <c r="GW60" s="23" t="s">
        <v>1197</v>
      </c>
      <c r="GX60" s="8" t="s">
        <v>1401</v>
      </c>
      <c r="GY60" s="8" t="s">
        <v>1386</v>
      </c>
    </row>
    <row r="61" spans="1:207" ht="12.75" customHeight="1">
      <c r="A61" s="19" t="s">
        <v>177</v>
      </c>
      <c r="B61" s="8" t="str">
        <f t="shared" si="2"/>
        <v>Bank:CISGRAIN</v>
      </c>
      <c r="C61" s="13" t="str">
        <f t="shared" si="3"/>
        <v>DataEdge:2016 Q3</v>
      </c>
      <c r="D61" s="13" t="str">
        <f t="shared" si="4"/>
        <v>ForecastDate:December 2016</v>
      </c>
      <c r="E61" s="13" t="str">
        <f t="shared" si="5"/>
        <v>Long Label:Corn,PPI, Corn,  Average Farm 2005=100, United States,Units of Measure: Index 2005=100,Historic Data Source: USDA (Calculated)/Global Insight,Data Edge: 2016 Q3,Forecast Date: December 2016</v>
      </c>
      <c r="F61" s="9">
        <v>122.86805260924905</v>
      </c>
      <c r="G61" s="9">
        <v>123.3771743742045</v>
      </c>
      <c r="H61" s="9">
        <v>146.96648281714042</v>
      </c>
      <c r="I61" s="9">
        <v>157.48833262621977</v>
      </c>
      <c r="J61" s="9">
        <v>163.93720831565551</v>
      </c>
      <c r="K61" s="9">
        <v>163.76750106067038</v>
      </c>
      <c r="L61" s="9">
        <v>145.26941026728895</v>
      </c>
      <c r="M61" s="9">
        <v>121.84980907933816</v>
      </c>
      <c r="N61" s="9">
        <v>126.26219770895206</v>
      </c>
      <c r="O61" s="9">
        <v>131.01400084853628</v>
      </c>
      <c r="P61" s="9">
        <v>117.94654221467968</v>
      </c>
      <c r="Q61" s="9">
        <v>108.10352142554093</v>
      </c>
      <c r="R61" s="9">
        <v>129.48663555366991</v>
      </c>
      <c r="S61" s="9">
        <v>153.07594399660587</v>
      </c>
      <c r="T61" s="9">
        <v>166.31310988544763</v>
      </c>
      <c r="U61" s="9">
        <v>160.71277047093761</v>
      </c>
      <c r="V61" s="9">
        <v>160.71277047093767</v>
      </c>
      <c r="W61" s="9">
        <v>170.04666949512091</v>
      </c>
      <c r="X61" s="9">
        <v>158.16716164616039</v>
      </c>
      <c r="Y61" s="9">
        <v>131.69282986847691</v>
      </c>
      <c r="Z61" s="9">
        <v>134.57785320322446</v>
      </c>
      <c r="AA61" s="9">
        <v>136.10521849809081</v>
      </c>
      <c r="AB61" s="9">
        <v>124.39541790411542</v>
      </c>
      <c r="AC61" s="9">
        <v>112.17649554518457</v>
      </c>
      <c r="AD61" s="9">
        <v>117.77683495969453</v>
      </c>
      <c r="AE61" s="9">
        <v>118.9647857445906</v>
      </c>
      <c r="AF61" s="9">
        <v>87.908358082308027</v>
      </c>
      <c r="AG61" s="9">
        <v>74.16207042851083</v>
      </c>
      <c r="AH61" s="9">
        <v>74.16207042851083</v>
      </c>
      <c r="AI61" s="9">
        <v>82.647433177768363</v>
      </c>
      <c r="AJ61" s="9">
        <v>77.386508273228699</v>
      </c>
      <c r="AK61" s="9">
        <v>82.817140432753519</v>
      </c>
      <c r="AL61" s="9">
        <v>92.660161221892253</v>
      </c>
      <c r="AM61" s="9">
        <v>105.72761985574886</v>
      </c>
      <c r="AN61" s="9">
        <v>135.25668222316506</v>
      </c>
      <c r="AO61" s="9">
        <v>129.31692829868479</v>
      </c>
      <c r="AP61" s="9">
        <v>132.20195163343232</v>
      </c>
      <c r="AQ61" s="9">
        <v>129.99575731862538</v>
      </c>
      <c r="AR61" s="9">
        <v>119.3042002545609</v>
      </c>
      <c r="AS61" s="9">
        <v>114.21298260500636</v>
      </c>
      <c r="AT61" s="9">
        <v>118.79507848960542</v>
      </c>
      <c r="AU61" s="9">
        <v>131.69282986847691</v>
      </c>
      <c r="AV61" s="9">
        <v>126.43190496393721</v>
      </c>
      <c r="AW61" s="9">
        <v>111.49766652524397</v>
      </c>
      <c r="AX61" s="9">
        <v>118.45566397963513</v>
      </c>
      <c r="AY61" s="9">
        <v>120.6618582944421</v>
      </c>
      <c r="AZ61" s="9">
        <v>117.60712770470938</v>
      </c>
      <c r="BA61" s="9">
        <v>117.60712770470938</v>
      </c>
      <c r="BB61" s="9">
        <v>124.7348324140857</v>
      </c>
      <c r="BC61" s="9">
        <v>126.26219770895206</v>
      </c>
      <c r="BD61" s="9">
        <v>112.68561731014005</v>
      </c>
      <c r="BE61" s="9">
        <v>101.82435299109036</v>
      </c>
      <c r="BF61" s="9">
        <v>104.03054730589731</v>
      </c>
      <c r="BG61" s="9">
        <v>108.44293593551126</v>
      </c>
      <c r="BH61" s="9">
        <v>113.36444633008063</v>
      </c>
      <c r="BI61" s="9">
        <v>125.58336868901145</v>
      </c>
      <c r="BJ61" s="9">
        <v>139.66907085277899</v>
      </c>
      <c r="BK61" s="9">
        <v>133.3899024183284</v>
      </c>
      <c r="BL61" s="9">
        <v>112.68561731014005</v>
      </c>
      <c r="BM61" s="9">
        <v>104.87908358082309</v>
      </c>
      <c r="BN61" s="9">
        <v>114.04327535002122</v>
      </c>
      <c r="BO61" s="9">
        <v>123.71658888417481</v>
      </c>
      <c r="BP61" s="9">
        <v>134.91726771319475</v>
      </c>
      <c r="BQ61" s="9">
        <v>148.15443360203648</v>
      </c>
      <c r="BR61" s="9">
        <v>169.19813322019516</v>
      </c>
      <c r="BS61" s="9">
        <v>206.87314382689866</v>
      </c>
      <c r="BT61" s="9">
        <v>208.57021637675012</v>
      </c>
      <c r="BU61" s="9">
        <v>138.65082732286805</v>
      </c>
      <c r="BV61" s="9">
        <v>137.97199830292746</v>
      </c>
      <c r="BW61" s="9">
        <v>136.61434026304627</v>
      </c>
      <c r="BX61" s="9">
        <v>126.26219770895206</v>
      </c>
      <c r="BY61" s="9">
        <v>128.46839202375901</v>
      </c>
      <c r="BZ61" s="9">
        <v>129.99575731862538</v>
      </c>
      <c r="CA61" s="9">
        <v>119.3042002545609</v>
      </c>
      <c r="CB61" s="9">
        <v>100.46669495120916</v>
      </c>
      <c r="CC61" s="9">
        <v>99.109036911327948</v>
      </c>
      <c r="CD61" s="9">
        <v>104.70937632583795</v>
      </c>
      <c r="CE61" s="9">
        <v>101.82435299109036</v>
      </c>
      <c r="CF61" s="9">
        <v>88.926601612218931</v>
      </c>
      <c r="CG61" s="9">
        <v>88.417479847263479</v>
      </c>
      <c r="CH61" s="9">
        <v>100.46669495120916</v>
      </c>
      <c r="CI61" s="9">
        <v>102.67288926601611</v>
      </c>
      <c r="CJ61" s="9">
        <v>80.950360627916865</v>
      </c>
      <c r="CK61" s="9">
        <v>94.526941026728906</v>
      </c>
      <c r="CL61" s="9">
        <v>100.12728044123888</v>
      </c>
      <c r="CM61" s="9">
        <v>92.829868476877394</v>
      </c>
      <c r="CN61" s="9">
        <v>96.39372083156556</v>
      </c>
      <c r="CO61" s="9">
        <v>96.224013576580418</v>
      </c>
      <c r="CP61" s="9">
        <v>99.109036911327948</v>
      </c>
      <c r="CQ61" s="9">
        <v>98.59991514637251</v>
      </c>
      <c r="CR61" s="9">
        <v>118.45566397963513</v>
      </c>
      <c r="CS61" s="9">
        <v>117.77683495969453</v>
      </c>
      <c r="CT61" s="9">
        <v>118.79507848960544</v>
      </c>
      <c r="CU61" s="9">
        <v>119.81332201951633</v>
      </c>
      <c r="CV61" s="9">
        <v>110.64913025031822</v>
      </c>
      <c r="CW61" s="9">
        <v>112.51591005515486</v>
      </c>
      <c r="CX61" s="9">
        <v>131.52312261349172</v>
      </c>
      <c r="CY61" s="9">
        <v>145.09970301230376</v>
      </c>
      <c r="CZ61" s="9">
        <v>119.64361476453118</v>
      </c>
      <c r="DA61" s="9">
        <v>105.72761985574886</v>
      </c>
      <c r="DB61" s="9">
        <v>103.35171828595674</v>
      </c>
      <c r="DC61" s="9">
        <v>101.99406024607552</v>
      </c>
      <c r="DD61" s="9">
        <v>101.14552397114977</v>
      </c>
      <c r="DE61" s="9">
        <v>93.508697496817987</v>
      </c>
      <c r="DF61" s="9">
        <v>103.18201103097159</v>
      </c>
      <c r="DG61" s="9">
        <v>108.9520577004667</v>
      </c>
      <c r="DH61" s="9">
        <v>109.12176495545187</v>
      </c>
      <c r="DI61" s="9">
        <v>143.23292320746711</v>
      </c>
      <c r="DJ61" s="9">
        <v>168.34959694526944</v>
      </c>
      <c r="DK61" s="9">
        <v>176.66525243954177</v>
      </c>
      <c r="DL61" s="9">
        <v>167.33135341535851</v>
      </c>
      <c r="DM61" s="9">
        <v>178.19261773440815</v>
      </c>
      <c r="DN61" s="9">
        <v>224.35299109036913</v>
      </c>
      <c r="DO61" s="9">
        <v>269.49512091641918</v>
      </c>
      <c r="DP61" s="9">
        <v>263.55536699193891</v>
      </c>
      <c r="DQ61" s="9">
        <v>216.03733559609674</v>
      </c>
      <c r="DR61" s="9">
        <v>205.17607127704713</v>
      </c>
      <c r="DS61" s="9">
        <v>201.10309715740354</v>
      </c>
      <c r="DT61" s="9">
        <v>172.76198557488334</v>
      </c>
      <c r="DU61" s="9">
        <v>184.13237165888845</v>
      </c>
      <c r="DV61" s="9">
        <v>182.60500636402207</v>
      </c>
      <c r="DW61" s="9">
        <v>174.79847263470515</v>
      </c>
      <c r="DX61" s="9">
        <v>190.41154009333903</v>
      </c>
      <c r="DY61" s="9">
        <v>232.32923207467121</v>
      </c>
      <c r="DZ61" s="9">
        <v>273.5680950360628</v>
      </c>
      <c r="EA61" s="9">
        <v>323.46202800169709</v>
      </c>
      <c r="EB61" s="9">
        <v>332.28680526092489</v>
      </c>
      <c r="EC61" s="9">
        <v>295.46033092914723</v>
      </c>
      <c r="ED61" s="9">
        <v>317.35256682223172</v>
      </c>
      <c r="EE61" s="9">
        <v>323.29232074671194</v>
      </c>
      <c r="EF61" s="9">
        <v>367.58591429783621</v>
      </c>
      <c r="EG61" s="9">
        <v>350.61518879932112</v>
      </c>
      <c r="EH61" s="9">
        <v>358.59142978362325</v>
      </c>
      <c r="EI61" s="9">
        <v>354.85787017394995</v>
      </c>
      <c r="EJ61" s="9">
        <v>312.26134917267717</v>
      </c>
      <c r="EK61" s="9">
        <v>226.89859991514641</v>
      </c>
      <c r="EL61" s="9">
        <v>225.54094187526519</v>
      </c>
      <c r="EM61" s="9">
        <v>236.23249893932967</v>
      </c>
      <c r="EN61" s="9">
        <v>189.56300381841325</v>
      </c>
      <c r="EO61" s="9">
        <v>185.32032244378451</v>
      </c>
      <c r="EP61" s="9">
        <v>193.805685193042</v>
      </c>
      <c r="EQ61" s="9">
        <v>186.33856597369538</v>
      </c>
      <c r="ER61" s="9">
        <v>189.39329656342812</v>
      </c>
      <c r="ES61" s="9">
        <v>185.32032244378448</v>
      </c>
      <c r="ET61" s="9">
        <f t="shared" si="6"/>
        <v>185.32032244378448</v>
      </c>
      <c r="EU61" s="9">
        <f t="shared" si="18"/>
        <v>185.32032244378448</v>
      </c>
      <c r="EV61" s="9">
        <f t="shared" si="18"/>
        <v>185.32032244378448</v>
      </c>
      <c r="EW61" s="9">
        <f t="shared" si="18"/>
        <v>185.32032244378448</v>
      </c>
      <c r="EX61" s="9">
        <f t="shared" si="18"/>
        <v>185.32032244378448</v>
      </c>
      <c r="EY61" s="9">
        <f t="shared" si="18"/>
        <v>185.32032244378448</v>
      </c>
      <c r="EZ61" s="9">
        <f t="shared" si="18"/>
        <v>185.32032244378448</v>
      </c>
      <c r="FA61" s="9">
        <f t="shared" si="18"/>
        <v>185.32032244378448</v>
      </c>
      <c r="FB61" s="9">
        <f t="shared" si="18"/>
        <v>185.32032244378448</v>
      </c>
      <c r="FC61" s="9">
        <f t="shared" si="18"/>
        <v>185.32032244378448</v>
      </c>
      <c r="FD61" s="9">
        <f t="shared" si="18"/>
        <v>185.32032244378448</v>
      </c>
      <c r="FE61" s="9">
        <f t="shared" si="18"/>
        <v>185.32032244378448</v>
      </c>
      <c r="FF61" s="9">
        <f t="shared" si="18"/>
        <v>185.32032244378448</v>
      </c>
      <c r="FG61" s="9">
        <f t="shared" si="18"/>
        <v>185.32032244378448</v>
      </c>
      <c r="FH61" s="9">
        <f t="shared" si="18"/>
        <v>185.32032244378448</v>
      </c>
      <c r="FI61" s="9">
        <f t="shared" si="18"/>
        <v>185.32032244378448</v>
      </c>
      <c r="FJ61" s="9">
        <f t="shared" si="18"/>
        <v>185.32032244378448</v>
      </c>
      <c r="FK61" s="9">
        <f t="shared" si="18"/>
        <v>185.32032244378448</v>
      </c>
      <c r="FL61" s="9">
        <f t="shared" si="18"/>
        <v>185.32032244378448</v>
      </c>
      <c r="FM61" s="9">
        <f t="shared" si="18"/>
        <v>185.32032244378448</v>
      </c>
      <c r="FN61" s="9">
        <f t="shared" si="18"/>
        <v>185.32032244378448</v>
      </c>
      <c r="FO61" s="9">
        <f t="shared" si="18"/>
        <v>185.32032244378448</v>
      </c>
      <c r="FP61" s="9">
        <f t="shared" si="18"/>
        <v>185.32032244378448</v>
      </c>
      <c r="FQ61" s="9">
        <f t="shared" si="18"/>
        <v>185.32032244378448</v>
      </c>
      <c r="FR61" s="9">
        <f t="shared" si="18"/>
        <v>185.32032244378448</v>
      </c>
      <c r="FS61" s="9">
        <f t="shared" si="18"/>
        <v>185.32032244378448</v>
      </c>
      <c r="FT61" s="9">
        <f t="shared" si="18"/>
        <v>185.32032244378448</v>
      </c>
      <c r="FU61" s="9">
        <f t="shared" si="18"/>
        <v>185.32032244378448</v>
      </c>
      <c r="FV61" s="9">
        <f t="shared" si="18"/>
        <v>185.32032244378448</v>
      </c>
      <c r="FW61" s="9">
        <f t="shared" ref="EU61:GK67" si="19">FV61</f>
        <v>185.32032244378448</v>
      </c>
      <c r="FX61" s="9">
        <f t="shared" si="19"/>
        <v>185.32032244378448</v>
      </c>
      <c r="FY61" s="9">
        <f t="shared" si="19"/>
        <v>185.32032244378448</v>
      </c>
      <c r="FZ61" s="9">
        <f t="shared" si="19"/>
        <v>185.32032244378448</v>
      </c>
      <c r="GA61" s="9">
        <f t="shared" si="19"/>
        <v>185.32032244378448</v>
      </c>
      <c r="GB61" s="9">
        <f t="shared" si="19"/>
        <v>185.32032244378448</v>
      </c>
      <c r="GC61" s="9">
        <f t="shared" si="19"/>
        <v>185.32032244378448</v>
      </c>
      <c r="GD61" s="9">
        <f t="shared" si="19"/>
        <v>185.32032244378448</v>
      </c>
      <c r="GE61" s="9">
        <f t="shared" si="19"/>
        <v>185.32032244378448</v>
      </c>
      <c r="GF61" s="9">
        <f t="shared" si="19"/>
        <v>185.32032244378448</v>
      </c>
      <c r="GG61" s="9">
        <f t="shared" si="19"/>
        <v>185.32032244378448</v>
      </c>
      <c r="GH61" s="9">
        <f t="shared" si="19"/>
        <v>185.32032244378448</v>
      </c>
      <c r="GI61" s="9">
        <f t="shared" si="19"/>
        <v>185.32032244378448</v>
      </c>
      <c r="GJ61" s="9">
        <f t="shared" si="19"/>
        <v>185.32032244378448</v>
      </c>
      <c r="GK61" s="9">
        <f t="shared" si="19"/>
        <v>185.32032244378448</v>
      </c>
      <c r="GL61" s="9" t="str">
        <f t="shared" si="7"/>
        <v>Corn,PPI, Corn,  Average Farm 2005=100, United States,Units of Measure: Index 2005=100,Historic Data Source: USDA (Calculated)/Global Insight,Data Edge: 2016 Q3,Forecast Date: December 2016</v>
      </c>
      <c r="GM61" s="10" t="str">
        <f t="shared" si="14"/>
        <v>United States, Corn, PPI, Corn,  Average Farm 2005=100</v>
      </c>
      <c r="GN61" s="10" t="str">
        <f t="shared" si="8"/>
        <v>Corn,PPI, Corn,  Average Farm 2005=100, United States,Units of Measure: Index 2005=100,Historic Data Source: USDA (Calculated)/Global Insight,Data Edge: 2016 Q3,Forecast Date: December 2016</v>
      </c>
      <c r="GP61" s="10" t="s">
        <v>10</v>
      </c>
      <c r="GQ61" s="10" t="s">
        <v>22</v>
      </c>
      <c r="GR61" s="20" t="s">
        <v>176</v>
      </c>
      <c r="GS61" s="16" t="s">
        <v>178</v>
      </c>
      <c r="GT61" s="10" t="s">
        <v>179</v>
      </c>
      <c r="GU61" s="40" t="s">
        <v>1381</v>
      </c>
      <c r="GV61" s="11" t="s">
        <v>1385</v>
      </c>
      <c r="GW61" s="20" t="s">
        <v>1070</v>
      </c>
      <c r="GX61" s="8" t="s">
        <v>1401</v>
      </c>
      <c r="GY61" s="8" t="s">
        <v>1386</v>
      </c>
    </row>
    <row r="62" spans="1:207" ht="12.75" customHeight="1">
      <c r="A62" s="19" t="s">
        <v>181</v>
      </c>
      <c r="B62" s="8" t="str">
        <f t="shared" si="2"/>
        <v>Bank:CISGRAIN</v>
      </c>
      <c r="C62" s="13" t="str">
        <f t="shared" si="3"/>
        <v>DataEdge:2016 Q3</v>
      </c>
      <c r="D62" s="13" t="str">
        <f t="shared" si="4"/>
        <v>ForecastDate:December 2016</v>
      </c>
      <c r="E62" s="13" t="str">
        <f t="shared" si="5"/>
        <v>Long Label:Corn Feed &amp; Meal,PPI,  Corn Gluten Meal pr, 60%, IL Points 2005=100, United States,Units of Measure: Index 2005=100,Historic Data Source: USDA (Calculated)/Global Insight,Data Edge: 2016 Q3,Forecast Date: December 2016</v>
      </c>
      <c r="F62" s="9"/>
      <c r="G62" s="9"/>
      <c r="H62" s="9"/>
      <c r="I62" s="9"/>
      <c r="J62" s="9"/>
      <c r="K62" s="9"/>
      <c r="L62" s="9">
        <v>90.250096903148915</v>
      </c>
      <c r="M62" s="9">
        <v>86.796295117816868</v>
      </c>
      <c r="N62" s="9">
        <v>91.320370488218302</v>
      </c>
      <c r="O62" s="9">
        <v>78.448161154275596</v>
      </c>
      <c r="P62" s="9">
        <v>79.63413999178492</v>
      </c>
      <c r="Q62" s="9">
        <v>77.377887569206209</v>
      </c>
      <c r="R62" s="9">
        <v>90.655065286688668</v>
      </c>
      <c r="S62" s="9">
        <v>79.460582113125014</v>
      </c>
      <c r="T62" s="9">
        <v>100.5189380571931</v>
      </c>
      <c r="U62" s="9">
        <v>100.28752755231322</v>
      </c>
      <c r="V62" s="9">
        <v>91.14681260955841</v>
      </c>
      <c r="W62" s="9">
        <v>91.812117811088029</v>
      </c>
      <c r="X62" s="9">
        <v>77.441525458048162</v>
      </c>
      <c r="Y62" s="9">
        <v>77.163832852192314</v>
      </c>
      <c r="Z62" s="9">
        <v>75.364616176751341</v>
      </c>
      <c r="AA62" s="9">
        <v>61.636187974753106</v>
      </c>
      <c r="AB62" s="9">
        <v>67.554511637055754</v>
      </c>
      <c r="AC62" s="9">
        <v>73.698460541616271</v>
      </c>
      <c r="AD62" s="9">
        <v>72.460414340508976</v>
      </c>
      <c r="AE62" s="9">
        <v>71.783538613735374</v>
      </c>
      <c r="AF62" s="9">
        <v>72.402561714289021</v>
      </c>
      <c r="AG62" s="9">
        <v>80.368868344778505</v>
      </c>
      <c r="AH62" s="9">
        <v>74.855513066015632</v>
      </c>
      <c r="AI62" s="9">
        <v>81.838325050765661</v>
      </c>
      <c r="AJ62" s="9">
        <v>88.959983338443635</v>
      </c>
      <c r="AK62" s="9">
        <v>103.8859609031952</v>
      </c>
      <c r="AL62" s="9">
        <v>101.83797793500835</v>
      </c>
      <c r="AM62" s="9">
        <v>105.27442393247439</v>
      </c>
      <c r="AN62" s="9">
        <v>115.63582928847053</v>
      </c>
      <c r="AO62" s="9">
        <v>102.31236947001207</v>
      </c>
      <c r="AP62" s="9">
        <v>98.314752998212356</v>
      </c>
      <c r="AQ62" s="9">
        <v>94.673508703927624</v>
      </c>
      <c r="AR62" s="9">
        <v>92.014602002857899</v>
      </c>
      <c r="AS62" s="9">
        <v>103.18015886331158</v>
      </c>
      <c r="AT62" s="9">
        <v>67.184254829247962</v>
      </c>
      <c r="AU62" s="9">
        <v>80.322586243802533</v>
      </c>
      <c r="AV62" s="9">
        <v>78.118401184821792</v>
      </c>
      <c r="AW62" s="9">
        <v>81.51435034393387</v>
      </c>
      <c r="AX62" s="9">
        <v>84.916084765667946</v>
      </c>
      <c r="AY62" s="9">
        <v>80.253163092338568</v>
      </c>
      <c r="AZ62" s="9">
        <v>87.959132904838199</v>
      </c>
      <c r="BA62" s="9">
        <v>101.3867274504926</v>
      </c>
      <c r="BB62" s="9">
        <v>94.311351263790627</v>
      </c>
      <c r="BC62" s="9">
        <v>85.882223623541392</v>
      </c>
      <c r="BD62" s="9">
        <v>87.068202461050717</v>
      </c>
      <c r="BE62" s="9">
        <v>95.260134333798078</v>
      </c>
      <c r="BF62" s="9">
        <v>101.01068538006281</v>
      </c>
      <c r="BG62" s="9">
        <v>96.937860494177102</v>
      </c>
      <c r="BH62" s="9">
        <v>106.52982592144771</v>
      </c>
      <c r="BI62" s="9">
        <v>106.24056279034787</v>
      </c>
      <c r="BJ62" s="9">
        <v>103.45785146916744</v>
      </c>
      <c r="BK62" s="9">
        <v>93.183225052501257</v>
      </c>
      <c r="BL62" s="9">
        <v>86.969852996476774</v>
      </c>
      <c r="BM62" s="9">
        <v>80.854830405026235</v>
      </c>
      <c r="BN62" s="9">
        <v>77.215900215790285</v>
      </c>
      <c r="BO62" s="9">
        <v>70.678553452933983</v>
      </c>
      <c r="BP62" s="9">
        <v>81.080455647284097</v>
      </c>
      <c r="BQ62" s="9">
        <v>109.8389961412298</v>
      </c>
      <c r="BR62" s="9">
        <v>119.72600996222225</v>
      </c>
      <c r="BS62" s="9">
        <v>115.08044407675888</v>
      </c>
      <c r="BT62" s="9">
        <v>107.9414300012149</v>
      </c>
      <c r="BU62" s="9">
        <v>118.77144162959277</v>
      </c>
      <c r="BV62" s="9">
        <v>117.07635968134772</v>
      </c>
      <c r="BW62" s="9">
        <v>121.21860771869737</v>
      </c>
      <c r="BX62" s="9">
        <v>120.05576993167604</v>
      </c>
      <c r="BY62" s="9">
        <v>120.96984142595153</v>
      </c>
      <c r="BZ62" s="9">
        <v>102.67684101519788</v>
      </c>
      <c r="CA62" s="9">
        <v>80.987891445332153</v>
      </c>
      <c r="CB62" s="9">
        <v>81.861466101253683</v>
      </c>
      <c r="CC62" s="9">
        <v>96.278340555269509</v>
      </c>
      <c r="CD62" s="9">
        <v>78.448161154275596</v>
      </c>
      <c r="CE62" s="9">
        <v>69.799193534390497</v>
      </c>
      <c r="CF62" s="9">
        <v>86.996465204537955</v>
      </c>
      <c r="CG62" s="9">
        <v>86.663234077510921</v>
      </c>
      <c r="CH62" s="9">
        <v>84.21953914597951</v>
      </c>
      <c r="CI62" s="9">
        <v>82.150729232353498</v>
      </c>
      <c r="CJ62" s="9">
        <v>75.758014035047111</v>
      </c>
      <c r="CK62" s="9">
        <v>90.699033282615844</v>
      </c>
      <c r="CL62" s="9">
        <v>93.229507153477243</v>
      </c>
      <c r="CM62" s="9">
        <v>80.675487263744344</v>
      </c>
      <c r="CN62" s="9">
        <v>85.318739044158889</v>
      </c>
      <c r="CO62" s="9">
        <v>89.744464949986408</v>
      </c>
      <c r="CP62" s="9">
        <v>78.362539267470041</v>
      </c>
      <c r="CQ62" s="9">
        <v>76.872255616043688</v>
      </c>
      <c r="CR62" s="9">
        <v>92.737759830607516</v>
      </c>
      <c r="CS62" s="9">
        <v>90.325305317234864</v>
      </c>
      <c r="CT62" s="9">
        <v>81.473853505579882</v>
      </c>
      <c r="CU62" s="9">
        <v>80.021752587458707</v>
      </c>
      <c r="CV62" s="9">
        <v>80.681272526366314</v>
      </c>
      <c r="CW62" s="9">
        <v>104.00282320815953</v>
      </c>
      <c r="CX62" s="9">
        <v>128.99747184023417</v>
      </c>
      <c r="CY62" s="9">
        <v>123.45519024836132</v>
      </c>
      <c r="CZ62" s="9">
        <v>99.145516710731073</v>
      </c>
      <c r="DA62" s="9">
        <v>84.798065408179184</v>
      </c>
      <c r="DB62" s="9">
        <v>83.149265560910152</v>
      </c>
      <c r="DC62" s="9">
        <v>97.537213701816</v>
      </c>
      <c r="DD62" s="9">
        <v>110.69521500928533</v>
      </c>
      <c r="DE62" s="9">
        <v>108.6183057279885</v>
      </c>
      <c r="DF62" s="9">
        <v>95.674359137533045</v>
      </c>
      <c r="DG62" s="9">
        <v>87.048532568135911</v>
      </c>
      <c r="DH62" s="9">
        <v>81.77468716192368</v>
      </c>
      <c r="DI62" s="9">
        <v>103.29702116827593</v>
      </c>
      <c r="DJ62" s="9">
        <v>120.493135785899</v>
      </c>
      <c r="DK62" s="9">
        <v>122.65682400652575</v>
      </c>
      <c r="DL62" s="9">
        <v>140.84337558503466</v>
      </c>
      <c r="DM62" s="9">
        <v>174.58996951166597</v>
      </c>
      <c r="DN62" s="9">
        <v>190.91482357841633</v>
      </c>
      <c r="DO62" s="9">
        <v>185.17237189982239</v>
      </c>
      <c r="DP62" s="9">
        <v>179.92166754409814</v>
      </c>
      <c r="DQ62" s="9">
        <v>145.71688081780471</v>
      </c>
      <c r="DR62" s="9">
        <v>165.82182548176775</v>
      </c>
      <c r="DS62" s="9">
        <v>189.46850792291713</v>
      </c>
      <c r="DT62" s="9">
        <v>177.72326774773938</v>
      </c>
      <c r="DU62" s="9">
        <v>205.34789676777376</v>
      </c>
      <c r="DV62" s="9">
        <v>198.91352767958901</v>
      </c>
      <c r="DW62" s="9">
        <v>161.14964738824318</v>
      </c>
      <c r="DX62" s="9">
        <v>157.02706924380834</v>
      </c>
      <c r="DY62" s="9">
        <v>178.17220412720638</v>
      </c>
      <c r="DZ62" s="9">
        <v>185.25683673410353</v>
      </c>
      <c r="EA62" s="9">
        <v>194.35589778598001</v>
      </c>
      <c r="EB62" s="9">
        <v>192.75106593463809</v>
      </c>
      <c r="EC62" s="9">
        <v>168.07692085182208</v>
      </c>
      <c r="ED62" s="9">
        <v>158.48726952960027</v>
      </c>
      <c r="EE62" s="9">
        <v>186.37223536762448</v>
      </c>
      <c r="EF62" s="9">
        <v>239.4670616072616</v>
      </c>
      <c r="EG62" s="9">
        <v>247.96619092523704</v>
      </c>
      <c r="EH62" s="9">
        <v>204.30654949581432</v>
      </c>
      <c r="EI62" s="9">
        <v>181.78741473969208</v>
      </c>
      <c r="EJ62" s="9">
        <v>200.21347619075169</v>
      </c>
      <c r="EK62" s="9">
        <v>224.37678258404543</v>
      </c>
      <c r="EL62" s="9">
        <v>235.75003037262871</v>
      </c>
      <c r="EM62" s="9">
        <v>259.15083915234328</v>
      </c>
      <c r="EN62" s="9">
        <v>200.67687572677357</v>
      </c>
      <c r="EO62" s="9">
        <v>201.87731772083794</v>
      </c>
      <c r="EP62" s="9">
        <v>217.14983251664708</v>
      </c>
      <c r="EQ62" s="9">
        <v>196.30668834211727</v>
      </c>
      <c r="ER62" s="9">
        <v>189.25098204833006</v>
      </c>
      <c r="ES62" s="9">
        <v>169.98605751708095</v>
      </c>
      <c r="ET62" s="9">
        <f t="shared" si="6"/>
        <v>169.98605751708095</v>
      </c>
      <c r="EU62" s="9">
        <f t="shared" si="19"/>
        <v>169.98605751708095</v>
      </c>
      <c r="EV62" s="9">
        <f t="shared" si="19"/>
        <v>169.98605751708095</v>
      </c>
      <c r="EW62" s="9">
        <f t="shared" si="19"/>
        <v>169.98605751708095</v>
      </c>
      <c r="EX62" s="9">
        <f t="shared" si="19"/>
        <v>169.98605751708095</v>
      </c>
      <c r="EY62" s="9">
        <f t="shared" si="19"/>
        <v>169.98605751708095</v>
      </c>
      <c r="EZ62" s="9">
        <f t="shared" si="19"/>
        <v>169.98605751708095</v>
      </c>
      <c r="FA62" s="9">
        <f t="shared" si="19"/>
        <v>169.98605751708095</v>
      </c>
      <c r="FB62" s="9">
        <f t="shared" si="19"/>
        <v>169.98605751708095</v>
      </c>
      <c r="FC62" s="9">
        <f t="shared" si="19"/>
        <v>169.98605751708095</v>
      </c>
      <c r="FD62" s="9">
        <f t="shared" si="19"/>
        <v>169.98605751708095</v>
      </c>
      <c r="FE62" s="9">
        <f t="shared" si="19"/>
        <v>169.98605751708095</v>
      </c>
      <c r="FF62" s="9">
        <f t="shared" si="19"/>
        <v>169.98605751708095</v>
      </c>
      <c r="FG62" s="9">
        <f t="shared" si="19"/>
        <v>169.98605751708095</v>
      </c>
      <c r="FH62" s="9">
        <f t="shared" si="19"/>
        <v>169.98605751708095</v>
      </c>
      <c r="FI62" s="9">
        <f t="shared" si="19"/>
        <v>169.98605751708095</v>
      </c>
      <c r="FJ62" s="9">
        <f t="shared" si="19"/>
        <v>169.98605751708095</v>
      </c>
      <c r="FK62" s="9">
        <f t="shared" si="19"/>
        <v>169.98605751708095</v>
      </c>
      <c r="FL62" s="9">
        <f t="shared" si="19"/>
        <v>169.98605751708095</v>
      </c>
      <c r="FM62" s="9">
        <f t="shared" si="19"/>
        <v>169.98605751708095</v>
      </c>
      <c r="FN62" s="9">
        <f t="shared" si="19"/>
        <v>169.98605751708095</v>
      </c>
      <c r="FO62" s="9">
        <f t="shared" si="19"/>
        <v>169.98605751708095</v>
      </c>
      <c r="FP62" s="9">
        <f t="shared" si="19"/>
        <v>169.98605751708095</v>
      </c>
      <c r="FQ62" s="9">
        <f t="shared" si="19"/>
        <v>169.98605751708095</v>
      </c>
      <c r="FR62" s="9">
        <f t="shared" si="19"/>
        <v>169.98605751708095</v>
      </c>
      <c r="FS62" s="9">
        <f t="shared" si="19"/>
        <v>169.98605751708095</v>
      </c>
      <c r="FT62" s="9">
        <f t="shared" si="19"/>
        <v>169.98605751708095</v>
      </c>
      <c r="FU62" s="9">
        <f t="shared" si="19"/>
        <v>169.98605751708095</v>
      </c>
      <c r="FV62" s="9">
        <f t="shared" si="19"/>
        <v>169.98605751708095</v>
      </c>
      <c r="FW62" s="9">
        <f t="shared" si="19"/>
        <v>169.98605751708095</v>
      </c>
      <c r="FX62" s="9">
        <f t="shared" si="19"/>
        <v>169.98605751708095</v>
      </c>
      <c r="FY62" s="9">
        <f t="shared" si="19"/>
        <v>169.98605751708095</v>
      </c>
      <c r="FZ62" s="9">
        <f t="shared" si="19"/>
        <v>169.98605751708095</v>
      </c>
      <c r="GA62" s="9">
        <f t="shared" si="19"/>
        <v>169.98605751708095</v>
      </c>
      <c r="GB62" s="9">
        <f t="shared" si="19"/>
        <v>169.98605751708095</v>
      </c>
      <c r="GC62" s="9">
        <f t="shared" si="19"/>
        <v>169.98605751708095</v>
      </c>
      <c r="GD62" s="9">
        <f t="shared" si="19"/>
        <v>169.98605751708095</v>
      </c>
      <c r="GE62" s="9">
        <f t="shared" si="19"/>
        <v>169.98605751708095</v>
      </c>
      <c r="GF62" s="9">
        <f t="shared" si="19"/>
        <v>169.98605751708095</v>
      </c>
      <c r="GG62" s="9">
        <f t="shared" si="19"/>
        <v>169.98605751708095</v>
      </c>
      <c r="GH62" s="9">
        <f t="shared" si="19"/>
        <v>169.98605751708095</v>
      </c>
      <c r="GI62" s="9">
        <f t="shared" si="19"/>
        <v>169.98605751708095</v>
      </c>
      <c r="GJ62" s="9">
        <f t="shared" si="19"/>
        <v>169.98605751708095</v>
      </c>
      <c r="GK62" s="9">
        <f t="shared" si="19"/>
        <v>169.98605751708095</v>
      </c>
      <c r="GL62" s="9" t="str">
        <f t="shared" si="7"/>
        <v>Corn Feed &amp; Meal,PPI,  Corn Gluten Meal pr, 60%, IL Points 2005=100, United States,Units of Measure: Index 2005=100,Historic Data Source: USDA (Calculated)/Global Insight,Data Edge: 2016 Q3,Forecast Date: December 2016</v>
      </c>
      <c r="GM62" s="10" t="str">
        <f t="shared" si="14"/>
        <v>United States, Corn Feed &amp; Meal, PPI,  Corn Gluten Meal pr, 60%, IL Points 2005=100</v>
      </c>
      <c r="GN62" s="10" t="str">
        <f t="shared" si="8"/>
        <v>Corn Feed &amp; Meal,PPI,  Corn Gluten Meal pr, 60%, IL Points 2005=100, United States,Units of Measure: Index 2005=100,Historic Data Source: USDA (Calculated)/Global Insight,Data Edge: 2016 Q3,Forecast Date: December 2016</v>
      </c>
      <c r="GP62" s="10" t="s">
        <v>10</v>
      </c>
      <c r="GQ62" s="10" t="s">
        <v>68</v>
      </c>
      <c r="GR62" s="20" t="s">
        <v>180</v>
      </c>
      <c r="GS62" s="16" t="s">
        <v>178</v>
      </c>
      <c r="GT62" s="10" t="s">
        <v>179</v>
      </c>
      <c r="GU62" s="40" t="s">
        <v>1381</v>
      </c>
      <c r="GV62" s="11" t="s">
        <v>1385</v>
      </c>
      <c r="GW62" s="20" t="s">
        <v>1071</v>
      </c>
      <c r="GX62" s="8" t="s">
        <v>1401</v>
      </c>
      <c r="GY62" s="8" t="s">
        <v>1386</v>
      </c>
    </row>
    <row r="63" spans="1:207" ht="12.75" customHeight="1">
      <c r="A63" s="19" t="s">
        <v>183</v>
      </c>
      <c r="B63" s="8" t="str">
        <f t="shared" si="2"/>
        <v>Bank:CISGRAIN</v>
      </c>
      <c r="C63" s="13" t="str">
        <f t="shared" si="3"/>
        <v>DataEdge:2016 Q3</v>
      </c>
      <c r="D63" s="13" t="str">
        <f t="shared" si="4"/>
        <v>ForecastDate:December 2016</v>
      </c>
      <c r="E63" s="13" t="str">
        <f t="shared" si="5"/>
        <v>Long Label:Corn Feed &amp; Meal,PPI,  Corn Gluten Feed pr 21%, IL Points 2005=100, United States,Units of Measure: Index 2005=100,Historic Data Source: USDA (Calculated)/Global Insight,Data Edge: 2016 Q3,Forecast Date: December 2016</v>
      </c>
      <c r="F63" s="9"/>
      <c r="G63" s="9"/>
      <c r="H63" s="9"/>
      <c r="I63" s="9"/>
      <c r="J63" s="9"/>
      <c r="K63" s="9"/>
      <c r="L63" s="9">
        <v>211.37049904217668</v>
      </c>
      <c r="M63" s="9">
        <v>216.76028442481896</v>
      </c>
      <c r="N63" s="9">
        <v>224.68261956557032</v>
      </c>
      <c r="O63" s="9">
        <v>218.18890223708559</v>
      </c>
      <c r="P63" s="9">
        <v>220.55910906198255</v>
      </c>
      <c r="Q63" s="9">
        <v>221.2409493814734</v>
      </c>
      <c r="R63" s="9">
        <v>230.72177668106107</v>
      </c>
      <c r="S63" s="9">
        <v>218.02655930387354</v>
      </c>
      <c r="T63" s="9">
        <v>248.06000194811523</v>
      </c>
      <c r="U63" s="9">
        <v>268.09311990649047</v>
      </c>
      <c r="V63" s="9">
        <v>237.02068248969127</v>
      </c>
      <c r="W63" s="9">
        <v>197.08432091951036</v>
      </c>
      <c r="X63" s="9">
        <v>147.95934932952372</v>
      </c>
      <c r="Y63" s="9">
        <v>153.70628916523262</v>
      </c>
      <c r="Z63" s="9">
        <v>139.80973408227538</v>
      </c>
      <c r="AA63" s="9">
        <v>124.32221825383942</v>
      </c>
      <c r="AB63" s="9">
        <v>151.53089386019025</v>
      </c>
      <c r="AC63" s="9">
        <v>173.64200136368063</v>
      </c>
      <c r="AD63" s="9">
        <v>168.12234163446863</v>
      </c>
      <c r="AE63" s="9">
        <v>156.17390175005681</v>
      </c>
      <c r="AF63" s="9">
        <v>173.51212701711091</v>
      </c>
      <c r="AG63" s="9">
        <v>204.19494139420112</v>
      </c>
      <c r="AH63" s="9">
        <v>191.75947271015292</v>
      </c>
      <c r="AI63" s="9">
        <v>187.73336796649244</v>
      </c>
      <c r="AJ63" s="9">
        <v>181.92149095749863</v>
      </c>
      <c r="AK63" s="9">
        <v>204.22740998084353</v>
      </c>
      <c r="AL63" s="9">
        <v>232.28026883989736</v>
      </c>
      <c r="AM63" s="9">
        <v>236.69599662326698</v>
      </c>
      <c r="AN63" s="9">
        <v>243.12477677846681</v>
      </c>
      <c r="AO63" s="9">
        <v>238.64411182181237</v>
      </c>
      <c r="AP63" s="9">
        <v>238.25448878210332</v>
      </c>
      <c r="AQ63" s="9">
        <v>221.37082372804309</v>
      </c>
      <c r="AR63" s="9">
        <v>208.51326341764343</v>
      </c>
      <c r="AS63" s="9">
        <v>214.39007759992208</v>
      </c>
      <c r="AT63" s="9">
        <v>212.86405402772814</v>
      </c>
      <c r="AU63" s="9">
        <v>180.75262183837134</v>
      </c>
      <c r="AV63" s="9">
        <v>161.79096723919605</v>
      </c>
      <c r="AW63" s="9">
        <v>185.23328679502583</v>
      </c>
      <c r="AX63" s="9">
        <v>215.72128965226142</v>
      </c>
      <c r="AY63" s="9">
        <v>189.57108997045358</v>
      </c>
      <c r="AZ63" s="9">
        <v>180.59027890515927</v>
      </c>
      <c r="BA63" s="9">
        <v>206.30539952595859</v>
      </c>
      <c r="BB63" s="9">
        <v>206.11058800610408</v>
      </c>
      <c r="BC63" s="9">
        <v>185.26575538166824</v>
      </c>
      <c r="BD63" s="9">
        <v>200.78573979674661</v>
      </c>
      <c r="BE63" s="9">
        <v>214.16279749342507</v>
      </c>
      <c r="BF63" s="9">
        <v>197.47394395921944</v>
      </c>
      <c r="BG63" s="9">
        <v>158.96620020130524</v>
      </c>
      <c r="BH63" s="9">
        <v>160.97925257313548</v>
      </c>
      <c r="BI63" s="9">
        <v>166.693723822202</v>
      </c>
      <c r="BJ63" s="9">
        <v>174.42124744309879</v>
      </c>
      <c r="BK63" s="9">
        <v>176.72651709471091</v>
      </c>
      <c r="BL63" s="9">
        <v>177.86291762719569</v>
      </c>
      <c r="BM63" s="9">
        <v>169.09639923374132</v>
      </c>
      <c r="BN63" s="9">
        <v>159.29088606772945</v>
      </c>
      <c r="BO63" s="9">
        <v>153.121854605669</v>
      </c>
      <c r="BP63" s="9">
        <v>157.73239390889313</v>
      </c>
      <c r="BQ63" s="9">
        <v>218.25383941037043</v>
      </c>
      <c r="BR63" s="9">
        <v>240.98185006006685</v>
      </c>
      <c r="BS63" s="9">
        <v>251.89129517192112</v>
      </c>
      <c r="BT63" s="9">
        <v>218.61099386343713</v>
      </c>
      <c r="BU63" s="9">
        <v>194.35695964154681</v>
      </c>
      <c r="BV63" s="9">
        <v>197.34406961264975</v>
      </c>
      <c r="BW63" s="9">
        <v>163.47933374460209</v>
      </c>
      <c r="BX63" s="9">
        <v>147.40738335660251</v>
      </c>
      <c r="BY63" s="9">
        <v>146.23851423747524</v>
      </c>
      <c r="BZ63" s="9">
        <v>144.61508490535405</v>
      </c>
      <c r="CA63" s="9">
        <v>123.70531510763337</v>
      </c>
      <c r="CB63" s="9">
        <v>108.93210818533068</v>
      </c>
      <c r="CC63" s="9">
        <v>128.18598006428778</v>
      </c>
      <c r="CD63" s="9">
        <v>126.23786486574238</v>
      </c>
      <c r="CE63" s="9">
        <v>109.77629143803371</v>
      </c>
      <c r="CF63" s="9">
        <v>104.90600344167018</v>
      </c>
      <c r="CG63" s="9">
        <v>117.01678625929412</v>
      </c>
      <c r="CH63" s="9">
        <v>102.37345368356117</v>
      </c>
      <c r="CI63" s="9">
        <v>98.529173025098217</v>
      </c>
      <c r="CJ63" s="9">
        <v>87.554790739959088</v>
      </c>
      <c r="CK63" s="9">
        <v>113.47771031526996</v>
      </c>
      <c r="CL63" s="9">
        <v>129.809409396409</v>
      </c>
      <c r="CM63" s="9">
        <v>104.53586155394655</v>
      </c>
      <c r="CN63" s="9">
        <v>123.98454495275821</v>
      </c>
      <c r="CO63" s="9">
        <v>128.34832299749991</v>
      </c>
      <c r="CP63" s="9">
        <v>111.36725218351245</v>
      </c>
      <c r="CQ63" s="9">
        <v>105.34757622000713</v>
      </c>
      <c r="CR63" s="9">
        <v>119.63375434267347</v>
      </c>
      <c r="CS63" s="9">
        <v>133.44589110036037</v>
      </c>
      <c r="CT63" s="9">
        <v>130.52371830254228</v>
      </c>
      <c r="CU63" s="9">
        <v>123.5105035877788</v>
      </c>
      <c r="CV63" s="9">
        <v>120.91301665638493</v>
      </c>
      <c r="CW63" s="9">
        <v>185.98006428780153</v>
      </c>
      <c r="CX63" s="9">
        <v>184.63586480080519</v>
      </c>
      <c r="CY63" s="9">
        <v>154.51800383129321</v>
      </c>
      <c r="CZ63" s="9">
        <v>120.12078314230979</v>
      </c>
      <c r="DA63" s="9">
        <v>101.88642488392479</v>
      </c>
      <c r="DB63" s="9">
        <v>101.89291860125329</v>
      </c>
      <c r="DC63" s="9">
        <v>100.76950550342542</v>
      </c>
      <c r="DD63" s="9">
        <v>97.022630604889784</v>
      </c>
      <c r="DE63" s="9">
        <v>100.3149452904315</v>
      </c>
      <c r="DF63" s="9">
        <v>113.72447157375238</v>
      </c>
      <c r="DG63" s="9">
        <v>114.62060456508327</v>
      </c>
      <c r="DH63" s="9">
        <v>109.11393227052828</v>
      </c>
      <c r="DI63" s="9">
        <v>129.03665703431929</v>
      </c>
      <c r="DJ63" s="9">
        <v>170.3431929608104</v>
      </c>
      <c r="DK63" s="9">
        <v>126.34825806032661</v>
      </c>
      <c r="DL63" s="9">
        <v>147.34244618331763</v>
      </c>
      <c r="DM63" s="9">
        <v>239.32595214130322</v>
      </c>
      <c r="DN63" s="9">
        <v>247.76129095100487</v>
      </c>
      <c r="DO63" s="9">
        <v>230.83866359297377</v>
      </c>
      <c r="DP63" s="9">
        <v>216.32520536381051</v>
      </c>
      <c r="DQ63" s="9">
        <v>169.79772070521767</v>
      </c>
      <c r="DR63" s="9">
        <v>175.59661027955457</v>
      </c>
      <c r="DS63" s="9">
        <v>138.69281470177603</v>
      </c>
      <c r="DT63" s="9">
        <v>119.19867528166496</v>
      </c>
      <c r="DU63" s="9">
        <v>160.85587194389427</v>
      </c>
      <c r="DV63" s="9">
        <v>164.64820286372932</v>
      </c>
      <c r="DW63" s="9">
        <v>97.730445793694599</v>
      </c>
      <c r="DX63" s="9">
        <v>158.17396668723006</v>
      </c>
      <c r="DY63" s="9">
        <v>264.81379265560577</v>
      </c>
      <c r="DZ63" s="9">
        <v>284.57417448618457</v>
      </c>
      <c r="EA63" s="9">
        <v>292.39910386700865</v>
      </c>
      <c r="EB63" s="9">
        <v>319.97142764375462</v>
      </c>
      <c r="EC63" s="9">
        <v>322.70528263904674</v>
      </c>
      <c r="ED63" s="9">
        <v>260.48248319750638</v>
      </c>
      <c r="EE63" s="9">
        <v>262.70333452384818</v>
      </c>
      <c r="EF63" s="9">
        <v>446.81645507971035</v>
      </c>
      <c r="EG63" s="9">
        <v>415.32841975388806</v>
      </c>
      <c r="EH63" s="9">
        <v>401.37666807363877</v>
      </c>
      <c r="EI63" s="9">
        <v>314.91282184486505</v>
      </c>
      <c r="EJ63" s="9">
        <v>259.24543004643004</v>
      </c>
      <c r="EK63" s="9">
        <v>351.14127082048117</v>
      </c>
      <c r="EL63" s="9">
        <v>331.26400207798952</v>
      </c>
      <c r="EM63" s="9">
        <v>295.7725900191565</v>
      </c>
      <c r="EN63" s="9">
        <v>208.87041787071007</v>
      </c>
      <c r="EO63" s="9">
        <v>219.84804701451347</v>
      </c>
      <c r="EP63" s="9">
        <v>233.57901230559435</v>
      </c>
      <c r="EQ63" s="9">
        <v>149.20938991525696</v>
      </c>
      <c r="ER63" s="9">
        <v>178.90191239975323</v>
      </c>
      <c r="ES63" s="9">
        <v>206.993733562778</v>
      </c>
      <c r="ET63" s="9">
        <f t="shared" si="6"/>
        <v>206.993733562778</v>
      </c>
      <c r="EU63" s="9">
        <f t="shared" si="19"/>
        <v>206.993733562778</v>
      </c>
      <c r="EV63" s="9">
        <f t="shared" si="19"/>
        <v>206.993733562778</v>
      </c>
      <c r="EW63" s="9">
        <f t="shared" si="19"/>
        <v>206.993733562778</v>
      </c>
      <c r="EX63" s="9">
        <f t="shared" si="19"/>
        <v>206.993733562778</v>
      </c>
      <c r="EY63" s="9">
        <f t="shared" si="19"/>
        <v>206.993733562778</v>
      </c>
      <c r="EZ63" s="9">
        <f t="shared" si="19"/>
        <v>206.993733562778</v>
      </c>
      <c r="FA63" s="9">
        <f t="shared" si="19"/>
        <v>206.993733562778</v>
      </c>
      <c r="FB63" s="9">
        <f t="shared" si="19"/>
        <v>206.993733562778</v>
      </c>
      <c r="FC63" s="9">
        <f t="shared" si="19"/>
        <v>206.993733562778</v>
      </c>
      <c r="FD63" s="9">
        <f t="shared" si="19"/>
        <v>206.993733562778</v>
      </c>
      <c r="FE63" s="9">
        <f t="shared" si="19"/>
        <v>206.993733562778</v>
      </c>
      <c r="FF63" s="9">
        <f t="shared" si="19"/>
        <v>206.993733562778</v>
      </c>
      <c r="FG63" s="9">
        <f t="shared" si="19"/>
        <v>206.993733562778</v>
      </c>
      <c r="FH63" s="9">
        <f t="shared" si="19"/>
        <v>206.993733562778</v>
      </c>
      <c r="FI63" s="9">
        <f t="shared" si="19"/>
        <v>206.993733562778</v>
      </c>
      <c r="FJ63" s="9">
        <f t="shared" si="19"/>
        <v>206.993733562778</v>
      </c>
      <c r="FK63" s="9">
        <f t="shared" si="19"/>
        <v>206.993733562778</v>
      </c>
      <c r="FL63" s="9">
        <f t="shared" si="19"/>
        <v>206.993733562778</v>
      </c>
      <c r="FM63" s="9">
        <f t="shared" si="19"/>
        <v>206.993733562778</v>
      </c>
      <c r="FN63" s="9">
        <f t="shared" si="19"/>
        <v>206.993733562778</v>
      </c>
      <c r="FO63" s="9">
        <f t="shared" si="19"/>
        <v>206.993733562778</v>
      </c>
      <c r="FP63" s="9">
        <f t="shared" si="19"/>
        <v>206.993733562778</v>
      </c>
      <c r="FQ63" s="9">
        <f t="shared" si="19"/>
        <v>206.993733562778</v>
      </c>
      <c r="FR63" s="9">
        <f t="shared" si="19"/>
        <v>206.993733562778</v>
      </c>
      <c r="FS63" s="9">
        <f t="shared" si="19"/>
        <v>206.993733562778</v>
      </c>
      <c r="FT63" s="9">
        <f t="shared" si="19"/>
        <v>206.993733562778</v>
      </c>
      <c r="FU63" s="9">
        <f t="shared" si="19"/>
        <v>206.993733562778</v>
      </c>
      <c r="FV63" s="9">
        <f t="shared" si="19"/>
        <v>206.993733562778</v>
      </c>
      <c r="FW63" s="9">
        <f t="shared" si="19"/>
        <v>206.993733562778</v>
      </c>
      <c r="FX63" s="9">
        <f t="shared" si="19"/>
        <v>206.993733562778</v>
      </c>
      <c r="FY63" s="9">
        <f t="shared" si="19"/>
        <v>206.993733562778</v>
      </c>
      <c r="FZ63" s="9">
        <f t="shared" si="19"/>
        <v>206.993733562778</v>
      </c>
      <c r="GA63" s="9">
        <f t="shared" si="19"/>
        <v>206.993733562778</v>
      </c>
      <c r="GB63" s="9">
        <f t="shared" si="19"/>
        <v>206.993733562778</v>
      </c>
      <c r="GC63" s="9">
        <f t="shared" si="19"/>
        <v>206.993733562778</v>
      </c>
      <c r="GD63" s="9">
        <f t="shared" si="19"/>
        <v>206.993733562778</v>
      </c>
      <c r="GE63" s="9">
        <f t="shared" si="19"/>
        <v>206.993733562778</v>
      </c>
      <c r="GF63" s="9">
        <f t="shared" si="19"/>
        <v>206.993733562778</v>
      </c>
      <c r="GG63" s="9">
        <f t="shared" si="19"/>
        <v>206.993733562778</v>
      </c>
      <c r="GH63" s="9">
        <f t="shared" si="19"/>
        <v>206.993733562778</v>
      </c>
      <c r="GI63" s="9">
        <f t="shared" si="19"/>
        <v>206.993733562778</v>
      </c>
      <c r="GJ63" s="9">
        <f t="shared" si="19"/>
        <v>206.993733562778</v>
      </c>
      <c r="GK63" s="9">
        <f t="shared" si="19"/>
        <v>206.993733562778</v>
      </c>
      <c r="GL63" s="9" t="str">
        <f t="shared" si="7"/>
        <v>Corn Feed &amp; Meal,PPI,  Corn Gluten Feed pr 21%, IL Points 2005=100, United States,Units of Measure: Index 2005=100,Historic Data Source: USDA (Calculated)/Global Insight,Data Edge: 2016 Q3,Forecast Date: December 2016</v>
      </c>
      <c r="GM63" s="10" t="str">
        <f t="shared" si="14"/>
        <v>United States, Corn Feed &amp; Meal, PPI,  Corn Gluten Feed pr 21%, IL Points 2005=100</v>
      </c>
      <c r="GN63" s="10" t="str">
        <f t="shared" si="8"/>
        <v>Corn Feed &amp; Meal,PPI,  Corn Gluten Feed pr 21%, IL Points 2005=100, United States,Units of Measure: Index 2005=100,Historic Data Source: USDA (Calculated)/Global Insight,Data Edge: 2016 Q3,Forecast Date: December 2016</v>
      </c>
      <c r="GP63" s="10" t="s">
        <v>10</v>
      </c>
      <c r="GQ63" s="10" t="s">
        <v>68</v>
      </c>
      <c r="GR63" s="20" t="s">
        <v>182</v>
      </c>
      <c r="GS63" s="16" t="s">
        <v>178</v>
      </c>
      <c r="GT63" s="10" t="s">
        <v>179</v>
      </c>
      <c r="GU63" s="40" t="s">
        <v>1381</v>
      </c>
      <c r="GV63" s="11" t="s">
        <v>1385</v>
      </c>
      <c r="GW63" s="20" t="s">
        <v>1072</v>
      </c>
      <c r="GX63" s="8" t="s">
        <v>1401</v>
      </c>
      <c r="GY63" s="8" t="s">
        <v>1386</v>
      </c>
    </row>
    <row r="64" spans="1:207" ht="12.75" customHeight="1">
      <c r="A64" s="19" t="s">
        <v>185</v>
      </c>
      <c r="B64" s="8" t="str">
        <f t="shared" si="2"/>
        <v>Bank:CISGRAIN</v>
      </c>
      <c r="C64" s="13" t="str">
        <f t="shared" si="3"/>
        <v>DataEdge:2016 Q3</v>
      </c>
      <c r="D64" s="13" t="str">
        <f t="shared" si="4"/>
        <v>ForecastDate:December 2016</v>
      </c>
      <c r="E64" s="13" t="str">
        <f t="shared" si="5"/>
        <v>Long Label:Wheat,PPI, Wheat, Average Farm 2005=100, United States,Units of Measure: Index 2005=100,Historic Data Source: USDA (Calculated)/Global Insight,Data Edge: 2016 Q3,Forecast Date: December 2016</v>
      </c>
      <c r="F64" s="9">
        <v>110.74175142644506</v>
      </c>
      <c r="G64" s="9">
        <v>108.75713222525427</v>
      </c>
      <c r="H64" s="9">
        <v>116.49714710989829</v>
      </c>
      <c r="I64" s="9">
        <v>126.32101215579263</v>
      </c>
      <c r="J64" s="9">
        <v>123.74100719424462</v>
      </c>
      <c r="K64" s="9">
        <v>116.29868518977922</v>
      </c>
      <c r="L64" s="9">
        <v>108.06251550483752</v>
      </c>
      <c r="M64" s="9">
        <v>113.32175638799306</v>
      </c>
      <c r="N64" s="9">
        <v>110.64252046638555</v>
      </c>
      <c r="O64" s="9">
        <v>106.27635822376583</v>
      </c>
      <c r="P64" s="9">
        <v>99.032498139419488</v>
      </c>
      <c r="Q64" s="9">
        <v>103.39866038203918</v>
      </c>
      <c r="R64" s="9">
        <v>107.16943686430169</v>
      </c>
      <c r="S64" s="9">
        <v>108.95559414537337</v>
      </c>
      <c r="T64" s="9">
        <v>105.18481766311089</v>
      </c>
      <c r="U64" s="9">
        <v>105.38327958322998</v>
      </c>
      <c r="V64" s="9">
        <v>103.10096750186055</v>
      </c>
      <c r="W64" s="9">
        <v>106.67328206400397</v>
      </c>
      <c r="X64" s="9">
        <v>100.71942446043165</v>
      </c>
      <c r="Y64" s="9">
        <v>101.81096502108657</v>
      </c>
      <c r="Z64" s="9">
        <v>100.62019350037212</v>
      </c>
      <c r="AA64" s="9">
        <v>97.444802778466894</v>
      </c>
      <c r="AB64" s="9">
        <v>87.620937732572571</v>
      </c>
      <c r="AC64" s="9">
        <v>94.964028776978424</v>
      </c>
      <c r="AD64" s="9">
        <v>95.559414537335655</v>
      </c>
      <c r="AE64" s="9">
        <v>87.819399652691658</v>
      </c>
      <c r="AF64" s="9">
        <v>67.377821880426694</v>
      </c>
      <c r="AG64" s="9">
        <v>71.644753162986845</v>
      </c>
      <c r="AH64" s="9">
        <v>76.20937732572564</v>
      </c>
      <c r="AI64" s="9">
        <v>76.804763086082858</v>
      </c>
      <c r="AJ64" s="9">
        <v>71.446291242867773</v>
      </c>
      <c r="AK64" s="9">
        <v>79.4839990076904</v>
      </c>
      <c r="AL64" s="9">
        <v>82.163234929297928</v>
      </c>
      <c r="AM64" s="9">
        <v>90.597866534358729</v>
      </c>
      <c r="AN64" s="9">
        <v>107.66559166459938</v>
      </c>
      <c r="AO64" s="9">
        <v>115.70329942942197</v>
      </c>
      <c r="AP64" s="9">
        <v>120.26792359216077</v>
      </c>
      <c r="AQ64" s="9">
        <v>117.98561151079137</v>
      </c>
      <c r="AR64" s="9">
        <v>111.53559910692137</v>
      </c>
      <c r="AS64" s="9">
        <v>111.73406102704044</v>
      </c>
      <c r="AT64" s="9">
        <v>106.67328206400397</v>
      </c>
      <c r="AU64" s="9">
        <v>98.933267179359959</v>
      </c>
      <c r="AV64" s="9">
        <v>77.697841726618705</v>
      </c>
      <c r="AW64" s="9">
        <v>71.644753162986845</v>
      </c>
      <c r="AX64" s="9">
        <v>73.133217563879938</v>
      </c>
      <c r="AY64" s="9">
        <v>77.400148846440089</v>
      </c>
      <c r="AZ64" s="9">
        <v>78.690151327214082</v>
      </c>
      <c r="BA64" s="9">
        <v>96.849417018109648</v>
      </c>
      <c r="BB64" s="9">
        <v>109.5509799057306</v>
      </c>
      <c r="BC64" s="9">
        <v>106.37558918382537</v>
      </c>
      <c r="BD64" s="9">
        <v>92.880178615728099</v>
      </c>
      <c r="BE64" s="9">
        <v>93.971719176383033</v>
      </c>
      <c r="BF64" s="9">
        <v>99.230960059538575</v>
      </c>
      <c r="BG64" s="9">
        <v>91.391714214835034</v>
      </c>
      <c r="BH64" s="9">
        <v>88.414785413048875</v>
      </c>
      <c r="BI64" s="9">
        <v>102.70404366162242</v>
      </c>
      <c r="BJ64" s="9">
        <v>107.96328454477795</v>
      </c>
      <c r="BK64" s="9">
        <v>101.21557926072936</v>
      </c>
      <c r="BL64" s="9">
        <v>97.841726618705053</v>
      </c>
      <c r="BM64" s="9">
        <v>111.63483006698091</v>
      </c>
      <c r="BN64" s="9">
        <v>107.36789878442075</v>
      </c>
      <c r="BO64" s="9">
        <v>109.0548251054329</v>
      </c>
      <c r="BP64" s="9">
        <v>127.90870751674521</v>
      </c>
      <c r="BQ64" s="9">
        <v>142.99181344579509</v>
      </c>
      <c r="BR64" s="9">
        <v>147.6556685685934</v>
      </c>
      <c r="BS64" s="9">
        <v>161.94492681716696</v>
      </c>
      <c r="BT64" s="9">
        <v>135.64872240138925</v>
      </c>
      <c r="BU64" s="9">
        <v>122.35177375341107</v>
      </c>
      <c r="BV64" s="9">
        <v>117.48945671049367</v>
      </c>
      <c r="BW64" s="9">
        <v>116.10022326966012</v>
      </c>
      <c r="BX64" s="9">
        <v>103.69635326221783</v>
      </c>
      <c r="BY64" s="9">
        <v>104.78789382287272</v>
      </c>
      <c r="BZ64" s="9">
        <v>98.43711237906227</v>
      </c>
      <c r="CA64" s="9">
        <v>89.407095013644252</v>
      </c>
      <c r="CB64" s="9">
        <v>72.736293723641779</v>
      </c>
      <c r="CC64" s="9">
        <v>85.140163731084101</v>
      </c>
      <c r="CD64" s="9">
        <v>81.567849168940711</v>
      </c>
      <c r="CE64" s="9">
        <v>75.514760605308851</v>
      </c>
      <c r="CF64" s="9">
        <v>72.736293723641779</v>
      </c>
      <c r="CG64" s="9">
        <v>76.903994046142401</v>
      </c>
      <c r="CH64" s="9">
        <v>75.812453485487481</v>
      </c>
      <c r="CI64" s="9">
        <v>76.010915405606553</v>
      </c>
      <c r="CJ64" s="9">
        <v>70.950136442570084</v>
      </c>
      <c r="CK64" s="9">
        <v>83.05631356983379</v>
      </c>
      <c r="CL64" s="9">
        <v>84.743239890845942</v>
      </c>
      <c r="CM64" s="9">
        <v>85.140163731084101</v>
      </c>
      <c r="CN64" s="9">
        <v>81.567849168940725</v>
      </c>
      <c r="CO64" s="9">
        <v>85.53708757132226</v>
      </c>
      <c r="CP64" s="9">
        <v>85.040932771024558</v>
      </c>
      <c r="CQ64" s="9">
        <v>84.941701810965014</v>
      </c>
      <c r="CR64" s="9">
        <v>109.65021086579011</v>
      </c>
      <c r="CS64" s="9">
        <v>125.92408831555444</v>
      </c>
      <c r="CT64" s="9">
        <v>110.54328950632598</v>
      </c>
      <c r="CU64" s="9">
        <v>97.047878938228735</v>
      </c>
      <c r="CV64" s="9">
        <v>96.154800297692887</v>
      </c>
      <c r="CW64" s="9">
        <v>106.4748201438849</v>
      </c>
      <c r="CX64" s="9">
        <v>111.93252294715951</v>
      </c>
      <c r="CY64" s="9">
        <v>111.63483006698091</v>
      </c>
      <c r="CZ64" s="9">
        <v>99.230960059538575</v>
      </c>
      <c r="DA64" s="9">
        <v>102.1086579012652</v>
      </c>
      <c r="DB64" s="9">
        <v>101.3148102207889</v>
      </c>
      <c r="DC64" s="9">
        <v>98.139419498883655</v>
      </c>
      <c r="DD64" s="9">
        <v>97.246340858347807</v>
      </c>
      <c r="DE64" s="9">
        <v>103.29942942197965</v>
      </c>
      <c r="DF64" s="9">
        <v>108.85636318531382</v>
      </c>
      <c r="DG64" s="9">
        <v>117.88638055073181</v>
      </c>
      <c r="DH64" s="9">
        <v>117.5886876705532</v>
      </c>
      <c r="DI64" s="9">
        <v>135.94641528156785</v>
      </c>
      <c r="DJ64" s="9">
        <v>138.82411312329447</v>
      </c>
      <c r="DK64" s="9">
        <v>146.86182088811711</v>
      </c>
      <c r="DL64" s="9">
        <v>174.34879682460928</v>
      </c>
      <c r="DM64" s="9">
        <v>225.75043413545023</v>
      </c>
      <c r="DN64" s="9">
        <v>283.40362193004216</v>
      </c>
      <c r="DO64" s="9">
        <v>263.85512279831306</v>
      </c>
      <c r="DP64" s="9">
        <v>220.59042421235429</v>
      </c>
      <c r="DQ64" s="9">
        <v>187.74497643264698</v>
      </c>
      <c r="DR64" s="9">
        <v>175.73803026544283</v>
      </c>
      <c r="DS64" s="9">
        <v>171.7687918630613</v>
      </c>
      <c r="DT64" s="9">
        <v>143.88489208633092</v>
      </c>
      <c r="DU64" s="9">
        <v>140.21334656412802</v>
      </c>
      <c r="DV64" s="9">
        <v>142.1979657653188</v>
      </c>
      <c r="DW64" s="9">
        <v>128.1071694368643</v>
      </c>
      <c r="DX64" s="9">
        <v>155.99106921359467</v>
      </c>
      <c r="DY64" s="9">
        <v>182.78342842967007</v>
      </c>
      <c r="DZ64" s="9">
        <v>214.93425948896055</v>
      </c>
      <c r="EA64" s="9">
        <v>233.98660382039199</v>
      </c>
      <c r="EB64" s="9">
        <v>220.59042421235424</v>
      </c>
      <c r="EC64" s="9">
        <v>216.0258000496155</v>
      </c>
      <c r="ED64" s="9">
        <v>211.8580997271149</v>
      </c>
      <c r="EE64" s="9">
        <v>203.225006201935</v>
      </c>
      <c r="EF64" s="9">
        <v>240.13892334408334</v>
      </c>
      <c r="EG64" s="9">
        <v>249.56586454973956</v>
      </c>
      <c r="EH64" s="9">
        <v>236.96353262217818</v>
      </c>
      <c r="EI64" s="9">
        <v>225.84966509550983</v>
      </c>
      <c r="EJ64" s="9">
        <v>204.7134706028281</v>
      </c>
      <c r="EK64" s="9">
        <v>203.62193004217315</v>
      </c>
      <c r="EL64" s="9">
        <v>197.3703795584222</v>
      </c>
      <c r="EM64" s="9">
        <v>202.33192756139914</v>
      </c>
      <c r="EN64" s="9">
        <v>176.92880178615729</v>
      </c>
      <c r="EO64" s="9">
        <v>177.52418754651453</v>
      </c>
      <c r="EP64" s="9">
        <v>176.03572314562143</v>
      </c>
      <c r="EQ64" s="9">
        <v>161.84569585710744</v>
      </c>
      <c r="ER64" s="9">
        <v>146.76258992805754</v>
      </c>
      <c r="ES64" s="9">
        <v>143.58719920615229</v>
      </c>
      <c r="ET64" s="9">
        <f t="shared" si="6"/>
        <v>143.58719920615229</v>
      </c>
      <c r="EU64" s="9">
        <f t="shared" si="19"/>
        <v>143.58719920615229</v>
      </c>
      <c r="EV64" s="9">
        <f t="shared" si="19"/>
        <v>143.58719920615229</v>
      </c>
      <c r="EW64" s="9">
        <f t="shared" si="19"/>
        <v>143.58719920615229</v>
      </c>
      <c r="EX64" s="9">
        <f t="shared" si="19"/>
        <v>143.58719920615229</v>
      </c>
      <c r="EY64" s="9">
        <f t="shared" si="19"/>
        <v>143.58719920615229</v>
      </c>
      <c r="EZ64" s="9">
        <f t="shared" si="19"/>
        <v>143.58719920615229</v>
      </c>
      <c r="FA64" s="9">
        <f t="shared" si="19"/>
        <v>143.58719920615229</v>
      </c>
      <c r="FB64" s="9">
        <f t="shared" si="19"/>
        <v>143.58719920615229</v>
      </c>
      <c r="FC64" s="9">
        <f t="shared" si="19"/>
        <v>143.58719920615229</v>
      </c>
      <c r="FD64" s="9">
        <f t="shared" si="19"/>
        <v>143.58719920615229</v>
      </c>
      <c r="FE64" s="9">
        <f t="shared" si="19"/>
        <v>143.58719920615229</v>
      </c>
      <c r="FF64" s="9">
        <f t="shared" si="19"/>
        <v>143.58719920615229</v>
      </c>
      <c r="FG64" s="9">
        <f t="shared" si="19"/>
        <v>143.58719920615229</v>
      </c>
      <c r="FH64" s="9">
        <f t="shared" si="19"/>
        <v>143.58719920615229</v>
      </c>
      <c r="FI64" s="9">
        <f t="shared" si="19"/>
        <v>143.58719920615229</v>
      </c>
      <c r="FJ64" s="9">
        <f t="shared" si="19"/>
        <v>143.58719920615229</v>
      </c>
      <c r="FK64" s="9">
        <f t="shared" si="19"/>
        <v>143.58719920615229</v>
      </c>
      <c r="FL64" s="9">
        <f t="shared" si="19"/>
        <v>143.58719920615229</v>
      </c>
      <c r="FM64" s="9">
        <f t="shared" si="19"/>
        <v>143.58719920615229</v>
      </c>
      <c r="FN64" s="9">
        <f t="shared" si="19"/>
        <v>143.58719920615229</v>
      </c>
      <c r="FO64" s="9">
        <f t="shared" si="19"/>
        <v>143.58719920615229</v>
      </c>
      <c r="FP64" s="9">
        <f t="shared" si="19"/>
        <v>143.58719920615229</v>
      </c>
      <c r="FQ64" s="9">
        <f t="shared" si="19"/>
        <v>143.58719920615229</v>
      </c>
      <c r="FR64" s="9">
        <f t="shared" si="19"/>
        <v>143.58719920615229</v>
      </c>
      <c r="FS64" s="9">
        <f t="shared" si="19"/>
        <v>143.58719920615229</v>
      </c>
      <c r="FT64" s="9">
        <f t="shared" si="19"/>
        <v>143.58719920615229</v>
      </c>
      <c r="FU64" s="9">
        <f t="shared" si="19"/>
        <v>143.58719920615229</v>
      </c>
      <c r="FV64" s="9">
        <f t="shared" si="19"/>
        <v>143.58719920615229</v>
      </c>
      <c r="FW64" s="9">
        <f t="shared" si="19"/>
        <v>143.58719920615229</v>
      </c>
      <c r="FX64" s="9">
        <f t="shared" si="19"/>
        <v>143.58719920615229</v>
      </c>
      <c r="FY64" s="9">
        <f t="shared" si="19"/>
        <v>143.58719920615229</v>
      </c>
      <c r="FZ64" s="9">
        <f t="shared" si="19"/>
        <v>143.58719920615229</v>
      </c>
      <c r="GA64" s="9">
        <f t="shared" si="19"/>
        <v>143.58719920615229</v>
      </c>
      <c r="GB64" s="9">
        <f t="shared" si="19"/>
        <v>143.58719920615229</v>
      </c>
      <c r="GC64" s="9">
        <f t="shared" si="19"/>
        <v>143.58719920615229</v>
      </c>
      <c r="GD64" s="9">
        <f t="shared" si="19"/>
        <v>143.58719920615229</v>
      </c>
      <c r="GE64" s="9">
        <f t="shared" si="19"/>
        <v>143.58719920615229</v>
      </c>
      <c r="GF64" s="9">
        <f t="shared" si="19"/>
        <v>143.58719920615229</v>
      </c>
      <c r="GG64" s="9">
        <f t="shared" si="19"/>
        <v>143.58719920615229</v>
      </c>
      <c r="GH64" s="9">
        <f t="shared" si="19"/>
        <v>143.58719920615229</v>
      </c>
      <c r="GI64" s="9">
        <f t="shared" si="19"/>
        <v>143.58719920615229</v>
      </c>
      <c r="GJ64" s="9">
        <f t="shared" si="19"/>
        <v>143.58719920615229</v>
      </c>
      <c r="GK64" s="9">
        <f t="shared" si="19"/>
        <v>143.58719920615229</v>
      </c>
      <c r="GL64" s="9" t="str">
        <f t="shared" si="7"/>
        <v>Wheat,PPI, Wheat, Average Farm 2005=100, United States,Units of Measure: Index 2005=100,Historic Data Source: USDA (Calculated)/Global Insight,Data Edge: 2016 Q3,Forecast Date: December 2016</v>
      </c>
      <c r="GM64" s="10" t="str">
        <f t="shared" si="14"/>
        <v>United States, Wheat, PPI, Wheat, Average Farm 2005=100</v>
      </c>
      <c r="GN64" s="10" t="str">
        <f t="shared" si="8"/>
        <v>Wheat,PPI, Wheat, Average Farm 2005=100, United States,Units of Measure: Index 2005=100,Historic Data Source: USDA (Calculated)/Global Insight,Data Edge: 2016 Q3,Forecast Date: December 2016</v>
      </c>
      <c r="GP64" s="10" t="s">
        <v>10</v>
      </c>
      <c r="GQ64" s="10" t="s">
        <v>77</v>
      </c>
      <c r="GR64" s="20" t="s">
        <v>184</v>
      </c>
      <c r="GS64" s="16" t="s">
        <v>178</v>
      </c>
      <c r="GT64" s="10" t="s">
        <v>179</v>
      </c>
      <c r="GU64" s="13" t="s">
        <v>1381</v>
      </c>
      <c r="GV64" s="11" t="s">
        <v>1385</v>
      </c>
      <c r="GW64" s="20" t="s">
        <v>1073</v>
      </c>
      <c r="GX64" s="8" t="s">
        <v>1401</v>
      </c>
      <c r="GY64" s="8" t="s">
        <v>1386</v>
      </c>
    </row>
    <row r="65" spans="1:207" ht="12.75" customHeight="1">
      <c r="A65" s="19" t="s">
        <v>187</v>
      </c>
      <c r="B65" s="8" t="str">
        <f t="shared" si="2"/>
        <v>Bank:CISGRAIN</v>
      </c>
      <c r="C65" s="13" t="str">
        <f t="shared" si="3"/>
        <v>DataEdge:2016 Q3</v>
      </c>
      <c r="D65" s="13" t="str">
        <f t="shared" si="4"/>
        <v>ForecastDate:December 2016</v>
      </c>
      <c r="E65" s="13" t="str">
        <f t="shared" si="5"/>
        <v>Long Label:Wheat,PPI, Hard Winter Wheat Flour, KC 2005=100, United States,Units of Measure: Index 2005=100,Historic Data Source: USDA (Calculated)/Global Insight,Data Edge: 2016 Q3,Forecast Date: December 2016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>
        <v>94.28096127246593</v>
      </c>
      <c r="AQ65" s="9">
        <v>99.368829239446683</v>
      </c>
      <c r="AR65" s="9">
        <v>95.211014177858459</v>
      </c>
      <c r="AS65" s="9">
        <v>92.182533746991567</v>
      </c>
      <c r="AT65" s="9">
        <v>91.321983465944641</v>
      </c>
      <c r="AU65" s="9">
        <v>87.303439300711446</v>
      </c>
      <c r="AV65" s="9">
        <v>69.16005287754507</v>
      </c>
      <c r="AW65" s="9">
        <v>64.513468029760375</v>
      </c>
      <c r="AX65" s="9">
        <v>65.894899183837992</v>
      </c>
      <c r="AY65" s="9">
        <v>72.710125758838615</v>
      </c>
      <c r="AZ65" s="9">
        <v>73.502358612809189</v>
      </c>
      <c r="BA65" s="9">
        <v>85.697696458735351</v>
      </c>
      <c r="BB65" s="9">
        <v>97.432990004304202</v>
      </c>
      <c r="BC65" s="9">
        <v>92.967680960391235</v>
      </c>
      <c r="BD65" s="9">
        <v>82.695799303700852</v>
      </c>
      <c r="BE65" s="9">
        <v>85.100126925517188</v>
      </c>
      <c r="BF65" s="9">
        <v>89.323434954462243</v>
      </c>
      <c r="BG65" s="9">
        <v>86.285055942717221</v>
      </c>
      <c r="BH65" s="9">
        <v>88.549210247438268</v>
      </c>
      <c r="BI65" s="9">
        <v>98.706986249036746</v>
      </c>
      <c r="BJ65" s="9">
        <v>92.740771878027417</v>
      </c>
      <c r="BK65" s="9">
        <v>91.671821405406192</v>
      </c>
      <c r="BL65" s="9">
        <v>88.538228013454386</v>
      </c>
      <c r="BM65" s="9">
        <v>98.608951476254234</v>
      </c>
      <c r="BN65" s="9">
        <v>93.251074228704894</v>
      </c>
      <c r="BO65" s="9">
        <v>102.47766518371719</v>
      </c>
      <c r="BP65" s="9">
        <v>113.44332534206534</v>
      </c>
      <c r="BQ65" s="9">
        <v>117.30828673199964</v>
      </c>
      <c r="BR65" s="9">
        <v>117.66016771435363</v>
      </c>
      <c r="BS65" s="9">
        <v>137.74040934417644</v>
      </c>
      <c r="BT65" s="9">
        <v>107.31976598909982</v>
      </c>
      <c r="BU65" s="9">
        <v>101.47651072616655</v>
      </c>
      <c r="BV65" s="9">
        <v>99.303674041291288</v>
      </c>
      <c r="BW65" s="9">
        <v>102.39365360919706</v>
      </c>
      <c r="BX65" s="9">
        <v>90.900388703409718</v>
      </c>
      <c r="BY65" s="9">
        <v>89.282550477099647</v>
      </c>
      <c r="BZ65" s="9">
        <v>86.762907608189536</v>
      </c>
      <c r="CA65" s="9">
        <v>85.988583834220023</v>
      </c>
      <c r="CB65" s="9">
        <v>77.644708212329363</v>
      </c>
      <c r="CC65" s="9">
        <v>86.366482961799449</v>
      </c>
      <c r="CD65" s="9">
        <v>79.734657149867488</v>
      </c>
      <c r="CE65" s="9">
        <v>79.85293677217355</v>
      </c>
      <c r="CF65" s="9">
        <v>79.470463736741806</v>
      </c>
      <c r="CG65" s="9">
        <v>78.091149545777611</v>
      </c>
      <c r="CH65" s="9">
        <v>77.857187399479486</v>
      </c>
      <c r="CI65" s="9">
        <v>81.925654371827235</v>
      </c>
      <c r="CJ65" s="9">
        <v>79.641926124993162</v>
      </c>
      <c r="CK65" s="9">
        <v>84.447839871902175</v>
      </c>
      <c r="CL65" s="9">
        <v>83.501823273166167</v>
      </c>
      <c r="CM65" s="9">
        <v>86.73729985454726</v>
      </c>
      <c r="CN65" s="9">
        <v>79.180814086175275</v>
      </c>
      <c r="CO65" s="9">
        <v>79.793117313519062</v>
      </c>
      <c r="CP65" s="9">
        <v>79.798456863789639</v>
      </c>
      <c r="CQ65" s="9">
        <v>83.183090776936595</v>
      </c>
      <c r="CR65" s="9">
        <v>101.49627877219096</v>
      </c>
      <c r="CS65" s="9">
        <v>107.21393468443409</v>
      </c>
      <c r="CT65" s="9">
        <v>93.076421106975531</v>
      </c>
      <c r="CU65" s="9">
        <v>93.042161072693759</v>
      </c>
      <c r="CV65" s="9">
        <v>90.128053881179397</v>
      </c>
      <c r="CW65" s="9">
        <v>94.448500446501498</v>
      </c>
      <c r="CX65" s="9">
        <v>97.027022673887245</v>
      </c>
      <c r="CY65" s="9">
        <v>100.65343322678831</v>
      </c>
      <c r="CZ65" s="9">
        <v>94.340515732376232</v>
      </c>
      <c r="DA65" s="9">
        <v>99.364330598432431</v>
      </c>
      <c r="DB65" s="9">
        <v>98.250748874174349</v>
      </c>
      <c r="DC65" s="9">
        <v>97.025067582106672</v>
      </c>
      <c r="DD65" s="9">
        <v>98.901306379858568</v>
      </c>
      <c r="DE65" s="9">
        <v>105.82287716386038</v>
      </c>
      <c r="DF65" s="9">
        <v>105.64714656987593</v>
      </c>
      <c r="DG65" s="9">
        <v>119.32387305524037</v>
      </c>
      <c r="DH65" s="9">
        <v>117.98890372198372</v>
      </c>
      <c r="DI65" s="9">
        <v>119.84848872642138</v>
      </c>
      <c r="DJ65" s="9">
        <v>113.23237619417441</v>
      </c>
      <c r="DK65" s="9">
        <v>129.18959816554957</v>
      </c>
      <c r="DL65" s="9">
        <v>161.04830017317542</v>
      </c>
      <c r="DM65" s="9">
        <v>193.991436016091</v>
      </c>
      <c r="DN65" s="9">
        <v>258.74073258431054</v>
      </c>
      <c r="DO65" s="9">
        <v>221.37039668837829</v>
      </c>
      <c r="DP65" s="9">
        <v>176.00951188923358</v>
      </c>
      <c r="DQ65" s="9">
        <v>136.27761694417495</v>
      </c>
      <c r="DR65" s="9">
        <v>142.52645956096487</v>
      </c>
      <c r="DS65" s="9">
        <v>149.51348048014364</v>
      </c>
      <c r="DT65" s="9">
        <v>123.80160201588966</v>
      </c>
      <c r="DU65" s="9">
        <v>123.07843950416893</v>
      </c>
      <c r="DV65" s="9">
        <v>124.40065378607245</v>
      </c>
      <c r="DW65" s="9">
        <v>122.11370141470792</v>
      </c>
      <c r="DX65" s="9">
        <v>145.33425319513157</v>
      </c>
      <c r="DY65" s="9">
        <v>158.99496860912367</v>
      </c>
      <c r="DZ65" s="9">
        <v>192.56057378703369</v>
      </c>
      <c r="EA65" s="9">
        <v>201.08721159587813</v>
      </c>
      <c r="EB65" s="9">
        <v>171.11245505572893</v>
      </c>
      <c r="EC65" s="9">
        <v>162.3899400762302</v>
      </c>
      <c r="ED65" s="9">
        <v>168.42557930720491</v>
      </c>
      <c r="EE65" s="9">
        <v>163.02305338532503</v>
      </c>
      <c r="EF65" s="9">
        <v>182.27046779734547</v>
      </c>
      <c r="EG65" s="9">
        <v>189.73814376620007</v>
      </c>
      <c r="EH65" s="9">
        <v>173.80027352769304</v>
      </c>
      <c r="EI65" s="9">
        <v>174.3088934431664</v>
      </c>
      <c r="EJ65" s="9">
        <v>169.02057898802332</v>
      </c>
      <c r="EK65" s="9">
        <v>170.55686459083157</v>
      </c>
      <c r="EL65" s="9">
        <v>172.23862286718503</v>
      </c>
      <c r="EM65" s="9">
        <v>179.47312830201059</v>
      </c>
      <c r="EN65" s="9">
        <v>163.63817757954575</v>
      </c>
      <c r="EO65" s="9">
        <v>156.7292075126133</v>
      </c>
      <c r="EP65" s="9">
        <v>138.61689734980482</v>
      </c>
      <c r="EQ65" s="9">
        <v>143.37085131200033</v>
      </c>
      <c r="ER65" s="9">
        <v>128.06437937074747</v>
      </c>
      <c r="ES65" s="9">
        <v>122.80220737031354</v>
      </c>
      <c r="ET65" s="9">
        <f t="shared" si="6"/>
        <v>122.80220737031354</v>
      </c>
      <c r="EU65" s="9">
        <f t="shared" si="19"/>
        <v>122.80220737031354</v>
      </c>
      <c r="EV65" s="9">
        <f t="shared" si="19"/>
        <v>122.80220737031354</v>
      </c>
      <c r="EW65" s="9">
        <f t="shared" si="19"/>
        <v>122.80220737031354</v>
      </c>
      <c r="EX65" s="9">
        <f t="shared" si="19"/>
        <v>122.80220737031354</v>
      </c>
      <c r="EY65" s="9">
        <f t="shared" si="19"/>
        <v>122.80220737031354</v>
      </c>
      <c r="EZ65" s="9">
        <f t="shared" si="19"/>
        <v>122.80220737031354</v>
      </c>
      <c r="FA65" s="9">
        <f t="shared" si="19"/>
        <v>122.80220737031354</v>
      </c>
      <c r="FB65" s="9">
        <f t="shared" si="19"/>
        <v>122.80220737031354</v>
      </c>
      <c r="FC65" s="9">
        <f t="shared" si="19"/>
        <v>122.80220737031354</v>
      </c>
      <c r="FD65" s="9">
        <f t="shared" si="19"/>
        <v>122.80220737031354</v>
      </c>
      <c r="FE65" s="9">
        <f t="shared" si="19"/>
        <v>122.80220737031354</v>
      </c>
      <c r="FF65" s="9">
        <f t="shared" si="19"/>
        <v>122.80220737031354</v>
      </c>
      <c r="FG65" s="9">
        <f t="shared" si="19"/>
        <v>122.80220737031354</v>
      </c>
      <c r="FH65" s="9">
        <f t="shared" si="19"/>
        <v>122.80220737031354</v>
      </c>
      <c r="FI65" s="9">
        <f t="shared" si="19"/>
        <v>122.80220737031354</v>
      </c>
      <c r="FJ65" s="9">
        <f t="shared" si="19"/>
        <v>122.80220737031354</v>
      </c>
      <c r="FK65" s="9">
        <f t="shared" si="19"/>
        <v>122.80220737031354</v>
      </c>
      <c r="FL65" s="9">
        <f t="shared" si="19"/>
        <v>122.80220737031354</v>
      </c>
      <c r="FM65" s="9">
        <f t="shared" si="19"/>
        <v>122.80220737031354</v>
      </c>
      <c r="FN65" s="9">
        <f t="shared" si="19"/>
        <v>122.80220737031354</v>
      </c>
      <c r="FO65" s="9">
        <f t="shared" si="19"/>
        <v>122.80220737031354</v>
      </c>
      <c r="FP65" s="9">
        <f t="shared" si="19"/>
        <v>122.80220737031354</v>
      </c>
      <c r="FQ65" s="9">
        <f t="shared" si="19"/>
        <v>122.80220737031354</v>
      </c>
      <c r="FR65" s="9">
        <f t="shared" si="19"/>
        <v>122.80220737031354</v>
      </c>
      <c r="FS65" s="9">
        <f t="shared" si="19"/>
        <v>122.80220737031354</v>
      </c>
      <c r="FT65" s="9">
        <f t="shared" si="19"/>
        <v>122.80220737031354</v>
      </c>
      <c r="FU65" s="9">
        <f t="shared" si="19"/>
        <v>122.80220737031354</v>
      </c>
      <c r="FV65" s="9">
        <f t="shared" si="19"/>
        <v>122.80220737031354</v>
      </c>
      <c r="FW65" s="9">
        <f t="shared" si="19"/>
        <v>122.80220737031354</v>
      </c>
      <c r="FX65" s="9">
        <f t="shared" si="19"/>
        <v>122.80220737031354</v>
      </c>
      <c r="FY65" s="9">
        <f t="shared" si="19"/>
        <v>122.80220737031354</v>
      </c>
      <c r="FZ65" s="9">
        <f t="shared" si="19"/>
        <v>122.80220737031354</v>
      </c>
      <c r="GA65" s="9">
        <f t="shared" si="19"/>
        <v>122.80220737031354</v>
      </c>
      <c r="GB65" s="9">
        <f t="shared" si="19"/>
        <v>122.80220737031354</v>
      </c>
      <c r="GC65" s="9">
        <f t="shared" si="19"/>
        <v>122.80220737031354</v>
      </c>
      <c r="GD65" s="9">
        <f t="shared" si="19"/>
        <v>122.80220737031354</v>
      </c>
      <c r="GE65" s="9">
        <f t="shared" si="19"/>
        <v>122.80220737031354</v>
      </c>
      <c r="GF65" s="9">
        <f t="shared" si="19"/>
        <v>122.80220737031354</v>
      </c>
      <c r="GG65" s="9">
        <f t="shared" si="19"/>
        <v>122.80220737031354</v>
      </c>
      <c r="GH65" s="9">
        <f t="shared" si="19"/>
        <v>122.80220737031354</v>
      </c>
      <c r="GI65" s="9">
        <f t="shared" si="19"/>
        <v>122.80220737031354</v>
      </c>
      <c r="GJ65" s="9">
        <f t="shared" si="19"/>
        <v>122.80220737031354</v>
      </c>
      <c r="GK65" s="9">
        <f t="shared" si="19"/>
        <v>122.80220737031354</v>
      </c>
      <c r="GL65" s="9" t="str">
        <f t="shared" si="7"/>
        <v>Wheat,PPI, Hard Winter Wheat Flour, KC 2005=100, United States,Units of Measure: Index 2005=100,Historic Data Source: USDA (Calculated)/Global Insight,Data Edge: 2016 Q3,Forecast Date: December 2016</v>
      </c>
      <c r="GM65" s="10" t="str">
        <f t="shared" si="14"/>
        <v>United States, Wheat, PPI, Hard Winter Wheat Flour, KC 2005=100</v>
      </c>
      <c r="GN65" s="10" t="str">
        <f t="shared" si="8"/>
        <v>Wheat,PPI, Hard Winter Wheat Flour, KC 2005=100, United States,Units of Measure: Index 2005=100,Historic Data Source: USDA (Calculated)/Global Insight,Data Edge: 2016 Q3,Forecast Date: December 2016</v>
      </c>
      <c r="GP65" s="10" t="s">
        <v>10</v>
      </c>
      <c r="GQ65" s="10" t="s">
        <v>77</v>
      </c>
      <c r="GR65" s="20" t="s">
        <v>186</v>
      </c>
      <c r="GS65" s="16" t="s">
        <v>178</v>
      </c>
      <c r="GT65" s="10" t="s">
        <v>179</v>
      </c>
      <c r="GU65" s="13" t="s">
        <v>1381</v>
      </c>
      <c r="GV65" s="11" t="s">
        <v>1385</v>
      </c>
      <c r="GW65" s="20" t="s">
        <v>1074</v>
      </c>
      <c r="GX65" s="8" t="s">
        <v>1401</v>
      </c>
      <c r="GY65" s="8" t="s">
        <v>1386</v>
      </c>
    </row>
    <row r="66" spans="1:207" ht="12.75" customHeight="1">
      <c r="A66" s="19" t="s">
        <v>189</v>
      </c>
      <c r="B66" s="8" t="str">
        <f t="shared" si="2"/>
        <v>Bank:CISGRAIN</v>
      </c>
      <c r="C66" s="13" t="str">
        <f t="shared" si="3"/>
        <v>DataEdge:2016 Q3</v>
      </c>
      <c r="D66" s="13" t="str">
        <f t="shared" si="4"/>
        <v>ForecastDate:December 2016</v>
      </c>
      <c r="E66" s="13" t="str">
        <f t="shared" si="5"/>
        <v>Long Label:Cotton,PPI, Cotton, Upland Farm 2005=100, United States,Units of Measure: Index 2005=100,Historic Data Source: USDA (Calculated)/Global Insight,Data Edge: 2016 Q3,Forecast Date: December 2016</v>
      </c>
      <c r="F66" s="9">
        <v>147.33554557876246</v>
      </c>
      <c r="G66" s="9">
        <v>145.85203982041773</v>
      </c>
      <c r="H66" s="9">
        <v>171.07163771227795</v>
      </c>
      <c r="I66" s="9">
        <v>182.54928752683978</v>
      </c>
      <c r="J66" s="9">
        <v>171.22779621315638</v>
      </c>
      <c r="K66" s="9">
        <v>168.96349795041968</v>
      </c>
      <c r="L66" s="9">
        <v>151.08334959984381</v>
      </c>
      <c r="M66" s="9">
        <v>137.26332227210619</v>
      </c>
      <c r="N66" s="9">
        <v>116.96271715791531</v>
      </c>
      <c r="O66" s="9">
        <v>131.32929923872732</v>
      </c>
      <c r="P66" s="9">
        <v>131.64161624048413</v>
      </c>
      <c r="Q66" s="9">
        <v>140.23033378879563</v>
      </c>
      <c r="R66" s="9">
        <v>138.12219402693734</v>
      </c>
      <c r="S66" s="9">
        <v>145.69588131953935</v>
      </c>
      <c r="T66" s="9">
        <v>151.86414210423581</v>
      </c>
      <c r="U66" s="9">
        <v>153.26956861214131</v>
      </c>
      <c r="V66" s="9">
        <v>154.44075736872927</v>
      </c>
      <c r="W66" s="9">
        <v>162.32676166308804</v>
      </c>
      <c r="X66" s="9">
        <v>155.22154987312123</v>
      </c>
      <c r="Y66" s="9">
        <v>142.49463205153231</v>
      </c>
      <c r="Z66" s="9">
        <v>123.20905719305095</v>
      </c>
      <c r="AA66" s="9">
        <v>136.48252976771425</v>
      </c>
      <c r="AB66" s="9">
        <v>135.07710325980869</v>
      </c>
      <c r="AC66" s="9">
        <v>130.78274448565296</v>
      </c>
      <c r="AD66" s="9">
        <v>131.95393324224088</v>
      </c>
      <c r="AE66" s="9">
        <v>137.57563927386298</v>
      </c>
      <c r="AF66" s="9">
        <v>122.50634393909819</v>
      </c>
      <c r="AG66" s="9">
        <v>121.25707593207107</v>
      </c>
      <c r="AH66" s="9">
        <v>113.99570564122583</v>
      </c>
      <c r="AI66" s="9">
        <v>137.88795627561976</v>
      </c>
      <c r="AJ66" s="9">
        <v>154.20651961741169</v>
      </c>
      <c r="AK66" s="9">
        <v>152.48877610774935</v>
      </c>
      <c r="AL66" s="9">
        <v>137.88795627561973</v>
      </c>
      <c r="AM66" s="9">
        <v>140.69880929143079</v>
      </c>
      <c r="AN66" s="9">
        <v>128.75268397423386</v>
      </c>
      <c r="AO66" s="9">
        <v>131.09506148740974</v>
      </c>
      <c r="AP66" s="9">
        <v>127.34725746632833</v>
      </c>
      <c r="AQ66" s="9">
        <v>136.01405426507904</v>
      </c>
      <c r="AR66" s="9">
        <v>143.43158305680268</v>
      </c>
      <c r="AS66" s="9">
        <v>150.92719109896547</v>
      </c>
      <c r="AT66" s="9">
        <v>144.4466133125122</v>
      </c>
      <c r="AU66" s="9">
        <v>153.03533086082376</v>
      </c>
      <c r="AV66" s="9">
        <v>151.31758735116142</v>
      </c>
      <c r="AW66" s="9">
        <v>158.65703689244586</v>
      </c>
      <c r="AX66" s="9">
        <v>157.48584813585791</v>
      </c>
      <c r="AY66" s="9">
        <v>161.70212765957447</v>
      </c>
      <c r="AZ66" s="9">
        <v>154.20651961741169</v>
      </c>
      <c r="BA66" s="9">
        <v>140.38649228967404</v>
      </c>
      <c r="BB66" s="9">
        <v>118.5243021666992</v>
      </c>
      <c r="BC66" s="9">
        <v>128.28420847159867</v>
      </c>
      <c r="BD66" s="9">
        <v>126.33222721061878</v>
      </c>
      <c r="BE66" s="9">
        <v>130.54850673433538</v>
      </c>
      <c r="BF66" s="9">
        <v>127.34725746632833</v>
      </c>
      <c r="BG66" s="9">
        <v>127.34725746632833</v>
      </c>
      <c r="BH66" s="9">
        <v>122.97481944173336</v>
      </c>
      <c r="BI66" s="9">
        <v>126.64454421237559</v>
      </c>
      <c r="BJ66" s="9">
        <v>152.25453835643177</v>
      </c>
      <c r="BK66" s="9">
        <v>156.00234237751317</v>
      </c>
      <c r="BL66" s="9">
        <v>148.89713058754637</v>
      </c>
      <c r="BM66" s="9">
        <v>162.40484091352727</v>
      </c>
      <c r="BN66" s="9">
        <v>188.56138981065783</v>
      </c>
      <c r="BO66" s="9">
        <v>182.00273277376539</v>
      </c>
      <c r="BP66" s="9">
        <v>177.31797774741366</v>
      </c>
      <c r="BQ66" s="9">
        <v>175.60023423775135</v>
      </c>
      <c r="BR66" s="9">
        <v>178.72340425531914</v>
      </c>
      <c r="BS66" s="9">
        <v>181.53425727113023</v>
      </c>
      <c r="BT66" s="9">
        <v>169.51005270349404</v>
      </c>
      <c r="BU66" s="9">
        <v>164.35682217450713</v>
      </c>
      <c r="BV66" s="9">
        <v>160.29670115166897</v>
      </c>
      <c r="BW66" s="9">
        <v>158.50087839156748</v>
      </c>
      <c r="BX66" s="9">
        <v>159.35975014639862</v>
      </c>
      <c r="BY66" s="9">
        <v>157.01737263322272</v>
      </c>
      <c r="BZ66" s="9">
        <v>146.39859457349212</v>
      </c>
      <c r="CA66" s="9">
        <v>153.6599648643373</v>
      </c>
      <c r="CB66" s="9">
        <v>156.31465937926995</v>
      </c>
      <c r="CC66" s="9">
        <v>149.20944758930318</v>
      </c>
      <c r="CD66" s="9">
        <v>131.71969549092327</v>
      </c>
      <c r="CE66" s="9">
        <v>128.98692172555147</v>
      </c>
      <c r="CF66" s="9">
        <v>118.5243021666992</v>
      </c>
      <c r="CG66" s="9">
        <v>104.15772008588719</v>
      </c>
      <c r="CH66" s="9">
        <v>107.43704860433338</v>
      </c>
      <c r="CI66" s="9">
        <v>107.8274448565294</v>
      </c>
      <c r="CJ66" s="9">
        <v>117.74350966230725</v>
      </c>
      <c r="CK66" s="9">
        <v>133.74975600234237</v>
      </c>
      <c r="CL66" s="9">
        <v>110.63829787234043</v>
      </c>
      <c r="CM66" s="9">
        <v>95.803240288893235</v>
      </c>
      <c r="CN66" s="9">
        <v>87.995315244973654</v>
      </c>
      <c r="CO66" s="9">
        <v>69.724770642201833</v>
      </c>
      <c r="CP66" s="9">
        <v>65.352332617606862</v>
      </c>
      <c r="CQ66" s="9">
        <v>68.397423384735518</v>
      </c>
      <c r="CR66" s="9">
        <v>82.451688463790745</v>
      </c>
      <c r="CS66" s="9">
        <v>98.926410306461065</v>
      </c>
      <c r="CT66" s="9">
        <v>109.77942611750929</v>
      </c>
      <c r="CU66" s="9">
        <v>106.81241460081985</v>
      </c>
      <c r="CV66" s="9">
        <v>115.79152840132735</v>
      </c>
      <c r="CW66" s="9">
        <v>151.55182510247903</v>
      </c>
      <c r="CX66" s="9">
        <v>144.99316806558659</v>
      </c>
      <c r="CY66" s="9">
        <v>140.46457154011321</v>
      </c>
      <c r="CZ66" s="9">
        <v>119.46125317196956</v>
      </c>
      <c r="DA66" s="9">
        <v>103.92348233456958</v>
      </c>
      <c r="DB66" s="9">
        <v>91.430802264298251</v>
      </c>
      <c r="DC66" s="9">
        <v>95.959398789771626</v>
      </c>
      <c r="DD66" s="9">
        <v>99.394885809096237</v>
      </c>
      <c r="DE66" s="9">
        <v>113.2149131368339</v>
      </c>
      <c r="DF66" s="9">
        <v>115.16689439781378</v>
      </c>
      <c r="DG66" s="9">
        <v>111.1067733749756</v>
      </c>
      <c r="DH66" s="9">
        <v>107.98360335740777</v>
      </c>
      <c r="DI66" s="9">
        <v>111.1067733749756</v>
      </c>
      <c r="DJ66" s="9">
        <v>111.80948662892835</v>
      </c>
      <c r="DK66" s="9">
        <v>105.95354284598868</v>
      </c>
      <c r="DL66" s="9">
        <v>115.71344915088815</v>
      </c>
      <c r="DM66" s="9">
        <v>134.68670700761274</v>
      </c>
      <c r="DN66" s="9">
        <v>146.39859457349212</v>
      </c>
      <c r="DO66" s="9">
        <v>151.55182510247903</v>
      </c>
      <c r="DP66" s="9">
        <v>141.32344329494438</v>
      </c>
      <c r="DQ66" s="9">
        <v>130.31426898301777</v>
      </c>
      <c r="DR66" s="9">
        <v>99.629123560413831</v>
      </c>
      <c r="DS66" s="9">
        <v>105.09467109115754</v>
      </c>
      <c r="DT66" s="9">
        <v>114.22994339254342</v>
      </c>
      <c r="DU66" s="9">
        <v>141.63576029670116</v>
      </c>
      <c r="DV66" s="9">
        <v>148.97520983798557</v>
      </c>
      <c r="DW66" s="9">
        <v>157.56392738629711</v>
      </c>
      <c r="DX66" s="9">
        <v>170.91547921139957</v>
      </c>
      <c r="DY66" s="9">
        <v>187.39020105406991</v>
      </c>
      <c r="DZ66" s="9">
        <v>202.53757563927391</v>
      </c>
      <c r="EA66" s="9">
        <v>197.6966621120437</v>
      </c>
      <c r="EB66" s="9">
        <v>210.81397618582861</v>
      </c>
      <c r="EC66" s="9">
        <v>213.7029084520789</v>
      </c>
      <c r="ED66" s="9">
        <v>212.68787819636935</v>
      </c>
      <c r="EE66" s="9">
        <v>196.68163185633421</v>
      </c>
      <c r="EF66" s="9">
        <v>170.91547921139957</v>
      </c>
      <c r="EG66" s="9">
        <v>164.59105992582471</v>
      </c>
      <c r="EH66" s="9">
        <v>177.47413624829201</v>
      </c>
      <c r="EI66" s="9">
        <v>184.26703103650209</v>
      </c>
      <c r="EJ66" s="9">
        <v>181.61233652156938</v>
      </c>
      <c r="EK66" s="9">
        <v>180.28498926410307</v>
      </c>
      <c r="EL66" s="9">
        <v>186.92172555143472</v>
      </c>
      <c r="EM66" s="9">
        <v>193.87077884052312</v>
      </c>
      <c r="EN66" s="9">
        <v>175.44407573687292</v>
      </c>
      <c r="EO66" s="9">
        <v>145.69588131953935</v>
      </c>
      <c r="EP66" s="9">
        <v>138.43451102869412</v>
      </c>
      <c r="EQ66" s="9">
        <v>152.48877610774935</v>
      </c>
      <c r="ER66" s="9">
        <v>146.47667382393129</v>
      </c>
      <c r="ES66" s="9">
        <v>138.04411477649819</v>
      </c>
      <c r="ET66" s="9">
        <f t="shared" si="6"/>
        <v>138.04411477649819</v>
      </c>
      <c r="EU66" s="9">
        <f t="shared" si="19"/>
        <v>138.04411477649819</v>
      </c>
      <c r="EV66" s="9">
        <f t="shared" si="19"/>
        <v>138.04411477649819</v>
      </c>
      <c r="EW66" s="9">
        <f t="shared" si="19"/>
        <v>138.04411477649819</v>
      </c>
      <c r="EX66" s="9">
        <f t="shared" si="19"/>
        <v>138.04411477649819</v>
      </c>
      <c r="EY66" s="9">
        <f t="shared" si="19"/>
        <v>138.04411477649819</v>
      </c>
      <c r="EZ66" s="9">
        <f t="shared" si="19"/>
        <v>138.04411477649819</v>
      </c>
      <c r="FA66" s="9">
        <f t="shared" si="19"/>
        <v>138.04411477649819</v>
      </c>
      <c r="FB66" s="9">
        <f t="shared" si="19"/>
        <v>138.04411477649819</v>
      </c>
      <c r="FC66" s="9">
        <f t="shared" si="19"/>
        <v>138.04411477649819</v>
      </c>
      <c r="FD66" s="9">
        <f t="shared" si="19"/>
        <v>138.04411477649819</v>
      </c>
      <c r="FE66" s="9">
        <f t="shared" si="19"/>
        <v>138.04411477649819</v>
      </c>
      <c r="FF66" s="9">
        <f t="shared" si="19"/>
        <v>138.04411477649819</v>
      </c>
      <c r="FG66" s="9">
        <f t="shared" si="19"/>
        <v>138.04411477649819</v>
      </c>
      <c r="FH66" s="9">
        <f t="shared" si="19"/>
        <v>138.04411477649819</v>
      </c>
      <c r="FI66" s="9">
        <f t="shared" si="19"/>
        <v>138.04411477649819</v>
      </c>
      <c r="FJ66" s="9">
        <f t="shared" si="19"/>
        <v>138.04411477649819</v>
      </c>
      <c r="FK66" s="9">
        <f t="shared" si="19"/>
        <v>138.04411477649819</v>
      </c>
      <c r="FL66" s="9">
        <f t="shared" si="19"/>
        <v>138.04411477649819</v>
      </c>
      <c r="FM66" s="9">
        <f t="shared" si="19"/>
        <v>138.04411477649819</v>
      </c>
      <c r="FN66" s="9">
        <f t="shared" si="19"/>
        <v>138.04411477649819</v>
      </c>
      <c r="FO66" s="9">
        <f t="shared" si="19"/>
        <v>138.04411477649819</v>
      </c>
      <c r="FP66" s="9">
        <f t="shared" si="19"/>
        <v>138.04411477649819</v>
      </c>
      <c r="FQ66" s="9">
        <f t="shared" si="19"/>
        <v>138.04411477649819</v>
      </c>
      <c r="FR66" s="9">
        <f t="shared" si="19"/>
        <v>138.04411477649819</v>
      </c>
      <c r="FS66" s="9">
        <f t="shared" si="19"/>
        <v>138.04411477649819</v>
      </c>
      <c r="FT66" s="9">
        <f t="shared" si="19"/>
        <v>138.04411477649819</v>
      </c>
      <c r="FU66" s="9">
        <f t="shared" si="19"/>
        <v>138.04411477649819</v>
      </c>
      <c r="FV66" s="9">
        <f t="shared" si="19"/>
        <v>138.04411477649819</v>
      </c>
      <c r="FW66" s="9">
        <f t="shared" si="19"/>
        <v>138.04411477649819</v>
      </c>
      <c r="FX66" s="9">
        <f t="shared" si="19"/>
        <v>138.04411477649819</v>
      </c>
      <c r="FY66" s="9">
        <f t="shared" si="19"/>
        <v>138.04411477649819</v>
      </c>
      <c r="FZ66" s="9">
        <f t="shared" si="19"/>
        <v>138.04411477649819</v>
      </c>
      <c r="GA66" s="9">
        <f t="shared" si="19"/>
        <v>138.04411477649819</v>
      </c>
      <c r="GB66" s="9">
        <f t="shared" si="19"/>
        <v>138.04411477649819</v>
      </c>
      <c r="GC66" s="9">
        <f t="shared" si="19"/>
        <v>138.04411477649819</v>
      </c>
      <c r="GD66" s="9">
        <f t="shared" si="19"/>
        <v>138.04411477649819</v>
      </c>
      <c r="GE66" s="9">
        <f t="shared" si="19"/>
        <v>138.04411477649819</v>
      </c>
      <c r="GF66" s="9">
        <f t="shared" si="19"/>
        <v>138.04411477649819</v>
      </c>
      <c r="GG66" s="9">
        <f t="shared" si="19"/>
        <v>138.04411477649819</v>
      </c>
      <c r="GH66" s="9">
        <f t="shared" si="19"/>
        <v>138.04411477649819</v>
      </c>
      <c r="GI66" s="9">
        <f t="shared" si="19"/>
        <v>138.04411477649819</v>
      </c>
      <c r="GJ66" s="9">
        <f t="shared" si="19"/>
        <v>138.04411477649819</v>
      </c>
      <c r="GK66" s="9">
        <f t="shared" si="19"/>
        <v>138.04411477649819</v>
      </c>
      <c r="GL66" s="9" t="str">
        <f t="shared" si="7"/>
        <v>Cotton,PPI, Cotton, Upland Farm 2005=100, United States,Units of Measure: Index 2005=100,Historic Data Source: USDA (Calculated)/Global Insight,Data Edge: 2016 Q3,Forecast Date: December 2016</v>
      </c>
      <c r="GM66" s="10" t="str">
        <f t="shared" ref="GM66:GM97" si="20">CONCATENATE(GP66,", ",GQ66,", ",GW66)</f>
        <v>United States, Cotton, PPI, Cotton, Upland Farm 2005=100</v>
      </c>
      <c r="GN66" s="10" t="str">
        <f t="shared" ref="GN66:GN94" si="21">CONCATENATE(GQ66,",",GR66,",Units of Measure: ",GS66,",Historic Data Source: ",GT66,"/Global Insight",",","Data Edge: ",GU66,",Forecast Date: ",GV66)</f>
        <v>Cotton,PPI, Cotton, Upland Farm 2005=100, United States,Units of Measure: Index 2005=100,Historic Data Source: USDA (Calculated)/Global Insight,Data Edge: 2016 Q3,Forecast Date: December 2016</v>
      </c>
      <c r="GP66" s="10" t="s">
        <v>10</v>
      </c>
      <c r="GQ66" s="10" t="s">
        <v>99</v>
      </c>
      <c r="GR66" s="20" t="s">
        <v>188</v>
      </c>
      <c r="GS66" s="16" t="s">
        <v>178</v>
      </c>
      <c r="GT66" s="10" t="s">
        <v>179</v>
      </c>
      <c r="GU66" s="40" t="s">
        <v>1381</v>
      </c>
      <c r="GV66" s="11" t="s">
        <v>1385</v>
      </c>
      <c r="GW66" s="20" t="s">
        <v>1075</v>
      </c>
      <c r="GX66" s="8" t="s">
        <v>1401</v>
      </c>
      <c r="GY66" s="8" t="s">
        <v>1386</v>
      </c>
    </row>
    <row r="67" spans="1:207" ht="12.75" customHeight="1">
      <c r="A67" s="19" t="s">
        <v>191</v>
      </c>
      <c r="B67" s="8" t="str">
        <f t="shared" ref="B67:B130" si="22">GX67&amp;GY67</f>
        <v>Bank:CISGRAIN</v>
      </c>
      <c r="C67" s="13" t="str">
        <f t="shared" ref="C67:C130" si="23">"DataEdge:"&amp;GU67</f>
        <v>DataEdge:2016 Q3</v>
      </c>
      <c r="D67" s="13" t="str">
        <f t="shared" ref="D67:D130" si="24">"ForecastDate:"&amp;GV67</f>
        <v>ForecastDate:December 2016</v>
      </c>
      <c r="E67" s="13" t="str">
        <f t="shared" ref="E67:E130" si="25">"Long Label:"&amp;GL67</f>
        <v>Long Label:Corn Feed &amp; Meal,PPI, Distillers Dried Grain, Lawrenceburg, IN 2005=100, United States,Units of Measure: Index 2005=100,Historic Data Source: USDA (Calculated)/Global Insight,Data Edge: 2016 Q3,Forecast Date: December 2016</v>
      </c>
      <c r="F67" s="9"/>
      <c r="G67" s="9"/>
      <c r="H67" s="9"/>
      <c r="I67" s="9"/>
      <c r="J67" s="9"/>
      <c r="K67" s="9"/>
      <c r="L67" s="9">
        <v>198.12878370941112</v>
      </c>
      <c r="M67" s="9">
        <v>199.44964226747385</v>
      </c>
      <c r="N67" s="9">
        <v>190.75399009356079</v>
      </c>
      <c r="O67" s="9">
        <v>187.34177215189877</v>
      </c>
      <c r="P67" s="9">
        <v>191.89873417721523</v>
      </c>
      <c r="Q67" s="9">
        <v>180.62740781507983</v>
      </c>
      <c r="R67" s="9">
        <v>183.02696752889381</v>
      </c>
      <c r="S67" s="9">
        <v>194.47440836543751</v>
      </c>
      <c r="T67" s="9">
        <v>208.78370941111726</v>
      </c>
      <c r="U67" s="9">
        <v>241.27682993946067</v>
      </c>
      <c r="V67" s="9">
        <v>241.71711612548162</v>
      </c>
      <c r="W67" s="9">
        <v>220.14309301045677</v>
      </c>
      <c r="X67" s="9">
        <v>195.48706659328565</v>
      </c>
      <c r="Y67" s="9">
        <v>136.48871766648324</v>
      </c>
      <c r="Z67" s="9">
        <v>125.04127682993946</v>
      </c>
      <c r="AA67" s="9">
        <v>112.27297743533298</v>
      </c>
      <c r="AB67" s="9">
        <v>123.28013208585583</v>
      </c>
      <c r="AC67" s="9">
        <v>139.13043478260872</v>
      </c>
      <c r="AD67" s="9">
        <v>149.25701706108973</v>
      </c>
      <c r="AE67" s="9">
        <v>147.05558613098515</v>
      </c>
      <c r="AF67" s="9">
        <v>154.21023665382501</v>
      </c>
      <c r="AG67" s="9">
        <v>168.36543753439739</v>
      </c>
      <c r="AH67" s="9">
        <v>144.61199779856909</v>
      </c>
      <c r="AI67" s="9">
        <v>144.30379746835447</v>
      </c>
      <c r="AJ67" s="9">
        <v>155.86130985140343</v>
      </c>
      <c r="AK67" s="9">
        <v>162.46560264171714</v>
      </c>
      <c r="AL67" s="9">
        <v>182.71876719867916</v>
      </c>
      <c r="AM67" s="9">
        <v>170.83104017611447</v>
      </c>
      <c r="AN67" s="9">
        <v>217.06108970831042</v>
      </c>
      <c r="AO67" s="9">
        <v>189.14694551458447</v>
      </c>
      <c r="AP67" s="9">
        <v>183.15905338470009</v>
      </c>
      <c r="AQ67" s="9">
        <v>189.10291689598239</v>
      </c>
      <c r="AR67" s="9">
        <v>182.11337369290041</v>
      </c>
      <c r="AS67" s="9">
        <v>172.59218492019815</v>
      </c>
      <c r="AT67" s="9">
        <v>157.40231150247658</v>
      </c>
      <c r="AU67" s="9">
        <v>157.44634012107872</v>
      </c>
      <c r="AV67" s="9">
        <v>159.32856356631811</v>
      </c>
      <c r="AW67" s="9">
        <v>170.47881122729777</v>
      </c>
      <c r="AX67" s="9">
        <v>180.09906439185474</v>
      </c>
      <c r="AY67" s="9">
        <v>169.51018161805175</v>
      </c>
      <c r="AZ67" s="9">
        <v>137.83159053384702</v>
      </c>
      <c r="BA67" s="9">
        <v>161.40891579526692</v>
      </c>
      <c r="BB67" s="9">
        <v>167.17666483214091</v>
      </c>
      <c r="BC67" s="9">
        <v>156.49972482113375</v>
      </c>
      <c r="BD67" s="9">
        <v>169.06989543203085</v>
      </c>
      <c r="BE67" s="9">
        <v>166.97853604843152</v>
      </c>
      <c r="BF67" s="9">
        <v>176.55476059438641</v>
      </c>
      <c r="BG67" s="9">
        <v>147.49587231700605</v>
      </c>
      <c r="BH67" s="9">
        <v>149.25701706108973</v>
      </c>
      <c r="BI67" s="9">
        <v>166.53824986241062</v>
      </c>
      <c r="BJ67" s="9">
        <v>170.39075399009357</v>
      </c>
      <c r="BK67" s="9">
        <v>156.91799669785362</v>
      </c>
      <c r="BL67" s="9">
        <v>158.50302696752888</v>
      </c>
      <c r="BM67" s="9">
        <v>161.14474408365439</v>
      </c>
      <c r="BN67" s="9">
        <v>130.47881122729774</v>
      </c>
      <c r="BO67" s="9">
        <v>127.85910842047332</v>
      </c>
      <c r="BP67" s="9">
        <v>140.67143643368189</v>
      </c>
      <c r="BQ67" s="9">
        <v>180.86956521739131</v>
      </c>
      <c r="BR67" s="9">
        <v>190.99614749587232</v>
      </c>
      <c r="BS67" s="9">
        <v>234.71656576774902</v>
      </c>
      <c r="BT67" s="9">
        <v>224.14969730324711</v>
      </c>
      <c r="BU67" s="9">
        <v>197.64446890478811</v>
      </c>
      <c r="BV67" s="9">
        <v>194.38635112823337</v>
      </c>
      <c r="BW67" s="9">
        <v>172.68024215740235</v>
      </c>
      <c r="BX67" s="9">
        <v>168.40946615299944</v>
      </c>
      <c r="BY67" s="9">
        <v>170.63291139240505</v>
      </c>
      <c r="BZ67" s="9">
        <v>154.23225096312606</v>
      </c>
      <c r="CA67" s="9">
        <v>111.6125481563016</v>
      </c>
      <c r="CB67" s="9">
        <v>113.59383599339571</v>
      </c>
      <c r="CC67" s="9">
        <v>99.944964226747402</v>
      </c>
      <c r="CD67" s="9">
        <v>121.51898734177217</v>
      </c>
      <c r="CE67" s="9">
        <v>111.83269124931205</v>
      </c>
      <c r="CF67" s="9">
        <v>118.65932856356633</v>
      </c>
      <c r="CG67" s="9">
        <v>116.23555310952121</v>
      </c>
      <c r="CH67" s="9">
        <v>106.21904237754541</v>
      </c>
      <c r="CI67" s="9">
        <v>96.686846450192633</v>
      </c>
      <c r="CJ67" s="9">
        <v>101.70610897083104</v>
      </c>
      <c r="CK67" s="9">
        <v>91.403412217941664</v>
      </c>
      <c r="CL67" s="9">
        <v>135.96037424325814</v>
      </c>
      <c r="CM67" s="9">
        <v>116.41166758392956</v>
      </c>
      <c r="CN67" s="9">
        <v>70.005503577325271</v>
      </c>
      <c r="CO67" s="9">
        <v>120.96862960924604</v>
      </c>
      <c r="CP67" s="9">
        <v>108.42047330764998</v>
      </c>
      <c r="CQ67" s="9">
        <v>96.554760594386352</v>
      </c>
      <c r="CR67" s="9">
        <v>81.364887176664837</v>
      </c>
      <c r="CS67" s="9">
        <v>126.9345074298294</v>
      </c>
      <c r="CT67" s="9">
        <v>110.62190423775455</v>
      </c>
      <c r="CU67" s="9">
        <v>114.60649422124382</v>
      </c>
      <c r="CV67" s="9">
        <v>106.98954320308201</v>
      </c>
      <c r="CW67" s="9">
        <v>142.65272427077602</v>
      </c>
      <c r="CX67" s="9">
        <v>160.26417171161259</v>
      </c>
      <c r="CY67" s="9">
        <v>164.66703357182172</v>
      </c>
      <c r="CZ67" s="9">
        <v>137.36929003852504</v>
      </c>
      <c r="DA67" s="9">
        <v>104.34782608695652</v>
      </c>
      <c r="DB67" s="9">
        <v>94.661529994496433</v>
      </c>
      <c r="DC67" s="9">
        <v>98.403962575674214</v>
      </c>
      <c r="DD67" s="9">
        <v>103.9075399009356</v>
      </c>
      <c r="DE67" s="9">
        <v>103.02696752889378</v>
      </c>
      <c r="DF67" s="9">
        <v>120.90258668134288</v>
      </c>
      <c r="DG67" s="9">
        <v>120.63841496973036</v>
      </c>
      <c r="DH67" s="9">
        <v>107.64997248211338</v>
      </c>
      <c r="DI67" s="9">
        <v>121.07870115575126</v>
      </c>
      <c r="DJ67" s="9">
        <v>166.37534397358286</v>
      </c>
      <c r="DK67" s="9">
        <v>150.13758943313152</v>
      </c>
      <c r="DL67" s="9">
        <v>138.69014859658779</v>
      </c>
      <c r="DM67" s="9">
        <v>151.8987341772152</v>
      </c>
      <c r="DN67" s="9">
        <v>217.94166208035227</v>
      </c>
      <c r="DO67" s="9">
        <v>212.98844248761694</v>
      </c>
      <c r="DP67" s="9">
        <v>211.33736929003851</v>
      </c>
      <c r="DQ67" s="9">
        <v>165.65767749036871</v>
      </c>
      <c r="DR67" s="9">
        <v>151.89873417721523</v>
      </c>
      <c r="DS67" s="9">
        <v>152.99944964226751</v>
      </c>
      <c r="DT67" s="9">
        <v>147.49587231700605</v>
      </c>
      <c r="DU67" s="9">
        <v>151.89873417721523</v>
      </c>
      <c r="DV67" s="9">
        <v>168.18932305998902</v>
      </c>
      <c r="DW67" s="9">
        <v>143.09301045679695</v>
      </c>
      <c r="DX67" s="9">
        <v>148.8167308750688</v>
      </c>
      <c r="DY67" s="9">
        <v>188.61860209135941</v>
      </c>
      <c r="DZ67" s="9">
        <v>244.1386901485966</v>
      </c>
      <c r="EA67" s="9">
        <v>272.97743533296648</v>
      </c>
      <c r="EB67" s="9">
        <v>281.34287286736378</v>
      </c>
      <c r="EC67" s="9">
        <v>270.33571821684097</v>
      </c>
      <c r="ED67" s="9">
        <v>267.59541508924747</v>
      </c>
      <c r="EE67" s="9">
        <v>277.4160747204408</v>
      </c>
      <c r="EF67" s="9">
        <v>367.4218031904291</v>
      </c>
      <c r="EG67" s="9">
        <v>323.32655662525684</v>
      </c>
      <c r="EH67" s="9">
        <v>341.25970205049123</v>
      </c>
      <c r="EI67" s="9">
        <v>297.62807817336937</v>
      </c>
      <c r="EJ67" s="9">
        <v>299.52991216541045</v>
      </c>
      <c r="EK67" s="9">
        <v>266.76361829903681</v>
      </c>
      <c r="EL67" s="9">
        <v>280.34834656391843</v>
      </c>
      <c r="EM67" s="9">
        <v>274.48917194194087</v>
      </c>
      <c r="EN67" s="9">
        <v>168.6853029661124</v>
      </c>
      <c r="EO67" s="9">
        <v>153.78800672324621</v>
      </c>
      <c r="EP67" s="9">
        <v>240.60784179806438</v>
      </c>
      <c r="EQ67" s="9">
        <v>223.83123923713265</v>
      </c>
      <c r="ER67" s="9">
        <v>193.54677234472857</v>
      </c>
      <c r="ES67" s="9">
        <v>161.87464045346991</v>
      </c>
      <c r="ET67" s="9">
        <f t="shared" ref="ET67:FI83" si="26">ES67</f>
        <v>161.87464045346991</v>
      </c>
      <c r="EU67" s="9">
        <f t="shared" si="26"/>
        <v>161.87464045346991</v>
      </c>
      <c r="EV67" s="9">
        <f t="shared" si="26"/>
        <v>161.87464045346991</v>
      </c>
      <c r="EW67" s="9">
        <f t="shared" si="26"/>
        <v>161.87464045346991</v>
      </c>
      <c r="EX67" s="9">
        <f t="shared" si="26"/>
        <v>161.87464045346991</v>
      </c>
      <c r="EY67" s="9">
        <f t="shared" si="26"/>
        <v>161.87464045346991</v>
      </c>
      <c r="EZ67" s="9">
        <f t="shared" si="26"/>
        <v>161.87464045346991</v>
      </c>
      <c r="FA67" s="9">
        <f t="shared" si="26"/>
        <v>161.87464045346991</v>
      </c>
      <c r="FB67" s="9">
        <f t="shared" si="26"/>
        <v>161.87464045346991</v>
      </c>
      <c r="FC67" s="9">
        <f t="shared" si="26"/>
        <v>161.87464045346991</v>
      </c>
      <c r="FD67" s="9">
        <f t="shared" si="26"/>
        <v>161.87464045346991</v>
      </c>
      <c r="FE67" s="9">
        <f t="shared" si="26"/>
        <v>161.87464045346991</v>
      </c>
      <c r="FF67" s="9">
        <f t="shared" si="26"/>
        <v>161.87464045346991</v>
      </c>
      <c r="FG67" s="9">
        <f t="shared" si="26"/>
        <v>161.87464045346991</v>
      </c>
      <c r="FH67" s="9">
        <f t="shared" si="26"/>
        <v>161.87464045346991</v>
      </c>
      <c r="FI67" s="9">
        <f t="shared" si="26"/>
        <v>161.87464045346991</v>
      </c>
      <c r="FJ67" s="9">
        <f t="shared" si="19"/>
        <v>161.87464045346991</v>
      </c>
      <c r="FK67" s="9">
        <f t="shared" si="19"/>
        <v>161.87464045346991</v>
      </c>
      <c r="FL67" s="9">
        <f t="shared" si="19"/>
        <v>161.87464045346991</v>
      </c>
      <c r="FM67" s="9">
        <f t="shared" si="19"/>
        <v>161.87464045346991</v>
      </c>
      <c r="FN67" s="9">
        <f t="shared" si="19"/>
        <v>161.87464045346991</v>
      </c>
      <c r="FO67" s="9">
        <f t="shared" si="19"/>
        <v>161.87464045346991</v>
      </c>
      <c r="FP67" s="9">
        <f t="shared" si="19"/>
        <v>161.87464045346991</v>
      </c>
      <c r="FQ67" s="9">
        <f t="shared" si="19"/>
        <v>161.87464045346991</v>
      </c>
      <c r="FR67" s="9">
        <f t="shared" si="19"/>
        <v>161.87464045346991</v>
      </c>
      <c r="FS67" s="9">
        <f t="shared" si="19"/>
        <v>161.87464045346991</v>
      </c>
      <c r="FT67" s="9">
        <f t="shared" si="19"/>
        <v>161.87464045346991</v>
      </c>
      <c r="FU67" s="9">
        <f t="shared" si="19"/>
        <v>161.87464045346991</v>
      </c>
      <c r="FV67" s="9">
        <f t="shared" si="19"/>
        <v>161.87464045346991</v>
      </c>
      <c r="FW67" s="9">
        <f t="shared" si="19"/>
        <v>161.87464045346991</v>
      </c>
      <c r="FX67" s="9">
        <f t="shared" si="19"/>
        <v>161.87464045346991</v>
      </c>
      <c r="FY67" s="9">
        <f t="shared" si="19"/>
        <v>161.87464045346991</v>
      </c>
      <c r="FZ67" s="9">
        <f t="shared" si="19"/>
        <v>161.87464045346991</v>
      </c>
      <c r="GA67" s="9">
        <f t="shared" si="19"/>
        <v>161.87464045346991</v>
      </c>
      <c r="GB67" s="9">
        <f t="shared" si="19"/>
        <v>161.87464045346991</v>
      </c>
      <c r="GC67" s="9">
        <f t="shared" si="19"/>
        <v>161.87464045346991</v>
      </c>
      <c r="GD67" s="9">
        <f t="shared" si="19"/>
        <v>161.87464045346991</v>
      </c>
      <c r="GE67" s="9">
        <f t="shared" si="19"/>
        <v>161.87464045346991</v>
      </c>
      <c r="GF67" s="9">
        <f t="shared" si="19"/>
        <v>161.87464045346991</v>
      </c>
      <c r="GG67" s="9">
        <f t="shared" si="19"/>
        <v>161.87464045346991</v>
      </c>
      <c r="GH67" s="9">
        <f t="shared" si="19"/>
        <v>161.87464045346991</v>
      </c>
      <c r="GI67" s="9">
        <f t="shared" ref="EU67:GK73" si="27">GH67</f>
        <v>161.87464045346991</v>
      </c>
      <c r="GJ67" s="9">
        <f t="shared" si="27"/>
        <v>161.87464045346991</v>
      </c>
      <c r="GK67" s="9">
        <f t="shared" si="27"/>
        <v>161.87464045346991</v>
      </c>
      <c r="GL67" s="9" t="str">
        <f t="shared" ref="GL67:GL128" si="28">GN67</f>
        <v>Corn Feed &amp; Meal,PPI, Distillers Dried Grain, Lawrenceburg, IN 2005=100, United States,Units of Measure: Index 2005=100,Historic Data Source: USDA (Calculated)/Global Insight,Data Edge: 2016 Q3,Forecast Date: December 2016</v>
      </c>
      <c r="GM67" s="10" t="str">
        <f t="shared" si="20"/>
        <v>United States, Corn Feed &amp; Meal, PPI, Distillers Dried Grain, Lawrenceburg, IN 2005=100</v>
      </c>
      <c r="GN67" s="10" t="str">
        <f t="shared" si="21"/>
        <v>Corn Feed &amp; Meal,PPI, Distillers Dried Grain, Lawrenceburg, IN 2005=100, United States,Units of Measure: Index 2005=100,Historic Data Source: USDA (Calculated)/Global Insight,Data Edge: 2016 Q3,Forecast Date: December 2016</v>
      </c>
      <c r="GP67" s="10" t="s">
        <v>10</v>
      </c>
      <c r="GQ67" s="10" t="s">
        <v>68</v>
      </c>
      <c r="GR67" s="20" t="s">
        <v>190</v>
      </c>
      <c r="GS67" s="16" t="s">
        <v>178</v>
      </c>
      <c r="GT67" s="10" t="s">
        <v>179</v>
      </c>
      <c r="GU67" s="39" t="s">
        <v>1381</v>
      </c>
      <c r="GV67" s="11" t="s">
        <v>1385</v>
      </c>
      <c r="GW67" s="20" t="s">
        <v>1076</v>
      </c>
      <c r="GX67" s="8" t="s">
        <v>1401</v>
      </c>
      <c r="GY67" s="8" t="s">
        <v>1386</v>
      </c>
    </row>
    <row r="68" spans="1:207" ht="12.75" customHeight="1">
      <c r="A68" s="19" t="s">
        <v>193</v>
      </c>
      <c r="B68" s="8" t="str">
        <f t="shared" si="22"/>
        <v>Bank:CISGRAIN</v>
      </c>
      <c r="C68" s="13" t="str">
        <f t="shared" si="23"/>
        <v>DataEdge:2016 Q3</v>
      </c>
      <c r="D68" s="13" t="str">
        <f t="shared" si="24"/>
        <v>ForecastDate:December 2016</v>
      </c>
      <c r="E68" s="13" t="str">
        <f t="shared" si="25"/>
        <v>Long Label:Barley,PPI, Malting Barley, No. 3 or better, MN 2005=100, United States,Units of Measure: Index 2005=100,Historic Data Source: USDA (Calculated)/Global Insight,Data Edge: 2016 Q3,Forecast Date: December 2016</v>
      </c>
      <c r="F68" s="9">
        <v>110.53152855727963</v>
      </c>
      <c r="G68" s="9">
        <v>112.77649389237372</v>
      </c>
      <c r="H68" s="9">
        <v>135.49026081214922</v>
      </c>
      <c r="I68" s="9">
        <v>151.20501815780784</v>
      </c>
      <c r="J68" s="9">
        <v>149.09210960713108</v>
      </c>
      <c r="K68" s="9">
        <v>144.9983492901948</v>
      </c>
      <c r="L68" s="9">
        <v>120.831957741829</v>
      </c>
      <c r="M68" s="9">
        <v>118.9831627599868</v>
      </c>
      <c r="N68" s="9">
        <v>120.5678441729944</v>
      </c>
      <c r="O68" s="9">
        <v>118.32287883790029</v>
      </c>
      <c r="P68" s="9">
        <v>98.77847474413997</v>
      </c>
      <c r="Q68" s="9">
        <v>95.609111918124796</v>
      </c>
      <c r="R68" s="9">
        <v>95.741168702542083</v>
      </c>
      <c r="S68" s="9">
        <v>106.17365467150874</v>
      </c>
      <c r="T68" s="9">
        <v>108.28656322218552</v>
      </c>
      <c r="U68" s="9">
        <v>114.62528887421593</v>
      </c>
      <c r="V68" s="9">
        <v>112.51238032353912</v>
      </c>
      <c r="W68" s="9">
        <v>120.6999009574117</v>
      </c>
      <c r="X68" s="9">
        <v>102.74017827665898</v>
      </c>
      <c r="Y68" s="9">
        <v>95.344998349290194</v>
      </c>
      <c r="Z68" s="9">
        <v>98.250247606470793</v>
      </c>
      <c r="AA68" s="9">
        <v>99.438758666226462</v>
      </c>
      <c r="AB68" s="9">
        <v>84.91251238032352</v>
      </c>
      <c r="AC68" s="9">
        <v>87.949818421921421</v>
      </c>
      <c r="AD68" s="9">
        <v>90.062726972598213</v>
      </c>
      <c r="AE68" s="9">
        <v>83.327830967315947</v>
      </c>
      <c r="AF68" s="9">
        <v>67.613073621657321</v>
      </c>
      <c r="AG68" s="9">
        <v>76.98910531528557</v>
      </c>
      <c r="AH68" s="9">
        <v>75.800594255529873</v>
      </c>
      <c r="AI68" s="9">
        <v>82.403433476394852</v>
      </c>
      <c r="AJ68" s="9">
        <v>74.480026411356874</v>
      </c>
      <c r="AK68" s="9">
        <v>81.082865632221854</v>
      </c>
      <c r="AL68" s="9">
        <v>82.535490260812153</v>
      </c>
      <c r="AM68" s="9">
        <v>105.11720039617036</v>
      </c>
      <c r="AN68" s="9">
        <v>165.33509409045891</v>
      </c>
      <c r="AO68" s="9">
        <v>163.09012875536482</v>
      </c>
      <c r="AP68" s="9">
        <v>167.18388907230107</v>
      </c>
      <c r="AQ68" s="9">
        <v>147.24331462528889</v>
      </c>
      <c r="AR68" s="9">
        <v>136.41465830307033</v>
      </c>
      <c r="AS68" s="9">
        <v>130.07593265103992</v>
      </c>
      <c r="AT68" s="9">
        <v>132.71706833938592</v>
      </c>
      <c r="AU68" s="9">
        <v>119.64344668207329</v>
      </c>
      <c r="AV68" s="9">
        <v>92.703862660944196</v>
      </c>
      <c r="AW68" s="9">
        <v>92.571805876526909</v>
      </c>
      <c r="AX68" s="9">
        <v>94.684714427203716</v>
      </c>
      <c r="AY68" s="9">
        <v>94.420600858369099</v>
      </c>
      <c r="AZ68" s="9">
        <v>85.704853086827342</v>
      </c>
      <c r="BA68" s="9">
        <v>97.986134037636191</v>
      </c>
      <c r="BB68" s="9">
        <v>99.306701881809175</v>
      </c>
      <c r="BC68" s="9">
        <v>100.62726972598217</v>
      </c>
      <c r="BD68" s="9">
        <v>93.49620336744799</v>
      </c>
      <c r="BE68" s="9">
        <v>93.760316936282607</v>
      </c>
      <c r="BF68" s="9">
        <v>92.571805876526909</v>
      </c>
      <c r="BG68" s="9">
        <v>92.175635523275005</v>
      </c>
      <c r="BH68" s="9">
        <v>88.742159128425229</v>
      </c>
      <c r="BI68" s="9">
        <v>96.533509409045877</v>
      </c>
      <c r="BJ68" s="9">
        <v>103.40046219874546</v>
      </c>
      <c r="BK68" s="9">
        <v>111.32386926378342</v>
      </c>
      <c r="BL68" s="9">
        <v>100.36315615714757</v>
      </c>
      <c r="BM68" s="9">
        <v>112.51238032353912</v>
      </c>
      <c r="BN68" s="9">
        <v>111.98415318586991</v>
      </c>
      <c r="BO68" s="9">
        <v>124.79366127434797</v>
      </c>
      <c r="BP68" s="9">
        <v>138.52756685374712</v>
      </c>
      <c r="BQ68" s="9">
        <v>154.37438098382304</v>
      </c>
      <c r="BR68" s="9">
        <v>147.96962693958403</v>
      </c>
      <c r="BS68" s="9">
        <v>146.38494552657644</v>
      </c>
      <c r="BT68" s="9">
        <v>135.88643116540112</v>
      </c>
      <c r="BU68" s="9">
        <v>122.41663915483659</v>
      </c>
      <c r="BV68" s="9">
        <v>108.94684714427203</v>
      </c>
      <c r="BW68" s="9">
        <v>105.97556949488281</v>
      </c>
      <c r="BX68" s="9">
        <v>94.288544073951812</v>
      </c>
      <c r="BY68" s="9">
        <v>108.55067679102015</v>
      </c>
      <c r="BZ68" s="9">
        <v>99.194398871247088</v>
      </c>
      <c r="CA68" s="9">
        <v>99.194398871247088</v>
      </c>
      <c r="CB68" s="9">
        <v>91.119181247936595</v>
      </c>
      <c r="CC68" s="9">
        <v>91.431358959584287</v>
      </c>
      <c r="CD68" s="9">
        <v>91.431358959584287</v>
      </c>
      <c r="CE68" s="9">
        <v>97.46927889087759</v>
      </c>
      <c r="CF68" s="9">
        <v>97.46927889087759</v>
      </c>
      <c r="CG68" s="9">
        <v>97.46927889087759</v>
      </c>
      <c r="CH68" s="9">
        <v>97.46927889087759</v>
      </c>
      <c r="CI68" s="9">
        <v>94.881598920323313</v>
      </c>
      <c r="CJ68" s="9">
        <v>94.881598920323313</v>
      </c>
      <c r="CK68" s="9">
        <v>93.496203367448018</v>
      </c>
      <c r="CL68" s="9">
        <v>94.486629250577749</v>
      </c>
      <c r="CM68" s="9">
        <v>94.288544073951812</v>
      </c>
      <c r="CN68" s="9">
        <v>92.901947837570162</v>
      </c>
      <c r="CO68" s="9">
        <v>96.929679762297766</v>
      </c>
      <c r="CP68" s="9">
        <v>98.250247606470793</v>
      </c>
      <c r="CQ68" s="9">
        <v>97.722020468801603</v>
      </c>
      <c r="CR68" s="9">
        <v>103.99471772862331</v>
      </c>
      <c r="CS68" s="9">
        <v>148.43182568504457</v>
      </c>
      <c r="CT68" s="9">
        <v>152.12941564872892</v>
      </c>
      <c r="CU68" s="9">
        <v>151.86530207989432</v>
      </c>
      <c r="CV68" s="9">
        <v>121.62429844833281</v>
      </c>
      <c r="CW68" s="9">
        <v>104.06074612083196</v>
      </c>
      <c r="CX68" s="9">
        <v>104.98514361175306</v>
      </c>
      <c r="CY68" s="9">
        <v>108.15450643776825</v>
      </c>
      <c r="CZ68" s="9">
        <v>96.533509409045877</v>
      </c>
      <c r="DA68" s="9">
        <v>94.816771211621003</v>
      </c>
      <c r="DB68" s="9">
        <v>97.589963684384301</v>
      </c>
      <c r="DC68" s="9">
        <v>97.722020468801603</v>
      </c>
      <c r="DD68" s="9">
        <v>99.042588312974573</v>
      </c>
      <c r="DE68" s="9">
        <v>105.64542753383954</v>
      </c>
      <c r="DF68" s="9">
        <v>112.64443710795642</v>
      </c>
      <c r="DG68" s="9">
        <v>117.26642456256194</v>
      </c>
      <c r="DH68" s="9">
        <v>124.92571805876531</v>
      </c>
      <c r="DI68" s="9">
        <v>152.26147243314628</v>
      </c>
      <c r="DJ68" s="9">
        <v>165.33509409045891</v>
      </c>
      <c r="DK68" s="9">
        <v>174.44701221525256</v>
      </c>
      <c r="DL68" s="9">
        <v>182.43644767249918</v>
      </c>
      <c r="DM68" s="9">
        <v>257.64278639815126</v>
      </c>
      <c r="DN68" s="9">
        <v>280.78573786728293</v>
      </c>
      <c r="DO68" s="9">
        <v>289.83690987124464</v>
      </c>
      <c r="DP68" s="9">
        <v>276.55992076592935</v>
      </c>
      <c r="DQ68" s="9">
        <v>200.85947317549989</v>
      </c>
      <c r="DR68" s="9">
        <v>203.0373060415979</v>
      </c>
      <c r="DS68" s="9">
        <v>169.29679762297786</v>
      </c>
      <c r="DT68" s="9">
        <v>165.99537801254542</v>
      </c>
      <c r="DU68" s="9">
        <v>135.68834598877518</v>
      </c>
      <c r="DV68" s="9">
        <v>133.90557939914166</v>
      </c>
      <c r="DW68" s="9">
        <v>124.13337735226146</v>
      </c>
      <c r="DX68" s="9">
        <v>94.684714427203716</v>
      </c>
      <c r="DY68" s="9">
        <v>195.31198415318588</v>
      </c>
      <c r="DZ68" s="9">
        <v>229.91086167051833</v>
      </c>
      <c r="EA68" s="9">
        <v>264.44371079564218</v>
      </c>
      <c r="EB68" s="9">
        <v>307.82436447672501</v>
      </c>
      <c r="EC68" s="9">
        <v>297.9201056454275</v>
      </c>
      <c r="ED68" s="9">
        <v>281.54506437768242</v>
      </c>
      <c r="EE68" s="9">
        <v>278.11158798283259</v>
      </c>
      <c r="EF68" s="9">
        <v>275.07428194123474</v>
      </c>
      <c r="EG68" s="9">
        <v>284.7144272036976</v>
      </c>
      <c r="EH68" s="9">
        <v>277.31924727632884</v>
      </c>
      <c r="EI68" s="9">
        <v>265.30207989435456</v>
      </c>
      <c r="EJ68" s="9">
        <v>238.7586662264774</v>
      </c>
      <c r="EK68" s="9">
        <v>222.35061076262795</v>
      </c>
      <c r="EL68" s="9">
        <v>228.85440739517992</v>
      </c>
      <c r="EM68" s="9">
        <v>238.3624958732255</v>
      </c>
      <c r="EN68" s="9">
        <v>229.64674810168373</v>
      </c>
      <c r="EO68" s="9">
        <v>290.26081214922419</v>
      </c>
      <c r="EP68" s="9">
        <v>274.34796962693963</v>
      </c>
      <c r="EQ68" s="9">
        <v>249.19115219544406</v>
      </c>
      <c r="ER68" s="9">
        <v>196.10432485968968</v>
      </c>
      <c r="ES68" s="9">
        <v>194.12347309343022</v>
      </c>
      <c r="ET68" s="9">
        <f t="shared" si="26"/>
        <v>194.12347309343022</v>
      </c>
      <c r="EU68" s="9">
        <f t="shared" si="27"/>
        <v>194.12347309343022</v>
      </c>
      <c r="EV68" s="9">
        <f t="shared" si="27"/>
        <v>194.12347309343022</v>
      </c>
      <c r="EW68" s="9">
        <f t="shared" si="27"/>
        <v>194.12347309343022</v>
      </c>
      <c r="EX68" s="9">
        <f t="shared" si="27"/>
        <v>194.12347309343022</v>
      </c>
      <c r="EY68" s="9">
        <f t="shared" si="27"/>
        <v>194.12347309343022</v>
      </c>
      <c r="EZ68" s="9">
        <f t="shared" si="27"/>
        <v>194.12347309343022</v>
      </c>
      <c r="FA68" s="9">
        <f t="shared" si="27"/>
        <v>194.12347309343022</v>
      </c>
      <c r="FB68" s="9">
        <f t="shared" si="27"/>
        <v>194.12347309343022</v>
      </c>
      <c r="FC68" s="9">
        <f t="shared" si="27"/>
        <v>194.12347309343022</v>
      </c>
      <c r="FD68" s="9">
        <f t="shared" si="27"/>
        <v>194.12347309343022</v>
      </c>
      <c r="FE68" s="9">
        <f t="shared" si="27"/>
        <v>194.12347309343022</v>
      </c>
      <c r="FF68" s="9">
        <f t="shared" si="27"/>
        <v>194.12347309343022</v>
      </c>
      <c r="FG68" s="9">
        <f t="shared" si="27"/>
        <v>194.12347309343022</v>
      </c>
      <c r="FH68" s="9">
        <f t="shared" si="27"/>
        <v>194.12347309343022</v>
      </c>
      <c r="FI68" s="9">
        <f t="shared" si="27"/>
        <v>194.12347309343022</v>
      </c>
      <c r="FJ68" s="9">
        <f t="shared" si="27"/>
        <v>194.12347309343022</v>
      </c>
      <c r="FK68" s="9">
        <f t="shared" si="27"/>
        <v>194.12347309343022</v>
      </c>
      <c r="FL68" s="9">
        <f t="shared" si="27"/>
        <v>194.12347309343022</v>
      </c>
      <c r="FM68" s="9">
        <f t="shared" si="27"/>
        <v>194.12347309343022</v>
      </c>
      <c r="FN68" s="9">
        <f t="shared" si="27"/>
        <v>194.12347309343022</v>
      </c>
      <c r="FO68" s="9">
        <f t="shared" si="27"/>
        <v>194.12347309343022</v>
      </c>
      <c r="FP68" s="9">
        <f t="shared" si="27"/>
        <v>194.12347309343022</v>
      </c>
      <c r="FQ68" s="9">
        <f t="shared" si="27"/>
        <v>194.12347309343022</v>
      </c>
      <c r="FR68" s="9">
        <f t="shared" si="27"/>
        <v>194.12347309343022</v>
      </c>
      <c r="FS68" s="9">
        <f t="shared" si="27"/>
        <v>194.12347309343022</v>
      </c>
      <c r="FT68" s="9">
        <f t="shared" si="27"/>
        <v>194.12347309343022</v>
      </c>
      <c r="FU68" s="9">
        <f t="shared" si="27"/>
        <v>194.12347309343022</v>
      </c>
      <c r="FV68" s="9">
        <f t="shared" si="27"/>
        <v>194.12347309343022</v>
      </c>
      <c r="FW68" s="9">
        <f t="shared" si="27"/>
        <v>194.12347309343022</v>
      </c>
      <c r="FX68" s="9">
        <f t="shared" si="27"/>
        <v>194.12347309343022</v>
      </c>
      <c r="FY68" s="9">
        <f t="shared" si="27"/>
        <v>194.12347309343022</v>
      </c>
      <c r="FZ68" s="9">
        <f t="shared" si="27"/>
        <v>194.12347309343022</v>
      </c>
      <c r="GA68" s="9">
        <f t="shared" si="27"/>
        <v>194.12347309343022</v>
      </c>
      <c r="GB68" s="9">
        <f t="shared" si="27"/>
        <v>194.12347309343022</v>
      </c>
      <c r="GC68" s="9">
        <f t="shared" si="27"/>
        <v>194.12347309343022</v>
      </c>
      <c r="GD68" s="9">
        <f t="shared" si="27"/>
        <v>194.12347309343022</v>
      </c>
      <c r="GE68" s="9">
        <f t="shared" si="27"/>
        <v>194.12347309343022</v>
      </c>
      <c r="GF68" s="9">
        <f t="shared" si="27"/>
        <v>194.12347309343022</v>
      </c>
      <c r="GG68" s="9">
        <f t="shared" si="27"/>
        <v>194.12347309343022</v>
      </c>
      <c r="GH68" s="9">
        <f t="shared" si="27"/>
        <v>194.12347309343022</v>
      </c>
      <c r="GI68" s="9">
        <f t="shared" si="27"/>
        <v>194.12347309343022</v>
      </c>
      <c r="GJ68" s="9">
        <f t="shared" si="27"/>
        <v>194.12347309343022</v>
      </c>
      <c r="GK68" s="9">
        <f t="shared" si="27"/>
        <v>194.12347309343022</v>
      </c>
      <c r="GL68" s="9" t="str">
        <f t="shared" si="28"/>
        <v>Barley,PPI, Malting Barley, No. 3 or better, MN 2005=100, United States,Units of Measure: Index 2005=100,Historic Data Source: USDA (Calculated)/Global Insight,Data Edge: 2016 Q3,Forecast Date: December 2016</v>
      </c>
      <c r="GM68" s="10" t="str">
        <f t="shared" si="20"/>
        <v>United States, Barley, PPI, Malting Barley, No. 3 or better, MN 2005=100</v>
      </c>
      <c r="GN68" s="10" t="str">
        <f t="shared" si="21"/>
        <v>Barley,PPI, Malting Barley, No. 3 or better, MN 2005=100, United States,Units of Measure: Index 2005=100,Historic Data Source: USDA (Calculated)/Global Insight,Data Edge: 2016 Q3,Forecast Date: December 2016</v>
      </c>
      <c r="GP68" s="10" t="s">
        <v>10</v>
      </c>
      <c r="GQ68" s="10" t="s">
        <v>11</v>
      </c>
      <c r="GR68" s="20" t="s">
        <v>192</v>
      </c>
      <c r="GS68" s="16" t="s">
        <v>178</v>
      </c>
      <c r="GT68" s="10" t="s">
        <v>179</v>
      </c>
      <c r="GU68" s="40" t="s">
        <v>1381</v>
      </c>
      <c r="GV68" s="11" t="s">
        <v>1385</v>
      </c>
      <c r="GW68" s="20" t="s">
        <v>1077</v>
      </c>
      <c r="GX68" s="8" t="s">
        <v>1401</v>
      </c>
      <c r="GY68" s="8" t="s">
        <v>1386</v>
      </c>
    </row>
    <row r="69" spans="1:207" ht="12.75" customHeight="1">
      <c r="A69" s="19" t="s">
        <v>195</v>
      </c>
      <c r="B69" s="8" t="str">
        <f t="shared" si="22"/>
        <v>Bank:CISGRAIN</v>
      </c>
      <c r="C69" s="13" t="str">
        <f t="shared" si="23"/>
        <v>DataEdge:2016 Q3</v>
      </c>
      <c r="D69" s="13" t="str">
        <f t="shared" si="24"/>
        <v>ForecastDate:December 2016</v>
      </c>
      <c r="E69" s="13" t="str">
        <f t="shared" si="25"/>
        <v>Long Label:Barley,PPI, Barley, All Average Farm 2005=100, United States,Units of Measure: Index 2005=100,Historic Data Source: USDA (Calculated)/Global Insight,Data Edge: 2016 Q3,Forecast Date: December 2016</v>
      </c>
      <c r="F69" s="9">
        <v>92.011019283746549</v>
      </c>
      <c r="G69" s="9">
        <v>92.561983471074399</v>
      </c>
      <c r="H69" s="9">
        <v>106.88705234159779</v>
      </c>
      <c r="I69" s="9">
        <v>119.55922865013775</v>
      </c>
      <c r="J69" s="9">
        <v>126.44628099173553</v>
      </c>
      <c r="K69" s="9">
        <v>123.69146005509644</v>
      </c>
      <c r="L69" s="9">
        <v>99.449035812672179</v>
      </c>
      <c r="M69" s="9">
        <v>101.23966942148763</v>
      </c>
      <c r="N69" s="9">
        <v>100.55096418732781</v>
      </c>
      <c r="O69" s="9">
        <v>101.10192837465566</v>
      </c>
      <c r="P69" s="9">
        <v>89.944903581267226</v>
      </c>
      <c r="Q69" s="9">
        <v>85.812672176308553</v>
      </c>
      <c r="R69" s="9">
        <v>86.088154269972449</v>
      </c>
      <c r="S69" s="9">
        <v>95.041322314049594</v>
      </c>
      <c r="T69" s="9">
        <v>96.418732782369148</v>
      </c>
      <c r="U69" s="9">
        <v>105.09641873278237</v>
      </c>
      <c r="V69" s="9">
        <v>103.58126721763085</v>
      </c>
      <c r="W69" s="9">
        <v>109.22865013774103</v>
      </c>
      <c r="X69" s="9">
        <v>97.107438016528931</v>
      </c>
      <c r="Y69" s="9">
        <v>92.699724517906361</v>
      </c>
      <c r="Z69" s="9">
        <v>91.32231404958678</v>
      </c>
      <c r="AA69" s="9">
        <v>89.807162534435264</v>
      </c>
      <c r="AB69" s="9">
        <v>81.818181818181827</v>
      </c>
      <c r="AC69" s="9">
        <v>83.746556473829187</v>
      </c>
      <c r="AD69" s="9">
        <v>80.991735537190081</v>
      </c>
      <c r="AE69" s="9">
        <v>70.936639118457308</v>
      </c>
      <c r="AF69" s="9">
        <v>63.774104683195588</v>
      </c>
      <c r="AG69" s="9">
        <v>67.355371900826455</v>
      </c>
      <c r="AH69" s="9">
        <v>67.768595041322328</v>
      </c>
      <c r="AI69" s="9">
        <v>71.487603305785129</v>
      </c>
      <c r="AJ69" s="9">
        <v>78.374655647382923</v>
      </c>
      <c r="AK69" s="9">
        <v>74.793388429752085</v>
      </c>
      <c r="AL69" s="9">
        <v>70.936639118457308</v>
      </c>
      <c r="AM69" s="9">
        <v>82.093663911845724</v>
      </c>
      <c r="AN69" s="9">
        <v>122.1763085399449</v>
      </c>
      <c r="AO69" s="9">
        <v>117.76859504132231</v>
      </c>
      <c r="AP69" s="9">
        <v>112.25895316804409</v>
      </c>
      <c r="AQ69" s="9">
        <v>106.19834710743801</v>
      </c>
      <c r="AR69" s="9">
        <v>100.96418732782368</v>
      </c>
      <c r="AS69" s="9">
        <v>101.23966942148763</v>
      </c>
      <c r="AT69" s="9">
        <v>94.352617079889811</v>
      </c>
      <c r="AU69" s="9">
        <v>94.628099173553721</v>
      </c>
      <c r="AV69" s="9">
        <v>88.429752066115697</v>
      </c>
      <c r="AW69" s="9">
        <v>87.190082644628092</v>
      </c>
      <c r="AX69" s="9">
        <v>88.429752066115697</v>
      </c>
      <c r="AY69" s="9">
        <v>83.333333333333329</v>
      </c>
      <c r="AZ69" s="9">
        <v>80.578512396694208</v>
      </c>
      <c r="BA69" s="9">
        <v>90.082644628099189</v>
      </c>
      <c r="BB69" s="9">
        <v>89.256198347107457</v>
      </c>
      <c r="BC69" s="9">
        <v>88.842975206611584</v>
      </c>
      <c r="BD69" s="9">
        <v>86.225895316804412</v>
      </c>
      <c r="BE69" s="9">
        <v>83.884297520661178</v>
      </c>
      <c r="BF69" s="9">
        <v>83.608815426997239</v>
      </c>
      <c r="BG69" s="9">
        <v>82.782369146005507</v>
      </c>
      <c r="BH69" s="9">
        <v>79.75206611570249</v>
      </c>
      <c r="BI69" s="9">
        <v>80.578512396694222</v>
      </c>
      <c r="BJ69" s="9">
        <v>85.812672176308538</v>
      </c>
      <c r="BK69" s="9">
        <v>82.506887052341597</v>
      </c>
      <c r="BL69" s="9">
        <v>81.542699724517902</v>
      </c>
      <c r="BM69" s="9">
        <v>82.782369146005507</v>
      </c>
      <c r="BN69" s="9">
        <v>86.914600550964181</v>
      </c>
      <c r="BO69" s="9">
        <v>91.046831955922869</v>
      </c>
      <c r="BP69" s="9">
        <v>104.68319559228649</v>
      </c>
      <c r="BQ69" s="9">
        <v>125.6198347107438</v>
      </c>
      <c r="BR69" s="9">
        <v>133.19559228650141</v>
      </c>
      <c r="BS69" s="9">
        <v>141.0468319559229</v>
      </c>
      <c r="BT69" s="9">
        <v>123.14049586776858</v>
      </c>
      <c r="BU69" s="9">
        <v>110.3305785123967</v>
      </c>
      <c r="BV69" s="9">
        <v>101.10192837465566</v>
      </c>
      <c r="BW69" s="9">
        <v>94.0771349862259</v>
      </c>
      <c r="BX69" s="9">
        <v>96.418732782369148</v>
      </c>
      <c r="BY69" s="9">
        <v>103.03030303030303</v>
      </c>
      <c r="BZ69" s="9">
        <v>99.724517906336104</v>
      </c>
      <c r="CA69" s="9">
        <v>85.950413223140501</v>
      </c>
      <c r="CB69" s="9">
        <v>84.022038567493098</v>
      </c>
      <c r="CC69" s="9">
        <v>82.506887052341597</v>
      </c>
      <c r="CD69" s="9">
        <v>79.75206611570249</v>
      </c>
      <c r="CE69" s="9">
        <v>73.002754820936644</v>
      </c>
      <c r="CF69" s="9">
        <v>88.705234159779621</v>
      </c>
      <c r="CG69" s="9">
        <v>87.465564738292017</v>
      </c>
      <c r="CH69" s="9">
        <v>88.154269972451786</v>
      </c>
      <c r="CI69" s="9">
        <v>86.36363636363636</v>
      </c>
      <c r="CJ69" s="9">
        <v>91.046831955922869</v>
      </c>
      <c r="CK69" s="9">
        <v>87.327823691460054</v>
      </c>
      <c r="CL69" s="9">
        <v>84.986225895316807</v>
      </c>
      <c r="CM69" s="9">
        <v>84.435261707988985</v>
      </c>
      <c r="CN69" s="9">
        <v>91.046831955922869</v>
      </c>
      <c r="CO69" s="9">
        <v>93.663911845730027</v>
      </c>
      <c r="CP69" s="9">
        <v>88.567493112947673</v>
      </c>
      <c r="CQ69" s="9">
        <v>88.429752066115697</v>
      </c>
      <c r="CR69" s="9">
        <v>102.75482093663912</v>
      </c>
      <c r="CS69" s="9">
        <v>114.87603305785123</v>
      </c>
      <c r="CT69" s="9">
        <v>117.76859504132231</v>
      </c>
      <c r="CU69" s="9">
        <v>120.52341597796143</v>
      </c>
      <c r="CV69" s="9">
        <v>117.4931129476584</v>
      </c>
      <c r="CW69" s="9">
        <v>117.07988980716254</v>
      </c>
      <c r="CX69" s="9">
        <v>112.80991735537191</v>
      </c>
      <c r="CY69" s="9">
        <v>112.80991735537189</v>
      </c>
      <c r="CZ69" s="9">
        <v>106.61157024793391</v>
      </c>
      <c r="DA69" s="9">
        <v>99.586776859504127</v>
      </c>
      <c r="DB69" s="9">
        <v>99.311294765840231</v>
      </c>
      <c r="DC69" s="9">
        <v>100</v>
      </c>
      <c r="DD69" s="9">
        <v>99.586776859504127</v>
      </c>
      <c r="DE69" s="9">
        <v>102.89256198347107</v>
      </c>
      <c r="DF69" s="9">
        <v>105.6473829201102</v>
      </c>
      <c r="DG69" s="9">
        <v>115.56473829201101</v>
      </c>
      <c r="DH69" s="9">
        <v>109.366391184573</v>
      </c>
      <c r="DI69" s="9">
        <v>118.59504132231406</v>
      </c>
      <c r="DJ69" s="9">
        <v>127.13498622589532</v>
      </c>
      <c r="DK69" s="9">
        <v>130.71625344352614</v>
      </c>
      <c r="DL69" s="9">
        <v>152.34159779614325</v>
      </c>
      <c r="DM69" s="9">
        <v>182.92011019283746</v>
      </c>
      <c r="DN69" s="9">
        <v>177.82369146005513</v>
      </c>
      <c r="DO69" s="9">
        <v>190.90909090909091</v>
      </c>
      <c r="DP69" s="9">
        <v>227.96143250688706</v>
      </c>
      <c r="DQ69" s="9">
        <v>229.47658402203862</v>
      </c>
      <c r="DR69" s="9">
        <v>211.5702479338843</v>
      </c>
      <c r="DS69" s="9">
        <v>194.62809917355369</v>
      </c>
      <c r="DT69" s="9">
        <v>207.1625344352617</v>
      </c>
      <c r="DU69" s="9">
        <v>184.71074380165288</v>
      </c>
      <c r="DV69" s="9">
        <v>184.98622589531678</v>
      </c>
      <c r="DW69" s="9">
        <v>164.87603305785126</v>
      </c>
      <c r="DX69" s="9">
        <v>152.75482093663913</v>
      </c>
      <c r="DY69" s="9">
        <v>157.71349862258953</v>
      </c>
      <c r="DZ69" s="9">
        <v>166.66666666666666</v>
      </c>
      <c r="EA69" s="9">
        <v>181.95592286501378</v>
      </c>
      <c r="EB69" s="9">
        <v>217.4931129476584</v>
      </c>
      <c r="EC69" s="9">
        <v>226.03305785123968</v>
      </c>
      <c r="ED69" s="9">
        <v>223.00275482093664</v>
      </c>
      <c r="EE69" s="9">
        <v>232.92011019283746</v>
      </c>
      <c r="EF69" s="9">
        <v>264.60055096418739</v>
      </c>
      <c r="EG69" s="9">
        <v>267.4931129476584</v>
      </c>
      <c r="EH69" s="9">
        <v>266.94214876033061</v>
      </c>
      <c r="EI69" s="9">
        <v>263.08539944903583</v>
      </c>
      <c r="EJ69" s="9">
        <v>253.58126721763088</v>
      </c>
      <c r="EK69" s="9">
        <v>251.3774104683196</v>
      </c>
      <c r="EL69" s="9">
        <v>246.83195592286506</v>
      </c>
      <c r="EM69" s="9">
        <v>245.86776859504135</v>
      </c>
      <c r="EN69" s="9">
        <v>226.44628099173553</v>
      </c>
      <c r="EO69" s="9">
        <v>209.64187327823694</v>
      </c>
      <c r="EP69" s="9">
        <v>205.9228650137741</v>
      </c>
      <c r="EQ69" s="9">
        <v>202.89256198347113</v>
      </c>
      <c r="ER69" s="9">
        <v>224.10468319559232</v>
      </c>
      <c r="ES69" s="9">
        <v>234.43526170798901</v>
      </c>
      <c r="ET69" s="9">
        <f t="shared" si="26"/>
        <v>234.43526170798901</v>
      </c>
      <c r="EU69" s="9">
        <f t="shared" si="27"/>
        <v>234.43526170798901</v>
      </c>
      <c r="EV69" s="9">
        <f t="shared" si="27"/>
        <v>234.43526170798901</v>
      </c>
      <c r="EW69" s="9">
        <f t="shared" si="27"/>
        <v>234.43526170798901</v>
      </c>
      <c r="EX69" s="9">
        <f t="shared" si="27"/>
        <v>234.43526170798901</v>
      </c>
      <c r="EY69" s="9">
        <f t="shared" si="27"/>
        <v>234.43526170798901</v>
      </c>
      <c r="EZ69" s="9">
        <f t="shared" si="27"/>
        <v>234.43526170798901</v>
      </c>
      <c r="FA69" s="9">
        <f t="shared" si="27"/>
        <v>234.43526170798901</v>
      </c>
      <c r="FB69" s="9">
        <f t="shared" si="27"/>
        <v>234.43526170798901</v>
      </c>
      <c r="FC69" s="9">
        <f t="shared" si="27"/>
        <v>234.43526170798901</v>
      </c>
      <c r="FD69" s="9">
        <f t="shared" si="27"/>
        <v>234.43526170798901</v>
      </c>
      <c r="FE69" s="9">
        <f t="shared" si="27"/>
        <v>234.43526170798901</v>
      </c>
      <c r="FF69" s="9">
        <f t="shared" si="27"/>
        <v>234.43526170798901</v>
      </c>
      <c r="FG69" s="9">
        <f t="shared" si="27"/>
        <v>234.43526170798901</v>
      </c>
      <c r="FH69" s="9">
        <f t="shared" si="27"/>
        <v>234.43526170798901</v>
      </c>
      <c r="FI69" s="9">
        <f t="shared" si="27"/>
        <v>234.43526170798901</v>
      </c>
      <c r="FJ69" s="9">
        <f t="shared" si="27"/>
        <v>234.43526170798901</v>
      </c>
      <c r="FK69" s="9">
        <f t="shared" si="27"/>
        <v>234.43526170798901</v>
      </c>
      <c r="FL69" s="9">
        <f t="shared" si="27"/>
        <v>234.43526170798901</v>
      </c>
      <c r="FM69" s="9">
        <f t="shared" si="27"/>
        <v>234.43526170798901</v>
      </c>
      <c r="FN69" s="9">
        <f t="shared" si="27"/>
        <v>234.43526170798901</v>
      </c>
      <c r="FO69" s="9">
        <f t="shared" si="27"/>
        <v>234.43526170798901</v>
      </c>
      <c r="FP69" s="9">
        <f t="shared" si="27"/>
        <v>234.43526170798901</v>
      </c>
      <c r="FQ69" s="9">
        <f t="shared" si="27"/>
        <v>234.43526170798901</v>
      </c>
      <c r="FR69" s="9">
        <f t="shared" si="27"/>
        <v>234.43526170798901</v>
      </c>
      <c r="FS69" s="9">
        <f t="shared" si="27"/>
        <v>234.43526170798901</v>
      </c>
      <c r="FT69" s="9">
        <f t="shared" si="27"/>
        <v>234.43526170798901</v>
      </c>
      <c r="FU69" s="9">
        <f t="shared" si="27"/>
        <v>234.43526170798901</v>
      </c>
      <c r="FV69" s="9">
        <f t="shared" si="27"/>
        <v>234.43526170798901</v>
      </c>
      <c r="FW69" s="9">
        <f t="shared" si="27"/>
        <v>234.43526170798901</v>
      </c>
      <c r="FX69" s="9">
        <f t="shared" si="27"/>
        <v>234.43526170798901</v>
      </c>
      <c r="FY69" s="9">
        <f t="shared" si="27"/>
        <v>234.43526170798901</v>
      </c>
      <c r="FZ69" s="9">
        <f t="shared" si="27"/>
        <v>234.43526170798901</v>
      </c>
      <c r="GA69" s="9">
        <f t="shared" si="27"/>
        <v>234.43526170798901</v>
      </c>
      <c r="GB69" s="9">
        <f t="shared" si="27"/>
        <v>234.43526170798901</v>
      </c>
      <c r="GC69" s="9">
        <f t="shared" si="27"/>
        <v>234.43526170798901</v>
      </c>
      <c r="GD69" s="9">
        <f t="shared" si="27"/>
        <v>234.43526170798901</v>
      </c>
      <c r="GE69" s="9">
        <f t="shared" si="27"/>
        <v>234.43526170798901</v>
      </c>
      <c r="GF69" s="9">
        <f t="shared" si="27"/>
        <v>234.43526170798901</v>
      </c>
      <c r="GG69" s="9">
        <f t="shared" si="27"/>
        <v>234.43526170798901</v>
      </c>
      <c r="GH69" s="9">
        <f t="shared" si="27"/>
        <v>234.43526170798901</v>
      </c>
      <c r="GI69" s="9">
        <f t="shared" si="27"/>
        <v>234.43526170798901</v>
      </c>
      <c r="GJ69" s="9">
        <f t="shared" si="27"/>
        <v>234.43526170798901</v>
      </c>
      <c r="GK69" s="9">
        <f t="shared" si="27"/>
        <v>234.43526170798901</v>
      </c>
      <c r="GL69" s="9" t="str">
        <f t="shared" si="28"/>
        <v>Barley,PPI, Barley, All Average Farm 2005=100, United States,Units of Measure: Index 2005=100,Historic Data Source: USDA (Calculated)/Global Insight,Data Edge: 2016 Q3,Forecast Date: December 2016</v>
      </c>
      <c r="GM69" s="10" t="str">
        <f t="shared" si="20"/>
        <v>United States, Barley, PPI, Barley, All Average Farm 2005=100</v>
      </c>
      <c r="GN69" s="10" t="str">
        <f t="shared" si="21"/>
        <v>Barley,PPI, Barley, All Average Farm 2005=100, United States,Units of Measure: Index 2005=100,Historic Data Source: USDA (Calculated)/Global Insight,Data Edge: 2016 Q3,Forecast Date: December 2016</v>
      </c>
      <c r="GP69" s="10" t="s">
        <v>10</v>
      </c>
      <c r="GQ69" s="10" t="s">
        <v>11</v>
      </c>
      <c r="GR69" s="20" t="s">
        <v>194</v>
      </c>
      <c r="GS69" s="16" t="s">
        <v>178</v>
      </c>
      <c r="GT69" s="10" t="s">
        <v>179</v>
      </c>
      <c r="GU69" s="39" t="s">
        <v>1381</v>
      </c>
      <c r="GV69" s="11" t="s">
        <v>1385</v>
      </c>
      <c r="GW69" s="20" t="s">
        <v>1078</v>
      </c>
      <c r="GX69" s="8" t="s">
        <v>1401</v>
      </c>
      <c r="GY69" s="8" t="s">
        <v>1386</v>
      </c>
    </row>
    <row r="70" spans="1:207" ht="12.75" customHeight="1">
      <c r="A70" s="19" t="s">
        <v>197</v>
      </c>
      <c r="B70" s="8" t="str">
        <f t="shared" si="22"/>
        <v>Bank:CISGRAIN</v>
      </c>
      <c r="C70" s="13" t="str">
        <f t="shared" si="23"/>
        <v>DataEdge:2016 Q3</v>
      </c>
      <c r="D70" s="13" t="str">
        <f t="shared" si="24"/>
        <v>ForecastDate:December 2016</v>
      </c>
      <c r="E70" s="13" t="str">
        <f t="shared" si="25"/>
        <v>Long Label:Oats,PPI, Oats Farm 2005=100, United States,Units of Measure: Index 2005=100,Historic Data Source: USDA (Calculated)/Global Insight,Data Edge: 2016 Q3,Forecast Date: December 2016</v>
      </c>
      <c r="F70" s="9">
        <v>83.418107833163774</v>
      </c>
      <c r="G70" s="9">
        <v>87.283825025432321</v>
      </c>
      <c r="H70" s="9">
        <v>94.811800610376395</v>
      </c>
      <c r="I70" s="9">
        <v>110.07121057985758</v>
      </c>
      <c r="J70" s="9">
        <v>123.49949135300101</v>
      </c>
      <c r="K70" s="9">
        <v>123.90640895218719</v>
      </c>
      <c r="L70" s="9">
        <v>107.83316378433368</v>
      </c>
      <c r="M70" s="9">
        <v>113.93692777212614</v>
      </c>
      <c r="N70" s="9">
        <v>121.66836215666328</v>
      </c>
      <c r="O70" s="9">
        <v>119.22685656154628</v>
      </c>
      <c r="P70" s="9">
        <v>87.690742624618522</v>
      </c>
      <c r="Q70" s="9">
        <v>84.638860630722277</v>
      </c>
      <c r="R70" s="9">
        <v>90.132248219735487</v>
      </c>
      <c r="S70" s="9">
        <v>93.387589013224826</v>
      </c>
      <c r="T70" s="9">
        <v>90.742624618514739</v>
      </c>
      <c r="U70" s="9">
        <v>102.13631739572737</v>
      </c>
      <c r="V70" s="9">
        <v>111.90233977619532</v>
      </c>
      <c r="W70" s="9">
        <v>111.088504577823</v>
      </c>
      <c r="X70" s="9">
        <v>99.694811800610395</v>
      </c>
      <c r="Y70" s="9">
        <v>102.74669379450663</v>
      </c>
      <c r="Z70" s="9">
        <v>103.96744659206509</v>
      </c>
      <c r="AA70" s="9">
        <v>99.084435401831129</v>
      </c>
      <c r="AB70" s="9">
        <v>72.634791454730404</v>
      </c>
      <c r="AC70" s="9">
        <v>70.193285859613425</v>
      </c>
      <c r="AD70" s="9">
        <v>70.803662258392663</v>
      </c>
      <c r="AE70" s="9">
        <v>69.989827060020346</v>
      </c>
      <c r="AF70" s="9">
        <v>56.01220752797559</v>
      </c>
      <c r="AG70" s="9">
        <v>78.535096642929815</v>
      </c>
      <c r="AH70" s="9">
        <v>89.114954221770091</v>
      </c>
      <c r="AI70" s="9">
        <v>93.387589013224826</v>
      </c>
      <c r="AJ70" s="9">
        <v>85.04577822990845</v>
      </c>
      <c r="AK70" s="9">
        <v>101.32248219735504</v>
      </c>
      <c r="AL70" s="9">
        <v>110.07121057985758</v>
      </c>
      <c r="AM70" s="9">
        <v>127.97558494404882</v>
      </c>
      <c r="AN70" s="9">
        <v>162.15666327568664</v>
      </c>
      <c r="AO70" s="9">
        <v>151.37334689725333</v>
      </c>
      <c r="AP70" s="9">
        <v>150.3560528992879</v>
      </c>
      <c r="AQ70" s="9">
        <v>125.94099694811803</v>
      </c>
      <c r="AR70" s="9">
        <v>89.114954221770091</v>
      </c>
      <c r="AS70" s="9">
        <v>91.149542217700926</v>
      </c>
      <c r="AT70" s="9">
        <v>87.283825025432364</v>
      </c>
      <c r="AU70" s="9">
        <v>85.859613428280767</v>
      </c>
      <c r="AV70" s="9">
        <v>67.141403865717194</v>
      </c>
      <c r="AW70" s="9">
        <v>70.600203458799584</v>
      </c>
      <c r="AX70" s="9">
        <v>69.582909460834188</v>
      </c>
      <c r="AY70" s="9">
        <v>69.175991861648015</v>
      </c>
      <c r="AZ70" s="9">
        <v>66.937945066124115</v>
      </c>
      <c r="BA70" s="9">
        <v>75.48321464903357</v>
      </c>
      <c r="BB70" s="9">
        <v>85.249237029501529</v>
      </c>
      <c r="BC70" s="9">
        <v>86.876907426246177</v>
      </c>
      <c r="BD70" s="9">
        <v>77.924720244150564</v>
      </c>
      <c r="BE70" s="9">
        <v>78.942014242115988</v>
      </c>
      <c r="BF70" s="9">
        <v>86.876907426246177</v>
      </c>
      <c r="BG70" s="9">
        <v>89.31841302136317</v>
      </c>
      <c r="BH70" s="9">
        <v>81.180061037639874</v>
      </c>
      <c r="BI70" s="9">
        <v>84.231943031536105</v>
      </c>
      <c r="BJ70" s="9">
        <v>86.063072227873846</v>
      </c>
      <c r="BK70" s="9">
        <v>83.825025432349946</v>
      </c>
      <c r="BL70" s="9">
        <v>72.024415055951167</v>
      </c>
      <c r="BM70" s="9">
        <v>72.634791454730404</v>
      </c>
      <c r="BN70" s="9">
        <v>76.703967446592074</v>
      </c>
      <c r="BO70" s="9">
        <v>84.435401831129198</v>
      </c>
      <c r="BP70" s="9">
        <v>90.132248219735487</v>
      </c>
      <c r="BQ70" s="9">
        <v>103.76398779247202</v>
      </c>
      <c r="BR70" s="9">
        <v>120.65106815869788</v>
      </c>
      <c r="BS70" s="9">
        <v>137.94506612410987</v>
      </c>
      <c r="BT70" s="9">
        <v>121.26144455747709</v>
      </c>
      <c r="BU70" s="9">
        <v>110.07121057985758</v>
      </c>
      <c r="BV70" s="9">
        <v>112.91963377416072</v>
      </c>
      <c r="BW70" s="9">
        <v>112.71617497456768</v>
      </c>
      <c r="BX70" s="9">
        <v>95.829094608341819</v>
      </c>
      <c r="BY70" s="9">
        <v>98.677517802644971</v>
      </c>
      <c r="BZ70" s="9">
        <v>98.474059003051877</v>
      </c>
      <c r="CA70" s="9">
        <v>92.166836215666322</v>
      </c>
      <c r="CB70" s="9">
        <v>66.734486266531022</v>
      </c>
      <c r="CC70" s="9">
        <v>68.769074262461842</v>
      </c>
      <c r="CD70" s="9">
        <v>73.245167853509656</v>
      </c>
      <c r="CE70" s="9">
        <v>75.48321464903357</v>
      </c>
      <c r="CF70" s="9">
        <v>63.88606307222787</v>
      </c>
      <c r="CG70" s="9">
        <v>68.36215666327567</v>
      </c>
      <c r="CH70" s="9">
        <v>76.297049847405901</v>
      </c>
      <c r="CI70" s="9">
        <v>79.348931841302146</v>
      </c>
      <c r="CJ70" s="9">
        <v>60.223804679552408</v>
      </c>
      <c r="CK70" s="9">
        <v>69.989827060020346</v>
      </c>
      <c r="CL70" s="9">
        <v>75.890132248219729</v>
      </c>
      <c r="CM70" s="9">
        <v>80.162767039674463</v>
      </c>
      <c r="CN70" s="9">
        <v>80.569684638860622</v>
      </c>
      <c r="CO70" s="9">
        <v>108.85045778229909</v>
      </c>
      <c r="CP70" s="9">
        <v>118.61648016276702</v>
      </c>
      <c r="CQ70" s="9">
        <v>120.65106815869788</v>
      </c>
      <c r="CR70" s="9">
        <v>104.98474059003054</v>
      </c>
      <c r="CS70" s="9">
        <v>115.15768056968466</v>
      </c>
      <c r="CT70" s="9">
        <v>126.75483214649033</v>
      </c>
      <c r="CU70" s="9">
        <v>117.19226856561546</v>
      </c>
      <c r="CV70" s="9">
        <v>86.266531027466925</v>
      </c>
      <c r="CW70" s="9">
        <v>87.690742624618508</v>
      </c>
      <c r="CX70" s="9">
        <v>94.811800610376395</v>
      </c>
      <c r="CY70" s="9">
        <v>100.50864699898273</v>
      </c>
      <c r="CZ70" s="9">
        <v>83.418107833163774</v>
      </c>
      <c r="DA70" s="9">
        <v>92.777212614445574</v>
      </c>
      <c r="DB70" s="9">
        <v>102.54323499491353</v>
      </c>
      <c r="DC70" s="9">
        <v>102.54323499491353</v>
      </c>
      <c r="DD70" s="9">
        <v>93.997965412004064</v>
      </c>
      <c r="DE70" s="9">
        <v>100.91556459816888</v>
      </c>
      <c r="DF70" s="9">
        <v>109.25737538148526</v>
      </c>
      <c r="DG70" s="9">
        <v>111.90233977619532</v>
      </c>
      <c r="DH70" s="9">
        <v>104.78128179043745</v>
      </c>
      <c r="DI70" s="9">
        <v>118.61648016276702</v>
      </c>
      <c r="DJ70" s="9">
        <v>141.40386571719228</v>
      </c>
      <c r="DK70" s="9">
        <v>152.39064089521872</v>
      </c>
      <c r="DL70" s="9">
        <v>143.03153611393691</v>
      </c>
      <c r="DM70" s="9">
        <v>158.08748728382506</v>
      </c>
      <c r="DN70" s="9">
        <v>193.2858596134283</v>
      </c>
      <c r="DO70" s="9">
        <v>216.88708036622586</v>
      </c>
      <c r="DP70" s="9">
        <v>201.2207527975585</v>
      </c>
      <c r="DQ70" s="9">
        <v>190.84435401831129</v>
      </c>
      <c r="DR70" s="9">
        <v>167.44659206510681</v>
      </c>
      <c r="DS70" s="9">
        <v>150.15259409969482</v>
      </c>
      <c r="DT70" s="9">
        <v>116.17497456765005</v>
      </c>
      <c r="DU70" s="9">
        <v>127.56866734486267</v>
      </c>
      <c r="DV70" s="9">
        <v>137.94506612410987</v>
      </c>
      <c r="DW70" s="9">
        <v>133.46897253306207</v>
      </c>
      <c r="DX70" s="9">
        <v>132.24821973550357</v>
      </c>
      <c r="DY70" s="9">
        <v>174.16073245167857</v>
      </c>
      <c r="DZ70" s="9">
        <v>196.94811800610375</v>
      </c>
      <c r="EA70" s="9">
        <v>213.83519837232959</v>
      </c>
      <c r="EB70" s="9">
        <v>207.93489318413017</v>
      </c>
      <c r="EC70" s="9">
        <v>216.48016276703967</v>
      </c>
      <c r="ED70" s="9">
        <v>219.73550356052897</v>
      </c>
      <c r="EE70" s="9">
        <v>239.26754832146497</v>
      </c>
      <c r="EF70" s="9">
        <v>229.50152594099697</v>
      </c>
      <c r="EG70" s="9">
        <v>238.25025432349952</v>
      </c>
      <c r="EH70" s="9">
        <v>252.28891149542218</v>
      </c>
      <c r="EI70" s="9">
        <v>260.63072227873857</v>
      </c>
      <c r="EJ70" s="9">
        <v>226.24618514750762</v>
      </c>
      <c r="EK70" s="9">
        <v>217.90437436419126</v>
      </c>
      <c r="EL70" s="9">
        <v>235.60528992878943</v>
      </c>
      <c r="EM70" s="9">
        <v>237.43641912512712</v>
      </c>
      <c r="EN70" s="9">
        <v>202.44150559511698</v>
      </c>
      <c r="EO70" s="9">
        <v>189.01322482197355</v>
      </c>
      <c r="EP70" s="9">
        <v>184.33367243133264</v>
      </c>
      <c r="EQ70" s="9">
        <v>173.95727365208543</v>
      </c>
      <c r="ER70" s="9">
        <v>131.02746693794506</v>
      </c>
      <c r="ES70" s="9">
        <v>130.41709053916583</v>
      </c>
      <c r="ET70" s="9">
        <f t="shared" si="26"/>
        <v>130.41709053916583</v>
      </c>
      <c r="EU70" s="9">
        <f t="shared" si="27"/>
        <v>130.41709053916583</v>
      </c>
      <c r="EV70" s="9">
        <f t="shared" si="27"/>
        <v>130.41709053916583</v>
      </c>
      <c r="EW70" s="9">
        <f t="shared" si="27"/>
        <v>130.41709053916583</v>
      </c>
      <c r="EX70" s="9">
        <f t="shared" si="27"/>
        <v>130.41709053916583</v>
      </c>
      <c r="EY70" s="9">
        <f t="shared" si="27"/>
        <v>130.41709053916583</v>
      </c>
      <c r="EZ70" s="9">
        <f t="shared" si="27"/>
        <v>130.41709053916583</v>
      </c>
      <c r="FA70" s="9">
        <f t="shared" si="27"/>
        <v>130.41709053916583</v>
      </c>
      <c r="FB70" s="9">
        <f t="shared" si="27"/>
        <v>130.41709053916583</v>
      </c>
      <c r="FC70" s="9">
        <f t="shared" si="27"/>
        <v>130.41709053916583</v>
      </c>
      <c r="FD70" s="9">
        <f t="shared" si="27"/>
        <v>130.41709053916583</v>
      </c>
      <c r="FE70" s="9">
        <f t="shared" si="27"/>
        <v>130.41709053916583</v>
      </c>
      <c r="FF70" s="9">
        <f t="shared" si="27"/>
        <v>130.41709053916583</v>
      </c>
      <c r="FG70" s="9">
        <f t="shared" si="27"/>
        <v>130.41709053916583</v>
      </c>
      <c r="FH70" s="9">
        <f t="shared" si="27"/>
        <v>130.41709053916583</v>
      </c>
      <c r="FI70" s="9">
        <f t="shared" si="27"/>
        <v>130.41709053916583</v>
      </c>
      <c r="FJ70" s="9">
        <f t="shared" si="27"/>
        <v>130.41709053916583</v>
      </c>
      <c r="FK70" s="9">
        <f t="shared" si="27"/>
        <v>130.41709053916583</v>
      </c>
      <c r="FL70" s="9">
        <f t="shared" si="27"/>
        <v>130.41709053916583</v>
      </c>
      <c r="FM70" s="9">
        <f t="shared" si="27"/>
        <v>130.41709053916583</v>
      </c>
      <c r="FN70" s="9">
        <f t="shared" si="27"/>
        <v>130.41709053916583</v>
      </c>
      <c r="FO70" s="9">
        <f t="shared" si="27"/>
        <v>130.41709053916583</v>
      </c>
      <c r="FP70" s="9">
        <f t="shared" si="27"/>
        <v>130.41709053916583</v>
      </c>
      <c r="FQ70" s="9">
        <f t="shared" si="27"/>
        <v>130.41709053916583</v>
      </c>
      <c r="FR70" s="9">
        <f t="shared" si="27"/>
        <v>130.41709053916583</v>
      </c>
      <c r="FS70" s="9">
        <f t="shared" si="27"/>
        <v>130.41709053916583</v>
      </c>
      <c r="FT70" s="9">
        <f t="shared" si="27"/>
        <v>130.41709053916583</v>
      </c>
      <c r="FU70" s="9">
        <f t="shared" si="27"/>
        <v>130.41709053916583</v>
      </c>
      <c r="FV70" s="9">
        <f t="shared" si="27"/>
        <v>130.41709053916583</v>
      </c>
      <c r="FW70" s="9">
        <f t="shared" si="27"/>
        <v>130.41709053916583</v>
      </c>
      <c r="FX70" s="9">
        <f t="shared" si="27"/>
        <v>130.41709053916583</v>
      </c>
      <c r="FY70" s="9">
        <f t="shared" si="27"/>
        <v>130.41709053916583</v>
      </c>
      <c r="FZ70" s="9">
        <f t="shared" si="27"/>
        <v>130.41709053916583</v>
      </c>
      <c r="GA70" s="9">
        <f t="shared" si="27"/>
        <v>130.41709053916583</v>
      </c>
      <c r="GB70" s="9">
        <f t="shared" si="27"/>
        <v>130.41709053916583</v>
      </c>
      <c r="GC70" s="9">
        <f t="shared" si="27"/>
        <v>130.41709053916583</v>
      </c>
      <c r="GD70" s="9">
        <f t="shared" si="27"/>
        <v>130.41709053916583</v>
      </c>
      <c r="GE70" s="9">
        <f t="shared" si="27"/>
        <v>130.41709053916583</v>
      </c>
      <c r="GF70" s="9">
        <f t="shared" si="27"/>
        <v>130.41709053916583</v>
      </c>
      <c r="GG70" s="9">
        <f t="shared" si="27"/>
        <v>130.41709053916583</v>
      </c>
      <c r="GH70" s="9">
        <f t="shared" si="27"/>
        <v>130.41709053916583</v>
      </c>
      <c r="GI70" s="9">
        <f t="shared" si="27"/>
        <v>130.41709053916583</v>
      </c>
      <c r="GJ70" s="9">
        <f t="shared" si="27"/>
        <v>130.41709053916583</v>
      </c>
      <c r="GK70" s="9">
        <f t="shared" si="27"/>
        <v>130.41709053916583</v>
      </c>
      <c r="GL70" s="9" t="str">
        <f t="shared" si="28"/>
        <v>Oats,PPI, Oats Farm 2005=100, United States,Units of Measure: Index 2005=100,Historic Data Source: USDA (Calculated)/Global Insight,Data Edge: 2016 Q3,Forecast Date: December 2016</v>
      </c>
      <c r="GM70" s="10" t="str">
        <f t="shared" si="20"/>
        <v>United States, Oats, PPI, Oats Farm 2005=100</v>
      </c>
      <c r="GN70" s="10" t="str">
        <f t="shared" si="21"/>
        <v>Oats,PPI, Oats Farm 2005=100, United States,Units of Measure: Index 2005=100,Historic Data Source: USDA (Calculated)/Global Insight,Data Edge: 2016 Q3,Forecast Date: December 2016</v>
      </c>
      <c r="GP70" s="10" t="s">
        <v>10</v>
      </c>
      <c r="GQ70" s="10" t="s">
        <v>61</v>
      </c>
      <c r="GR70" s="20" t="s">
        <v>196</v>
      </c>
      <c r="GS70" s="16" t="s">
        <v>178</v>
      </c>
      <c r="GT70" s="10" t="s">
        <v>179</v>
      </c>
      <c r="GU70" s="39" t="s">
        <v>1381</v>
      </c>
      <c r="GV70" s="11" t="s">
        <v>1385</v>
      </c>
      <c r="GW70" s="20" t="s">
        <v>1079</v>
      </c>
      <c r="GX70" s="8" t="s">
        <v>1401</v>
      </c>
      <c r="GY70" s="8" t="s">
        <v>1386</v>
      </c>
    </row>
    <row r="71" spans="1:207" ht="12.75" customHeight="1">
      <c r="A71" s="19" t="s">
        <v>199</v>
      </c>
      <c r="B71" s="8" t="str">
        <f t="shared" si="22"/>
        <v>Bank:CISGRAIN</v>
      </c>
      <c r="C71" s="13" t="str">
        <f t="shared" si="23"/>
        <v>DataEdge:2016 Q3</v>
      </c>
      <c r="D71" s="13" t="str">
        <f t="shared" si="24"/>
        <v>ForecastDate:December 2016</v>
      </c>
      <c r="E71" s="13" t="str">
        <f t="shared" si="25"/>
        <v>Long Label:Oats,PPI, Oats, Milling Quality, MN Spot No. 2  2005=100, United States,Units of Measure: Index 2005=100,Historic Data Source: USDA (Calculated)/Global Insight,Data Edge: 2016 Q3,Forecast Date: December 2016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>
        <v>144.75427665581222</v>
      </c>
      <c r="AQ71" s="9">
        <v>118.60275488530836</v>
      </c>
      <c r="AR71" s="9">
        <v>89.097519755360949</v>
      </c>
      <c r="AS71" s="9">
        <v>90.806952518181788</v>
      </c>
      <c r="AT71" s="9">
        <v>84.030362337022339</v>
      </c>
      <c r="AU71" s="9">
        <v>87.964988169025162</v>
      </c>
      <c r="AV71" s="9">
        <v>70.047057909732317</v>
      </c>
      <c r="AW71" s="9">
        <v>69.804058471457864</v>
      </c>
      <c r="AX71" s="9">
        <v>67.561041340496132</v>
      </c>
      <c r="AY71" s="9">
        <v>71.588308911560645</v>
      </c>
      <c r="AZ71" s="9">
        <v>74.49050531887157</v>
      </c>
      <c r="BA71" s="9">
        <v>79.448931652517913</v>
      </c>
      <c r="BB71" s="9">
        <v>88.304823563763634</v>
      </c>
      <c r="BC71" s="9">
        <v>85.918627292999602</v>
      </c>
      <c r="BD71" s="9">
        <v>82.267930130223675</v>
      </c>
      <c r="BE71" s="9">
        <v>86.451560928245698</v>
      </c>
      <c r="BF71" s="9">
        <v>89.736832287892</v>
      </c>
      <c r="BG71" s="9">
        <v>86.895852154686921</v>
      </c>
      <c r="BH71" s="9">
        <v>89.739862139688725</v>
      </c>
      <c r="BI71" s="9">
        <v>84.573585232107973</v>
      </c>
      <c r="BJ71" s="9">
        <v>84.556987290133506</v>
      </c>
      <c r="BK71" s="9">
        <v>78.107469367093515</v>
      </c>
      <c r="BL71" s="9">
        <v>77.329032499374549</v>
      </c>
      <c r="BM71" s="9">
        <v>81.858063305024515</v>
      </c>
      <c r="BN71" s="9">
        <v>85.193944883667768</v>
      </c>
      <c r="BO71" s="9">
        <v>95.757326315598064</v>
      </c>
      <c r="BP71" s="9">
        <v>109.94781001923593</v>
      </c>
      <c r="BQ71" s="9">
        <v>128.39520368428626</v>
      </c>
      <c r="BR71" s="9">
        <v>135.88424273851999</v>
      </c>
      <c r="BS71" s="9">
        <v>144.84839537732037</v>
      </c>
      <c r="BT71" s="9">
        <v>130.00349003387194</v>
      </c>
      <c r="BU71" s="9">
        <v>105.08685518696936</v>
      </c>
      <c r="BV71" s="9">
        <v>105.48542908505607</v>
      </c>
      <c r="BW71" s="9">
        <v>102.24749065583754</v>
      </c>
      <c r="BX71" s="9">
        <v>101.40126675384533</v>
      </c>
      <c r="BY71" s="9">
        <v>101.67050748908349</v>
      </c>
      <c r="BZ71" s="9">
        <v>92.662737392324416</v>
      </c>
      <c r="CA71" s="9">
        <v>82.829319486511196</v>
      </c>
      <c r="CB71" s="9">
        <v>67.556845099283365</v>
      </c>
      <c r="CC71" s="9">
        <v>67.395150117779409</v>
      </c>
      <c r="CD71" s="9">
        <v>67.04294918936921</v>
      </c>
      <c r="CE71" s="9">
        <v>71.24401954594471</v>
      </c>
      <c r="CF71" s="9">
        <v>62.432822447673928</v>
      </c>
      <c r="CG71" s="9">
        <v>63.118379411972356</v>
      </c>
      <c r="CH71" s="9">
        <v>66.463113483236</v>
      </c>
      <c r="CI71" s="9">
        <v>68.499351471530971</v>
      </c>
      <c r="CJ71" s="9">
        <v>61.1492649587302</v>
      </c>
      <c r="CK71" s="9">
        <v>61.410195703440095</v>
      </c>
      <c r="CL71" s="9">
        <v>65.140367556184771</v>
      </c>
      <c r="CM71" s="9">
        <v>71.607229463457443</v>
      </c>
      <c r="CN71" s="9">
        <v>85.054470268331812</v>
      </c>
      <c r="CO71" s="9">
        <v>118.54723225134194</v>
      </c>
      <c r="CP71" s="9">
        <v>126.71202216450608</v>
      </c>
      <c r="CQ71" s="9">
        <v>114.54351266609306</v>
      </c>
      <c r="CR71" s="9">
        <v>110.68179745922828</v>
      </c>
      <c r="CS71" s="9">
        <v>118.00352119753556</v>
      </c>
      <c r="CT71" s="9">
        <v>119.74250161532025</v>
      </c>
      <c r="CU71" s="9">
        <v>96.911480918187223</v>
      </c>
      <c r="CV71" s="9">
        <v>84.672356625954677</v>
      </c>
      <c r="CW71" s="9">
        <v>87.622698199067855</v>
      </c>
      <c r="CX71" s="9">
        <v>95.85858342979509</v>
      </c>
      <c r="CY71" s="9">
        <v>94.822428539350511</v>
      </c>
      <c r="CZ71" s="9">
        <v>88.413500886995806</v>
      </c>
      <c r="DA71" s="9">
        <v>91.825352612153736</v>
      </c>
      <c r="DB71" s="9">
        <v>100.56285802632543</v>
      </c>
      <c r="DC71" s="9">
        <v>92.423035934783485</v>
      </c>
      <c r="DD71" s="9">
        <v>98.933879535678898</v>
      </c>
      <c r="DE71" s="9">
        <v>108.0802265032122</v>
      </c>
      <c r="DF71" s="9">
        <v>111.36845799810837</v>
      </c>
      <c r="DG71" s="9">
        <v>114.8694878134196</v>
      </c>
      <c r="DH71" s="9">
        <v>117.31983575476039</v>
      </c>
      <c r="DI71" s="9">
        <v>143.4717547696971</v>
      </c>
      <c r="DJ71" s="9">
        <v>150.67604459470752</v>
      </c>
      <c r="DK71" s="9">
        <v>154.30915899617906</v>
      </c>
      <c r="DL71" s="9">
        <v>145.41224157069163</v>
      </c>
      <c r="DM71" s="9">
        <v>153.79218596033206</v>
      </c>
      <c r="DN71" s="9">
        <v>193.5042111733876</v>
      </c>
      <c r="DO71" s="9">
        <v>214.67579604726811</v>
      </c>
      <c r="DP71" s="9">
        <v>227.30100016600653</v>
      </c>
      <c r="DQ71" s="9">
        <v>116.92124629566972</v>
      </c>
      <c r="DR71" s="9">
        <v>109.97893432105204</v>
      </c>
      <c r="DS71" s="9">
        <v>121.5190044939239</v>
      </c>
      <c r="DT71" s="9">
        <v>114.76395336401322</v>
      </c>
      <c r="DU71" s="9">
        <v>136.03815684349146</v>
      </c>
      <c r="DV71" s="9">
        <v>125.98074258438456</v>
      </c>
      <c r="DW71" s="9">
        <v>117.78265396520806</v>
      </c>
      <c r="DX71" s="9">
        <v>152.58582109886859</v>
      </c>
      <c r="DY71" s="9">
        <v>200.09168872328885</v>
      </c>
      <c r="DZ71" s="9">
        <v>210.42571227155599</v>
      </c>
      <c r="EA71" s="9">
        <v>201.74249159392167</v>
      </c>
      <c r="EB71" s="9">
        <v>199.78915262647718</v>
      </c>
      <c r="EC71" s="9">
        <v>185.35128718947723</v>
      </c>
      <c r="ED71" s="9">
        <v>183.79362588719189</v>
      </c>
      <c r="EE71" s="9">
        <v>189.33310994146791</v>
      </c>
      <c r="EF71" s="9">
        <v>215.40531495743207</v>
      </c>
      <c r="EG71" s="9">
        <v>214.45577048092596</v>
      </c>
      <c r="EH71" s="9">
        <v>220.77576578831457</v>
      </c>
      <c r="EI71" s="9">
        <v>224.45528605935539</v>
      </c>
      <c r="EJ71" s="9">
        <v>200.71721262016192</v>
      </c>
      <c r="EK71" s="9">
        <v>201.95477661103101</v>
      </c>
      <c r="EL71" s="9">
        <v>248.62398733664156</v>
      </c>
      <c r="EM71" s="9">
        <v>229.68615313654323</v>
      </c>
      <c r="EN71" s="9">
        <v>212.74477576061196</v>
      </c>
      <c r="EO71" s="9">
        <v>192.41905396611006</v>
      </c>
      <c r="EP71" s="9">
        <v>172.96988227738456</v>
      </c>
      <c r="EQ71" s="9">
        <v>156.35440065313955</v>
      </c>
      <c r="ER71" s="9">
        <v>148.18844426407176</v>
      </c>
      <c r="ES71" s="9">
        <v>143.72661726583615</v>
      </c>
      <c r="ET71" s="9">
        <f t="shared" si="26"/>
        <v>143.72661726583615</v>
      </c>
      <c r="EU71" s="9">
        <f t="shared" si="27"/>
        <v>143.72661726583615</v>
      </c>
      <c r="EV71" s="9">
        <f t="shared" si="27"/>
        <v>143.72661726583615</v>
      </c>
      <c r="EW71" s="9">
        <f t="shared" si="27"/>
        <v>143.72661726583615</v>
      </c>
      <c r="EX71" s="9">
        <f t="shared" si="27"/>
        <v>143.72661726583615</v>
      </c>
      <c r="EY71" s="9">
        <f t="shared" si="27"/>
        <v>143.72661726583615</v>
      </c>
      <c r="EZ71" s="9">
        <f t="shared" si="27"/>
        <v>143.72661726583615</v>
      </c>
      <c r="FA71" s="9">
        <f t="shared" si="27"/>
        <v>143.72661726583615</v>
      </c>
      <c r="FB71" s="9">
        <f t="shared" si="27"/>
        <v>143.72661726583615</v>
      </c>
      <c r="FC71" s="9">
        <f t="shared" si="27"/>
        <v>143.72661726583615</v>
      </c>
      <c r="FD71" s="9">
        <f t="shared" si="27"/>
        <v>143.72661726583615</v>
      </c>
      <c r="FE71" s="9">
        <f t="shared" si="27"/>
        <v>143.72661726583615</v>
      </c>
      <c r="FF71" s="9">
        <f t="shared" si="27"/>
        <v>143.72661726583615</v>
      </c>
      <c r="FG71" s="9">
        <f t="shared" si="27"/>
        <v>143.72661726583615</v>
      </c>
      <c r="FH71" s="9">
        <f t="shared" si="27"/>
        <v>143.72661726583615</v>
      </c>
      <c r="FI71" s="9">
        <f t="shared" si="27"/>
        <v>143.72661726583615</v>
      </c>
      <c r="FJ71" s="9">
        <f t="shared" si="27"/>
        <v>143.72661726583615</v>
      </c>
      <c r="FK71" s="9">
        <f t="shared" si="27"/>
        <v>143.72661726583615</v>
      </c>
      <c r="FL71" s="9">
        <f t="shared" si="27"/>
        <v>143.72661726583615</v>
      </c>
      <c r="FM71" s="9">
        <f t="shared" si="27"/>
        <v>143.72661726583615</v>
      </c>
      <c r="FN71" s="9">
        <f t="shared" si="27"/>
        <v>143.72661726583615</v>
      </c>
      <c r="FO71" s="9">
        <f t="shared" si="27"/>
        <v>143.72661726583615</v>
      </c>
      <c r="FP71" s="9">
        <f t="shared" si="27"/>
        <v>143.72661726583615</v>
      </c>
      <c r="FQ71" s="9">
        <f t="shared" si="27"/>
        <v>143.72661726583615</v>
      </c>
      <c r="FR71" s="9">
        <f t="shared" si="27"/>
        <v>143.72661726583615</v>
      </c>
      <c r="FS71" s="9">
        <f t="shared" si="27"/>
        <v>143.72661726583615</v>
      </c>
      <c r="FT71" s="9">
        <f t="shared" si="27"/>
        <v>143.72661726583615</v>
      </c>
      <c r="FU71" s="9">
        <f t="shared" si="27"/>
        <v>143.72661726583615</v>
      </c>
      <c r="FV71" s="9">
        <f t="shared" si="27"/>
        <v>143.72661726583615</v>
      </c>
      <c r="FW71" s="9">
        <f t="shared" si="27"/>
        <v>143.72661726583615</v>
      </c>
      <c r="FX71" s="9">
        <f t="shared" si="27"/>
        <v>143.72661726583615</v>
      </c>
      <c r="FY71" s="9">
        <f t="shared" si="27"/>
        <v>143.72661726583615</v>
      </c>
      <c r="FZ71" s="9">
        <f t="shared" si="27"/>
        <v>143.72661726583615</v>
      </c>
      <c r="GA71" s="9">
        <f t="shared" si="27"/>
        <v>143.72661726583615</v>
      </c>
      <c r="GB71" s="9">
        <f t="shared" si="27"/>
        <v>143.72661726583615</v>
      </c>
      <c r="GC71" s="9">
        <f t="shared" si="27"/>
        <v>143.72661726583615</v>
      </c>
      <c r="GD71" s="9">
        <f t="shared" si="27"/>
        <v>143.72661726583615</v>
      </c>
      <c r="GE71" s="9">
        <f t="shared" si="27"/>
        <v>143.72661726583615</v>
      </c>
      <c r="GF71" s="9">
        <f t="shared" si="27"/>
        <v>143.72661726583615</v>
      </c>
      <c r="GG71" s="9">
        <f t="shared" si="27"/>
        <v>143.72661726583615</v>
      </c>
      <c r="GH71" s="9">
        <f t="shared" si="27"/>
        <v>143.72661726583615</v>
      </c>
      <c r="GI71" s="9">
        <f t="shared" si="27"/>
        <v>143.72661726583615</v>
      </c>
      <c r="GJ71" s="9">
        <f t="shared" si="27"/>
        <v>143.72661726583615</v>
      </c>
      <c r="GK71" s="9">
        <f t="shared" si="27"/>
        <v>143.72661726583615</v>
      </c>
      <c r="GL71" s="9" t="str">
        <f t="shared" si="28"/>
        <v>Oats,PPI, Oats, Milling Quality, MN Spot No. 2  2005=100, United States,Units of Measure: Index 2005=100,Historic Data Source: USDA (Calculated)/Global Insight,Data Edge: 2016 Q3,Forecast Date: December 2016</v>
      </c>
      <c r="GM71" s="10" t="str">
        <f t="shared" si="20"/>
        <v>United States, Oats, PPI, Oats, Milling Quality, MN Spot No. 2  2005=100</v>
      </c>
      <c r="GN71" s="10" t="str">
        <f t="shared" si="21"/>
        <v>Oats,PPI, Oats, Milling Quality, MN Spot No. 2  2005=100, United States,Units of Measure: Index 2005=100,Historic Data Source: USDA (Calculated)/Global Insight,Data Edge: 2016 Q3,Forecast Date: December 2016</v>
      </c>
      <c r="GP71" s="10" t="s">
        <v>10</v>
      </c>
      <c r="GQ71" s="10" t="s">
        <v>61</v>
      </c>
      <c r="GR71" s="20" t="s">
        <v>198</v>
      </c>
      <c r="GS71" s="16" t="s">
        <v>178</v>
      </c>
      <c r="GT71" s="10" t="s">
        <v>179</v>
      </c>
      <c r="GU71" s="13" t="s">
        <v>1381</v>
      </c>
      <c r="GV71" s="11" t="s">
        <v>1385</v>
      </c>
      <c r="GW71" s="20" t="s">
        <v>1080</v>
      </c>
      <c r="GX71" s="8" t="s">
        <v>1401</v>
      </c>
      <c r="GY71" s="8" t="s">
        <v>1386</v>
      </c>
    </row>
    <row r="72" spans="1:207" ht="12.75" customHeight="1">
      <c r="A72" s="19" t="s">
        <v>201</v>
      </c>
      <c r="B72" s="8" t="str">
        <f t="shared" si="22"/>
        <v>Bank:CISGRAIN</v>
      </c>
      <c r="C72" s="13" t="str">
        <f t="shared" si="23"/>
        <v>DataEdge:2016 Q3</v>
      </c>
      <c r="D72" s="13" t="str">
        <f t="shared" si="24"/>
        <v>ForecastDate:December 2016</v>
      </c>
      <c r="E72" s="13" t="str">
        <f t="shared" si="25"/>
        <v>Long Label:Rice,PPI, Southern Long Grain Rice, NO, LA 2005=100, United States,Units of Measure: Index 2005=100,Historic Data Source: USDA (Calculated)/Global Insight,Data Edge: 2016 Q3,Forecast Date: December 2016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>
        <v>57.406508013598831</v>
      </c>
      <c r="CS72" s="9">
        <v>58.863525983487129</v>
      </c>
      <c r="CT72" s="9">
        <v>64.10879067508499</v>
      </c>
      <c r="CU72" s="9">
        <v>92.4720738222438</v>
      </c>
      <c r="CV72" s="9">
        <v>101.40845070422534</v>
      </c>
      <c r="CW72" s="9">
        <v>109.76202039825158</v>
      </c>
      <c r="CX72" s="9">
        <v>121.41816415735794</v>
      </c>
      <c r="CY72" s="9">
        <v>142.98203011170472</v>
      </c>
      <c r="CZ72" s="9">
        <v>110.15055852355511</v>
      </c>
      <c r="DA72" s="9">
        <v>105.87663914521612</v>
      </c>
      <c r="DB72" s="9">
        <v>101.21418164157356</v>
      </c>
      <c r="DC72" s="9">
        <v>100.43710539096648</v>
      </c>
      <c r="DD72" s="9">
        <v>92.08353569694026</v>
      </c>
      <c r="DE72" s="9">
        <v>106.26517727051967</v>
      </c>
      <c r="DF72" s="9">
        <v>118.69839728023311</v>
      </c>
      <c r="DG72" s="9">
        <v>118.30985915492957</v>
      </c>
      <c r="DH72" s="9">
        <v>128.21758135016998</v>
      </c>
      <c r="DI72" s="9">
        <v>142.20495386109761</v>
      </c>
      <c r="DJ72" s="9">
        <v>140.45653229723166</v>
      </c>
      <c r="DK72" s="9">
        <v>138.31957260806215</v>
      </c>
      <c r="DL72" s="9">
        <v>149.19864011656142</v>
      </c>
      <c r="DM72" s="9">
        <v>171.34531325886351</v>
      </c>
      <c r="DN72" s="9">
        <v>210.00485672656626</v>
      </c>
      <c r="DO72" s="9">
        <v>286.93540553666827</v>
      </c>
      <c r="DP72" s="9">
        <v>252.74405050995631</v>
      </c>
      <c r="DQ72" s="9">
        <v>226.71199611461873</v>
      </c>
      <c r="DR72" s="9">
        <v>193.4919864011656</v>
      </c>
      <c r="DS72" s="9">
        <v>183.00145701796987</v>
      </c>
      <c r="DT72" s="9">
        <v>189.21806702282663</v>
      </c>
      <c r="DU72" s="9">
        <v>199.3200582807188</v>
      </c>
      <c r="DV72" s="9">
        <v>189.99514327343371</v>
      </c>
      <c r="DW72" s="9">
        <v>170.56823700825643</v>
      </c>
      <c r="DX72" s="9">
        <v>147.64448761534726</v>
      </c>
      <c r="DY72" s="9">
        <v>185.72122389509471</v>
      </c>
      <c r="DZ72" s="9">
        <v>185.72122389509471</v>
      </c>
      <c r="EA72" s="9">
        <v>165.32297231665859</v>
      </c>
      <c r="EB72" s="9">
        <v>198.9800874210782</v>
      </c>
      <c r="EC72" s="9">
        <v>201.89412336085479</v>
      </c>
      <c r="ED72" s="9">
        <v>187.08110733365712</v>
      </c>
      <c r="EE72" s="9">
        <v>196.01748421563866</v>
      </c>
      <c r="EF72" s="9">
        <v>211.55900922778045</v>
      </c>
      <c r="EG72" s="9">
        <v>210.7819329771734</v>
      </c>
      <c r="EH72" s="9">
        <v>213.89023797960172</v>
      </c>
      <c r="EI72" s="9">
        <v>221.2724623603691</v>
      </c>
      <c r="EJ72" s="9">
        <v>226.32345798931519</v>
      </c>
      <c r="EK72" s="9">
        <v>221.46673142302089</v>
      </c>
      <c r="EL72" s="9">
        <v>221.46673142302089</v>
      </c>
      <c r="EM72" s="9">
        <v>221.46673142302089</v>
      </c>
      <c r="EN72" s="9">
        <v>197.96017484215639</v>
      </c>
      <c r="EO72" s="9">
        <v>180.86449732880035</v>
      </c>
      <c r="EP72" s="9">
        <v>156.77513355998056</v>
      </c>
      <c r="EQ72" s="9">
        <v>136.18261291889263</v>
      </c>
      <c r="ER72" s="9">
        <v>161.04905293831956</v>
      </c>
      <c r="ES72" s="9">
        <v>172.70519669742592</v>
      </c>
      <c r="ET72" s="9">
        <f t="shared" si="26"/>
        <v>172.70519669742592</v>
      </c>
      <c r="EU72" s="9">
        <f t="shared" si="27"/>
        <v>172.70519669742592</v>
      </c>
      <c r="EV72" s="9">
        <f t="shared" si="27"/>
        <v>172.70519669742592</v>
      </c>
      <c r="EW72" s="9">
        <f t="shared" si="27"/>
        <v>172.70519669742592</v>
      </c>
      <c r="EX72" s="9">
        <f t="shared" si="27"/>
        <v>172.70519669742592</v>
      </c>
      <c r="EY72" s="9">
        <f t="shared" si="27"/>
        <v>172.70519669742592</v>
      </c>
      <c r="EZ72" s="9">
        <f t="shared" si="27"/>
        <v>172.70519669742592</v>
      </c>
      <c r="FA72" s="9">
        <f t="shared" si="27"/>
        <v>172.70519669742592</v>
      </c>
      <c r="FB72" s="9">
        <f t="shared" si="27"/>
        <v>172.70519669742592</v>
      </c>
      <c r="FC72" s="9">
        <f t="shared" si="27"/>
        <v>172.70519669742592</v>
      </c>
      <c r="FD72" s="9">
        <f t="shared" si="27"/>
        <v>172.70519669742592</v>
      </c>
      <c r="FE72" s="9">
        <f t="shared" si="27"/>
        <v>172.70519669742592</v>
      </c>
      <c r="FF72" s="9">
        <f t="shared" si="27"/>
        <v>172.70519669742592</v>
      </c>
      <c r="FG72" s="9">
        <f t="shared" si="27"/>
        <v>172.70519669742592</v>
      </c>
      <c r="FH72" s="9">
        <f t="shared" si="27"/>
        <v>172.70519669742592</v>
      </c>
      <c r="FI72" s="9">
        <f t="shared" si="27"/>
        <v>172.70519669742592</v>
      </c>
      <c r="FJ72" s="9">
        <f t="shared" si="27"/>
        <v>172.70519669742592</v>
      </c>
      <c r="FK72" s="9">
        <f t="shared" si="27"/>
        <v>172.70519669742592</v>
      </c>
      <c r="FL72" s="9">
        <f t="shared" si="27"/>
        <v>172.70519669742592</v>
      </c>
      <c r="FM72" s="9">
        <f t="shared" si="27"/>
        <v>172.70519669742592</v>
      </c>
      <c r="FN72" s="9">
        <f t="shared" si="27"/>
        <v>172.70519669742592</v>
      </c>
      <c r="FO72" s="9">
        <f t="shared" si="27"/>
        <v>172.70519669742592</v>
      </c>
      <c r="FP72" s="9">
        <f t="shared" si="27"/>
        <v>172.70519669742592</v>
      </c>
      <c r="FQ72" s="9">
        <f t="shared" si="27"/>
        <v>172.70519669742592</v>
      </c>
      <c r="FR72" s="9">
        <f t="shared" si="27"/>
        <v>172.70519669742592</v>
      </c>
      <c r="FS72" s="9">
        <f t="shared" si="27"/>
        <v>172.70519669742592</v>
      </c>
      <c r="FT72" s="9">
        <f t="shared" si="27"/>
        <v>172.70519669742592</v>
      </c>
      <c r="FU72" s="9">
        <f t="shared" si="27"/>
        <v>172.70519669742592</v>
      </c>
      <c r="FV72" s="9">
        <f t="shared" si="27"/>
        <v>172.70519669742592</v>
      </c>
      <c r="FW72" s="9">
        <f t="shared" si="27"/>
        <v>172.70519669742592</v>
      </c>
      <c r="FX72" s="9">
        <f t="shared" si="27"/>
        <v>172.70519669742592</v>
      </c>
      <c r="FY72" s="9">
        <f t="shared" si="27"/>
        <v>172.70519669742592</v>
      </c>
      <c r="FZ72" s="9">
        <f t="shared" si="27"/>
        <v>172.70519669742592</v>
      </c>
      <c r="GA72" s="9">
        <f t="shared" si="27"/>
        <v>172.70519669742592</v>
      </c>
      <c r="GB72" s="9">
        <f t="shared" si="27"/>
        <v>172.70519669742592</v>
      </c>
      <c r="GC72" s="9">
        <f t="shared" si="27"/>
        <v>172.70519669742592</v>
      </c>
      <c r="GD72" s="9">
        <f t="shared" si="27"/>
        <v>172.70519669742592</v>
      </c>
      <c r="GE72" s="9">
        <f t="shared" si="27"/>
        <v>172.70519669742592</v>
      </c>
      <c r="GF72" s="9">
        <f t="shared" si="27"/>
        <v>172.70519669742592</v>
      </c>
      <c r="GG72" s="9">
        <f t="shared" si="27"/>
        <v>172.70519669742592</v>
      </c>
      <c r="GH72" s="9">
        <f t="shared" si="27"/>
        <v>172.70519669742592</v>
      </c>
      <c r="GI72" s="9">
        <f t="shared" si="27"/>
        <v>172.70519669742592</v>
      </c>
      <c r="GJ72" s="9">
        <f t="shared" si="27"/>
        <v>172.70519669742592</v>
      </c>
      <c r="GK72" s="9">
        <f t="shared" si="27"/>
        <v>172.70519669742592</v>
      </c>
      <c r="GL72" s="9" t="str">
        <f t="shared" si="28"/>
        <v>Rice,PPI, Southern Long Grain Rice, NO, LA 2005=100, United States,Units of Measure: Index 2005=100,Historic Data Source: USDA (Calculated)/Global Insight,Data Edge: 2016 Q3,Forecast Date: December 2016</v>
      </c>
      <c r="GM72" s="10" t="str">
        <f t="shared" si="20"/>
        <v>United States, Rice, PPI, Southern Long Grain Rice, NO, LA 2005=100</v>
      </c>
      <c r="GN72" s="10" t="str">
        <f t="shared" si="21"/>
        <v>Rice,PPI, Southern Long Grain Rice, NO, LA 2005=100, United States,Units of Measure: Index 2005=100,Historic Data Source: USDA (Calculated)/Global Insight,Data Edge: 2016 Q3,Forecast Date: December 2016</v>
      </c>
      <c r="GP72" s="10" t="s">
        <v>10</v>
      </c>
      <c r="GQ72" s="10" t="s">
        <v>87</v>
      </c>
      <c r="GR72" s="20" t="s">
        <v>200</v>
      </c>
      <c r="GS72" s="16" t="s">
        <v>178</v>
      </c>
      <c r="GT72" s="10" t="s">
        <v>179</v>
      </c>
      <c r="GU72" s="13" t="s">
        <v>1381</v>
      </c>
      <c r="GV72" s="11" t="s">
        <v>1385</v>
      </c>
      <c r="GW72" s="20" t="s">
        <v>1081</v>
      </c>
      <c r="GX72" s="8" t="s">
        <v>1401</v>
      </c>
      <c r="GY72" s="8" t="s">
        <v>1386</v>
      </c>
    </row>
    <row r="73" spans="1:207" ht="12.75" customHeight="1">
      <c r="A73" s="19" t="s">
        <v>203</v>
      </c>
      <c r="B73" s="8" t="str">
        <f t="shared" si="22"/>
        <v>Bank:CISGRAIN</v>
      </c>
      <c r="C73" s="13" t="str">
        <f t="shared" si="23"/>
        <v>DataEdge:2016 Q3</v>
      </c>
      <c r="D73" s="13" t="str">
        <f t="shared" si="24"/>
        <v>ForecastDate:December 2016</v>
      </c>
      <c r="E73" s="13" t="str">
        <f t="shared" si="25"/>
        <v>Long Label:Corn,PPI, Other Grains-corn farm, wheat farm and barley malting MN 2005=100, United States,Units of Measure: Index 2005=100,Historic Data Source: USDA (Calculated)/Global Insight,Data Edge: 2016 Q3,Forecast Date: December 2016</v>
      </c>
      <c r="F73" s="9">
        <v>106.90261568903709</v>
      </c>
      <c r="G73" s="9">
        <v>106.44054642292159</v>
      </c>
      <c r="H73" s="9">
        <v>120.43414666087051</v>
      </c>
      <c r="I73" s="9">
        <v>131.42853594863445</v>
      </c>
      <c r="J73" s="9">
        <v>134.45576450709356</v>
      </c>
      <c r="K73" s="9">
        <v>130.49318295740085</v>
      </c>
      <c r="L73" s="9">
        <v>114.03521164630961</v>
      </c>
      <c r="M73" s="9">
        <v>110.95341102486418</v>
      </c>
      <c r="N73" s="9">
        <v>110.74197012501561</v>
      </c>
      <c r="O73" s="9">
        <v>110.38910729803351</v>
      </c>
      <c r="P73" s="9">
        <v>100.32305986395818</v>
      </c>
      <c r="Q73" s="9">
        <v>98.141562574606183</v>
      </c>
      <c r="R73" s="9">
        <v>105.02212585744073</v>
      </c>
      <c r="S73" s="9">
        <v>114.7521006496804</v>
      </c>
      <c r="T73" s="9">
        <v>117.0288050437086</v>
      </c>
      <c r="U73" s="9">
        <v>118.8084769399816</v>
      </c>
      <c r="V73" s="9">
        <v>117.3676654952659</v>
      </c>
      <c r="W73" s="9">
        <v>123.09868548951906</v>
      </c>
      <c r="X73" s="9">
        <v>113.49330338684034</v>
      </c>
      <c r="Y73" s="9">
        <v>105.8034338329922</v>
      </c>
      <c r="Z73" s="9">
        <v>105.5569914493324</v>
      </c>
      <c r="AA73" s="9">
        <v>104.14138024709798</v>
      </c>
      <c r="AB73" s="9">
        <v>94.519194088192521</v>
      </c>
      <c r="AC73" s="9">
        <v>95.082104016862999</v>
      </c>
      <c r="AD73" s="9">
        <v>95.723386424255949</v>
      </c>
      <c r="AE73" s="9">
        <v>89.381854069350723</v>
      </c>
      <c r="AF73" s="9">
        <v>71.070033648824875</v>
      </c>
      <c r="AG73" s="9">
        <v>70.627598715503609</v>
      </c>
      <c r="AH73" s="9">
        <v>72.578085432787162</v>
      </c>
      <c r="AI73" s="9">
        <v>76.236803159855654</v>
      </c>
      <c r="AJ73" s="9">
        <v>75.267870598583869</v>
      </c>
      <c r="AK73" s="9">
        <v>78.513536629802232</v>
      </c>
      <c r="AL73" s="9">
        <v>80.636227591531195</v>
      </c>
      <c r="AM73" s="9">
        <v>91.172744212498188</v>
      </c>
      <c r="AN73" s="9">
        <v>119.48622937312877</v>
      </c>
      <c r="AO73" s="9">
        <v>119.62346430399921</v>
      </c>
      <c r="AP73" s="9">
        <v>120.18074131499471</v>
      </c>
      <c r="AQ73" s="9">
        <v>116.57661805804223</v>
      </c>
      <c r="AR73" s="9">
        <v>109.5196060228663</v>
      </c>
      <c r="AS73" s="9">
        <v>108.43585811242508</v>
      </c>
      <c r="AT73" s="9">
        <v>105.120162118328</v>
      </c>
      <c r="AU73" s="9">
        <v>105.35256696870941</v>
      </c>
      <c r="AV73" s="9">
        <v>93.455031054809183</v>
      </c>
      <c r="AW73" s="9">
        <v>86.925905110713089</v>
      </c>
      <c r="AX73" s="9">
        <v>89.677293590107553</v>
      </c>
      <c r="AY73" s="9">
        <v>90.095951635178849</v>
      </c>
      <c r="AZ73" s="9">
        <v>88.869378983241731</v>
      </c>
      <c r="BA73" s="9">
        <v>99.425528603245269</v>
      </c>
      <c r="BB73" s="9">
        <v>105.91406688072578</v>
      </c>
      <c r="BC73" s="9">
        <v>104.89051301413257</v>
      </c>
      <c r="BD73" s="9">
        <v>95.266929322545309</v>
      </c>
      <c r="BE73" s="9">
        <v>92.176700184558143</v>
      </c>
      <c r="BF73" s="9">
        <v>94.702666728802797</v>
      </c>
      <c r="BG73" s="9">
        <v>92.40351885213515</v>
      </c>
      <c r="BH73" s="9">
        <v>91.367356194876095</v>
      </c>
      <c r="BI73" s="9">
        <v>100.33144650050745</v>
      </c>
      <c r="BJ73" s="9">
        <v>107.75810519912514</v>
      </c>
      <c r="BK73" s="9">
        <v>102.36172681003184</v>
      </c>
      <c r="BL73" s="9">
        <v>95.560973924785472</v>
      </c>
      <c r="BM73" s="9">
        <v>99.519373386443561</v>
      </c>
      <c r="BN73" s="9">
        <v>101.57205327130316</v>
      </c>
      <c r="BO73" s="9">
        <v>106.10309646817117</v>
      </c>
      <c r="BP73" s="9">
        <v>121.17628376194969</v>
      </c>
      <c r="BQ73" s="9">
        <v>137.86110132272762</v>
      </c>
      <c r="BR73" s="9">
        <v>147.60788475932063</v>
      </c>
      <c r="BS73" s="9">
        <v>165.37220945716541</v>
      </c>
      <c r="BT73" s="9">
        <v>149.03180780097122</v>
      </c>
      <c r="BU73" s="9">
        <v>121.91418217031649</v>
      </c>
      <c r="BV73" s="9">
        <v>116.54159630111364</v>
      </c>
      <c r="BW73" s="9">
        <v>113.15730372822728</v>
      </c>
      <c r="BX73" s="9">
        <v>106.52735152615959</v>
      </c>
      <c r="BY73" s="9">
        <v>109.85703426404096</v>
      </c>
      <c r="BZ73" s="9">
        <v>106.54974539301176</v>
      </c>
      <c r="CA73" s="9">
        <v>95.434939101684463</v>
      </c>
      <c r="CB73" s="9">
        <v>83.499627178478335</v>
      </c>
      <c r="CC73" s="9">
        <v>87.525222698626607</v>
      </c>
      <c r="CD73" s="9">
        <v>86.519862951898716</v>
      </c>
      <c r="CE73" s="9">
        <v>81.012861598280168</v>
      </c>
      <c r="CF73" s="9">
        <v>82.309476963819847</v>
      </c>
      <c r="CG73" s="9">
        <v>83.389037237794327</v>
      </c>
      <c r="CH73" s="9">
        <v>86.185220919936384</v>
      </c>
      <c r="CI73" s="9">
        <v>86.172614583384743</v>
      </c>
      <c r="CJ73" s="9">
        <v>80.462622773436351</v>
      </c>
      <c r="CK73" s="9">
        <v>87.282996067046341</v>
      </c>
      <c r="CL73" s="9">
        <v>88.502563396622136</v>
      </c>
      <c r="CM73" s="9">
        <v>86.657108712881893</v>
      </c>
      <c r="CN73" s="9">
        <v>88.480166808904244</v>
      </c>
      <c r="CO73" s="9">
        <v>90.937527811507692</v>
      </c>
      <c r="CP73" s="9">
        <v>89.642332279078957</v>
      </c>
      <c r="CQ73" s="9">
        <v>89.428101968999499</v>
      </c>
      <c r="CR73" s="9">
        <v>109.20176068478807</v>
      </c>
      <c r="CS73" s="9">
        <v>119.77611376096095</v>
      </c>
      <c r="CT73" s="9">
        <v>114.98040535810168</v>
      </c>
      <c r="CU73" s="9">
        <v>110.88059933419905</v>
      </c>
      <c r="CV73" s="9">
        <v>107.18127697511673</v>
      </c>
      <c r="CW73" s="9">
        <v>111.57371881166252</v>
      </c>
      <c r="CX73" s="9">
        <v>116.91546250450686</v>
      </c>
      <c r="CY73" s="9">
        <v>120.15830860911763</v>
      </c>
      <c r="CZ73" s="9">
        <v>106.75139652184684</v>
      </c>
      <c r="DA73" s="9">
        <v>101.94452322242196</v>
      </c>
      <c r="DB73" s="9">
        <v>100.94478166868382</v>
      </c>
      <c r="DC73" s="9">
        <v>99.599186664948391</v>
      </c>
      <c r="DD73" s="9">
        <v>98.889284311330812</v>
      </c>
      <c r="DE73" s="9">
        <v>100.56674735503694</v>
      </c>
      <c r="DF73" s="9">
        <v>106.1367437397514</v>
      </c>
      <c r="DG73" s="9">
        <v>114.661181373351</v>
      </c>
      <c r="DH73" s="9">
        <v>112.38024735616294</v>
      </c>
      <c r="DI73" s="9">
        <v>131.3599584692557</v>
      </c>
      <c r="DJ73" s="9">
        <v>141.75222731459732</v>
      </c>
      <c r="DK73" s="9">
        <v>148.26036450026695</v>
      </c>
      <c r="DL73" s="9">
        <v>164.50416818789168</v>
      </c>
      <c r="DM73" s="9">
        <v>198.38071654049298</v>
      </c>
      <c r="DN73" s="9">
        <v>230.771576726359</v>
      </c>
      <c r="DO73" s="9">
        <v>238.87726257839458</v>
      </c>
      <c r="DP73" s="9">
        <v>233.49627396084921</v>
      </c>
      <c r="DQ73" s="9">
        <v>209.29662248759251</v>
      </c>
      <c r="DR73" s="9">
        <v>195.49342242786477</v>
      </c>
      <c r="DS73" s="9">
        <v>186.88917124900874</v>
      </c>
      <c r="DT73" s="9">
        <v>173.31703596526336</v>
      </c>
      <c r="DU73" s="9">
        <v>166.69264252394132</v>
      </c>
      <c r="DV73" s="9">
        <v>167.19672003668768</v>
      </c>
      <c r="DW73" s="9">
        <v>152.54218849391722</v>
      </c>
      <c r="DX73" s="9">
        <v>163.11091083977777</v>
      </c>
      <c r="DY73" s="9">
        <v>185.83615630684375</v>
      </c>
      <c r="DZ73" s="9">
        <v>211.93169778655499</v>
      </c>
      <c r="EA73" s="9">
        <v>237.24870330874498</v>
      </c>
      <c r="EB73" s="9">
        <v>246.78407524150953</v>
      </c>
      <c r="EC73" s="9">
        <v>238.90379740019321</v>
      </c>
      <c r="ED73" s="9">
        <v>241.5977448077096</v>
      </c>
      <c r="EE73" s="9">
        <v>243.18556196159929</v>
      </c>
      <c r="EF73" s="9">
        <v>280.00526700177727</v>
      </c>
      <c r="EG73" s="9">
        <v>280.55838598572751</v>
      </c>
      <c r="EH73" s="9">
        <v>277.35749733825355</v>
      </c>
      <c r="EI73" s="9">
        <v>270.67012348382013</v>
      </c>
      <c r="EJ73" s="9">
        <v>248.39434697490296</v>
      </c>
      <c r="EK73" s="9">
        <v>226.05005524641757</v>
      </c>
      <c r="EL73" s="9">
        <v>221.62680916558287</v>
      </c>
      <c r="EM73" s="9">
        <v>225.89041220416243</v>
      </c>
      <c r="EN73" s="9">
        <v>197.392132734379</v>
      </c>
      <c r="EO73" s="9">
        <v>190.59834814637966</v>
      </c>
      <c r="EP73" s="9">
        <v>190.78735778080949</v>
      </c>
      <c r="EQ73" s="9">
        <v>182.25452075993684</v>
      </c>
      <c r="ER73" s="9">
        <v>184.59845236903561</v>
      </c>
      <c r="ES73" s="9">
        <v>186.01126637189407</v>
      </c>
      <c r="ET73" s="9">
        <f t="shared" si="26"/>
        <v>186.01126637189407</v>
      </c>
      <c r="EU73" s="9">
        <f t="shared" si="27"/>
        <v>186.01126637189407</v>
      </c>
      <c r="EV73" s="9">
        <f t="shared" si="27"/>
        <v>186.01126637189407</v>
      </c>
      <c r="EW73" s="9">
        <f t="shared" si="27"/>
        <v>186.01126637189407</v>
      </c>
      <c r="EX73" s="9">
        <f t="shared" si="27"/>
        <v>186.01126637189407</v>
      </c>
      <c r="EY73" s="9">
        <f t="shared" si="27"/>
        <v>186.01126637189407</v>
      </c>
      <c r="EZ73" s="9">
        <f t="shared" si="27"/>
        <v>186.01126637189407</v>
      </c>
      <c r="FA73" s="9">
        <f t="shared" si="27"/>
        <v>186.01126637189407</v>
      </c>
      <c r="FB73" s="9">
        <f t="shared" si="27"/>
        <v>186.01126637189407</v>
      </c>
      <c r="FC73" s="9">
        <f t="shared" si="27"/>
        <v>186.01126637189407</v>
      </c>
      <c r="FD73" s="9">
        <f t="shared" si="27"/>
        <v>186.01126637189407</v>
      </c>
      <c r="FE73" s="9">
        <f t="shared" si="27"/>
        <v>186.01126637189407</v>
      </c>
      <c r="FF73" s="9">
        <f t="shared" si="27"/>
        <v>186.01126637189407</v>
      </c>
      <c r="FG73" s="9">
        <f t="shared" si="27"/>
        <v>186.01126637189407</v>
      </c>
      <c r="FH73" s="9">
        <f t="shared" si="27"/>
        <v>186.01126637189407</v>
      </c>
      <c r="FI73" s="9">
        <f t="shared" si="27"/>
        <v>186.01126637189407</v>
      </c>
      <c r="FJ73" s="9">
        <f t="shared" si="27"/>
        <v>186.01126637189407</v>
      </c>
      <c r="FK73" s="9">
        <f t="shared" si="27"/>
        <v>186.01126637189407</v>
      </c>
      <c r="FL73" s="9">
        <f t="shared" si="27"/>
        <v>186.01126637189407</v>
      </c>
      <c r="FM73" s="9">
        <f t="shared" si="27"/>
        <v>186.01126637189407</v>
      </c>
      <c r="FN73" s="9">
        <f t="shared" si="27"/>
        <v>186.01126637189407</v>
      </c>
      <c r="FO73" s="9">
        <f t="shared" si="27"/>
        <v>186.01126637189407</v>
      </c>
      <c r="FP73" s="9">
        <f t="shared" si="27"/>
        <v>186.01126637189407</v>
      </c>
      <c r="FQ73" s="9">
        <f t="shared" si="27"/>
        <v>186.01126637189407</v>
      </c>
      <c r="FR73" s="9">
        <f t="shared" si="27"/>
        <v>186.01126637189407</v>
      </c>
      <c r="FS73" s="9">
        <f t="shared" si="27"/>
        <v>186.01126637189407</v>
      </c>
      <c r="FT73" s="9">
        <f t="shared" si="27"/>
        <v>186.01126637189407</v>
      </c>
      <c r="FU73" s="9">
        <f t="shared" si="27"/>
        <v>186.01126637189407</v>
      </c>
      <c r="FV73" s="9">
        <f t="shared" si="27"/>
        <v>186.01126637189407</v>
      </c>
      <c r="FW73" s="9">
        <f t="shared" si="27"/>
        <v>186.01126637189407</v>
      </c>
      <c r="FX73" s="9">
        <f t="shared" si="27"/>
        <v>186.01126637189407</v>
      </c>
      <c r="FY73" s="9">
        <f t="shared" si="27"/>
        <v>186.01126637189407</v>
      </c>
      <c r="FZ73" s="9">
        <f t="shared" si="27"/>
        <v>186.01126637189407</v>
      </c>
      <c r="GA73" s="9">
        <f t="shared" si="27"/>
        <v>186.01126637189407</v>
      </c>
      <c r="GB73" s="9">
        <f t="shared" si="27"/>
        <v>186.01126637189407</v>
      </c>
      <c r="GC73" s="9">
        <f t="shared" si="27"/>
        <v>186.01126637189407</v>
      </c>
      <c r="GD73" s="9">
        <f t="shared" si="27"/>
        <v>186.01126637189407</v>
      </c>
      <c r="GE73" s="9">
        <f t="shared" si="27"/>
        <v>186.01126637189407</v>
      </c>
      <c r="GF73" s="9">
        <f t="shared" ref="EU73:GK79" si="29">GE73</f>
        <v>186.01126637189407</v>
      </c>
      <c r="GG73" s="9">
        <f t="shared" si="29"/>
        <v>186.01126637189407</v>
      </c>
      <c r="GH73" s="9">
        <f t="shared" si="29"/>
        <v>186.01126637189407</v>
      </c>
      <c r="GI73" s="9">
        <f t="shared" si="29"/>
        <v>186.01126637189407</v>
      </c>
      <c r="GJ73" s="9">
        <f t="shared" si="29"/>
        <v>186.01126637189407</v>
      </c>
      <c r="GK73" s="9">
        <f t="shared" si="29"/>
        <v>186.01126637189407</v>
      </c>
      <c r="GL73" s="9" t="str">
        <f t="shared" si="28"/>
        <v>Corn,PPI, Other Grains-corn farm, wheat farm and barley malting MN 2005=100, United States,Units of Measure: Index 2005=100,Historic Data Source: USDA (Calculated)/Global Insight,Data Edge: 2016 Q3,Forecast Date: December 2016</v>
      </c>
      <c r="GM73" s="10" t="str">
        <f t="shared" si="20"/>
        <v>United States, Corn, PPI, Other Grains-corn farm, wheat farm and barley malting MN 2005=100</v>
      </c>
      <c r="GN73" s="10" t="str">
        <f t="shared" si="21"/>
        <v>Corn,PPI, Other Grains-corn farm, wheat farm and barley malting MN 2005=100, United States,Units of Measure: Index 2005=100,Historic Data Source: USDA (Calculated)/Global Insight,Data Edge: 2016 Q3,Forecast Date: December 2016</v>
      </c>
      <c r="GP73" s="10" t="s">
        <v>10</v>
      </c>
      <c r="GQ73" s="10" t="s">
        <v>22</v>
      </c>
      <c r="GR73" s="20" t="s">
        <v>202</v>
      </c>
      <c r="GS73" s="16" t="s">
        <v>178</v>
      </c>
      <c r="GT73" s="10" t="s">
        <v>179</v>
      </c>
      <c r="GU73" s="40" t="s">
        <v>1381</v>
      </c>
      <c r="GV73" s="11" t="s">
        <v>1385</v>
      </c>
      <c r="GW73" s="20" t="s">
        <v>1082</v>
      </c>
      <c r="GX73" s="8" t="s">
        <v>1401</v>
      </c>
      <c r="GY73" s="8" t="s">
        <v>1386</v>
      </c>
    </row>
    <row r="74" spans="1:207" ht="12.75" customHeight="1">
      <c r="A74" s="8" t="s">
        <v>205</v>
      </c>
      <c r="B74" s="8" t="str">
        <f t="shared" si="22"/>
        <v>Bank:CISGRAIN</v>
      </c>
      <c r="C74" s="13" t="str">
        <f t="shared" si="23"/>
        <v>DataEdge:2016 Q3</v>
      </c>
      <c r="D74" s="13" t="str">
        <f t="shared" si="24"/>
        <v>ForecastDate:December 2016</v>
      </c>
      <c r="E74" s="13" t="str">
        <f t="shared" si="25"/>
        <v>Long Label:Barley,No. 1 feed, WCE, cash, I/S Lethbridge, Canada,Units of Measure: CA $/MT,Historic Data Source: ICE Canada/Global Insight,Data Edge: 2016 Q3,Forecast Date: December 2016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>
        <v>159.80688644688647</v>
      </c>
      <c r="BU74" s="9">
        <v>136.46312865497077</v>
      </c>
      <c r="BV74" s="9">
        <v>134.20393939393941</v>
      </c>
      <c r="BW74" s="9">
        <v>135.19581529581527</v>
      </c>
      <c r="BX74" s="9">
        <v>127.19574314574315</v>
      </c>
      <c r="BY74" s="9">
        <v>141.33884711779447</v>
      </c>
      <c r="BZ74" s="9">
        <v>133.73340909090908</v>
      </c>
      <c r="CA74" s="9">
        <v>133.39444444444445</v>
      </c>
      <c r="CB74" s="9">
        <v>116.82784992784993</v>
      </c>
      <c r="CC74" s="9">
        <v>119.53349206349208</v>
      </c>
      <c r="CD74" s="9">
        <v>115.05</v>
      </c>
      <c r="CE74" s="9">
        <v>118.65</v>
      </c>
      <c r="CF74" s="9">
        <v>110.53</v>
      </c>
      <c r="CG74" s="9">
        <v>106.89</v>
      </c>
      <c r="CH74" s="9">
        <v>107.14</v>
      </c>
      <c r="CI74" s="9">
        <v>115.32</v>
      </c>
      <c r="CJ74" s="9">
        <v>111.98666666666668</v>
      </c>
      <c r="CK74" s="9">
        <v>125.06333333333333</v>
      </c>
      <c r="CL74" s="9">
        <v>127.83</v>
      </c>
      <c r="CM74" s="9">
        <v>147.25333333333333</v>
      </c>
      <c r="CN74" s="9">
        <v>155.16666666666669</v>
      </c>
      <c r="CO74" s="9">
        <v>161.0733333333333</v>
      </c>
      <c r="CP74" s="9">
        <v>157.88666666666666</v>
      </c>
      <c r="CQ74" s="9">
        <v>154.19333333333336</v>
      </c>
      <c r="CR74" s="9">
        <v>185.19666666666663</v>
      </c>
      <c r="CS74" s="9">
        <v>183.94666666666663</v>
      </c>
      <c r="CT74" s="9">
        <v>171.72333333333333</v>
      </c>
      <c r="CU74" s="9">
        <v>158.98333333333332</v>
      </c>
      <c r="CV74" s="9">
        <v>126.56333333333333</v>
      </c>
      <c r="CW74" s="9">
        <v>130.78</v>
      </c>
      <c r="CX74" s="9">
        <v>132.16666666666666</v>
      </c>
      <c r="CY74" s="9">
        <v>152.11000000000001</v>
      </c>
      <c r="CZ74" s="9">
        <v>118.94666666666666</v>
      </c>
      <c r="DA74" s="9">
        <v>112.5</v>
      </c>
      <c r="DB74" s="9">
        <v>110.88666666666666</v>
      </c>
      <c r="DC74" s="9">
        <v>113.89</v>
      </c>
      <c r="DD74" s="9">
        <v>106.88666666666666</v>
      </c>
      <c r="DE74" s="9">
        <v>110.38666666666666</v>
      </c>
      <c r="DF74" s="9">
        <v>108.21999999999998</v>
      </c>
      <c r="DG74" s="9">
        <v>176.5</v>
      </c>
      <c r="DH74" s="9">
        <v>113.58666666666666</v>
      </c>
      <c r="DI74" s="9">
        <v>158.70333333333335</v>
      </c>
      <c r="DJ74" s="9">
        <v>174.67999999999998</v>
      </c>
      <c r="DK74" s="9">
        <v>187.79999999999998</v>
      </c>
      <c r="DL74" s="9">
        <v>189.70000000000002</v>
      </c>
      <c r="DM74" s="9">
        <v>195.1</v>
      </c>
      <c r="DN74" s="9">
        <v>213.07666666666668</v>
      </c>
      <c r="DO74" s="9">
        <v>239.21333333333334</v>
      </c>
      <c r="DP74" s="9">
        <v>224.02333333333334</v>
      </c>
      <c r="DQ74" s="9">
        <v>176.39333333333335</v>
      </c>
      <c r="DR74" s="9">
        <v>163.16666666666666</v>
      </c>
      <c r="DS74" s="9">
        <v>169.46753246753246</v>
      </c>
      <c r="DT74" s="9">
        <v>164.31809523809525</v>
      </c>
      <c r="DU74" s="9">
        <v>154.02380952380952</v>
      </c>
      <c r="DV74" s="9">
        <v>148.27333333333334</v>
      </c>
      <c r="DW74" s="9">
        <v>150.5</v>
      </c>
      <c r="DX74" s="9">
        <v>165.20079365079366</v>
      </c>
      <c r="DY74" s="9">
        <v>177.01587301587301</v>
      </c>
      <c r="DZ74" s="9">
        <v>191.02846889952153</v>
      </c>
      <c r="EA74" s="9">
        <v>204.93578643578644</v>
      </c>
      <c r="EB74" s="9">
        <v>200.8329004329004</v>
      </c>
      <c r="EC74" s="9">
        <v>214.38198653198651</v>
      </c>
      <c r="ED74" s="9">
        <v>216.12777777777777</v>
      </c>
      <c r="EE74" s="9">
        <v>248.15407177363696</v>
      </c>
      <c r="EF74" s="9">
        <v>266.94976076555025</v>
      </c>
      <c r="EG74" s="9">
        <v>277.70760233918128</v>
      </c>
      <c r="EH74" s="9">
        <v>281.73604465709735</v>
      </c>
      <c r="EI74" s="9">
        <v>290.8045454545454</v>
      </c>
      <c r="EJ74" s="9">
        <v>226.83095238095237</v>
      </c>
      <c r="EK74" s="9">
        <v>178.27886002886001</v>
      </c>
      <c r="EL74" s="9">
        <v>167.27963849016479</v>
      </c>
      <c r="EM74" s="9">
        <v>195.28138528138527</v>
      </c>
      <c r="EN74" s="9">
        <v>176.15062111801242</v>
      </c>
      <c r="EO74" s="9">
        <v>190.8407382091593</v>
      </c>
      <c r="EP74" s="9">
        <v>202.87081339712918</v>
      </c>
      <c r="EQ74" s="9">
        <v>215.72871572871574</v>
      </c>
      <c r="ER74" s="9">
        <v>222.76673567977915</v>
      </c>
      <c r="ES74" s="9">
        <v>213.69841269841268</v>
      </c>
      <c r="ET74" s="9">
        <f t="shared" si="26"/>
        <v>213.69841269841268</v>
      </c>
      <c r="EU74" s="9">
        <f t="shared" si="29"/>
        <v>213.69841269841268</v>
      </c>
      <c r="EV74" s="9">
        <f t="shared" si="29"/>
        <v>213.69841269841268</v>
      </c>
      <c r="EW74" s="9">
        <f t="shared" si="29"/>
        <v>213.69841269841268</v>
      </c>
      <c r="EX74" s="9">
        <f t="shared" si="29"/>
        <v>213.69841269841268</v>
      </c>
      <c r="EY74" s="9">
        <f t="shared" si="29"/>
        <v>213.69841269841268</v>
      </c>
      <c r="EZ74" s="9">
        <f t="shared" si="29"/>
        <v>213.69841269841268</v>
      </c>
      <c r="FA74" s="9">
        <f t="shared" si="29"/>
        <v>213.69841269841268</v>
      </c>
      <c r="FB74" s="9">
        <f t="shared" si="29"/>
        <v>213.69841269841268</v>
      </c>
      <c r="FC74" s="9">
        <f t="shared" si="29"/>
        <v>213.69841269841268</v>
      </c>
      <c r="FD74" s="9">
        <f t="shared" si="29"/>
        <v>213.69841269841268</v>
      </c>
      <c r="FE74" s="9">
        <f t="shared" si="29"/>
        <v>213.69841269841268</v>
      </c>
      <c r="FF74" s="9">
        <f t="shared" si="29"/>
        <v>213.69841269841268</v>
      </c>
      <c r="FG74" s="9">
        <f t="shared" si="29"/>
        <v>213.69841269841268</v>
      </c>
      <c r="FH74" s="9">
        <f t="shared" si="29"/>
        <v>213.69841269841268</v>
      </c>
      <c r="FI74" s="9">
        <f t="shared" si="29"/>
        <v>213.69841269841268</v>
      </c>
      <c r="FJ74" s="9">
        <f t="shared" si="29"/>
        <v>213.69841269841268</v>
      </c>
      <c r="FK74" s="9">
        <f t="shared" si="29"/>
        <v>213.69841269841268</v>
      </c>
      <c r="FL74" s="9">
        <f t="shared" si="29"/>
        <v>213.69841269841268</v>
      </c>
      <c r="FM74" s="9">
        <f t="shared" si="29"/>
        <v>213.69841269841268</v>
      </c>
      <c r="FN74" s="9">
        <f t="shared" si="29"/>
        <v>213.69841269841268</v>
      </c>
      <c r="FO74" s="9">
        <f t="shared" si="29"/>
        <v>213.69841269841268</v>
      </c>
      <c r="FP74" s="9">
        <f t="shared" si="29"/>
        <v>213.69841269841268</v>
      </c>
      <c r="FQ74" s="9">
        <f t="shared" si="29"/>
        <v>213.69841269841268</v>
      </c>
      <c r="FR74" s="9">
        <f t="shared" si="29"/>
        <v>213.69841269841268</v>
      </c>
      <c r="FS74" s="9">
        <f t="shared" si="29"/>
        <v>213.69841269841268</v>
      </c>
      <c r="FT74" s="9">
        <f t="shared" si="29"/>
        <v>213.69841269841268</v>
      </c>
      <c r="FU74" s="9">
        <f t="shared" si="29"/>
        <v>213.69841269841268</v>
      </c>
      <c r="FV74" s="9">
        <f t="shared" si="29"/>
        <v>213.69841269841268</v>
      </c>
      <c r="FW74" s="9">
        <f t="shared" si="29"/>
        <v>213.69841269841268</v>
      </c>
      <c r="FX74" s="9">
        <f t="shared" si="29"/>
        <v>213.69841269841268</v>
      </c>
      <c r="FY74" s="9">
        <f t="shared" si="29"/>
        <v>213.69841269841268</v>
      </c>
      <c r="FZ74" s="9">
        <f t="shared" si="29"/>
        <v>213.69841269841268</v>
      </c>
      <c r="GA74" s="9">
        <f t="shared" si="29"/>
        <v>213.69841269841268</v>
      </c>
      <c r="GB74" s="9">
        <f t="shared" si="29"/>
        <v>213.69841269841268</v>
      </c>
      <c r="GC74" s="9">
        <f t="shared" si="29"/>
        <v>213.69841269841268</v>
      </c>
      <c r="GD74" s="9">
        <f t="shared" si="29"/>
        <v>213.69841269841268</v>
      </c>
      <c r="GE74" s="9">
        <f t="shared" si="29"/>
        <v>213.69841269841268</v>
      </c>
      <c r="GF74" s="9">
        <f t="shared" si="29"/>
        <v>213.69841269841268</v>
      </c>
      <c r="GG74" s="9">
        <f t="shared" si="29"/>
        <v>213.69841269841268</v>
      </c>
      <c r="GH74" s="9">
        <f t="shared" si="29"/>
        <v>213.69841269841268</v>
      </c>
      <c r="GI74" s="9">
        <f t="shared" si="29"/>
        <v>213.69841269841268</v>
      </c>
      <c r="GJ74" s="9">
        <f t="shared" si="29"/>
        <v>213.69841269841268</v>
      </c>
      <c r="GK74" s="9">
        <f t="shared" si="29"/>
        <v>213.69841269841268</v>
      </c>
      <c r="GL74" s="9" t="str">
        <f t="shared" si="28"/>
        <v>Barley,No. 1 feed, WCE, cash, I/S Lethbridge, Canada,Units of Measure: CA $/MT,Historic Data Source: ICE Canada/Global Insight,Data Edge: 2016 Q3,Forecast Date: December 2016</v>
      </c>
      <c r="GM74" s="10" t="str">
        <f t="shared" si="20"/>
        <v>Canada, Barley, No. 1 feed, WCE, cash, I/S Lethbridge</v>
      </c>
      <c r="GN74" s="10" t="str">
        <f t="shared" si="21"/>
        <v>Barley,No. 1 feed, WCE, cash, I/S Lethbridge, Canada,Units of Measure: CA $/MT,Historic Data Source: ICE Canada/Global Insight,Data Edge: 2016 Q3,Forecast Date: December 2016</v>
      </c>
      <c r="GP74" s="10" t="s">
        <v>36</v>
      </c>
      <c r="GQ74" s="10" t="s">
        <v>11</v>
      </c>
      <c r="GR74" s="10" t="s">
        <v>204</v>
      </c>
      <c r="GS74" s="16" t="s">
        <v>37</v>
      </c>
      <c r="GT74" s="10" t="s">
        <v>206</v>
      </c>
      <c r="GU74" s="40" t="s">
        <v>1381</v>
      </c>
      <c r="GV74" s="11" t="s">
        <v>1385</v>
      </c>
      <c r="GW74" s="8" t="s">
        <v>1083</v>
      </c>
      <c r="GX74" s="8" t="s">
        <v>1401</v>
      </c>
      <c r="GY74" s="8" t="s">
        <v>1386</v>
      </c>
    </row>
    <row r="75" spans="1:207" ht="12.75" customHeight="1">
      <c r="A75" s="8" t="s">
        <v>208</v>
      </c>
      <c r="B75" s="8" t="str">
        <f t="shared" si="22"/>
        <v>Bank:CISGRAIN</v>
      </c>
      <c r="C75" s="13" t="str">
        <f t="shared" si="23"/>
        <v>DataEdge:2016 Q3</v>
      </c>
      <c r="D75" s="13" t="str">
        <f t="shared" si="24"/>
        <v>ForecastDate:December 2016</v>
      </c>
      <c r="E75" s="13" t="str">
        <f t="shared" si="25"/>
        <v>Long Label:Barley,Feed Barley Delivered Price, Hamburg, Germany,Units of Measure: Euros/MT,Historic Data Source: HGCA/Global Insight,Data Edge: 2016 Q3,Forecast Date: December 2016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>
        <v>114.23333333333333</v>
      </c>
      <c r="CG75" s="9">
        <v>122.66666666666667</v>
      </c>
      <c r="CH75" s="9">
        <v>127.33333333333333</v>
      </c>
      <c r="CI75" s="9">
        <v>128.93333333333334</v>
      </c>
      <c r="CJ75" s="9">
        <v>111.1</v>
      </c>
      <c r="CK75" s="9">
        <v>120.06666666666668</v>
      </c>
      <c r="CL75" s="9">
        <v>122.3</v>
      </c>
      <c r="CM75" s="9">
        <v>121.73333333333335</v>
      </c>
      <c r="CN75" s="9">
        <v>108.06666666666666</v>
      </c>
      <c r="CO75" s="9">
        <v>110.23333333333333</v>
      </c>
      <c r="CP75" s="9">
        <v>111.43333333333334</v>
      </c>
      <c r="CQ75" s="9">
        <v>104.83333333333333</v>
      </c>
      <c r="CR75" s="9">
        <v>100.43333333333334</v>
      </c>
      <c r="CS75" s="9">
        <v>117.83333333333333</v>
      </c>
      <c r="CT75" s="9">
        <v>117.3</v>
      </c>
      <c r="CU75" s="9">
        <v>111.8</v>
      </c>
      <c r="CV75" s="9">
        <v>111.7</v>
      </c>
      <c r="CW75" s="9">
        <v>133.16666666666666</v>
      </c>
      <c r="CX75" s="9">
        <v>142.1</v>
      </c>
      <c r="CY75" s="9">
        <v>121.63333333333334</v>
      </c>
      <c r="CZ75" s="9">
        <v>107.43333333333334</v>
      </c>
      <c r="DA75" s="9">
        <v>108.16666666666667</v>
      </c>
      <c r="DB75" s="9">
        <v>110</v>
      </c>
      <c r="DC75" s="9">
        <v>111.01666666666667</v>
      </c>
      <c r="DD75" s="9">
        <v>105.50833333333333</v>
      </c>
      <c r="DE75" s="9">
        <v>109.66666666666667</v>
      </c>
      <c r="DF75" s="9">
        <v>108.83333333333333</v>
      </c>
      <c r="DG75" s="9">
        <v>107.5</v>
      </c>
      <c r="DH75" s="9">
        <v>110.39999999999999</v>
      </c>
      <c r="DI75" s="9">
        <v>142.111111111111</v>
      </c>
      <c r="DJ75" s="9">
        <v>146.83333333333334</v>
      </c>
      <c r="DK75" s="9">
        <v>147.88888888888869</v>
      </c>
      <c r="DL75" s="9">
        <v>214.63333333333333</v>
      </c>
      <c r="DM75" s="9">
        <v>236.07777777777767</v>
      </c>
      <c r="DN75" s="9">
        <v>230.94444444444434</v>
      </c>
      <c r="DO75" s="9">
        <v>195.04999999999998</v>
      </c>
      <c r="DP75" s="9">
        <v>160.83333333333334</v>
      </c>
      <c r="DQ75" s="9">
        <v>120.44444444444434</v>
      </c>
      <c r="DR75" s="9">
        <v>113.72222222222233</v>
      </c>
      <c r="DS75" s="9">
        <v>112.83333333333333</v>
      </c>
      <c r="DT75" s="9">
        <v>102.70833333333333</v>
      </c>
      <c r="DU75" s="9">
        <v>104.561111111111</v>
      </c>
      <c r="DV75" s="9">
        <v>103.94444444444434</v>
      </c>
      <c r="DW75" s="9">
        <v>109.91666666666667</v>
      </c>
      <c r="DX75" s="9">
        <v>171.23333333333335</v>
      </c>
      <c r="DY75" s="9">
        <v>193.01666666666665</v>
      </c>
      <c r="DZ75" s="9">
        <v>208</v>
      </c>
      <c r="EA75" s="9">
        <v>199.53333333333333</v>
      </c>
      <c r="EB75" s="9">
        <v>197.55000000000004</v>
      </c>
      <c r="EC75" s="9">
        <v>190.83333333333334</v>
      </c>
      <c r="ED75" s="9">
        <v>205.20555555555552</v>
      </c>
      <c r="EE75" s="9">
        <v>221.71666666666667</v>
      </c>
      <c r="EF75" s="9">
        <v>239.16666666666666</v>
      </c>
      <c r="EG75" s="9">
        <v>241.58333333333334</v>
      </c>
      <c r="EH75" s="9">
        <v>225.23333333333335</v>
      </c>
      <c r="EI75" s="9">
        <v>207.66666666666666</v>
      </c>
      <c r="EJ75" s="9">
        <v>178.23333333333335</v>
      </c>
      <c r="EK75" s="9">
        <v>183.43333333333331</v>
      </c>
      <c r="EL75" s="9">
        <v>181</v>
      </c>
      <c r="EM75" s="9">
        <v>176.86666666666667</v>
      </c>
      <c r="EN75" s="9">
        <v>154.76666666666668</v>
      </c>
      <c r="EO75" s="9">
        <v>162.23333333333332</v>
      </c>
      <c r="EP75" s="9">
        <v>172.36666666666667</v>
      </c>
      <c r="EQ75" s="9">
        <v>162.83333333333334</v>
      </c>
      <c r="ER75" s="9">
        <v>162.56666666666666</v>
      </c>
      <c r="ES75" s="9">
        <v>161.03333333333333</v>
      </c>
      <c r="ET75" s="9">
        <f t="shared" si="26"/>
        <v>161.03333333333333</v>
      </c>
      <c r="EU75" s="9">
        <f t="shared" si="29"/>
        <v>161.03333333333333</v>
      </c>
      <c r="EV75" s="9">
        <f t="shared" si="29"/>
        <v>161.03333333333333</v>
      </c>
      <c r="EW75" s="9">
        <f t="shared" si="29"/>
        <v>161.03333333333333</v>
      </c>
      <c r="EX75" s="9">
        <f t="shared" si="29"/>
        <v>161.03333333333333</v>
      </c>
      <c r="EY75" s="9">
        <f t="shared" si="29"/>
        <v>161.03333333333333</v>
      </c>
      <c r="EZ75" s="9">
        <f t="shared" si="29"/>
        <v>161.03333333333333</v>
      </c>
      <c r="FA75" s="9">
        <f t="shared" si="29"/>
        <v>161.03333333333333</v>
      </c>
      <c r="FB75" s="9">
        <f t="shared" si="29"/>
        <v>161.03333333333333</v>
      </c>
      <c r="FC75" s="9">
        <f t="shared" si="29"/>
        <v>161.03333333333333</v>
      </c>
      <c r="FD75" s="9">
        <f t="shared" si="29"/>
        <v>161.03333333333333</v>
      </c>
      <c r="FE75" s="9">
        <f t="shared" si="29"/>
        <v>161.03333333333333</v>
      </c>
      <c r="FF75" s="9">
        <f t="shared" si="29"/>
        <v>161.03333333333333</v>
      </c>
      <c r="FG75" s="9">
        <f t="shared" si="29"/>
        <v>161.03333333333333</v>
      </c>
      <c r="FH75" s="9">
        <f t="shared" si="29"/>
        <v>161.03333333333333</v>
      </c>
      <c r="FI75" s="9">
        <f t="shared" si="29"/>
        <v>161.03333333333333</v>
      </c>
      <c r="FJ75" s="9">
        <f t="shared" si="29"/>
        <v>161.03333333333333</v>
      </c>
      <c r="FK75" s="9">
        <f t="shared" si="29"/>
        <v>161.03333333333333</v>
      </c>
      <c r="FL75" s="9">
        <f t="shared" si="29"/>
        <v>161.03333333333333</v>
      </c>
      <c r="FM75" s="9">
        <f t="shared" si="29"/>
        <v>161.03333333333333</v>
      </c>
      <c r="FN75" s="9">
        <f t="shared" si="29"/>
        <v>161.03333333333333</v>
      </c>
      <c r="FO75" s="9">
        <f t="shared" si="29"/>
        <v>161.03333333333333</v>
      </c>
      <c r="FP75" s="9">
        <f t="shared" si="29"/>
        <v>161.03333333333333</v>
      </c>
      <c r="FQ75" s="9">
        <f t="shared" si="29"/>
        <v>161.03333333333333</v>
      </c>
      <c r="FR75" s="9">
        <f t="shared" si="29"/>
        <v>161.03333333333333</v>
      </c>
      <c r="FS75" s="9">
        <f t="shared" si="29"/>
        <v>161.03333333333333</v>
      </c>
      <c r="FT75" s="9">
        <f t="shared" si="29"/>
        <v>161.03333333333333</v>
      </c>
      <c r="FU75" s="9">
        <f t="shared" si="29"/>
        <v>161.03333333333333</v>
      </c>
      <c r="FV75" s="9">
        <f t="shared" si="29"/>
        <v>161.03333333333333</v>
      </c>
      <c r="FW75" s="9">
        <f t="shared" si="29"/>
        <v>161.03333333333333</v>
      </c>
      <c r="FX75" s="9">
        <f t="shared" si="29"/>
        <v>161.03333333333333</v>
      </c>
      <c r="FY75" s="9">
        <f t="shared" si="29"/>
        <v>161.03333333333333</v>
      </c>
      <c r="FZ75" s="9">
        <f t="shared" si="29"/>
        <v>161.03333333333333</v>
      </c>
      <c r="GA75" s="9">
        <f t="shared" si="29"/>
        <v>161.03333333333333</v>
      </c>
      <c r="GB75" s="9">
        <f t="shared" si="29"/>
        <v>161.03333333333333</v>
      </c>
      <c r="GC75" s="9">
        <f t="shared" si="29"/>
        <v>161.03333333333333</v>
      </c>
      <c r="GD75" s="9">
        <f t="shared" si="29"/>
        <v>161.03333333333333</v>
      </c>
      <c r="GE75" s="9">
        <f t="shared" si="29"/>
        <v>161.03333333333333</v>
      </c>
      <c r="GF75" s="9">
        <f t="shared" si="29"/>
        <v>161.03333333333333</v>
      </c>
      <c r="GG75" s="9">
        <f t="shared" si="29"/>
        <v>161.03333333333333</v>
      </c>
      <c r="GH75" s="9">
        <f t="shared" si="29"/>
        <v>161.03333333333333</v>
      </c>
      <c r="GI75" s="9">
        <f t="shared" si="29"/>
        <v>161.03333333333333</v>
      </c>
      <c r="GJ75" s="9">
        <f t="shared" si="29"/>
        <v>161.03333333333333</v>
      </c>
      <c r="GK75" s="9">
        <f t="shared" si="29"/>
        <v>161.03333333333333</v>
      </c>
      <c r="GL75" s="9" t="str">
        <f t="shared" si="28"/>
        <v>Barley,Feed Barley Delivered Price, Hamburg, Germany,Units of Measure: Euros/MT,Historic Data Source: HGCA/Global Insight,Data Edge: 2016 Q3,Forecast Date: December 2016</v>
      </c>
      <c r="GM75" s="10" t="str">
        <f t="shared" si="20"/>
        <v>Germany, Barley, Feed Barley Delivered Price, Hamburg</v>
      </c>
      <c r="GN75" s="10" t="str">
        <f t="shared" si="21"/>
        <v>Barley,Feed Barley Delivered Price, Hamburg, Germany,Units of Measure: Euros/MT,Historic Data Source: HGCA/Global Insight,Data Edge: 2016 Q3,Forecast Date: December 2016</v>
      </c>
      <c r="GP75" s="10" t="s">
        <v>41</v>
      </c>
      <c r="GQ75" s="10" t="s">
        <v>11</v>
      </c>
      <c r="GR75" s="10" t="s">
        <v>207</v>
      </c>
      <c r="GS75" s="16" t="s">
        <v>42</v>
      </c>
      <c r="GT75" s="10" t="s">
        <v>43</v>
      </c>
      <c r="GU75" s="40" t="s">
        <v>1381</v>
      </c>
      <c r="GV75" s="11" t="s">
        <v>1385</v>
      </c>
      <c r="GW75" s="8" t="s">
        <v>1084</v>
      </c>
      <c r="GX75" s="8" t="s">
        <v>1401</v>
      </c>
      <c r="GY75" s="8" t="s">
        <v>1386</v>
      </c>
    </row>
    <row r="76" spans="1:207" ht="12.75" customHeight="1">
      <c r="A76" s="8" t="s">
        <v>210</v>
      </c>
      <c r="B76" s="8" t="str">
        <f t="shared" si="22"/>
        <v>Bank:CISGRAIN</v>
      </c>
      <c r="C76" s="13" t="str">
        <f t="shared" si="23"/>
        <v>DataEdge:2016 Q3</v>
      </c>
      <c r="D76" s="13" t="str">
        <f t="shared" si="24"/>
        <v>ForecastDate:December 2016</v>
      </c>
      <c r="E76" s="13" t="str">
        <f t="shared" si="25"/>
        <v>Long Label:Barley,Feed Barley, Average Quote for Bulk Delivered, Sydney, Australia,Units of Measure: AU $/MT,Historic Data Source: ABARE/Global Insight,Data Edge: 2016 Q3,Forecast Date: December 2016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>
        <v>136.5</v>
      </c>
      <c r="CE76" s="9">
        <v>137.66666666666666</v>
      </c>
      <c r="CF76" s="9">
        <v>135.86666666666667</v>
      </c>
      <c r="CG76" s="9">
        <v>133</v>
      </c>
      <c r="CH76" s="9">
        <v>142.73333333333332</v>
      </c>
      <c r="CI76" s="9">
        <v>152.5</v>
      </c>
      <c r="CJ76" s="9">
        <v>161.91666666666666</v>
      </c>
      <c r="CK76" s="9">
        <v>167.09</v>
      </c>
      <c r="CL76" s="9">
        <v>178.5</v>
      </c>
      <c r="CM76" s="9">
        <v>187.68333333333331</v>
      </c>
      <c r="CN76" s="9">
        <v>200.26666666666665</v>
      </c>
      <c r="CO76" s="9">
        <v>193.03333333333333</v>
      </c>
      <c r="CP76" s="9">
        <v>213</v>
      </c>
      <c r="CQ76" s="9">
        <v>205.49</v>
      </c>
      <c r="CR76" s="9">
        <v>257.51666666666665</v>
      </c>
      <c r="CS76" s="9">
        <v>332.47333333333336</v>
      </c>
      <c r="CT76" s="9">
        <v>336.66666666666669</v>
      </c>
      <c r="CU76" s="9">
        <v>292.46666666666664</v>
      </c>
      <c r="CV76" s="9">
        <v>258.91666666666669</v>
      </c>
      <c r="CW76" s="9">
        <v>186.52666666666667</v>
      </c>
      <c r="CX76" s="9">
        <v>176.61666666666667</v>
      </c>
      <c r="CY76" s="9">
        <v>190.56666666666669</v>
      </c>
      <c r="CZ76" s="9">
        <v>179.73333333333335</v>
      </c>
      <c r="DA76" s="9">
        <v>162.33333333333334</v>
      </c>
      <c r="DB76" s="9">
        <v>168.27777766666668</v>
      </c>
      <c r="DC76" s="9">
        <v>204</v>
      </c>
      <c r="DD76" s="9">
        <v>202.38333333333333</v>
      </c>
      <c r="DE76" s="9">
        <v>170.25</v>
      </c>
      <c r="DF76" s="9">
        <v>171</v>
      </c>
      <c r="DG76" s="9">
        <v>184</v>
      </c>
      <c r="DH76" s="9">
        <v>207.66666666666666</v>
      </c>
      <c r="DI76" s="9">
        <v>323</v>
      </c>
      <c r="DJ76" s="9">
        <v>328.33333333333331</v>
      </c>
      <c r="DK76" s="9">
        <v>320</v>
      </c>
      <c r="DL76" s="9">
        <v>355.33333333333331</v>
      </c>
      <c r="DM76" s="9">
        <v>371</v>
      </c>
      <c r="DN76" s="9">
        <v>312.66666666666669</v>
      </c>
      <c r="DO76" s="9">
        <v>355.66666666666669</v>
      </c>
      <c r="DP76" s="9">
        <v>339</v>
      </c>
      <c r="DQ76" s="9">
        <v>258.5</v>
      </c>
      <c r="DR76" s="9">
        <v>240.33</v>
      </c>
      <c r="DS76" s="9">
        <v>240.72</v>
      </c>
      <c r="DT76" s="9">
        <v>250.33</v>
      </c>
      <c r="DU76" s="9">
        <v>218</v>
      </c>
      <c r="DV76" s="9">
        <v>216</v>
      </c>
      <c r="DW76" s="9">
        <v>201.33</v>
      </c>
      <c r="DX76" s="9">
        <v>246.33</v>
      </c>
      <c r="DY76" s="9">
        <v>233</v>
      </c>
      <c r="DZ76" s="9">
        <v>233.75</v>
      </c>
      <c r="EA76" s="9">
        <v>238.333333333333</v>
      </c>
      <c r="EB76" s="9">
        <v>227.84615384615401</v>
      </c>
      <c r="EC76" s="9">
        <v>204.69230769230799</v>
      </c>
      <c r="ED76" s="9">
        <v>195.083333333333</v>
      </c>
      <c r="EE76" s="9">
        <v>201.833333333333</v>
      </c>
      <c r="EF76" s="9">
        <v>261.769230769231</v>
      </c>
      <c r="EG76" s="9">
        <v>305.05519800000002</v>
      </c>
      <c r="EH76" s="9">
        <v>300.75</v>
      </c>
      <c r="EI76" s="9">
        <v>292.61538461538498</v>
      </c>
      <c r="EJ76" s="9">
        <v>270</v>
      </c>
      <c r="EK76" s="9">
        <v>240</v>
      </c>
      <c r="EL76" s="9">
        <v>300</v>
      </c>
      <c r="EM76" s="9">
        <v>320</v>
      </c>
      <c r="EN76" s="9">
        <v>275</v>
      </c>
      <c r="EO76" s="9">
        <v>295</v>
      </c>
      <c r="EP76" s="9">
        <v>280</v>
      </c>
      <c r="EQ76" s="9">
        <v>285</v>
      </c>
      <c r="ER76" s="9">
        <v>270</v>
      </c>
      <c r="ES76" s="9">
        <v>248</v>
      </c>
      <c r="ET76" s="9">
        <f t="shared" si="26"/>
        <v>248</v>
      </c>
      <c r="EU76" s="9">
        <f t="shared" si="29"/>
        <v>248</v>
      </c>
      <c r="EV76" s="9">
        <f t="shared" si="29"/>
        <v>248</v>
      </c>
      <c r="EW76" s="9">
        <f t="shared" si="29"/>
        <v>248</v>
      </c>
      <c r="EX76" s="9">
        <f t="shared" si="29"/>
        <v>248</v>
      </c>
      <c r="EY76" s="9">
        <f t="shared" si="29"/>
        <v>248</v>
      </c>
      <c r="EZ76" s="9">
        <f t="shared" si="29"/>
        <v>248</v>
      </c>
      <c r="FA76" s="9">
        <f t="shared" si="29"/>
        <v>248</v>
      </c>
      <c r="FB76" s="9">
        <f t="shared" si="29"/>
        <v>248</v>
      </c>
      <c r="FC76" s="9">
        <f t="shared" si="29"/>
        <v>248</v>
      </c>
      <c r="FD76" s="9">
        <f t="shared" si="29"/>
        <v>248</v>
      </c>
      <c r="FE76" s="9">
        <f t="shared" si="29"/>
        <v>248</v>
      </c>
      <c r="FF76" s="9">
        <f t="shared" si="29"/>
        <v>248</v>
      </c>
      <c r="FG76" s="9">
        <f t="shared" si="29"/>
        <v>248</v>
      </c>
      <c r="FH76" s="9">
        <f t="shared" si="29"/>
        <v>248</v>
      </c>
      <c r="FI76" s="9">
        <f t="shared" si="29"/>
        <v>248</v>
      </c>
      <c r="FJ76" s="9">
        <f t="shared" si="29"/>
        <v>248</v>
      </c>
      <c r="FK76" s="9">
        <f t="shared" si="29"/>
        <v>248</v>
      </c>
      <c r="FL76" s="9">
        <f t="shared" si="29"/>
        <v>248</v>
      </c>
      <c r="FM76" s="9">
        <f t="shared" si="29"/>
        <v>248</v>
      </c>
      <c r="FN76" s="9">
        <f t="shared" si="29"/>
        <v>248</v>
      </c>
      <c r="FO76" s="9">
        <f t="shared" si="29"/>
        <v>248</v>
      </c>
      <c r="FP76" s="9">
        <f t="shared" si="29"/>
        <v>248</v>
      </c>
      <c r="FQ76" s="9">
        <f t="shared" si="29"/>
        <v>248</v>
      </c>
      <c r="FR76" s="9">
        <f t="shared" si="29"/>
        <v>248</v>
      </c>
      <c r="FS76" s="9">
        <f t="shared" si="29"/>
        <v>248</v>
      </c>
      <c r="FT76" s="9">
        <f t="shared" si="29"/>
        <v>248</v>
      </c>
      <c r="FU76" s="9">
        <f t="shared" si="29"/>
        <v>248</v>
      </c>
      <c r="FV76" s="9">
        <f t="shared" si="29"/>
        <v>248</v>
      </c>
      <c r="FW76" s="9">
        <f t="shared" si="29"/>
        <v>248</v>
      </c>
      <c r="FX76" s="9">
        <f t="shared" si="29"/>
        <v>248</v>
      </c>
      <c r="FY76" s="9">
        <f t="shared" si="29"/>
        <v>248</v>
      </c>
      <c r="FZ76" s="9">
        <f t="shared" si="29"/>
        <v>248</v>
      </c>
      <c r="GA76" s="9">
        <f t="shared" si="29"/>
        <v>248</v>
      </c>
      <c r="GB76" s="9">
        <f t="shared" si="29"/>
        <v>248</v>
      </c>
      <c r="GC76" s="9">
        <f t="shared" si="29"/>
        <v>248</v>
      </c>
      <c r="GD76" s="9">
        <f t="shared" si="29"/>
        <v>248</v>
      </c>
      <c r="GE76" s="9">
        <f t="shared" si="29"/>
        <v>248</v>
      </c>
      <c r="GF76" s="9">
        <f t="shared" si="29"/>
        <v>248</v>
      </c>
      <c r="GG76" s="9">
        <f t="shared" si="29"/>
        <v>248</v>
      </c>
      <c r="GH76" s="9">
        <f t="shared" si="29"/>
        <v>248</v>
      </c>
      <c r="GI76" s="9">
        <f t="shared" si="29"/>
        <v>248</v>
      </c>
      <c r="GJ76" s="9">
        <f t="shared" si="29"/>
        <v>248</v>
      </c>
      <c r="GK76" s="9">
        <f t="shared" si="29"/>
        <v>248</v>
      </c>
      <c r="GL76" s="9" t="str">
        <f t="shared" si="28"/>
        <v>Barley,Feed Barley, Average Quote for Bulk Delivered, Sydney, Australia,Units of Measure: AU $/MT,Historic Data Source: ABARE/Global Insight,Data Edge: 2016 Q3,Forecast Date: December 2016</v>
      </c>
      <c r="GM76" s="10" t="str">
        <f t="shared" si="20"/>
        <v>Australia, Barley, Feed Barley, Average Quote for Bulk Delivered, Sydney</v>
      </c>
      <c r="GN76" s="10" t="str">
        <f t="shared" si="21"/>
        <v>Barley,Feed Barley, Average Quote for Bulk Delivered, Sydney, Australia,Units of Measure: AU $/MT,Historic Data Source: ABARE/Global Insight,Data Edge: 2016 Q3,Forecast Date: December 2016</v>
      </c>
      <c r="GP76" s="10" t="s">
        <v>30</v>
      </c>
      <c r="GQ76" s="10" t="s">
        <v>11</v>
      </c>
      <c r="GR76" s="10" t="s">
        <v>209</v>
      </c>
      <c r="GS76" s="16" t="s">
        <v>31</v>
      </c>
      <c r="GT76" s="16" t="s">
        <v>32</v>
      </c>
      <c r="GU76" s="40" t="s">
        <v>1381</v>
      </c>
      <c r="GV76" s="11" t="s">
        <v>1385</v>
      </c>
      <c r="GW76" s="8" t="s">
        <v>1085</v>
      </c>
      <c r="GX76" s="8" t="s">
        <v>1401</v>
      </c>
      <c r="GY76" s="8" t="s">
        <v>1386</v>
      </c>
    </row>
    <row r="77" spans="1:207" ht="12.75" customHeight="1">
      <c r="A77" s="12" t="s">
        <v>212</v>
      </c>
      <c r="B77" s="8" t="str">
        <f t="shared" si="22"/>
        <v>Bank:CISGRAIN</v>
      </c>
      <c r="C77" s="13" t="str">
        <f t="shared" si="23"/>
        <v>DataEdge:2016 Q3</v>
      </c>
      <c r="D77" s="13" t="str">
        <f t="shared" si="24"/>
        <v>ForecastDate:December 2016</v>
      </c>
      <c r="E77" s="13" t="str">
        <f t="shared" si="25"/>
        <v>Long Label:Wheat,Feed Wheat Delivered Price, Hamburg, Germany,Units of Measure: Euros/MT,Historic Data Source: HGCA/Global Insight,Data Edge: 2016 Q3,Forecast Date: December 2016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>
        <v>121.23333333333333</v>
      </c>
      <c r="CG77" s="9">
        <v>124.53333333333335</v>
      </c>
      <c r="CH77" s="9">
        <v>129.9</v>
      </c>
      <c r="CI77" s="9">
        <v>136.93333333333331</v>
      </c>
      <c r="CJ77" s="9">
        <v>121</v>
      </c>
      <c r="CK77" s="9">
        <v>118.83333333333333</v>
      </c>
      <c r="CL77" s="9">
        <v>130.96666666666667</v>
      </c>
      <c r="CM77" s="9">
        <v>128.6</v>
      </c>
      <c r="CN77" s="9">
        <v>120.53333333333335</v>
      </c>
      <c r="CO77" s="9">
        <v>115.83333333333333</v>
      </c>
      <c r="CP77" s="9">
        <v>119.93333333333334</v>
      </c>
      <c r="CQ77" s="9">
        <v>113.73333333333333</v>
      </c>
      <c r="CR77" s="9">
        <v>104.2</v>
      </c>
      <c r="CS77" s="9">
        <v>106.03333333333335</v>
      </c>
      <c r="CT77" s="9">
        <v>105.96666666666665</v>
      </c>
      <c r="CU77" s="9">
        <v>107.16666666666667</v>
      </c>
      <c r="CV77" s="9">
        <v>123.16666666666667</v>
      </c>
      <c r="CW77" s="9">
        <v>149.9</v>
      </c>
      <c r="CX77" s="9">
        <v>156.4</v>
      </c>
      <c r="CY77" s="9">
        <v>140.30000000000001</v>
      </c>
      <c r="CZ77" s="9">
        <v>114.63333333333333</v>
      </c>
      <c r="DA77" s="9">
        <v>105.56666666666666</v>
      </c>
      <c r="DB77" s="9">
        <v>104.33333333333333</v>
      </c>
      <c r="DC77" s="9">
        <v>105.73333333333333</v>
      </c>
      <c r="DD77" s="9">
        <v>103.89999999999999</v>
      </c>
      <c r="DE77" s="9">
        <v>103.89999999999999</v>
      </c>
      <c r="DF77" s="9">
        <v>109</v>
      </c>
      <c r="DG77" s="9">
        <v>118.96666666666665</v>
      </c>
      <c r="DH77" s="9">
        <v>126.83333333333333</v>
      </c>
      <c r="DI77" s="9">
        <v>150.16666666666666</v>
      </c>
      <c r="DJ77" s="9">
        <v>149.43333333333331</v>
      </c>
      <c r="DK77" s="9">
        <v>157</v>
      </c>
      <c r="DL77" s="9">
        <v>224.03333333333333</v>
      </c>
      <c r="DM77" s="9">
        <v>231.76666666666665</v>
      </c>
      <c r="DN77" s="9">
        <v>247.76666666666665</v>
      </c>
      <c r="DO77" s="9">
        <v>209.80000000000004</v>
      </c>
      <c r="DP77" s="9">
        <v>175.53333333333333</v>
      </c>
      <c r="DQ77" s="9">
        <v>133.76666666666668</v>
      </c>
      <c r="DR77" s="9">
        <v>138.1</v>
      </c>
      <c r="DS77" s="9">
        <v>133</v>
      </c>
      <c r="DT77" s="9">
        <v>120.80000000000001</v>
      </c>
      <c r="DU77" s="9">
        <v>121.36666666666667</v>
      </c>
      <c r="DV77" s="9">
        <v>123.43333333333334</v>
      </c>
      <c r="DW77" s="9">
        <v>132.26666666666668</v>
      </c>
      <c r="DX77" s="9">
        <v>177.33333333333334</v>
      </c>
      <c r="DY77" s="9">
        <v>200.03333333333333</v>
      </c>
      <c r="DZ77" s="9">
        <v>234.1</v>
      </c>
      <c r="EA77" s="9">
        <v>238.33333333333334</v>
      </c>
      <c r="EB77" s="9">
        <v>202.16666666666666</v>
      </c>
      <c r="EC77" s="9">
        <v>187.16666666666666</v>
      </c>
      <c r="ED77" s="9">
        <v>203.79999999999998</v>
      </c>
      <c r="EE77" s="9">
        <v>224.06666666666669</v>
      </c>
      <c r="EF77" s="9">
        <v>254.4</v>
      </c>
      <c r="EG77" s="9">
        <v>267.36666666666662</v>
      </c>
      <c r="EH77" s="9">
        <v>255.76666666666665</v>
      </c>
      <c r="EI77" s="9">
        <v>236.33333333333334</v>
      </c>
      <c r="EJ77" s="9">
        <v>192.6</v>
      </c>
      <c r="EK77" s="9">
        <v>202.63333333333333</v>
      </c>
      <c r="EL77" s="9">
        <v>200.5</v>
      </c>
      <c r="EM77" s="9">
        <v>201.36666666666667</v>
      </c>
      <c r="EN77" s="9">
        <v>167.56666666666669</v>
      </c>
      <c r="EO77" s="9">
        <v>174.30000000000004</v>
      </c>
      <c r="EP77" s="9">
        <v>186.43333333333331</v>
      </c>
      <c r="EQ77" s="9">
        <v>176.79999999999998</v>
      </c>
      <c r="ER77" s="9">
        <v>175.6</v>
      </c>
      <c r="ES77" s="9">
        <v>170.5</v>
      </c>
      <c r="ET77" s="9">
        <f t="shared" si="26"/>
        <v>170.5</v>
      </c>
      <c r="EU77" s="9">
        <f t="shared" si="29"/>
        <v>170.5</v>
      </c>
      <c r="EV77" s="9">
        <f t="shared" si="29"/>
        <v>170.5</v>
      </c>
      <c r="EW77" s="9">
        <f t="shared" si="29"/>
        <v>170.5</v>
      </c>
      <c r="EX77" s="9">
        <f t="shared" si="29"/>
        <v>170.5</v>
      </c>
      <c r="EY77" s="9">
        <f t="shared" si="29"/>
        <v>170.5</v>
      </c>
      <c r="EZ77" s="9">
        <f t="shared" si="29"/>
        <v>170.5</v>
      </c>
      <c r="FA77" s="9">
        <f t="shared" si="29"/>
        <v>170.5</v>
      </c>
      <c r="FB77" s="9">
        <f t="shared" si="29"/>
        <v>170.5</v>
      </c>
      <c r="FC77" s="9">
        <f t="shared" si="29"/>
        <v>170.5</v>
      </c>
      <c r="FD77" s="9">
        <f t="shared" si="29"/>
        <v>170.5</v>
      </c>
      <c r="FE77" s="9">
        <f t="shared" si="29"/>
        <v>170.5</v>
      </c>
      <c r="FF77" s="9">
        <f t="shared" si="29"/>
        <v>170.5</v>
      </c>
      <c r="FG77" s="9">
        <f t="shared" si="29"/>
        <v>170.5</v>
      </c>
      <c r="FH77" s="9">
        <f t="shared" si="29"/>
        <v>170.5</v>
      </c>
      <c r="FI77" s="9">
        <f t="shared" si="29"/>
        <v>170.5</v>
      </c>
      <c r="FJ77" s="9">
        <f t="shared" si="29"/>
        <v>170.5</v>
      </c>
      <c r="FK77" s="9">
        <f t="shared" si="29"/>
        <v>170.5</v>
      </c>
      <c r="FL77" s="9">
        <f t="shared" si="29"/>
        <v>170.5</v>
      </c>
      <c r="FM77" s="9">
        <f t="shared" si="29"/>
        <v>170.5</v>
      </c>
      <c r="FN77" s="9">
        <f t="shared" si="29"/>
        <v>170.5</v>
      </c>
      <c r="FO77" s="9">
        <f t="shared" si="29"/>
        <v>170.5</v>
      </c>
      <c r="FP77" s="9">
        <f t="shared" si="29"/>
        <v>170.5</v>
      </c>
      <c r="FQ77" s="9">
        <f t="shared" si="29"/>
        <v>170.5</v>
      </c>
      <c r="FR77" s="9">
        <f t="shared" si="29"/>
        <v>170.5</v>
      </c>
      <c r="FS77" s="9">
        <f t="shared" si="29"/>
        <v>170.5</v>
      </c>
      <c r="FT77" s="9">
        <f t="shared" si="29"/>
        <v>170.5</v>
      </c>
      <c r="FU77" s="9">
        <f t="shared" si="29"/>
        <v>170.5</v>
      </c>
      <c r="FV77" s="9">
        <f t="shared" si="29"/>
        <v>170.5</v>
      </c>
      <c r="FW77" s="9">
        <f t="shared" si="29"/>
        <v>170.5</v>
      </c>
      <c r="FX77" s="9">
        <f t="shared" si="29"/>
        <v>170.5</v>
      </c>
      <c r="FY77" s="9">
        <f t="shared" si="29"/>
        <v>170.5</v>
      </c>
      <c r="FZ77" s="9">
        <f t="shared" si="29"/>
        <v>170.5</v>
      </c>
      <c r="GA77" s="9">
        <f t="shared" si="29"/>
        <v>170.5</v>
      </c>
      <c r="GB77" s="9">
        <f t="shared" si="29"/>
        <v>170.5</v>
      </c>
      <c r="GC77" s="9">
        <f t="shared" si="29"/>
        <v>170.5</v>
      </c>
      <c r="GD77" s="9">
        <f t="shared" si="29"/>
        <v>170.5</v>
      </c>
      <c r="GE77" s="9">
        <f t="shared" si="29"/>
        <v>170.5</v>
      </c>
      <c r="GF77" s="9">
        <f t="shared" si="29"/>
        <v>170.5</v>
      </c>
      <c r="GG77" s="9">
        <f t="shared" si="29"/>
        <v>170.5</v>
      </c>
      <c r="GH77" s="9">
        <f t="shared" si="29"/>
        <v>170.5</v>
      </c>
      <c r="GI77" s="9">
        <f t="shared" si="29"/>
        <v>170.5</v>
      </c>
      <c r="GJ77" s="9">
        <f t="shared" si="29"/>
        <v>170.5</v>
      </c>
      <c r="GK77" s="9">
        <f t="shared" si="29"/>
        <v>170.5</v>
      </c>
      <c r="GL77" s="9" t="str">
        <f t="shared" si="28"/>
        <v>Wheat,Feed Wheat Delivered Price, Hamburg, Germany,Units of Measure: Euros/MT,Historic Data Source: HGCA/Global Insight,Data Edge: 2016 Q3,Forecast Date: December 2016</v>
      </c>
      <c r="GM77" s="10" t="str">
        <f t="shared" si="20"/>
        <v>Germany, Wheat, Feed Wheat Delivered Price, Hamburg</v>
      </c>
      <c r="GN77" s="10" t="str">
        <f t="shared" si="21"/>
        <v>Wheat,Feed Wheat Delivered Price, Hamburg, Germany,Units of Measure: Euros/MT,Historic Data Source: HGCA/Global Insight,Data Edge: 2016 Q3,Forecast Date: December 2016</v>
      </c>
      <c r="GP77" s="10" t="s">
        <v>41</v>
      </c>
      <c r="GQ77" s="10" t="s">
        <v>77</v>
      </c>
      <c r="GR77" s="8" t="s">
        <v>211</v>
      </c>
      <c r="GS77" s="16" t="s">
        <v>42</v>
      </c>
      <c r="GT77" s="16" t="s">
        <v>43</v>
      </c>
      <c r="GU77" s="13" t="s">
        <v>1381</v>
      </c>
      <c r="GV77" s="11" t="s">
        <v>1385</v>
      </c>
      <c r="GW77" s="8" t="s">
        <v>1086</v>
      </c>
      <c r="GX77" s="8" t="s">
        <v>1401</v>
      </c>
      <c r="GY77" s="8" t="s">
        <v>1386</v>
      </c>
    </row>
    <row r="78" spans="1:207" ht="12.75" customHeight="1">
      <c r="A78" s="12" t="s">
        <v>213</v>
      </c>
      <c r="B78" s="8" t="str">
        <f t="shared" si="22"/>
        <v>Bank:CISGRAIN</v>
      </c>
      <c r="C78" s="13" t="str">
        <f t="shared" si="23"/>
        <v>DataEdge:2016 Q3</v>
      </c>
      <c r="D78" s="13" t="str">
        <f t="shared" si="24"/>
        <v>ForecastDate:December 2016</v>
      </c>
      <c r="E78" s="13" t="str">
        <f t="shared" si="25"/>
        <v>Long Label:Wheat,PPI-PROC FOODS&amp;FEEDS-FLOUR BASE MIXES&amp;DOUGHS NSA- United States,Units of Measure: Index 1982=100,Historic Data Source: BLS/Global Insight,Data Edge: 2016 Q3,Forecast Date: December 2016</v>
      </c>
      <c r="F78" s="9">
        <v>87.366666666666674</v>
      </c>
      <c r="G78" s="9">
        <v>90.266666666666666</v>
      </c>
      <c r="H78" s="9">
        <v>93.3</v>
      </c>
      <c r="I78" s="9">
        <v>95.666666666666671</v>
      </c>
      <c r="J78" s="9">
        <v>95.4</v>
      </c>
      <c r="K78" s="9">
        <v>96.9</v>
      </c>
      <c r="L78" s="9">
        <v>99.3</v>
      </c>
      <c r="M78" s="9">
        <v>99.2</v>
      </c>
      <c r="N78" s="9">
        <v>99.266666666666666</v>
      </c>
      <c r="O78" s="9">
        <v>99.1</v>
      </c>
      <c r="P78" s="9">
        <v>100.76666666666667</v>
      </c>
      <c r="Q78" s="9">
        <v>100.9</v>
      </c>
      <c r="R78" s="9">
        <v>96.966666666666654</v>
      </c>
      <c r="S78" s="9">
        <v>95.433333333333337</v>
      </c>
      <c r="T78" s="9"/>
      <c r="U78" s="9"/>
      <c r="V78" s="9"/>
      <c r="W78" s="9"/>
      <c r="X78" s="9"/>
      <c r="Y78" s="9"/>
      <c r="Z78" s="9"/>
      <c r="AA78" s="9"/>
      <c r="AB78" s="9"/>
      <c r="AC78" s="9"/>
      <c r="AD78" s="9">
        <v>103.76666666666667</v>
      </c>
      <c r="AE78" s="9">
        <v>104.6</v>
      </c>
      <c r="AF78" s="9">
        <v>104.86666666666667</v>
      </c>
      <c r="AG78" s="9">
        <v>106.23333333333333</v>
      </c>
      <c r="AH78" s="9">
        <v>105.63333333333333</v>
      </c>
      <c r="AI78" s="9">
        <v>105.66666666666667</v>
      </c>
      <c r="AJ78" s="9">
        <v>104.8</v>
      </c>
      <c r="AK78" s="9">
        <v>104.56666666666666</v>
      </c>
      <c r="AL78" s="9">
        <v>105.2</v>
      </c>
      <c r="AM78" s="9">
        <v>105.7</v>
      </c>
      <c r="AN78" s="9">
        <v>106.96666666666665</v>
      </c>
      <c r="AO78" s="9">
        <v>107.6</v>
      </c>
      <c r="AP78" s="9">
        <v>108.56666666666666</v>
      </c>
      <c r="AQ78" s="9">
        <v>110.26666666666667</v>
      </c>
      <c r="AR78" s="9">
        <v>111.7</v>
      </c>
      <c r="AS78" s="9">
        <v>112.13333333333333</v>
      </c>
      <c r="AT78" s="9">
        <v>112.53333333333335</v>
      </c>
      <c r="AU78" s="9">
        <v>113.36666666666667</v>
      </c>
      <c r="AV78" s="9">
        <v>117.3</v>
      </c>
      <c r="AW78" s="9">
        <v>118.43333333333334</v>
      </c>
      <c r="AX78" s="9">
        <v>117</v>
      </c>
      <c r="AY78" s="9">
        <v>117.36666666666666</v>
      </c>
      <c r="AZ78" s="9">
        <v>113.23333333333333</v>
      </c>
      <c r="BA78" s="9">
        <v>113.23333333333333</v>
      </c>
      <c r="BB78" s="9">
        <v>114.46666666666665</v>
      </c>
      <c r="BC78" s="9">
        <v>115.13333333333333</v>
      </c>
      <c r="BD78" s="9">
        <v>115.43333333333334</v>
      </c>
      <c r="BE78" s="9">
        <v>115.23333333333333</v>
      </c>
      <c r="BF78" s="9">
        <v>115.53333333333335</v>
      </c>
      <c r="BG78" s="9">
        <v>116.66666666666667</v>
      </c>
      <c r="BH78" s="9">
        <v>117.3</v>
      </c>
      <c r="BI78" s="9">
        <v>117.9</v>
      </c>
      <c r="BJ78" s="9">
        <v>119.23333333333333</v>
      </c>
      <c r="BK78" s="9">
        <v>119.7</v>
      </c>
      <c r="BL78" s="9">
        <v>118.76666666666667</v>
      </c>
      <c r="BM78" s="9">
        <v>118.76666666666667</v>
      </c>
      <c r="BN78" s="9">
        <v>118.93333333333334</v>
      </c>
      <c r="BO78" s="9">
        <v>118.6</v>
      </c>
      <c r="BP78" s="9">
        <v>119.8</v>
      </c>
      <c r="BQ78" s="9">
        <v>120.56666666666666</v>
      </c>
      <c r="BR78" s="9">
        <v>121.9</v>
      </c>
      <c r="BS78" s="9">
        <v>122.8</v>
      </c>
      <c r="BT78" s="9">
        <v>125.9</v>
      </c>
      <c r="BU78" s="9">
        <v>126.66666666666667</v>
      </c>
      <c r="BV78" s="9">
        <v>127</v>
      </c>
      <c r="BW78" s="9">
        <v>126.63333333333333</v>
      </c>
      <c r="BX78" s="9">
        <v>126.7</v>
      </c>
      <c r="BY78" s="9">
        <v>126.63333333333333</v>
      </c>
      <c r="BZ78" s="9">
        <v>126.96666666666665</v>
      </c>
      <c r="CA78" s="9">
        <v>127</v>
      </c>
      <c r="CB78" s="9">
        <v>126.36666666666666</v>
      </c>
      <c r="CC78" s="9">
        <v>126.4</v>
      </c>
      <c r="CD78" s="9">
        <v>126.16666666666667</v>
      </c>
      <c r="CE78" s="9">
        <v>125.83333333333333</v>
      </c>
      <c r="CF78" s="9">
        <v>126.2</v>
      </c>
      <c r="CG78" s="9">
        <v>125.86666666666667</v>
      </c>
      <c r="CH78" s="9">
        <v>124.7</v>
      </c>
      <c r="CI78" s="9">
        <v>124.63333333333333</v>
      </c>
      <c r="CJ78" s="9">
        <v>125.33333333333333</v>
      </c>
      <c r="CK78" s="9">
        <v>125.5</v>
      </c>
      <c r="CL78" s="9">
        <v>126.4</v>
      </c>
      <c r="CM78" s="9">
        <v>128.6</v>
      </c>
      <c r="CN78" s="9">
        <v>128.26666666666668</v>
      </c>
      <c r="CO78" s="9">
        <v>128.83333333333334</v>
      </c>
      <c r="CP78" s="9">
        <v>128.86666666666665</v>
      </c>
      <c r="CQ78" s="9">
        <v>128.80000000000001</v>
      </c>
      <c r="CR78" s="9">
        <v>130.6</v>
      </c>
      <c r="CS78" s="9">
        <v>132.33333333333334</v>
      </c>
      <c r="CT78" s="9">
        <v>136.13333333333333</v>
      </c>
      <c r="CU78" s="9">
        <v>136.13333333333335</v>
      </c>
      <c r="CV78" s="9">
        <v>136.69999999999999</v>
      </c>
      <c r="CW78" s="9">
        <v>137.06666666666669</v>
      </c>
      <c r="CX78" s="9">
        <v>137.5</v>
      </c>
      <c r="CY78" s="9">
        <v>138.26666666666668</v>
      </c>
      <c r="CZ78" s="9">
        <v>138.9</v>
      </c>
      <c r="DA78" s="9">
        <v>139.33333333333334</v>
      </c>
      <c r="DB78" s="9">
        <v>140.1</v>
      </c>
      <c r="DC78" s="9">
        <v>139.93333333333334</v>
      </c>
      <c r="DD78" s="9">
        <v>140.30000000000001</v>
      </c>
      <c r="DE78" s="9">
        <v>141.23333333333335</v>
      </c>
      <c r="DF78" s="9">
        <v>142.56666666666666</v>
      </c>
      <c r="DG78" s="9">
        <v>143.5</v>
      </c>
      <c r="DH78" s="9">
        <v>144.73333333333332</v>
      </c>
      <c r="DI78" s="9">
        <v>145.33333333333334</v>
      </c>
      <c r="DJ78" s="9">
        <v>147.5</v>
      </c>
      <c r="DK78" s="9">
        <v>148.06666666666666</v>
      </c>
      <c r="DL78" s="9">
        <v>150.13333333333333</v>
      </c>
      <c r="DM78" s="9">
        <v>160.03333333333333</v>
      </c>
      <c r="DN78" s="9">
        <v>164.53333333333333</v>
      </c>
      <c r="DO78" s="9">
        <v>171.83333333333334</v>
      </c>
      <c r="DP78" s="9">
        <v>175.03333333333333</v>
      </c>
      <c r="DQ78" s="9">
        <v>178.03333333333333</v>
      </c>
      <c r="DR78" s="9">
        <v>176.16666666666666</v>
      </c>
      <c r="DS78" s="9">
        <v>175</v>
      </c>
      <c r="DT78" s="9">
        <v>173.53333333333333</v>
      </c>
      <c r="DU78" s="9">
        <v>173.1</v>
      </c>
      <c r="DV78" s="9">
        <v>172.66666666666669</v>
      </c>
      <c r="DW78" s="9">
        <v>172.83333333333334</v>
      </c>
      <c r="DX78" s="9">
        <v>173.33333333333334</v>
      </c>
      <c r="DY78" s="9">
        <v>176.29999999999998</v>
      </c>
      <c r="DZ78" s="9">
        <v>180.73333333333332</v>
      </c>
      <c r="EA78" s="9">
        <v>187.06666666666666</v>
      </c>
      <c r="EB78" s="9">
        <v>191.03333333333333</v>
      </c>
      <c r="EC78" s="9">
        <v>190.89999999999998</v>
      </c>
      <c r="ED78" s="9">
        <v>190.63333333333335</v>
      </c>
      <c r="EE78" s="9">
        <v>191.36666666666667</v>
      </c>
      <c r="EF78" s="9">
        <v>192.5</v>
      </c>
      <c r="EG78" s="9">
        <v>193.03333333333336</v>
      </c>
      <c r="EH78" s="9">
        <v>194.16666666666666</v>
      </c>
      <c r="EI78" s="9">
        <v>193.56666666666669</v>
      </c>
      <c r="EJ78" s="9">
        <v>193.1</v>
      </c>
      <c r="EK78" s="9">
        <v>193.13333333333335</v>
      </c>
      <c r="EL78" s="9">
        <v>192.53333333333333</v>
      </c>
      <c r="EM78" s="9">
        <v>192.96666666666667</v>
      </c>
      <c r="EN78" s="9">
        <v>192.8</v>
      </c>
      <c r="EO78" s="9">
        <v>192.96666666666667</v>
      </c>
      <c r="EP78" s="9">
        <v>193.1</v>
      </c>
      <c r="EQ78" s="9">
        <v>191.26666666666665</v>
      </c>
      <c r="ER78" s="9">
        <v>190.16666666666666</v>
      </c>
      <c r="ES78" s="9">
        <v>191.3</v>
      </c>
      <c r="ET78" s="9">
        <f t="shared" si="26"/>
        <v>191.3</v>
      </c>
      <c r="EU78" s="9">
        <f t="shared" si="29"/>
        <v>191.3</v>
      </c>
      <c r="EV78" s="9">
        <f t="shared" si="29"/>
        <v>191.3</v>
      </c>
      <c r="EW78" s="9">
        <f t="shared" si="29"/>
        <v>191.3</v>
      </c>
      <c r="EX78" s="9">
        <f t="shared" si="29"/>
        <v>191.3</v>
      </c>
      <c r="EY78" s="9">
        <f t="shared" si="29"/>
        <v>191.3</v>
      </c>
      <c r="EZ78" s="9">
        <f t="shared" si="29"/>
        <v>191.3</v>
      </c>
      <c r="FA78" s="9">
        <f t="shared" si="29"/>
        <v>191.3</v>
      </c>
      <c r="FB78" s="9">
        <f t="shared" si="29"/>
        <v>191.3</v>
      </c>
      <c r="FC78" s="9">
        <f t="shared" si="29"/>
        <v>191.3</v>
      </c>
      <c r="FD78" s="9">
        <f t="shared" si="29"/>
        <v>191.3</v>
      </c>
      <c r="FE78" s="9">
        <f t="shared" si="29"/>
        <v>191.3</v>
      </c>
      <c r="FF78" s="9">
        <f t="shared" si="29"/>
        <v>191.3</v>
      </c>
      <c r="FG78" s="9">
        <f t="shared" si="29"/>
        <v>191.3</v>
      </c>
      <c r="FH78" s="9">
        <f t="shared" si="29"/>
        <v>191.3</v>
      </c>
      <c r="FI78" s="9">
        <f t="shared" si="29"/>
        <v>191.3</v>
      </c>
      <c r="FJ78" s="9">
        <f t="shared" si="29"/>
        <v>191.3</v>
      </c>
      <c r="FK78" s="9">
        <f t="shared" si="29"/>
        <v>191.3</v>
      </c>
      <c r="FL78" s="9">
        <f t="shared" si="29"/>
        <v>191.3</v>
      </c>
      <c r="FM78" s="9">
        <f t="shared" si="29"/>
        <v>191.3</v>
      </c>
      <c r="FN78" s="9">
        <f t="shared" si="29"/>
        <v>191.3</v>
      </c>
      <c r="FO78" s="9">
        <f t="shared" si="29"/>
        <v>191.3</v>
      </c>
      <c r="FP78" s="9">
        <f t="shared" si="29"/>
        <v>191.3</v>
      </c>
      <c r="FQ78" s="9">
        <f t="shared" si="29"/>
        <v>191.3</v>
      </c>
      <c r="FR78" s="9">
        <f t="shared" si="29"/>
        <v>191.3</v>
      </c>
      <c r="FS78" s="9">
        <f t="shared" si="29"/>
        <v>191.3</v>
      </c>
      <c r="FT78" s="9">
        <f t="shared" si="29"/>
        <v>191.3</v>
      </c>
      <c r="FU78" s="9">
        <f t="shared" si="29"/>
        <v>191.3</v>
      </c>
      <c r="FV78" s="9">
        <f t="shared" si="29"/>
        <v>191.3</v>
      </c>
      <c r="FW78" s="9">
        <f t="shared" si="29"/>
        <v>191.3</v>
      </c>
      <c r="FX78" s="9">
        <f t="shared" si="29"/>
        <v>191.3</v>
      </c>
      <c r="FY78" s="9">
        <f t="shared" si="29"/>
        <v>191.3</v>
      </c>
      <c r="FZ78" s="9">
        <f t="shared" si="29"/>
        <v>191.3</v>
      </c>
      <c r="GA78" s="9">
        <f t="shared" si="29"/>
        <v>191.3</v>
      </c>
      <c r="GB78" s="9">
        <f t="shared" si="29"/>
        <v>191.3</v>
      </c>
      <c r="GC78" s="9">
        <f t="shared" si="29"/>
        <v>191.3</v>
      </c>
      <c r="GD78" s="9">
        <f t="shared" si="29"/>
        <v>191.3</v>
      </c>
      <c r="GE78" s="9">
        <f t="shared" si="29"/>
        <v>191.3</v>
      </c>
      <c r="GF78" s="9">
        <f t="shared" si="29"/>
        <v>191.3</v>
      </c>
      <c r="GG78" s="9">
        <f t="shared" si="29"/>
        <v>191.3</v>
      </c>
      <c r="GH78" s="9">
        <f t="shared" si="29"/>
        <v>191.3</v>
      </c>
      <c r="GI78" s="9">
        <f t="shared" si="29"/>
        <v>191.3</v>
      </c>
      <c r="GJ78" s="9">
        <f t="shared" si="29"/>
        <v>191.3</v>
      </c>
      <c r="GK78" s="9">
        <f t="shared" si="29"/>
        <v>191.3</v>
      </c>
      <c r="GL78" s="9" t="str">
        <f t="shared" si="28"/>
        <v>Wheat,PPI-PROC FOODS&amp;FEEDS-FLOUR BASE MIXES&amp;DOUGHS NSA- United States,Units of Measure: Index 1982=100,Historic Data Source: BLS/Global Insight,Data Edge: 2016 Q3,Forecast Date: December 2016</v>
      </c>
      <c r="GM78" s="10" t="str">
        <f t="shared" si="20"/>
        <v>United States, Wheat, PPI, Flour Base Mixes &amp; Doughs</v>
      </c>
      <c r="GN78" s="10" t="str">
        <f t="shared" si="21"/>
        <v>Wheat,PPI-PROC FOODS&amp;FEEDS-FLOUR BASE MIXES&amp;DOUGHS NSA- United States,Units of Measure: Index 1982=100,Historic Data Source: BLS/Global Insight,Data Edge: 2016 Q3,Forecast Date: December 2016</v>
      </c>
      <c r="GP78" s="10" t="s">
        <v>10</v>
      </c>
      <c r="GQ78" s="10" t="s">
        <v>77</v>
      </c>
      <c r="GR78" s="23" t="s">
        <v>214</v>
      </c>
      <c r="GS78" s="16" t="s">
        <v>158</v>
      </c>
      <c r="GT78" s="16" t="s">
        <v>136</v>
      </c>
      <c r="GU78" s="13" t="s">
        <v>1381</v>
      </c>
      <c r="GV78" s="11" t="s">
        <v>1385</v>
      </c>
      <c r="GW78" s="23" t="s">
        <v>1198</v>
      </c>
      <c r="GX78" s="8" t="s">
        <v>1401</v>
      </c>
      <c r="GY78" s="8" t="s">
        <v>1386</v>
      </c>
    </row>
    <row r="79" spans="1:207" ht="12.75" customHeight="1">
      <c r="A79" s="14" t="s">
        <v>216</v>
      </c>
      <c r="B79" s="8" t="str">
        <f t="shared" si="22"/>
        <v>Bank:CISGRAIN</v>
      </c>
      <c r="C79" s="13" t="str">
        <f t="shared" si="23"/>
        <v>DataEdge:2016 Q3</v>
      </c>
      <c r="D79" s="13" t="str">
        <f t="shared" si="24"/>
        <v>ForecastDate:December 2016</v>
      </c>
      <c r="E79" s="13" t="str">
        <f t="shared" si="25"/>
        <v>Long Label:Nearby Futures,Rough Rice Nearby Expiring Futures Contract, CBOT, United States,Units of Measure: US $/MT,Historic Data Source: CBOT/Global Insight,Data Edge: 2016 Q3,Forecast Date: December 2016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>
        <v>152.20696479999998</v>
      </c>
      <c r="AX79" s="9">
        <v>176.1635945245902</v>
      </c>
      <c r="AY79" s="9">
        <v>199.49399696875</v>
      </c>
      <c r="AZ79" s="9">
        <v>179.580077875</v>
      </c>
      <c r="BA79" s="9">
        <v>186.84498971874999</v>
      </c>
      <c r="BB79" s="9">
        <v>175.63472666666675</v>
      </c>
      <c r="BC79" s="9">
        <v>153.91746996825393</v>
      </c>
      <c r="BD79" s="9">
        <v>150.01061212499999</v>
      </c>
      <c r="BE79" s="9">
        <v>140.98889371875001</v>
      </c>
      <c r="BF79" s="9">
        <v>122.74755225806449</v>
      </c>
      <c r="BG79" s="9">
        <v>110.92388057142854</v>
      </c>
      <c r="BH79" s="9">
        <v>129.19417671874999</v>
      </c>
      <c r="BI79" s="9">
        <v>241.01045815873033</v>
      </c>
      <c r="BJ79" s="9">
        <v>247.19039295238198</v>
      </c>
      <c r="BK79" s="9">
        <v>172.97199611290313</v>
      </c>
      <c r="BL79" s="9">
        <v>148.56383025</v>
      </c>
      <c r="BM79" s="9">
        <v>142.22248577777773</v>
      </c>
      <c r="BN79" s="9">
        <v>148.22335869354853</v>
      </c>
      <c r="BO79" s="9">
        <v>174.4239353650793</v>
      </c>
      <c r="BP79" s="9">
        <v>189.59032120634922</v>
      </c>
      <c r="BQ79" s="9">
        <v>206.72373642105268</v>
      </c>
      <c r="BR79" s="9">
        <v>202.96851526984133</v>
      </c>
      <c r="BS79" s="9">
        <v>221.72878165079328</v>
      </c>
      <c r="BT79" s="9">
        <v>227.39621884374998</v>
      </c>
      <c r="BU79" s="9">
        <v>227.12580842187501</v>
      </c>
      <c r="BV79" s="9">
        <v>258.07968404917949</v>
      </c>
      <c r="BW79" s="9">
        <v>477.57925221875001</v>
      </c>
      <c r="BX79" s="9">
        <v>221.76582604687499</v>
      </c>
      <c r="BY79" s="9">
        <v>236.26292490624999</v>
      </c>
      <c r="BZ79" s="9">
        <v>224.69344806451682</v>
      </c>
      <c r="CA79" s="9">
        <v>231.26463799999999</v>
      </c>
      <c r="CB79" s="9">
        <v>206.43338289062498</v>
      </c>
      <c r="CC79" s="9">
        <v>196.23529303124997</v>
      </c>
      <c r="CD79" s="9">
        <v>175.91445264516113</v>
      </c>
      <c r="CE79" s="9">
        <v>163.97473644444449</v>
      </c>
      <c r="CF79" s="9">
        <v>136.52798293749998</v>
      </c>
      <c r="CG79" s="9">
        <v>120.84467057142854</v>
      </c>
      <c r="CH79" s="9">
        <v>121.8507471587301</v>
      </c>
      <c r="CI79" s="9">
        <v>117.02976361290314</v>
      </c>
      <c r="CJ79" s="9">
        <v>129.55991836507931</v>
      </c>
      <c r="CK79" s="9">
        <v>138.19293033333327</v>
      </c>
      <c r="CL79" s="9">
        <v>127.01633662903212</v>
      </c>
      <c r="CM79" s="9">
        <v>125.97653601587302</v>
      </c>
      <c r="CN79" s="9">
        <v>101.86609345901633</v>
      </c>
      <c r="CO79" s="9">
        <v>85.175318730158651</v>
      </c>
      <c r="CP79" s="9">
        <v>81.12083008333326</v>
      </c>
      <c r="CQ79" s="9">
        <v>83.057336140624997</v>
      </c>
      <c r="CR79" s="9">
        <v>91.875816140624991</v>
      </c>
      <c r="CS79" s="9">
        <v>85.731271290322695</v>
      </c>
      <c r="CT79" s="9">
        <v>99.399448950819576</v>
      </c>
      <c r="CU79" s="9">
        <v>131.3306131587301</v>
      </c>
      <c r="CV79" s="9">
        <v>156.88145907936516</v>
      </c>
      <c r="CW79" s="9">
        <v>173.68556263492067</v>
      </c>
      <c r="CX79" s="9">
        <v>195.13731670967752</v>
      </c>
      <c r="CY79" s="9">
        <v>225.78458257142918</v>
      </c>
      <c r="CZ79" s="9">
        <v>174.34582773437498</v>
      </c>
      <c r="DA79" s="9">
        <v>156.84996450793639</v>
      </c>
      <c r="DB79" s="9">
        <v>149.58288683684211</v>
      </c>
      <c r="DC79" s="9">
        <v>159.80743201587293</v>
      </c>
      <c r="DD79" s="9">
        <v>147.07260032977911</v>
      </c>
      <c r="DE79" s="9">
        <v>165.48997526984127</v>
      </c>
      <c r="DF79" s="9">
        <v>182.88715711987038</v>
      </c>
      <c r="DG79" s="9">
        <v>190.56654408771931</v>
      </c>
      <c r="DH79" s="9">
        <v>204.16466616014495</v>
      </c>
      <c r="DI79" s="9">
        <v>216.22058789047617</v>
      </c>
      <c r="DJ79" s="9">
        <v>224.70310695877171</v>
      </c>
      <c r="DK79" s="9">
        <v>226.65859669444444</v>
      </c>
      <c r="DL79" s="9">
        <v>235.41666832944725</v>
      </c>
      <c r="DM79" s="9">
        <v>276.66367473768122</v>
      </c>
      <c r="DN79" s="9">
        <v>359.60422920714308</v>
      </c>
      <c r="DO79" s="9">
        <v>458.35393886507927</v>
      </c>
      <c r="DP79" s="9">
        <v>401.29643269047659</v>
      </c>
      <c r="DQ79" s="9">
        <v>329.85267303127398</v>
      </c>
      <c r="DR79" s="9">
        <v>280.17573254385906</v>
      </c>
      <c r="DS79" s="9">
        <v>276.45623035555587</v>
      </c>
      <c r="DT79" s="9">
        <v>293.84503609316732</v>
      </c>
      <c r="DU79" s="9">
        <v>322.26483794999973</v>
      </c>
      <c r="DV79" s="9">
        <v>300.07072730205959</v>
      </c>
      <c r="DW79" s="9">
        <v>258.36412607936512</v>
      </c>
      <c r="DX79" s="9">
        <v>240.9755437222224</v>
      </c>
      <c r="DY79" s="9">
        <v>304.89266299206332</v>
      </c>
      <c r="DZ79" s="9">
        <v>316.57420189583149</v>
      </c>
      <c r="EA79" s="9">
        <v>313.33350892565437</v>
      </c>
      <c r="EB79" s="9">
        <v>367.89238681245843</v>
      </c>
      <c r="EC79" s="9">
        <v>334.63021910714286</v>
      </c>
      <c r="ED79" s="9">
        <v>315.36876053802274</v>
      </c>
      <c r="EE79" s="9">
        <v>326.69722023343996</v>
      </c>
      <c r="EF79" s="9">
        <v>335.79242863078423</v>
      </c>
      <c r="EG79" s="9">
        <v>332.19285589212467</v>
      </c>
      <c r="EH79" s="9">
        <v>337.52598597916699</v>
      </c>
      <c r="EI79" s="9">
        <v>342.19450836806362</v>
      </c>
      <c r="EJ79" s="9">
        <v>343.34080873907095</v>
      </c>
      <c r="EK79" s="9">
        <v>341.38277009541315</v>
      </c>
      <c r="EL79" s="9">
        <v>341.45526820914148</v>
      </c>
      <c r="EM79" s="9">
        <v>332.92163657664281</v>
      </c>
      <c r="EN79" s="9">
        <v>286.84295599078854</v>
      </c>
      <c r="EO79" s="9">
        <v>269.36099350772088</v>
      </c>
      <c r="EP79" s="9">
        <v>237.74484070674387</v>
      </c>
      <c r="EQ79" s="9">
        <v>217.85095331335606</v>
      </c>
      <c r="ER79" s="9">
        <v>258.50679511734205</v>
      </c>
      <c r="ES79" s="9">
        <v>260.97604403039844</v>
      </c>
      <c r="ET79" s="9">
        <f t="shared" si="26"/>
        <v>260.97604403039844</v>
      </c>
      <c r="EU79" s="9">
        <f t="shared" si="29"/>
        <v>260.97604403039844</v>
      </c>
      <c r="EV79" s="9">
        <f t="shared" si="29"/>
        <v>260.97604403039844</v>
      </c>
      <c r="EW79" s="9">
        <f t="shared" si="29"/>
        <v>260.97604403039844</v>
      </c>
      <c r="EX79" s="9">
        <f t="shared" si="29"/>
        <v>260.97604403039844</v>
      </c>
      <c r="EY79" s="9">
        <f t="shared" si="29"/>
        <v>260.97604403039844</v>
      </c>
      <c r="EZ79" s="9">
        <f t="shared" si="29"/>
        <v>260.97604403039844</v>
      </c>
      <c r="FA79" s="9">
        <f t="shared" si="29"/>
        <v>260.97604403039844</v>
      </c>
      <c r="FB79" s="9">
        <f t="shared" si="29"/>
        <v>260.97604403039844</v>
      </c>
      <c r="FC79" s="9">
        <f t="shared" si="29"/>
        <v>260.97604403039844</v>
      </c>
      <c r="FD79" s="9">
        <f t="shared" si="29"/>
        <v>260.97604403039844</v>
      </c>
      <c r="FE79" s="9">
        <f t="shared" si="29"/>
        <v>260.97604403039844</v>
      </c>
      <c r="FF79" s="9">
        <f t="shared" si="29"/>
        <v>260.97604403039844</v>
      </c>
      <c r="FG79" s="9">
        <f t="shared" si="29"/>
        <v>260.97604403039844</v>
      </c>
      <c r="FH79" s="9">
        <f t="shared" si="29"/>
        <v>260.97604403039844</v>
      </c>
      <c r="FI79" s="9">
        <f t="shared" si="29"/>
        <v>260.97604403039844</v>
      </c>
      <c r="FJ79" s="9">
        <f t="shared" si="29"/>
        <v>260.97604403039844</v>
      </c>
      <c r="FK79" s="9">
        <f t="shared" si="29"/>
        <v>260.97604403039844</v>
      </c>
      <c r="FL79" s="9">
        <f t="shared" si="29"/>
        <v>260.97604403039844</v>
      </c>
      <c r="FM79" s="9">
        <f t="shared" si="29"/>
        <v>260.97604403039844</v>
      </c>
      <c r="FN79" s="9">
        <f t="shared" si="29"/>
        <v>260.97604403039844</v>
      </c>
      <c r="FO79" s="9">
        <f t="shared" si="29"/>
        <v>260.97604403039844</v>
      </c>
      <c r="FP79" s="9">
        <f t="shared" si="29"/>
        <v>260.97604403039844</v>
      </c>
      <c r="FQ79" s="9">
        <f t="shared" si="29"/>
        <v>260.97604403039844</v>
      </c>
      <c r="FR79" s="9">
        <f t="shared" si="29"/>
        <v>260.97604403039844</v>
      </c>
      <c r="FS79" s="9">
        <f t="shared" si="29"/>
        <v>260.97604403039844</v>
      </c>
      <c r="FT79" s="9">
        <f t="shared" si="29"/>
        <v>260.97604403039844</v>
      </c>
      <c r="FU79" s="9">
        <f t="shared" si="29"/>
        <v>260.97604403039844</v>
      </c>
      <c r="FV79" s="9">
        <f t="shared" si="29"/>
        <v>260.97604403039844</v>
      </c>
      <c r="FW79" s="9">
        <f t="shared" si="29"/>
        <v>260.97604403039844</v>
      </c>
      <c r="FX79" s="9">
        <f t="shared" si="29"/>
        <v>260.97604403039844</v>
      </c>
      <c r="FY79" s="9">
        <f t="shared" si="29"/>
        <v>260.97604403039844</v>
      </c>
      <c r="FZ79" s="9">
        <f t="shared" si="29"/>
        <v>260.97604403039844</v>
      </c>
      <c r="GA79" s="9">
        <f t="shared" si="29"/>
        <v>260.97604403039844</v>
      </c>
      <c r="GB79" s="9">
        <f t="shared" si="29"/>
        <v>260.97604403039844</v>
      </c>
      <c r="GC79" s="9">
        <f t="shared" ref="EU79:GK83" si="30">GB79</f>
        <v>260.97604403039844</v>
      </c>
      <c r="GD79" s="9">
        <f t="shared" si="30"/>
        <v>260.97604403039844</v>
      </c>
      <c r="GE79" s="9">
        <f t="shared" si="30"/>
        <v>260.97604403039844</v>
      </c>
      <c r="GF79" s="9">
        <f t="shared" si="30"/>
        <v>260.97604403039844</v>
      </c>
      <c r="GG79" s="9">
        <f t="shared" si="30"/>
        <v>260.97604403039844</v>
      </c>
      <c r="GH79" s="9">
        <f t="shared" si="30"/>
        <v>260.97604403039844</v>
      </c>
      <c r="GI79" s="9">
        <f t="shared" si="30"/>
        <v>260.97604403039844</v>
      </c>
      <c r="GJ79" s="9">
        <f t="shared" si="30"/>
        <v>260.97604403039844</v>
      </c>
      <c r="GK79" s="9">
        <f t="shared" si="30"/>
        <v>260.97604403039844</v>
      </c>
      <c r="GL79" s="9" t="str">
        <f t="shared" si="28"/>
        <v>Nearby Futures,Rough Rice Nearby Expiring Futures Contract, CBOT, United States,Units of Measure: US $/MT,Historic Data Source: CBOT/Global Insight,Data Edge: 2016 Q3,Forecast Date: December 2016</v>
      </c>
      <c r="GM79" s="10" t="str">
        <f t="shared" si="20"/>
        <v>United States, Nearby Futures, Rough Rice Nearby Expiring Futures Contract, CBOT</v>
      </c>
      <c r="GN79" s="10" t="str">
        <f t="shared" si="21"/>
        <v>Nearby Futures,Rough Rice Nearby Expiring Futures Contract, CBOT, United States,Units of Measure: US $/MT,Historic Data Source: CBOT/Global Insight,Data Edge: 2016 Q3,Forecast Date: December 2016</v>
      </c>
      <c r="GP79" s="15" t="s">
        <v>10</v>
      </c>
      <c r="GQ79" s="15" t="s">
        <v>64</v>
      </c>
      <c r="GR79" s="8" t="s">
        <v>215</v>
      </c>
      <c r="GS79" s="10" t="s">
        <v>12</v>
      </c>
      <c r="GT79" s="10" t="s">
        <v>65</v>
      </c>
      <c r="GU79" s="13" t="s">
        <v>1381</v>
      </c>
      <c r="GV79" s="11" t="s">
        <v>1385</v>
      </c>
      <c r="GW79" s="8" t="s">
        <v>1087</v>
      </c>
      <c r="GX79" s="8" t="s">
        <v>1401</v>
      </c>
      <c r="GY79" s="8" t="s">
        <v>1386</v>
      </c>
    </row>
    <row r="80" spans="1:207" ht="12.75" customHeight="1">
      <c r="A80" s="12" t="s">
        <v>218</v>
      </c>
      <c r="B80" s="8" t="str">
        <f t="shared" si="22"/>
        <v>Bank:CISGRAIN</v>
      </c>
      <c r="C80" s="13" t="str">
        <f t="shared" si="23"/>
        <v>DataEdge:2016 Q3</v>
      </c>
      <c r="D80" s="13" t="str">
        <f t="shared" si="24"/>
        <v>ForecastDate:December 2016</v>
      </c>
      <c r="E80" s="13" t="str">
        <f t="shared" si="25"/>
        <v>Long Label:Wheat,Milling Wheat Delivered Price, Rouen, France,Units of Measure: Euros/MT,Historic Data Source: HGCA/Global Insight,Data Edge: 2016 Q3,Forecast Date: December 2016</v>
      </c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>
        <v>123.3</v>
      </c>
      <c r="CH80" s="9">
        <v>129</v>
      </c>
      <c r="CI80" s="9">
        <v>129.70000000000002</v>
      </c>
      <c r="CJ80" s="9">
        <v>116.89999999999999</v>
      </c>
      <c r="CK80" s="9">
        <v>123.40000000000002</v>
      </c>
      <c r="CL80" s="9">
        <v>123.86666666666667</v>
      </c>
      <c r="CM80" s="9">
        <v>125.16666666666667</v>
      </c>
      <c r="CN80" s="9">
        <v>125.13333333333333</v>
      </c>
      <c r="CO80" s="9">
        <v>126.39999999999999</v>
      </c>
      <c r="CP80" s="9">
        <v>121.33333333333333</v>
      </c>
      <c r="CQ80" s="9">
        <v>113.33333333333333</v>
      </c>
      <c r="CR80" s="9">
        <v>112.60000000000001</v>
      </c>
      <c r="CS80" s="9">
        <v>114.8</v>
      </c>
      <c r="CT80" s="9">
        <v>109.56666666666666</v>
      </c>
      <c r="CU80" s="9">
        <v>111.66666666666667</v>
      </c>
      <c r="CV80" s="9">
        <v>124</v>
      </c>
      <c r="CW80" s="9">
        <v>150.66666666666666</v>
      </c>
      <c r="CX80" s="9">
        <v>152.43333333333331</v>
      </c>
      <c r="CY80" s="9">
        <v>144.03333333333333</v>
      </c>
      <c r="CZ80" s="9">
        <v>111.46666666666665</v>
      </c>
      <c r="DA80" s="9">
        <v>106.23333333333333</v>
      </c>
      <c r="DB80" s="9">
        <v>102.7</v>
      </c>
      <c r="DC80" s="9">
        <v>99.233333333333334</v>
      </c>
      <c r="DD80" s="9">
        <v>105.56666666666666</v>
      </c>
      <c r="DE80" s="9">
        <v>106.83333333333333</v>
      </c>
      <c r="DF80" s="9">
        <v>106.66666666666667</v>
      </c>
      <c r="DG80" s="9">
        <v>110.59999999999998</v>
      </c>
      <c r="DH80" s="9">
        <v>127.06666666666666</v>
      </c>
      <c r="DI80" s="9">
        <v>150.26666666666668</v>
      </c>
      <c r="DJ80" s="9">
        <v>146</v>
      </c>
      <c r="DK80" s="9">
        <v>156.33333333333334</v>
      </c>
      <c r="DL80" s="9">
        <v>231.70000000000002</v>
      </c>
      <c r="DM80" s="9">
        <v>238.13333333333335</v>
      </c>
      <c r="DN80" s="9">
        <v>263.63333333333333</v>
      </c>
      <c r="DO80" s="9">
        <v>205.33333333333334</v>
      </c>
      <c r="DP80" s="9">
        <v>182.36666666666667</v>
      </c>
      <c r="DQ80" s="9">
        <v>136.5</v>
      </c>
      <c r="DR80" s="9">
        <v>135.86666666666665</v>
      </c>
      <c r="DS80" s="9">
        <v>136.13333333333333</v>
      </c>
      <c r="DT80" s="9">
        <v>124.33333333333333</v>
      </c>
      <c r="DU80" s="9">
        <v>123.60000000000001</v>
      </c>
      <c r="DV80" s="9">
        <v>116.06666666666668</v>
      </c>
      <c r="DW80" s="9">
        <v>134.83333333333334</v>
      </c>
      <c r="DX80" s="9">
        <v>220.6</v>
      </c>
      <c r="DY80" s="9">
        <v>234.73333333333335</v>
      </c>
      <c r="DZ80" s="9">
        <v>247.36666666666665</v>
      </c>
      <c r="EA80" s="9">
        <v>232.79999999999998</v>
      </c>
      <c r="EB80" s="9">
        <v>197.93333333333331</v>
      </c>
      <c r="EC80" s="9">
        <v>182.30000000000004</v>
      </c>
      <c r="ED80" s="9">
        <v>202.91666666666666</v>
      </c>
      <c r="EE80" s="9">
        <v>209.5</v>
      </c>
      <c r="EF80" s="9">
        <v>257.375</v>
      </c>
      <c r="EG80" s="9">
        <v>261.58333333333331</v>
      </c>
      <c r="EH80" s="9">
        <v>241.03333333333333</v>
      </c>
      <c r="EI80" s="9">
        <v>234.7</v>
      </c>
      <c r="EJ80" s="9">
        <v>185.73333333333335</v>
      </c>
      <c r="EK80" s="9">
        <v>198.6</v>
      </c>
      <c r="EL80" s="9">
        <v>195.54166666666666</v>
      </c>
      <c r="EM80" s="9">
        <v>190.96388888888887</v>
      </c>
      <c r="EN80" s="9">
        <v>170.73333333333335</v>
      </c>
      <c r="EO80" s="9">
        <v>175.5277777777778</v>
      </c>
      <c r="EP80" s="9">
        <v>181.5</v>
      </c>
      <c r="EQ80" s="9">
        <v>172.39166666666665</v>
      </c>
      <c r="ER80" s="9">
        <v>183.2777777777778</v>
      </c>
      <c r="ES80" s="9">
        <v>177.4361111111111</v>
      </c>
      <c r="ET80" s="9">
        <f t="shared" si="26"/>
        <v>177.4361111111111</v>
      </c>
      <c r="EU80" s="9">
        <f t="shared" si="30"/>
        <v>177.4361111111111</v>
      </c>
      <c r="EV80" s="9">
        <f t="shared" si="30"/>
        <v>177.4361111111111</v>
      </c>
      <c r="EW80" s="9">
        <f t="shared" si="30"/>
        <v>177.4361111111111</v>
      </c>
      <c r="EX80" s="9">
        <f t="shared" si="30"/>
        <v>177.4361111111111</v>
      </c>
      <c r="EY80" s="9">
        <f t="shared" si="30"/>
        <v>177.4361111111111</v>
      </c>
      <c r="EZ80" s="9">
        <f t="shared" si="30"/>
        <v>177.4361111111111</v>
      </c>
      <c r="FA80" s="9">
        <f t="shared" si="30"/>
        <v>177.4361111111111</v>
      </c>
      <c r="FB80" s="9">
        <f t="shared" si="30"/>
        <v>177.4361111111111</v>
      </c>
      <c r="FC80" s="9">
        <f t="shared" si="30"/>
        <v>177.4361111111111</v>
      </c>
      <c r="FD80" s="9">
        <f t="shared" si="30"/>
        <v>177.4361111111111</v>
      </c>
      <c r="FE80" s="9">
        <f t="shared" si="30"/>
        <v>177.4361111111111</v>
      </c>
      <c r="FF80" s="9">
        <f t="shared" si="30"/>
        <v>177.4361111111111</v>
      </c>
      <c r="FG80" s="9">
        <f t="shared" si="30"/>
        <v>177.4361111111111</v>
      </c>
      <c r="FH80" s="9">
        <f t="shared" si="30"/>
        <v>177.4361111111111</v>
      </c>
      <c r="FI80" s="9">
        <f t="shared" si="30"/>
        <v>177.4361111111111</v>
      </c>
      <c r="FJ80" s="9">
        <f t="shared" si="30"/>
        <v>177.4361111111111</v>
      </c>
      <c r="FK80" s="9">
        <f t="shared" si="30"/>
        <v>177.4361111111111</v>
      </c>
      <c r="FL80" s="9">
        <f t="shared" si="30"/>
        <v>177.4361111111111</v>
      </c>
      <c r="FM80" s="9">
        <f t="shared" si="30"/>
        <v>177.4361111111111</v>
      </c>
      <c r="FN80" s="9">
        <f t="shared" si="30"/>
        <v>177.4361111111111</v>
      </c>
      <c r="FO80" s="9">
        <f t="shared" si="30"/>
        <v>177.4361111111111</v>
      </c>
      <c r="FP80" s="9">
        <f t="shared" si="30"/>
        <v>177.4361111111111</v>
      </c>
      <c r="FQ80" s="9">
        <f t="shared" si="30"/>
        <v>177.4361111111111</v>
      </c>
      <c r="FR80" s="9">
        <f t="shared" si="30"/>
        <v>177.4361111111111</v>
      </c>
      <c r="FS80" s="9">
        <f t="shared" si="30"/>
        <v>177.4361111111111</v>
      </c>
      <c r="FT80" s="9">
        <f t="shared" si="30"/>
        <v>177.4361111111111</v>
      </c>
      <c r="FU80" s="9">
        <f t="shared" si="30"/>
        <v>177.4361111111111</v>
      </c>
      <c r="FV80" s="9">
        <f t="shared" si="30"/>
        <v>177.4361111111111</v>
      </c>
      <c r="FW80" s="9">
        <f t="shared" si="30"/>
        <v>177.4361111111111</v>
      </c>
      <c r="FX80" s="9">
        <f t="shared" si="30"/>
        <v>177.4361111111111</v>
      </c>
      <c r="FY80" s="9">
        <f t="shared" si="30"/>
        <v>177.4361111111111</v>
      </c>
      <c r="FZ80" s="9">
        <f t="shared" si="30"/>
        <v>177.4361111111111</v>
      </c>
      <c r="GA80" s="9">
        <f t="shared" si="30"/>
        <v>177.4361111111111</v>
      </c>
      <c r="GB80" s="9">
        <f t="shared" si="30"/>
        <v>177.4361111111111</v>
      </c>
      <c r="GC80" s="9">
        <f t="shared" si="30"/>
        <v>177.4361111111111</v>
      </c>
      <c r="GD80" s="9">
        <f t="shared" si="30"/>
        <v>177.4361111111111</v>
      </c>
      <c r="GE80" s="9">
        <f t="shared" si="30"/>
        <v>177.4361111111111</v>
      </c>
      <c r="GF80" s="9">
        <f t="shared" si="30"/>
        <v>177.4361111111111</v>
      </c>
      <c r="GG80" s="9">
        <f t="shared" si="30"/>
        <v>177.4361111111111</v>
      </c>
      <c r="GH80" s="9">
        <f t="shared" si="30"/>
        <v>177.4361111111111</v>
      </c>
      <c r="GI80" s="9">
        <f t="shared" si="30"/>
        <v>177.4361111111111</v>
      </c>
      <c r="GJ80" s="9">
        <f t="shared" si="30"/>
        <v>177.4361111111111</v>
      </c>
      <c r="GK80" s="9">
        <f t="shared" si="30"/>
        <v>177.4361111111111</v>
      </c>
      <c r="GL80" s="9" t="str">
        <f t="shared" si="28"/>
        <v>Wheat,Milling Wheat Delivered Price, Rouen, France,Units of Measure: Euros/MT,Historic Data Source: HGCA/Global Insight,Data Edge: 2016 Q3,Forecast Date: December 2016</v>
      </c>
      <c r="GM80" s="10" t="str">
        <f t="shared" si="20"/>
        <v>France, Wheat, Milling Wheat Delivered Price, Rouen</v>
      </c>
      <c r="GN80" s="10" t="str">
        <f t="shared" si="21"/>
        <v>Wheat,Milling Wheat Delivered Price, Rouen, France,Units of Measure: Euros/MT,Historic Data Source: HGCA/Global Insight,Data Edge: 2016 Q3,Forecast Date: December 2016</v>
      </c>
      <c r="GP80" s="8" t="s">
        <v>219</v>
      </c>
      <c r="GQ80" s="10" t="s">
        <v>77</v>
      </c>
      <c r="GR80" s="8" t="s">
        <v>217</v>
      </c>
      <c r="GS80" s="16" t="s">
        <v>42</v>
      </c>
      <c r="GT80" s="16" t="s">
        <v>43</v>
      </c>
      <c r="GU80" s="13" t="s">
        <v>1381</v>
      </c>
      <c r="GV80" s="11" t="s">
        <v>1385</v>
      </c>
      <c r="GW80" s="8" t="s">
        <v>1088</v>
      </c>
      <c r="GX80" s="8" t="s">
        <v>1401</v>
      </c>
      <c r="GY80" s="8" t="s">
        <v>1386</v>
      </c>
    </row>
    <row r="81" spans="1:207" ht="12.75" customHeight="1">
      <c r="A81" s="12" t="s">
        <v>221</v>
      </c>
      <c r="B81" s="8" t="str">
        <f t="shared" si="22"/>
        <v>Bank:CISGRAIN</v>
      </c>
      <c r="C81" s="13" t="str">
        <f t="shared" si="23"/>
        <v>DataEdge:2016 Q3</v>
      </c>
      <c r="D81" s="13" t="str">
        <f t="shared" si="24"/>
        <v>ForecastDate:December 2016</v>
      </c>
      <c r="E81" s="13" t="str">
        <f t="shared" si="25"/>
        <v>Long Label:Cotton,DCH-32 35mm Cotton Price, India,Units of Measure: US $/MT,Historic Data Source: CAIONLINE/Global Insight,Data Edge: 2016 Q3,Forecast Date: December 2016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>
        <v>1794.6232309273073</v>
      </c>
      <c r="DB81" s="9">
        <v>1922.7525585749936</v>
      </c>
      <c r="DC81" s="9">
        <v>2051.1223170578655</v>
      </c>
      <c r="DD81" s="9">
        <v>2064.8350977320974</v>
      </c>
      <c r="DE81" s="9">
        <v>2465.5074171022889</v>
      </c>
      <c r="DF81" s="9">
        <v>2712.93201472084</v>
      </c>
      <c r="DG81" s="9">
        <v>2591.6220321621072</v>
      </c>
      <c r="DH81" s="9">
        <v>2427.9326143429898</v>
      </c>
      <c r="DI81" s="9">
        <v>2098.165612244899</v>
      </c>
      <c r="DJ81" s="9">
        <v>2072.571119377883</v>
      </c>
      <c r="DK81" s="9">
        <v>2201.0934358753839</v>
      </c>
      <c r="DL81" s="9">
        <v>2224.4269459810407</v>
      </c>
      <c r="DM81" s="9">
        <v>2061.2739253682334</v>
      </c>
      <c r="DN81" s="9">
        <v>2122.0585748059689</v>
      </c>
      <c r="DO81" s="9">
        <v>2151.3080512910569</v>
      </c>
      <c r="DP81" s="9">
        <v>2109.3738100529222</v>
      </c>
      <c r="DQ81" s="9">
        <v>1758.7617417108347</v>
      </c>
      <c r="DR81" s="9">
        <v>1534.2815628413246</v>
      </c>
      <c r="DS81" s="9">
        <v>1850.0135964827216</v>
      </c>
      <c r="DT81" s="9">
        <v>1920.1866215177329</v>
      </c>
      <c r="DU81" s="9">
        <v>2502.2666708177426</v>
      </c>
      <c r="DV81" s="9">
        <v>2483.1097168512802</v>
      </c>
      <c r="DW81" s="9">
        <v>2595.9926741310078</v>
      </c>
      <c r="DX81" s="9">
        <v>2577.5710535065609</v>
      </c>
      <c r="DY81" s="9">
        <v>3151.7671118155354</v>
      </c>
      <c r="DZ81" s="9">
        <v>4699.9024085035817</v>
      </c>
      <c r="EA81" s="9">
        <v>4553.5858644600603</v>
      </c>
      <c r="EB81" s="9">
        <v>3439.2130091784416</v>
      </c>
      <c r="EC81" s="9">
        <v>2604.9985042844696</v>
      </c>
      <c r="ED81" s="9">
        <v>2599.0658506164364</v>
      </c>
      <c r="EE81" s="9">
        <v>2378.6180524152592</v>
      </c>
      <c r="EF81" s="9">
        <v>2681.570941677985</v>
      </c>
      <c r="EG81" s="9">
        <v>2364.3569463854669</v>
      </c>
      <c r="EH81" s="9">
        <v>2406.4479358958611</v>
      </c>
      <c r="EI81" s="9">
        <v>2459.9138272215814</v>
      </c>
      <c r="EJ81" s="9">
        <v>2464.0214331477118</v>
      </c>
      <c r="EK81" s="9">
        <v>2626.8127839336789</v>
      </c>
      <c r="EL81" s="9">
        <v>2870.0789975806597</v>
      </c>
      <c r="EM81" s="9">
        <v>2774.3828986866333</v>
      </c>
      <c r="EN81" s="9">
        <v>2619.3625991761505</v>
      </c>
      <c r="EO81" s="9">
        <v>1994.6342271095546</v>
      </c>
      <c r="EP81" s="9">
        <v>1893.621469662455</v>
      </c>
      <c r="EQ81" s="9">
        <v>1989.0214096818074</v>
      </c>
      <c r="ER81" s="9">
        <v>1864.9221806014496</v>
      </c>
      <c r="ES81" s="9">
        <v>1922.5772686009193</v>
      </c>
      <c r="ET81" s="9">
        <f t="shared" si="26"/>
        <v>1922.5772686009193</v>
      </c>
      <c r="EU81" s="9">
        <f t="shared" si="30"/>
        <v>1922.5772686009193</v>
      </c>
      <c r="EV81" s="9">
        <f t="shared" si="30"/>
        <v>1922.5772686009193</v>
      </c>
      <c r="EW81" s="9">
        <f t="shared" si="30"/>
        <v>1922.5772686009193</v>
      </c>
      <c r="EX81" s="9">
        <f t="shared" si="30"/>
        <v>1922.5772686009193</v>
      </c>
      <c r="EY81" s="9">
        <f t="shared" si="30"/>
        <v>1922.5772686009193</v>
      </c>
      <c r="EZ81" s="9">
        <f t="shared" si="30"/>
        <v>1922.5772686009193</v>
      </c>
      <c r="FA81" s="9">
        <f t="shared" si="30"/>
        <v>1922.5772686009193</v>
      </c>
      <c r="FB81" s="9">
        <f t="shared" si="30"/>
        <v>1922.5772686009193</v>
      </c>
      <c r="FC81" s="9">
        <f t="shared" si="30"/>
        <v>1922.5772686009193</v>
      </c>
      <c r="FD81" s="9">
        <f t="shared" si="30"/>
        <v>1922.5772686009193</v>
      </c>
      <c r="FE81" s="9">
        <f t="shared" si="30"/>
        <v>1922.5772686009193</v>
      </c>
      <c r="FF81" s="9">
        <f t="shared" si="30"/>
        <v>1922.5772686009193</v>
      </c>
      <c r="FG81" s="9">
        <f t="shared" si="30"/>
        <v>1922.5772686009193</v>
      </c>
      <c r="FH81" s="9">
        <f t="shared" si="30"/>
        <v>1922.5772686009193</v>
      </c>
      <c r="FI81" s="9">
        <f t="shared" si="30"/>
        <v>1922.5772686009193</v>
      </c>
      <c r="FJ81" s="9">
        <f t="shared" si="30"/>
        <v>1922.5772686009193</v>
      </c>
      <c r="FK81" s="9">
        <f t="shared" si="30"/>
        <v>1922.5772686009193</v>
      </c>
      <c r="FL81" s="9">
        <f t="shared" si="30"/>
        <v>1922.5772686009193</v>
      </c>
      <c r="FM81" s="9">
        <f t="shared" si="30"/>
        <v>1922.5772686009193</v>
      </c>
      <c r="FN81" s="9">
        <f t="shared" si="30"/>
        <v>1922.5772686009193</v>
      </c>
      <c r="FO81" s="9">
        <f t="shared" si="30"/>
        <v>1922.5772686009193</v>
      </c>
      <c r="FP81" s="9">
        <f t="shared" si="30"/>
        <v>1922.5772686009193</v>
      </c>
      <c r="FQ81" s="9">
        <f t="shared" si="30"/>
        <v>1922.5772686009193</v>
      </c>
      <c r="FR81" s="9">
        <f t="shared" si="30"/>
        <v>1922.5772686009193</v>
      </c>
      <c r="FS81" s="9">
        <f t="shared" si="30"/>
        <v>1922.5772686009193</v>
      </c>
      <c r="FT81" s="9">
        <f t="shared" si="30"/>
        <v>1922.5772686009193</v>
      </c>
      <c r="FU81" s="9">
        <f t="shared" si="30"/>
        <v>1922.5772686009193</v>
      </c>
      <c r="FV81" s="9">
        <f t="shared" si="30"/>
        <v>1922.5772686009193</v>
      </c>
      <c r="FW81" s="9">
        <f t="shared" si="30"/>
        <v>1922.5772686009193</v>
      </c>
      <c r="FX81" s="9">
        <f t="shared" si="30"/>
        <v>1922.5772686009193</v>
      </c>
      <c r="FY81" s="9">
        <f t="shared" si="30"/>
        <v>1922.5772686009193</v>
      </c>
      <c r="FZ81" s="9">
        <f t="shared" si="30"/>
        <v>1922.5772686009193</v>
      </c>
      <c r="GA81" s="9">
        <f t="shared" si="30"/>
        <v>1922.5772686009193</v>
      </c>
      <c r="GB81" s="9">
        <f t="shared" si="30"/>
        <v>1922.5772686009193</v>
      </c>
      <c r="GC81" s="9">
        <f t="shared" si="30"/>
        <v>1922.5772686009193</v>
      </c>
      <c r="GD81" s="9">
        <f t="shared" si="30"/>
        <v>1922.5772686009193</v>
      </c>
      <c r="GE81" s="9">
        <f t="shared" si="30"/>
        <v>1922.5772686009193</v>
      </c>
      <c r="GF81" s="9">
        <f t="shared" si="30"/>
        <v>1922.5772686009193</v>
      </c>
      <c r="GG81" s="9">
        <f t="shared" si="30"/>
        <v>1922.5772686009193</v>
      </c>
      <c r="GH81" s="9">
        <f t="shared" si="30"/>
        <v>1922.5772686009193</v>
      </c>
      <c r="GI81" s="9">
        <f t="shared" si="30"/>
        <v>1922.5772686009193</v>
      </c>
      <c r="GJ81" s="9">
        <f t="shared" si="30"/>
        <v>1922.5772686009193</v>
      </c>
      <c r="GK81" s="9">
        <f t="shared" si="30"/>
        <v>1922.5772686009193</v>
      </c>
      <c r="GL81" s="9" t="str">
        <f t="shared" si="28"/>
        <v>Cotton,DCH-32 35mm Cotton Price, India,Units of Measure: US $/MT,Historic Data Source: CAIONLINE/Global Insight,Data Edge: 2016 Q3,Forecast Date: December 2016</v>
      </c>
      <c r="GM81" s="10" t="str">
        <f t="shared" si="20"/>
        <v>India, Cotton, DCH-32 35mm Cotton Price</v>
      </c>
      <c r="GN81" s="10" t="str">
        <f t="shared" si="21"/>
        <v>Cotton,DCH-32 35mm Cotton Price, India,Units of Measure: US $/MT,Historic Data Source: CAIONLINE/Global Insight,Data Edge: 2016 Q3,Forecast Date: December 2016</v>
      </c>
      <c r="GP81" s="16" t="s">
        <v>107</v>
      </c>
      <c r="GQ81" s="25" t="s">
        <v>99</v>
      </c>
      <c r="GR81" s="24" t="s">
        <v>220</v>
      </c>
      <c r="GS81" s="26" t="s">
        <v>12</v>
      </c>
      <c r="GT81" s="16" t="s">
        <v>222</v>
      </c>
      <c r="GU81" s="40" t="s">
        <v>1381</v>
      </c>
      <c r="GV81" s="11" t="s">
        <v>1385</v>
      </c>
      <c r="GW81" s="24" t="s">
        <v>1089</v>
      </c>
      <c r="GX81" s="8" t="s">
        <v>1401</v>
      </c>
      <c r="GY81" s="8" t="s">
        <v>1386</v>
      </c>
    </row>
    <row r="82" spans="1:207" ht="12.75" customHeight="1">
      <c r="A82" s="12" t="s">
        <v>224</v>
      </c>
      <c r="B82" s="8" t="str">
        <f t="shared" si="22"/>
        <v>Bank:CISGRAIN</v>
      </c>
      <c r="C82" s="13" t="str">
        <f t="shared" si="23"/>
        <v>DataEdge:2016 Q3</v>
      </c>
      <c r="D82" s="13" t="str">
        <f t="shared" si="24"/>
        <v>ForecastDate:December 2016</v>
      </c>
      <c r="E82" s="13" t="str">
        <f t="shared" si="25"/>
        <v>Long Label:Cotton,American Pima Cotton Spot Quote Price, United States,Units of Measure: US $/MT,Historic Data Source: SUPIMA/Global Insight,Data Edge: 2016 Q3,Forecast Date: December 2016</v>
      </c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>
        <v>2821.9135999999999</v>
      </c>
      <c r="DI82" s="9">
        <v>2624.4550692105263</v>
      </c>
      <c r="DJ82" s="9">
        <v>2268.1340523809522</v>
      </c>
      <c r="DK82" s="9">
        <v>2178.3983833333332</v>
      </c>
      <c r="DL82" s="9">
        <v>2182.5738000000001</v>
      </c>
      <c r="DM82" s="9">
        <v>2214.2234583333334</v>
      </c>
      <c r="DN82" s="9">
        <v>2248.7123999999999</v>
      </c>
      <c r="DO82" s="9">
        <v>2297.9823166666665</v>
      </c>
      <c r="DP82" s="9">
        <v>2463.9896217391301</v>
      </c>
      <c r="DQ82" s="9">
        <v>2788.8442999999993</v>
      </c>
      <c r="DR82" s="9">
        <v>2707.8573535426731</v>
      </c>
      <c r="DS82" s="9">
        <v>2432.3160783467115</v>
      </c>
      <c r="DT82" s="9">
        <v>2203.3271672839505</v>
      </c>
      <c r="DU82" s="9">
        <v>2371.1912888888887</v>
      </c>
      <c r="DV82" s="9">
        <v>2732.2590533333332</v>
      </c>
      <c r="DW82" s="9">
        <v>2755.7749999999996</v>
      </c>
      <c r="DX82" s="9">
        <v>2829.2623333333336</v>
      </c>
      <c r="DY82" s="9">
        <v>4109.8942284043442</v>
      </c>
      <c r="DZ82" s="9">
        <v>5519.285508771929</v>
      </c>
      <c r="EA82" s="9">
        <v>5732.0119999999997</v>
      </c>
      <c r="EB82" s="9">
        <v>5732.0119999999997</v>
      </c>
      <c r="EC82" s="9">
        <v>4574.5896416666665</v>
      </c>
      <c r="ED82" s="9">
        <v>3234.9162283999999</v>
      </c>
      <c r="EE82" s="9">
        <v>2968.891768</v>
      </c>
      <c r="EF82" s="9">
        <v>2573.1824244722225</v>
      </c>
      <c r="EG82" s="9">
        <v>2619.6428044500003</v>
      </c>
      <c r="EH82" s="9">
        <v>2695.6410446333334</v>
      </c>
      <c r="EI82" s="9">
        <v>3082.9722390476195</v>
      </c>
      <c r="EJ82" s="9">
        <v>3204.4189491000002</v>
      </c>
      <c r="EK82" s="9">
        <v>3812.8543510382774</v>
      </c>
      <c r="EL82" s="9">
        <v>3930.5271497142858</v>
      </c>
      <c r="EM82" s="9">
        <v>4024.4383461818179</v>
      </c>
      <c r="EN82" s="9">
        <v>4045.4824710000007</v>
      </c>
      <c r="EO82" s="9">
        <v>3950.1422129473685</v>
      </c>
      <c r="EP82" s="9">
        <v>3558.6362666839827</v>
      </c>
      <c r="EQ82" s="9">
        <v>3310.2742372727275</v>
      </c>
      <c r="ER82" s="9">
        <v>3225.1274495541129</v>
      </c>
      <c r="ES82" s="9">
        <v>3103.0063095000005</v>
      </c>
      <c r="ET82" s="9">
        <f t="shared" si="26"/>
        <v>3103.0063095000005</v>
      </c>
      <c r="EU82" s="9">
        <f t="shared" si="30"/>
        <v>3103.0063095000005</v>
      </c>
      <c r="EV82" s="9">
        <f t="shared" si="30"/>
        <v>3103.0063095000005</v>
      </c>
      <c r="EW82" s="9">
        <f t="shared" si="30"/>
        <v>3103.0063095000005</v>
      </c>
      <c r="EX82" s="9">
        <f t="shared" si="30"/>
        <v>3103.0063095000005</v>
      </c>
      <c r="EY82" s="9">
        <f t="shared" si="30"/>
        <v>3103.0063095000005</v>
      </c>
      <c r="EZ82" s="9">
        <f t="shared" si="30"/>
        <v>3103.0063095000005</v>
      </c>
      <c r="FA82" s="9">
        <f t="shared" si="30"/>
        <v>3103.0063095000005</v>
      </c>
      <c r="FB82" s="9">
        <f t="shared" si="30"/>
        <v>3103.0063095000005</v>
      </c>
      <c r="FC82" s="9">
        <f t="shared" si="30"/>
        <v>3103.0063095000005</v>
      </c>
      <c r="FD82" s="9">
        <f t="shared" si="30"/>
        <v>3103.0063095000005</v>
      </c>
      <c r="FE82" s="9">
        <f t="shared" si="30"/>
        <v>3103.0063095000005</v>
      </c>
      <c r="FF82" s="9">
        <f t="shared" si="30"/>
        <v>3103.0063095000005</v>
      </c>
      <c r="FG82" s="9">
        <f t="shared" si="30"/>
        <v>3103.0063095000005</v>
      </c>
      <c r="FH82" s="9">
        <f t="shared" si="30"/>
        <v>3103.0063095000005</v>
      </c>
      <c r="FI82" s="9">
        <f t="shared" si="30"/>
        <v>3103.0063095000005</v>
      </c>
      <c r="FJ82" s="9">
        <f t="shared" si="30"/>
        <v>3103.0063095000005</v>
      </c>
      <c r="FK82" s="9">
        <f t="shared" si="30"/>
        <v>3103.0063095000005</v>
      </c>
      <c r="FL82" s="9">
        <f t="shared" si="30"/>
        <v>3103.0063095000005</v>
      </c>
      <c r="FM82" s="9">
        <f t="shared" si="30"/>
        <v>3103.0063095000005</v>
      </c>
      <c r="FN82" s="9">
        <f t="shared" si="30"/>
        <v>3103.0063095000005</v>
      </c>
      <c r="FO82" s="9">
        <f t="shared" si="30"/>
        <v>3103.0063095000005</v>
      </c>
      <c r="FP82" s="9">
        <f t="shared" si="30"/>
        <v>3103.0063095000005</v>
      </c>
      <c r="FQ82" s="9">
        <f t="shared" si="30"/>
        <v>3103.0063095000005</v>
      </c>
      <c r="FR82" s="9">
        <f t="shared" si="30"/>
        <v>3103.0063095000005</v>
      </c>
      <c r="FS82" s="9">
        <f t="shared" si="30"/>
        <v>3103.0063095000005</v>
      </c>
      <c r="FT82" s="9">
        <f t="shared" si="30"/>
        <v>3103.0063095000005</v>
      </c>
      <c r="FU82" s="9">
        <f t="shared" si="30"/>
        <v>3103.0063095000005</v>
      </c>
      <c r="FV82" s="9">
        <f t="shared" si="30"/>
        <v>3103.0063095000005</v>
      </c>
      <c r="FW82" s="9">
        <f t="shared" si="30"/>
        <v>3103.0063095000005</v>
      </c>
      <c r="FX82" s="9">
        <f t="shared" si="30"/>
        <v>3103.0063095000005</v>
      </c>
      <c r="FY82" s="9">
        <f t="shared" si="30"/>
        <v>3103.0063095000005</v>
      </c>
      <c r="FZ82" s="9">
        <f t="shared" si="30"/>
        <v>3103.0063095000005</v>
      </c>
      <c r="GA82" s="9">
        <f t="shared" si="30"/>
        <v>3103.0063095000005</v>
      </c>
      <c r="GB82" s="9">
        <f t="shared" si="30"/>
        <v>3103.0063095000005</v>
      </c>
      <c r="GC82" s="9">
        <f t="shared" si="30"/>
        <v>3103.0063095000005</v>
      </c>
      <c r="GD82" s="9">
        <f t="shared" si="30"/>
        <v>3103.0063095000005</v>
      </c>
      <c r="GE82" s="9">
        <f t="shared" si="30"/>
        <v>3103.0063095000005</v>
      </c>
      <c r="GF82" s="9">
        <f t="shared" si="30"/>
        <v>3103.0063095000005</v>
      </c>
      <c r="GG82" s="9">
        <f t="shared" si="30"/>
        <v>3103.0063095000005</v>
      </c>
      <c r="GH82" s="9">
        <f t="shared" si="30"/>
        <v>3103.0063095000005</v>
      </c>
      <c r="GI82" s="9">
        <f t="shared" si="30"/>
        <v>3103.0063095000005</v>
      </c>
      <c r="GJ82" s="9">
        <f t="shared" si="30"/>
        <v>3103.0063095000005</v>
      </c>
      <c r="GK82" s="9">
        <f t="shared" si="30"/>
        <v>3103.0063095000005</v>
      </c>
      <c r="GL82" s="9" t="str">
        <f t="shared" si="28"/>
        <v>Cotton,American Pima Cotton Spot Quote Price, United States,Units of Measure: US $/MT,Historic Data Source: SUPIMA/Global Insight,Data Edge: 2016 Q3,Forecast Date: December 2016</v>
      </c>
      <c r="GM82" s="10" t="str">
        <f t="shared" si="20"/>
        <v>United States, Cotton, American Pima Cotton Spot Quote Price</v>
      </c>
      <c r="GN82" s="10" t="str">
        <f t="shared" si="21"/>
        <v>Cotton,American Pima Cotton Spot Quote Price, United States,Units of Measure: US $/MT,Historic Data Source: SUPIMA/Global Insight,Data Edge: 2016 Q3,Forecast Date: December 2016</v>
      </c>
      <c r="GP82" s="16" t="s">
        <v>10</v>
      </c>
      <c r="GQ82" s="25" t="s">
        <v>99</v>
      </c>
      <c r="GR82" s="24" t="s">
        <v>223</v>
      </c>
      <c r="GS82" s="26" t="s">
        <v>12</v>
      </c>
      <c r="GT82" s="16" t="s">
        <v>225</v>
      </c>
      <c r="GU82" s="40" t="s">
        <v>1381</v>
      </c>
      <c r="GV82" s="11" t="s">
        <v>1385</v>
      </c>
      <c r="GW82" s="24" t="s">
        <v>1090</v>
      </c>
      <c r="GX82" s="8" t="s">
        <v>1401</v>
      </c>
      <c r="GY82" s="8" t="s">
        <v>1386</v>
      </c>
    </row>
    <row r="83" spans="1:207" ht="12.75" customHeight="1">
      <c r="A83" s="12" t="s">
        <v>227</v>
      </c>
      <c r="B83" s="8" t="str">
        <f t="shared" si="22"/>
        <v>Bank:CISGRAIN</v>
      </c>
      <c r="C83" s="13" t="str">
        <f t="shared" si="23"/>
        <v>DataEdge:2016 Q3</v>
      </c>
      <c r="D83" s="13" t="str">
        <f t="shared" si="24"/>
        <v>ForecastDate:December 2016</v>
      </c>
      <c r="E83" s="13" t="str">
        <f t="shared" si="25"/>
        <v>Long Label:Cotton,American Pima Far Cotton Eastern Price, United States,Units of Measure: US $/MT,Historic Data Source: SUPIMA/Global Insight,Data Edge: 2016 Q3,Forecast Date: December 2016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>
        <v>2761.58718</v>
      </c>
      <c r="DI83" s="9">
        <v>2644.9630724637677</v>
      </c>
      <c r="DJ83" s="9">
        <v>2516.8407491925464</v>
      </c>
      <c r="DK83" s="9">
        <v>2479.4626266666664</v>
      </c>
      <c r="DL83" s="9">
        <v>2462.0120475845411</v>
      </c>
      <c r="DM83" s="9">
        <v>2396.7089919714749</v>
      </c>
      <c r="DN83" s="9">
        <v>2424.1634083333333</v>
      </c>
      <c r="DO83" s="9">
        <v>2672.4424736842107</v>
      </c>
      <c r="DP83" s="9">
        <v>3150.8013676811593</v>
      </c>
      <c r="DQ83" s="9">
        <v>3262.8376000000003</v>
      </c>
      <c r="DR83" s="9">
        <v>2922.2625426400755</v>
      </c>
      <c r="DS83" s="9">
        <v>2541.5434478260868</v>
      </c>
      <c r="DT83" s="9">
        <v>2330.6646221062801</v>
      </c>
      <c r="DU83" s="9">
        <v>2713.5595492063489</v>
      </c>
      <c r="DV83" s="9">
        <v>2955.7404242028983</v>
      </c>
      <c r="DW83" s="9">
        <v>3303.1259498039217</v>
      </c>
      <c r="DX83" s="9">
        <v>3580.4516043650788</v>
      </c>
      <c r="DY83" s="9">
        <v>5247.7431984126979</v>
      </c>
      <c r="DZ83" s="9">
        <v>6361.7065874999989</v>
      </c>
      <c r="EA83" s="9"/>
      <c r="EB83" s="9">
        <v>4927.3256999999994</v>
      </c>
      <c r="EC83" s="9">
        <v>4601.0454331206347</v>
      </c>
      <c r="ED83" s="9">
        <v>3717.087551170996</v>
      </c>
      <c r="EE83" s="9">
        <v>3237.5427883397133</v>
      </c>
      <c r="EF83" s="9">
        <v>2922.795113636364</v>
      </c>
      <c r="EG83" s="9">
        <v>3050.6138455375494</v>
      </c>
      <c r="EH83" s="9">
        <v>3168.4681296842105</v>
      </c>
      <c r="EI83" s="9">
        <v>3520.7472981904762</v>
      </c>
      <c r="EJ83" s="9">
        <v>3752.0106736201765</v>
      </c>
      <c r="EK83" s="9">
        <v>4240.0111269855079</v>
      </c>
      <c r="EL83" s="9">
        <v>4355.4944013714294</v>
      </c>
      <c r="EM83" s="9">
        <v>4445.9570972640695</v>
      </c>
      <c r="EN83" s="9">
        <v>4553.2137364545461</v>
      </c>
      <c r="EO83" s="9">
        <v>4253.7554045956522</v>
      </c>
      <c r="EP83" s="9">
        <v>3889.2310372025972</v>
      </c>
      <c r="EQ83" s="9">
        <v>3638.6293911818179</v>
      </c>
      <c r="ER83" s="9">
        <v>3657.0330589177488</v>
      </c>
      <c r="ES83" s="9">
        <v>3482.8790079753248</v>
      </c>
      <c r="ET83" s="9">
        <f t="shared" si="26"/>
        <v>3482.8790079753248</v>
      </c>
      <c r="EU83" s="9">
        <f t="shared" si="30"/>
        <v>3482.8790079753248</v>
      </c>
      <c r="EV83" s="9">
        <f t="shared" si="30"/>
        <v>3482.8790079753248</v>
      </c>
      <c r="EW83" s="9">
        <f t="shared" si="30"/>
        <v>3482.8790079753248</v>
      </c>
      <c r="EX83" s="9">
        <f t="shared" si="30"/>
        <v>3482.8790079753248</v>
      </c>
      <c r="EY83" s="9">
        <f t="shared" si="30"/>
        <v>3482.8790079753248</v>
      </c>
      <c r="EZ83" s="9">
        <f t="shared" si="30"/>
        <v>3482.8790079753248</v>
      </c>
      <c r="FA83" s="9">
        <f t="shared" si="30"/>
        <v>3482.8790079753248</v>
      </c>
      <c r="FB83" s="9">
        <f t="shared" si="30"/>
        <v>3482.8790079753248</v>
      </c>
      <c r="FC83" s="9">
        <f t="shared" si="30"/>
        <v>3482.8790079753248</v>
      </c>
      <c r="FD83" s="9">
        <f t="shared" si="30"/>
        <v>3482.8790079753248</v>
      </c>
      <c r="FE83" s="9">
        <f t="shared" si="30"/>
        <v>3482.8790079753248</v>
      </c>
      <c r="FF83" s="9">
        <f t="shared" si="30"/>
        <v>3482.8790079753248</v>
      </c>
      <c r="FG83" s="9">
        <f t="shared" si="30"/>
        <v>3482.8790079753248</v>
      </c>
      <c r="FH83" s="9">
        <f t="shared" si="30"/>
        <v>3482.8790079753248</v>
      </c>
      <c r="FI83" s="9">
        <f t="shared" si="30"/>
        <v>3482.8790079753248</v>
      </c>
      <c r="FJ83" s="9">
        <f t="shared" si="30"/>
        <v>3482.8790079753248</v>
      </c>
      <c r="FK83" s="9">
        <f t="shared" si="30"/>
        <v>3482.8790079753248</v>
      </c>
      <c r="FL83" s="9">
        <f t="shared" si="30"/>
        <v>3482.8790079753248</v>
      </c>
      <c r="FM83" s="9">
        <f t="shared" si="30"/>
        <v>3482.8790079753248</v>
      </c>
      <c r="FN83" s="9">
        <f t="shared" si="30"/>
        <v>3482.8790079753248</v>
      </c>
      <c r="FO83" s="9">
        <f t="shared" si="30"/>
        <v>3482.8790079753248</v>
      </c>
      <c r="FP83" s="9">
        <f t="shared" si="30"/>
        <v>3482.8790079753248</v>
      </c>
      <c r="FQ83" s="9">
        <f t="shared" si="30"/>
        <v>3482.8790079753248</v>
      </c>
      <c r="FR83" s="9">
        <f t="shared" si="30"/>
        <v>3482.8790079753248</v>
      </c>
      <c r="FS83" s="9">
        <f t="shared" si="30"/>
        <v>3482.8790079753248</v>
      </c>
      <c r="FT83" s="9">
        <f t="shared" si="30"/>
        <v>3482.8790079753248</v>
      </c>
      <c r="FU83" s="9">
        <f t="shared" si="30"/>
        <v>3482.8790079753248</v>
      </c>
      <c r="FV83" s="9">
        <f t="shared" si="30"/>
        <v>3482.8790079753248</v>
      </c>
      <c r="FW83" s="9">
        <f t="shared" si="30"/>
        <v>3482.8790079753248</v>
      </c>
      <c r="FX83" s="9">
        <f t="shared" si="30"/>
        <v>3482.8790079753248</v>
      </c>
      <c r="FY83" s="9">
        <f t="shared" si="30"/>
        <v>3482.8790079753248</v>
      </c>
      <c r="FZ83" s="9">
        <f t="shared" si="30"/>
        <v>3482.8790079753248</v>
      </c>
      <c r="GA83" s="9">
        <f t="shared" si="30"/>
        <v>3482.8790079753248</v>
      </c>
      <c r="GB83" s="9">
        <f t="shared" si="30"/>
        <v>3482.8790079753248</v>
      </c>
      <c r="GC83" s="9">
        <f t="shared" si="30"/>
        <v>3482.8790079753248</v>
      </c>
      <c r="GD83" s="9">
        <f t="shared" si="30"/>
        <v>3482.8790079753248</v>
      </c>
      <c r="GE83" s="9">
        <f t="shared" si="30"/>
        <v>3482.8790079753248</v>
      </c>
      <c r="GF83" s="9">
        <f t="shared" si="30"/>
        <v>3482.8790079753248</v>
      </c>
      <c r="GG83" s="9">
        <f t="shared" si="30"/>
        <v>3482.8790079753248</v>
      </c>
      <c r="GH83" s="9">
        <f t="shared" si="30"/>
        <v>3482.8790079753248</v>
      </c>
      <c r="GI83" s="9">
        <f t="shared" si="30"/>
        <v>3482.8790079753248</v>
      </c>
      <c r="GJ83" s="9">
        <f t="shared" si="30"/>
        <v>3482.8790079753248</v>
      </c>
      <c r="GK83" s="9">
        <f t="shared" si="30"/>
        <v>3482.8790079753248</v>
      </c>
      <c r="GL83" s="9" t="str">
        <f t="shared" si="28"/>
        <v>Cotton,American Pima Far Cotton Eastern Price, United States,Units of Measure: US $/MT,Historic Data Source: SUPIMA/Global Insight,Data Edge: 2016 Q3,Forecast Date: December 2016</v>
      </c>
      <c r="GM83" s="10" t="str">
        <f t="shared" si="20"/>
        <v>United States, Cotton, American Pima Far Cotton Eastern Price</v>
      </c>
      <c r="GN83" s="10" t="str">
        <f t="shared" si="21"/>
        <v>Cotton,American Pima Far Cotton Eastern Price, United States,Units of Measure: US $/MT,Historic Data Source: SUPIMA/Global Insight,Data Edge: 2016 Q3,Forecast Date: December 2016</v>
      </c>
      <c r="GP83" s="16" t="s">
        <v>10</v>
      </c>
      <c r="GQ83" s="25" t="s">
        <v>99</v>
      </c>
      <c r="GR83" s="24" t="s">
        <v>226</v>
      </c>
      <c r="GS83" s="26" t="s">
        <v>12</v>
      </c>
      <c r="GT83" s="16" t="s">
        <v>225</v>
      </c>
      <c r="GU83" s="40" t="s">
        <v>1381</v>
      </c>
      <c r="GV83" s="11" t="s">
        <v>1385</v>
      </c>
      <c r="GW83" s="24" t="s">
        <v>1091</v>
      </c>
      <c r="GX83" s="8" t="s">
        <v>1401</v>
      </c>
      <c r="GY83" s="8" t="s">
        <v>1386</v>
      </c>
    </row>
    <row r="84" spans="1:207" ht="12.75" customHeight="1">
      <c r="A84" s="12" t="s">
        <v>229</v>
      </c>
      <c r="B84" s="8" t="str">
        <f t="shared" si="22"/>
        <v>Bank:CISGRAIN</v>
      </c>
      <c r="C84" s="13" t="str">
        <f t="shared" si="23"/>
        <v>DataEdge:2014 Q3</v>
      </c>
      <c r="D84" s="13" t="str">
        <f t="shared" si="24"/>
        <v>ForecastDate:December 2016</v>
      </c>
      <c r="E84" s="13" t="str">
        <f t="shared" si="25"/>
        <v>Long Label:Cotton,88 Cotton Price, Giza, Egypt,Units of Measure: US $/MT,Historic Data Source: SUPIMA/Global Insight,Data Edge: 2014 Q3,Forecast Date: December 2016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>
        <v>2444.4559333333332</v>
      </c>
      <c r="DJ84" s="9">
        <v>2428.7411518978606</v>
      </c>
      <c r="DK84" s="9">
        <v>2356.4623276507937</v>
      </c>
      <c r="DL84" s="9">
        <v>2225.0575657894733</v>
      </c>
      <c r="DM84" s="9">
        <v>2020.0749975615365</v>
      </c>
      <c r="DN84" s="9">
        <v>2047.6766168115939</v>
      </c>
      <c r="DO84" s="9">
        <v>2405.255363596491</v>
      </c>
      <c r="DP84" s="9">
        <v>2741.7455999999997</v>
      </c>
      <c r="DQ84" s="9">
        <v>2623.4978000000001</v>
      </c>
      <c r="DR84" s="9">
        <v>2599.3056023741688</v>
      </c>
      <c r="DS84" s="9">
        <v>2423.662637625418</v>
      </c>
      <c r="DT84" s="9">
        <v>2273.4701760966186</v>
      </c>
      <c r="DU84" s="9">
        <v>2708.6762999999996</v>
      </c>
      <c r="DV84" s="9">
        <v>2998.4589305797103</v>
      </c>
      <c r="DW84" s="9">
        <v>3263.6942972549018</v>
      </c>
      <c r="DX84" s="9">
        <v>3386.2963199999995</v>
      </c>
      <c r="DY84" s="9">
        <v>5294.5436543650785</v>
      </c>
      <c r="DZ84" s="9">
        <v>6186.5770862499994</v>
      </c>
      <c r="EA84" s="9"/>
      <c r="EB84" s="9"/>
      <c r="EC84" s="9">
        <v>3894.0442359857147</v>
      </c>
      <c r="ED84" s="9">
        <v>3367.9459556047623</v>
      </c>
      <c r="EE84" s="9">
        <v>3264.2479057990436</v>
      </c>
      <c r="EF84" s="9">
        <v>3348.9204871976285</v>
      </c>
      <c r="EG84" s="9">
        <v>3330.2000752648223</v>
      </c>
      <c r="EH84" s="9">
        <v>3306.9339</v>
      </c>
      <c r="EI84" s="9">
        <v>3525.6464595238099</v>
      </c>
      <c r="EJ84" s="9">
        <v>3593.534838</v>
      </c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>
        <v>4186.3755796864052</v>
      </c>
      <c r="EV84" s="9">
        <v>4074.9839356493239</v>
      </c>
      <c r="EW84" s="9">
        <v>4074.9839356493239</v>
      </c>
      <c r="EX84" s="9">
        <v>4074.9839356493239</v>
      </c>
      <c r="EY84" s="9">
        <v>3876.8288772699998</v>
      </c>
      <c r="EZ84" s="9">
        <v>3697.7744212057582</v>
      </c>
      <c r="FA84" s="9">
        <v>3702.6644291976013</v>
      </c>
      <c r="FB84" s="9">
        <v>3753.3485706702918</v>
      </c>
      <c r="FC84" s="9">
        <v>3888.9656296323724</v>
      </c>
      <c r="FD84" s="9">
        <v>3818.3453430111595</v>
      </c>
      <c r="FE84" s="9">
        <v>3903.0736293184859</v>
      </c>
      <c r="FF84" s="9">
        <v>3777.6236133348857</v>
      </c>
      <c r="FG84" s="9">
        <v>3850.7699505294081</v>
      </c>
      <c r="FH84" s="9">
        <v>3908.2329719925292</v>
      </c>
      <c r="FI84" s="9">
        <v>3896.3834146790323</v>
      </c>
      <c r="FJ84" s="9">
        <v>4016.6110786198442</v>
      </c>
      <c r="FK84" s="9">
        <v>4027.2413864110572</v>
      </c>
      <c r="FL84" s="9">
        <v>3982.688738906159</v>
      </c>
      <c r="FM84" s="9">
        <v>3988.6860506360599</v>
      </c>
      <c r="FN84" s="9">
        <v>4108.9137145768718</v>
      </c>
      <c r="FO84" s="9">
        <v>4119.5440223680853</v>
      </c>
      <c r="FP84" s="9">
        <v>4077.6376950006666</v>
      </c>
      <c r="FQ84" s="9">
        <v>4084.958166799307</v>
      </c>
      <c r="FR84" s="9">
        <v>4205.1858307401199</v>
      </c>
      <c r="FS84" s="9">
        <v>4215.8161385313324</v>
      </c>
      <c r="FT84" s="9">
        <v>4206.7998293237306</v>
      </c>
      <c r="FU84" s="9">
        <v>4230.5653102022798</v>
      </c>
      <c r="FV84" s="9">
        <v>4350.7929741430917</v>
      </c>
      <c r="FW84" s="9">
        <v>4361.4232819343051</v>
      </c>
      <c r="FX84" s="9">
        <v>4282.1215420396766</v>
      </c>
      <c r="FY84" s="9">
        <v>4270.7443075747133</v>
      </c>
      <c r="FZ84" s="9">
        <v>4390.9719715155252</v>
      </c>
      <c r="GA84" s="9">
        <v>4401.6022793067386</v>
      </c>
      <c r="GB84" s="9">
        <v>4296.5625847275332</v>
      </c>
      <c r="GC84" s="9">
        <v>4272.3163729202815</v>
      </c>
      <c r="GD84" s="9">
        <v>4392.5440368610944</v>
      </c>
      <c r="GE84" s="9">
        <v>4403.1743446523069</v>
      </c>
      <c r="GF84" s="9">
        <v>4318.6726972095912</v>
      </c>
      <c r="GG84" s="9">
        <v>4304.6955089705843</v>
      </c>
      <c r="GH84" s="9">
        <v>4424.9231729113963</v>
      </c>
      <c r="GI84" s="9">
        <v>4435.5534807026097</v>
      </c>
      <c r="GJ84" s="9">
        <v>4372.121990181472</v>
      </c>
      <c r="GK84" s="9">
        <v>4408.263993285289</v>
      </c>
      <c r="GL84" s="9" t="str">
        <f t="shared" si="28"/>
        <v>Cotton,88 Cotton Price, Giza, Egypt,Units of Measure: US $/MT,Historic Data Source: SUPIMA/Global Insight,Data Edge: 2014 Q3,Forecast Date: December 2016</v>
      </c>
      <c r="GM84" s="10" t="str">
        <f t="shared" si="20"/>
        <v>Egypt, Cotton, 88 Cotton Price, Giza</v>
      </c>
      <c r="GN84" s="10" t="str">
        <f>CONCATENATE(GQ84,",",GR84,",Units of Measure: ",GS84,",Historic Data Source: ",GT84,"/Global Insight",",","Data Edge: ",GU84,",Forecast Date: ",GV84)</f>
        <v>Cotton,88 Cotton Price, Giza, Egypt,Units of Measure: US $/MT,Historic Data Source: SUPIMA/Global Insight,Data Edge: 2014 Q3,Forecast Date: December 2016</v>
      </c>
      <c r="GP84" s="16" t="s">
        <v>230</v>
      </c>
      <c r="GQ84" s="25" t="s">
        <v>99</v>
      </c>
      <c r="GR84" s="24" t="s">
        <v>228</v>
      </c>
      <c r="GS84" s="26" t="s">
        <v>12</v>
      </c>
      <c r="GT84" s="16" t="s">
        <v>225</v>
      </c>
      <c r="GU84" s="39" t="s">
        <v>231</v>
      </c>
      <c r="GV84" s="11" t="s">
        <v>1385</v>
      </c>
      <c r="GW84" s="24" t="s">
        <v>1092</v>
      </c>
      <c r="GX84" s="8" t="s">
        <v>1401</v>
      </c>
      <c r="GY84" s="8" t="s">
        <v>1386</v>
      </c>
    </row>
    <row r="85" spans="1:207" ht="12.75" customHeight="1">
      <c r="A85" s="12" t="s">
        <v>233</v>
      </c>
      <c r="B85" s="8" t="str">
        <f t="shared" si="22"/>
        <v>Bank:CISGRAIN</v>
      </c>
      <c r="C85" s="13" t="str">
        <f t="shared" si="23"/>
        <v>DataEdge:2016 Q3</v>
      </c>
      <c r="D85" s="13" t="str">
        <f t="shared" si="24"/>
        <v>ForecastDate:December 2016</v>
      </c>
      <c r="E85" s="13" t="str">
        <f t="shared" si="25"/>
        <v>Long Label:Cotton,86 Cotton Price, Giza, Egypt,Units of Measure: US $/MT,Historic Data Source: SUPIMA/Global Insight,Data Edge: 2016 Q3,Forecast Date: December 2016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>
        <v>2863.6677666666669</v>
      </c>
      <c r="DJ85" s="9">
        <v>2851.4835031746029</v>
      </c>
      <c r="DK85" s="9">
        <v>2808.6858799999995</v>
      </c>
      <c r="DL85" s="9">
        <v>2746.7561000000001</v>
      </c>
      <c r="DM85" s="9">
        <v>2528.5766611111108</v>
      </c>
      <c r="DN85" s="9">
        <v>2472.8487666666665</v>
      </c>
      <c r="DO85" s="9">
        <v>2636.6393745614037</v>
      </c>
      <c r="DP85" s="9">
        <v>2918.1152000000002</v>
      </c>
      <c r="DQ85" s="9">
        <v>2843.9597999999996</v>
      </c>
      <c r="DR85" s="9">
        <v>2600.983144420703</v>
      </c>
      <c r="DS85" s="9">
        <v>2423.9821477703454</v>
      </c>
      <c r="DT85" s="9">
        <v>2237.6296581062797</v>
      </c>
      <c r="DU85" s="9">
        <v>2220.033252380952</v>
      </c>
      <c r="DV85" s="9">
        <v>2365.9246966666669</v>
      </c>
      <c r="DW85" s="9">
        <v>2755.7789298039211</v>
      </c>
      <c r="DX85" s="9">
        <v>2969.6231399999997</v>
      </c>
      <c r="DY85" s="9">
        <v>4764.3316653299917</v>
      </c>
      <c r="DZ85" s="9">
        <v>5665.809497971014</v>
      </c>
      <c r="EA85" s="9">
        <v>5857.2967688888893</v>
      </c>
      <c r="EB85" s="9">
        <v>5256.1815166666665</v>
      </c>
      <c r="EC85" s="9">
        <v>3466.8025687095237</v>
      </c>
      <c r="ED85" s="9">
        <v>2962.826669894805</v>
      </c>
      <c r="EE85" s="9">
        <v>2848.0067201722486</v>
      </c>
      <c r="EF85" s="9">
        <v>2933.7165641976285</v>
      </c>
      <c r="EG85" s="9">
        <v>2959.4720168909093</v>
      </c>
      <c r="EH85" s="9">
        <v>2986.1613117000002</v>
      </c>
      <c r="EI85" s="9">
        <v>3316.3822825714287</v>
      </c>
      <c r="EJ85" s="9">
        <v>3417.1650300000001</v>
      </c>
      <c r="EK85" s="9">
        <v>3936.3711493047617</v>
      </c>
      <c r="EL85" s="9">
        <v>3957.2975670000001</v>
      </c>
      <c r="EM85" s="9">
        <v>3908.8308638095236</v>
      </c>
      <c r="EN85" s="9">
        <v>3730.8226999090907</v>
      </c>
      <c r="EO85" s="9">
        <v>2544.8693546</v>
      </c>
      <c r="EP85" s="9">
        <v>2432.6260690523814</v>
      </c>
      <c r="EQ85" s="9">
        <v>2469.1773120000003</v>
      </c>
      <c r="ER85" s="9">
        <v>2469.1773120000003</v>
      </c>
      <c r="ES85" s="9">
        <v>2507.1458123333332</v>
      </c>
      <c r="ET85" s="9"/>
      <c r="EU85" s="9">
        <v>0</v>
      </c>
      <c r="EV85" s="9">
        <v>0</v>
      </c>
      <c r="EW85" s="9">
        <v>3505.3499658000001</v>
      </c>
      <c r="EX85" s="9">
        <v>3549.4424181999998</v>
      </c>
      <c r="EY85" s="9">
        <v>3571.4886443999999</v>
      </c>
      <c r="EZ85" s="9">
        <v>3505.3499658000001</v>
      </c>
      <c r="FA85" s="9">
        <v>3196.7027990000001</v>
      </c>
      <c r="FB85" s="9">
        <v>3086.4716680000001</v>
      </c>
      <c r="FC85" s="9">
        <v>3108.5178941999998</v>
      </c>
      <c r="FD85" s="9">
        <v>3108.5178941999998</v>
      </c>
      <c r="FE85" s="9">
        <v>3130.5641203999999</v>
      </c>
      <c r="FF85" s="9">
        <v>2900.5565792398102</v>
      </c>
      <c r="FG85" s="9">
        <v>2965.9792568571356</v>
      </c>
      <c r="FH85" s="9">
        <v>3017.374649603893</v>
      </c>
      <c r="FI85" s="9">
        <v>3006.7763093757644</v>
      </c>
      <c r="FJ85" s="9">
        <v>3114.308907730845</v>
      </c>
      <c r="FK85" s="9">
        <v>3123.8167412912326</v>
      </c>
      <c r="FL85" s="9">
        <v>3083.9684917888699</v>
      </c>
      <c r="FM85" s="9">
        <v>3089.3325360722147</v>
      </c>
      <c r="FN85" s="9">
        <v>3196.8651344272957</v>
      </c>
      <c r="FO85" s="9">
        <v>3206.3729679876833</v>
      </c>
      <c r="FP85" s="9">
        <v>3168.8916086929075</v>
      </c>
      <c r="FQ85" s="9">
        <v>3175.4390980800454</v>
      </c>
      <c r="FR85" s="9">
        <v>3282.9716964351264</v>
      </c>
      <c r="FS85" s="9">
        <v>3292.479529995514</v>
      </c>
      <c r="FT85" s="9">
        <v>3284.4152698669668</v>
      </c>
      <c r="FU85" s="9">
        <v>3305.6713088372198</v>
      </c>
      <c r="FV85" s="9">
        <v>3413.2039071923</v>
      </c>
      <c r="FW85" s="9">
        <v>3422.7117407526875</v>
      </c>
      <c r="FX85" s="9">
        <v>3351.7836210052537</v>
      </c>
      <c r="FY85" s="9">
        <v>3341.6077301660634</v>
      </c>
      <c r="FZ85" s="9">
        <v>3449.1403285211445</v>
      </c>
      <c r="GA85" s="9">
        <v>3458.6481620815321</v>
      </c>
      <c r="GB85" s="9">
        <v>3364.6998067838149</v>
      </c>
      <c r="GC85" s="9">
        <v>3343.0137981694825</v>
      </c>
      <c r="GD85" s="9">
        <v>3450.5463965245635</v>
      </c>
      <c r="GE85" s="9">
        <v>3460.0542300849511</v>
      </c>
      <c r="GF85" s="9">
        <v>3384.4752708258447</v>
      </c>
      <c r="GG85" s="9">
        <v>3371.9739602308182</v>
      </c>
      <c r="GH85" s="9">
        <v>3479.5065585858993</v>
      </c>
      <c r="GI85" s="9">
        <v>3489.0143921462868</v>
      </c>
      <c r="GJ85" s="9">
        <v>3432.2807522359944</v>
      </c>
      <c r="GK85" s="9">
        <v>3464.6064531281309</v>
      </c>
      <c r="GL85" s="9" t="str">
        <f t="shared" si="28"/>
        <v>Cotton,86 Cotton Price, Giza, Egypt,Units of Measure: US $/MT,Historic Data Source: SUPIMA/Global Insight,Data Edge: 2016 Q3,Forecast Date: December 2016</v>
      </c>
      <c r="GM85" s="10" t="str">
        <f t="shared" si="20"/>
        <v>Egypt, Cotton, 86 Cotton Price, Giza</v>
      </c>
      <c r="GN85" s="10" t="str">
        <f t="shared" si="21"/>
        <v>Cotton,86 Cotton Price, Giza, Egypt,Units of Measure: US $/MT,Historic Data Source: SUPIMA/Global Insight,Data Edge: 2016 Q3,Forecast Date: December 2016</v>
      </c>
      <c r="GP85" s="16" t="s">
        <v>230</v>
      </c>
      <c r="GQ85" s="25" t="s">
        <v>99</v>
      </c>
      <c r="GR85" s="24" t="s">
        <v>232</v>
      </c>
      <c r="GS85" s="26" t="s">
        <v>12</v>
      </c>
      <c r="GT85" s="16" t="s">
        <v>225</v>
      </c>
      <c r="GU85" s="39" t="s">
        <v>1381</v>
      </c>
      <c r="GV85" s="11" t="s">
        <v>1385</v>
      </c>
      <c r="GW85" s="24" t="s">
        <v>1093</v>
      </c>
      <c r="GX85" s="8" t="s">
        <v>1401</v>
      </c>
      <c r="GY85" s="8" t="s">
        <v>1386</v>
      </c>
    </row>
    <row r="86" spans="1:207" s="8" customFormat="1" ht="12.75" customHeight="1">
      <c r="A86" s="24" t="s">
        <v>235</v>
      </c>
      <c r="B86" s="8" t="str">
        <f t="shared" si="22"/>
        <v>Bank:CISGRAIN</v>
      </c>
      <c r="C86" s="13" t="str">
        <f t="shared" si="23"/>
        <v>DataEdge:2016 Q3</v>
      </c>
      <c r="D86" s="13" t="str">
        <f t="shared" si="24"/>
        <v>ForecastDate:December 2016</v>
      </c>
      <c r="E86" s="13" t="str">
        <f t="shared" si="25"/>
        <v>Long Label:Barley,Feed Barley, Producer Prices, Russia,Units of Measure: Ruble/MT,Historic Data Source: HGCA/Global Insight,Data Edge: 2016 Q3,Forecast Date: December 2016</v>
      </c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7"/>
      <c r="DS86" s="27">
        <v>3475.11</v>
      </c>
      <c r="DT86" s="27">
        <v>3412.5933333333328</v>
      </c>
      <c r="DU86" s="27">
        <v>3157.4766666666669</v>
      </c>
      <c r="DV86" s="27">
        <v>2909.9333333333329</v>
      </c>
      <c r="DW86" s="27">
        <v>2878.06</v>
      </c>
      <c r="DX86" s="27">
        <v>3195.9266666666667</v>
      </c>
      <c r="DY86" s="27">
        <v>4086.1366666666668</v>
      </c>
      <c r="DZ86" s="27">
        <v>6070.1066666666666</v>
      </c>
      <c r="EA86" s="27">
        <v>6160.1033333333335</v>
      </c>
      <c r="EB86" s="27">
        <v>4866.96</v>
      </c>
      <c r="EC86" s="27">
        <v>4233.4466666666667</v>
      </c>
      <c r="ED86" s="27">
        <v>4335.51</v>
      </c>
      <c r="EE86" s="27">
        <v>4696.336666666667</v>
      </c>
      <c r="EF86" s="27">
        <v>5633.61</v>
      </c>
      <c r="EG86" s="27">
        <v>6477.77</v>
      </c>
      <c r="EH86" s="27">
        <v>7329.7133333333331</v>
      </c>
      <c r="EI86" s="27">
        <v>7665.3166666666657</v>
      </c>
      <c r="EJ86" s="27">
        <v>6162.6699999999992</v>
      </c>
      <c r="EK86" s="27">
        <v>5302.5466666666662</v>
      </c>
      <c r="EL86" s="27">
        <v>5647.18</v>
      </c>
      <c r="EM86" s="27">
        <v>6037.4466666666667</v>
      </c>
      <c r="EN86" s="27">
        <v>5422.6033333333335</v>
      </c>
      <c r="EO86" s="27">
        <v>5123.8466666666673</v>
      </c>
      <c r="EP86" s="27">
        <v>6774.75</v>
      </c>
      <c r="EQ86" s="27">
        <v>7589.5733333333337</v>
      </c>
      <c r="ER86" s="27">
        <v>7047.4433333333327</v>
      </c>
      <c r="ES86" s="27">
        <v>7372.2666666666664</v>
      </c>
      <c r="ET86" s="27">
        <v>7808.7033333333338</v>
      </c>
      <c r="EU86" s="27">
        <v>8393.3133333333335</v>
      </c>
      <c r="EV86" s="27">
        <v>7235.0700000000006</v>
      </c>
      <c r="EW86" s="27">
        <v>7646.8873873658549</v>
      </c>
      <c r="EX86" s="27">
        <v>6219.52733576623</v>
      </c>
      <c r="EY86" s="27">
        <v>6069.4484426445788</v>
      </c>
      <c r="EZ86" s="27">
        <v>6270.1701857502057</v>
      </c>
      <c r="FA86" s="27">
        <v>6270.1701857502057</v>
      </c>
      <c r="FB86" s="27">
        <v>6520.6099504246704</v>
      </c>
      <c r="FC86" s="27">
        <v>6285.3268997331998</v>
      </c>
      <c r="FD86" s="27">
        <v>6315.6403276991878</v>
      </c>
      <c r="FE86" s="27">
        <v>6315.6403276991878</v>
      </c>
      <c r="FF86" s="27">
        <v>6566.0800923736524</v>
      </c>
      <c r="FG86" s="27">
        <v>6391.3184913227378</v>
      </c>
      <c r="FH86" s="27">
        <v>6542.674818569838</v>
      </c>
      <c r="FI86" s="27">
        <v>6542.674818569838</v>
      </c>
      <c r="FJ86" s="27">
        <v>6793.1145832443026</v>
      </c>
      <c r="FK86" s="27">
        <v>6563.1571899892569</v>
      </c>
      <c r="FL86" s="27">
        <v>6604.1219328280949</v>
      </c>
      <c r="FM86" s="27">
        <v>6604.1219328280949</v>
      </c>
      <c r="FN86" s="27">
        <v>6854.5616975025596</v>
      </c>
      <c r="FO86" s="27">
        <v>6590.5755640275902</v>
      </c>
      <c r="FP86" s="27">
        <v>6563.4828264265807</v>
      </c>
      <c r="FQ86" s="27">
        <v>6563.4828264265807</v>
      </c>
      <c r="FR86" s="27">
        <v>6813.9225911010453</v>
      </c>
      <c r="FS86" s="27">
        <v>6564.68057691374</v>
      </c>
      <c r="FT86" s="27">
        <v>6567.0760778880576</v>
      </c>
      <c r="FU86" s="27">
        <v>6567.0760778880576</v>
      </c>
      <c r="FV86" s="27">
        <v>6817.5158425625223</v>
      </c>
      <c r="FW86" s="27">
        <v>6610.0814910824529</v>
      </c>
      <c r="FX86" s="27">
        <v>6696.0923174712443</v>
      </c>
      <c r="FY86" s="27">
        <v>6696.0923174712443</v>
      </c>
      <c r="FZ86" s="27">
        <v>6946.532082145709</v>
      </c>
      <c r="GA86" s="27">
        <v>6782.2773701972628</v>
      </c>
      <c r="GB86" s="27">
        <v>6954.6474756493017</v>
      </c>
      <c r="GC86" s="27">
        <v>6954.6474756493017</v>
      </c>
      <c r="GD86" s="27">
        <v>7205.0872403237663</v>
      </c>
      <c r="GE86" s="27">
        <v>6980.1360428395319</v>
      </c>
      <c r="GF86" s="27">
        <v>7031.1131772199942</v>
      </c>
      <c r="GG86" s="27">
        <v>7031.1131772199942</v>
      </c>
      <c r="GH86" s="27">
        <v>7281.5529418944589</v>
      </c>
      <c r="GI86" s="27">
        <v>7062.7476113151324</v>
      </c>
      <c r="GJ86" s="27">
        <v>7126.0164795054097</v>
      </c>
      <c r="GK86" s="27">
        <v>7126.0164795054097</v>
      </c>
      <c r="GL86" s="9" t="str">
        <f t="shared" si="28"/>
        <v>Barley,Feed Barley, Producer Prices, Russia,Units of Measure: Ruble/MT,Historic Data Source: HGCA/Global Insight,Data Edge: 2016 Q3,Forecast Date: December 2016</v>
      </c>
      <c r="GM86" s="10" t="str">
        <f t="shared" si="20"/>
        <v>Russia, Barley, Feed Barley, Producer Prices</v>
      </c>
      <c r="GN86" s="8" t="str">
        <f t="shared" si="21"/>
        <v>Barley,Feed Barley, Producer Prices, Russia,Units of Measure: Ruble/MT,Historic Data Source: HGCA/Global Insight,Data Edge: 2016 Q3,Forecast Date: December 2016</v>
      </c>
      <c r="GP86" s="8" t="s">
        <v>236</v>
      </c>
      <c r="GQ86" s="8" t="s">
        <v>11</v>
      </c>
      <c r="GR86" s="24" t="s">
        <v>234</v>
      </c>
      <c r="GS86" s="24" t="s">
        <v>237</v>
      </c>
      <c r="GT86" s="8" t="s">
        <v>43</v>
      </c>
      <c r="GU86" s="39" t="s">
        <v>1381</v>
      </c>
      <c r="GV86" s="11" t="s">
        <v>1385</v>
      </c>
      <c r="GW86" s="24" t="s">
        <v>1094</v>
      </c>
      <c r="GX86" s="8" t="s">
        <v>1401</v>
      </c>
      <c r="GY86" s="8" t="s">
        <v>1386</v>
      </c>
    </row>
    <row r="87" spans="1:207" s="8" customFormat="1" ht="12.75" customHeight="1">
      <c r="A87" s="24" t="s">
        <v>239</v>
      </c>
      <c r="B87" s="8" t="str">
        <f t="shared" si="22"/>
        <v>Bank:CISGRAIN</v>
      </c>
      <c r="C87" s="13" t="str">
        <f t="shared" si="23"/>
        <v>DataEdge:2016 Q3</v>
      </c>
      <c r="D87" s="13" t="str">
        <f t="shared" si="24"/>
        <v>ForecastDate:December 2016</v>
      </c>
      <c r="E87" s="13" t="str">
        <f t="shared" si="25"/>
        <v>Long Label:Corn,Feed Corn ,Producer Price, Czech Republic,Units of Measure: Koruna/MT,Historic Data Source: HGCA/Global Insight,Data Edge: 2016 Q3,Forecast Date: December 2016</v>
      </c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>
        <v>3954</v>
      </c>
      <c r="CY87" s="27">
        <v>4124.333333333333</v>
      </c>
      <c r="CZ87" s="27">
        <v>3962</v>
      </c>
      <c r="DA87" s="27">
        <v>3036.6666666666665</v>
      </c>
      <c r="DB87" s="27">
        <v>2813.6666666666665</v>
      </c>
      <c r="DC87" s="27">
        <v>2751.6666666666665</v>
      </c>
      <c r="DD87" s="27">
        <v>2783.6666666666665</v>
      </c>
      <c r="DE87" s="27">
        <v>2677</v>
      </c>
      <c r="DF87" s="27">
        <v>2716.3333333333335</v>
      </c>
      <c r="DG87" s="27">
        <v>2756</v>
      </c>
      <c r="DH87" s="27">
        <v>2838.6666666666665</v>
      </c>
      <c r="DI87" s="27">
        <v>3268.3333333333335</v>
      </c>
      <c r="DJ87" s="27">
        <v>3744.3333333333335</v>
      </c>
      <c r="DK87" s="27">
        <v>3712.3333333333335</v>
      </c>
      <c r="DL87" s="27">
        <v>3817</v>
      </c>
      <c r="DM87" s="27">
        <v>5458</v>
      </c>
      <c r="DN87" s="27">
        <v>5404.666666666667</v>
      </c>
      <c r="DO87" s="27">
        <v>5429</v>
      </c>
      <c r="DP87" s="27">
        <v>4898.333333333333</v>
      </c>
      <c r="DQ87" s="27">
        <v>2804.6666666666665</v>
      </c>
      <c r="DR87" s="27">
        <v>2689.6666666666665</v>
      </c>
      <c r="DS87" s="27">
        <v>2952.6666666666665</v>
      </c>
      <c r="DT87" s="27">
        <v>3079.3333333333335</v>
      </c>
      <c r="DU87" s="27">
        <v>2478.3333333333335</v>
      </c>
      <c r="DV87" s="27">
        <v>2794.3333333333335</v>
      </c>
      <c r="DW87" s="27">
        <v>3000.3333333333335</v>
      </c>
      <c r="DX87" s="27">
        <v>3246.3333333333335</v>
      </c>
      <c r="DY87" s="27">
        <v>4088</v>
      </c>
      <c r="DZ87" s="27">
        <v>4805</v>
      </c>
      <c r="EA87" s="27">
        <v>5104.666666666667</v>
      </c>
      <c r="EB87" s="27">
        <v>5105.666666666667</v>
      </c>
      <c r="EC87" s="27">
        <v>3813.3333333333335</v>
      </c>
      <c r="ED87" s="27">
        <v>3965.3333333333335</v>
      </c>
      <c r="EE87" s="27">
        <v>4505.333333333333</v>
      </c>
      <c r="EF87" s="27">
        <v>4928.666666666667</v>
      </c>
      <c r="EG87" s="27">
        <v>5472.333333333333</v>
      </c>
      <c r="EH87" s="27">
        <v>5607</v>
      </c>
      <c r="EI87" s="27">
        <v>5422.666666666667</v>
      </c>
      <c r="EJ87" s="27">
        <v>5055.666666666667</v>
      </c>
      <c r="EK87" s="27">
        <v>4162.333333333333</v>
      </c>
      <c r="EL87" s="27">
        <v>4341</v>
      </c>
      <c r="EM87" s="27">
        <v>4624</v>
      </c>
      <c r="EN87" s="27">
        <v>4474</v>
      </c>
      <c r="EO87" s="27">
        <v>3571.6666666666665</v>
      </c>
      <c r="EP87" s="27">
        <v>3575</v>
      </c>
      <c r="EQ87" s="27">
        <v>3583.6666666666665</v>
      </c>
      <c r="ER87" s="27">
        <v>3729</v>
      </c>
      <c r="ES87" s="27">
        <v>4236.333333333333</v>
      </c>
      <c r="ET87" s="27">
        <v>4235.333333333333</v>
      </c>
      <c r="EU87" s="27">
        <v>3969.6666666666665</v>
      </c>
      <c r="EV87" s="27">
        <v>3937.6666666666665</v>
      </c>
      <c r="EW87" s="27">
        <v>3514.430099879427</v>
      </c>
      <c r="EX87" s="27">
        <v>3976.5559873225161</v>
      </c>
      <c r="EY87" s="27">
        <v>4082.0797968463257</v>
      </c>
      <c r="EZ87" s="27">
        <v>3864.9368743653476</v>
      </c>
      <c r="FA87" s="27">
        <v>3306.8515888408792</v>
      </c>
      <c r="FB87" s="27">
        <v>3618.9774762839684</v>
      </c>
      <c r="FC87" s="27">
        <v>3724.501285807778</v>
      </c>
      <c r="FD87" s="27">
        <v>3741.7114126247279</v>
      </c>
      <c r="FE87" s="27">
        <v>3652.3322256961183</v>
      </c>
      <c r="FF87" s="27">
        <v>3964.4581131392074</v>
      </c>
      <c r="FG87" s="27">
        <v>4069.981922663017</v>
      </c>
      <c r="FH87" s="27">
        <v>3943.2385932569723</v>
      </c>
      <c r="FI87" s="27">
        <v>3565.9524938823733</v>
      </c>
      <c r="FJ87" s="27">
        <v>3878.0783813254625</v>
      </c>
      <c r="FK87" s="27">
        <v>3983.6021908492721</v>
      </c>
      <c r="FL87" s="27">
        <v>3854.1841008981482</v>
      </c>
      <c r="FM87" s="27">
        <v>3471.5484804333892</v>
      </c>
      <c r="FN87" s="27">
        <v>3783.6743678764783</v>
      </c>
      <c r="FO87" s="27">
        <v>3889.1981774002879</v>
      </c>
      <c r="FP87" s="27">
        <v>3754.1626855448749</v>
      </c>
      <c r="FQ87" s="27">
        <v>3360.2922612715374</v>
      </c>
      <c r="FR87" s="27">
        <v>3672.4181487146266</v>
      </c>
      <c r="FS87" s="27">
        <v>3777.9419582384362</v>
      </c>
      <c r="FT87" s="27">
        <v>3683.9525160415433</v>
      </c>
      <c r="FU87" s="27">
        <v>3372.174191085247</v>
      </c>
      <c r="FV87" s="27">
        <v>3684.3000785283361</v>
      </c>
      <c r="FW87" s="27">
        <v>3789.8238880521458</v>
      </c>
      <c r="FX87" s="27">
        <v>3692.5056694260857</v>
      </c>
      <c r="FY87" s="27">
        <v>3374.0697916114514</v>
      </c>
      <c r="FZ87" s="27">
        <v>3686.1956790545405</v>
      </c>
      <c r="GA87" s="27">
        <v>3791.7194885783501</v>
      </c>
      <c r="GB87" s="27">
        <v>3694.23698776945</v>
      </c>
      <c r="GC87" s="27">
        <v>3375.4725455891385</v>
      </c>
      <c r="GD87" s="27">
        <v>3687.5984330322276</v>
      </c>
      <c r="GE87" s="27">
        <v>3793.1222425560372</v>
      </c>
      <c r="GF87" s="27">
        <v>3682.7482131447214</v>
      </c>
      <c r="GG87" s="27">
        <v>3338.2007137595783</v>
      </c>
      <c r="GH87" s="27">
        <v>3650.3266012026675</v>
      </c>
      <c r="GI87" s="27">
        <v>3755.8504107264771</v>
      </c>
      <c r="GJ87" s="27">
        <v>3653.3675734238032</v>
      </c>
      <c r="GK87" s="27">
        <v>3324.6024582559439</v>
      </c>
      <c r="GL87" s="9" t="str">
        <f t="shared" si="28"/>
        <v>Corn,Feed Corn ,Producer Price, Czech Republic,Units of Measure: Koruna/MT,Historic Data Source: HGCA/Global Insight,Data Edge: 2016 Q3,Forecast Date: December 2016</v>
      </c>
      <c r="GM87" s="10" t="str">
        <f t="shared" si="20"/>
        <v>Czech Republic, Corn, Feed Corn ,Producer Price</v>
      </c>
      <c r="GN87" s="8" t="str">
        <f>CONCATENATE(GQ87,",",GR87,",Units of Measure: ",GS87,",Historic Data Source: ",GT87,"/Global Insight",",","Data Edge: ",GU87,",Forecast Date: ",GV87)</f>
        <v>Corn,Feed Corn ,Producer Price, Czech Republic,Units of Measure: Koruna/MT,Historic Data Source: HGCA/Global Insight,Data Edge: 2016 Q3,Forecast Date: December 2016</v>
      </c>
      <c r="GP87" s="8" t="s">
        <v>240</v>
      </c>
      <c r="GQ87" s="8" t="s">
        <v>22</v>
      </c>
      <c r="GR87" s="24" t="s">
        <v>238</v>
      </c>
      <c r="GS87" s="24" t="s">
        <v>241</v>
      </c>
      <c r="GT87" s="8" t="s">
        <v>43</v>
      </c>
      <c r="GU87" s="39" t="s">
        <v>1381</v>
      </c>
      <c r="GV87" s="11" t="s">
        <v>1385</v>
      </c>
      <c r="GW87" s="24" t="s">
        <v>1095</v>
      </c>
      <c r="GX87" s="8" t="s">
        <v>1401</v>
      </c>
      <c r="GY87" s="8" t="s">
        <v>1386</v>
      </c>
    </row>
    <row r="88" spans="1:207" s="8" customFormat="1" ht="12.75" customHeight="1">
      <c r="A88" s="24" t="s">
        <v>242</v>
      </c>
      <c r="B88" s="8" t="str">
        <f t="shared" si="22"/>
        <v>Bank:CISGRAIN</v>
      </c>
      <c r="C88" s="13" t="str">
        <f t="shared" si="23"/>
        <v>DataEdge:2016 Q3</v>
      </c>
      <c r="D88" s="13" t="str">
        <f t="shared" si="24"/>
        <v>ForecastDate:December 2016</v>
      </c>
      <c r="E88" s="13" t="str">
        <f t="shared" si="25"/>
        <v>Long Label:Wheat,Hard Wheat, Farm Price, Russian,Units of Measure: Ruble/MT,Historic Data Source: HGCA/Global Insight,Data Edge: 2016 Q3,Forecast Date: December 2016</v>
      </c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>
        <v>3466.58</v>
      </c>
      <c r="DC88" s="27">
        <v>2990.123333333333</v>
      </c>
      <c r="DD88" s="27">
        <v>2692.9900000000002</v>
      </c>
      <c r="DE88" s="27">
        <v>2579.2899999999995</v>
      </c>
      <c r="DF88" s="27">
        <v>3206.5266666666666</v>
      </c>
      <c r="DG88" s="27">
        <v>3599.5266666666666</v>
      </c>
      <c r="DH88" s="27">
        <v>3329.0699999999997</v>
      </c>
      <c r="DI88" s="27">
        <v>3556.3833333333332</v>
      </c>
      <c r="DJ88" s="27">
        <v>4089.9133333333339</v>
      </c>
      <c r="DK88" s="27">
        <v>3853.53</v>
      </c>
      <c r="DL88" s="27">
        <v>4830.6533333333346</v>
      </c>
      <c r="DM88" s="27">
        <v>5219.2266666666665</v>
      </c>
      <c r="DN88" s="27">
        <v>5866.95</v>
      </c>
      <c r="DO88" s="27">
        <v>7857.7966666666662</v>
      </c>
      <c r="DP88" s="27">
        <v>6243.5199999999995</v>
      </c>
      <c r="DQ88" s="27">
        <v>6319.666666666667</v>
      </c>
      <c r="DR88" s="27">
        <v>6738.1933333333336</v>
      </c>
      <c r="DS88" s="27">
        <v>6663.3499999999995</v>
      </c>
      <c r="DT88" s="27">
        <v>6502.543333333334</v>
      </c>
      <c r="DU88" s="27">
        <v>5872.5533333333333</v>
      </c>
      <c r="DV88" s="27">
        <v>5569.0133333333333</v>
      </c>
      <c r="DW88" s="27">
        <v>5457.0166666666673</v>
      </c>
      <c r="DX88" s="27">
        <v>5530.043333333334</v>
      </c>
      <c r="DY88" s="27">
        <v>6067.0400000000009</v>
      </c>
      <c r="DZ88" s="27">
        <v>7811.44</v>
      </c>
      <c r="EA88" s="27">
        <v>6930.38</v>
      </c>
      <c r="EB88" s="27">
        <v>5551.1466666666674</v>
      </c>
      <c r="EC88" s="27">
        <v>6003.833333333333</v>
      </c>
      <c r="ED88" s="27">
        <v>5670.91</v>
      </c>
      <c r="EE88" s="27">
        <v>5854.1233333333339</v>
      </c>
      <c r="EF88" s="27">
        <v>6736.3499999999995</v>
      </c>
      <c r="EG88" s="27">
        <v>9255.5233333333326</v>
      </c>
      <c r="EH88" s="27">
        <v>10881.283333333333</v>
      </c>
      <c r="EI88" s="27">
        <v>10847.893333333333</v>
      </c>
      <c r="EJ88" s="27">
        <v>7328.6433333333334</v>
      </c>
      <c r="EK88" s="27">
        <v>7385.1833333333334</v>
      </c>
      <c r="EL88" s="27">
        <v>7038.8233333333337</v>
      </c>
      <c r="EM88" s="27">
        <v>8684.1</v>
      </c>
      <c r="EN88" s="27">
        <v>7502.38</v>
      </c>
      <c r="EO88" s="27">
        <v>9311.85</v>
      </c>
      <c r="EP88" s="27">
        <v>12472.823333333334</v>
      </c>
      <c r="EQ88" s="27">
        <v>11114.876666666665</v>
      </c>
      <c r="ER88" s="27">
        <v>10457.896666666667</v>
      </c>
      <c r="ES88" s="27">
        <v>13469.376666666665</v>
      </c>
      <c r="ET88" s="27">
        <v>12393.1</v>
      </c>
      <c r="EU88" s="27">
        <v>12300.210000000001</v>
      </c>
      <c r="EV88" s="27">
        <v>10835.686666666666</v>
      </c>
      <c r="EW88" s="27">
        <v>9467.3368950021486</v>
      </c>
      <c r="EX88" s="27">
        <v>9984.2674140468771</v>
      </c>
      <c r="EY88" s="27">
        <v>10052.999725148822</v>
      </c>
      <c r="EZ88" s="27">
        <v>9265.9082873973439</v>
      </c>
      <c r="FA88" s="27">
        <v>9399.9120969211563</v>
      </c>
      <c r="FB88" s="27">
        <v>10066.842615965885</v>
      </c>
      <c r="FC88" s="27">
        <v>10762.832457432663</v>
      </c>
      <c r="FD88" s="27">
        <v>11430.256080410853</v>
      </c>
      <c r="FE88" s="27">
        <v>11564.259889934665</v>
      </c>
      <c r="FF88" s="27">
        <v>12231.190408979393</v>
      </c>
      <c r="FG88" s="27">
        <v>12105.903078534609</v>
      </c>
      <c r="FH88" s="27">
        <v>11130.772357689671</v>
      </c>
      <c r="FI88" s="27">
        <v>11264.776167213484</v>
      </c>
      <c r="FJ88" s="27">
        <v>11931.706686258211</v>
      </c>
      <c r="FK88" s="27">
        <v>12036.433479766029</v>
      </c>
      <c r="FL88" s="27">
        <v>11521.331006826289</v>
      </c>
      <c r="FM88" s="27">
        <v>11655.334816350101</v>
      </c>
      <c r="FN88" s="27">
        <v>12322.26533539483</v>
      </c>
      <c r="FO88" s="27">
        <v>12393.374593954411</v>
      </c>
      <c r="FP88" s="27">
        <v>11811.037051118203</v>
      </c>
      <c r="FQ88" s="27">
        <v>11945.040860642015</v>
      </c>
      <c r="FR88" s="27">
        <v>12611.971379686744</v>
      </c>
      <c r="FS88" s="27">
        <v>12701.253956726079</v>
      </c>
      <c r="FT88" s="27">
        <v>12155.263050849386</v>
      </c>
      <c r="FU88" s="27">
        <v>12289.266860373198</v>
      </c>
      <c r="FV88" s="27">
        <v>12956.197379417925</v>
      </c>
      <c r="FW88" s="27">
        <v>13078.671415974946</v>
      </c>
      <c r="FX88" s="27">
        <v>12599.063429133619</v>
      </c>
      <c r="FY88" s="27">
        <v>12733.067238657432</v>
      </c>
      <c r="FZ88" s="27">
        <v>13399.99775770216</v>
      </c>
      <c r="GA88" s="27">
        <v>13518.278012696779</v>
      </c>
      <c r="GB88" s="27">
        <v>13030.282462730647</v>
      </c>
      <c r="GC88" s="27">
        <v>13164.28627225446</v>
      </c>
      <c r="GD88" s="27">
        <v>13831.216791299186</v>
      </c>
      <c r="GE88" s="27">
        <v>13895.822386450731</v>
      </c>
      <c r="GF88" s="27">
        <v>13300.47751679845</v>
      </c>
      <c r="GG88" s="27">
        <v>13434.481326322262</v>
      </c>
      <c r="GH88" s="27">
        <v>14101.411845366991</v>
      </c>
      <c r="GI88" s="27">
        <v>14208.063367824421</v>
      </c>
      <c r="GJ88" s="27">
        <v>13696.810352783919</v>
      </c>
      <c r="GK88" s="27">
        <v>13830.814162307732</v>
      </c>
      <c r="GL88" s="9" t="str">
        <f t="shared" si="28"/>
        <v>Wheat,Hard Wheat, Farm Price, Russian,Units of Measure: Ruble/MT,Historic Data Source: HGCA/Global Insight,Data Edge: 2016 Q3,Forecast Date: December 2016</v>
      </c>
      <c r="GM88" s="10" t="str">
        <f t="shared" si="20"/>
        <v>Russia, Wheat, Hard Wheat, Farm Price</v>
      </c>
      <c r="GN88" s="8" t="str">
        <f t="shared" ref="GN88:GN90" si="31">CONCATENATE(GQ88,",",GR88,",Units of Measure: ",GS88,",Historic Data Source: ",GT88,"/Global Insight",",","Data Edge: ",GU88,",Forecast Date: ",GV88)</f>
        <v>Wheat,Hard Wheat, Farm Price, Russian,Units of Measure: Ruble/MT,Historic Data Source: HGCA/Global Insight,Data Edge: 2016 Q3,Forecast Date: December 2016</v>
      </c>
      <c r="GP88" s="8" t="s">
        <v>236</v>
      </c>
      <c r="GQ88" s="8" t="s">
        <v>77</v>
      </c>
      <c r="GR88" s="24" t="s">
        <v>243</v>
      </c>
      <c r="GS88" s="24" t="s">
        <v>237</v>
      </c>
      <c r="GT88" s="8" t="s">
        <v>43</v>
      </c>
      <c r="GU88" s="39" t="s">
        <v>1381</v>
      </c>
      <c r="GV88" s="11" t="s">
        <v>1385</v>
      </c>
      <c r="GW88" s="24" t="s">
        <v>1096</v>
      </c>
      <c r="GX88" s="8" t="s">
        <v>1401</v>
      </c>
      <c r="GY88" s="8" t="s">
        <v>1386</v>
      </c>
    </row>
    <row r="89" spans="1:207" s="8" customFormat="1" ht="12.75" customHeight="1">
      <c r="A89" s="24" t="s">
        <v>245</v>
      </c>
      <c r="B89" s="8" t="str">
        <f t="shared" si="22"/>
        <v>Bank:CISGRAIN</v>
      </c>
      <c r="C89" s="13" t="str">
        <f t="shared" si="23"/>
        <v>DataEdge:2016 Q3</v>
      </c>
      <c r="D89" s="13" t="str">
        <f t="shared" si="24"/>
        <v>ForecastDate:December 2016</v>
      </c>
      <c r="E89" s="13" t="str">
        <f t="shared" si="25"/>
        <v>Long Label:Wheat,Food Wheat, Farm Price, Czech Republic,Units of Measure: Koruna/MT,Historic Data Source: HGCA/Global Insight,Data Edge: 2016 Q3,Forecast Date: December 2016</v>
      </c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>
        <v>4310.333333333333</v>
      </c>
      <c r="CY89" s="27">
        <v>4593.333333333333</v>
      </c>
      <c r="CZ89" s="27">
        <v>3592.6666666666665</v>
      </c>
      <c r="DA89" s="27">
        <v>3102.6666666666665</v>
      </c>
      <c r="DB89" s="27">
        <v>2856.3333333333335</v>
      </c>
      <c r="DC89" s="27">
        <v>2664.3333333333335</v>
      </c>
      <c r="DD89" s="27">
        <v>2587</v>
      </c>
      <c r="DE89" s="27">
        <v>2885</v>
      </c>
      <c r="DF89" s="27">
        <v>2896.6666666666665</v>
      </c>
      <c r="DG89" s="27">
        <v>2946.6666666666665</v>
      </c>
      <c r="DH89" s="27">
        <v>2985</v>
      </c>
      <c r="DI89" s="27">
        <v>3568.6666666666665</v>
      </c>
      <c r="DJ89" s="27">
        <v>3934.3333333333335</v>
      </c>
      <c r="DK89" s="27">
        <v>4106.333333333333</v>
      </c>
      <c r="DL89" s="27">
        <v>4531.333333333333</v>
      </c>
      <c r="DM89" s="27">
        <v>5738.666666666667</v>
      </c>
      <c r="DN89" s="27">
        <v>5996.333333333333</v>
      </c>
      <c r="DO89" s="27">
        <v>6151</v>
      </c>
      <c r="DP89" s="27">
        <v>4724.333333333333</v>
      </c>
      <c r="DQ89" s="27">
        <v>3554</v>
      </c>
      <c r="DR89" s="27">
        <v>2992.6666666666665</v>
      </c>
      <c r="DS89" s="27">
        <v>3036</v>
      </c>
      <c r="DT89" s="27">
        <v>2869</v>
      </c>
      <c r="DU89" s="27">
        <v>2657.6666666666665</v>
      </c>
      <c r="DV89" s="27">
        <v>2716.6666666666665</v>
      </c>
      <c r="DW89" s="27">
        <v>2760.6666666666665</v>
      </c>
      <c r="DX89" s="27">
        <v>3520</v>
      </c>
      <c r="DY89" s="27">
        <v>4572.333333333333</v>
      </c>
      <c r="DZ89" s="27">
        <v>5235.333333333333</v>
      </c>
      <c r="EA89" s="27">
        <v>5650</v>
      </c>
      <c r="EB89" s="27">
        <v>4902.333333333333</v>
      </c>
      <c r="EC89" s="27">
        <v>4369.333333333333</v>
      </c>
      <c r="ED89" s="27">
        <v>4189</v>
      </c>
      <c r="EE89" s="27">
        <v>4774</v>
      </c>
      <c r="EF89" s="27">
        <v>5392.333333333333</v>
      </c>
      <c r="EG89" s="27">
        <v>5844</v>
      </c>
      <c r="EH89" s="27">
        <v>6088.666666666667</v>
      </c>
      <c r="EI89" s="27">
        <v>5946</v>
      </c>
      <c r="EJ89" s="27">
        <v>4765.333333333333</v>
      </c>
      <c r="EK89" s="27">
        <v>4350.666666666667</v>
      </c>
      <c r="EL89" s="27">
        <v>4579.666666666667</v>
      </c>
      <c r="EM89" s="27">
        <v>4746</v>
      </c>
      <c r="EN89" s="27">
        <v>4432</v>
      </c>
      <c r="EO89" s="27">
        <v>4173</v>
      </c>
      <c r="EP89" s="27">
        <v>4365.666666666667</v>
      </c>
      <c r="EQ89" s="27">
        <v>4419.666666666667</v>
      </c>
      <c r="ER89" s="27">
        <v>4291.333333333333</v>
      </c>
      <c r="ES89" s="27">
        <v>4208.666666666667</v>
      </c>
      <c r="ET89" s="27">
        <v>4034.6666666666665</v>
      </c>
      <c r="EU89" s="27">
        <v>3652</v>
      </c>
      <c r="EV89" s="27">
        <v>3558.6666666666665</v>
      </c>
      <c r="EW89" s="27">
        <v>3570.272233380234</v>
      </c>
      <c r="EX89" s="27">
        <v>3719.3843886614691</v>
      </c>
      <c r="EY89" s="27">
        <v>3815.7241300419819</v>
      </c>
      <c r="EZ89" s="27">
        <v>3625.1727004543318</v>
      </c>
      <c r="FA89" s="27">
        <v>3565.0057432360572</v>
      </c>
      <c r="FB89" s="27">
        <v>3714.1178985172924</v>
      </c>
      <c r="FC89" s="27">
        <v>4138.7668170009147</v>
      </c>
      <c r="FD89" s="27">
        <v>4604.8337416194845</v>
      </c>
      <c r="FE89" s="27">
        <v>4544.66678440121</v>
      </c>
      <c r="FF89" s="27">
        <v>4693.7789396824446</v>
      </c>
      <c r="FG89" s="27">
        <v>4739.0256076034848</v>
      </c>
      <c r="FH89" s="27">
        <v>4446.2880310968912</v>
      </c>
      <c r="FI89" s="27">
        <v>4386.1210738786167</v>
      </c>
      <c r="FJ89" s="27">
        <v>4535.2332291598523</v>
      </c>
      <c r="FK89" s="27">
        <v>4623.3552358470952</v>
      </c>
      <c r="FL89" s="27">
        <v>4416.3683368729053</v>
      </c>
      <c r="FM89" s="27">
        <v>4356.2013796546307</v>
      </c>
      <c r="FN89" s="27">
        <v>4505.3135349358654</v>
      </c>
      <c r="FO89" s="27">
        <v>4580.9564617843016</v>
      </c>
      <c r="FP89" s="27">
        <v>4349.0114031324974</v>
      </c>
      <c r="FQ89" s="27">
        <v>4288.8444459142229</v>
      </c>
      <c r="FR89" s="27">
        <v>4437.9566011954576</v>
      </c>
      <c r="FS89" s="27">
        <v>4528.328925885643</v>
      </c>
      <c r="FT89" s="27">
        <v>4325.8426629173355</v>
      </c>
      <c r="FU89" s="27">
        <v>4265.6757056990609</v>
      </c>
      <c r="FV89" s="27">
        <v>4414.7878609802956</v>
      </c>
      <c r="FW89" s="27">
        <v>4523.5528357002468</v>
      </c>
      <c r="FX89" s="27">
        <v>4357.8518727914752</v>
      </c>
      <c r="FY89" s="27">
        <v>4297.6849155732007</v>
      </c>
      <c r="FZ89" s="27">
        <v>4446.7970708544362</v>
      </c>
      <c r="GA89" s="27">
        <v>4558.5356667972756</v>
      </c>
      <c r="GB89" s="27">
        <v>4398.7819463342821</v>
      </c>
      <c r="GC89" s="27">
        <v>4338.6149891160076</v>
      </c>
      <c r="GD89" s="27">
        <v>4487.7271443972422</v>
      </c>
      <c r="GE89" s="27">
        <v>4584.2129661407816</v>
      </c>
      <c r="GF89" s="27">
        <v>4393.9536972791875</v>
      </c>
      <c r="GG89" s="27">
        <v>4333.786740060913</v>
      </c>
      <c r="GH89" s="27">
        <v>4482.8988953421485</v>
      </c>
      <c r="GI89" s="27">
        <v>4604.228634242525</v>
      </c>
      <c r="GJ89" s="27">
        <v>4463.657199694605</v>
      </c>
      <c r="GK89" s="27">
        <v>4403.4902424763304</v>
      </c>
      <c r="GL89" s="9" t="str">
        <f t="shared" si="28"/>
        <v>Wheat,Food Wheat, Farm Price, Czech Republic,Units of Measure: Koruna/MT,Historic Data Source: HGCA/Global Insight,Data Edge: 2016 Q3,Forecast Date: December 2016</v>
      </c>
      <c r="GM89" s="10" t="str">
        <f t="shared" si="20"/>
        <v>Czech Republic, Wheat, Food Wheat, Farm Price</v>
      </c>
      <c r="GN89" s="8" t="str">
        <f t="shared" si="31"/>
        <v>Wheat,Food Wheat, Farm Price, Czech Republic,Units of Measure: Koruna/MT,Historic Data Source: HGCA/Global Insight,Data Edge: 2016 Q3,Forecast Date: December 2016</v>
      </c>
      <c r="GP89" s="8" t="s">
        <v>240</v>
      </c>
      <c r="GQ89" s="8" t="s">
        <v>77</v>
      </c>
      <c r="GR89" s="24" t="s">
        <v>244</v>
      </c>
      <c r="GS89" s="24" t="s">
        <v>241</v>
      </c>
      <c r="GT89" s="8" t="s">
        <v>43</v>
      </c>
      <c r="GU89" s="39" t="s">
        <v>1381</v>
      </c>
      <c r="GV89" s="11" t="s">
        <v>1385</v>
      </c>
      <c r="GW89" s="24" t="s">
        <v>1097</v>
      </c>
      <c r="GX89" s="8" t="s">
        <v>1401</v>
      </c>
      <c r="GY89" s="8" t="s">
        <v>1386</v>
      </c>
    </row>
    <row r="90" spans="1:207" s="8" customFormat="1" ht="12.75" customHeight="1">
      <c r="A90" s="24" t="s">
        <v>247</v>
      </c>
      <c r="B90" s="8" t="str">
        <f t="shared" si="22"/>
        <v>Bank:CISGRAIN</v>
      </c>
      <c r="C90" s="13" t="str">
        <f t="shared" si="23"/>
        <v>DataEdge:2016 Q3</v>
      </c>
      <c r="D90" s="13" t="str">
        <f t="shared" si="24"/>
        <v>ForecastDate:December 2016</v>
      </c>
      <c r="E90" s="13" t="str">
        <f t="shared" si="25"/>
        <v>Long Label:Wheat,Soft Milling Wheat Class 3 FOB, Black Sea, Ukraine,Units of Measure: US $/MT,Historic Data Source: HGCA/Global Insight,Data Edge: 2016 Q3,Forecast Date: December 2016</v>
      </c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>
        <v>89</v>
      </c>
      <c r="CR90" s="27">
        <v>91.391666666666666</v>
      </c>
      <c r="CS90" s="27">
        <v>101.10833333333333</v>
      </c>
      <c r="CT90" s="27">
        <v>108.34499999999998</v>
      </c>
      <c r="CU90" s="27">
        <v>104.70833333333333</v>
      </c>
      <c r="CV90" s="27">
        <v>107.9375</v>
      </c>
      <c r="CW90" s="27"/>
      <c r="CX90" s="27"/>
      <c r="CY90" s="27"/>
      <c r="CZ90" s="27"/>
      <c r="DA90" s="27"/>
      <c r="DB90" s="27">
        <v>124.36111111111101</v>
      </c>
      <c r="DC90" s="27">
        <v>120.93333333333334</v>
      </c>
      <c r="DD90" s="27">
        <v>110.21944444444433</v>
      </c>
      <c r="DE90" s="27">
        <v>119.41666666666667</v>
      </c>
      <c r="DF90" s="27">
        <v>127.52499999999999</v>
      </c>
      <c r="DG90" s="27">
        <v>135.43611111111102</v>
      </c>
      <c r="DH90" s="27">
        <v>153.83333333333334</v>
      </c>
      <c r="DI90" s="27"/>
      <c r="DJ90" s="27"/>
      <c r="DK90" s="27"/>
      <c r="DL90" s="27"/>
      <c r="DM90" s="27"/>
      <c r="DN90" s="27"/>
      <c r="DO90" s="27">
        <v>287.5</v>
      </c>
      <c r="DP90" s="27">
        <v>264.08333333333331</v>
      </c>
      <c r="DQ90" s="27">
        <v>166.83333333333334</v>
      </c>
      <c r="DR90" s="27">
        <v>179.27083333333348</v>
      </c>
      <c r="DS90" s="27">
        <v>177.5</v>
      </c>
      <c r="DT90" s="27">
        <v>161.70833333333334</v>
      </c>
      <c r="DU90" s="27">
        <v>174.20555555555566</v>
      </c>
      <c r="DV90" s="27">
        <v>171.22222222222231</v>
      </c>
      <c r="DW90" s="27">
        <v>160.85833333333332</v>
      </c>
      <c r="DX90" s="27">
        <v>216.8125</v>
      </c>
      <c r="DY90" s="27">
        <v>275</v>
      </c>
      <c r="DZ90" s="27">
        <v>336.375</v>
      </c>
      <c r="EA90" s="27">
        <v>297.5</v>
      </c>
      <c r="EB90" s="27">
        <v>255.55</v>
      </c>
      <c r="EC90" s="27">
        <v>239.361111111111</v>
      </c>
      <c r="ED90" s="27">
        <v>254.97499999999999</v>
      </c>
      <c r="EE90" s="27">
        <v>258.82499999999999</v>
      </c>
      <c r="EF90" s="27">
        <v>302.54166666666669</v>
      </c>
      <c r="EG90" s="27">
        <v>336.16666666666663</v>
      </c>
      <c r="EH90" s="27">
        <v>267.5625</v>
      </c>
      <c r="EI90" s="27">
        <v>261.23611111111114</v>
      </c>
      <c r="EJ90" s="27">
        <v>241.70833333333334</v>
      </c>
      <c r="EK90" s="27">
        <v>253.5</v>
      </c>
      <c r="EL90" s="27">
        <v>276.66666666666669</v>
      </c>
      <c r="EM90" s="27">
        <v>262.375</v>
      </c>
      <c r="EN90" s="27">
        <v>234.34166666666667</v>
      </c>
      <c r="EO90" s="27">
        <v>237.25</v>
      </c>
      <c r="EP90" s="27">
        <v>226.16666666666666</v>
      </c>
      <c r="EQ90" s="27">
        <v>176.98333333333335</v>
      </c>
      <c r="ER90" s="27">
        <v>112.67777777777776</v>
      </c>
      <c r="ES90" s="27">
        <v>110.91888888888889</v>
      </c>
      <c r="ET90" s="27">
        <v>108.68888888888891</v>
      </c>
      <c r="EU90" s="27">
        <v>112.14444444444443</v>
      </c>
      <c r="EV90" s="27">
        <v>120.62833333333333</v>
      </c>
      <c r="EW90" s="27">
        <v>135.44420037862062</v>
      </c>
      <c r="EX90" s="27">
        <v>140.44420037862062</v>
      </c>
      <c r="EY90" s="27">
        <v>137.39050965434836</v>
      </c>
      <c r="EZ90" s="27">
        <v>139.28312820580385</v>
      </c>
      <c r="FA90" s="27">
        <v>136.28312820580385</v>
      </c>
      <c r="FB90" s="27">
        <v>146.28312820580385</v>
      </c>
      <c r="FC90" s="27">
        <v>159.55126764644919</v>
      </c>
      <c r="FD90" s="27">
        <v>194.08754652773993</v>
      </c>
      <c r="FE90" s="27">
        <v>191.08754652773993</v>
      </c>
      <c r="FF90" s="27">
        <v>201.08754652773993</v>
      </c>
      <c r="FG90" s="27">
        <v>196.44728634929996</v>
      </c>
      <c r="FH90" s="27">
        <v>195.16676599242007</v>
      </c>
      <c r="FI90" s="27">
        <v>192.16676599242007</v>
      </c>
      <c r="FJ90" s="27">
        <v>202.16676599242007</v>
      </c>
      <c r="FK90" s="27">
        <v>198.38389705876912</v>
      </c>
      <c r="FL90" s="27">
        <v>198.81815919146726</v>
      </c>
      <c r="FM90" s="27">
        <v>195.81815919146726</v>
      </c>
      <c r="FN90" s="27">
        <v>205.81815919146726</v>
      </c>
      <c r="FO90" s="27">
        <v>201.22027559215317</v>
      </c>
      <c r="FP90" s="27">
        <v>200.02450839352502</v>
      </c>
      <c r="FQ90" s="27">
        <v>197.02450839352502</v>
      </c>
      <c r="FR90" s="27">
        <v>207.02450839352502</v>
      </c>
      <c r="FS90" s="27">
        <v>202.69129290012765</v>
      </c>
      <c r="FT90" s="27">
        <v>202.0248619133329</v>
      </c>
      <c r="FU90" s="27">
        <v>199.0248619133329</v>
      </c>
      <c r="FV90" s="27">
        <v>209.0248619133329</v>
      </c>
      <c r="FW90" s="27">
        <v>205.20002697057248</v>
      </c>
      <c r="FX90" s="27">
        <v>205.55035708505153</v>
      </c>
      <c r="FY90" s="27">
        <v>202.55035708505153</v>
      </c>
      <c r="FZ90" s="27">
        <v>212.55035708505153</v>
      </c>
      <c r="GA90" s="27">
        <v>208.44325294769018</v>
      </c>
      <c r="GB90" s="27">
        <v>208.22904467296743</v>
      </c>
      <c r="GC90" s="27">
        <v>205.22904467296743</v>
      </c>
      <c r="GD90" s="27">
        <v>215.22904467296743</v>
      </c>
      <c r="GE90" s="27">
        <v>210.13102803449144</v>
      </c>
      <c r="GF90" s="27">
        <v>207.93499475753947</v>
      </c>
      <c r="GG90" s="27">
        <v>204.93499475753947</v>
      </c>
      <c r="GH90" s="27">
        <v>214.93499475753947</v>
      </c>
      <c r="GI90" s="27">
        <v>210.93977556843353</v>
      </c>
      <c r="GJ90" s="27">
        <v>210.94933719022171</v>
      </c>
      <c r="GK90" s="27">
        <v>207.94933719022171</v>
      </c>
      <c r="GL90" s="9" t="str">
        <f t="shared" si="28"/>
        <v>Wheat,Soft Milling Wheat Class 3 FOB, Black Sea, Ukraine,Units of Measure: US $/MT,Historic Data Source: HGCA/Global Insight,Data Edge: 2016 Q3,Forecast Date: December 2016</v>
      </c>
      <c r="GM90" s="10" t="str">
        <f t="shared" si="20"/>
        <v>Ukraine, Wheat, Soft Milling Wheat Class 3 FOB, Black Sea</v>
      </c>
      <c r="GN90" s="8" t="str">
        <f t="shared" si="31"/>
        <v>Wheat,Soft Milling Wheat Class 3 FOB, Black Sea, Ukraine,Units of Measure: US $/MT,Historic Data Source: HGCA/Global Insight,Data Edge: 2016 Q3,Forecast Date: December 2016</v>
      </c>
      <c r="GP90" s="8" t="s">
        <v>248</v>
      </c>
      <c r="GQ90" s="8" t="s">
        <v>77</v>
      </c>
      <c r="GR90" s="24" t="s">
        <v>246</v>
      </c>
      <c r="GS90" s="28" t="s">
        <v>12</v>
      </c>
      <c r="GT90" s="8" t="s">
        <v>43</v>
      </c>
      <c r="GU90" s="39" t="s">
        <v>1381</v>
      </c>
      <c r="GV90" s="11" t="s">
        <v>1385</v>
      </c>
      <c r="GW90" s="24" t="s">
        <v>1098</v>
      </c>
      <c r="GX90" s="8" t="s">
        <v>1401</v>
      </c>
      <c r="GY90" s="8" t="s">
        <v>1386</v>
      </c>
    </row>
    <row r="91" spans="1:207" s="8" customFormat="1" ht="12.75" customHeight="1">
      <c r="A91" s="24" t="s">
        <v>250</v>
      </c>
      <c r="B91" s="8" t="str">
        <f t="shared" si="22"/>
        <v>Bank:CISGRAIN</v>
      </c>
      <c r="C91" s="13" t="str">
        <f t="shared" si="23"/>
        <v>DataEdge:2016 Q3</v>
      </c>
      <c r="D91" s="13" t="str">
        <f t="shared" si="24"/>
        <v>ForecastDate:December 2016</v>
      </c>
      <c r="E91" s="13" t="str">
        <f t="shared" si="25"/>
        <v>Long Label:Barley,Feed Barley, Producer Price, Czech Republic,Units of Measure: Koruna/MT,Historic Data Source: HGCA/Global Insight,Data Edge: 2016 Q3,Forecast Date: December 2016</v>
      </c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>
        <v>3342.6666666666665</v>
      </c>
      <c r="CY91" s="27">
        <v>3508.3333333333335</v>
      </c>
      <c r="CZ91" s="27">
        <v>3017.6666666666665</v>
      </c>
      <c r="DA91" s="27">
        <v>2748.6666666666665</v>
      </c>
      <c r="DB91" s="27">
        <v>2585.3333333333335</v>
      </c>
      <c r="DC91" s="27">
        <v>2455.6666666666665</v>
      </c>
      <c r="DD91" s="27">
        <v>2216.6666666666665</v>
      </c>
      <c r="DE91" s="27">
        <v>2283.6666666666665</v>
      </c>
      <c r="DF91" s="27">
        <v>2378</v>
      </c>
      <c r="DG91" s="27">
        <v>2435</v>
      </c>
      <c r="DH91" s="27">
        <v>2410</v>
      </c>
      <c r="DI91" s="27">
        <v>2586.3333333333335</v>
      </c>
      <c r="DJ91" s="27">
        <v>3022.3333333333335</v>
      </c>
      <c r="DK91" s="27">
        <v>3189</v>
      </c>
      <c r="DL91" s="27">
        <v>3678.6666666666665</v>
      </c>
      <c r="DM91" s="27">
        <v>4811.333333333333</v>
      </c>
      <c r="DN91" s="27">
        <v>5080</v>
      </c>
      <c r="DO91" s="27">
        <v>5312.666666666667</v>
      </c>
      <c r="DP91" s="27">
        <v>3725.3333333333335</v>
      </c>
      <c r="DQ91" s="27">
        <v>2992.6666666666665</v>
      </c>
      <c r="DR91" s="27">
        <v>2698</v>
      </c>
      <c r="DS91" s="27">
        <v>2625.6666666666665</v>
      </c>
      <c r="DT91" s="27">
        <v>2288.6666666666665</v>
      </c>
      <c r="DU91" s="27">
        <v>2320.3333333333335</v>
      </c>
      <c r="DV91" s="27">
        <v>2373.3333333333335</v>
      </c>
      <c r="DW91" s="27">
        <v>2350.3333333333335</v>
      </c>
      <c r="DX91" s="27">
        <v>2594</v>
      </c>
      <c r="DY91" s="27">
        <v>3244</v>
      </c>
      <c r="DZ91" s="27">
        <v>3951.6666666666665</v>
      </c>
      <c r="EA91" s="27">
        <v>4358.333333333333</v>
      </c>
      <c r="EB91" s="27">
        <v>3991.6666666666665</v>
      </c>
      <c r="EC91" s="27">
        <v>3792.6666666666665</v>
      </c>
      <c r="ED91" s="27">
        <v>3983.3333333333335</v>
      </c>
      <c r="EE91" s="27">
        <v>4458</v>
      </c>
      <c r="EF91" s="27">
        <v>4723</v>
      </c>
      <c r="EG91" s="27">
        <v>4976.666666666667</v>
      </c>
      <c r="EH91" s="27">
        <v>5072.333333333333</v>
      </c>
      <c r="EI91" s="27">
        <v>4944.666666666667</v>
      </c>
      <c r="EJ91" s="27">
        <v>4033</v>
      </c>
      <c r="EK91" s="27">
        <v>3890.3333333333335</v>
      </c>
      <c r="EL91" s="27">
        <v>4093</v>
      </c>
      <c r="EM91" s="27">
        <v>4385.333333333333</v>
      </c>
      <c r="EN91" s="27">
        <v>3877</v>
      </c>
      <c r="EO91" s="27">
        <v>3479.6666666666665</v>
      </c>
      <c r="EP91" s="27">
        <v>3635.3333333333335</v>
      </c>
      <c r="EQ91" s="27">
        <v>3684.6666666666665</v>
      </c>
      <c r="ER91" s="27">
        <v>3588</v>
      </c>
      <c r="ES91" s="27">
        <v>3610.3333333333335</v>
      </c>
      <c r="ET91" s="27">
        <v>3543</v>
      </c>
      <c r="EU91" s="27">
        <v>3368.6666666666665</v>
      </c>
      <c r="EV91" s="27">
        <v>3063.3333333333335</v>
      </c>
      <c r="EW91" s="27">
        <v>3041.7812661630774</v>
      </c>
      <c r="EX91" s="27">
        <v>3306.1712761738117</v>
      </c>
      <c r="EY91" s="27">
        <v>3452.6950165067697</v>
      </c>
      <c r="EZ91" s="27">
        <v>3554.9682352984632</v>
      </c>
      <c r="FA91" s="27">
        <v>3164.781058590524</v>
      </c>
      <c r="FB91" s="27">
        <v>3429.1710686012584</v>
      </c>
      <c r="FC91" s="27">
        <v>3457.3094060372978</v>
      </c>
      <c r="FD91" s="27">
        <v>3322.8118190351547</v>
      </c>
      <c r="FE91" s="27">
        <v>2932.6246423272155</v>
      </c>
      <c r="FF91" s="27">
        <v>3197.0146523379499</v>
      </c>
      <c r="FG91" s="27">
        <v>3283.6317138469881</v>
      </c>
      <c r="FH91" s="27">
        <v>3266.0915749908427</v>
      </c>
      <c r="FI91" s="27">
        <v>2875.9043982829035</v>
      </c>
      <c r="FJ91" s="27">
        <v>3140.2944082936378</v>
      </c>
      <c r="FK91" s="27">
        <v>3203.3852227371381</v>
      </c>
      <c r="FL91" s="27">
        <v>3138.7925897499163</v>
      </c>
      <c r="FM91" s="27">
        <v>2748.605413041977</v>
      </c>
      <c r="FN91" s="27">
        <v>3012.9954230527114</v>
      </c>
      <c r="FO91" s="27">
        <v>3059.0304604024368</v>
      </c>
      <c r="FP91" s="27">
        <v>2960.3262732276676</v>
      </c>
      <c r="FQ91" s="27">
        <v>2570.1390965197284</v>
      </c>
      <c r="FR91" s="27">
        <v>2834.5291065304627</v>
      </c>
      <c r="FS91" s="27">
        <v>2898.832600939169</v>
      </c>
      <c r="FT91" s="27">
        <v>2836.6653278823619</v>
      </c>
      <c r="FU91" s="27">
        <v>2446.4781511744227</v>
      </c>
      <c r="FV91" s="27">
        <v>2710.8681611851571</v>
      </c>
      <c r="FW91" s="27">
        <v>2806.085604177229</v>
      </c>
      <c r="FX91" s="27">
        <v>2805.7462282871525</v>
      </c>
      <c r="FY91" s="27">
        <v>2415.5590515792132</v>
      </c>
      <c r="FZ91" s="27">
        <v>2679.9490615899476</v>
      </c>
      <c r="GA91" s="27">
        <v>2803.4111389302011</v>
      </c>
      <c r="GB91" s="27">
        <v>2859.5610317364863</v>
      </c>
      <c r="GC91" s="27">
        <v>2469.373855028547</v>
      </c>
      <c r="GD91" s="27">
        <v>2733.7638650392814</v>
      </c>
      <c r="GE91" s="27">
        <v>2827.0362011615116</v>
      </c>
      <c r="GF91" s="27">
        <v>2822.8066115317506</v>
      </c>
      <c r="GG91" s="27">
        <v>2432.6194348238114</v>
      </c>
      <c r="GH91" s="27">
        <v>2697.0094448345458</v>
      </c>
      <c r="GI91" s="27">
        <v>2802.1230745282705</v>
      </c>
      <c r="GJ91" s="27">
        <v>2821.5760720414974</v>
      </c>
      <c r="GK91" s="27">
        <v>2431.3888953335581</v>
      </c>
      <c r="GL91" s="9" t="str">
        <f t="shared" si="28"/>
        <v>Barley,Feed Barley, Producer Price, Czech Republic,Units of Measure: Koruna/MT,Historic Data Source: HGCA/Global Insight,Data Edge: 2016 Q3,Forecast Date: December 2016</v>
      </c>
      <c r="GM91" s="10" t="str">
        <f t="shared" si="20"/>
        <v>Czech Republic, Barley, Feed Barley, Producer Price</v>
      </c>
      <c r="GN91" s="8" t="str">
        <f t="shared" si="21"/>
        <v>Barley,Feed Barley, Producer Price, Czech Republic,Units of Measure: Koruna/MT,Historic Data Source: HGCA/Global Insight,Data Edge: 2016 Q3,Forecast Date: December 2016</v>
      </c>
      <c r="GP91" s="8" t="s">
        <v>240</v>
      </c>
      <c r="GQ91" s="8" t="s">
        <v>11</v>
      </c>
      <c r="GR91" s="24" t="s">
        <v>249</v>
      </c>
      <c r="GS91" s="24" t="s">
        <v>241</v>
      </c>
      <c r="GT91" s="8" t="s">
        <v>43</v>
      </c>
      <c r="GU91" s="40" t="s">
        <v>1381</v>
      </c>
      <c r="GV91" s="11" t="s">
        <v>1385</v>
      </c>
      <c r="GW91" s="24" t="s">
        <v>1099</v>
      </c>
      <c r="GX91" s="8" t="s">
        <v>1401</v>
      </c>
      <c r="GY91" s="8" t="s">
        <v>1386</v>
      </c>
    </row>
    <row r="92" spans="1:207" s="8" customFormat="1" ht="12.75" customHeight="1">
      <c r="A92" s="24" t="s">
        <v>252</v>
      </c>
      <c r="B92" s="8" t="str">
        <f t="shared" si="22"/>
        <v>Bank:CISGRAIN</v>
      </c>
      <c r="C92" s="13" t="str">
        <f t="shared" si="23"/>
        <v>DataEdge:2016 Q3</v>
      </c>
      <c r="D92" s="13" t="str">
        <f t="shared" si="24"/>
        <v>ForecastDate:December 2016</v>
      </c>
      <c r="E92" s="13" t="str">
        <f t="shared" si="25"/>
        <v>Long Label:Corn,Feed Corn, Producer Price, Russia ,Units of Measure: Ruble/MT,Historic Data Source: HGCA/Global Insight,Data Edge: 2016 Q3,Forecast Date: December 2016</v>
      </c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>
        <v>1244.2666666666667</v>
      </c>
      <c r="CE92" s="27">
        <v>3245.91</v>
      </c>
      <c r="CF92" s="27">
        <v>1717.58</v>
      </c>
      <c r="CG92" s="27">
        <v>1896.8500000000001</v>
      </c>
      <c r="CH92" s="27">
        <v>2744.4933333333333</v>
      </c>
      <c r="CI92" s="27">
        <v>3851.4166666666665</v>
      </c>
      <c r="CJ92" s="27">
        <v>4190.2766666666666</v>
      </c>
      <c r="CK92" s="27">
        <v>2603.7966666666666</v>
      </c>
      <c r="CL92" s="27">
        <v>3109.5866666666666</v>
      </c>
      <c r="CM92" s="27">
        <v>5722.9933333333329</v>
      </c>
      <c r="CN92" s="27">
        <v>2691.5866666666666</v>
      </c>
      <c r="CO92" s="27">
        <v>2780.8633333333332</v>
      </c>
      <c r="CP92" s="27">
        <v>3304.9066666666672</v>
      </c>
      <c r="CQ92" s="27">
        <v>4666.79</v>
      </c>
      <c r="CR92" s="27">
        <v>4577.63</v>
      </c>
      <c r="CS92" s="27">
        <v>2798.7400000000002</v>
      </c>
      <c r="CT92" s="27">
        <v>2396.81</v>
      </c>
      <c r="CU92" s="27">
        <v>2680.1</v>
      </c>
      <c r="CV92" s="27">
        <v>2703.9333333333338</v>
      </c>
      <c r="CW92" s="27">
        <v>3200.15</v>
      </c>
      <c r="CX92" s="27">
        <v>4125.3933333333334</v>
      </c>
      <c r="CY92" s="27">
        <v>5301.8066666666664</v>
      </c>
      <c r="CZ92" s="27">
        <v>4895.21</v>
      </c>
      <c r="DA92" s="27">
        <v>3483.7433333333333</v>
      </c>
      <c r="DB92" s="27">
        <v>2508.63</v>
      </c>
      <c r="DC92" s="27">
        <v>2371.5733333333333</v>
      </c>
      <c r="DD92" s="27">
        <v>2413.7400000000002</v>
      </c>
      <c r="DE92" s="27">
        <v>2364.14</v>
      </c>
      <c r="DF92" s="27">
        <v>2443.8266666666664</v>
      </c>
      <c r="DG92" s="27">
        <v>3376.3999999999996</v>
      </c>
      <c r="DH92" s="27">
        <v>3604.1299999999997</v>
      </c>
      <c r="DI92" s="27">
        <v>3713.91</v>
      </c>
      <c r="DJ92" s="27">
        <v>4194.626666666667</v>
      </c>
      <c r="DK92" s="27">
        <v>4633.376666666667</v>
      </c>
      <c r="DL92" s="27">
        <v>5293.03</v>
      </c>
      <c r="DM92" s="27">
        <v>5598.3166666666666</v>
      </c>
      <c r="DN92" s="27">
        <v>6589.75</v>
      </c>
      <c r="DO92" s="27">
        <v>7413.0666666666666</v>
      </c>
      <c r="DP92" s="27">
        <v>7057.9000000000005</v>
      </c>
      <c r="DQ92" s="27">
        <v>4500.0133333333333</v>
      </c>
      <c r="DR92" s="27">
        <v>4496.78</v>
      </c>
      <c r="DS92" s="27">
        <v>4341.2666666666664</v>
      </c>
      <c r="DT92" s="27">
        <v>4381.2933333333331</v>
      </c>
      <c r="DU92" s="27">
        <v>4226.3066666666664</v>
      </c>
      <c r="DV92" s="27">
        <v>4186.55</v>
      </c>
      <c r="DW92" s="27">
        <v>4460.7666666666664</v>
      </c>
      <c r="DX92" s="27">
        <v>4623.8866666666663</v>
      </c>
      <c r="DY92" s="27">
        <v>4999.1400000000003</v>
      </c>
      <c r="DZ92" s="27"/>
      <c r="EA92" s="27"/>
      <c r="EB92" s="27"/>
      <c r="EC92" s="27"/>
      <c r="ED92" s="27">
        <v>5219.41</v>
      </c>
      <c r="EE92" s="27">
        <v>5878.2966666666662</v>
      </c>
      <c r="EF92" s="27">
        <v>6785.7</v>
      </c>
      <c r="EG92" s="27">
        <v>7491.93</v>
      </c>
      <c r="EH92" s="27">
        <v>8426.1233333333348</v>
      </c>
      <c r="EI92" s="27">
        <v>8271.8799999999992</v>
      </c>
      <c r="EJ92" s="27">
        <v>7602.9633333333331</v>
      </c>
      <c r="EK92" s="27">
        <v>5184.8633333333337</v>
      </c>
      <c r="EL92" s="27">
        <v>5398.57</v>
      </c>
      <c r="EM92" s="27">
        <v>6668</v>
      </c>
      <c r="EN92" s="27">
        <v>6875.9800000000005</v>
      </c>
      <c r="EO92" s="27">
        <v>5930.0766666666668</v>
      </c>
      <c r="EP92" s="27">
        <v>8089.3266666666668</v>
      </c>
      <c r="EQ92" s="27">
        <v>7898.0566666666664</v>
      </c>
      <c r="ER92" s="27">
        <v>7901.1500000000005</v>
      </c>
      <c r="ES92" s="27">
        <v>7810.1833333333334</v>
      </c>
      <c r="ET92" s="27">
        <v>8455.5300000000007</v>
      </c>
      <c r="EU92" s="27">
        <v>9144.6366666666654</v>
      </c>
      <c r="EV92" s="27">
        <v>9716.5433333333349</v>
      </c>
      <c r="EW92" s="27">
        <v>8304.0745974481761</v>
      </c>
      <c r="EX92" s="27">
        <v>8684.7442208332195</v>
      </c>
      <c r="EY92" s="27">
        <v>9477.3081602271559</v>
      </c>
      <c r="EZ92" s="27">
        <v>8966.7897260977843</v>
      </c>
      <c r="FA92" s="27">
        <v>7767.3422173114695</v>
      </c>
      <c r="FB92" s="27">
        <v>8148.0118406965121</v>
      </c>
      <c r="FC92" s="27">
        <v>8940.5757800904485</v>
      </c>
      <c r="FD92" s="27">
        <v>9108.2952464394912</v>
      </c>
      <c r="FE92" s="27">
        <v>9265.323538610015</v>
      </c>
      <c r="FF92" s="27">
        <v>9645.9931619950567</v>
      </c>
      <c r="FG92" s="27">
        <v>10438.557101388993</v>
      </c>
      <c r="FH92" s="27">
        <v>10244.267375757658</v>
      </c>
      <c r="FI92" s="27">
        <v>9677.2772839674162</v>
      </c>
      <c r="FJ92" s="27">
        <v>10057.946907352458</v>
      </c>
      <c r="FK92" s="27">
        <v>10850.510846746394</v>
      </c>
      <c r="FL92" s="27">
        <v>10611.312730166543</v>
      </c>
      <c r="FM92" s="27">
        <v>9954.5058564792726</v>
      </c>
      <c r="FN92" s="27">
        <v>10335.175479864314</v>
      </c>
      <c r="FO92" s="27">
        <v>11127.739419258251</v>
      </c>
      <c r="FP92" s="27">
        <v>10865.75225188745</v>
      </c>
      <c r="FQ92" s="27">
        <v>10163.367276618277</v>
      </c>
      <c r="FR92" s="27">
        <v>10544.036900003319</v>
      </c>
      <c r="FS92" s="27">
        <v>11336.600839397255</v>
      </c>
      <c r="FT92" s="27">
        <v>11167.270044278461</v>
      </c>
      <c r="FU92" s="27">
        <v>10650.197813513305</v>
      </c>
      <c r="FV92" s="27">
        <v>11030.867436898347</v>
      </c>
      <c r="FW92" s="27">
        <v>11823.431376292283</v>
      </c>
      <c r="FX92" s="27">
        <v>11627.234070222292</v>
      </c>
      <c r="FY92" s="27">
        <v>11056.428817554743</v>
      </c>
      <c r="FZ92" s="27">
        <v>11437.098440939784</v>
      </c>
      <c r="GA92" s="27">
        <v>12229.662380333721</v>
      </c>
      <c r="GB92" s="27">
        <v>12017.109272440201</v>
      </c>
      <c r="GC92" s="27">
        <v>11413.592416125592</v>
      </c>
      <c r="GD92" s="27">
        <v>11794.262039510633</v>
      </c>
      <c r="GE92" s="27">
        <v>12586.82597890457</v>
      </c>
      <c r="GF92" s="27">
        <v>12320.73192910501</v>
      </c>
      <c r="GG92" s="27">
        <v>11610.13318897832</v>
      </c>
      <c r="GH92" s="27">
        <v>11990.802812363361</v>
      </c>
      <c r="GI92" s="27">
        <v>12783.366751757298</v>
      </c>
      <c r="GJ92" s="27">
        <v>12507.556315854494</v>
      </c>
      <c r="GK92" s="27">
        <v>11777.524803521319</v>
      </c>
      <c r="GL92" s="9" t="str">
        <f t="shared" si="28"/>
        <v>Corn,Feed Corn, Producer Price, Russia ,Units of Measure: Ruble/MT,Historic Data Source: HGCA/Global Insight,Data Edge: 2016 Q3,Forecast Date: December 2016</v>
      </c>
      <c r="GM92" s="10" t="str">
        <f t="shared" si="20"/>
        <v>Russia, Corn, Feed Corn, Producer Price</v>
      </c>
      <c r="GN92" s="8" t="str">
        <f t="shared" si="21"/>
        <v>Corn,Feed Corn, Producer Price, Russia ,Units of Measure: Ruble/MT,Historic Data Source: HGCA/Global Insight,Data Edge: 2016 Q3,Forecast Date: December 2016</v>
      </c>
      <c r="GP92" s="8" t="s">
        <v>236</v>
      </c>
      <c r="GQ92" s="8" t="s">
        <v>22</v>
      </c>
      <c r="GR92" s="24" t="s">
        <v>251</v>
      </c>
      <c r="GS92" s="24" t="s">
        <v>237</v>
      </c>
      <c r="GT92" s="8" t="s">
        <v>43</v>
      </c>
      <c r="GU92" s="39" t="s">
        <v>1381</v>
      </c>
      <c r="GV92" s="11" t="s">
        <v>1385</v>
      </c>
      <c r="GW92" s="24" t="s">
        <v>1100</v>
      </c>
      <c r="GX92" s="8" t="s">
        <v>1401</v>
      </c>
      <c r="GY92" s="8" t="s">
        <v>1386</v>
      </c>
    </row>
    <row r="93" spans="1:207" s="8" customFormat="1" ht="12.75" customHeight="1">
      <c r="A93" s="24" t="s">
        <v>254</v>
      </c>
      <c r="B93" s="8" t="str">
        <f t="shared" si="22"/>
        <v>Bank:CISGRAIN</v>
      </c>
      <c r="C93" s="13" t="str">
        <f t="shared" si="23"/>
        <v>DataEdge:2016 Q3</v>
      </c>
      <c r="D93" s="13" t="str">
        <f t="shared" si="24"/>
        <v>ForecastDate:December 2016</v>
      </c>
      <c r="E93" s="13" t="str">
        <f t="shared" si="25"/>
        <v>Long Label:Wheat,All Wheat, Producer Price, Russia,Units of Measure: Ruble/MT,Historic Data Source: HGCA/Global Insight,Data Edge: 2016 Q3,Forecast Date: December 2016</v>
      </c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>
        <v>802.74333333333334</v>
      </c>
      <c r="CE93" s="27">
        <v>1282.0666666666668</v>
      </c>
      <c r="CF93" s="27">
        <v>1486.2166666666665</v>
      </c>
      <c r="CG93" s="27">
        <v>1788.8733333333332</v>
      </c>
      <c r="CH93" s="27">
        <v>1886.7733333333333</v>
      </c>
      <c r="CI93" s="27">
        <v>2422.21</v>
      </c>
      <c r="CJ93" s="27">
        <v>2385.1200000000003</v>
      </c>
      <c r="CK93" s="27">
        <v>2193.2466666666669</v>
      </c>
      <c r="CL93" s="27">
        <v>2406.0700000000002</v>
      </c>
      <c r="CM93" s="27">
        <v>3001.5499999999997</v>
      </c>
      <c r="CN93" s="27">
        <v>2529.1133333333332</v>
      </c>
      <c r="CO93" s="27">
        <v>2096.23</v>
      </c>
      <c r="CP93" s="27">
        <v>2128.9266666666667</v>
      </c>
      <c r="CQ93" s="27">
        <v>2085.9066666666663</v>
      </c>
      <c r="CR93" s="27">
        <v>1769.3</v>
      </c>
      <c r="CS93" s="27">
        <v>1571.2333333333336</v>
      </c>
      <c r="CT93" s="27">
        <v>1668.67</v>
      </c>
      <c r="CU93" s="27">
        <v>2018.6899999999996</v>
      </c>
      <c r="CV93" s="27">
        <v>2499.79</v>
      </c>
      <c r="CW93" s="27">
        <v>2926.8033333333333</v>
      </c>
      <c r="CX93" s="27">
        <v>4125.2433333333329</v>
      </c>
      <c r="CY93" s="27">
        <v>4920.2766666666676</v>
      </c>
      <c r="CZ93" s="27">
        <v>3336.3733333333334</v>
      </c>
      <c r="DA93" s="27">
        <v>3008.7566666666667</v>
      </c>
      <c r="DB93" s="27">
        <v>3098.1233333333334</v>
      </c>
      <c r="DC93" s="27">
        <v>2791.1133333333332</v>
      </c>
      <c r="DD93" s="27">
        <v>2444.0133333333333</v>
      </c>
      <c r="DE93" s="27">
        <v>2391.436666666667</v>
      </c>
      <c r="DF93" s="27">
        <v>2714.1366666666668</v>
      </c>
      <c r="DG93" s="27">
        <v>3239.83</v>
      </c>
      <c r="DH93" s="27">
        <v>2949.3066666666668</v>
      </c>
      <c r="DI93" s="27">
        <v>3323.2766666666666</v>
      </c>
      <c r="DJ93" s="27">
        <v>3670.0066666666667</v>
      </c>
      <c r="DK93" s="27">
        <v>3900.3066666666668</v>
      </c>
      <c r="DL93" s="27">
        <v>4867.5166666666664</v>
      </c>
      <c r="DM93" s="27">
        <v>4972.3066666666664</v>
      </c>
      <c r="DN93" s="27">
        <v>5562.253333333334</v>
      </c>
      <c r="DO93" s="27">
        <v>7169.2166666666672</v>
      </c>
      <c r="DP93" s="27">
        <v>5618.3666666666659</v>
      </c>
      <c r="DQ93" s="27">
        <v>4444.6533333333327</v>
      </c>
      <c r="DR93" s="27">
        <v>4375.666666666667</v>
      </c>
      <c r="DS93" s="27">
        <v>4437.7366666666667</v>
      </c>
      <c r="DT93" s="27">
        <v>4312.7300000000005</v>
      </c>
      <c r="DU93" s="27">
        <v>3913.14</v>
      </c>
      <c r="DV93" s="27">
        <v>3615.2700000000004</v>
      </c>
      <c r="DW93" s="27">
        <v>3501.5966666666668</v>
      </c>
      <c r="DX93" s="27">
        <v>3784.2866666666669</v>
      </c>
      <c r="DY93" s="27">
        <v>4568.4766666666665</v>
      </c>
      <c r="DZ93" s="27">
        <v>6240.5966666666673</v>
      </c>
      <c r="EA93" s="27">
        <v>5627.6233333333339</v>
      </c>
      <c r="EB93" s="27">
        <v>4991.9866666666667</v>
      </c>
      <c r="EC93" s="27">
        <v>5091.5600000000004</v>
      </c>
      <c r="ED93" s="27">
        <v>4926.25</v>
      </c>
      <c r="EE93" s="27">
        <v>5112.7</v>
      </c>
      <c r="EF93" s="27">
        <v>6651.2033333333338</v>
      </c>
      <c r="EG93" s="27">
        <v>8076.7233333333324</v>
      </c>
      <c r="EH93" s="27">
        <v>9158.4933333333338</v>
      </c>
      <c r="EI93" s="27">
        <v>8961.623333333333</v>
      </c>
      <c r="EJ93" s="27">
        <v>6623.84</v>
      </c>
      <c r="EK93" s="27">
        <v>6282.4199999999992</v>
      </c>
      <c r="EL93" s="27">
        <v>6724.876666666667</v>
      </c>
      <c r="EM93" s="27">
        <v>7916.9766666666665</v>
      </c>
      <c r="EN93" s="27">
        <v>6712.3933333333334</v>
      </c>
      <c r="EO93" s="27">
        <v>7119.9233333333332</v>
      </c>
      <c r="EP93" s="27">
        <v>9239.5833333333339</v>
      </c>
      <c r="EQ93" s="27">
        <v>8671.3366666666661</v>
      </c>
      <c r="ER93" s="27">
        <v>8385.2133333333331</v>
      </c>
      <c r="ES93" s="27">
        <v>9070.8166666666675</v>
      </c>
      <c r="ET93" s="27">
        <v>9916.659999999998</v>
      </c>
      <c r="EU93" s="27">
        <v>9875.11</v>
      </c>
      <c r="EV93" s="27">
        <v>8667</v>
      </c>
      <c r="EW93" s="27">
        <v>9380.8064574287819</v>
      </c>
      <c r="EX93" s="27">
        <v>9412.5805719304117</v>
      </c>
      <c r="EY93" s="27">
        <v>9648.1279718401092</v>
      </c>
      <c r="EZ93" s="27">
        <v>9197.9445703912133</v>
      </c>
      <c r="FA93" s="27">
        <v>9117.6594421860864</v>
      </c>
      <c r="FB93" s="27">
        <v>9549.4335566877162</v>
      </c>
      <c r="FC93" s="27">
        <v>10535.558877540501</v>
      </c>
      <c r="FD93" s="27">
        <v>11586.531317977775</v>
      </c>
      <c r="FE93" s="27">
        <v>11506.246189772648</v>
      </c>
      <c r="FF93" s="27">
        <v>11938.020304274276</v>
      </c>
      <c r="FG93" s="27">
        <v>12187.214741879056</v>
      </c>
      <c r="FH93" s="27">
        <v>11764.325415820309</v>
      </c>
      <c r="FI93" s="27">
        <v>11684.040287615182</v>
      </c>
      <c r="FJ93" s="27">
        <v>12115.814402116812</v>
      </c>
      <c r="FK93" s="27">
        <v>12425.851963350793</v>
      </c>
      <c r="FL93" s="27">
        <v>12124.648884550461</v>
      </c>
      <c r="FM93" s="27">
        <v>12044.363756345334</v>
      </c>
      <c r="FN93" s="27">
        <v>12476.137870846964</v>
      </c>
      <c r="FO93" s="27">
        <v>12756.159795455238</v>
      </c>
      <c r="FP93" s="27">
        <v>12394.92544340349</v>
      </c>
      <c r="FQ93" s="27">
        <v>12314.640315198363</v>
      </c>
      <c r="FR93" s="27">
        <v>12746.414429699991</v>
      </c>
      <c r="FS93" s="27">
        <v>13043.062306011234</v>
      </c>
      <c r="FT93" s="27">
        <v>12715.079857365417</v>
      </c>
      <c r="FU93" s="27">
        <v>12634.79472916029</v>
      </c>
      <c r="FV93" s="27">
        <v>13066.56884366192</v>
      </c>
      <c r="FW93" s="27">
        <v>13393.509418517264</v>
      </c>
      <c r="FX93" s="27">
        <v>13126.112366959647</v>
      </c>
      <c r="FY93" s="27">
        <v>13045.82723875452</v>
      </c>
      <c r="FZ93" s="27">
        <v>13477.601353256148</v>
      </c>
      <c r="GA93" s="27">
        <v>13801.237401074563</v>
      </c>
      <c r="GB93" s="27">
        <v>13527.231295443098</v>
      </c>
      <c r="GC93" s="27">
        <v>13446.946167237971</v>
      </c>
      <c r="GD93" s="27">
        <v>13878.720281739599</v>
      </c>
      <c r="GE93" s="27">
        <v>14153.6840449806</v>
      </c>
      <c r="GF93" s="27">
        <v>13782.333370194307</v>
      </c>
      <c r="GG93" s="27">
        <v>13702.04824198918</v>
      </c>
      <c r="GH93" s="27">
        <v>14133.822356490808</v>
      </c>
      <c r="GI93" s="27">
        <v>14445.64190305852</v>
      </c>
      <c r="GJ93" s="27">
        <v>14148.002794925649</v>
      </c>
      <c r="GK93" s="27">
        <v>14067.717666720522</v>
      </c>
      <c r="GL93" s="9" t="str">
        <f t="shared" si="28"/>
        <v>Wheat,All Wheat, Producer Price, Russia,Units of Measure: Ruble/MT,Historic Data Source: HGCA/Global Insight,Data Edge: 2016 Q3,Forecast Date: December 2016</v>
      </c>
      <c r="GM93" s="10" t="str">
        <f t="shared" si="20"/>
        <v>Russia, Wheat, All Wheat, Producer Price</v>
      </c>
      <c r="GN93" s="8" t="str">
        <f t="shared" si="21"/>
        <v>Wheat,All Wheat, Producer Price, Russia,Units of Measure: Ruble/MT,Historic Data Source: HGCA/Global Insight,Data Edge: 2016 Q3,Forecast Date: December 2016</v>
      </c>
      <c r="GP93" s="8" t="s">
        <v>236</v>
      </c>
      <c r="GQ93" s="8" t="s">
        <v>77</v>
      </c>
      <c r="GR93" s="24" t="s">
        <v>253</v>
      </c>
      <c r="GS93" s="24" t="s">
        <v>237</v>
      </c>
      <c r="GT93" s="8" t="s">
        <v>43</v>
      </c>
      <c r="GU93" s="39" t="s">
        <v>1381</v>
      </c>
      <c r="GV93" s="11" t="s">
        <v>1385</v>
      </c>
      <c r="GW93" s="24" t="s">
        <v>1101</v>
      </c>
      <c r="GX93" s="8" t="s">
        <v>1401</v>
      </c>
      <c r="GY93" s="8" t="s">
        <v>1386</v>
      </c>
    </row>
    <row r="94" spans="1:207" s="8" customFormat="1" ht="12.75" customHeight="1">
      <c r="A94" s="24" t="s">
        <v>256</v>
      </c>
      <c r="B94" s="8" t="str">
        <f t="shared" si="22"/>
        <v>Bank:CISGRAIN</v>
      </c>
      <c r="C94" s="13" t="str">
        <f t="shared" si="23"/>
        <v>DataEdge:2016 Q3</v>
      </c>
      <c r="D94" s="13" t="str">
        <f t="shared" si="24"/>
        <v>ForecastDate:December 2016</v>
      </c>
      <c r="E94" s="13" t="str">
        <f t="shared" si="25"/>
        <v>Long Label:Wheat,Soft Wheat, Producer Price, Russia ,Units of Measure: Ruble/MT,Historic Data Source: HGCA/Global Insight,Data Edge: 2016 Q3,Forecast Date: December 2016</v>
      </c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>
        <v>3077.9666666666667</v>
      </c>
      <c r="DC94" s="27">
        <v>2773.6299999999997</v>
      </c>
      <c r="DD94" s="27">
        <v>2425.75</v>
      </c>
      <c r="DE94" s="27">
        <v>2381.0266666666666</v>
      </c>
      <c r="DF94" s="27">
        <v>2692.7833333333333</v>
      </c>
      <c r="DG94" s="27">
        <v>3200.6800000000003</v>
      </c>
      <c r="DH94" s="27">
        <v>2930.7000000000003</v>
      </c>
      <c r="DI94" s="27">
        <v>3309.8366666666661</v>
      </c>
      <c r="DJ94" s="27">
        <v>3652.9166666666665</v>
      </c>
      <c r="DK94" s="27">
        <v>3902.2366666666662</v>
      </c>
      <c r="DL94" s="27">
        <v>4869.2266666666665</v>
      </c>
      <c r="DM94" s="27">
        <v>4962.6533333333327</v>
      </c>
      <c r="DN94" s="27">
        <v>5552.6566666666668</v>
      </c>
      <c r="DO94" s="27">
        <v>7145.3233333333337</v>
      </c>
      <c r="DP94" s="27">
        <v>5608.9900000000007</v>
      </c>
      <c r="DQ94" s="27">
        <v>4411.0866666666661</v>
      </c>
      <c r="DR94" s="27">
        <v>4311.9266666666672</v>
      </c>
      <c r="DS94" s="27">
        <v>4377.6966666666667</v>
      </c>
      <c r="DT94" s="27">
        <v>4253.66</v>
      </c>
      <c r="DU94" s="27">
        <v>3860.27</v>
      </c>
      <c r="DV94" s="27">
        <v>3577.4933333333333</v>
      </c>
      <c r="DW94" s="27">
        <v>3463.4333333333329</v>
      </c>
      <c r="DX94" s="27">
        <v>3750.6200000000003</v>
      </c>
      <c r="DY94" s="27">
        <v>4541.0999999999995</v>
      </c>
      <c r="DZ94" s="27">
        <v>6218.873333333333</v>
      </c>
      <c r="EA94" s="27">
        <v>5619.69</v>
      </c>
      <c r="EB94" s="27">
        <v>4987.42</v>
      </c>
      <c r="EC94" s="27">
        <v>5073.996666666666</v>
      </c>
      <c r="ED94" s="27">
        <v>4910.3233333333328</v>
      </c>
      <c r="EE94" s="27">
        <v>5091.6866666666674</v>
      </c>
      <c r="EF94" s="27">
        <v>6649.8733333333339</v>
      </c>
      <c r="EG94" s="27">
        <v>8064.3633333333337</v>
      </c>
      <c r="EH94" s="27">
        <v>9106.2200000000012</v>
      </c>
      <c r="EI94" s="27">
        <v>8914.1333333333332</v>
      </c>
      <c r="EJ94" s="27">
        <v>6615.2699999999995</v>
      </c>
      <c r="EK94" s="27">
        <v>6271.0166666666664</v>
      </c>
      <c r="EL94" s="27">
        <v>6720.7566666666653</v>
      </c>
      <c r="EM94" s="27">
        <v>7900.1333333333341</v>
      </c>
      <c r="EN94" s="27">
        <v>6698.9533333333338</v>
      </c>
      <c r="EO94" s="27">
        <v>7096.0066666666671</v>
      </c>
      <c r="EP94" s="27">
        <v>9177.0733333333337</v>
      </c>
      <c r="EQ94" s="27">
        <v>8648.8533333333344</v>
      </c>
      <c r="ER94" s="27">
        <v>8376.4566666666669</v>
      </c>
      <c r="ES94" s="27">
        <v>9030.73</v>
      </c>
      <c r="ET94" s="27">
        <v>9889.1466666666656</v>
      </c>
      <c r="EU94" s="27">
        <v>9847.9466666666649</v>
      </c>
      <c r="EV94" s="27">
        <v>8634.68</v>
      </c>
      <c r="EW94" s="27">
        <v>9420.949293267653</v>
      </c>
      <c r="EX94" s="27">
        <v>9678.3302800110359</v>
      </c>
      <c r="EY94" s="27">
        <v>9831.0008670283587</v>
      </c>
      <c r="EZ94" s="27">
        <v>9348.472242402484</v>
      </c>
      <c r="FA94" s="27">
        <v>9255.203194783433</v>
      </c>
      <c r="FB94" s="27">
        <v>9812.5841815268159</v>
      </c>
      <c r="FC94" s="27">
        <v>10701.577870717732</v>
      </c>
      <c r="FD94" s="27">
        <v>11691.695450439045</v>
      </c>
      <c r="FE94" s="27">
        <v>11598.426402819994</v>
      </c>
      <c r="FF94" s="27">
        <v>12155.807389563377</v>
      </c>
      <c r="FG94" s="27">
        <v>12321.865832592362</v>
      </c>
      <c r="FH94" s="27">
        <v>11866.112919989813</v>
      </c>
      <c r="FI94" s="27">
        <v>11772.843872370762</v>
      </c>
      <c r="FJ94" s="27">
        <v>12330.224859114145</v>
      </c>
      <c r="FK94" s="27">
        <v>12555.970905903574</v>
      </c>
      <c r="FL94" s="27">
        <v>12219.593200821912</v>
      </c>
      <c r="FM94" s="27">
        <v>12126.324153202861</v>
      </c>
      <c r="FN94" s="27">
        <v>12683.705139946243</v>
      </c>
      <c r="FO94" s="27">
        <v>12880.005600798124</v>
      </c>
      <c r="FP94" s="27">
        <v>12484.736723841364</v>
      </c>
      <c r="FQ94" s="27">
        <v>12391.467676222313</v>
      </c>
      <c r="FR94" s="27">
        <v>12948.848662965696</v>
      </c>
      <c r="FS94" s="27">
        <v>13161.459318925814</v>
      </c>
      <c r="FT94" s="27">
        <v>12798.810832185527</v>
      </c>
      <c r="FU94" s="27">
        <v>12705.541784566476</v>
      </c>
      <c r="FV94" s="27">
        <v>13262.922771309859</v>
      </c>
      <c r="FW94" s="27">
        <v>13505.250813223953</v>
      </c>
      <c r="FX94" s="27">
        <v>13202.037098391629</v>
      </c>
      <c r="FY94" s="27">
        <v>13108.768050772578</v>
      </c>
      <c r="FZ94" s="27">
        <v>13666.149037515961</v>
      </c>
      <c r="GA94" s="27">
        <v>13905.235311278939</v>
      </c>
      <c r="GB94" s="27">
        <v>13595.538060144376</v>
      </c>
      <c r="GC94" s="27">
        <v>13502.269012525325</v>
      </c>
      <c r="GD94" s="27">
        <v>14059.649999268708</v>
      </c>
      <c r="GE94" s="27">
        <v>14250.988362295268</v>
      </c>
      <c r="GF94" s="27">
        <v>13845.795289687867</v>
      </c>
      <c r="GG94" s="27">
        <v>13752.526242068816</v>
      </c>
      <c r="GH94" s="27">
        <v>14309.907228812199</v>
      </c>
      <c r="GI94" s="27">
        <v>14537.40141784289</v>
      </c>
      <c r="GJ94" s="27">
        <v>14204.519997243755</v>
      </c>
      <c r="GK94" s="27">
        <v>14111.250949624704</v>
      </c>
      <c r="GL94" s="9" t="str">
        <f t="shared" si="28"/>
        <v>Wheat,Soft Wheat, Producer Price, Russia ,Units of Measure: Ruble/MT,Historic Data Source: HGCA/Global Insight,Data Edge: 2016 Q3,Forecast Date: December 2016</v>
      </c>
      <c r="GM94" s="10" t="str">
        <f t="shared" si="20"/>
        <v>Russia, Wheat, Soft Wheat, Producer Price</v>
      </c>
      <c r="GN94" s="8" t="str">
        <f t="shared" si="21"/>
        <v>Wheat,Soft Wheat, Producer Price, Russia ,Units of Measure: Ruble/MT,Historic Data Source: HGCA/Global Insight,Data Edge: 2016 Q3,Forecast Date: December 2016</v>
      </c>
      <c r="GP94" s="8" t="s">
        <v>236</v>
      </c>
      <c r="GQ94" s="8" t="s">
        <v>77</v>
      </c>
      <c r="GR94" s="24" t="s">
        <v>255</v>
      </c>
      <c r="GS94" s="24" t="s">
        <v>237</v>
      </c>
      <c r="GT94" s="8" t="s">
        <v>43</v>
      </c>
      <c r="GU94" s="39" t="s">
        <v>1381</v>
      </c>
      <c r="GV94" s="11" t="s">
        <v>1385</v>
      </c>
      <c r="GW94" s="24" t="s">
        <v>1102</v>
      </c>
      <c r="GX94" s="8" t="s">
        <v>1401</v>
      </c>
      <c r="GY94" s="8" t="s">
        <v>1386</v>
      </c>
    </row>
    <row r="95" spans="1:207" s="8" customFormat="1" ht="12.75" customHeight="1">
      <c r="A95" s="24" t="s">
        <v>258</v>
      </c>
      <c r="B95" s="8" t="str">
        <f t="shared" si="22"/>
        <v>Bank:CISGRAIN</v>
      </c>
      <c r="C95" s="13" t="str">
        <f t="shared" si="23"/>
        <v>DataEdge:2016 Q3</v>
      </c>
      <c r="D95" s="13" t="str">
        <f t="shared" si="24"/>
        <v>ForecastDate:December 2016</v>
      </c>
      <c r="E95" s="13" t="str">
        <f t="shared" si="25"/>
        <v>Long Label:Barley,Malting Barley, Producer Price, United Kingdom,Units of Measure: Sterling Pound/MT,Historic Data Source: HGCA/Global Insight,Data Edge: 2016 Q3,Forecast Date: December 2016</v>
      </c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>
        <v>117.515384615385</v>
      </c>
      <c r="X95" s="27">
        <v>120.916666666667</v>
      </c>
      <c r="Y95" s="27">
        <v>112.088888888889</v>
      </c>
      <c r="Z95" s="27">
        <v>114.94</v>
      </c>
      <c r="AA95" s="27">
        <v>119.29</v>
      </c>
      <c r="AB95" s="27">
        <v>116.2</v>
      </c>
      <c r="AC95" s="27">
        <v>120.6925</v>
      </c>
      <c r="AD95" s="27">
        <v>120.36</v>
      </c>
      <c r="AE95" s="27">
        <v>124.687142857143</v>
      </c>
      <c r="AF95" s="27">
        <v>117.63</v>
      </c>
      <c r="AG95" s="27">
        <v>126.0825</v>
      </c>
      <c r="AH95" s="27">
        <v>128.036666666667</v>
      </c>
      <c r="AI95" s="27">
        <v>128.62714285714301</v>
      </c>
      <c r="AJ95" s="27"/>
      <c r="AK95" s="27">
        <v>119.806666666667</v>
      </c>
      <c r="AL95" s="27">
        <v>114.2525</v>
      </c>
      <c r="AM95" s="27"/>
      <c r="AN95" s="27"/>
      <c r="AO95" s="27">
        <v>135.70727272727299</v>
      </c>
      <c r="AP95" s="27">
        <v>129.506666666667</v>
      </c>
      <c r="AQ95" s="27"/>
      <c r="AR95" s="27"/>
      <c r="AS95" s="27">
        <v>124.734545454545</v>
      </c>
      <c r="AT95" s="27">
        <v>120.81333333333301</v>
      </c>
      <c r="AU95" s="27"/>
      <c r="AV95" s="27"/>
      <c r="AW95" s="27">
        <v>120.47</v>
      </c>
      <c r="AX95" s="27">
        <v>118.54</v>
      </c>
      <c r="AY95" s="27"/>
      <c r="AZ95" s="27"/>
      <c r="BA95" s="27">
        <v>127.472727272727</v>
      </c>
      <c r="BB95" s="27">
        <v>131.26666666666699</v>
      </c>
      <c r="BC95" s="27"/>
      <c r="BD95" s="27"/>
      <c r="BE95" s="27">
        <v>116.4</v>
      </c>
      <c r="BF95" s="27">
        <v>116.518181818182</v>
      </c>
      <c r="BG95" s="27">
        <v>118.72499999999999</v>
      </c>
      <c r="BH95" s="27">
        <v>120.2</v>
      </c>
      <c r="BI95" s="27">
        <v>126.07272727272699</v>
      </c>
      <c r="BJ95" s="27">
        <v>130.833333333333</v>
      </c>
      <c r="BK95" s="27">
        <v>116.7</v>
      </c>
      <c r="BL95" s="27"/>
      <c r="BM95" s="27">
        <v>144.07272727272701</v>
      </c>
      <c r="BN95" s="27">
        <v>148.333333333333</v>
      </c>
      <c r="BO95" s="27"/>
      <c r="BP95" s="27"/>
      <c r="BQ95" s="27">
        <v>131.76</v>
      </c>
      <c r="BR95" s="27">
        <v>124.675</v>
      </c>
      <c r="BS95" s="27">
        <v>112.6</v>
      </c>
      <c r="BT95" s="27">
        <v>102.033333333333</v>
      </c>
      <c r="BU95" s="27">
        <v>84.09</v>
      </c>
      <c r="BV95" s="27">
        <v>89.9</v>
      </c>
      <c r="BW95" s="27">
        <v>88.84</v>
      </c>
      <c r="BX95" s="27"/>
      <c r="BY95" s="27">
        <v>84.244444444444397</v>
      </c>
      <c r="BZ95" s="27">
        <v>89.82</v>
      </c>
      <c r="CA95" s="27">
        <v>81.599999999999994</v>
      </c>
      <c r="CB95" s="27"/>
      <c r="CC95" s="27">
        <v>77.459999999999994</v>
      </c>
      <c r="CD95" s="27">
        <v>77.5833333333333</v>
      </c>
      <c r="CE95" s="27">
        <v>81.2</v>
      </c>
      <c r="CF95" s="27"/>
      <c r="CG95" s="27">
        <v>74.244444444444497</v>
      </c>
      <c r="CH95" s="27">
        <v>74.3857142857143</v>
      </c>
      <c r="CI95" s="27">
        <v>80.92</v>
      </c>
      <c r="CJ95" s="27"/>
      <c r="CK95" s="27">
        <v>74.6111111111111</v>
      </c>
      <c r="CL95" s="27">
        <v>76.37</v>
      </c>
      <c r="CM95" s="27">
        <v>75.819999999999993</v>
      </c>
      <c r="CN95" s="27">
        <v>64.8</v>
      </c>
      <c r="CO95" s="27">
        <v>64.69</v>
      </c>
      <c r="CP95" s="27">
        <v>76.533333333333303</v>
      </c>
      <c r="CQ95" s="27">
        <v>78.125</v>
      </c>
      <c r="CR95" s="27"/>
      <c r="CS95" s="27">
        <v>78.236363636363606</v>
      </c>
      <c r="CT95" s="27">
        <v>85.742857142857105</v>
      </c>
      <c r="CU95" s="27">
        <v>98</v>
      </c>
      <c r="CV95" s="27">
        <v>90.5</v>
      </c>
      <c r="CW95" s="27">
        <v>72.2</v>
      </c>
      <c r="CX95" s="27">
        <v>75.466666666666697</v>
      </c>
      <c r="CY95" s="27">
        <v>80.616666666666703</v>
      </c>
      <c r="CZ95" s="27">
        <v>82.7</v>
      </c>
      <c r="DA95" s="27">
        <v>71.8</v>
      </c>
      <c r="DB95" s="27">
        <v>80.633333333333326</v>
      </c>
      <c r="DC95" s="27">
        <v>82.7</v>
      </c>
      <c r="DD95" s="27">
        <v>71.795000000000002</v>
      </c>
      <c r="DE95" s="27">
        <v>76.233333333333334</v>
      </c>
      <c r="DF95" s="27">
        <v>78.394444444444431</v>
      </c>
      <c r="DG95" s="27">
        <v>76.099999999999994</v>
      </c>
      <c r="DH95" s="27">
        <v>80.533333333333331</v>
      </c>
      <c r="DI95" s="27">
        <v>105.31666666666666</v>
      </c>
      <c r="DJ95" s="27">
        <v>124.51666666666667</v>
      </c>
      <c r="DK95" s="27"/>
      <c r="DL95" s="27">
        <v>172.68</v>
      </c>
      <c r="DM95" s="27">
        <v>201.96666666666667</v>
      </c>
      <c r="DN95" s="27">
        <v>206.17500000000001</v>
      </c>
      <c r="DO95" s="27">
        <v>200.6</v>
      </c>
      <c r="DP95" s="27">
        <v>141.185</v>
      </c>
      <c r="DQ95" s="27">
        <v>109.44</v>
      </c>
      <c r="DR95" s="27">
        <v>110.44444444444434</v>
      </c>
      <c r="DS95" s="27">
        <v>100.9</v>
      </c>
      <c r="DT95" s="27">
        <v>81.462500000000006</v>
      </c>
      <c r="DU95" s="27">
        <v>86.580555555555563</v>
      </c>
      <c r="DV95" s="27">
        <v>86.4</v>
      </c>
      <c r="DW95" s="27">
        <v>88.325000000000003</v>
      </c>
      <c r="DX95" s="27">
        <v>130.20000000000002</v>
      </c>
      <c r="DY95" s="27">
        <v>158.1958333333335</v>
      </c>
      <c r="DZ95" s="27"/>
      <c r="EA95" s="27"/>
      <c r="EB95" s="27">
        <v>189.67833333333331</v>
      </c>
      <c r="EC95" s="27">
        <v>188.81111111111099</v>
      </c>
      <c r="ED95" s="27">
        <v>189.9</v>
      </c>
      <c r="EE95" s="27"/>
      <c r="EF95" s="27">
        <v>188.4375</v>
      </c>
      <c r="EG95" s="27">
        <v>200.48333333333335</v>
      </c>
      <c r="EH95" s="27">
        <v>194.125</v>
      </c>
      <c r="EI95" s="27"/>
      <c r="EJ95" s="27">
        <v>141.58750000000003</v>
      </c>
      <c r="EK95" s="27">
        <v>136.3116666666667</v>
      </c>
      <c r="EL95" s="27">
        <v>143.93055555555554</v>
      </c>
      <c r="EM95" s="27">
        <v>142</v>
      </c>
      <c r="EN95" s="27">
        <v>122.53833333333334</v>
      </c>
      <c r="EO95" s="27">
        <v>126.53333333333335</v>
      </c>
      <c r="EP95" s="27">
        <v>128.70555555555555</v>
      </c>
      <c r="EQ95" s="27">
        <v>133.71666666666667</v>
      </c>
      <c r="ER95" s="27">
        <v>162.53888888888889</v>
      </c>
      <c r="ES95" s="27">
        <v>161.04166666666666</v>
      </c>
      <c r="ET95" s="27">
        <v>146.4361111111111</v>
      </c>
      <c r="EU95" s="27">
        <v>138.43333333333334</v>
      </c>
      <c r="EV95" s="27">
        <v>139.29999999999998</v>
      </c>
      <c r="EW95" s="27">
        <v>138.03327799518976</v>
      </c>
      <c r="EX95" s="27">
        <v>140.25045965946808</v>
      </c>
      <c r="EY95" s="27">
        <v>139.67100365904906</v>
      </c>
      <c r="EZ95" s="27">
        <v>130.66185083813912</v>
      </c>
      <c r="FA95" s="27">
        <v>133.36490496219244</v>
      </c>
      <c r="FB95" s="27">
        <v>135.50290156703221</v>
      </c>
      <c r="FC95" s="27">
        <v>136.23868183885264</v>
      </c>
      <c r="FD95" s="27">
        <v>129.96537538175323</v>
      </c>
      <c r="FE95" s="27">
        <v>132.65316629197594</v>
      </c>
      <c r="FF95" s="27">
        <v>134.77909036779818</v>
      </c>
      <c r="FG95" s="27">
        <v>132.1027021858429</v>
      </c>
      <c r="FH95" s="27">
        <v>119.50947569657539</v>
      </c>
      <c r="FI95" s="27">
        <v>121.96812625271559</v>
      </c>
      <c r="FJ95" s="27">
        <v>123.91281041376851</v>
      </c>
      <c r="FK95" s="27">
        <v>124.4133351413039</v>
      </c>
      <c r="FL95" s="27">
        <v>118.39259771663535</v>
      </c>
      <c r="FM95" s="27">
        <v>120.82677196528445</v>
      </c>
      <c r="FN95" s="27">
        <v>122.75209644654062</v>
      </c>
      <c r="FO95" s="27">
        <v>122.31873927823408</v>
      </c>
      <c r="FP95" s="27">
        <v>114.62570678587198</v>
      </c>
      <c r="FQ95" s="27">
        <v>116.97732986746189</v>
      </c>
      <c r="FR95" s="27">
        <v>118.83736001616009</v>
      </c>
      <c r="FS95" s="27">
        <v>120.31040941085769</v>
      </c>
      <c r="FT95" s="27">
        <v>116.40597858536876</v>
      </c>
      <c r="FU95" s="27">
        <v>118.79661620638448</v>
      </c>
      <c r="FV95" s="27">
        <v>120.68750513518981</v>
      </c>
      <c r="FW95" s="27">
        <v>121.72644249334769</v>
      </c>
      <c r="FX95" s="27">
        <v>116.90211945869078</v>
      </c>
      <c r="FY95" s="27">
        <v>119.30362997432208</v>
      </c>
      <c r="FZ95" s="27">
        <v>121.20311888326319</v>
      </c>
      <c r="GA95" s="27">
        <v>122.47039027662717</v>
      </c>
      <c r="GB95" s="27">
        <v>118.04111660514765</v>
      </c>
      <c r="GC95" s="27">
        <v>120.46758816834983</v>
      </c>
      <c r="GD95" s="27">
        <v>122.38682016511331</v>
      </c>
      <c r="GE95" s="27">
        <v>123.62369232312716</v>
      </c>
      <c r="GF95" s="27">
        <v>119.06712880881895</v>
      </c>
      <c r="GG95" s="27">
        <v>121.51608536200008</v>
      </c>
      <c r="GH95" s="27">
        <v>123.45310199422724</v>
      </c>
      <c r="GI95" s="27">
        <v>124.92676087186439</v>
      </c>
      <c r="GJ95" s="27">
        <v>120.74816545307968</v>
      </c>
      <c r="GK95" s="27">
        <v>123.23396181378475</v>
      </c>
      <c r="GL95" s="9" t="str">
        <f t="shared" si="28"/>
        <v>Barley,Malting Barley, Producer Price, United Kingdom,Units of Measure: Sterling Pound/MT,Historic Data Source: HGCA/Global Insight,Data Edge: 2016 Q3,Forecast Date: December 2016</v>
      </c>
      <c r="GM95" s="10" t="str">
        <f t="shared" si="20"/>
        <v>United Kingdom, Barley, Malting Barley, Producer Price</v>
      </c>
      <c r="GN95" s="8" t="str">
        <f>CONCATENATE(GQ95,",",GR95,",Units of Measure: ",GS95,",Historic Data Source: ",GT95,"/Global Insight",",","Data Edge: ",GU95,",Forecast Date: ",GV95)</f>
        <v>Barley,Malting Barley, Producer Price, United Kingdom,Units of Measure: Sterling Pound/MT,Historic Data Source: HGCA/Global Insight,Data Edge: 2016 Q3,Forecast Date: December 2016</v>
      </c>
      <c r="GP95" s="8" t="s">
        <v>259</v>
      </c>
      <c r="GQ95" s="8" t="s">
        <v>11</v>
      </c>
      <c r="GR95" s="24" t="s">
        <v>257</v>
      </c>
      <c r="GS95" s="8" t="s">
        <v>260</v>
      </c>
      <c r="GT95" s="8" t="s">
        <v>43</v>
      </c>
      <c r="GU95" s="40" t="s">
        <v>1381</v>
      </c>
      <c r="GV95" s="11" t="s">
        <v>1385</v>
      </c>
      <c r="GW95" s="24" t="s">
        <v>1103</v>
      </c>
      <c r="GX95" s="8" t="s">
        <v>1401</v>
      </c>
      <c r="GY95" s="8" t="s">
        <v>1386</v>
      </c>
    </row>
    <row r="96" spans="1:207" s="8" customFormat="1" ht="12.75" customHeight="1">
      <c r="A96" s="12" t="s">
        <v>262</v>
      </c>
      <c r="B96" s="8" t="str">
        <f t="shared" si="22"/>
        <v>Bank:CISGRAIN</v>
      </c>
      <c r="C96" s="13" t="str">
        <f t="shared" si="23"/>
        <v>DataEdge:2016 Q3</v>
      </c>
      <c r="D96" s="13" t="str">
        <f t="shared" si="24"/>
        <v>ForecastDate:December 2016</v>
      </c>
      <c r="E96" s="13" t="str">
        <f t="shared" si="25"/>
        <v>Long Label:Wheat,Milling Wheat, Delivered Price, Germany,Units of Measure: Euros/MT,Historic Data Source: HGCA/Global Insight,Data Edge: 2016 Q3,Forecast Date: December 2016</v>
      </c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>
        <v>125.69230769230801</v>
      </c>
      <c r="CG96" s="27">
        <v>130.142857142857</v>
      </c>
      <c r="CH96" s="27">
        <v>137.769230769231</v>
      </c>
      <c r="CI96" s="27">
        <v>140.38461538461499</v>
      </c>
      <c r="CJ96" s="27">
        <v>128.15384615384599</v>
      </c>
      <c r="CK96" s="27">
        <v>136.30769230769201</v>
      </c>
      <c r="CL96" s="27">
        <v>138</v>
      </c>
      <c r="CM96" s="27">
        <v>131.38461538461499</v>
      </c>
      <c r="CN96" s="27">
        <v>127.846153846154</v>
      </c>
      <c r="CO96" s="27">
        <v>127.846153846154</v>
      </c>
      <c r="CP96" s="27">
        <v>130.038461538462</v>
      </c>
      <c r="CQ96" s="27">
        <v>122.92307692307701</v>
      </c>
      <c r="CR96" s="27">
        <v>119.461538461538</v>
      </c>
      <c r="CS96" s="27">
        <v>122.69230769230801</v>
      </c>
      <c r="CT96" s="27">
        <v>114.07692307692299</v>
      </c>
      <c r="CU96" s="27">
        <v>111.19230769230801</v>
      </c>
      <c r="CV96" s="27">
        <v>123.961538461538</v>
      </c>
      <c r="CW96" s="27">
        <v>148.730769230769</v>
      </c>
      <c r="CX96" s="27">
        <v>156.65384615384599</v>
      </c>
      <c r="CY96" s="27">
        <v>141.30769230769201</v>
      </c>
      <c r="CZ96" s="27">
        <v>115.80769230769199</v>
      </c>
      <c r="DA96" s="27">
        <v>107.181818181818</v>
      </c>
      <c r="DB96" s="27">
        <v>106.04166666666667</v>
      </c>
      <c r="DC96" s="27">
        <v>105.66666666666667</v>
      </c>
      <c r="DD96" s="27">
        <v>105.69722222222232</v>
      </c>
      <c r="DE96" s="27">
        <v>107.75</v>
      </c>
      <c r="DF96" s="27">
        <v>111.16666666666667</v>
      </c>
      <c r="DG96" s="27">
        <v>118.95833333333333</v>
      </c>
      <c r="DH96" s="27">
        <v>127.675</v>
      </c>
      <c r="DI96" s="27">
        <v>151.138888888889</v>
      </c>
      <c r="DJ96" s="27">
        <v>149.82500000000002</v>
      </c>
      <c r="DK96" s="27">
        <v>157.70833333333334</v>
      </c>
      <c r="DL96" s="27">
        <v>235.33333333333334</v>
      </c>
      <c r="DM96" s="27">
        <v>246.111111111111</v>
      </c>
      <c r="DN96" s="27">
        <v>276.90000000000003</v>
      </c>
      <c r="DO96" s="27">
        <v>222.53888888888901</v>
      </c>
      <c r="DP96" s="27">
        <v>192.375</v>
      </c>
      <c r="DQ96" s="27">
        <v>147.62222222222235</v>
      </c>
      <c r="DR96" s="27">
        <v>148.31944444444434</v>
      </c>
      <c r="DS96" s="27">
        <v>146.45833333333334</v>
      </c>
      <c r="DT96" s="27">
        <v>131.73333333333332</v>
      </c>
      <c r="DU96" s="27">
        <v>127.71111111111099</v>
      </c>
      <c r="DV96" s="27">
        <v>127.597222222222</v>
      </c>
      <c r="DW96" s="27">
        <v>137.25</v>
      </c>
      <c r="DX96" s="27">
        <v>204.25</v>
      </c>
      <c r="DY96" s="27">
        <v>224.48888888888902</v>
      </c>
      <c r="DZ96" s="27">
        <v>254.16666666666666</v>
      </c>
      <c r="EA96" s="27">
        <v>246.17222222222233</v>
      </c>
      <c r="EB96" s="27">
        <v>210.9</v>
      </c>
      <c r="EC96" s="27">
        <v>192.611111111111</v>
      </c>
      <c r="ED96" s="27">
        <v>211.7777777777778</v>
      </c>
      <c r="EE96" s="27">
        <v>228.31111111111113</v>
      </c>
      <c r="EF96" s="27">
        <v>262.7</v>
      </c>
      <c r="EG96" s="27">
        <v>273.54166666666669</v>
      </c>
      <c r="EH96" s="27">
        <v>258.91666666666669</v>
      </c>
      <c r="EI96" s="27">
        <v>238.51666666666665</v>
      </c>
      <c r="EJ96" s="27">
        <v>196.66666666666666</v>
      </c>
      <c r="EK96" s="27">
        <v>204.37222222222223</v>
      </c>
      <c r="EL96" s="27">
        <v>203</v>
      </c>
      <c r="EM96" s="27">
        <v>203.30000000000004</v>
      </c>
      <c r="EN96" s="27">
        <v>181.26666666666665</v>
      </c>
      <c r="EO96" s="27">
        <v>187.23333333333335</v>
      </c>
      <c r="EP96" s="27">
        <v>196.16666666666666</v>
      </c>
      <c r="EQ96" s="27">
        <v>182.79999999999998</v>
      </c>
      <c r="ER96" s="27">
        <v>183.26666666666665</v>
      </c>
      <c r="ES96" s="27">
        <v>177.43333333333331</v>
      </c>
      <c r="ET96" s="27">
        <v>158.06666666666666</v>
      </c>
      <c r="EU96" s="27">
        <v>159.53333333333333</v>
      </c>
      <c r="EV96" s="27">
        <v>163.83333333333334</v>
      </c>
      <c r="EW96" s="27">
        <v>166.11776304228209</v>
      </c>
      <c r="EX96" s="27">
        <v>168.29606852235236</v>
      </c>
      <c r="EY96" s="27">
        <v>162.03469276922922</v>
      </c>
      <c r="EZ96" s="27">
        <v>165.10282462253744</v>
      </c>
      <c r="FA96" s="27">
        <v>167.06214473945587</v>
      </c>
      <c r="FB96" s="27">
        <v>170.57447290780823</v>
      </c>
      <c r="FC96" s="27">
        <v>165.81553585319205</v>
      </c>
      <c r="FD96" s="27">
        <v>165.89611299089535</v>
      </c>
      <c r="FE96" s="27">
        <v>166.77120460823727</v>
      </c>
      <c r="FF96" s="27">
        <v>170.10288780888749</v>
      </c>
      <c r="FG96" s="27">
        <v>161.84164938061636</v>
      </c>
      <c r="FH96" s="27">
        <v>161.24972807962976</v>
      </c>
      <c r="FI96" s="27">
        <v>162.12481969697168</v>
      </c>
      <c r="FJ96" s="27">
        <v>165.4565028976219</v>
      </c>
      <c r="FK96" s="27">
        <v>158.37813843633424</v>
      </c>
      <c r="FL96" s="27">
        <v>160.15196506931451</v>
      </c>
      <c r="FM96" s="27">
        <v>161.02705668665644</v>
      </c>
      <c r="FN96" s="27">
        <v>164.35873988730665</v>
      </c>
      <c r="FO96" s="27">
        <v>156.72561298678525</v>
      </c>
      <c r="FP96" s="27">
        <v>157.38991474129801</v>
      </c>
      <c r="FQ96" s="27">
        <v>158.26500635863994</v>
      </c>
      <c r="FR96" s="27">
        <v>161.59668955929016</v>
      </c>
      <c r="FS96" s="27">
        <v>154.56755894958991</v>
      </c>
      <c r="FT96" s="27">
        <v>156.43985328574502</v>
      </c>
      <c r="FU96" s="27">
        <v>157.31494490308694</v>
      </c>
      <c r="FV96" s="27">
        <v>160.64662810373716</v>
      </c>
      <c r="FW96" s="27">
        <v>154.37170975143542</v>
      </c>
      <c r="FX96" s="27">
        <v>157.75242860238754</v>
      </c>
      <c r="FY96" s="27">
        <v>158.62752021972946</v>
      </c>
      <c r="FZ96" s="27">
        <v>161.95920342037968</v>
      </c>
      <c r="GA96" s="27">
        <v>155.80622190543068</v>
      </c>
      <c r="GB96" s="27">
        <v>159.43081443108827</v>
      </c>
      <c r="GC96" s="27">
        <v>160.30590604843019</v>
      </c>
      <c r="GD96" s="27">
        <v>163.63758924908041</v>
      </c>
      <c r="GE96" s="27">
        <v>156.85914977990353</v>
      </c>
      <c r="GF96" s="27">
        <v>159.23282639710538</v>
      </c>
      <c r="GG96" s="27">
        <v>160.10791801444731</v>
      </c>
      <c r="GH96" s="27">
        <v>163.43960121509753</v>
      </c>
      <c r="GI96" s="27">
        <v>157.67991580317505</v>
      </c>
      <c r="GJ96" s="27">
        <v>162.09110053488567</v>
      </c>
      <c r="GK96" s="27">
        <v>162.96619215222759</v>
      </c>
      <c r="GL96" s="9" t="str">
        <f t="shared" si="28"/>
        <v>Wheat,Milling Wheat, Delivered Price, Germany,Units of Measure: Euros/MT,Historic Data Source: HGCA/Global Insight,Data Edge: 2016 Q3,Forecast Date: December 2016</v>
      </c>
      <c r="GM96" s="10" t="str">
        <f t="shared" si="20"/>
        <v>Germany, Wheat, Milling Wheat, Delivered Price</v>
      </c>
      <c r="GN96" s="8" t="str">
        <f>CONCATENATE(GQ96,",",GR96,",Units of Measure: ",GS96,",Historic Data Source: ",GT96,"/Global Insight",",","Data Edge: ",GU96,",Forecast Date: ",GV96)</f>
        <v>Wheat,Milling Wheat, Delivered Price, Germany,Units of Measure: Euros/MT,Historic Data Source: HGCA/Global Insight,Data Edge: 2016 Q3,Forecast Date: December 2016</v>
      </c>
      <c r="GP96" s="8" t="s">
        <v>41</v>
      </c>
      <c r="GQ96" s="8" t="s">
        <v>77</v>
      </c>
      <c r="GR96" s="24" t="s">
        <v>261</v>
      </c>
      <c r="GS96" s="24" t="s">
        <v>42</v>
      </c>
      <c r="GT96" s="8" t="s">
        <v>43</v>
      </c>
      <c r="GU96" s="39" t="s">
        <v>1381</v>
      </c>
      <c r="GV96" s="11" t="s">
        <v>1385</v>
      </c>
      <c r="GW96" s="24" t="s">
        <v>1104</v>
      </c>
      <c r="GX96" s="8" t="s">
        <v>1401</v>
      </c>
      <c r="GY96" s="8" t="s">
        <v>1386</v>
      </c>
    </row>
    <row r="97" spans="1:207" s="8" customFormat="1" ht="12.75" customHeight="1">
      <c r="A97" s="12" t="s">
        <v>264</v>
      </c>
      <c r="B97" s="8" t="str">
        <f t="shared" si="22"/>
        <v>Bank:CISGRAIN</v>
      </c>
      <c r="C97" s="13" t="str">
        <f t="shared" si="23"/>
        <v>DataEdge:2016 Q3</v>
      </c>
      <c r="D97" s="13" t="str">
        <f t="shared" si="24"/>
        <v>ForecastDate:December 2016</v>
      </c>
      <c r="E97" s="13" t="str">
        <f t="shared" si="25"/>
        <v>Long Label:Wheat,Durum Wheat, Delivered Price, Italy,Units of Measure: Euros/MT,Historic Data Source: HGCA/Global Insight,Data Edge: 2016 Q3,Forecast Date: December 2016</v>
      </c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>
        <v>253.38461538461499</v>
      </c>
      <c r="CI97" s="27">
        <v>247.13461538461499</v>
      </c>
      <c r="CJ97" s="27">
        <v>237.71538461538501</v>
      </c>
      <c r="CK97" s="27">
        <v>244.38461538461499</v>
      </c>
      <c r="CL97" s="27">
        <v>255.11794871794899</v>
      </c>
      <c r="CM97" s="27">
        <v>283.38461538461598</v>
      </c>
      <c r="CN97" s="27">
        <v>295.58461538461501</v>
      </c>
      <c r="CO97" s="27">
        <v>300.53095238095301</v>
      </c>
      <c r="CP97" s="27">
        <v>302.86666666666702</v>
      </c>
      <c r="CQ97" s="27">
        <v>274.66153846153901</v>
      </c>
      <c r="CR97" s="27">
        <v>259.01428571428602</v>
      </c>
      <c r="CS97" s="27">
        <v>287.25641025640999</v>
      </c>
      <c r="CT97" s="27">
        <v>289.417948717949</v>
      </c>
      <c r="CU97" s="27">
        <v>275.89743589743603</v>
      </c>
      <c r="CV97" s="27">
        <v>288.98717948718001</v>
      </c>
      <c r="CW97" s="27">
        <v>286.91025641025698</v>
      </c>
      <c r="CX97" s="27">
        <v>277.08974358974399</v>
      </c>
      <c r="CY97" s="27">
        <v>264.47435897435901</v>
      </c>
      <c r="CZ97" s="27">
        <v>240.25641025640999</v>
      </c>
      <c r="DA97" s="27">
        <v>234.378205128205</v>
      </c>
      <c r="DB97" s="27">
        <v>228.861111111111</v>
      </c>
      <c r="DC97" s="27">
        <v>227.05555555555566</v>
      </c>
      <c r="DD97" s="27">
        <v>231.70972222222235</v>
      </c>
      <c r="DE97" s="27">
        <v>236.59027777777797</v>
      </c>
      <c r="DF97" s="27">
        <v>257.777777777778</v>
      </c>
      <c r="DG97" s="27">
        <v>249.833333333333</v>
      </c>
      <c r="DH97" s="27">
        <v>259.80555555555537</v>
      </c>
      <c r="DI97" s="27">
        <v>284.95833333333331</v>
      </c>
      <c r="DJ97" s="27">
        <v>288.94444444444463</v>
      </c>
      <c r="DK97" s="27">
        <v>283.79444444444431</v>
      </c>
      <c r="DL97" s="27">
        <v>416.72222222222234</v>
      </c>
      <c r="DM97" s="27">
        <v>640.9666666666667</v>
      </c>
      <c r="DN97" s="27">
        <v>706.86111111111131</v>
      </c>
      <c r="DO97" s="27">
        <v>613.61111111111097</v>
      </c>
      <c r="DP97" s="27">
        <v>482.8749999999996</v>
      </c>
      <c r="DQ97" s="27">
        <v>368.10833333333335</v>
      </c>
      <c r="DR97" s="27">
        <v>349.05555555555566</v>
      </c>
      <c r="DS97" s="27">
        <v>352.07222222222202</v>
      </c>
      <c r="DT97" s="27">
        <v>347.87222222222232</v>
      </c>
      <c r="DU97" s="27">
        <v>302.715277777778</v>
      </c>
      <c r="DV97" s="27">
        <v>270.86111111111103</v>
      </c>
      <c r="DW97" s="27">
        <v>258.97222222222234</v>
      </c>
      <c r="DX97" s="27">
        <v>317.74305555555566</v>
      </c>
      <c r="DY97" s="27">
        <v>338.027777777778</v>
      </c>
      <c r="DZ97" s="27">
        <v>388.37638888888904</v>
      </c>
      <c r="EA97" s="27">
        <v>395</v>
      </c>
      <c r="EB97" s="27">
        <v>433.79966666666661</v>
      </c>
      <c r="EC97" s="27">
        <v>426.0171666666667</v>
      </c>
      <c r="ED97" s="27">
        <v>412.721</v>
      </c>
      <c r="EE97" s="27">
        <v>402.07900000000001</v>
      </c>
      <c r="EF97" s="27">
        <v>420.81983333333329</v>
      </c>
      <c r="EG97" s="27">
        <v>410.91816666666665</v>
      </c>
      <c r="EH97" s="27">
        <v>403.61416666666673</v>
      </c>
      <c r="EI97" s="27">
        <v>397.47133333333335</v>
      </c>
      <c r="EJ97" s="27">
        <v>381.66533333333331</v>
      </c>
      <c r="EK97" s="27">
        <v>365.62666666666672</v>
      </c>
      <c r="EL97" s="27">
        <v>379.77950000000004</v>
      </c>
      <c r="EM97" s="27">
        <v>397.05483333333331</v>
      </c>
      <c r="EN97" s="27">
        <v>433.00055555555559</v>
      </c>
      <c r="EO97" s="27">
        <v>556.47500000000002</v>
      </c>
      <c r="EP97" s="27">
        <v>568.61416666666662</v>
      </c>
      <c r="EQ97" s="27">
        <v>485.38899999999995</v>
      </c>
      <c r="ER97" s="27">
        <v>495.3748333333333</v>
      </c>
      <c r="ES97" s="27">
        <v>443.41483333333326</v>
      </c>
      <c r="ET97" s="27">
        <v>401.6105</v>
      </c>
      <c r="EU97" s="27">
        <v>370.59766666666673</v>
      </c>
      <c r="EV97" s="27">
        <v>327.09083333333336</v>
      </c>
      <c r="EW97" s="27">
        <v>357.69722004336768</v>
      </c>
      <c r="EX97" s="27">
        <v>369.84113035459177</v>
      </c>
      <c r="EY97" s="27">
        <v>350.58817553417884</v>
      </c>
      <c r="EZ97" s="27">
        <v>337.51668839681992</v>
      </c>
      <c r="FA97" s="27">
        <v>358.50572585574002</v>
      </c>
      <c r="FB97" s="27">
        <v>370.67755342508275</v>
      </c>
      <c r="FC97" s="27">
        <v>380.1944662680765</v>
      </c>
      <c r="FD97" s="27">
        <v>421.31494774998913</v>
      </c>
      <c r="FE97" s="27">
        <v>447.60943397247388</v>
      </c>
      <c r="FF97" s="27">
        <v>416.85796325596061</v>
      </c>
      <c r="FG97" s="27">
        <v>385.42382248897849</v>
      </c>
      <c r="FH97" s="27">
        <v>355.35046379608792</v>
      </c>
      <c r="FI97" s="27">
        <v>380.38095542577304</v>
      </c>
      <c r="FJ97" s="27">
        <v>394.89647709696447</v>
      </c>
      <c r="FK97" s="27">
        <v>367.23055464900881</v>
      </c>
      <c r="FL97" s="27">
        <v>342.85032956118329</v>
      </c>
      <c r="FM97" s="27">
        <v>367.08941069818184</v>
      </c>
      <c r="FN97" s="27">
        <v>381.14598268802638</v>
      </c>
      <c r="FO97" s="27">
        <v>353.00286730155068</v>
      </c>
      <c r="FP97" s="27">
        <v>326.84944970756794</v>
      </c>
      <c r="FQ97" s="27">
        <v>350.07548058683341</v>
      </c>
      <c r="FR97" s="27">
        <v>363.54457098871382</v>
      </c>
      <c r="FS97" s="27">
        <v>337.66820570642051</v>
      </c>
      <c r="FT97" s="27">
        <v>314.65999834887782</v>
      </c>
      <c r="FU97" s="27">
        <v>337.11428873927542</v>
      </c>
      <c r="FV97" s="27">
        <v>350.13583636187565</v>
      </c>
      <c r="FW97" s="27">
        <v>330.16661925988353</v>
      </c>
      <c r="FX97" s="27">
        <v>317.42093526168856</v>
      </c>
      <c r="FY97" s="27">
        <v>340.05002653033131</v>
      </c>
      <c r="FZ97" s="27">
        <v>353.17294355365493</v>
      </c>
      <c r="GA97" s="27">
        <v>333.30782245046584</v>
      </c>
      <c r="GB97" s="27">
        <v>320.95133639726038</v>
      </c>
      <c r="GC97" s="27">
        <v>343.80394498576374</v>
      </c>
      <c r="GD97" s="27">
        <v>357.05648273521308</v>
      </c>
      <c r="GE97" s="27">
        <v>335.61345673145507</v>
      </c>
      <c r="GF97" s="27">
        <v>320.53487841242162</v>
      </c>
      <c r="GG97" s="27">
        <v>343.361120146556</v>
      </c>
      <c r="GH97" s="27">
        <v>356.59836739945189</v>
      </c>
      <c r="GI97" s="27">
        <v>337.410717802992</v>
      </c>
      <c r="GJ97" s="27">
        <v>326.54711593804853</v>
      </c>
      <c r="GK97" s="27">
        <v>349.75400541347028</v>
      </c>
      <c r="GL97" s="9" t="str">
        <f t="shared" si="28"/>
        <v>Wheat,Durum Wheat, Delivered Price, Italy,Units of Measure: Euros/MT,Historic Data Source: HGCA/Global Insight,Data Edge: 2016 Q3,Forecast Date: December 2016</v>
      </c>
      <c r="GM97" s="10" t="str">
        <f t="shared" si="20"/>
        <v>Italy, Wheat, Durum Wheat, Delivered Price</v>
      </c>
      <c r="GN97" s="8" t="str">
        <f>CONCATENATE(GQ97,",",GR97,",Units of Measure: ",GS97,",Historic Data Source: ",GT97,"/Global Insight",",","Data Edge: ",GU97,",Forecast Date: ",GV97)</f>
        <v>Wheat,Durum Wheat, Delivered Price, Italy,Units of Measure: Euros/MT,Historic Data Source: HGCA/Global Insight,Data Edge: 2016 Q3,Forecast Date: December 2016</v>
      </c>
      <c r="GP97" s="8" t="s">
        <v>265</v>
      </c>
      <c r="GQ97" s="8" t="s">
        <v>77</v>
      </c>
      <c r="GR97" s="24" t="s">
        <v>263</v>
      </c>
      <c r="GS97" s="24" t="s">
        <v>42</v>
      </c>
      <c r="GT97" s="8" t="s">
        <v>43</v>
      </c>
      <c r="GU97" s="13" t="s">
        <v>1381</v>
      </c>
      <c r="GV97" s="11" t="s">
        <v>1385</v>
      </c>
      <c r="GW97" s="24" t="s">
        <v>1105</v>
      </c>
      <c r="GX97" s="8" t="s">
        <v>1401</v>
      </c>
      <c r="GY97" s="8" t="s">
        <v>1386</v>
      </c>
    </row>
    <row r="98" spans="1:207" s="8" customFormat="1" ht="12.75" customHeight="1">
      <c r="A98" s="12" t="s">
        <v>267</v>
      </c>
      <c r="B98" s="8" t="str">
        <f t="shared" si="22"/>
        <v>Bank:CISGRAIN</v>
      </c>
      <c r="C98" s="13" t="str">
        <f t="shared" si="23"/>
        <v>DataEdge:2016 Q3</v>
      </c>
      <c r="D98" s="13" t="str">
        <f t="shared" si="24"/>
        <v>ForecastDate:December 2016</v>
      </c>
      <c r="E98" s="13" t="str">
        <f t="shared" si="25"/>
        <v>Long Label:Wheat,Milling Wheat, Delivered Price, United Kingdom,Units of Measure: Sterling Pound/MT,Historic Data Source: HGCA/Global Insight,Data Edge: 2016 Q3,Forecast Date: December 2016</v>
      </c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>
        <v>121.666666666667</v>
      </c>
      <c r="AA98" s="27">
        <v>126.56363636363599</v>
      </c>
      <c r="AB98" s="27">
        <v>124.71111111111099</v>
      </c>
      <c r="AC98" s="27">
        <v>132.76666666666699</v>
      </c>
      <c r="AD98" s="27">
        <v>138.57272727272701</v>
      </c>
      <c r="AE98" s="27">
        <v>134.19999999999999</v>
      </c>
      <c r="AF98" s="27">
        <v>113.6675</v>
      </c>
      <c r="AG98" s="27">
        <v>118.17166666666699</v>
      </c>
      <c r="AH98" s="27">
        <v>120.006923076923</v>
      </c>
      <c r="AI98" s="27">
        <v>124.18</v>
      </c>
      <c r="AJ98" s="27">
        <v>129.73666666666699</v>
      </c>
      <c r="AK98" s="27">
        <v>140.247777777778</v>
      </c>
      <c r="AL98" s="27">
        <v>134.98666666666699</v>
      </c>
      <c r="AM98" s="27">
        <v>118.45333333333301</v>
      </c>
      <c r="AN98" s="27">
        <v>112.0775</v>
      </c>
      <c r="AO98" s="27">
        <v>109.821818181818</v>
      </c>
      <c r="AP98" s="27">
        <v>114.548181818182</v>
      </c>
      <c r="AQ98" s="27">
        <v>120.885555555556</v>
      </c>
      <c r="AR98" s="27">
        <v>103.65272727272701</v>
      </c>
      <c r="AS98" s="27">
        <v>105.018</v>
      </c>
      <c r="AT98" s="27">
        <v>111.985454545455</v>
      </c>
      <c r="AU98" s="27">
        <v>117.562222222222</v>
      </c>
      <c r="AV98" s="27">
        <v>116.18833333333301</v>
      </c>
      <c r="AW98" s="27">
        <v>115.8</v>
      </c>
      <c r="AX98" s="27">
        <v>125.491111111111</v>
      </c>
      <c r="AY98" s="27">
        <v>136.26888888888899</v>
      </c>
      <c r="AZ98" s="27">
        <v>123.744444444444</v>
      </c>
      <c r="BA98" s="27">
        <v>130.25</v>
      </c>
      <c r="BB98" s="27">
        <v>133.375</v>
      </c>
      <c r="BC98" s="27">
        <v>126.4</v>
      </c>
      <c r="BD98" s="27">
        <v>130.536363636364</v>
      </c>
      <c r="BE98" s="27">
        <v>148.16</v>
      </c>
      <c r="BF98" s="27">
        <v>162.69999999999999</v>
      </c>
      <c r="BG98" s="27">
        <v>166.89166666666699</v>
      </c>
      <c r="BH98" s="27">
        <v>130.433333333333</v>
      </c>
      <c r="BI98" s="27">
        <v>123.558333333333</v>
      </c>
      <c r="BJ98" s="27">
        <v>115.72499999999999</v>
      </c>
      <c r="BK98" s="27">
        <v>121.91</v>
      </c>
      <c r="BL98" s="27">
        <v>120.241666666667</v>
      </c>
      <c r="BM98" s="27">
        <v>119.53</v>
      </c>
      <c r="BN98" s="27">
        <v>120.61818181818199</v>
      </c>
      <c r="BO98" s="27">
        <v>129.345454545455</v>
      </c>
      <c r="BP98" s="27">
        <v>125.15</v>
      </c>
      <c r="BQ98" s="27">
        <v>129.15714285714299</v>
      </c>
      <c r="BR98" s="27">
        <v>126.41</v>
      </c>
      <c r="BS98" s="27">
        <v>133.26249999999999</v>
      </c>
      <c r="BT98" s="27">
        <v>120.183333333333</v>
      </c>
      <c r="BU98" s="27">
        <v>113.036363636364</v>
      </c>
      <c r="BV98" s="27">
        <v>106.93636363636401</v>
      </c>
      <c r="BW98" s="27">
        <v>105.723076923077</v>
      </c>
      <c r="BX98" s="27">
        <v>106.066666666667</v>
      </c>
      <c r="BY98" s="27">
        <v>103.745454545455</v>
      </c>
      <c r="BZ98" s="27">
        <v>102.433333333333</v>
      </c>
      <c r="CA98" s="27">
        <v>110.77500000000001</v>
      </c>
      <c r="CB98" s="27">
        <v>92.09</v>
      </c>
      <c r="CC98" s="27">
        <v>91.441666666666706</v>
      </c>
      <c r="CD98" s="27">
        <v>87.8125</v>
      </c>
      <c r="CE98" s="27">
        <v>85.227272727272705</v>
      </c>
      <c r="CF98" s="27">
        <v>86.625</v>
      </c>
      <c r="CG98" s="27">
        <v>87.6875</v>
      </c>
      <c r="CH98" s="27">
        <v>85.428571428571402</v>
      </c>
      <c r="CI98" s="27">
        <v>89.628571428571405</v>
      </c>
      <c r="CJ98" s="27">
        <v>76.677777777777806</v>
      </c>
      <c r="CK98" s="27">
        <v>73.150000000000006</v>
      </c>
      <c r="CL98" s="27">
        <v>80.076923076923094</v>
      </c>
      <c r="CM98" s="27">
        <v>87.654545454545399</v>
      </c>
      <c r="CN98" s="27">
        <v>88.592307692307699</v>
      </c>
      <c r="CO98" s="27">
        <v>89.227272727272705</v>
      </c>
      <c r="CP98" s="27">
        <v>88.1</v>
      </c>
      <c r="CQ98" s="27">
        <v>74.044444444444395</v>
      </c>
      <c r="CR98" s="27">
        <v>71.283333333333303</v>
      </c>
      <c r="CS98" s="27">
        <v>73.683333333333294</v>
      </c>
      <c r="CT98" s="27">
        <v>74.275000000000006</v>
      </c>
      <c r="CU98" s="27">
        <v>87.616666666666703</v>
      </c>
      <c r="CV98" s="27">
        <v>90.253846153846197</v>
      </c>
      <c r="CW98" s="27">
        <v>104.091666666667</v>
      </c>
      <c r="CX98" s="27">
        <v>106.1</v>
      </c>
      <c r="CY98" s="27">
        <v>93.09</v>
      </c>
      <c r="CZ98" s="27">
        <v>82.838333333333296</v>
      </c>
      <c r="DA98" s="27">
        <v>85.118181818181796</v>
      </c>
      <c r="DB98" s="27">
        <v>84.852777777777774</v>
      </c>
      <c r="DC98" s="27">
        <v>85.358333333333334</v>
      </c>
      <c r="DD98" s="27">
        <v>76.976666666666674</v>
      </c>
      <c r="DE98" s="27">
        <v>72.852777777777774</v>
      </c>
      <c r="DF98" s="27">
        <v>72.651666666666671</v>
      </c>
      <c r="DG98" s="27">
        <v>78.066666666666663</v>
      </c>
      <c r="DH98" s="27">
        <v>85.408333333333346</v>
      </c>
      <c r="DI98" s="27">
        <v>100.42777777777799</v>
      </c>
      <c r="DJ98" s="27">
        <v>97.292222222222222</v>
      </c>
      <c r="DK98" s="27">
        <v>102.10555555555567</v>
      </c>
      <c r="DL98" s="27">
        <v>162.10833333333332</v>
      </c>
      <c r="DM98" s="27">
        <v>186.37777777777765</v>
      </c>
      <c r="DN98" s="27">
        <v>195.45000000000002</v>
      </c>
      <c r="DO98" s="27">
        <v>183.97777777777767</v>
      </c>
      <c r="DP98" s="27">
        <v>154.55833333333334</v>
      </c>
      <c r="DQ98" s="27">
        <v>132.465</v>
      </c>
      <c r="DR98" s="27">
        <v>149.13333333333333</v>
      </c>
      <c r="DS98" s="27">
        <v>148.72777777777767</v>
      </c>
      <c r="DT98" s="27">
        <v>123.19666666666666</v>
      </c>
      <c r="DU98" s="27">
        <v>117.18666666666667</v>
      </c>
      <c r="DV98" s="27">
        <v>111.18611111111134</v>
      </c>
      <c r="DW98" s="27">
        <v>110.25277777777767</v>
      </c>
      <c r="DX98" s="27">
        <v>149.06666666666669</v>
      </c>
      <c r="DY98" s="27">
        <v>175.56666666666669</v>
      </c>
      <c r="DZ98" s="27">
        <v>213.8</v>
      </c>
      <c r="EA98" s="27">
        <v>210.83333333333334</v>
      </c>
      <c r="EB98" s="27">
        <v>178.15</v>
      </c>
      <c r="EC98" s="27">
        <v>153.263888888889</v>
      </c>
      <c r="ED98" s="27">
        <v>164.0638888888889</v>
      </c>
      <c r="EE98" s="27">
        <v>173.93888888888887</v>
      </c>
      <c r="EF98" s="27">
        <v>222.9666666666667</v>
      </c>
      <c r="EG98" s="27">
        <v>235.36666666666667</v>
      </c>
      <c r="EH98" s="27">
        <v>224.17777777777781</v>
      </c>
      <c r="EI98" s="27">
        <v>201.47777777777776</v>
      </c>
      <c r="EJ98" s="27">
        <v>168.1861111111111</v>
      </c>
      <c r="EK98" s="27">
        <v>174.31666666666669</v>
      </c>
      <c r="EL98" s="27">
        <v>181.25</v>
      </c>
      <c r="EM98" s="27">
        <v>192.40833333333333</v>
      </c>
      <c r="EN98" s="27">
        <v>159.46666666666667</v>
      </c>
      <c r="EO98" s="27">
        <v>158.75555555555559</v>
      </c>
      <c r="EP98" s="27">
        <v>164.39166666666665</v>
      </c>
      <c r="EQ98" s="27">
        <v>149.34722222222223</v>
      </c>
      <c r="ER98" s="27">
        <v>166.05833333333334</v>
      </c>
      <c r="ES98" s="27">
        <v>166.74722222222223</v>
      </c>
      <c r="ET98" s="27">
        <v>143.875</v>
      </c>
      <c r="EU98" s="27">
        <v>144.6527777777778</v>
      </c>
      <c r="EV98" s="27">
        <v>160.68833333333333</v>
      </c>
      <c r="EW98" s="27">
        <v>163.61577489841392</v>
      </c>
      <c r="EX98" s="27">
        <v>168.55640612287522</v>
      </c>
      <c r="EY98" s="27">
        <v>170.17876331952118</v>
      </c>
      <c r="EZ98" s="27">
        <v>155.49799672829542</v>
      </c>
      <c r="FA98" s="27">
        <v>148.03746937168125</v>
      </c>
      <c r="FB98" s="27">
        <v>146.16227476520532</v>
      </c>
      <c r="FC98" s="27">
        <v>148.91646545144664</v>
      </c>
      <c r="FD98" s="27">
        <v>150.10278691663953</v>
      </c>
      <c r="FE98" s="27">
        <v>153.09757645440578</v>
      </c>
      <c r="FF98" s="27">
        <v>159.14123816329948</v>
      </c>
      <c r="FG98" s="27">
        <v>156.84299239722441</v>
      </c>
      <c r="FH98" s="27">
        <v>143.32835581300392</v>
      </c>
      <c r="FI98" s="27">
        <v>146.18037548795681</v>
      </c>
      <c r="FJ98" s="27">
        <v>151.93591920318582</v>
      </c>
      <c r="FK98" s="27">
        <v>151.24158527583228</v>
      </c>
      <c r="FL98" s="27">
        <v>141.0889010606509</v>
      </c>
      <c r="FM98" s="27">
        <v>143.89372464741879</v>
      </c>
      <c r="FN98" s="27">
        <v>149.55402387639057</v>
      </c>
      <c r="FO98" s="27">
        <v>148.77249256291034</v>
      </c>
      <c r="FP98" s="27">
        <v>138.60834171949645</v>
      </c>
      <c r="FQ98" s="27">
        <v>141.36088798416614</v>
      </c>
      <c r="FR98" s="27">
        <v>146.91568849751056</v>
      </c>
      <c r="FS98" s="27">
        <v>146.74666321726662</v>
      </c>
      <c r="FT98" s="27">
        <v>137.85938878551801</v>
      </c>
      <c r="FU98" s="27">
        <v>140.59615100780803</v>
      </c>
      <c r="FV98" s="27">
        <v>146.11909839379962</v>
      </c>
      <c r="FW98" s="27">
        <v>146.56737133780928</v>
      </c>
      <c r="FX98" s="27">
        <v>138.85193645332748</v>
      </c>
      <c r="FY98" s="27">
        <v>141.60961643124912</v>
      </c>
      <c r="FZ98" s="27">
        <v>147.17477708036066</v>
      </c>
      <c r="GA98" s="27">
        <v>147.72461067413477</v>
      </c>
      <c r="GB98" s="27">
        <v>140.12867533973369</v>
      </c>
      <c r="GC98" s="27">
        <v>142.91326234982853</v>
      </c>
      <c r="GD98" s="27">
        <v>148.53272297494658</v>
      </c>
      <c r="GE98" s="27">
        <v>148.57715496227254</v>
      </c>
      <c r="GF98" s="27">
        <v>139.9782079447655</v>
      </c>
      <c r="GG98" s="27">
        <v>142.75962388277932</v>
      </c>
      <c r="GH98" s="27">
        <v>148.37268509763146</v>
      </c>
      <c r="GI98" s="27">
        <v>149.24353713411836</v>
      </c>
      <c r="GJ98" s="27">
        <v>142.15743022877894</v>
      </c>
      <c r="GK98" s="27">
        <v>144.9847728670232</v>
      </c>
      <c r="GL98" s="9" t="str">
        <f t="shared" si="28"/>
        <v>Wheat,Milling Wheat, Delivered Price, United Kingdom,Units of Measure: Sterling Pound/MT,Historic Data Source: HGCA/Global Insight,Data Edge: 2016 Q3,Forecast Date: December 2016</v>
      </c>
      <c r="GM98" s="10" t="str">
        <f t="shared" ref="GM98:GM107" si="32">CONCATENATE(GP98,", ",GQ98,", ",GW98)</f>
        <v>United Kingdom, Wheat, Milling Wheat, Delivered Price</v>
      </c>
      <c r="GN98" s="8" t="str">
        <f>CONCATENATE(GQ98,",",GR98,",Units of Measure: ",GS98,",Historic Data Source: ",GT98,"/Global Insight",",","Data Edge: ",GU98,",Forecast Date: ",GV98)</f>
        <v>Wheat,Milling Wheat, Delivered Price, United Kingdom,Units of Measure: Sterling Pound/MT,Historic Data Source: HGCA/Global Insight,Data Edge: 2016 Q3,Forecast Date: December 2016</v>
      </c>
      <c r="GP98" s="8" t="s">
        <v>259</v>
      </c>
      <c r="GQ98" s="8" t="s">
        <v>77</v>
      </c>
      <c r="GR98" s="24" t="s">
        <v>266</v>
      </c>
      <c r="GS98" s="8" t="s">
        <v>260</v>
      </c>
      <c r="GT98" s="8" t="s">
        <v>43</v>
      </c>
      <c r="GU98" s="13" t="s">
        <v>1381</v>
      </c>
      <c r="GV98" s="11" t="s">
        <v>1385</v>
      </c>
      <c r="GW98" s="24" t="s">
        <v>1104</v>
      </c>
      <c r="GX98" s="8" t="s">
        <v>1401</v>
      </c>
      <c r="GY98" s="8" t="s">
        <v>1386</v>
      </c>
    </row>
    <row r="99" spans="1:207" s="8" customFormat="1" ht="12.75" customHeight="1">
      <c r="A99" s="12" t="s">
        <v>269</v>
      </c>
      <c r="B99" s="8" t="str">
        <f t="shared" si="22"/>
        <v>Bank:CISGRAIN</v>
      </c>
      <c r="C99" s="13" t="str">
        <f t="shared" si="23"/>
        <v>DataEdge:2016 Q3</v>
      </c>
      <c r="D99" s="13" t="str">
        <f t="shared" si="24"/>
        <v>ForecastDate:December 2016</v>
      </c>
      <c r="E99" s="13" t="str">
        <f t="shared" si="25"/>
        <v>Long Label:Corn Feed &amp; Meal,Distillers Dried Grain Price, Central Illinois, United States,Units of Measure: US $/MT,Historic Data Source: USDA/Global Insight,Data Edge: 2016 Q3,Forecast Date: December 2016</v>
      </c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>
        <v>77.174999999999997</v>
      </c>
      <c r="CI99" s="27">
        <v>72.762500000000003</v>
      </c>
      <c r="CJ99" s="27">
        <v>73.400000000000006</v>
      </c>
      <c r="CK99" s="27">
        <v>79.674999999999997</v>
      </c>
      <c r="CL99" s="27">
        <v>102.05833333333334</v>
      </c>
      <c r="CM99" s="27">
        <v>87.350000000000009</v>
      </c>
      <c r="CN99" s="27">
        <v>87.283333333333346</v>
      </c>
      <c r="CO99" s="27">
        <v>89.266666666666666</v>
      </c>
      <c r="CP99" s="27">
        <v>78.38333333333334</v>
      </c>
      <c r="CQ99" s="27">
        <v>73.466666666666669</v>
      </c>
      <c r="CR99" s="27">
        <v>87.058333333333337</v>
      </c>
      <c r="CS99" s="27">
        <v>98.149999999999991</v>
      </c>
      <c r="CT99" s="27">
        <v>91.458333333333329</v>
      </c>
      <c r="CU99" s="27">
        <v>82.481666666666669</v>
      </c>
      <c r="CV99" s="27">
        <v>85.34999999999998</v>
      </c>
      <c r="CW99" s="27">
        <v>119.2</v>
      </c>
      <c r="CX99" s="27">
        <v>120.86666666666667</v>
      </c>
      <c r="CY99" s="27">
        <v>107.42999999999999</v>
      </c>
      <c r="CZ99" s="27">
        <v>86.383333333333326</v>
      </c>
      <c r="DA99" s="27">
        <v>75.041666666666671</v>
      </c>
      <c r="DB99" s="27">
        <v>68.649999999999991</v>
      </c>
      <c r="DC99" s="27">
        <v>64.466666666666669</v>
      </c>
      <c r="DD99" s="27">
        <v>68.091666666666669</v>
      </c>
      <c r="DE99" s="27">
        <v>67.033333333333331</v>
      </c>
      <c r="DF99" s="27">
        <v>85.274999999999991</v>
      </c>
      <c r="DG99" s="27">
        <v>89.458333333333329</v>
      </c>
      <c r="DH99" s="27">
        <v>77.208333333333329</v>
      </c>
      <c r="DI99" s="27">
        <v>104.84166666666665</v>
      </c>
      <c r="DJ99" s="27">
        <v>130.41666666666666</v>
      </c>
      <c r="DK99" s="27">
        <v>110.875</v>
      </c>
      <c r="DL99" s="27">
        <v>112.73333333333333</v>
      </c>
      <c r="DM99" s="27">
        <v>135.70333333333332</v>
      </c>
      <c r="DN99" s="27">
        <v>168.20833333333334</v>
      </c>
      <c r="DO99" s="27">
        <v>175.875</v>
      </c>
      <c r="DP99" s="27">
        <v>155.70833333333334</v>
      </c>
      <c r="DQ99" s="27">
        <v>120.01666666666667</v>
      </c>
      <c r="DR99" s="27">
        <v>126.48333333333333</v>
      </c>
      <c r="DS99" s="27">
        <v>140.53333333333333</v>
      </c>
      <c r="DT99" s="27">
        <v>101.31666666666666</v>
      </c>
      <c r="DU99" s="27">
        <v>125.22500000000001</v>
      </c>
      <c r="DV99" s="27">
        <v>115.325</v>
      </c>
      <c r="DW99" s="27">
        <v>110.72500000000001</v>
      </c>
      <c r="DX99" s="27">
        <v>117.80833333333334</v>
      </c>
      <c r="DY99" s="27">
        <v>164.77500000000001</v>
      </c>
      <c r="DZ99" s="27">
        <v>194.73333333333335</v>
      </c>
      <c r="EA99" s="27">
        <v>211.18333333333331</v>
      </c>
      <c r="EB99" s="27">
        <v>207.54166666666666</v>
      </c>
      <c r="EC99" s="27">
        <v>205.28333333333333</v>
      </c>
      <c r="ED99" s="27">
        <v>203.69166666666669</v>
      </c>
      <c r="EE99" s="27">
        <v>219.29999999999998</v>
      </c>
      <c r="EF99" s="27">
        <v>289.3</v>
      </c>
      <c r="EG99" s="27">
        <v>265.72166666666664</v>
      </c>
      <c r="EH99" s="27">
        <v>268.96666666666664</v>
      </c>
      <c r="EI99" s="27">
        <v>235.75833333333333</v>
      </c>
      <c r="EJ99" s="27">
        <v>234.63833333333332</v>
      </c>
      <c r="EK99" s="27">
        <v>218.04166666666666</v>
      </c>
      <c r="EL99" s="27">
        <v>219.79166666666666</v>
      </c>
      <c r="EM99" s="27">
        <v>216.91666666666666</v>
      </c>
      <c r="EN99" s="27">
        <v>129.29166666666666</v>
      </c>
      <c r="EO99" s="27">
        <v>122.80833333333334</v>
      </c>
      <c r="EP99" s="27">
        <v>187.70833333333334</v>
      </c>
      <c r="EQ99" s="27">
        <v>175.66666666666666</v>
      </c>
      <c r="ER99" s="27">
        <v>149.30833333333334</v>
      </c>
      <c r="ES99" s="27">
        <v>129.625</v>
      </c>
      <c r="ET99" s="27">
        <v>134.64166666666668</v>
      </c>
      <c r="EU99" s="27">
        <v>144.65833333333333</v>
      </c>
      <c r="EV99" s="27">
        <v>136.00833333333333</v>
      </c>
      <c r="EW99" s="27">
        <v>114.96958140937423</v>
      </c>
      <c r="EX99" s="27">
        <v>130.29937175414193</v>
      </c>
      <c r="EY99" s="27">
        <v>129.50583530552225</v>
      </c>
      <c r="EZ99" s="27">
        <v>121.48602423233167</v>
      </c>
      <c r="FA99" s="27">
        <v>128.29575236533537</v>
      </c>
      <c r="FB99" s="27">
        <v>140.46156133197408</v>
      </c>
      <c r="FC99" s="27">
        <v>139.60947029161073</v>
      </c>
      <c r="FD99" s="27">
        <v>135.82727465808927</v>
      </c>
      <c r="FE99" s="27">
        <v>152.86484261644668</v>
      </c>
      <c r="FF99" s="27">
        <v>167.23307925349272</v>
      </c>
      <c r="FG99" s="27">
        <v>166.22673058092846</v>
      </c>
      <c r="FH99" s="27">
        <v>153.92225132032431</v>
      </c>
      <c r="FI99" s="27">
        <v>158.2610146344054</v>
      </c>
      <c r="FJ99" s="27">
        <v>173.11297608361016</v>
      </c>
      <c r="FK99" s="27">
        <v>172.07274741345822</v>
      </c>
      <c r="FL99" s="27">
        <v>158.22791609670105</v>
      </c>
      <c r="FM99" s="27">
        <v>160.44501453811353</v>
      </c>
      <c r="FN99" s="27">
        <v>175.49275457622539</v>
      </c>
      <c r="FO99" s="27">
        <v>174.43881360942632</v>
      </c>
      <c r="FP99" s="27">
        <v>159.97288109063862</v>
      </c>
      <c r="FQ99" s="27">
        <v>161.33596244259849</v>
      </c>
      <c r="FR99" s="27">
        <v>176.46356902430938</v>
      </c>
      <c r="FS99" s="27">
        <v>175.40403421936833</v>
      </c>
      <c r="FT99" s="27">
        <v>162.12462609959545</v>
      </c>
      <c r="FU99" s="27">
        <v>166.03896147722878</v>
      </c>
      <c r="FV99" s="27">
        <v>181.58815530950142</v>
      </c>
      <c r="FW99" s="27">
        <v>180.49909261044991</v>
      </c>
      <c r="FX99" s="27">
        <v>166.30277800360903</v>
      </c>
      <c r="FY99" s="27">
        <v>169.22501108338085</v>
      </c>
      <c r="FZ99" s="27">
        <v>185.05980945941806</v>
      </c>
      <c r="GA99" s="27">
        <v>183.95074307023003</v>
      </c>
      <c r="GB99" s="27">
        <v>169.09643362696983</v>
      </c>
      <c r="GC99" s="27">
        <v>171.27238670258092</v>
      </c>
      <c r="GD99" s="27">
        <v>187.29071636404046</v>
      </c>
      <c r="GE99" s="27">
        <v>186.16879547710684</v>
      </c>
      <c r="GF99" s="27">
        <v>170.43539816048238</v>
      </c>
      <c r="GG99" s="27">
        <v>171.21298545360568</v>
      </c>
      <c r="GH99" s="27">
        <v>187.22599025553387</v>
      </c>
      <c r="GI99" s="27">
        <v>186.1044423207903</v>
      </c>
      <c r="GJ99" s="27">
        <v>170.51228833945638</v>
      </c>
      <c r="GK99" s="27">
        <v>171.5635183485486</v>
      </c>
      <c r="GL99" s="9" t="str">
        <f t="shared" si="28"/>
        <v>Corn Feed &amp; Meal,Distillers Dried Grain Price, Central Illinois, United States,Units of Measure: US $/MT,Historic Data Source: USDA/Global Insight,Data Edge: 2016 Q3,Forecast Date: December 2016</v>
      </c>
      <c r="GM99" s="10" t="str">
        <f t="shared" si="32"/>
        <v>United States, Corn Feed &amp; Meal, Distillers Dried Grain Price, Central Illinois</v>
      </c>
      <c r="GN99" s="8" t="str">
        <f t="shared" ref="GN99:GN105" si="33">CONCATENATE(GQ99,",",GR99,",Units of Measure: ",GS99,",Historic Data Source: ",GT99,"/Global Insight",",","Data Edge: ",GU99,",Forecast Date: ",GV99)</f>
        <v>Corn Feed &amp; Meal,Distillers Dried Grain Price, Central Illinois, United States,Units of Measure: US $/MT,Historic Data Source: USDA/Global Insight,Data Edge: 2016 Q3,Forecast Date: December 2016</v>
      </c>
      <c r="GP99" s="8" t="s">
        <v>10</v>
      </c>
      <c r="GQ99" s="8" t="s">
        <v>68</v>
      </c>
      <c r="GR99" s="24" t="s">
        <v>268</v>
      </c>
      <c r="GS99" s="8" t="s">
        <v>12</v>
      </c>
      <c r="GT99" s="8" t="s">
        <v>13</v>
      </c>
      <c r="GU99" s="40" t="s">
        <v>1381</v>
      </c>
      <c r="GV99" s="11" t="s">
        <v>1385</v>
      </c>
      <c r="GW99" s="24" t="s">
        <v>1106</v>
      </c>
      <c r="GX99" s="8" t="s">
        <v>1401</v>
      </c>
      <c r="GY99" s="8" t="s">
        <v>1386</v>
      </c>
    </row>
    <row r="100" spans="1:207" s="8" customFormat="1" ht="12.75" customHeight="1">
      <c r="A100" s="12" t="s">
        <v>271</v>
      </c>
      <c r="B100" s="8" t="str">
        <f t="shared" si="22"/>
        <v>Bank:CISGRAIN</v>
      </c>
      <c r="C100" s="13" t="str">
        <f t="shared" si="23"/>
        <v>DataEdge:2016 Q3</v>
      </c>
      <c r="D100" s="13" t="str">
        <f t="shared" si="24"/>
        <v>ForecastDate:December 2016</v>
      </c>
      <c r="E100" s="13" t="str">
        <f t="shared" si="25"/>
        <v>Long Label:Rice,Rice, No.2 Long Grain, Houston, TX, United States,Units of Measure: US $/MT,Historic Data Source: USDA/Global Insight,Data Edge: 2016 Q3,Forecast Date: December 2016</v>
      </c>
      <c r="F100" s="27">
        <v>497.14240081000003</v>
      </c>
      <c r="G100" s="27">
        <v>500.44933473999998</v>
      </c>
      <c r="H100" s="27">
        <v>468.11486964666665</v>
      </c>
      <c r="I100" s="27">
        <v>546.74640976000001</v>
      </c>
      <c r="J100" s="27">
        <v>583.4901200933333</v>
      </c>
      <c r="K100" s="27">
        <v>611.0479028433333</v>
      </c>
      <c r="L100" s="27">
        <v>564.75082782333334</v>
      </c>
      <c r="M100" s="27">
        <v>500.44933473999998</v>
      </c>
      <c r="N100" s="27">
        <v>449.37557737666663</v>
      </c>
      <c r="O100" s="27">
        <v>417.04111228333335</v>
      </c>
      <c r="P100" s="27">
        <v>402.34362815000003</v>
      </c>
      <c r="Q100" s="27">
        <v>396.83207160000001</v>
      </c>
      <c r="R100" s="27">
        <v>418.87829779999998</v>
      </c>
      <c r="S100" s="27">
        <v>419.61317200666667</v>
      </c>
      <c r="T100" s="27">
        <v>430.41582284466659</v>
      </c>
      <c r="U100" s="27">
        <v>440.92452400000002</v>
      </c>
      <c r="V100" s="27">
        <v>446.06864344666661</v>
      </c>
      <c r="W100" s="27">
        <v>434.31065613999999</v>
      </c>
      <c r="X100" s="27">
        <v>423.01196521249994</v>
      </c>
      <c r="Y100" s="27">
        <v>413.36674125000008</v>
      </c>
      <c r="Z100" s="27">
        <v>413.36674125000008</v>
      </c>
      <c r="AA100" s="27">
        <v>413.36674125000008</v>
      </c>
      <c r="AB100" s="27">
        <v>408.77377745833337</v>
      </c>
      <c r="AC100" s="27">
        <v>402.34362815000003</v>
      </c>
      <c r="AD100" s="27">
        <v>386.17639560333333</v>
      </c>
      <c r="AE100" s="27">
        <v>327.75389617333332</v>
      </c>
      <c r="AF100" s="27">
        <v>286.6009406</v>
      </c>
      <c r="AG100" s="27">
        <v>286.6009406</v>
      </c>
      <c r="AH100" s="27">
        <v>236.07833889166668</v>
      </c>
      <c r="AI100" s="27">
        <v>231.48537509999997</v>
      </c>
      <c r="AJ100" s="27">
        <v>241.77361399333336</v>
      </c>
      <c r="AK100" s="27">
        <v>452.68251130666675</v>
      </c>
      <c r="AL100" s="27">
        <v>506.91010380694439</v>
      </c>
      <c r="AM100" s="27">
        <v>482.81235377999997</v>
      </c>
      <c r="AN100" s="27">
        <v>401.97619104666666</v>
      </c>
      <c r="AO100" s="27">
        <v>332.53057851666671</v>
      </c>
      <c r="AP100" s="27">
        <v>330.69339300000001</v>
      </c>
      <c r="AQ100" s="27">
        <v>335.28635679166672</v>
      </c>
      <c r="AR100" s="27">
        <v>363.76273229999998</v>
      </c>
      <c r="AS100" s="27">
        <v>353.96440954444444</v>
      </c>
      <c r="AT100" s="27">
        <v>348.60595178750003</v>
      </c>
      <c r="AU100" s="27">
        <v>358.25117574999996</v>
      </c>
      <c r="AV100" s="27">
        <v>342.17580247916663</v>
      </c>
      <c r="AW100" s="27">
        <v>319.67027989999997</v>
      </c>
      <c r="AX100" s="27">
        <v>341.7165061</v>
      </c>
      <c r="AY100" s="27">
        <v>363.76273229999998</v>
      </c>
      <c r="AZ100" s="27">
        <v>374.78584539999997</v>
      </c>
      <c r="BA100" s="27">
        <v>376.92922850277773</v>
      </c>
      <c r="BB100" s="27">
        <v>385.80895850000002</v>
      </c>
      <c r="BC100" s="27">
        <v>378.09277932999998</v>
      </c>
      <c r="BD100" s="27">
        <v>363.76273229999998</v>
      </c>
      <c r="BE100" s="27">
        <v>355.31167892333332</v>
      </c>
      <c r="BF100" s="27">
        <v>331.91818334444446</v>
      </c>
      <c r="BG100" s="27">
        <v>315.35289393583332</v>
      </c>
      <c r="BH100" s="27">
        <v>297.62405369999999</v>
      </c>
      <c r="BI100" s="27">
        <v>478.21938998833338</v>
      </c>
      <c r="BJ100" s="27">
        <v>557.58580430833331</v>
      </c>
      <c r="BK100" s="27">
        <v>469.58461805999997</v>
      </c>
      <c r="BL100" s="27">
        <v>356.7814273366667</v>
      </c>
      <c r="BM100" s="27">
        <v>304.23792156000002</v>
      </c>
      <c r="BN100" s="27">
        <v>303.13561025000001</v>
      </c>
      <c r="BO100" s="27">
        <v>326.65158486333331</v>
      </c>
      <c r="BP100" s="27">
        <v>395.178604635</v>
      </c>
      <c r="BQ100" s="27">
        <v>442.76170951666671</v>
      </c>
      <c r="BR100" s="27">
        <v>410.88654080250006</v>
      </c>
      <c r="BS100" s="27">
        <v>427.23749190083328</v>
      </c>
      <c r="BT100" s="27">
        <v>451.48834072083332</v>
      </c>
      <c r="BU100" s="27">
        <v>441.84311675833334</v>
      </c>
      <c r="BV100" s="27">
        <v>462.97075019999994</v>
      </c>
      <c r="BW100" s="27">
        <v>479.50541985000001</v>
      </c>
      <c r="BX100" s="27">
        <v>462.41959454500005</v>
      </c>
      <c r="BY100" s="27">
        <v>435.41296745</v>
      </c>
      <c r="BZ100" s="27">
        <v>430.26884800333329</v>
      </c>
      <c r="CA100" s="27">
        <v>418.87829779999998</v>
      </c>
      <c r="CB100" s="27">
        <v>415.02020821500008</v>
      </c>
      <c r="CC100" s="27">
        <v>406.01799918333336</v>
      </c>
      <c r="CD100" s="27">
        <v>402.16909552591665</v>
      </c>
      <c r="CE100" s="27">
        <v>382.96132094916669</v>
      </c>
      <c r="CF100" s="27">
        <v>363.57901374833335</v>
      </c>
      <c r="CG100" s="27">
        <v>349.43268526999992</v>
      </c>
      <c r="CH100" s="27">
        <v>336.57238665333335</v>
      </c>
      <c r="CI100" s="27">
        <v>321.09409867541666</v>
      </c>
      <c r="CJ100" s="27">
        <v>319.57842062416665</v>
      </c>
      <c r="CK100" s="27">
        <v>330.3259558966667</v>
      </c>
      <c r="CL100" s="27">
        <v>330.69339300000001</v>
      </c>
      <c r="CM100" s="27">
        <v>330.69339300000001</v>
      </c>
      <c r="CN100" s="27">
        <v>323.80394731249999</v>
      </c>
      <c r="CO100" s="27">
        <v>296.70546094166667</v>
      </c>
      <c r="CP100" s="27">
        <v>271.31555710133335</v>
      </c>
      <c r="CQ100" s="27">
        <v>267.03491484749998</v>
      </c>
      <c r="CR100" s="27">
        <v>265.88667389958334</v>
      </c>
      <c r="CS100" s="27">
        <v>240.07421739041663</v>
      </c>
      <c r="CT100" s="27">
        <v>237.36436875333334</v>
      </c>
      <c r="CU100" s="27">
        <v>281.36496187750004</v>
      </c>
      <c r="CV100" s="27">
        <v>323.748831747</v>
      </c>
      <c r="CW100" s="27">
        <v>365.45294297533337</v>
      </c>
      <c r="CX100" s="27">
        <v>397.86089548933336</v>
      </c>
      <c r="CY100" s="27">
        <v>421.67081978533332</v>
      </c>
      <c r="CZ100" s="27">
        <v>428.50514990733336</v>
      </c>
      <c r="DA100" s="27">
        <v>392.05538925666673</v>
      </c>
      <c r="DB100" s="27">
        <v>381.10576357733333</v>
      </c>
      <c r="DC100" s="27">
        <v>363.76273229999998</v>
      </c>
      <c r="DD100" s="27">
        <v>353.69495566866664</v>
      </c>
      <c r="DE100" s="27">
        <v>358.32466317066672</v>
      </c>
      <c r="DF100" s="27">
        <v>403.59291430133334</v>
      </c>
      <c r="DG100" s="27">
        <v>410.64770668533333</v>
      </c>
      <c r="DH100" s="27">
        <v>432.69393288533337</v>
      </c>
      <c r="DI100" s="27">
        <v>470.53995452866661</v>
      </c>
      <c r="DJ100" s="27">
        <v>470.83390421133328</v>
      </c>
      <c r="DK100" s="27">
        <v>468.48230674999996</v>
      </c>
      <c r="DL100" s="27">
        <v>468.48230674999996</v>
      </c>
      <c r="DM100" s="27">
        <v>495.74613981733336</v>
      </c>
      <c r="DN100" s="27">
        <v>574.37767993066666</v>
      </c>
      <c r="DO100" s="27">
        <v>902.27855094533334</v>
      </c>
      <c r="DP100" s="27">
        <v>946.15054108333334</v>
      </c>
      <c r="DQ100" s="27">
        <v>795.50132871666665</v>
      </c>
      <c r="DR100" s="27">
        <v>681.55908297299993</v>
      </c>
      <c r="DS100" s="27">
        <v>609.02699877500004</v>
      </c>
      <c r="DT100" s="27">
        <v>585.76823013400008</v>
      </c>
      <c r="DU100" s="27">
        <v>581.46921602500004</v>
      </c>
      <c r="DV100" s="27">
        <v>605.79355226566679</v>
      </c>
      <c r="DW100" s="27">
        <v>581.24875376299997</v>
      </c>
      <c r="DX100" s="27">
        <v>513.45660819800003</v>
      </c>
      <c r="DY100" s="27">
        <v>639.59776577233322</v>
      </c>
      <c r="DZ100" s="27">
        <v>656.42638510500001</v>
      </c>
      <c r="EA100" s="27">
        <v>595.68903192400001</v>
      </c>
      <c r="EB100" s="27">
        <v>638.05452993833342</v>
      </c>
      <c r="EC100" s="27">
        <v>689.01805617066657</v>
      </c>
      <c r="ED100" s="27">
        <v>607.37353180999992</v>
      </c>
      <c r="EE100" s="27">
        <v>580.55062326666666</v>
      </c>
      <c r="EF100" s="27">
        <v>594.32951464166661</v>
      </c>
      <c r="EG100" s="27">
        <v>612.33393270499994</v>
      </c>
      <c r="EH100" s="27">
        <v>627.39885394166663</v>
      </c>
      <c r="EI100" s="27">
        <v>653.30316972666662</v>
      </c>
      <c r="EJ100" s="27">
        <v>661.38678600000003</v>
      </c>
      <c r="EK100" s="27">
        <v>676.08427013333323</v>
      </c>
      <c r="EL100" s="27">
        <v>661.38678600000003</v>
      </c>
      <c r="EM100" s="27">
        <v>661.38678600000003</v>
      </c>
      <c r="EN100" s="27">
        <v>648.15905028000009</v>
      </c>
      <c r="EO100" s="27">
        <v>595.24810739999998</v>
      </c>
      <c r="EP100" s="27">
        <v>571.80562020733339</v>
      </c>
      <c r="EQ100" s="27">
        <v>559.42298982499995</v>
      </c>
      <c r="ER100" s="27">
        <v>547.70174622866671</v>
      </c>
      <c r="ES100" s="27">
        <v>553.21330277866673</v>
      </c>
      <c r="ET100" s="27">
        <v>549.94311255900004</v>
      </c>
      <c r="EU100" s="27">
        <v>536.27445231499996</v>
      </c>
      <c r="EV100" s="27">
        <v>523.04671659500002</v>
      </c>
      <c r="EW100" s="27">
        <v>472.40802060153828</v>
      </c>
      <c r="EX100" s="27">
        <v>475.76210578287555</v>
      </c>
      <c r="EY100" s="27">
        <v>459.26239865779229</v>
      </c>
      <c r="EZ100" s="27">
        <v>463.33674149095373</v>
      </c>
      <c r="FA100" s="27">
        <v>470.77071203130055</v>
      </c>
      <c r="FB100" s="27">
        <v>474.30615195888015</v>
      </c>
      <c r="FC100" s="27">
        <v>485.5261381770755</v>
      </c>
      <c r="FD100" s="27">
        <v>493.55656544310011</v>
      </c>
      <c r="FE100" s="27">
        <v>499.70401387468263</v>
      </c>
      <c r="FF100" s="27">
        <v>502.78680585733952</v>
      </c>
      <c r="FG100" s="27">
        <v>515.10234517918752</v>
      </c>
      <c r="FH100" s="27">
        <v>523.01783746237811</v>
      </c>
      <c r="FI100" s="27">
        <v>528.35263356883684</v>
      </c>
      <c r="FJ100" s="27">
        <v>530.98723132535156</v>
      </c>
      <c r="FK100" s="27">
        <v>544.38754432395422</v>
      </c>
      <c r="FL100" s="27">
        <v>526.57812109219935</v>
      </c>
      <c r="FM100" s="27">
        <v>519.23864159494792</v>
      </c>
      <c r="FN100" s="27">
        <v>522.01582348373199</v>
      </c>
      <c r="FO100" s="27">
        <v>535.07103718299754</v>
      </c>
      <c r="FP100" s="27">
        <v>535.91379439599268</v>
      </c>
      <c r="FQ100" s="27">
        <v>537.45798320671111</v>
      </c>
      <c r="FR100" s="27">
        <v>539.95013203625251</v>
      </c>
      <c r="FS100" s="27">
        <v>553.69521709404194</v>
      </c>
      <c r="FT100" s="27">
        <v>544.69408376889203</v>
      </c>
      <c r="FU100" s="27">
        <v>541.19787816806002</v>
      </c>
      <c r="FV100" s="27">
        <v>543.63151809399812</v>
      </c>
      <c r="FW100" s="27">
        <v>557.5182134510344</v>
      </c>
      <c r="FX100" s="27">
        <v>549.27070975612253</v>
      </c>
      <c r="FY100" s="27">
        <v>546.02562071984016</v>
      </c>
      <c r="FZ100" s="27">
        <v>548.38373287654849</v>
      </c>
      <c r="GA100" s="27">
        <v>562.45322964231673</v>
      </c>
      <c r="GB100" s="27">
        <v>552.87502192693103</v>
      </c>
      <c r="GC100" s="27">
        <v>548.886501142611</v>
      </c>
      <c r="GD100" s="27">
        <v>551.19985616613599</v>
      </c>
      <c r="GE100" s="27">
        <v>565.37767953919274</v>
      </c>
      <c r="GF100" s="27">
        <v>554.63547042224354</v>
      </c>
      <c r="GG100" s="27">
        <v>550.03239956422772</v>
      </c>
      <c r="GH100" s="27">
        <v>552.3278275440839</v>
      </c>
      <c r="GI100" s="27">
        <v>566.54904010856671</v>
      </c>
      <c r="GJ100" s="27">
        <v>555.62268443626522</v>
      </c>
      <c r="GK100" s="27">
        <v>550.90419446842054</v>
      </c>
      <c r="GL100" s="9" t="str">
        <f t="shared" si="28"/>
        <v>Rice,Rice, No.2 Long Grain, Houston, TX, United States,Units of Measure: US $/MT,Historic Data Source: USDA/Global Insight,Data Edge: 2016 Q3,Forecast Date: December 2016</v>
      </c>
      <c r="GM100" s="10" t="str">
        <f t="shared" si="32"/>
        <v>United States, Rice, Rice, No.2 Long Grain, Houston, TX</v>
      </c>
      <c r="GN100" s="8" t="str">
        <f t="shared" si="33"/>
        <v>Rice,Rice, No.2 Long Grain, Houston, TX, United States,Units of Measure: US $/MT,Historic Data Source: USDA/Global Insight,Data Edge: 2016 Q3,Forecast Date: December 2016</v>
      </c>
      <c r="GP100" s="8" t="s">
        <v>10</v>
      </c>
      <c r="GQ100" s="8" t="s">
        <v>87</v>
      </c>
      <c r="GR100" s="24" t="s">
        <v>270</v>
      </c>
      <c r="GS100" s="8" t="s">
        <v>12</v>
      </c>
      <c r="GT100" s="8" t="s">
        <v>13</v>
      </c>
      <c r="GU100" s="13" t="s">
        <v>1381</v>
      </c>
      <c r="GV100" s="11" t="s">
        <v>1385</v>
      </c>
      <c r="GW100" s="24" t="s">
        <v>1107</v>
      </c>
      <c r="GX100" s="8" t="s">
        <v>1401</v>
      </c>
      <c r="GY100" s="8" t="s">
        <v>1386</v>
      </c>
    </row>
    <row r="101" spans="1:207" ht="12.75" customHeight="1">
      <c r="A101" s="12" t="s">
        <v>273</v>
      </c>
      <c r="B101" s="8" t="str">
        <f t="shared" si="22"/>
        <v>Bank:CISGRAIN</v>
      </c>
      <c r="C101" s="13" t="str">
        <f t="shared" si="23"/>
        <v>DataEdge:2016 Q3</v>
      </c>
      <c r="D101" s="13" t="str">
        <f t="shared" si="24"/>
        <v>ForecastDate:December 2016</v>
      </c>
      <c r="E101" s="13" t="str">
        <f t="shared" si="25"/>
        <v>Long Label:Wheat,No. 1 Hard Red Winter Ordinary Protein, FOB, Texas Gulf,Units of Measure: US $/MT,Historic Data Source: USDA/Global Insight,Data Edge: 2016 Q3,Forecast Date: December 2016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>
        <v>158.88999999999999</v>
      </c>
      <c r="BJ101" s="9">
        <v>146.97666666666666</v>
      </c>
      <c r="BK101" s="9">
        <v>139.58666666666667</v>
      </c>
      <c r="BL101" s="9">
        <v>147.39333333333335</v>
      </c>
      <c r="BM101" s="9">
        <v>164.58666666666667</v>
      </c>
      <c r="BN101" s="9">
        <v>153.39999999999998</v>
      </c>
      <c r="BO101" s="9">
        <v>159.18333333333331</v>
      </c>
      <c r="BP101" s="9">
        <v>189.20666666666668</v>
      </c>
      <c r="BQ101" s="9">
        <v>205.17</v>
      </c>
      <c r="BR101" s="9">
        <v>213.56000000000003</v>
      </c>
      <c r="BS101" s="9">
        <v>245.22666666666669</v>
      </c>
      <c r="BT101" s="9">
        <v>191.08666666666667</v>
      </c>
      <c r="BU101" s="9">
        <v>175.82666666666668</v>
      </c>
      <c r="BV101" s="9">
        <v>173.75666666666666</v>
      </c>
      <c r="BW101" s="9">
        <v>166.80666666666667</v>
      </c>
      <c r="BX101" s="9">
        <v>147.12</v>
      </c>
      <c r="BY101" s="9">
        <v>148.53</v>
      </c>
      <c r="BZ101" s="9">
        <v>139.35333333333332</v>
      </c>
      <c r="CA101" s="9">
        <v>126.89999999999999</v>
      </c>
      <c r="CB101" s="9">
        <v>111.85000000000001</v>
      </c>
      <c r="CC101" s="9">
        <v>127.64666666666666</v>
      </c>
      <c r="CD101" s="9">
        <v>119.84999999999998</v>
      </c>
      <c r="CE101" s="9">
        <v>112.69</v>
      </c>
      <c r="CF101" s="9">
        <v>109.50999999999999</v>
      </c>
      <c r="CG101" s="9">
        <v>106.21999999999998</v>
      </c>
      <c r="CH101" s="9">
        <v>106.88333333333333</v>
      </c>
      <c r="CI101" s="9">
        <v>110.63</v>
      </c>
      <c r="CJ101" s="9">
        <v>111.95666666666666</v>
      </c>
      <c r="CK101" s="9">
        <v>128.07333333333335</v>
      </c>
      <c r="CL101" s="9">
        <v>130.55333333333331</v>
      </c>
      <c r="CM101" s="9">
        <v>130.60999999999999</v>
      </c>
      <c r="CN101" s="9">
        <v>122.56</v>
      </c>
      <c r="CO101" s="9">
        <v>123.74333333333334</v>
      </c>
      <c r="CP101" s="9">
        <v>123.67666666666668</v>
      </c>
      <c r="CQ101" s="9">
        <v>125.71333333333332</v>
      </c>
      <c r="CR101" s="9">
        <v>165.98000000000002</v>
      </c>
      <c r="CS101" s="9">
        <v>176.80666666666664</v>
      </c>
      <c r="CT101" s="9">
        <v>147.98999999999998</v>
      </c>
      <c r="CU101" s="9">
        <v>143.25666666666666</v>
      </c>
      <c r="CV101" s="9">
        <v>142.20333333333335</v>
      </c>
      <c r="CW101" s="9">
        <v>157.94666666666669</v>
      </c>
      <c r="CX101" s="9">
        <v>164.66333333333333</v>
      </c>
      <c r="CY101" s="9">
        <v>161.77666666666667</v>
      </c>
      <c r="CZ101" s="9">
        <v>148.09666666666666</v>
      </c>
      <c r="DA101" s="9">
        <v>153.56333333333333</v>
      </c>
      <c r="DB101" s="9">
        <v>151.86666666666667</v>
      </c>
      <c r="DC101" s="9">
        <v>142.38999999999999</v>
      </c>
      <c r="DD101" s="9">
        <v>151.03333333333333</v>
      </c>
      <c r="DE101" s="9">
        <v>164.49333333333331</v>
      </c>
      <c r="DF101" s="9">
        <v>173.9</v>
      </c>
      <c r="DG101" s="9">
        <v>189.91333333333333</v>
      </c>
      <c r="DH101" s="9">
        <v>196.20999999999995</v>
      </c>
      <c r="DI101" s="9">
        <v>208.63</v>
      </c>
      <c r="DJ101" s="9">
        <v>197.94999999999996</v>
      </c>
      <c r="DK101" s="9">
        <v>205.85333333333332</v>
      </c>
      <c r="DL101" s="9">
        <v>275.20333333333332</v>
      </c>
      <c r="DM101" s="9">
        <v>342.02666666666664</v>
      </c>
      <c r="DN101" s="9">
        <v>411.44333333333333</v>
      </c>
      <c r="DO101" s="9">
        <v>346.91333333333324</v>
      </c>
      <c r="DP101" s="9">
        <v>317.40000000000003</v>
      </c>
      <c r="DQ101" s="9">
        <v>228.56000000000003</v>
      </c>
      <c r="DR101" s="9">
        <v>231.38</v>
      </c>
      <c r="DS101" s="9">
        <v>248.25666666666666</v>
      </c>
      <c r="DT101" s="9">
        <v>208.79333333333332</v>
      </c>
      <c r="DU101" s="9">
        <v>205.48333333333335</v>
      </c>
      <c r="DV101" s="9">
        <v>195.51666666666665</v>
      </c>
      <c r="DW101" s="9">
        <v>177.39666666666665</v>
      </c>
      <c r="DX101" s="9">
        <v>238.01999999999998</v>
      </c>
      <c r="DY101" s="9">
        <v>285.43</v>
      </c>
      <c r="DZ101" s="9">
        <v>330.20333333333332</v>
      </c>
      <c r="EA101" s="9">
        <v>338.9</v>
      </c>
      <c r="EB101" s="9">
        <v>315.07666666666665</v>
      </c>
      <c r="EC101" s="9">
        <v>279.49666666666667</v>
      </c>
      <c r="ED101" s="9">
        <v>278.82351938333335</v>
      </c>
      <c r="EE101" s="9">
        <v>268.59652009999996</v>
      </c>
      <c r="EF101" s="9">
        <v>349.37144258333336</v>
      </c>
      <c r="EG101" s="9">
        <v>355.49539424999995</v>
      </c>
      <c r="EH101" s="9">
        <v>321.3849834666666</v>
      </c>
      <c r="EI101" s="9">
        <v>313.60756485000002</v>
      </c>
      <c r="EJ101" s="9">
        <v>305.9526252666667</v>
      </c>
      <c r="EK101" s="9">
        <v>307.72857124999996</v>
      </c>
      <c r="EL101" s="9">
        <v>297.07289535000001</v>
      </c>
      <c r="EM101" s="9">
        <v>321.93613911666665</v>
      </c>
      <c r="EN101" s="9">
        <v>262.53380794999998</v>
      </c>
      <c r="EO101" s="9">
        <v>257.63464661666666</v>
      </c>
      <c r="EP101" s="9">
        <v>238.89535451666666</v>
      </c>
      <c r="EQ101" s="9">
        <v>216.17549383333335</v>
      </c>
      <c r="ER101" s="9">
        <v>183.22863386666666</v>
      </c>
      <c r="ES101" s="9">
        <v>186.59680728333333</v>
      </c>
      <c r="ET101" s="9">
        <v>190.51613634999998</v>
      </c>
      <c r="EU101" s="9">
        <v>178.5744306</v>
      </c>
      <c r="EV101" s="9">
        <v>150.40425293333337</v>
      </c>
      <c r="EW101" s="9">
        <v>150.71048939632567</v>
      </c>
      <c r="EX101" s="9">
        <v>160.36731336453184</v>
      </c>
      <c r="EY101" s="9">
        <v>158.28099908105361</v>
      </c>
      <c r="EZ101" s="9">
        <v>157.57823232536509</v>
      </c>
      <c r="FA101" s="9">
        <v>161.57240023293446</v>
      </c>
      <c r="FB101" s="9">
        <v>169.67355576975837</v>
      </c>
      <c r="FC101" s="9">
        <v>186.15201555130631</v>
      </c>
      <c r="FD101" s="9">
        <v>220.49060195551357</v>
      </c>
      <c r="FE101" s="9">
        <v>226.07942265273371</v>
      </c>
      <c r="FF101" s="9">
        <v>237.41492651319945</v>
      </c>
      <c r="FG101" s="9">
        <v>231.049871706207</v>
      </c>
      <c r="FH101" s="9">
        <v>223.85815145479373</v>
      </c>
      <c r="FI101" s="9">
        <v>229.53233012270999</v>
      </c>
      <c r="FJ101" s="9">
        <v>241.04096095553123</v>
      </c>
      <c r="FK101" s="9">
        <v>235.55154844778687</v>
      </c>
      <c r="FL101" s="9">
        <v>230.07649770524392</v>
      </c>
      <c r="FM101" s="9">
        <v>235.90829407622223</v>
      </c>
      <c r="FN101" s="9">
        <v>247.7366124027622</v>
      </c>
      <c r="FO101" s="9">
        <v>241.09292192713983</v>
      </c>
      <c r="FP101" s="9">
        <v>233.5849478899836</v>
      </c>
      <c r="FQ101" s="9">
        <v>239.50567367035052</v>
      </c>
      <c r="FR101" s="9">
        <v>251.51436272589504</v>
      </c>
      <c r="FS101" s="9">
        <v>245.05659772247944</v>
      </c>
      <c r="FT101" s="9">
        <v>237.973410532363</v>
      </c>
      <c r="FU101" s="9">
        <v>244.00537157911853</v>
      </c>
      <c r="FV101" s="9">
        <v>256.23967313144527</v>
      </c>
      <c r="FW101" s="9">
        <v>250.21937255647831</v>
      </c>
      <c r="FX101" s="9">
        <v>244.05222122870524</v>
      </c>
      <c r="FY101" s="9">
        <v>250.23826314209586</v>
      </c>
      <c r="FZ101" s="9">
        <v>262.78507861340285</v>
      </c>
      <c r="GA101" s="9">
        <v>256.23086504740121</v>
      </c>
      <c r="GB101" s="9">
        <v>249.19249644569143</v>
      </c>
      <c r="GC101" s="9">
        <v>255.50882997363303</v>
      </c>
      <c r="GD101" s="9">
        <v>268.31990890582784</v>
      </c>
      <c r="GE101" s="9">
        <v>260.44500807389005</v>
      </c>
      <c r="GF101" s="9">
        <v>251.03802127183778</v>
      </c>
      <c r="GG101" s="9">
        <v>257.40113369762867</v>
      </c>
      <c r="GH101" s="9">
        <v>270.30709174759915</v>
      </c>
      <c r="GI101" s="9">
        <v>263.64342009196855</v>
      </c>
      <c r="GJ101" s="9">
        <v>256.55031013945319</v>
      </c>
      <c r="GK101" s="9">
        <v>263.05314368641274</v>
      </c>
      <c r="GL101" s="9" t="str">
        <f t="shared" si="28"/>
        <v>Wheat,No. 1 Hard Red Winter Ordinary Protein, FOB, Texas Gulf,Units of Measure: US $/MT,Historic Data Source: USDA/Global Insight,Data Edge: 2016 Q3,Forecast Date: December 2016</v>
      </c>
      <c r="GM101" s="10" t="str">
        <f t="shared" si="32"/>
        <v>United States, Wheat, No. 1 Hard Red Winter Ordinary Protein, FOB, Texas Gulf</v>
      </c>
      <c r="GN101" s="10" t="str">
        <f t="shared" si="33"/>
        <v>Wheat,No. 1 Hard Red Winter Ordinary Protein, FOB, Texas Gulf,Units of Measure: US $/MT,Historic Data Source: USDA/Global Insight,Data Edge: 2016 Q3,Forecast Date: December 2016</v>
      </c>
      <c r="GP101" s="10" t="s">
        <v>10</v>
      </c>
      <c r="GQ101" s="10" t="s">
        <v>77</v>
      </c>
      <c r="GR101" s="8" t="s">
        <v>272</v>
      </c>
      <c r="GS101" s="8" t="s">
        <v>12</v>
      </c>
      <c r="GT101" s="10" t="s">
        <v>13</v>
      </c>
      <c r="GU101" s="13" t="s">
        <v>1381</v>
      </c>
      <c r="GV101" s="11" t="s">
        <v>1385</v>
      </c>
      <c r="GW101" s="8" t="s">
        <v>272</v>
      </c>
      <c r="GX101" s="8" t="s">
        <v>1401</v>
      </c>
      <c r="GY101" s="8" t="s">
        <v>1386</v>
      </c>
    </row>
    <row r="102" spans="1:207" ht="12.75" customHeight="1">
      <c r="A102" s="12" t="s">
        <v>275</v>
      </c>
      <c r="B102" s="8" t="str">
        <f t="shared" si="22"/>
        <v>Bank:CISGRAIN</v>
      </c>
      <c r="C102" s="13" t="str">
        <f t="shared" si="23"/>
        <v>DataEdge:2016 Q3</v>
      </c>
      <c r="D102" s="13" t="str">
        <f t="shared" si="24"/>
        <v>ForecastDate:December 2016</v>
      </c>
      <c r="E102" s="13" t="str">
        <f t="shared" si="25"/>
        <v>Long Label:Corn,Brazil - Corn #2 Domestic Wholesale Price - Campinas Sao Paulo,Units of Measure: BR $/MT,Historic Data Source: CEPEA/Global Insight,Data Edge: 2016 Q3,Forecast Date: December 2016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>
        <v>308.6459595959596</v>
      </c>
      <c r="DA102" s="9">
        <v>295.00277777777779</v>
      </c>
      <c r="DB102" s="9">
        <v>307.47967772967769</v>
      </c>
      <c r="DC102" s="9">
        <v>321.77987012987012</v>
      </c>
      <c r="DD102" s="9">
        <v>312.60397975615365</v>
      </c>
      <c r="DE102" s="9">
        <v>283.38187830687826</v>
      </c>
      <c r="DF102" s="9">
        <v>270.55265212511586</v>
      </c>
      <c r="DG102" s="9">
        <v>256.46464646464648</v>
      </c>
      <c r="DH102" s="9">
        <v>286.06219806763289</v>
      </c>
      <c r="DI102" s="9">
        <v>383.23847813979393</v>
      </c>
      <c r="DJ102" s="9">
        <v>373.56902356902356</v>
      </c>
      <c r="DK102" s="9">
        <v>320.65732323232322</v>
      </c>
      <c r="DL102" s="9">
        <v>378.09585558098144</v>
      </c>
      <c r="DM102" s="9">
        <v>515.97626262626261</v>
      </c>
      <c r="DN102" s="9">
        <v>477.27804359383322</v>
      </c>
      <c r="DO102" s="9">
        <v>449.63597883597885</v>
      </c>
      <c r="DP102" s="9">
        <v>422.79413179413177</v>
      </c>
      <c r="DQ102" s="9">
        <v>353.213768115942</v>
      </c>
      <c r="DR102" s="9">
        <v>369.67448292448302</v>
      </c>
      <c r="DS102" s="9">
        <v>365.49060846560843</v>
      </c>
      <c r="DT102" s="9">
        <v>328.27272727272725</v>
      </c>
      <c r="DU102" s="9">
        <v>339.08227513227513</v>
      </c>
      <c r="DV102" s="9">
        <v>313.76107085346212</v>
      </c>
      <c r="DW102" s="9">
        <v>312.52023809523808</v>
      </c>
      <c r="DX102" s="9">
        <v>354.19865319865329</v>
      </c>
      <c r="DY102" s="9">
        <v>454.45185185185187</v>
      </c>
      <c r="DZ102" s="9">
        <v>519.24576719576714</v>
      </c>
      <c r="EA102" s="9">
        <v>496.52309435204177</v>
      </c>
      <c r="EB102" s="9">
        <v>513.48918794570966</v>
      </c>
      <c r="EC102" s="9">
        <v>493.02645502645504</v>
      </c>
      <c r="ED102" s="9">
        <v>490.8948697501329</v>
      </c>
      <c r="EE102" s="9">
        <v>415.9396464646465</v>
      </c>
      <c r="EF102" s="9">
        <v>524.89086242175483</v>
      </c>
      <c r="EG102" s="9">
        <v>557.79632435465771</v>
      </c>
      <c r="EH102" s="9">
        <v>532.28538159371499</v>
      </c>
      <c r="EI102" s="9">
        <v>438.20043290043282</v>
      </c>
      <c r="EJ102" s="9">
        <v>411.68229918229918</v>
      </c>
      <c r="EK102" s="9">
        <v>423.14359903381637</v>
      </c>
      <c r="EL102" s="9">
        <v>501.65369484316852</v>
      </c>
      <c r="EM102" s="9">
        <v>479.48902116402115</v>
      </c>
      <c r="EN102" s="9">
        <v>381.05519480519484</v>
      </c>
      <c r="EO102" s="9">
        <v>438.60893719806762</v>
      </c>
      <c r="EP102" s="9">
        <v>471.31525573192243</v>
      </c>
      <c r="EQ102" s="9">
        <v>433.21944444444449</v>
      </c>
      <c r="ER102" s="9">
        <v>469.07117552334932</v>
      </c>
      <c r="ES102" s="9">
        <v>565.12883597883604</v>
      </c>
      <c r="ET102" s="9">
        <v>735.66674641148336</v>
      </c>
      <c r="EU102" s="9">
        <v>830.65556758056755</v>
      </c>
      <c r="EV102" s="9">
        <v>732.02714515757998</v>
      </c>
      <c r="EW102" s="9">
        <v>662.17391678092235</v>
      </c>
      <c r="EX102" s="9">
        <v>653.9831842929018</v>
      </c>
      <c r="EY102" s="9">
        <v>628.53783373198053</v>
      </c>
      <c r="EZ102" s="9">
        <v>696.23614860422083</v>
      </c>
      <c r="FA102" s="9">
        <v>692.99348761122872</v>
      </c>
      <c r="FB102" s="9">
        <v>693.32035730890641</v>
      </c>
      <c r="FC102" s="9">
        <v>654.47404459257007</v>
      </c>
      <c r="FD102" s="9">
        <v>718.53590532263365</v>
      </c>
      <c r="FE102" s="9">
        <v>815.37151405818622</v>
      </c>
      <c r="FF102" s="9">
        <v>818.14144384667702</v>
      </c>
      <c r="FG102" s="9">
        <v>771.71000746306538</v>
      </c>
      <c r="FH102" s="9">
        <v>844.65142371376703</v>
      </c>
      <c r="FI102" s="9">
        <v>869.30375797675924</v>
      </c>
      <c r="FJ102" s="9">
        <v>874.46230473264336</v>
      </c>
      <c r="FK102" s="9">
        <v>824.85404922616669</v>
      </c>
      <c r="FL102" s="9">
        <v>903.98928980427593</v>
      </c>
      <c r="FM102" s="9">
        <v>912.34859953653199</v>
      </c>
      <c r="FN102" s="9">
        <v>910.74066238676858</v>
      </c>
      <c r="FO102" s="9">
        <v>853.98321189396563</v>
      </c>
      <c r="FP102" s="9">
        <v>931.94074071330544</v>
      </c>
      <c r="FQ102" s="9">
        <v>932.42185681792591</v>
      </c>
      <c r="FR102" s="9">
        <v>930.7098642990195</v>
      </c>
      <c r="FS102" s="9">
        <v>871.71013688432947</v>
      </c>
      <c r="FT102" s="9">
        <v>950.54836596599057</v>
      </c>
      <c r="FU102" s="9">
        <v>967.71186846804244</v>
      </c>
      <c r="FV102" s="9">
        <v>965.775399005689</v>
      </c>
      <c r="FW102" s="9">
        <v>903.98647813712228</v>
      </c>
      <c r="FX102" s="9">
        <v>985.48287732088386</v>
      </c>
      <c r="FY102" s="9">
        <v>996.19105335602296</v>
      </c>
      <c r="FZ102" s="9">
        <v>994.19829173718483</v>
      </c>
      <c r="GA102" s="9">
        <v>930.38548977832716</v>
      </c>
      <c r="GB102" s="9">
        <v>1014.2855374511811</v>
      </c>
      <c r="GC102" s="9">
        <v>1020.2437728262762</v>
      </c>
      <c r="GD102" s="9">
        <v>1018.5481446010419</v>
      </c>
      <c r="GE102" s="9">
        <v>953.19897101415836</v>
      </c>
      <c r="GF102" s="9">
        <v>1039.2829139316486</v>
      </c>
      <c r="GG102" s="9">
        <v>1035.732644198165</v>
      </c>
      <c r="GH102" s="9">
        <v>1034.0898325753517</v>
      </c>
      <c r="GI102" s="9">
        <v>967.87550669502286</v>
      </c>
      <c r="GJ102" s="9">
        <v>1055.4296787255964</v>
      </c>
      <c r="GK102" s="9">
        <v>1053.9205966690461</v>
      </c>
      <c r="GL102" s="9" t="str">
        <f t="shared" si="28"/>
        <v>Corn,Brazil - Corn #2 Domestic Wholesale Price - Campinas Sao Paulo,Units of Measure: BR $/MT,Historic Data Source: CEPEA/Global Insight,Data Edge: 2016 Q3,Forecast Date: December 2016</v>
      </c>
      <c r="GM102" s="10" t="str">
        <f t="shared" si="32"/>
        <v>Brazil, Corn, Brazil - Corn #2 Domestic Wholesale Price - Campinas Sao Paulo</v>
      </c>
      <c r="GN102" s="10" t="str">
        <f t="shared" si="33"/>
        <v>Corn,Brazil - Corn #2 Domestic Wholesale Price - Campinas Sao Paulo,Units of Measure: BR $/MT,Historic Data Source: CEPEA/Global Insight,Data Edge: 2016 Q3,Forecast Date: December 2016</v>
      </c>
      <c r="GP102" s="8" t="s">
        <v>114</v>
      </c>
      <c r="GQ102" s="8" t="s">
        <v>22</v>
      </c>
      <c r="GR102" s="8" t="s">
        <v>274</v>
      </c>
      <c r="GS102" s="16" t="s">
        <v>276</v>
      </c>
      <c r="GT102" s="16" t="s">
        <v>115</v>
      </c>
      <c r="GU102" s="40" t="s">
        <v>1381</v>
      </c>
      <c r="GV102" s="11" t="s">
        <v>1385</v>
      </c>
      <c r="GW102" s="8" t="s">
        <v>274</v>
      </c>
      <c r="GX102" s="8" t="s">
        <v>1401</v>
      </c>
      <c r="GY102" s="8" t="s">
        <v>1386</v>
      </c>
    </row>
    <row r="103" spans="1:207" ht="12.75" customHeight="1">
      <c r="A103" s="8" t="s">
        <v>278</v>
      </c>
      <c r="B103" s="8" t="str">
        <f t="shared" si="22"/>
        <v>Bank:CISGRAIN</v>
      </c>
      <c r="C103" s="13" t="str">
        <f t="shared" si="23"/>
        <v>DataEdge:2016 Q3</v>
      </c>
      <c r="D103" s="13" t="str">
        <f t="shared" si="24"/>
        <v>ForecastDate:December 2016</v>
      </c>
      <c r="E103" s="13" t="str">
        <f t="shared" si="25"/>
        <v>Long Label:Hay,Hay producer price, United States,Units of Measure: US $/MT,Historic Data Source: USDA/Global Insight,Data Edge: 2016 Q3,Forecast Date: December 2016</v>
      </c>
      <c r="F103" s="9">
        <v>58.833333333333329</v>
      </c>
      <c r="G103" s="9">
        <v>64.833333333333329</v>
      </c>
      <c r="H103" s="9">
        <v>68.7</v>
      </c>
      <c r="I103" s="9">
        <v>75.666666666666671</v>
      </c>
      <c r="J103" s="9">
        <v>71.7</v>
      </c>
      <c r="K103" s="9">
        <v>70.13333333333334</v>
      </c>
      <c r="L103" s="9">
        <v>63.533333333333339</v>
      </c>
      <c r="M103" s="9">
        <v>65.3</v>
      </c>
      <c r="N103" s="9">
        <v>69.100000000000009</v>
      </c>
      <c r="O103" s="9">
        <v>73.466666666666669</v>
      </c>
      <c r="P103" s="9">
        <v>65.966666666666654</v>
      </c>
      <c r="Q103" s="9">
        <v>68.13333333333334</v>
      </c>
      <c r="R103" s="9">
        <v>71.13333333333334</v>
      </c>
      <c r="S103" s="9">
        <v>74.933333333333337</v>
      </c>
      <c r="T103" s="9">
        <v>72.366666666666674</v>
      </c>
      <c r="U103" s="9">
        <v>76.199999999999989</v>
      </c>
      <c r="V103" s="9">
        <v>78.233333333333334</v>
      </c>
      <c r="W103" s="9">
        <v>79.466666666666669</v>
      </c>
      <c r="X103" s="9">
        <v>71.166666666666671</v>
      </c>
      <c r="Y103" s="9">
        <v>72.63333333333334</v>
      </c>
      <c r="Z103" s="9">
        <v>72.766666666666666</v>
      </c>
      <c r="AA103" s="9">
        <v>74.5</v>
      </c>
      <c r="AB103" s="9">
        <v>66.733333333333334</v>
      </c>
      <c r="AC103" s="9">
        <v>65.733333333333334</v>
      </c>
      <c r="AD103" s="9">
        <v>66.533333333333331</v>
      </c>
      <c r="AE103" s="9">
        <v>64.63333333333334</v>
      </c>
      <c r="AF103" s="9">
        <v>58.199999999999996</v>
      </c>
      <c r="AG103" s="9">
        <v>57.20000000000001</v>
      </c>
      <c r="AH103" s="9">
        <v>57.933333333333337</v>
      </c>
      <c r="AI103" s="9">
        <v>66.233333333333334</v>
      </c>
      <c r="AJ103" s="9">
        <v>62.666666666666664</v>
      </c>
      <c r="AK103" s="9">
        <v>62.833333333333336</v>
      </c>
      <c r="AL103" s="9">
        <v>64.86666666666666</v>
      </c>
      <c r="AM103" s="9">
        <v>76.033333333333346</v>
      </c>
      <c r="AN103" s="9">
        <v>81.966666666666669</v>
      </c>
      <c r="AO103" s="9">
        <v>86.366666666666674</v>
      </c>
      <c r="AP103" s="9">
        <v>92.733333333333348</v>
      </c>
      <c r="AQ103" s="9">
        <v>97.066666666666663</v>
      </c>
      <c r="AR103" s="9">
        <v>83.566666666666663</v>
      </c>
      <c r="AS103" s="9">
        <v>83.3</v>
      </c>
      <c r="AT103" s="9">
        <v>86.033333333333346</v>
      </c>
      <c r="AU103" s="9">
        <v>92</v>
      </c>
      <c r="AV103" s="9">
        <v>81.933333333333337</v>
      </c>
      <c r="AW103" s="9">
        <v>81.033333333333346</v>
      </c>
      <c r="AX103" s="9">
        <v>78.733333333333334</v>
      </c>
      <c r="AY103" s="9">
        <v>80.600000000000009</v>
      </c>
      <c r="AZ103" s="9">
        <v>70.8</v>
      </c>
      <c r="BA103" s="9">
        <v>68.533333333333331</v>
      </c>
      <c r="BB103" s="9">
        <v>69.900000000000006</v>
      </c>
      <c r="BC103" s="9">
        <v>75.399999999999991</v>
      </c>
      <c r="BD103" s="9">
        <v>70.566666666666677</v>
      </c>
      <c r="BE103" s="9">
        <v>72.533333333333346</v>
      </c>
      <c r="BF103" s="9">
        <v>78.2</v>
      </c>
      <c r="BG103" s="9">
        <v>85.966666666666654</v>
      </c>
      <c r="BH103" s="9">
        <v>80.63333333333334</v>
      </c>
      <c r="BI103" s="9">
        <v>84.266666666666666</v>
      </c>
      <c r="BJ103" s="9">
        <v>88.433333333333323</v>
      </c>
      <c r="BK103" s="9">
        <v>95.066666666666663</v>
      </c>
      <c r="BL103" s="9">
        <v>82.433333333333337</v>
      </c>
      <c r="BM103" s="9">
        <v>86.033333333333346</v>
      </c>
      <c r="BN103" s="9">
        <v>83.533333333333331</v>
      </c>
      <c r="BO103" s="9">
        <v>86.933333333333323</v>
      </c>
      <c r="BP103" s="9">
        <v>82.033333333333331</v>
      </c>
      <c r="BQ103" s="9">
        <v>80.333333333333329</v>
      </c>
      <c r="BR103" s="9">
        <v>79.599999999999994</v>
      </c>
      <c r="BS103" s="9">
        <v>98.333333333333329</v>
      </c>
      <c r="BT103" s="9">
        <v>92.266666666666666</v>
      </c>
      <c r="BU103" s="9">
        <v>91.466666666666654</v>
      </c>
      <c r="BV103" s="9">
        <v>100.63333333333333</v>
      </c>
      <c r="BW103" s="9">
        <v>113</v>
      </c>
      <c r="BX103" s="9">
        <v>99.266666666666666</v>
      </c>
      <c r="BY103" s="9">
        <v>98.399999999999991</v>
      </c>
      <c r="BZ103" s="9">
        <v>95.366666666666674</v>
      </c>
      <c r="CA103" s="9">
        <v>95.333333333333329</v>
      </c>
      <c r="CB103" s="9">
        <v>87.166666666666671</v>
      </c>
      <c r="CC103" s="9">
        <v>80.899999999999991</v>
      </c>
      <c r="CD103" s="9">
        <v>79.13333333333334</v>
      </c>
      <c r="CE103" s="9">
        <v>83.100000000000009</v>
      </c>
      <c r="CF103" s="9">
        <v>78.13333333333334</v>
      </c>
      <c r="CG103" s="9">
        <v>74.266666666666666</v>
      </c>
      <c r="CH103" s="9">
        <v>74</v>
      </c>
      <c r="CI103" s="9">
        <v>81.633333333333326</v>
      </c>
      <c r="CJ103" s="9">
        <v>81.233333333333334</v>
      </c>
      <c r="CK103" s="9">
        <v>84.600000000000009</v>
      </c>
      <c r="CL103" s="9">
        <v>87.40000000000002</v>
      </c>
      <c r="CM103" s="9">
        <v>99.533333333333346</v>
      </c>
      <c r="CN103" s="9">
        <v>97.399999999999991</v>
      </c>
      <c r="CO103" s="9">
        <v>96.5</v>
      </c>
      <c r="CP103" s="9">
        <v>91.899999999999991</v>
      </c>
      <c r="CQ103" s="9">
        <v>97.666666666666671</v>
      </c>
      <c r="CR103" s="9">
        <v>92.366666666666674</v>
      </c>
      <c r="CS103" s="9">
        <v>92.7</v>
      </c>
      <c r="CT103" s="9">
        <v>91.866666666666674</v>
      </c>
      <c r="CU103" s="9">
        <v>95.5</v>
      </c>
      <c r="CV103" s="9">
        <v>85.833333333333329</v>
      </c>
      <c r="CW103" s="9">
        <v>81.933333333333323</v>
      </c>
      <c r="CX103" s="9">
        <v>81.033333333333346</v>
      </c>
      <c r="CY103" s="9">
        <v>95.733333333333334</v>
      </c>
      <c r="CZ103" s="9">
        <v>91.933333333333337</v>
      </c>
      <c r="DA103" s="9">
        <v>89.166666666666671</v>
      </c>
      <c r="DB103" s="9">
        <v>89.533333333333346</v>
      </c>
      <c r="DC103" s="9">
        <v>102.46666666666665</v>
      </c>
      <c r="DD103" s="9">
        <v>99.466666666666654</v>
      </c>
      <c r="DE103" s="9">
        <v>93.566666666666663</v>
      </c>
      <c r="DF103" s="9">
        <v>94.766666666666666</v>
      </c>
      <c r="DG103" s="9">
        <v>108</v>
      </c>
      <c r="DH103" s="9">
        <v>107</v>
      </c>
      <c r="DI103" s="9">
        <v>109.33333333333333</v>
      </c>
      <c r="DJ103" s="9">
        <v>113.66666666666667</v>
      </c>
      <c r="DK103" s="9">
        <v>127</v>
      </c>
      <c r="DL103" s="9">
        <v>125.33333333333333</v>
      </c>
      <c r="DM103" s="9">
        <v>128</v>
      </c>
      <c r="DN103" s="9">
        <v>129.33333333333334</v>
      </c>
      <c r="DO103" s="9">
        <v>154</v>
      </c>
      <c r="DP103" s="9">
        <v>162.33333333333334</v>
      </c>
      <c r="DQ103" s="9">
        <v>147.66666666666666</v>
      </c>
      <c r="DR103" s="9">
        <v>131.66666666666666</v>
      </c>
      <c r="DS103" s="9">
        <v>123</v>
      </c>
      <c r="DT103" s="9">
        <v>106.66666666666667</v>
      </c>
      <c r="DU103" s="9">
        <v>105</v>
      </c>
      <c r="DV103" s="9">
        <v>105.66666666666667</v>
      </c>
      <c r="DW103" s="9">
        <v>111</v>
      </c>
      <c r="DX103" s="9">
        <v>111</v>
      </c>
      <c r="DY103" s="9">
        <v>110.66666666666667</v>
      </c>
      <c r="DZ103" s="9">
        <v>118</v>
      </c>
      <c r="EA103" s="9">
        <v>160.66666666666666</v>
      </c>
      <c r="EB103" s="9">
        <v>179.33333333333334</v>
      </c>
      <c r="EC103" s="9">
        <v>177.66666666666666</v>
      </c>
      <c r="ED103" s="9">
        <v>177.33333333333334</v>
      </c>
      <c r="EE103" s="9">
        <v>188</v>
      </c>
      <c r="EF103" s="9">
        <v>182.33333333333334</v>
      </c>
      <c r="EG103" s="9">
        <v>190</v>
      </c>
      <c r="EH103" s="9">
        <v>191.66666666666666</v>
      </c>
      <c r="EI103" s="9">
        <v>194</v>
      </c>
      <c r="EJ103" s="9">
        <v>177.33333333333334</v>
      </c>
      <c r="EK103" s="9">
        <v>168.33333333333334</v>
      </c>
      <c r="EL103" s="9">
        <v>166.33333333333334</v>
      </c>
      <c r="EM103" s="9">
        <v>195.66666666666666</v>
      </c>
      <c r="EN103" s="9">
        <v>184.33333333333334</v>
      </c>
      <c r="EO103" s="9">
        <v>165.33333333333334</v>
      </c>
      <c r="EP103" s="9">
        <v>153</v>
      </c>
      <c r="EQ103" s="9">
        <v>164.33333333333334</v>
      </c>
      <c r="ER103" s="9">
        <v>145.66666666666666</v>
      </c>
      <c r="ES103" s="9">
        <v>140</v>
      </c>
      <c r="ET103" s="9">
        <v>135</v>
      </c>
      <c r="EU103" s="9">
        <v>139.33333333333334</v>
      </c>
      <c r="EV103" s="9">
        <v>130.33333333333334</v>
      </c>
      <c r="EW103" s="9">
        <v>129.30180584158808</v>
      </c>
      <c r="EX103" s="9">
        <v>131.37007255583842</v>
      </c>
      <c r="EY103" s="9">
        <v>137.26112285345238</v>
      </c>
      <c r="EZ103" s="9">
        <v>126.82459599769967</v>
      </c>
      <c r="FA103" s="9">
        <v>134.86259815003336</v>
      </c>
      <c r="FB103" s="9">
        <v>136.93086486428371</v>
      </c>
      <c r="FC103" s="9">
        <v>144.75949848921826</v>
      </c>
      <c r="FD103" s="9">
        <v>138.19813828810678</v>
      </c>
      <c r="FE103" s="9">
        <v>137.23614044044047</v>
      </c>
      <c r="FF103" s="9">
        <v>138.30440715469081</v>
      </c>
      <c r="FG103" s="9">
        <v>146.69295255217935</v>
      </c>
      <c r="FH103" s="9">
        <v>141.25141589617581</v>
      </c>
      <c r="FI103" s="9">
        <v>140.2894180485095</v>
      </c>
      <c r="FJ103" s="9">
        <v>141.35768476275985</v>
      </c>
      <c r="FK103" s="9">
        <v>149.23241252176766</v>
      </c>
      <c r="FL103" s="9">
        <v>142.76324058880266</v>
      </c>
      <c r="FM103" s="9">
        <v>141.80124274113635</v>
      </c>
      <c r="FN103" s="9">
        <v>142.86950945538669</v>
      </c>
      <c r="FO103" s="9">
        <v>149.91587650892336</v>
      </c>
      <c r="FP103" s="9">
        <v>141.78998316501608</v>
      </c>
      <c r="FQ103" s="9">
        <v>140.82798531734977</v>
      </c>
      <c r="FR103" s="9">
        <v>141.89625203160011</v>
      </c>
      <c r="FS103" s="9">
        <v>148.83099852857816</v>
      </c>
      <c r="FT103" s="9">
        <v>140.48186407155364</v>
      </c>
      <c r="FU103" s="9">
        <v>139.51986622388733</v>
      </c>
      <c r="FV103" s="9">
        <v>140.58813293813768</v>
      </c>
      <c r="FW103" s="9">
        <v>147.64297901575821</v>
      </c>
      <c r="FX103" s="9">
        <v>139.53404372001867</v>
      </c>
      <c r="FY103" s="9">
        <v>138.57204587235236</v>
      </c>
      <c r="FZ103" s="9">
        <v>139.6403125866027</v>
      </c>
      <c r="GA103" s="9">
        <v>146.70295649207512</v>
      </c>
      <c r="GB103" s="9">
        <v>138.60961685203932</v>
      </c>
      <c r="GC103" s="9">
        <v>137.64761900437301</v>
      </c>
      <c r="GD103" s="9">
        <v>138.71588571862335</v>
      </c>
      <c r="GE103" s="9">
        <v>145.79895892753032</v>
      </c>
      <c r="GF103" s="9">
        <v>137.74647789436369</v>
      </c>
      <c r="GG103" s="9">
        <v>136.78448004669738</v>
      </c>
      <c r="GH103" s="9">
        <v>137.85274676094772</v>
      </c>
      <c r="GI103" s="9">
        <v>144.67104312962385</v>
      </c>
      <c r="GJ103" s="9">
        <v>137.74647789436369</v>
      </c>
      <c r="GK103" s="9">
        <v>135.12701056832918</v>
      </c>
      <c r="GL103" s="9" t="str">
        <f t="shared" si="28"/>
        <v>Hay,Hay producer price, United States,Units of Measure: US $/MT,Historic Data Source: USDA/Global Insight,Data Edge: 2016 Q3,Forecast Date: December 2016</v>
      </c>
      <c r="GM103" s="10" t="str">
        <f t="shared" si="32"/>
        <v>United States, Hay, Hay producer price</v>
      </c>
      <c r="GN103" s="10" t="str">
        <f t="shared" si="33"/>
        <v>Hay,Hay producer price, United States,Units of Measure: US $/MT,Historic Data Source: USDA/Global Insight,Data Edge: 2016 Q3,Forecast Date: December 2016</v>
      </c>
      <c r="GP103" s="10" t="s">
        <v>10</v>
      </c>
      <c r="GQ103" s="8" t="s">
        <v>279</v>
      </c>
      <c r="GR103" s="8" t="s">
        <v>277</v>
      </c>
      <c r="GS103" s="8" t="s">
        <v>12</v>
      </c>
      <c r="GT103" s="10" t="s">
        <v>13</v>
      </c>
      <c r="GU103" s="39" t="s">
        <v>1381</v>
      </c>
      <c r="GV103" s="11" t="s">
        <v>1385</v>
      </c>
      <c r="GW103" s="8" t="s">
        <v>1108</v>
      </c>
      <c r="GX103" s="8" t="s">
        <v>1401</v>
      </c>
      <c r="GY103" s="8" t="s">
        <v>1386</v>
      </c>
    </row>
    <row r="104" spans="1:207" ht="12.75" customHeight="1">
      <c r="A104" s="8" t="s">
        <v>281</v>
      </c>
      <c r="B104" s="8" t="str">
        <f t="shared" si="22"/>
        <v>Bank:CISGRAIN</v>
      </c>
      <c r="C104" s="13" t="str">
        <f t="shared" si="23"/>
        <v>DataEdge:2016 Q3</v>
      </c>
      <c r="D104" s="13" t="str">
        <f t="shared" si="24"/>
        <v>ForecastDate:December 2016</v>
      </c>
      <c r="E104" s="13" t="str">
        <f t="shared" si="25"/>
        <v>Long Label:Hay,Hay Alfalfa producer price, United States,Units of Measure: US $/MT,Historic Data Source: USDA/Global Insight,Data Edge: 2016 Q3,Forecast Date: December 2016</v>
      </c>
      <c r="F104" s="9">
        <v>63.766666666666659</v>
      </c>
      <c r="G104" s="9">
        <v>70.466666666666669</v>
      </c>
      <c r="H104" s="9">
        <v>74.13333333333334</v>
      </c>
      <c r="I104" s="9">
        <v>79.633333333333326</v>
      </c>
      <c r="J104" s="9">
        <v>74.566666666666677</v>
      </c>
      <c r="K104" s="9">
        <v>73.599999999999994</v>
      </c>
      <c r="L104" s="9">
        <v>66.766666666666666</v>
      </c>
      <c r="M104" s="9">
        <v>68.666666666666671</v>
      </c>
      <c r="N104" s="9">
        <v>72.666666666666671</v>
      </c>
      <c r="O104" s="9">
        <v>77.666666666666671</v>
      </c>
      <c r="P104" s="9">
        <v>69.366666666666674</v>
      </c>
      <c r="Q104" s="9">
        <v>71.233333333333334</v>
      </c>
      <c r="R104" s="9">
        <v>75.5</v>
      </c>
      <c r="S104" s="9">
        <v>79.933333333333337</v>
      </c>
      <c r="T104" s="9">
        <v>77.966666666666669</v>
      </c>
      <c r="U104" s="9">
        <v>81.399999999999991</v>
      </c>
      <c r="V104" s="9">
        <v>83.833333333333329</v>
      </c>
      <c r="W104" s="9">
        <v>83.833333333333329</v>
      </c>
      <c r="X104" s="9">
        <v>74.099999999999994</v>
      </c>
      <c r="Y104" s="9">
        <v>76.166666666666671</v>
      </c>
      <c r="Z104" s="9">
        <v>76.13333333333334</v>
      </c>
      <c r="AA104" s="9">
        <v>79.033333333333331</v>
      </c>
      <c r="AB104" s="9">
        <v>70.433333333333337</v>
      </c>
      <c r="AC104" s="9">
        <v>69.099999999999994</v>
      </c>
      <c r="AD104" s="9">
        <v>71.166666666666671</v>
      </c>
      <c r="AE104" s="9">
        <v>67.8</v>
      </c>
      <c r="AF104" s="9">
        <v>60.1</v>
      </c>
      <c r="AG104" s="9">
        <v>59.5</v>
      </c>
      <c r="AH104" s="9">
        <v>60.9</v>
      </c>
      <c r="AI104" s="9">
        <v>70.36666666666666</v>
      </c>
      <c r="AJ104" s="9">
        <v>66.333333333333329</v>
      </c>
      <c r="AK104" s="9">
        <v>66.266666666666666</v>
      </c>
      <c r="AL104" s="9">
        <v>69.533333333333331</v>
      </c>
      <c r="AM104" s="9">
        <v>81.100000000000009</v>
      </c>
      <c r="AN104" s="9">
        <v>87.100000000000009</v>
      </c>
      <c r="AO104" s="9">
        <v>92.3</v>
      </c>
      <c r="AP104" s="9">
        <v>100.36666666666667</v>
      </c>
      <c r="AQ104" s="9">
        <v>102.83333333333333</v>
      </c>
      <c r="AR104" s="9">
        <v>89.533333333333346</v>
      </c>
      <c r="AS104" s="9">
        <v>91.2</v>
      </c>
      <c r="AT104" s="9">
        <v>95.066666666666663</v>
      </c>
      <c r="AU104" s="9">
        <v>99.866666666666674</v>
      </c>
      <c r="AV104" s="9">
        <v>88.3</v>
      </c>
      <c r="AW104" s="9">
        <v>87</v>
      </c>
      <c r="AX104" s="9">
        <v>84.966666666666669</v>
      </c>
      <c r="AY104" s="9">
        <v>85.566666666666663</v>
      </c>
      <c r="AZ104" s="9">
        <v>73.899999999999991</v>
      </c>
      <c r="BA104" s="9">
        <v>71.399999999999991</v>
      </c>
      <c r="BB104" s="9">
        <v>73.233333333333334</v>
      </c>
      <c r="BC104" s="9">
        <v>79.36666666666666</v>
      </c>
      <c r="BD104" s="9">
        <v>74.166666666666671</v>
      </c>
      <c r="BE104" s="9">
        <v>75.266666666666666</v>
      </c>
      <c r="BF104" s="9">
        <v>82.333333333333329</v>
      </c>
      <c r="BG104" s="9">
        <v>90.100000000000009</v>
      </c>
      <c r="BH104" s="9">
        <v>85.433333333333323</v>
      </c>
      <c r="BI104" s="9">
        <v>88.8</v>
      </c>
      <c r="BJ104" s="9">
        <v>93.09999999999998</v>
      </c>
      <c r="BK104" s="9">
        <v>100.10000000000001</v>
      </c>
      <c r="BL104" s="9">
        <v>89.133333333333326</v>
      </c>
      <c r="BM104" s="9">
        <v>92.2</v>
      </c>
      <c r="BN104" s="9">
        <v>89</v>
      </c>
      <c r="BO104" s="9">
        <v>91.233333333333334</v>
      </c>
      <c r="BP104" s="9">
        <v>87</v>
      </c>
      <c r="BQ104" s="9">
        <v>85.13333333333334</v>
      </c>
      <c r="BR104" s="9">
        <v>84.899999999999991</v>
      </c>
      <c r="BS104" s="9">
        <v>101.60000000000001</v>
      </c>
      <c r="BT104" s="9">
        <v>97</v>
      </c>
      <c r="BU104" s="9">
        <v>96.600000000000009</v>
      </c>
      <c r="BV104" s="9">
        <v>111</v>
      </c>
      <c r="BW104" s="9">
        <v>120.76666666666667</v>
      </c>
      <c r="BX104" s="9">
        <v>106</v>
      </c>
      <c r="BY104" s="9">
        <v>105</v>
      </c>
      <c r="BZ104" s="9">
        <v>103</v>
      </c>
      <c r="CA104" s="9">
        <v>100.66666666666667</v>
      </c>
      <c r="CB104" s="9">
        <v>89.8</v>
      </c>
      <c r="CC104" s="9">
        <v>83.666666666666671</v>
      </c>
      <c r="CD104" s="9">
        <v>82.766666666666666</v>
      </c>
      <c r="CE104" s="9">
        <v>86.733333333333334</v>
      </c>
      <c r="CF104" s="9">
        <v>82.7</v>
      </c>
      <c r="CG104" s="9">
        <v>76.833333333333329</v>
      </c>
      <c r="CH104" s="9">
        <v>76.899999999999991</v>
      </c>
      <c r="CI104" s="9">
        <v>84.966666666666669</v>
      </c>
      <c r="CJ104" s="9">
        <v>84.666666666666671</v>
      </c>
      <c r="CK104" s="9">
        <v>88.966666666666654</v>
      </c>
      <c r="CL104" s="9">
        <v>92.966666666666654</v>
      </c>
      <c r="CM104" s="9">
        <v>106</v>
      </c>
      <c r="CN104" s="9">
        <v>105.66666666666667</v>
      </c>
      <c r="CO104" s="9">
        <v>105</v>
      </c>
      <c r="CP104" s="9">
        <v>100.2</v>
      </c>
      <c r="CQ104" s="9">
        <v>104</v>
      </c>
      <c r="CR104" s="9">
        <v>100.66666666666667</v>
      </c>
      <c r="CS104" s="9">
        <v>100.33333333333333</v>
      </c>
      <c r="CT104" s="9">
        <v>97.133333333333326</v>
      </c>
      <c r="CU104" s="9">
        <v>99.399999999999991</v>
      </c>
      <c r="CV104" s="9">
        <v>91.933333333333323</v>
      </c>
      <c r="CW104" s="9">
        <v>87.633333333333326</v>
      </c>
      <c r="CX104" s="9">
        <v>85.36666666666666</v>
      </c>
      <c r="CY104" s="9">
        <v>100.89999999999999</v>
      </c>
      <c r="CZ104" s="9">
        <v>98.5</v>
      </c>
      <c r="DA104" s="9">
        <v>95.766666666666652</v>
      </c>
      <c r="DB104" s="9">
        <v>95.7</v>
      </c>
      <c r="DC104" s="9">
        <v>108.33333333333333</v>
      </c>
      <c r="DD104" s="9">
        <v>106.33333333333333</v>
      </c>
      <c r="DE104" s="9">
        <v>99.733333333333334</v>
      </c>
      <c r="DF104" s="9">
        <v>97.833333333333329</v>
      </c>
      <c r="DG104" s="9">
        <v>111.33333333333333</v>
      </c>
      <c r="DH104" s="9">
        <v>110.33333333333333</v>
      </c>
      <c r="DI104" s="9">
        <v>111.33333333333333</v>
      </c>
      <c r="DJ104" s="9">
        <v>116</v>
      </c>
      <c r="DK104" s="9">
        <v>135.33333333333334</v>
      </c>
      <c r="DL104" s="9">
        <v>135.33333333333334</v>
      </c>
      <c r="DM104" s="9">
        <v>135.66666666666666</v>
      </c>
      <c r="DN104" s="9">
        <v>139.33333333333334</v>
      </c>
      <c r="DO104" s="9">
        <v>165.66666666666666</v>
      </c>
      <c r="DP104" s="9">
        <v>177.66666666666666</v>
      </c>
      <c r="DQ104" s="9">
        <v>162.66666666666666</v>
      </c>
      <c r="DR104" s="9">
        <v>142.33333333333334</v>
      </c>
      <c r="DS104" s="9">
        <v>129</v>
      </c>
      <c r="DT104" s="9">
        <v>111.33333333333333</v>
      </c>
      <c r="DU104" s="9">
        <v>109</v>
      </c>
      <c r="DV104" s="9">
        <v>111.33333333333333</v>
      </c>
      <c r="DW104" s="9">
        <v>117.33333333333333</v>
      </c>
      <c r="DX104" s="9">
        <v>118.33333333333333</v>
      </c>
      <c r="DY104" s="9">
        <v>118.66666666666667</v>
      </c>
      <c r="DZ104" s="9">
        <v>130.66666666666666</v>
      </c>
      <c r="EA104" s="9">
        <v>179</v>
      </c>
      <c r="EB104" s="9">
        <v>197.33333333333334</v>
      </c>
      <c r="EC104" s="9">
        <v>197.33333333333334</v>
      </c>
      <c r="ED104" s="9">
        <v>195.66666666666666</v>
      </c>
      <c r="EE104" s="9">
        <v>210</v>
      </c>
      <c r="EF104" s="9">
        <v>204</v>
      </c>
      <c r="EG104" s="9">
        <v>214.66666666666666</v>
      </c>
      <c r="EH104" s="9">
        <v>218</v>
      </c>
      <c r="EI104" s="9">
        <v>216.66666666666666</v>
      </c>
      <c r="EJ104" s="9">
        <v>199.66666666666666</v>
      </c>
      <c r="EK104" s="9">
        <v>189</v>
      </c>
      <c r="EL104" s="9">
        <v>189.66666666666666</v>
      </c>
      <c r="EM104" s="9">
        <v>218</v>
      </c>
      <c r="EN104" s="9">
        <v>207.33333333333334</v>
      </c>
      <c r="EO104" s="9">
        <v>187</v>
      </c>
      <c r="EP104" s="9">
        <v>168.66666666666666</v>
      </c>
      <c r="EQ104" s="9">
        <v>180</v>
      </c>
      <c r="ER104" s="9">
        <v>164.33333333333334</v>
      </c>
      <c r="ES104" s="9">
        <v>150.33333333333334</v>
      </c>
      <c r="ET104" s="9">
        <v>139</v>
      </c>
      <c r="EU104" s="9">
        <v>147.66666666666666</v>
      </c>
      <c r="EV104" s="9">
        <v>138.33333333333334</v>
      </c>
      <c r="EW104" s="9">
        <v>135.21788888494132</v>
      </c>
      <c r="EX104" s="9">
        <v>138.40801995721435</v>
      </c>
      <c r="EY104" s="9">
        <v>147.48862606284749</v>
      </c>
      <c r="EZ104" s="9">
        <v>145.77336768587816</v>
      </c>
      <c r="FA104" s="9">
        <v>146.76585680822114</v>
      </c>
      <c r="FB104" s="9">
        <v>148.95598788049418</v>
      </c>
      <c r="FC104" s="9">
        <v>157.13571728236124</v>
      </c>
      <c r="FD104" s="9">
        <v>151.61870549785985</v>
      </c>
      <c r="FE104" s="9">
        <v>150.61119462020284</v>
      </c>
      <c r="FF104" s="9">
        <v>152.80132569247587</v>
      </c>
      <c r="FG104" s="9">
        <v>162.33370302000418</v>
      </c>
      <c r="FH104" s="9">
        <v>159.52198708682522</v>
      </c>
      <c r="FI104" s="9">
        <v>158.51447620916821</v>
      </c>
      <c r="FJ104" s="9">
        <v>160.70460728144124</v>
      </c>
      <c r="FK104" s="9">
        <v>168.46633612905492</v>
      </c>
      <c r="FL104" s="9">
        <v>162.11332323604668</v>
      </c>
      <c r="FM104" s="9">
        <v>161.10581235838967</v>
      </c>
      <c r="FN104" s="9">
        <v>163.2959434306627</v>
      </c>
      <c r="FO104" s="9">
        <v>170.20236558883076</v>
      </c>
      <c r="FP104" s="9">
        <v>162.13873931693124</v>
      </c>
      <c r="FQ104" s="9">
        <v>161.13122843927422</v>
      </c>
      <c r="FR104" s="9">
        <v>163.32135951154726</v>
      </c>
      <c r="FS104" s="9">
        <v>169.74280968159903</v>
      </c>
      <c r="FT104" s="9">
        <v>160.70923943346696</v>
      </c>
      <c r="FU104" s="9">
        <v>159.70172855580995</v>
      </c>
      <c r="FV104" s="9">
        <v>161.89185962808298</v>
      </c>
      <c r="FW104" s="9">
        <v>168.34667091899161</v>
      </c>
      <c r="FX104" s="9">
        <v>159.3798229125733</v>
      </c>
      <c r="FY104" s="9">
        <v>158.37231203491629</v>
      </c>
      <c r="FZ104" s="9">
        <v>160.56244310718932</v>
      </c>
      <c r="GA104" s="9">
        <v>167.0814429314143</v>
      </c>
      <c r="GB104" s="9">
        <v>158.24297199162871</v>
      </c>
      <c r="GC104" s="9">
        <v>157.2354611139717</v>
      </c>
      <c r="GD104" s="9">
        <v>159.42559218624473</v>
      </c>
      <c r="GE104" s="9">
        <v>165.96331198669549</v>
      </c>
      <c r="GF104" s="9">
        <v>157.16228099936134</v>
      </c>
      <c r="GG104" s="9">
        <v>156.15477012170433</v>
      </c>
      <c r="GH104" s="9">
        <v>158.34490119397736</v>
      </c>
      <c r="GI104" s="9">
        <v>164.69916993072133</v>
      </c>
      <c r="GJ104" s="9">
        <v>157.16228099936134</v>
      </c>
      <c r="GK104" s="9">
        <v>154.52372593831657</v>
      </c>
      <c r="GL104" s="9" t="str">
        <f t="shared" si="28"/>
        <v>Hay,Hay Alfalfa producer price, United States,Units of Measure: US $/MT,Historic Data Source: USDA/Global Insight,Data Edge: 2016 Q3,Forecast Date: December 2016</v>
      </c>
      <c r="GM104" s="10" t="str">
        <f t="shared" si="32"/>
        <v>United States, Hay, Hay Alfalfa producer price</v>
      </c>
      <c r="GN104" s="10" t="str">
        <f t="shared" si="33"/>
        <v>Hay,Hay Alfalfa producer price, United States,Units of Measure: US $/MT,Historic Data Source: USDA/Global Insight,Data Edge: 2016 Q3,Forecast Date: December 2016</v>
      </c>
      <c r="GP104" s="10" t="s">
        <v>10</v>
      </c>
      <c r="GQ104" s="8" t="s">
        <v>279</v>
      </c>
      <c r="GR104" s="8" t="s">
        <v>280</v>
      </c>
      <c r="GS104" s="8" t="s">
        <v>12</v>
      </c>
      <c r="GT104" s="10" t="s">
        <v>13</v>
      </c>
      <c r="GU104" s="39" t="s">
        <v>1381</v>
      </c>
      <c r="GV104" s="11" t="s">
        <v>1385</v>
      </c>
      <c r="GW104" s="8" t="s">
        <v>1109</v>
      </c>
      <c r="GX104" s="8" t="s">
        <v>1401</v>
      </c>
      <c r="GY104" s="8" t="s">
        <v>1386</v>
      </c>
    </row>
    <row r="105" spans="1:207" ht="12.75" customHeight="1">
      <c r="A105" s="8" t="s">
        <v>283</v>
      </c>
      <c r="B105" s="8" t="str">
        <f t="shared" si="22"/>
        <v>Bank:CISGRAIN</v>
      </c>
      <c r="C105" s="13" t="str">
        <f t="shared" si="23"/>
        <v>DataEdge:2016 Q3</v>
      </c>
      <c r="D105" s="13" t="str">
        <f t="shared" si="24"/>
        <v>ForecastDate:December 2016</v>
      </c>
      <c r="E105" s="13" t="str">
        <f t="shared" si="25"/>
        <v>Long Label:Wheat,Canada - Thunder Bay Spot Price,Units of Measure: CA $/MT,Historic Data Source: ICE Canada/Global Insight,Data Edge: 2016 Q3,Forecast Date: December 2016</v>
      </c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>
        <v>118.37219696969697</v>
      </c>
      <c r="AE105" s="9">
        <v>117.28880952380952</v>
      </c>
      <c r="AF105" s="9">
        <v>111.65312650312649</v>
      </c>
      <c r="AG105" s="9">
        <v>99.050396825396817</v>
      </c>
      <c r="AH105" s="9">
        <v>90.183409090909095</v>
      </c>
      <c r="AI105" s="9">
        <v>86.19527777777779</v>
      </c>
      <c r="AJ105" s="9">
        <v>83.902121212121216</v>
      </c>
      <c r="AK105" s="9">
        <v>97.121666666666655</v>
      </c>
      <c r="AL105" s="9">
        <v>99.608909774436086</v>
      </c>
      <c r="AM105" s="9">
        <v>113.40492063492063</v>
      </c>
      <c r="AN105" s="9">
        <v>150.76286283891548</v>
      </c>
      <c r="AO105" s="9">
        <v>161.02473684210528</v>
      </c>
      <c r="AP105" s="9">
        <v>148.86322751322751</v>
      </c>
      <c r="AQ105" s="9">
        <v>143.3430158730159</v>
      </c>
      <c r="AR105" s="9">
        <v>141.13588972431077</v>
      </c>
      <c r="AS105" s="9">
        <v>131.94082010582008</v>
      </c>
      <c r="AT105" s="9">
        <v>140.34110275689224</v>
      </c>
      <c r="AU105" s="9">
        <v>144.98722222222221</v>
      </c>
      <c r="AV105" s="9">
        <v>119.26215538847117</v>
      </c>
      <c r="AW105" s="9">
        <v>109.39665831244777</v>
      </c>
      <c r="AX105" s="9">
        <v>105.66718500797448</v>
      </c>
      <c r="AY105" s="9">
        <v>106.25626984126984</v>
      </c>
      <c r="AZ105" s="9">
        <v>95.22499999999998</v>
      </c>
      <c r="BA105" s="9">
        <v>96.480384294068514</v>
      </c>
      <c r="BB105" s="9">
        <v>109.37462121212121</v>
      </c>
      <c r="BC105" s="9">
        <v>101.43583959899748</v>
      </c>
      <c r="BD105" s="9">
        <v>97.35333333333331</v>
      </c>
      <c r="BE105" s="9">
        <v>92.37833333333333</v>
      </c>
      <c r="BF105" s="9">
        <v>95.055661881977656</v>
      </c>
      <c r="BG105" s="9">
        <v>98.774682539682544</v>
      </c>
      <c r="BH105" s="9">
        <v>92.0031746031746</v>
      </c>
      <c r="BI105" s="9">
        <v>103.20701754385965</v>
      </c>
      <c r="BJ105" s="9">
        <v>119.71509835194043</v>
      </c>
      <c r="BK105" s="9">
        <v>110.9601670843776</v>
      </c>
      <c r="BL105" s="9">
        <v>108.67440191387557</v>
      </c>
      <c r="BM105" s="9">
        <v>142.99298245614037</v>
      </c>
      <c r="BN105" s="9">
        <v>150.98180976430979</v>
      </c>
      <c r="BO105" s="9">
        <v>161.21963241436927</v>
      </c>
      <c r="BP105" s="9">
        <v>174.01742690058481</v>
      </c>
      <c r="BQ105" s="9">
        <v>207.06527429685323</v>
      </c>
      <c r="BR105" s="9">
        <v>206.60928989139515</v>
      </c>
      <c r="BS105" s="9">
        <v>245.31590476190476</v>
      </c>
      <c r="BT105" s="9">
        <v>207.77896825396829</v>
      </c>
      <c r="BU105" s="9">
        <v>168.63388888888889</v>
      </c>
      <c r="BV105" s="9">
        <v>169.80742424242422</v>
      </c>
      <c r="BW105" s="9">
        <v>160.8634126984127</v>
      </c>
      <c r="BX105" s="9">
        <v>158.62991949570898</v>
      </c>
      <c r="BY105" s="9">
        <v>170.95921052631579</v>
      </c>
      <c r="BZ105" s="9">
        <v>160.2728787878788</v>
      </c>
      <c r="CA105" s="9">
        <v>151.61818421052632</v>
      </c>
      <c r="CB105" s="9">
        <v>140.77559523809526</v>
      </c>
      <c r="CC105" s="9">
        <v>144.85989473684211</v>
      </c>
      <c r="CD105" s="9">
        <v>143.66331738437</v>
      </c>
      <c r="CE105" s="9">
        <v>143.61500000000001</v>
      </c>
      <c r="CF105" s="9">
        <v>133.45285714285714</v>
      </c>
      <c r="CG105" s="9">
        <v>125.13157894736842</v>
      </c>
      <c r="CH105" s="9">
        <v>130.51544733044736</v>
      </c>
      <c r="CI105" s="9">
        <v>139.52865497076024</v>
      </c>
      <c r="CJ105" s="9">
        <v>131.55829573934838</v>
      </c>
      <c r="CK105" s="9">
        <v>140.66005291005294</v>
      </c>
      <c r="CL105" s="9">
        <v>143.60604161919952</v>
      </c>
      <c r="CM105" s="9">
        <v>142.13333333333333</v>
      </c>
      <c r="CN105" s="9">
        <v>150.11342572116567</v>
      </c>
      <c r="CO105" s="9">
        <v>166.2438330675173</v>
      </c>
      <c r="CP105" s="9">
        <v>171.40265942634366</v>
      </c>
      <c r="CQ105" s="9">
        <v>176.03983405483405</v>
      </c>
      <c r="CR105" s="9">
        <v>182.77878787878788</v>
      </c>
      <c r="CS105" s="9">
        <v>195.24370370370374</v>
      </c>
      <c r="CT105" s="9">
        <v>188.01362193362192</v>
      </c>
      <c r="CU105" s="9">
        <v>169.12404761904762</v>
      </c>
      <c r="CV105" s="9">
        <v>146.06796536796537</v>
      </c>
      <c r="CW105" s="9">
        <v>156.9601346801347</v>
      </c>
      <c r="CX105" s="9">
        <v>162.70714665451507</v>
      </c>
      <c r="CY105" s="9">
        <v>185.03859649122805</v>
      </c>
      <c r="CZ105" s="9">
        <v>147.80500721500721</v>
      </c>
      <c r="DA105" s="9">
        <v>101.19594820384293</v>
      </c>
      <c r="DB105" s="9">
        <v>100.6420978835979</v>
      </c>
      <c r="DC105" s="9">
        <v>106.34158730158731</v>
      </c>
      <c r="DD105" s="9">
        <v>107.96395534290271</v>
      </c>
      <c r="DE105" s="9">
        <v>119.20977443609024</v>
      </c>
      <c r="DF105" s="9">
        <v>121.91847041847042</v>
      </c>
      <c r="DG105" s="9">
        <v>131.21613756613758</v>
      </c>
      <c r="DH105" s="9">
        <v>133.06850459482038</v>
      </c>
      <c r="DI105" s="9">
        <v>174.79210526315788</v>
      </c>
      <c r="DJ105" s="9">
        <v>180.50865800865802</v>
      </c>
      <c r="DK105" s="9">
        <v>184</v>
      </c>
      <c r="DL105" s="9">
        <v>191.05012531328319</v>
      </c>
      <c r="DM105" s="9">
        <v>231.32998405103669</v>
      </c>
      <c r="DN105" s="9">
        <v>284.49920255183412</v>
      </c>
      <c r="DO105" s="9">
        <v>310.62857142857143</v>
      </c>
      <c r="DP105" s="9">
        <v>260.9592162223741</v>
      </c>
      <c r="DQ105" s="9">
        <v>215.94168755221389</v>
      </c>
      <c r="DR105" s="9">
        <v>216.06926406926405</v>
      </c>
      <c r="DS105" s="9">
        <v>216.7777777777778</v>
      </c>
      <c r="DT105" s="9">
        <v>179.72344877344878</v>
      </c>
      <c r="DU105" s="9">
        <v>167.9</v>
      </c>
      <c r="DV105" s="9">
        <v>165.14915824915826</v>
      </c>
      <c r="DW105" s="9">
        <v>155.87368421052633</v>
      </c>
      <c r="DX105" s="9">
        <v>184.74206349206349</v>
      </c>
      <c r="DY105" s="9">
        <v>209.07280701754385</v>
      </c>
      <c r="DZ105" s="9">
        <v>238.81402116402117</v>
      </c>
      <c r="EA105" s="9">
        <v>252.21044657097286</v>
      </c>
      <c r="EB105" s="9">
        <v>241.6001253132832</v>
      </c>
      <c r="EC105" s="9">
        <v>245.91228070175438</v>
      </c>
      <c r="ED105" s="9">
        <v>248.57644110275689</v>
      </c>
      <c r="EE105" s="9">
        <v>257.12272727272727</v>
      </c>
      <c r="EF105" s="9">
        <v>293.61057947900053</v>
      </c>
      <c r="EG105" s="9">
        <v>300</v>
      </c>
      <c r="EH105" s="9">
        <v>295.52188552188551</v>
      </c>
      <c r="EI105" s="9">
        <v>286.72222222222223</v>
      </c>
      <c r="EJ105" s="9">
        <v>258.74848484848485</v>
      </c>
      <c r="EK105" s="9">
        <v>238.71428571428569</v>
      </c>
      <c r="EL105" s="9">
        <v>234.39033189033185</v>
      </c>
      <c r="EM105" s="9">
        <v>245.82539682539684</v>
      </c>
      <c r="EN105" s="9">
        <v>244.78787878787878</v>
      </c>
      <c r="EO105" s="9">
        <v>232.3992557150452</v>
      </c>
      <c r="EP105" s="9">
        <v>232.33872560188351</v>
      </c>
      <c r="EQ105" s="9">
        <v>225.74603174603172</v>
      </c>
      <c r="ER105" s="9">
        <v>220.79727398205659</v>
      </c>
      <c r="ES105" s="9">
        <v>216.33333333333334</v>
      </c>
      <c r="ET105" s="9">
        <v>227.26666666666665</v>
      </c>
      <c r="EU105" s="9">
        <v>232.32972582972582</v>
      </c>
      <c r="EV105" s="9">
        <v>194.07503607503608</v>
      </c>
      <c r="EW105" s="9">
        <v>175.11381531345182</v>
      </c>
      <c r="EX105" s="9">
        <v>180.92219237609504</v>
      </c>
      <c r="EY105" s="9">
        <v>183.866209444444</v>
      </c>
      <c r="EZ105" s="9">
        <v>176.62658763433629</v>
      </c>
      <c r="FA105" s="9">
        <v>179.26420031816025</v>
      </c>
      <c r="FB105" s="9">
        <v>182.07257738080347</v>
      </c>
      <c r="FC105" s="9">
        <v>185.28765915775568</v>
      </c>
      <c r="FD105" s="9">
        <v>198.59016676485453</v>
      </c>
      <c r="FE105" s="9">
        <v>201.22777944867849</v>
      </c>
      <c r="FF105" s="9">
        <v>204.03615651132174</v>
      </c>
      <c r="FG105" s="9">
        <v>205.34995383709509</v>
      </c>
      <c r="FH105" s="9">
        <v>194.84989254183623</v>
      </c>
      <c r="FI105" s="9">
        <v>197.48750522566019</v>
      </c>
      <c r="FJ105" s="9">
        <v>200.2958822883034</v>
      </c>
      <c r="FK105" s="9">
        <v>202.60681568942289</v>
      </c>
      <c r="FL105" s="9">
        <v>194.10102654485621</v>
      </c>
      <c r="FM105" s="9">
        <v>196.73863922868017</v>
      </c>
      <c r="FN105" s="9">
        <v>199.54701629132342</v>
      </c>
      <c r="FO105" s="9">
        <v>202.29437153502278</v>
      </c>
      <c r="FP105" s="9">
        <v>194.66142607561605</v>
      </c>
      <c r="FQ105" s="9">
        <v>197.29903875944001</v>
      </c>
      <c r="FR105" s="9">
        <v>200.10741582208323</v>
      </c>
      <c r="FS105" s="9">
        <v>203.84605429100606</v>
      </c>
      <c r="FT105" s="9">
        <v>198.19567528204604</v>
      </c>
      <c r="FU105" s="9">
        <v>200.83328796587</v>
      </c>
      <c r="FV105" s="9">
        <v>203.64166502851322</v>
      </c>
      <c r="FW105" s="9">
        <v>208.01832644998126</v>
      </c>
      <c r="FX105" s="9">
        <v>203.64399334611173</v>
      </c>
      <c r="FY105" s="9">
        <v>206.28160602993569</v>
      </c>
      <c r="FZ105" s="9">
        <v>209.0899830925789</v>
      </c>
      <c r="GA105" s="9">
        <v>213.27482164184539</v>
      </c>
      <c r="GB105" s="9">
        <v>208.51684279357266</v>
      </c>
      <c r="GC105" s="9">
        <v>211.15445547739662</v>
      </c>
      <c r="GD105" s="9">
        <v>213.96283254003987</v>
      </c>
      <c r="GE105" s="9">
        <v>217.32742464642553</v>
      </c>
      <c r="GF105" s="9">
        <v>210.92895291239128</v>
      </c>
      <c r="GG105" s="9">
        <v>213.56656559621524</v>
      </c>
      <c r="GH105" s="9">
        <v>216.37494265885846</v>
      </c>
      <c r="GI105" s="9">
        <v>220.74664284745631</v>
      </c>
      <c r="GJ105" s="9">
        <v>216.36238727784635</v>
      </c>
      <c r="GK105" s="9">
        <v>218.99999996167031</v>
      </c>
      <c r="GL105" s="9" t="str">
        <f t="shared" si="28"/>
        <v>Wheat,Canada - Thunder Bay Spot Price,Units of Measure: CA $/MT,Historic Data Source: ICE Canada/Global Insight,Data Edge: 2016 Q3,Forecast Date: December 2016</v>
      </c>
      <c r="GM105" s="10" t="str">
        <f t="shared" si="32"/>
        <v>Canada, Wheat, Thunder Bay Spot Price</v>
      </c>
      <c r="GN105" s="10" t="str">
        <f t="shared" si="33"/>
        <v>Wheat,Canada - Thunder Bay Spot Price,Units of Measure: CA $/MT,Historic Data Source: ICE Canada/Global Insight,Data Edge: 2016 Q3,Forecast Date: December 2016</v>
      </c>
      <c r="GP105" s="29" t="s">
        <v>36</v>
      </c>
      <c r="GQ105" s="8" t="s">
        <v>77</v>
      </c>
      <c r="GR105" s="8" t="s">
        <v>282</v>
      </c>
      <c r="GS105" s="16" t="s">
        <v>37</v>
      </c>
      <c r="GT105" s="10" t="s">
        <v>206</v>
      </c>
      <c r="GU105" s="13" t="s">
        <v>1381</v>
      </c>
      <c r="GV105" s="11" t="s">
        <v>1385</v>
      </c>
      <c r="GW105" s="8" t="s">
        <v>1110</v>
      </c>
      <c r="GX105" s="8" t="s">
        <v>1401</v>
      </c>
      <c r="GY105" s="8" t="s">
        <v>1386</v>
      </c>
    </row>
    <row r="106" spans="1:207" s="8" customFormat="1" ht="12.75" customHeight="1">
      <c r="A106" s="14" t="s">
        <v>285</v>
      </c>
      <c r="B106" s="8" t="str">
        <f t="shared" si="22"/>
        <v>Bank:CISGRAIN</v>
      </c>
      <c r="C106" s="13" t="str">
        <f t="shared" si="23"/>
        <v>DataEdge:2016 Q3</v>
      </c>
      <c r="D106" s="13" t="str">
        <f t="shared" si="24"/>
        <v>ForecastDate:December 2016</v>
      </c>
      <c r="E106" s="13" t="str">
        <f t="shared" si="25"/>
        <v>Long Label:Nearby Futures,Cotton Nearby Futures Contract, ICE, United States,Units of Measure: US $/MT,Historic Data Source: ICE US,Data Edge: 2016 Q3,Forecast Date: December 2016</v>
      </c>
      <c r="F106" s="9">
        <v>1819.397693106351</v>
      </c>
      <c r="G106" s="9">
        <v>1749.5465184201905</v>
      </c>
      <c r="H106" s="9">
        <v>1928.7898134192019</v>
      </c>
      <c r="I106" s="9">
        <v>1984.6310781483214</v>
      </c>
      <c r="J106" s="9">
        <v>1966.0088227751978</v>
      </c>
      <c r="K106" s="9">
        <v>1860.9072242451305</v>
      </c>
      <c r="L106" s="9">
        <v>1555.121390378906</v>
      </c>
      <c r="M106" s="9">
        <v>1406.2183313842145</v>
      </c>
      <c r="N106" s="9">
        <v>1423.7644586274782</v>
      </c>
      <c r="O106" s="9">
        <v>1462.9692305895696</v>
      </c>
      <c r="P106" s="9">
        <v>1462.668647951401</v>
      </c>
      <c r="Q106" s="9">
        <v>1408.4523807852172</v>
      </c>
      <c r="R106" s="9">
        <v>1513.0053977619925</v>
      </c>
      <c r="S106" s="9">
        <v>1635.3554970792884</v>
      </c>
      <c r="T106" s="9">
        <v>1722.2636440470676</v>
      </c>
      <c r="U106" s="9">
        <v>1727.38131258673</v>
      </c>
      <c r="V106" s="9">
        <v>1704.1151156718231</v>
      </c>
      <c r="W106" s="9">
        <v>1791.6992051355846</v>
      </c>
      <c r="X106" s="9">
        <v>1476.9762699142875</v>
      </c>
      <c r="Y106" s="9">
        <v>1449.4506450844676</v>
      </c>
      <c r="Z106" s="9">
        <v>1442.9232611549189</v>
      </c>
      <c r="AA106" s="9">
        <v>1437.7279240401167</v>
      </c>
      <c r="AB106" s="9">
        <v>1312.6986626183354</v>
      </c>
      <c r="AC106" s="9">
        <v>1344.2400463530448</v>
      </c>
      <c r="AD106" s="9">
        <v>1375.3157240610226</v>
      </c>
      <c r="AE106" s="9">
        <v>1461.9479304123518</v>
      </c>
      <c r="AF106" s="9">
        <v>839.82474158161904</v>
      </c>
      <c r="AG106" s="9">
        <v>1112.0555962387571</v>
      </c>
      <c r="AH106" s="9">
        <v>1261.834198735057</v>
      </c>
      <c r="AI106" s="9">
        <v>1502.0241362092377</v>
      </c>
      <c r="AJ106" s="9">
        <v>1692.007140547639</v>
      </c>
      <c r="AK106" s="9">
        <v>1495.3494264912181</v>
      </c>
      <c r="AL106" s="9">
        <v>1383.8722915843653</v>
      </c>
      <c r="AM106" s="9">
        <v>1439.2590710343532</v>
      </c>
      <c r="AN106" s="9">
        <v>1222.0153346788186</v>
      </c>
      <c r="AO106" s="9">
        <v>1242.4693182162537</v>
      </c>
      <c r="AP106" s="9">
        <v>1312.3792208878299</v>
      </c>
      <c r="AQ106" s="9">
        <v>1458.0024512409575</v>
      </c>
      <c r="AR106" s="9">
        <v>1617.5894476989597</v>
      </c>
      <c r="AS106" s="9">
        <v>1575.9064006514907</v>
      </c>
      <c r="AT106" s="9">
        <v>1509.3154119166331</v>
      </c>
      <c r="AU106" s="9">
        <v>1711.5604889247559</v>
      </c>
      <c r="AV106" s="9">
        <v>1678.2133514211437</v>
      </c>
      <c r="AW106" s="9">
        <v>1645.3210948903186</v>
      </c>
      <c r="AX106" s="9">
        <v>1803.4871324129201</v>
      </c>
      <c r="AY106" s="9">
        <v>1911.7755826770635</v>
      </c>
      <c r="AZ106" s="9">
        <v>1474.7993373692454</v>
      </c>
      <c r="BA106" s="9">
        <v>1326.8545734276888</v>
      </c>
      <c r="BB106" s="9">
        <v>1222.783563556638</v>
      </c>
      <c r="BC106" s="9">
        <v>1326.3687293201472</v>
      </c>
      <c r="BD106" s="9">
        <v>1327.6141979431343</v>
      </c>
      <c r="BE106" s="9">
        <v>1236.7007624767059</v>
      </c>
      <c r="BF106" s="9">
        <v>1360.2889422911919</v>
      </c>
      <c r="BG106" s="9">
        <v>1328.2549859824321</v>
      </c>
      <c r="BH106" s="9">
        <v>1258.5091407543621</v>
      </c>
      <c r="BI106" s="9">
        <v>1330.3721712969332</v>
      </c>
      <c r="BJ106" s="9">
        <v>1657.2144150570887</v>
      </c>
      <c r="BK106" s="9">
        <v>1768.6677644473673</v>
      </c>
      <c r="BL106" s="9">
        <v>1547.1599709748787</v>
      </c>
      <c r="BM106" s="9">
        <v>1672.2706462481076</v>
      </c>
      <c r="BN106" s="9">
        <v>2145.9865850399251</v>
      </c>
      <c r="BO106" s="9">
        <v>2397.1858574234116</v>
      </c>
      <c r="BP106" s="9">
        <v>1840.8037967865828</v>
      </c>
      <c r="BQ106" s="9">
        <v>1882.8993210744532</v>
      </c>
      <c r="BR106" s="9">
        <v>1851.1720974900745</v>
      </c>
      <c r="BS106" s="9">
        <v>1794.3244398475083</v>
      </c>
      <c r="BT106" s="9">
        <v>1614.1458026845442</v>
      </c>
      <c r="BU106" s="9">
        <v>1627.8992367363626</v>
      </c>
      <c r="BV106" s="9">
        <v>1634.9844040228218</v>
      </c>
      <c r="BW106" s="9">
        <v>1592.9340086492091</v>
      </c>
      <c r="BX106" s="9">
        <v>1619.8137029266943</v>
      </c>
      <c r="BY106" s="9">
        <v>1538.3600804626515</v>
      </c>
      <c r="BZ106" s="9">
        <v>1473.0872914363838</v>
      </c>
      <c r="CA106" s="9">
        <v>1509.210824197603</v>
      </c>
      <c r="CB106" s="9">
        <v>1643.9506621510288</v>
      </c>
      <c r="CC106" s="9">
        <v>1443.6212970502213</v>
      </c>
      <c r="CD106" s="9">
        <v>1335.4031503851913</v>
      </c>
      <c r="CE106" s="9">
        <v>1267.3938653511707</v>
      </c>
      <c r="CF106" s="9">
        <v>1122.8349786445426</v>
      </c>
      <c r="CG106" s="9">
        <v>1119.617915694362</v>
      </c>
      <c r="CH106" s="9">
        <v>1265.57256130569</v>
      </c>
      <c r="CI106" s="9">
        <v>1274.4733494415407</v>
      </c>
      <c r="CJ106" s="9">
        <v>1344.5862696391766</v>
      </c>
      <c r="CK106" s="9">
        <v>1417.6321366977245</v>
      </c>
      <c r="CL106" s="9">
        <v>1239.8253282219741</v>
      </c>
      <c r="CM106" s="9">
        <v>956.3203570660902</v>
      </c>
      <c r="CN106" s="9">
        <v>849.29807648925737</v>
      </c>
      <c r="CO106" s="9">
        <v>741.59881855614049</v>
      </c>
      <c r="CP106" s="9">
        <v>812.61870388422358</v>
      </c>
      <c r="CQ106" s="9">
        <v>826.44020088479385</v>
      </c>
      <c r="CR106" s="9">
        <v>975.9293936379587</v>
      </c>
      <c r="CS106" s="9">
        <v>1039.0068242842835</v>
      </c>
      <c r="CT106" s="9">
        <v>1161.2410383936992</v>
      </c>
      <c r="CU106" s="9">
        <v>1205.4946474179681</v>
      </c>
      <c r="CV106" s="9">
        <v>1301.63384971857</v>
      </c>
      <c r="CW106" s="9">
        <v>1595.6693622254479</v>
      </c>
      <c r="CX106" s="9">
        <v>1531.9224624047099</v>
      </c>
      <c r="CY106" s="9">
        <v>1310.5974858075708</v>
      </c>
      <c r="CZ106" s="9">
        <v>1060.1653198655802</v>
      </c>
      <c r="DA106" s="9">
        <v>1005.2988162774412</v>
      </c>
      <c r="DB106" s="9">
        <v>1052.8966981750818</v>
      </c>
      <c r="DC106" s="9">
        <v>1142.9924826952006</v>
      </c>
      <c r="DD106" s="9">
        <v>1091.449123700909</v>
      </c>
      <c r="DE106" s="9">
        <v>1150.5464169104819</v>
      </c>
      <c r="DF106" s="9">
        <v>1219.4194005525239</v>
      </c>
      <c r="DG106" s="9">
        <v>1124.8341495909744</v>
      </c>
      <c r="DH106" s="9">
        <v>1145.3188644135926</v>
      </c>
      <c r="DI106" s="9">
        <v>1112.3271180151871</v>
      </c>
      <c r="DJ106" s="9">
        <v>1192.3291457817859</v>
      </c>
      <c r="DK106" s="9">
        <v>1124.6781449556186</v>
      </c>
      <c r="DL106" s="9">
        <v>1335.2118204361898</v>
      </c>
      <c r="DM106" s="9">
        <v>1391.7329147360167</v>
      </c>
      <c r="DN106" s="9">
        <v>1605.5150232546064</v>
      </c>
      <c r="DO106" s="9">
        <v>1545.361083843133</v>
      </c>
      <c r="DP106" s="9">
        <v>1452.9426991707448</v>
      </c>
      <c r="DQ106" s="9">
        <v>1002.4327485480914</v>
      </c>
      <c r="DR106" s="9">
        <v>1009.1228260501777</v>
      </c>
      <c r="DS106" s="9">
        <v>1181.6124923043819</v>
      </c>
      <c r="DT106" s="9">
        <v>1304.1718698141483</v>
      </c>
      <c r="DU106" s="9">
        <v>1525.404779442694</v>
      </c>
      <c r="DV106" s="9">
        <v>1644.3681868423821</v>
      </c>
      <c r="DW106" s="9">
        <v>1793.1481639257988</v>
      </c>
      <c r="DX106" s="9">
        <v>1934.6807368486177</v>
      </c>
      <c r="DY106" s="9">
        <v>2863.4146001702698</v>
      </c>
      <c r="DZ106" s="9">
        <v>3956.6826208136176</v>
      </c>
      <c r="EA106" s="9">
        <v>3712.1244003824272</v>
      </c>
      <c r="EB106" s="9">
        <v>2370.9052541153847</v>
      </c>
      <c r="EC106" s="9">
        <v>2103.9623506915873</v>
      </c>
      <c r="ED106" s="9">
        <v>2045.1308667247515</v>
      </c>
      <c r="EE106" s="9">
        <v>1790.7649127919274</v>
      </c>
      <c r="EF106" s="9">
        <v>1604.3744131228971</v>
      </c>
      <c r="EG106" s="9">
        <v>1605.3470824369422</v>
      </c>
      <c r="EH106" s="9">
        <v>1821.4414412308215</v>
      </c>
      <c r="EI106" s="9">
        <v>1870.8768267724911</v>
      </c>
      <c r="EJ106" s="9">
        <v>1886.8045571345303</v>
      </c>
      <c r="EK106" s="9">
        <v>1768.3090104738692</v>
      </c>
      <c r="EL106" s="9">
        <v>1937.2587932727281</v>
      </c>
      <c r="EM106" s="9">
        <v>1961.6081502304316</v>
      </c>
      <c r="EN106" s="9">
        <v>1473.8050143923422</v>
      </c>
      <c r="EO106" s="9">
        <v>1366.2105921283228</v>
      </c>
      <c r="EP106" s="9">
        <v>1359.9181228096968</v>
      </c>
      <c r="EQ106" s="9">
        <v>1431.2040703172495</v>
      </c>
      <c r="ER106" s="9">
        <v>1411.3102426728392</v>
      </c>
      <c r="ES106" s="9">
        <v>1376.4475433582209</v>
      </c>
      <c r="ET106" s="9">
        <v>1316.7039857324451</v>
      </c>
      <c r="EU106" s="9">
        <v>1380.3096095352485</v>
      </c>
      <c r="EV106" s="9">
        <v>1539.839497982249</v>
      </c>
      <c r="EW106" s="9">
        <v>1581.1504864661831</v>
      </c>
      <c r="EX106" s="9">
        <v>1677.4126735978589</v>
      </c>
      <c r="EY106" s="9">
        <v>1654.8751558263575</v>
      </c>
      <c r="EZ106" s="9">
        <v>1596.7448267828941</v>
      </c>
      <c r="FA106" s="9">
        <v>1564.5050551333652</v>
      </c>
      <c r="FB106" s="9">
        <v>1674.6658244793109</v>
      </c>
      <c r="FC106" s="9">
        <v>1728.1741541464671</v>
      </c>
      <c r="FD106" s="9">
        <v>1663.8998634201894</v>
      </c>
      <c r="FE106" s="9">
        <v>1719.9962511142098</v>
      </c>
      <c r="FF106" s="9">
        <v>1672.7001926967691</v>
      </c>
      <c r="FG106" s="9">
        <v>1718.0807583254782</v>
      </c>
      <c r="FH106" s="9">
        <v>1685.6445531858908</v>
      </c>
      <c r="FI106" s="9">
        <v>1692.6190490187766</v>
      </c>
      <c r="FJ106" s="9">
        <v>1767.7282719630193</v>
      </c>
      <c r="FK106" s="9">
        <v>1789.0517905469248</v>
      </c>
      <c r="FL106" s="9">
        <v>1784.0557418299345</v>
      </c>
      <c r="FM106" s="9">
        <v>1827.5926128215829</v>
      </c>
      <c r="FN106" s="9">
        <v>1902.7018357658258</v>
      </c>
      <c r="FO106" s="9">
        <v>1924.0253543497313</v>
      </c>
      <c r="FP106" s="9">
        <v>1862.148487373413</v>
      </c>
      <c r="FQ106" s="9">
        <v>1877.2449492353976</v>
      </c>
      <c r="FR106" s="9">
        <v>1952.35417217964</v>
      </c>
      <c r="FS106" s="9">
        <v>1973.6776907635458</v>
      </c>
      <c r="FT106" s="9">
        <v>1943.15601790408</v>
      </c>
      <c r="FU106" s="9">
        <v>1973.9300768244912</v>
      </c>
      <c r="FV106" s="9">
        <v>2049.0392997687341</v>
      </c>
      <c r="FW106" s="9">
        <v>2070.3628183526394</v>
      </c>
      <c r="FX106" s="9">
        <v>1997.0930356440499</v>
      </c>
      <c r="FY106" s="9">
        <v>2006.4930396398991</v>
      </c>
      <c r="FZ106" s="9">
        <v>2081.6022625841415</v>
      </c>
      <c r="GA106" s="9">
        <v>2102.9257811680473</v>
      </c>
      <c r="GB106" s="9">
        <v>2015.4719769887038</v>
      </c>
      <c r="GC106" s="9">
        <v>2017.7799702491759</v>
      </c>
      <c r="GD106" s="9">
        <v>2092.8891931934186</v>
      </c>
      <c r="GE106" s="9">
        <v>2114.2127117773243</v>
      </c>
      <c r="GF106" s="9">
        <v>2039.2092681713905</v>
      </c>
      <c r="GG106" s="9">
        <v>2047.7424417185675</v>
      </c>
      <c r="GH106" s="9">
        <v>2122.8516646628104</v>
      </c>
      <c r="GI106" s="9">
        <v>2144.1751832467157</v>
      </c>
      <c r="GJ106" s="9">
        <v>2084.0529248938155</v>
      </c>
      <c r="GK106" s="9">
        <v>2115.259214228674</v>
      </c>
      <c r="GL106" s="9" t="str">
        <f t="shared" si="28"/>
        <v>Nearby Futures,Cotton Nearby Futures Contract, ICE, United States,Units of Measure: US $/MT,Historic Data Source: ICE US,Data Edge: 2016 Q3,Forecast Date: December 2016</v>
      </c>
      <c r="GM106" s="10" t="str">
        <f t="shared" si="32"/>
        <v>United States, Nearby Futures, Cotton Nearby Futures Contract, ICE</v>
      </c>
      <c r="GN106" s="10" t="str">
        <f t="shared" ref="GN106" si="34">CONCATENATE(GQ106,",",GR106,",Units of Measure: ",GS106,",Historic Data Source: ",GT106,",","Data Edge: ",GU106,",Forecast Date: ",GV106)</f>
        <v>Nearby Futures,Cotton Nearby Futures Contract, ICE, United States,Units of Measure: US $/MT,Historic Data Source: ICE US,Data Edge: 2016 Q3,Forecast Date: December 2016</v>
      </c>
      <c r="GO106" s="10"/>
      <c r="GP106" s="15" t="s">
        <v>10</v>
      </c>
      <c r="GQ106" s="15" t="s">
        <v>64</v>
      </c>
      <c r="GR106" s="8" t="s">
        <v>284</v>
      </c>
      <c r="GS106" s="10" t="s">
        <v>12</v>
      </c>
      <c r="GT106" s="8" t="s">
        <v>286</v>
      </c>
      <c r="GU106" s="13" t="s">
        <v>1381</v>
      </c>
      <c r="GV106" s="11" t="s">
        <v>1385</v>
      </c>
      <c r="GW106" s="8" t="s">
        <v>1111</v>
      </c>
      <c r="GX106" s="8" t="s">
        <v>1401</v>
      </c>
      <c r="GY106" s="8" t="s">
        <v>1386</v>
      </c>
    </row>
    <row r="107" spans="1:207" s="8" customFormat="1" ht="12.75" customHeight="1">
      <c r="A107" s="14" t="s">
        <v>1021</v>
      </c>
      <c r="B107" s="8" t="str">
        <f t="shared" si="22"/>
        <v>Bank:CISGRAIN</v>
      </c>
      <c r="C107" s="13" t="str">
        <f t="shared" si="23"/>
        <v>DataEdge:2016 Q3</v>
      </c>
      <c r="D107" s="13" t="str">
        <f t="shared" si="24"/>
        <v>ForecastDate:December 2016</v>
      </c>
      <c r="E107" s="13" t="str">
        <f t="shared" si="25"/>
        <v>Long Label:Food, Feed &amp; Beverage MFG,PPI-Food MFG-Leather and Hide Tanning and Finishing, United States,Units of Measure: Index Jun 1981=100,Historic Data Source: BLS,Data Edge: 2016 Q3,Forecast Date: December 2016</v>
      </c>
      <c r="F107" s="27">
        <v>104.4</v>
      </c>
      <c r="G107" s="27">
        <v>91.4</v>
      </c>
      <c r="H107" s="27">
        <v>94.166666666666671</v>
      </c>
      <c r="I107" s="27">
        <v>99.1</v>
      </c>
      <c r="J107" s="27">
        <v>100.36666666666667</v>
      </c>
      <c r="K107" s="27">
        <v>102.66666666666667</v>
      </c>
      <c r="L107" s="27">
        <v>99.1</v>
      </c>
      <c r="M107" s="27">
        <v>97.866666666666674</v>
      </c>
      <c r="N107" s="27">
        <v>99.066666666666663</v>
      </c>
      <c r="O107" s="27">
        <v>97.633333333333326</v>
      </c>
      <c r="P107" s="27">
        <v>97.833333333333329</v>
      </c>
      <c r="Q107" s="27">
        <v>99.166666666666671</v>
      </c>
      <c r="R107" s="27">
        <v>99.1</v>
      </c>
      <c r="S107" s="27">
        <v>102.73333333333333</v>
      </c>
      <c r="T107" s="27">
        <v>106.06666666666666</v>
      </c>
      <c r="U107" s="27">
        <v>107.46666666666665</v>
      </c>
      <c r="V107" s="27">
        <v>112.36666666666667</v>
      </c>
      <c r="W107" s="27">
        <v>119</v>
      </c>
      <c r="X107" s="27">
        <v>117.36666666666666</v>
      </c>
      <c r="Y107" s="27">
        <v>114.26666666666667</v>
      </c>
      <c r="Z107" s="27">
        <v>112.03333333333332</v>
      </c>
      <c r="AA107" s="27">
        <v>110.53333333333335</v>
      </c>
      <c r="AB107" s="27">
        <v>111.53333333333335</v>
      </c>
      <c r="AC107" s="27">
        <v>113.53333333333335</v>
      </c>
      <c r="AD107" s="27">
        <v>115.73333333333333</v>
      </c>
      <c r="AE107" s="27">
        <v>119.7</v>
      </c>
      <c r="AF107" s="27">
        <v>121.56666666666668</v>
      </c>
      <c r="AG107" s="27">
        <v>122.6</v>
      </c>
      <c r="AH107" s="27">
        <v>127.1</v>
      </c>
      <c r="AI107" s="27">
        <v>136.63333333333333</v>
      </c>
      <c r="AJ107" s="27">
        <v>139.80000000000001</v>
      </c>
      <c r="AK107" s="27">
        <v>146.4</v>
      </c>
      <c r="AL107" s="27">
        <v>154.86666666666665</v>
      </c>
      <c r="AM107" s="27">
        <v>162</v>
      </c>
      <c r="AN107" s="27">
        <v>159.80000000000001</v>
      </c>
      <c r="AO107" s="27">
        <v>158.30000000000001</v>
      </c>
      <c r="AP107" s="27">
        <v>159.96666666666667</v>
      </c>
      <c r="AQ107" s="27">
        <v>159.06666666666666</v>
      </c>
      <c r="AR107" s="27">
        <v>163</v>
      </c>
      <c r="AS107" s="27">
        <v>164.3</v>
      </c>
      <c r="AT107" s="27">
        <v>167.8</v>
      </c>
      <c r="AU107" s="27">
        <v>170.43333333333334</v>
      </c>
      <c r="AV107" s="27">
        <v>168.36666666666665</v>
      </c>
      <c r="AW107" s="27">
        <v>165.43333333333331</v>
      </c>
      <c r="AX107" s="27">
        <v>163.86666666666667</v>
      </c>
      <c r="AY107" s="27">
        <v>162.53333333333333</v>
      </c>
      <c r="AZ107" s="27">
        <v>156.16666666666666</v>
      </c>
      <c r="BA107" s="27">
        <v>153</v>
      </c>
      <c r="BB107" s="27">
        <v>153.53333333333333</v>
      </c>
      <c r="BC107" s="27">
        <v>155.96666666666667</v>
      </c>
      <c r="BD107" s="27">
        <v>156.73333333333332</v>
      </c>
      <c r="BE107" s="27">
        <v>158.23333333333332</v>
      </c>
      <c r="BF107" s="27">
        <v>161.23333333333332</v>
      </c>
      <c r="BG107" s="27">
        <v>161.43333333333331</v>
      </c>
      <c r="BH107" s="27">
        <v>159.80000000000001</v>
      </c>
      <c r="BI107" s="27">
        <v>161.13333333333333</v>
      </c>
      <c r="BJ107" s="27">
        <v>163.56666666666666</v>
      </c>
      <c r="BK107" s="27">
        <v>168.03333333333333</v>
      </c>
      <c r="BL107" s="27">
        <v>174.2</v>
      </c>
      <c r="BM107" s="27">
        <v>181.56666666666669</v>
      </c>
      <c r="BN107" s="27">
        <v>186.23333333333335</v>
      </c>
      <c r="BO107" s="27">
        <v>189.26666666666665</v>
      </c>
      <c r="BP107" s="27">
        <v>183.4</v>
      </c>
      <c r="BQ107" s="27">
        <v>176.76666666666665</v>
      </c>
      <c r="BR107" s="27">
        <v>174.73333333333335</v>
      </c>
      <c r="BS107" s="27">
        <v>170.4</v>
      </c>
      <c r="BT107" s="27">
        <v>169.5</v>
      </c>
      <c r="BU107" s="27">
        <v>174.73333333333335</v>
      </c>
      <c r="BV107" s="27">
        <v>179.93333333333331</v>
      </c>
      <c r="BW107" s="27">
        <v>177.16666666666666</v>
      </c>
      <c r="BX107" s="27">
        <v>173.16666666666666</v>
      </c>
      <c r="BY107" s="27">
        <v>177.5</v>
      </c>
      <c r="BZ107" s="27">
        <v>173.26666666666665</v>
      </c>
      <c r="CA107" s="27">
        <v>170.86666666666667</v>
      </c>
      <c r="CB107" s="27">
        <v>172.0333333333333</v>
      </c>
      <c r="CC107" s="27">
        <v>169.93333333333331</v>
      </c>
      <c r="CD107" s="27">
        <v>168.13333333333335</v>
      </c>
      <c r="CE107" s="27">
        <v>167.76666666666665</v>
      </c>
      <c r="CF107" s="27">
        <v>168.6</v>
      </c>
      <c r="CG107" s="27">
        <v>170.43333333333334</v>
      </c>
      <c r="CH107" s="27">
        <v>172.13333333333333</v>
      </c>
      <c r="CI107" s="27">
        <v>171.83333333333334</v>
      </c>
      <c r="CJ107" s="27">
        <v>173.86666666666667</v>
      </c>
      <c r="CK107" s="27">
        <v>180</v>
      </c>
      <c r="CL107" s="27">
        <v>186.73333333333335</v>
      </c>
      <c r="CM107" s="27">
        <v>197.6</v>
      </c>
      <c r="CN107" s="27">
        <v>194.76666666666665</v>
      </c>
      <c r="CO107" s="27">
        <v>187.2</v>
      </c>
      <c r="CP107" s="27">
        <v>185.36666666666667</v>
      </c>
      <c r="CQ107" s="27">
        <v>188.16666666666666</v>
      </c>
      <c r="CR107" s="27">
        <v>195.13333333333335</v>
      </c>
      <c r="CS107" s="27">
        <v>196.43333333333331</v>
      </c>
      <c r="CT107" s="27">
        <v>198.5</v>
      </c>
      <c r="CU107" s="27">
        <v>199.2</v>
      </c>
      <c r="CV107" s="27">
        <v>199.56666666666669</v>
      </c>
      <c r="CW107" s="27">
        <v>204.23333333333335</v>
      </c>
      <c r="CX107" s="27">
        <v>207.0333333333333</v>
      </c>
      <c r="CY107" s="27">
        <v>205.4</v>
      </c>
      <c r="CZ107" s="27">
        <v>205.16666666666666</v>
      </c>
      <c r="DA107" s="27">
        <v>204.7</v>
      </c>
      <c r="DB107" s="27">
        <v>205.03333333333333</v>
      </c>
      <c r="DC107" s="27">
        <v>204.83333333333334</v>
      </c>
      <c r="DD107" s="27">
        <v>204.43333333333331</v>
      </c>
      <c r="DE107" s="27">
        <v>204.36666666666667</v>
      </c>
      <c r="DF107" s="27">
        <v>204.8</v>
      </c>
      <c r="DG107" s="27">
        <v>208.8</v>
      </c>
      <c r="DH107" s="27">
        <v>209.13333333333333</v>
      </c>
      <c r="DI107" s="27">
        <v>210.16666666666666</v>
      </c>
      <c r="DJ107" s="27">
        <v>214.03333333333333</v>
      </c>
      <c r="DK107" s="27">
        <v>214.7</v>
      </c>
      <c r="DL107" s="27">
        <v>215.46666666666667</v>
      </c>
      <c r="DM107" s="27">
        <v>218.6</v>
      </c>
      <c r="DN107" s="27">
        <v>220.83333333333334</v>
      </c>
      <c r="DO107" s="27">
        <v>220.66666666666666</v>
      </c>
      <c r="DP107" s="27">
        <v>221.73333333333335</v>
      </c>
      <c r="DQ107" s="27">
        <v>221.23333333333335</v>
      </c>
      <c r="DR107" s="27">
        <v>218.53333333333333</v>
      </c>
      <c r="DS107" s="27">
        <v>212.4</v>
      </c>
      <c r="DT107" s="27">
        <v>210.4</v>
      </c>
      <c r="DU107" s="27">
        <v>206.33333333333334</v>
      </c>
      <c r="DV107" s="27">
        <v>207.66666666666666</v>
      </c>
      <c r="DW107" s="27">
        <v>215.76666666666668</v>
      </c>
      <c r="DX107" s="27">
        <v>218.86666666666667</v>
      </c>
      <c r="DY107" s="27">
        <v>225.23333333333335</v>
      </c>
      <c r="DZ107" s="27">
        <v>230.86666666666667</v>
      </c>
      <c r="EA107" s="27">
        <v>238.43333333333331</v>
      </c>
      <c r="EB107" s="27">
        <v>242.9</v>
      </c>
      <c r="EC107" s="27">
        <v>236.0333333333333</v>
      </c>
      <c r="ED107" s="27">
        <v>228.86666666666667</v>
      </c>
      <c r="EE107" s="27">
        <v>236.79999999999998</v>
      </c>
      <c r="EF107" s="27">
        <v>236.16666666666666</v>
      </c>
      <c r="EG107" s="27">
        <v>240.4</v>
      </c>
      <c r="EH107" s="27">
        <v>251.63333333333333</v>
      </c>
      <c r="EI107" s="27">
        <v>257.8</v>
      </c>
      <c r="EJ107" s="27">
        <v>257.26666666666671</v>
      </c>
      <c r="EK107" s="27">
        <v>258.16666666666669</v>
      </c>
      <c r="EL107" s="27">
        <v>267.26666666666665</v>
      </c>
      <c r="EM107" s="27">
        <v>274.40000000000003</v>
      </c>
      <c r="EN107" s="27">
        <v>272.5333333333333</v>
      </c>
      <c r="EO107" s="27">
        <v>277.99999999999994</v>
      </c>
      <c r="EP107" s="27">
        <v>268.59999999999997</v>
      </c>
      <c r="EQ107" s="27">
        <v>256.76666666666671</v>
      </c>
      <c r="ER107" s="27">
        <v>233.23333333333335</v>
      </c>
      <c r="ES107" s="27">
        <v>226.4</v>
      </c>
      <c r="ET107" s="27">
        <v>226.83333333333334</v>
      </c>
      <c r="EU107" s="27">
        <v>228.1</v>
      </c>
      <c r="EV107" s="27">
        <v>228.35</v>
      </c>
      <c r="EW107" s="27">
        <v>230.81401349796388</v>
      </c>
      <c r="EX107" s="27">
        <v>237.82907538202622</v>
      </c>
      <c r="EY107" s="27">
        <v>241.24037398869746</v>
      </c>
      <c r="EZ107" s="27">
        <v>241.92316888938765</v>
      </c>
      <c r="FA107" s="27">
        <v>239.98191290340426</v>
      </c>
      <c r="FB107" s="27">
        <v>254.55681081121844</v>
      </c>
      <c r="FC107" s="27">
        <v>262.11189984588714</v>
      </c>
      <c r="FD107" s="27">
        <v>260.90535383156737</v>
      </c>
      <c r="FE107" s="27">
        <v>258.80925218307146</v>
      </c>
      <c r="FF107" s="27">
        <v>267.47736504110867</v>
      </c>
      <c r="FG107" s="27">
        <v>275.4726255438942</v>
      </c>
      <c r="FH107" s="27">
        <v>274.24651439896894</v>
      </c>
      <c r="FI107" s="27">
        <v>272.05997506139295</v>
      </c>
      <c r="FJ107" s="27">
        <v>276.25076396242366</v>
      </c>
      <c r="FK107" s="27">
        <v>284.5642394457077</v>
      </c>
      <c r="FL107" s="27">
        <v>283.2888461696013</v>
      </c>
      <c r="FM107" s="27">
        <v>281.02258105019092</v>
      </c>
      <c r="FN107" s="27">
        <v>284.57526571976422</v>
      </c>
      <c r="FO107" s="27">
        <v>293.18697637905711</v>
      </c>
      <c r="FP107" s="27">
        <v>291.85233583986553</v>
      </c>
      <c r="FQ107" s="27">
        <v>289.48473504201087</v>
      </c>
      <c r="FR107" s="27">
        <v>292.11462739639626</v>
      </c>
      <c r="FS107" s="27">
        <v>300.9637484017444</v>
      </c>
      <c r="FT107" s="27">
        <v>299.57139766817295</v>
      </c>
      <c r="FU107" s="27">
        <v>297.12616491089062</v>
      </c>
      <c r="FV107" s="27">
        <v>298.44495671189532</v>
      </c>
      <c r="FW107" s="27">
        <v>307.54062171950454</v>
      </c>
      <c r="FX107" s="27">
        <v>306.12692572952017</v>
      </c>
      <c r="FY107" s="27">
        <v>303.62602321436964</v>
      </c>
      <c r="FZ107" s="27">
        <v>304.35747873986077</v>
      </c>
      <c r="GA107" s="27">
        <v>313.6646443244781</v>
      </c>
      <c r="GB107" s="27">
        <v>312.21477575901292</v>
      </c>
      <c r="GC107" s="27">
        <v>309.64122911872744</v>
      </c>
      <c r="GD107" s="27">
        <v>309.39020467172691</v>
      </c>
      <c r="GE107" s="27">
        <v>318.84743228531659</v>
      </c>
      <c r="GF107" s="27">
        <v>317.33883571968192</v>
      </c>
      <c r="GG107" s="27">
        <v>314.69556146042612</v>
      </c>
      <c r="GH107" s="27">
        <v>314.12225441079215</v>
      </c>
      <c r="GI107" s="27">
        <v>323.72454937811972</v>
      </c>
      <c r="GJ107" s="27">
        <v>322.16796686926205</v>
      </c>
      <c r="GK107" s="27">
        <v>319.46534830394819</v>
      </c>
      <c r="GL107" s="9" t="str">
        <f>GN107</f>
        <v>Food, Feed &amp; Beverage MFG,PPI-Food MFG-Leather and Hide Tanning and Finishing, United States,Units of Measure: Index Jun 1981=100,Historic Data Source: BLS,Data Edge: 2016 Q3,Forecast Date: December 2016</v>
      </c>
      <c r="GM107" s="10" t="str">
        <f t="shared" si="32"/>
        <v>United States, Food, Feed &amp; Beverage MFG, PPI, Leather and Hide Tanning and Finishing</v>
      </c>
      <c r="GN107" s="10" t="str">
        <f t="shared" ref="GN107" si="35">CONCATENATE(GQ107,",",GR107,",Units of Measure: ",GS107,",Historic Data Source: ",GT107,",","Data Edge: ",GU107,",Forecast Date: ",GV107)</f>
        <v>Food, Feed &amp; Beverage MFG,PPI-Food MFG-Leather and Hide Tanning and Finishing, United States,Units of Measure: Index Jun 1981=100,Historic Data Source: BLS,Data Edge: 2016 Q3,Forecast Date: December 2016</v>
      </c>
      <c r="GO107" s="10"/>
      <c r="GP107" s="10" t="s">
        <v>10</v>
      </c>
      <c r="GQ107" s="10" t="s">
        <v>134</v>
      </c>
      <c r="GR107" s="8" t="s">
        <v>1022</v>
      </c>
      <c r="GS107" s="8" t="s">
        <v>1020</v>
      </c>
      <c r="GT107" s="10" t="s">
        <v>136</v>
      </c>
      <c r="GU107" s="13" t="s">
        <v>1381</v>
      </c>
      <c r="GV107" s="11" t="s">
        <v>1385</v>
      </c>
      <c r="GW107" s="8" t="s">
        <v>1271</v>
      </c>
      <c r="GX107" s="8" t="s">
        <v>1401</v>
      </c>
      <c r="GY107" s="8" t="s">
        <v>1386</v>
      </c>
    </row>
    <row r="108" spans="1:207" ht="12.75" customHeight="1">
      <c r="A108" s="14" t="s">
        <v>287</v>
      </c>
      <c r="B108" s="8" t="str">
        <f t="shared" si="22"/>
        <v>Bank:CISOILS</v>
      </c>
      <c r="C108" s="13" t="str">
        <f t="shared" si="23"/>
        <v>DataEdge:2016 Q3</v>
      </c>
      <c r="D108" s="13" t="str">
        <f t="shared" si="24"/>
        <v>ForecastDate:December 2016</v>
      </c>
      <c r="E108" s="13" t="str">
        <f t="shared" si="25"/>
        <v>Long Label:Soybean,Soybean FOB Level Price, Rosario, Argentina,Units of Measure: AR Pesos/MT,Historic Data Source: SAGPYA,Data Edge: 2016 Q3,Forecast Date: December 2016</v>
      </c>
      <c r="F108" s="9">
        <v>342013.33333333331</v>
      </c>
      <c r="G108" s="9">
        <v>320010</v>
      </c>
      <c r="H108" s="9">
        <v>443103.33333333331</v>
      </c>
      <c r="I108" s="9">
        <v>581833.33333333337</v>
      </c>
      <c r="J108" s="9">
        <v>492353.33333333331</v>
      </c>
      <c r="K108" s="9">
        <v>752543.33333333337</v>
      </c>
      <c r="L108" s="9">
        <v>1198243.3333333333</v>
      </c>
      <c r="M108" s="9">
        <v>1646390</v>
      </c>
      <c r="N108" s="9">
        <v>2243986.6666666665</v>
      </c>
      <c r="O108" s="9">
        <v>2732333.3333333335</v>
      </c>
      <c r="P108" s="9">
        <v>4546896.666666667</v>
      </c>
      <c r="Q108" s="9">
        <v>6364646.666666667</v>
      </c>
      <c r="R108" s="9">
        <v>10155943.333333334</v>
      </c>
      <c r="S108" s="9">
        <v>8222205</v>
      </c>
      <c r="T108" s="9">
        <v>2484</v>
      </c>
      <c r="U108" s="9">
        <v>3746.6666666666665</v>
      </c>
      <c r="V108" s="9">
        <v>5421</v>
      </c>
      <c r="W108" s="9">
        <v>8246.6666666666661</v>
      </c>
      <c r="X108" s="9">
        <v>10623.333333333334</v>
      </c>
      <c r="Y108" s="9">
        <v>20531.333333333332</v>
      </c>
      <c r="Z108" s="9">
        <v>39329.666666666664</v>
      </c>
      <c r="AA108" s="9">
        <v>45328</v>
      </c>
      <c r="AB108" s="9">
        <v>101.66666666666667</v>
      </c>
      <c r="AC108" s="9">
        <v>102</v>
      </c>
      <c r="AD108" s="9">
        <v>102</v>
      </c>
      <c r="AE108" s="9">
        <v>106.33333333333333</v>
      </c>
      <c r="AF108" s="9">
        <v>135.33333333333334</v>
      </c>
      <c r="AG108" s="9">
        <v>169.66666666666666</v>
      </c>
      <c r="AH108" s="9">
        <v>201.66666666666666</v>
      </c>
      <c r="AI108" s="9">
        <v>280</v>
      </c>
      <c r="AJ108" s="9">
        <v>384.33333333333331</v>
      </c>
      <c r="AK108" s="9">
        <v>682.33333333333337</v>
      </c>
      <c r="AL108" s="9">
        <v>938.66666666666652</v>
      </c>
      <c r="AM108" s="9">
        <v>1657.3333333333333</v>
      </c>
      <c r="AN108" s="9">
        <v>3039.3333333333335</v>
      </c>
      <c r="AO108" s="9">
        <v>3227</v>
      </c>
      <c r="AP108" s="9">
        <v>4425.666666666667</v>
      </c>
      <c r="AQ108" s="9">
        <v>24615</v>
      </c>
      <c r="AR108" s="9">
        <v>84532.666666666672</v>
      </c>
      <c r="AS108" s="9">
        <v>119789</v>
      </c>
      <c r="AT108" s="9">
        <v>450053</v>
      </c>
      <c r="AU108" s="9">
        <v>685280</v>
      </c>
      <c r="AV108" s="9">
        <v>847776.66666666663</v>
      </c>
      <c r="AW108" s="9">
        <v>800750</v>
      </c>
      <c r="AX108" s="9">
        <v>1325806.6666666667</v>
      </c>
      <c r="AY108" s="9">
        <v>1722866.6666666667</v>
      </c>
      <c r="AZ108" s="9">
        <v>1780753.3333333333</v>
      </c>
      <c r="BA108" s="9">
        <v>1894260</v>
      </c>
      <c r="BB108" s="9">
        <v>192</v>
      </c>
      <c r="BC108" s="9">
        <v>183.33333333333334</v>
      </c>
      <c r="BD108" s="9">
        <v>190</v>
      </c>
      <c r="BE108" s="9">
        <v>207.33333333333334</v>
      </c>
      <c r="BF108" s="9">
        <v>209.33333333333334</v>
      </c>
      <c r="BG108" s="9">
        <v>198</v>
      </c>
      <c r="BH108" s="9">
        <v>232.33333333333334</v>
      </c>
      <c r="BI108" s="9">
        <v>236</v>
      </c>
      <c r="BJ108" s="9">
        <v>241.66666666666666</v>
      </c>
      <c r="BK108" s="9">
        <v>218.66666666666666</v>
      </c>
      <c r="BL108" s="9">
        <v>215.33333333333334</v>
      </c>
      <c r="BM108" s="9">
        <v>227</v>
      </c>
      <c r="BN108" s="9">
        <v>214.66666666666666</v>
      </c>
      <c r="BO108" s="9">
        <v>188.66666666666666</v>
      </c>
      <c r="BP108" s="9">
        <v>223.66666666666666</v>
      </c>
      <c r="BQ108" s="9">
        <v>240.33333333333334</v>
      </c>
      <c r="BR108" s="9">
        <v>253.97666666666666</v>
      </c>
      <c r="BS108" s="9">
        <v>272.31333333333333</v>
      </c>
      <c r="BT108" s="9">
        <v>277.31333333333328</v>
      </c>
      <c r="BU108" s="9">
        <v>284.44</v>
      </c>
      <c r="BV108" s="9">
        <v>298.58</v>
      </c>
      <c r="BW108" s="9">
        <v>290.83</v>
      </c>
      <c r="BX108" s="9">
        <v>277.88333333333327</v>
      </c>
      <c r="BY108" s="9">
        <v>296.91000000000003</v>
      </c>
      <c r="BZ108" s="9">
        <v>241.06333333333336</v>
      </c>
      <c r="CA108" s="9">
        <v>209.27666666666664</v>
      </c>
      <c r="CB108" s="9">
        <v>192.60333333333335</v>
      </c>
      <c r="CC108" s="9">
        <v>204.41666666666666</v>
      </c>
      <c r="CD108" s="9">
        <v>173.33333333333334</v>
      </c>
      <c r="CE108" s="9">
        <v>151.33333333333334</v>
      </c>
      <c r="CF108" s="9">
        <v>164.33333333333334</v>
      </c>
      <c r="CG108" s="9">
        <v>177.33333333333334</v>
      </c>
      <c r="CH108" s="9">
        <v>182.33333333333334</v>
      </c>
      <c r="CI108" s="9">
        <v>178</v>
      </c>
      <c r="CJ108" s="9">
        <v>170.66666666666666</v>
      </c>
      <c r="CK108" s="9">
        <v>189.66666666666666</v>
      </c>
      <c r="CL108" s="9">
        <v>173.35666666666668</v>
      </c>
      <c r="CM108" s="9">
        <v>147.81333333333336</v>
      </c>
      <c r="CN108" s="9">
        <v>179.11333333333332</v>
      </c>
      <c r="CO108" s="9">
        <v>177.33666666666667</v>
      </c>
      <c r="CP108" s="9">
        <v>279.56333333333333</v>
      </c>
      <c r="CQ108" s="9">
        <v>439.18</v>
      </c>
      <c r="CR108" s="9">
        <v>567.66999999999996</v>
      </c>
      <c r="CS108" s="9">
        <v>595.22</v>
      </c>
      <c r="CT108" s="9">
        <v>521.06333333333339</v>
      </c>
      <c r="CU108" s="9">
        <v>469.02333333333337</v>
      </c>
      <c r="CV108" s="9">
        <v>476.42</v>
      </c>
      <c r="CW108" s="9">
        <v>618.01666666666665</v>
      </c>
      <c r="CX108" s="9">
        <v>680.12</v>
      </c>
      <c r="CY108" s="9">
        <v>617.42333333333329</v>
      </c>
      <c r="CZ108" s="9">
        <v>506.6733333333334</v>
      </c>
      <c r="DA108" s="9">
        <v>466.44666666666666</v>
      </c>
      <c r="DB108" s="9">
        <v>466.73666666666668</v>
      </c>
      <c r="DC108" s="9">
        <v>491.69333333333333</v>
      </c>
      <c r="DD108" s="9">
        <v>520.34333333333325</v>
      </c>
      <c r="DE108" s="9">
        <v>502.01</v>
      </c>
      <c r="DF108" s="9">
        <v>527.59333333333336</v>
      </c>
      <c r="DG108" s="9">
        <v>513.54666666666662</v>
      </c>
      <c r="DH108" s="9">
        <v>518.11333333333334</v>
      </c>
      <c r="DI108" s="9">
        <v>596.22333333333336</v>
      </c>
      <c r="DJ108" s="9">
        <v>605.53333333333342</v>
      </c>
      <c r="DK108" s="9">
        <v>601.95999999999992</v>
      </c>
      <c r="DL108" s="9">
        <v>681.75333333333333</v>
      </c>
      <c r="DM108" s="9">
        <v>820.29</v>
      </c>
      <c r="DN108" s="9">
        <v>1045.6266666666668</v>
      </c>
      <c r="DO108" s="9">
        <v>882.09333333333336</v>
      </c>
      <c r="DP108" s="9">
        <v>882.81</v>
      </c>
      <c r="DQ108" s="9">
        <v>731.46999999999991</v>
      </c>
      <c r="DR108" s="9">
        <v>842.7166666666667</v>
      </c>
      <c r="DS108" s="9">
        <v>993.32333333333338</v>
      </c>
      <c r="DT108" s="9">
        <v>971.42333333333329</v>
      </c>
      <c r="DU108" s="9">
        <v>982.18333333333328</v>
      </c>
      <c r="DV108" s="9">
        <v>926.05666666666673</v>
      </c>
      <c r="DW108" s="9">
        <v>880.48666666666668</v>
      </c>
      <c r="DX108" s="9">
        <v>1026.4566666666667</v>
      </c>
      <c r="DY108" s="9">
        <v>1280.7733333333333</v>
      </c>
      <c r="DZ108" s="9">
        <v>1381.2766666666666</v>
      </c>
      <c r="EA108" s="9">
        <v>1278.6866666666667</v>
      </c>
      <c r="EB108" s="9">
        <v>1322.89</v>
      </c>
      <c r="EC108" s="9">
        <v>1241.9233333333332</v>
      </c>
      <c r="ED108" s="9">
        <v>1358.5833333333333</v>
      </c>
      <c r="EE108" s="9">
        <v>1533.5833333333333</v>
      </c>
      <c r="EF108" s="9">
        <v>1823.6950000000002</v>
      </c>
      <c r="EG108" s="9">
        <v>1950.8100000000002</v>
      </c>
      <c r="EH108" s="9">
        <v>1759.365</v>
      </c>
      <c r="EI108" s="9">
        <v>1696.6433333333334</v>
      </c>
      <c r="EJ108" s="9">
        <v>1813.6633333333332</v>
      </c>
      <c r="EK108" s="9">
        <v>2060.5133333333333</v>
      </c>
      <c r="EL108" s="9">
        <v>2605.4466666666667</v>
      </c>
      <c r="EM108" s="9">
        <v>2513.6833333333334</v>
      </c>
      <c r="EN108" s="9">
        <v>2373.4666666666667</v>
      </c>
      <c r="EO108" s="9">
        <v>2441.31</v>
      </c>
      <c r="EP108" s="9">
        <v>2309.0133333333333</v>
      </c>
      <c r="EQ108" s="9">
        <v>1915.8933333333334</v>
      </c>
      <c r="ER108" s="9">
        <v>2103.8833333333332</v>
      </c>
      <c r="ES108" s="9">
        <v>2530.3066666666668</v>
      </c>
      <c r="ET108" s="9">
        <v>3325.4799999999996</v>
      </c>
      <c r="EU108" s="9">
        <v>3801.8700000000003</v>
      </c>
      <c r="EV108" s="9">
        <v>4115.8</v>
      </c>
      <c r="EW108" s="9">
        <v>4040.404021885668</v>
      </c>
      <c r="EX108" s="9">
        <v>3867.1890195787828</v>
      </c>
      <c r="EY108" s="9">
        <v>3743.6791296347537</v>
      </c>
      <c r="EZ108" s="9">
        <v>4180.820968069138</v>
      </c>
      <c r="FA108" s="9">
        <v>3731.9040381360487</v>
      </c>
      <c r="FB108" s="9">
        <v>3720.3297848419356</v>
      </c>
      <c r="FC108" s="9">
        <v>3724.9080353430518</v>
      </c>
      <c r="FD108" s="9">
        <v>3720.5270744796935</v>
      </c>
      <c r="FE108" s="9">
        <v>4225.5049260021633</v>
      </c>
      <c r="FF108" s="9">
        <v>4339.64998427517</v>
      </c>
      <c r="FG108" s="9">
        <v>4354.0140857505066</v>
      </c>
      <c r="FH108" s="9">
        <v>4352.9526791645421</v>
      </c>
      <c r="FI108" s="9">
        <v>4787.0892915260083</v>
      </c>
      <c r="FJ108" s="9">
        <v>4898.399381496406</v>
      </c>
      <c r="FK108" s="9">
        <v>4919.4726126457317</v>
      </c>
      <c r="FL108" s="9">
        <v>4933.4383748927166</v>
      </c>
      <c r="FM108" s="9">
        <v>4984.1301165240757</v>
      </c>
      <c r="FN108" s="9">
        <v>5123.0849439486756</v>
      </c>
      <c r="FO108" s="9">
        <v>5154.0618360866592</v>
      </c>
      <c r="FP108" s="9">
        <v>5170.297674882544</v>
      </c>
      <c r="FQ108" s="9">
        <v>5280.0755783452478</v>
      </c>
      <c r="FR108" s="9">
        <v>5404.2788364911921</v>
      </c>
      <c r="FS108" s="9">
        <v>5428.204254916438</v>
      </c>
      <c r="FT108" s="9">
        <v>5439.421640861905</v>
      </c>
      <c r="FU108" s="9">
        <v>5710.6803356760465</v>
      </c>
      <c r="FV108" s="9">
        <v>5845.0867419265869</v>
      </c>
      <c r="FW108" s="9">
        <v>5875.421326669778</v>
      </c>
      <c r="FX108" s="9">
        <v>5894.7047218087391</v>
      </c>
      <c r="FY108" s="9">
        <v>6060.4639569910651</v>
      </c>
      <c r="FZ108" s="9">
        <v>6213.8135131229128</v>
      </c>
      <c r="GA108" s="9">
        <v>6253.0016699119114</v>
      </c>
      <c r="GB108" s="9">
        <v>6278.3922240214488</v>
      </c>
      <c r="GC108" s="9">
        <v>6485.5402818027851</v>
      </c>
      <c r="GD108" s="9">
        <v>6643.1909633231589</v>
      </c>
      <c r="GE108" s="9">
        <v>6684.9469000550234</v>
      </c>
      <c r="GF108" s="9">
        <v>6712.5062654509711</v>
      </c>
      <c r="GG108" s="9">
        <v>6823.8619173227889</v>
      </c>
      <c r="GH108" s="9">
        <v>6990.4213976506162</v>
      </c>
      <c r="GI108" s="9">
        <v>7034.8866246596499</v>
      </c>
      <c r="GJ108" s="9">
        <v>7064.5137194778681</v>
      </c>
      <c r="GK108" s="9">
        <v>7197.9979306808873</v>
      </c>
      <c r="GL108" s="9" t="str">
        <f t="shared" si="28"/>
        <v>Soybean,Soybean FOB Level Price, Rosario, Argentina,Units of Measure: AR Pesos/MT,Historic Data Source: SAGPYA,Data Edge: 2016 Q3,Forecast Date: December 2016</v>
      </c>
      <c r="GM108" s="10" t="str">
        <f t="shared" ref="GM108:GM139" si="36">CONCATENATE(GP108,", ",GQ108,", ",GW108)</f>
        <v>Argentina, Soybean, Soybean FOB Level Price, Rosario</v>
      </c>
      <c r="GN108" s="10" t="str">
        <f t="shared" ref="GN108:GN164" si="37">CONCATENATE(GQ108,",",GR108,",Units of Measure: ",GS108,",Historic Data Source: ",GT108,",","Data Edge: ",GU108,",Forecast Date: ",GV108)</f>
        <v>Soybean,Soybean FOB Level Price, Rosario, Argentina,Units of Measure: AR Pesos/MT,Historic Data Source: SAGPYA,Data Edge: 2016 Q3,Forecast Date: December 2016</v>
      </c>
      <c r="GP108" s="10" t="s">
        <v>21</v>
      </c>
      <c r="GQ108" s="10" t="s">
        <v>288</v>
      </c>
      <c r="GR108" s="8" t="s">
        <v>289</v>
      </c>
      <c r="GS108" s="12" t="s">
        <v>24</v>
      </c>
      <c r="GT108" s="10" t="s">
        <v>25</v>
      </c>
      <c r="GU108" s="39" t="s">
        <v>1381</v>
      </c>
      <c r="GV108" s="11" t="s">
        <v>1385</v>
      </c>
      <c r="GW108" s="8" t="s">
        <v>1120</v>
      </c>
      <c r="GX108" s="8" t="s">
        <v>1401</v>
      </c>
      <c r="GY108" s="14" t="s">
        <v>1387</v>
      </c>
    </row>
    <row r="109" spans="1:207" ht="12.75" customHeight="1">
      <c r="A109" s="14" t="s">
        <v>291</v>
      </c>
      <c r="B109" s="8" t="str">
        <f t="shared" si="22"/>
        <v>Bank:CISOILS</v>
      </c>
      <c r="C109" s="13" t="str">
        <f t="shared" si="23"/>
        <v>DataEdge:2016 Q3</v>
      </c>
      <c r="D109" s="13" t="str">
        <f t="shared" si="24"/>
        <v>ForecastDate:December 2016</v>
      </c>
      <c r="E109" s="13" t="str">
        <f t="shared" si="25"/>
        <v>Long Label:Soybean,Soybean FOB Port Price, Buenos Aires, Argentina,Units of Measure: US $/MT,Historic Data Source: USDA,Data Edge: 2016 Q3,Forecast Date: December 2016</v>
      </c>
      <c r="F109" s="9">
        <v>237</v>
      </c>
      <c r="G109" s="9">
        <v>208.66666666666666</v>
      </c>
      <c r="H109" s="9">
        <v>267.66666666666669</v>
      </c>
      <c r="I109" s="9">
        <v>311.66666666666669</v>
      </c>
      <c r="J109" s="9">
        <v>277.33333333333331</v>
      </c>
      <c r="K109" s="9">
        <v>258</v>
      </c>
      <c r="L109" s="9">
        <v>255</v>
      </c>
      <c r="M109" s="9">
        <v>237.66666666666666</v>
      </c>
      <c r="N109" s="9">
        <v>230</v>
      </c>
      <c r="O109" s="9">
        <v>232</v>
      </c>
      <c r="P109" s="9">
        <v>222</v>
      </c>
      <c r="Q109" s="9">
        <v>208.66666666666666</v>
      </c>
      <c r="R109" s="9">
        <v>221.33333333333334</v>
      </c>
      <c r="S109" s="9">
        <v>229</v>
      </c>
      <c r="T109" s="9">
        <v>286</v>
      </c>
      <c r="U109" s="9">
        <v>318</v>
      </c>
      <c r="V109" s="9">
        <v>277</v>
      </c>
      <c r="W109" s="9">
        <v>283.66666666666669</v>
      </c>
      <c r="X109" s="9">
        <v>228.33333333333334</v>
      </c>
      <c r="Y109" s="9">
        <v>225.33333333333334</v>
      </c>
      <c r="Z109" s="9">
        <v>206.33333333333334</v>
      </c>
      <c r="AA109" s="9">
        <v>200.66666666666666</v>
      </c>
      <c r="AB109" s="9">
        <v>202.66666666666666</v>
      </c>
      <c r="AC109" s="9">
        <v>202</v>
      </c>
      <c r="AD109" s="9">
        <v>195.66666666666666</v>
      </c>
      <c r="AE109" s="9">
        <v>188.33333333333334</v>
      </c>
      <c r="AF109" s="9">
        <v>190</v>
      </c>
      <c r="AG109" s="9">
        <v>178.66666666666666</v>
      </c>
      <c r="AH109" s="9">
        <v>172</v>
      </c>
      <c r="AI109" s="9">
        <v>199.33333333333334</v>
      </c>
      <c r="AJ109" s="9">
        <v>208</v>
      </c>
      <c r="AK109" s="9">
        <v>212</v>
      </c>
      <c r="AL109" s="9">
        <v>223.33333333333334</v>
      </c>
      <c r="AM109" s="9">
        <v>272.66666666666669</v>
      </c>
      <c r="AN109" s="9">
        <v>314.66666666666669</v>
      </c>
      <c r="AO109" s="9">
        <v>281</v>
      </c>
      <c r="AP109" s="9">
        <v>274</v>
      </c>
      <c r="AQ109" s="9">
        <v>261</v>
      </c>
      <c r="AR109" s="9">
        <v>222.66666666666666</v>
      </c>
      <c r="AS109" s="9">
        <v>210.66666666666666</v>
      </c>
      <c r="AT109" s="9">
        <v>206</v>
      </c>
      <c r="AU109" s="9">
        <v>213.33333333333334</v>
      </c>
      <c r="AV109" s="9">
        <v>223.33333333333334</v>
      </c>
      <c r="AW109" s="9">
        <v>217.66666666666666</v>
      </c>
      <c r="AX109" s="9">
        <v>208</v>
      </c>
      <c r="AY109" s="9">
        <v>208.66666666666666</v>
      </c>
      <c r="AZ109" s="9">
        <v>215.33333333333334</v>
      </c>
      <c r="BA109" s="9">
        <v>223.33333333333334</v>
      </c>
      <c r="BB109" s="9">
        <v>208</v>
      </c>
      <c r="BC109" s="9">
        <v>210</v>
      </c>
      <c r="BD109" s="9">
        <v>211.33333333333334</v>
      </c>
      <c r="BE109" s="9">
        <v>219</v>
      </c>
      <c r="BF109" s="9">
        <v>209</v>
      </c>
      <c r="BG109" s="9">
        <v>212.33333333333334</v>
      </c>
      <c r="BH109" s="9">
        <v>246.66666666666666</v>
      </c>
      <c r="BI109" s="9">
        <v>239.33333333333334</v>
      </c>
      <c r="BJ109" s="9">
        <v>240.33333333333334</v>
      </c>
      <c r="BK109" s="9">
        <v>236</v>
      </c>
      <c r="BL109" s="9">
        <v>228.66666666666666</v>
      </c>
      <c r="BM109" s="9">
        <v>230.66666666666666</v>
      </c>
      <c r="BN109" s="9">
        <v>206.66666666666666</v>
      </c>
      <c r="BO109" s="9">
        <v>207</v>
      </c>
      <c r="BP109" s="9">
        <v>241.66666666666666</v>
      </c>
      <c r="BQ109" s="9">
        <v>271.66666666666669</v>
      </c>
      <c r="BR109" s="9">
        <v>269.33333333333331</v>
      </c>
      <c r="BS109" s="9">
        <v>289.33333333333331</v>
      </c>
      <c r="BT109" s="9">
        <v>296.7</v>
      </c>
      <c r="BU109" s="9">
        <v>286.33333333333331</v>
      </c>
      <c r="BV109" s="9">
        <v>281</v>
      </c>
      <c r="BW109" s="9">
        <v>309</v>
      </c>
      <c r="BX109" s="9">
        <v>295.33333333333331</v>
      </c>
      <c r="BY109" s="9">
        <v>300.66666666666669</v>
      </c>
      <c r="BZ109" s="9">
        <v>239</v>
      </c>
      <c r="CA109" s="9">
        <v>226.66666666666666</v>
      </c>
      <c r="CB109" s="9">
        <v>210.66666666666666</v>
      </c>
      <c r="CC109" s="9">
        <v>211</v>
      </c>
      <c r="CD109" s="9">
        <v>177</v>
      </c>
      <c r="CE109" s="9">
        <v>166.66666666666666</v>
      </c>
      <c r="CF109" s="9">
        <v>175.33333333333334</v>
      </c>
      <c r="CG109" s="9">
        <v>182.33333333333334</v>
      </c>
      <c r="CH109" s="9">
        <v>188.66666666666666</v>
      </c>
      <c r="CI109" s="9">
        <v>192</v>
      </c>
      <c r="CJ109" s="9">
        <v>182.66666666666666</v>
      </c>
      <c r="CK109" s="9">
        <v>186.33333333333334</v>
      </c>
      <c r="CL109" s="9">
        <v>165.33333333333334</v>
      </c>
      <c r="CM109" s="9">
        <v>158.66666666666666</v>
      </c>
      <c r="CN109" s="9">
        <v>186</v>
      </c>
      <c r="CO109" s="9">
        <v>176</v>
      </c>
      <c r="CP109" s="9">
        <v>180.33333333333334</v>
      </c>
      <c r="CQ109" s="9">
        <v>177</v>
      </c>
      <c r="CR109" s="9">
        <v>212</v>
      </c>
      <c r="CS109" s="9">
        <v>222.66666666666666</v>
      </c>
      <c r="CT109" s="9">
        <v>219.33333333333334</v>
      </c>
      <c r="CU109" s="9">
        <v>221</v>
      </c>
      <c r="CV109" s="9">
        <v>224.66666666666666</v>
      </c>
      <c r="CW109" s="9">
        <v>288.66666666666669</v>
      </c>
      <c r="CX109" s="9">
        <v>319.66666666666669</v>
      </c>
      <c r="CY109" s="9">
        <v>297</v>
      </c>
      <c r="CZ109" s="9">
        <v>235.66666666666666</v>
      </c>
      <c r="DA109" s="9">
        <v>220</v>
      </c>
      <c r="DB109" s="9">
        <v>216.33333333333334</v>
      </c>
      <c r="DC109" s="9">
        <v>231.66666666666666</v>
      </c>
      <c r="DD109" s="9">
        <v>243</v>
      </c>
      <c r="DE109" s="9">
        <v>231.66666666666666</v>
      </c>
      <c r="DF109" s="9">
        <v>228</v>
      </c>
      <c r="DG109" s="9">
        <v>222</v>
      </c>
      <c r="DH109" s="9">
        <v>226.66666666666666</v>
      </c>
      <c r="DI109" s="9">
        <v>258.7</v>
      </c>
      <c r="DJ109" s="9">
        <v>281.66666666666669</v>
      </c>
      <c r="DK109" s="9">
        <v>270.33333333333331</v>
      </c>
      <c r="DL109" s="9">
        <v>315.33333333333331</v>
      </c>
      <c r="DM109" s="9">
        <v>399.33333333333331</v>
      </c>
      <c r="DN109" s="9">
        <v>500.39999999999992</v>
      </c>
      <c r="DO109" s="9">
        <v>486</v>
      </c>
      <c r="DP109" s="9">
        <v>489</v>
      </c>
      <c r="DQ109" s="9">
        <v>350.17666666666668</v>
      </c>
      <c r="DR109" s="9">
        <v>365.66666666666669</v>
      </c>
      <c r="DS109" s="9">
        <v>424</v>
      </c>
      <c r="DT109" s="9">
        <v>428.33333333333331</v>
      </c>
      <c r="DU109" s="9">
        <v>435.66666666666669</v>
      </c>
      <c r="DV109" s="9">
        <v>363.66666666666669</v>
      </c>
      <c r="DW109" s="9">
        <v>362.66666666666669</v>
      </c>
      <c r="DX109" s="9">
        <v>419.33333333333331</v>
      </c>
      <c r="DY109" s="9">
        <v>491</v>
      </c>
      <c r="DZ109" s="9">
        <v>529.33333333333337</v>
      </c>
      <c r="EA109" s="9">
        <v>502</v>
      </c>
      <c r="EB109" s="9">
        <v>522</v>
      </c>
      <c r="EC109" s="9">
        <v>455</v>
      </c>
      <c r="ED109" s="9">
        <v>487.33333333333331</v>
      </c>
      <c r="EE109" s="9">
        <v>540.66666666666663</v>
      </c>
      <c r="EF109" s="9">
        <v>642.33333333333337</v>
      </c>
      <c r="EG109" s="9">
        <v>568.33333333333337</v>
      </c>
      <c r="EH109" s="9">
        <v>536</v>
      </c>
      <c r="EI109" s="9">
        <v>535.46333333333325</v>
      </c>
      <c r="EJ109" s="9">
        <v>532.89333333333332</v>
      </c>
      <c r="EK109" s="9">
        <v>540.13333333333333</v>
      </c>
      <c r="EL109" s="9">
        <v>535.66666666666663</v>
      </c>
      <c r="EM109" s="9">
        <v>524.66666666666663</v>
      </c>
      <c r="EN109" s="9">
        <v>466.66666666666669</v>
      </c>
      <c r="EO109" s="9">
        <v>446.66666666666669</v>
      </c>
      <c r="EP109" s="9">
        <v>430.66666666666669</v>
      </c>
      <c r="EQ109" s="9">
        <v>364.33333333333331</v>
      </c>
      <c r="ER109" s="9">
        <v>363.66666666666669</v>
      </c>
      <c r="ES109" s="9">
        <v>352.33333333333331</v>
      </c>
      <c r="ET109" s="9">
        <v>333</v>
      </c>
      <c r="EU109" s="9">
        <v>405.66666666666669</v>
      </c>
      <c r="EV109" s="9">
        <v>410.66666666666669</v>
      </c>
      <c r="EW109" s="9">
        <v>389.65660180766429</v>
      </c>
      <c r="EX109" s="9">
        <v>356.61350626452599</v>
      </c>
      <c r="EY109" s="9">
        <v>338.74534962795445</v>
      </c>
      <c r="EZ109" s="9">
        <v>346.52068827661924</v>
      </c>
      <c r="FA109" s="9">
        <v>324.18938546416297</v>
      </c>
      <c r="FB109" s="9">
        <v>325.70629198953884</v>
      </c>
      <c r="FC109" s="9">
        <v>325.53117398914617</v>
      </c>
      <c r="FD109" s="9">
        <v>322.90816568321759</v>
      </c>
      <c r="FE109" s="9">
        <v>369.24695133293443</v>
      </c>
      <c r="FF109" s="9">
        <v>378.35636005143772</v>
      </c>
      <c r="FG109" s="9">
        <v>377.1923565896202</v>
      </c>
      <c r="FH109" s="9">
        <v>374.19099657398158</v>
      </c>
      <c r="FI109" s="9">
        <v>409.8159842386317</v>
      </c>
      <c r="FJ109" s="9">
        <v>417.41587886082823</v>
      </c>
      <c r="FK109" s="9">
        <v>415.60634819855505</v>
      </c>
      <c r="FL109" s="9">
        <v>412.3414692059016</v>
      </c>
      <c r="FM109" s="9">
        <v>411.74252944199441</v>
      </c>
      <c r="FN109" s="9">
        <v>418.65660175406987</v>
      </c>
      <c r="FO109" s="9">
        <v>416.59051616914087</v>
      </c>
      <c r="FP109" s="9">
        <v>413.23619743963104</v>
      </c>
      <c r="FQ109" s="9">
        <v>417.25857782345275</v>
      </c>
      <c r="FR109" s="9">
        <v>424.10597952391606</v>
      </c>
      <c r="FS109" s="9">
        <v>421.99503202627824</v>
      </c>
      <c r="FT109" s="9">
        <v>418.61989742980364</v>
      </c>
      <c r="FU109" s="9">
        <v>435.58548286135402</v>
      </c>
      <c r="FV109" s="9">
        <v>442.73235929632227</v>
      </c>
      <c r="FW109" s="9">
        <v>440.72974729212103</v>
      </c>
      <c r="FX109" s="9">
        <v>437.39291681106369</v>
      </c>
      <c r="FY109" s="9">
        <v>444.67399810665228</v>
      </c>
      <c r="FZ109" s="9">
        <v>451.63456988205871</v>
      </c>
      <c r="GA109" s="9">
        <v>449.55965383331738</v>
      </c>
      <c r="GB109" s="9">
        <v>446.1968269967702</v>
      </c>
      <c r="GC109" s="9">
        <v>456.0326057320674</v>
      </c>
      <c r="GD109" s="9">
        <v>463.14515996849849</v>
      </c>
      <c r="GE109" s="9">
        <v>461.11815622595776</v>
      </c>
      <c r="GF109" s="9">
        <v>457.77251175145472</v>
      </c>
      <c r="GG109" s="9">
        <v>459.73438987332452</v>
      </c>
      <c r="GH109" s="9">
        <v>466.57331342954723</v>
      </c>
      <c r="GI109" s="9">
        <v>464.43869093983324</v>
      </c>
      <c r="GJ109" s="9">
        <v>461.05166537797311</v>
      </c>
      <c r="GK109" s="9">
        <v>464.43041383130003</v>
      </c>
      <c r="GL109" s="9" t="str">
        <f t="shared" si="28"/>
        <v>Soybean,Soybean FOB Port Price, Buenos Aires, Argentina,Units of Measure: US $/MT,Historic Data Source: USDA,Data Edge: 2016 Q3,Forecast Date: December 2016</v>
      </c>
      <c r="GM109" s="10" t="str">
        <f t="shared" si="36"/>
        <v>Argentina, Soybean, Soybean FOB Port Price, Buenos Aires</v>
      </c>
      <c r="GN109" s="10" t="str">
        <f t="shared" si="37"/>
        <v>Soybean,Soybean FOB Port Price, Buenos Aires, Argentina,Units of Measure: US $/MT,Historic Data Source: USDA,Data Edge: 2016 Q3,Forecast Date: December 2016</v>
      </c>
      <c r="GP109" s="10" t="s">
        <v>21</v>
      </c>
      <c r="GQ109" s="10" t="s">
        <v>288</v>
      </c>
      <c r="GR109" s="10" t="s">
        <v>290</v>
      </c>
      <c r="GS109" s="8" t="s">
        <v>12</v>
      </c>
      <c r="GT109" s="10" t="s">
        <v>13</v>
      </c>
      <c r="GU109" s="13" t="s">
        <v>1381</v>
      </c>
      <c r="GV109" s="11" t="s">
        <v>1385</v>
      </c>
      <c r="GW109" s="8" t="s">
        <v>1121</v>
      </c>
      <c r="GX109" s="8" t="s">
        <v>1401</v>
      </c>
      <c r="GY109" s="14" t="s">
        <v>1387</v>
      </c>
    </row>
    <row r="110" spans="1:207" ht="12.75" customHeight="1">
      <c r="A110" s="14" t="s">
        <v>293</v>
      </c>
      <c r="B110" s="8" t="str">
        <f t="shared" si="22"/>
        <v>Bank:CISOILS</v>
      </c>
      <c r="C110" s="13" t="str">
        <f t="shared" si="23"/>
        <v>DataEdge:2016 Q3</v>
      </c>
      <c r="D110" s="13" t="str">
        <f t="shared" si="24"/>
        <v>ForecastDate:December 2016</v>
      </c>
      <c r="E110" s="13" t="str">
        <f t="shared" si="25"/>
        <v>Long Label:Soybean,Soybean FOB Port Price, Rio Grande, Brazil,Units of Measure: US $/MT,Historic Data Source: USDA,Data Edge: 2016 Q3,Forecast Date: December 2016</v>
      </c>
      <c r="F110" s="9"/>
      <c r="G110" s="9"/>
      <c r="H110" s="9"/>
      <c r="I110" s="9">
        <v>287</v>
      </c>
      <c r="J110" s="9">
        <v>287</v>
      </c>
      <c r="K110" s="9">
        <v>287</v>
      </c>
      <c r="L110" s="9">
        <v>287</v>
      </c>
      <c r="M110" s="9">
        <v>243</v>
      </c>
      <c r="N110" s="9">
        <v>243</v>
      </c>
      <c r="O110" s="9">
        <v>243</v>
      </c>
      <c r="P110" s="9">
        <v>243</v>
      </c>
      <c r="Q110" s="9">
        <v>242</v>
      </c>
      <c r="R110" s="9">
        <v>242</v>
      </c>
      <c r="S110" s="9">
        <v>242</v>
      </c>
      <c r="T110" s="9">
        <v>242</v>
      </c>
      <c r="U110" s="9">
        <v>284</v>
      </c>
      <c r="V110" s="9">
        <v>284</v>
      </c>
      <c r="W110" s="9">
        <v>284</v>
      </c>
      <c r="X110" s="9">
        <v>284</v>
      </c>
      <c r="Y110" s="9">
        <v>215</v>
      </c>
      <c r="Z110" s="9">
        <v>215</v>
      </c>
      <c r="AA110" s="9">
        <v>215</v>
      </c>
      <c r="AB110" s="9">
        <v>215</v>
      </c>
      <c r="AC110" s="9">
        <v>196</v>
      </c>
      <c r="AD110" s="9">
        <v>196</v>
      </c>
      <c r="AE110" s="9">
        <v>196</v>
      </c>
      <c r="AF110" s="9">
        <v>196</v>
      </c>
      <c r="AG110" s="9">
        <v>192</v>
      </c>
      <c r="AH110" s="9">
        <v>192</v>
      </c>
      <c r="AI110" s="9">
        <v>192</v>
      </c>
      <c r="AJ110" s="9">
        <v>192</v>
      </c>
      <c r="AK110" s="9">
        <v>274</v>
      </c>
      <c r="AL110" s="9">
        <v>274</v>
      </c>
      <c r="AM110" s="9">
        <v>274</v>
      </c>
      <c r="AN110" s="9">
        <v>274</v>
      </c>
      <c r="AO110" s="9">
        <v>261</v>
      </c>
      <c r="AP110" s="9">
        <v>261</v>
      </c>
      <c r="AQ110" s="9">
        <v>261</v>
      </c>
      <c r="AR110" s="9">
        <v>261</v>
      </c>
      <c r="AS110" s="9">
        <v>218</v>
      </c>
      <c r="AT110" s="9">
        <v>218</v>
      </c>
      <c r="AU110" s="9">
        <v>218</v>
      </c>
      <c r="AV110" s="9">
        <v>218</v>
      </c>
      <c r="AW110" s="9">
        <v>214</v>
      </c>
      <c r="AX110" s="9">
        <v>214</v>
      </c>
      <c r="AY110" s="9">
        <v>214</v>
      </c>
      <c r="AZ110" s="9">
        <v>214</v>
      </c>
      <c r="BA110" s="9">
        <v>211</v>
      </c>
      <c r="BB110" s="9">
        <v>211</v>
      </c>
      <c r="BC110" s="9">
        <v>211</v>
      </c>
      <c r="BD110" s="9">
        <v>211</v>
      </c>
      <c r="BE110" s="9">
        <v>222</v>
      </c>
      <c r="BF110" s="9">
        <v>222</v>
      </c>
      <c r="BG110" s="9">
        <v>222</v>
      </c>
      <c r="BH110" s="9">
        <v>222</v>
      </c>
      <c r="BI110" s="9">
        <v>235</v>
      </c>
      <c r="BJ110" s="9">
        <v>235</v>
      </c>
      <c r="BK110" s="9">
        <v>235</v>
      </c>
      <c r="BL110" s="9">
        <v>235</v>
      </c>
      <c r="BM110" s="9">
        <v>217</v>
      </c>
      <c r="BN110" s="9">
        <v>217</v>
      </c>
      <c r="BO110" s="9">
        <v>217</v>
      </c>
      <c r="BP110" s="9">
        <v>217</v>
      </c>
      <c r="BQ110" s="9">
        <v>260.33333333333331</v>
      </c>
      <c r="BR110" s="9">
        <v>275</v>
      </c>
      <c r="BS110" s="9">
        <v>296.33333333333331</v>
      </c>
      <c r="BT110" s="9">
        <v>303</v>
      </c>
      <c r="BU110" s="9">
        <v>263</v>
      </c>
      <c r="BV110" s="9">
        <v>280</v>
      </c>
      <c r="BW110" s="9">
        <v>304.66666666666669</v>
      </c>
      <c r="BX110" s="9">
        <v>291.33333333333331</v>
      </c>
      <c r="BY110" s="9">
        <v>275.33333333333331</v>
      </c>
      <c r="BZ110" s="9">
        <v>240.33333333333334</v>
      </c>
      <c r="CA110" s="9">
        <v>228.66666666666666</v>
      </c>
      <c r="CB110" s="9">
        <v>214</v>
      </c>
      <c r="CC110" s="9">
        <v>217.33333333333334</v>
      </c>
      <c r="CD110" s="9">
        <v>177.33333333333334</v>
      </c>
      <c r="CE110" s="9">
        <v>169.33333333333334</v>
      </c>
      <c r="CF110" s="9">
        <v>173.33333333333334</v>
      </c>
      <c r="CG110" s="9">
        <v>173.33333333333334</v>
      </c>
      <c r="CH110" s="9">
        <v>182.33333333333334</v>
      </c>
      <c r="CI110" s="9">
        <v>194</v>
      </c>
      <c r="CJ110" s="9">
        <v>181.66666666666666</v>
      </c>
      <c r="CK110" s="9">
        <v>188</v>
      </c>
      <c r="CL110" s="9">
        <v>177</v>
      </c>
      <c r="CM110" s="9">
        <v>162</v>
      </c>
      <c r="CN110" s="9">
        <v>191.66666666666666</v>
      </c>
      <c r="CO110" s="9">
        <v>176</v>
      </c>
      <c r="CP110" s="9">
        <v>161.66666666666666</v>
      </c>
      <c r="CQ110" s="9">
        <v>182</v>
      </c>
      <c r="CR110" s="9">
        <v>210.66666666666666</v>
      </c>
      <c r="CS110" s="9">
        <v>212.66666666666666</v>
      </c>
      <c r="CT110" s="9">
        <v>212</v>
      </c>
      <c r="CU110" s="9">
        <v>221</v>
      </c>
      <c r="CV110" s="9">
        <v>261</v>
      </c>
      <c r="CW110" s="9">
        <v>309.33333333333331</v>
      </c>
      <c r="CX110" s="9">
        <v>345.66666666666669</v>
      </c>
      <c r="CY110" s="9">
        <v>331</v>
      </c>
      <c r="CZ110" s="9">
        <v>276.33333333333331</v>
      </c>
      <c r="DA110" s="9">
        <v>218.33333333333334</v>
      </c>
      <c r="DB110" s="9">
        <v>222.33333333333334</v>
      </c>
      <c r="DC110" s="9">
        <v>240.66666666666666</v>
      </c>
      <c r="DD110" s="9">
        <v>245</v>
      </c>
      <c r="DE110" s="9">
        <v>233.66666666666666</v>
      </c>
      <c r="DF110" s="9">
        <v>227</v>
      </c>
      <c r="DG110" s="9">
        <v>223</v>
      </c>
      <c r="DH110" s="9">
        <v>227.66666666666666</v>
      </c>
      <c r="DI110" s="9">
        <v>248.66666666666666</v>
      </c>
      <c r="DJ110" s="9">
        <v>274</v>
      </c>
      <c r="DK110" s="9">
        <v>270.66666666666669</v>
      </c>
      <c r="DL110" s="9">
        <v>324.33333333333331</v>
      </c>
      <c r="DM110" s="9">
        <v>405.66666666666669</v>
      </c>
      <c r="DN110" s="9">
        <v>477.33333333333331</v>
      </c>
      <c r="DO110" s="9">
        <v>497</v>
      </c>
      <c r="DP110" s="9">
        <v>507.66666666666669</v>
      </c>
      <c r="DQ110" s="9">
        <v>357.33333333333331</v>
      </c>
      <c r="DR110" s="9">
        <v>369.33333333333331</v>
      </c>
      <c r="DS110" s="9">
        <v>428.66666666666669</v>
      </c>
      <c r="DT110" s="9">
        <v>455.33333333333331</v>
      </c>
      <c r="DU110" s="9">
        <v>402.66666666666669</v>
      </c>
      <c r="DV110" s="9">
        <v>365</v>
      </c>
      <c r="DW110" s="9">
        <v>364.33333333333331</v>
      </c>
      <c r="DX110" s="9">
        <v>429.33333333333331</v>
      </c>
      <c r="DY110" s="9">
        <v>486</v>
      </c>
      <c r="DZ110" s="9">
        <v>520.33333333333337</v>
      </c>
      <c r="EA110" s="9">
        <v>503</v>
      </c>
      <c r="EB110" s="9">
        <v>523.33333333333337</v>
      </c>
      <c r="EC110" s="9">
        <v>455</v>
      </c>
      <c r="ED110" s="9">
        <v>492</v>
      </c>
      <c r="EE110" s="9">
        <v>552.33333333333337</v>
      </c>
      <c r="EF110" s="9">
        <v>695.66666666666663</v>
      </c>
      <c r="EG110" s="9">
        <v>554</v>
      </c>
      <c r="EH110" s="9">
        <v>537.66666666666663</v>
      </c>
      <c r="EI110" s="9">
        <v>525.66666666666663</v>
      </c>
      <c r="EJ110" s="9">
        <v>532.66666666666663</v>
      </c>
      <c r="EK110" s="9">
        <v>526</v>
      </c>
      <c r="EL110" s="9">
        <v>504</v>
      </c>
      <c r="EM110" s="9">
        <v>531</v>
      </c>
      <c r="EN110" s="9">
        <v>500</v>
      </c>
      <c r="EO110" s="9">
        <v>411.33333333333331</v>
      </c>
      <c r="EP110" s="9">
        <v>386.33333333333331</v>
      </c>
      <c r="EQ110" s="9">
        <v>374.33333333333331</v>
      </c>
      <c r="ER110" s="9">
        <v>381</v>
      </c>
      <c r="ES110" s="9">
        <v>341.66666666666669</v>
      </c>
      <c r="ET110" s="9">
        <v>335.66666666666669</v>
      </c>
      <c r="EU110" s="9">
        <v>417.66666666666669</v>
      </c>
      <c r="EV110" s="9">
        <v>431.33333333333331</v>
      </c>
      <c r="EW110" s="9">
        <v>400.91390791067215</v>
      </c>
      <c r="EX110" s="9">
        <v>358.41016582222142</v>
      </c>
      <c r="EY110" s="9">
        <v>341.48682197666415</v>
      </c>
      <c r="EZ110" s="9">
        <v>348.83203567079812</v>
      </c>
      <c r="FA110" s="9">
        <v>339.16773210596421</v>
      </c>
      <c r="FB110" s="9">
        <v>329.99410532129195</v>
      </c>
      <c r="FC110" s="9">
        <v>335.57728898138834</v>
      </c>
      <c r="FD110" s="9">
        <v>342.86467257591806</v>
      </c>
      <c r="FE110" s="9">
        <v>374.75185422919134</v>
      </c>
      <c r="FF110" s="9">
        <v>377.84250266486015</v>
      </c>
      <c r="FG110" s="9">
        <v>383.42568632495647</v>
      </c>
      <c r="FH110" s="9">
        <v>390.71306991948614</v>
      </c>
      <c r="FI110" s="9">
        <v>412.74381321903786</v>
      </c>
      <c r="FJ110" s="9">
        <v>415.8344616547065</v>
      </c>
      <c r="FK110" s="9">
        <v>421.41764531480294</v>
      </c>
      <c r="FL110" s="9">
        <v>428.70502890933261</v>
      </c>
      <c r="FM110" s="9">
        <v>413.71032928021441</v>
      </c>
      <c r="FN110" s="9">
        <v>416.80097771588316</v>
      </c>
      <c r="FO110" s="9">
        <v>422.38416137597943</v>
      </c>
      <c r="FP110" s="9">
        <v>429.67154497050922</v>
      </c>
      <c r="FQ110" s="9">
        <v>419.62847539758843</v>
      </c>
      <c r="FR110" s="9">
        <v>422.71912383325719</v>
      </c>
      <c r="FS110" s="9">
        <v>428.30230749335357</v>
      </c>
      <c r="FT110" s="9">
        <v>435.5896910878833</v>
      </c>
      <c r="FU110" s="9">
        <v>438.63164430561301</v>
      </c>
      <c r="FV110" s="9">
        <v>441.72229274128176</v>
      </c>
      <c r="FW110" s="9">
        <v>447.30547640137809</v>
      </c>
      <c r="FX110" s="9">
        <v>454.59285999590787</v>
      </c>
      <c r="FY110" s="9">
        <v>447.76901069404448</v>
      </c>
      <c r="FZ110" s="9">
        <v>450.85965912971324</v>
      </c>
      <c r="GA110" s="9">
        <v>456.4428427898095</v>
      </c>
      <c r="GB110" s="9">
        <v>463.73022638433923</v>
      </c>
      <c r="GC110" s="9">
        <v>459.36495535273815</v>
      </c>
      <c r="GD110" s="9">
        <v>462.45560378840696</v>
      </c>
      <c r="GE110" s="9">
        <v>468.03878744850346</v>
      </c>
      <c r="GF110" s="9">
        <v>475.32617104303307</v>
      </c>
      <c r="GG110" s="9">
        <v>463.14195322961257</v>
      </c>
      <c r="GH110" s="9">
        <v>466.23260166528132</v>
      </c>
      <c r="GI110" s="9">
        <v>471.8157853253777</v>
      </c>
      <c r="GJ110" s="9">
        <v>479.10316891990749</v>
      </c>
      <c r="GK110" s="9">
        <v>468.20770559851712</v>
      </c>
      <c r="GL110" s="9" t="str">
        <f t="shared" si="28"/>
        <v>Soybean,Soybean FOB Port Price, Rio Grande, Brazil,Units of Measure: US $/MT,Historic Data Source: USDA,Data Edge: 2016 Q3,Forecast Date: December 2016</v>
      </c>
      <c r="GM110" s="10" t="str">
        <f t="shared" si="36"/>
        <v>Brazil, Soybean, Soybean FOB Port Price, Rio Grande</v>
      </c>
      <c r="GN110" s="10" t="str">
        <f t="shared" si="37"/>
        <v>Soybean,Soybean FOB Port Price, Rio Grande, Brazil,Units of Measure: US $/MT,Historic Data Source: USDA,Data Edge: 2016 Q3,Forecast Date: December 2016</v>
      </c>
      <c r="GP110" s="10" t="s">
        <v>114</v>
      </c>
      <c r="GQ110" s="10" t="s">
        <v>288</v>
      </c>
      <c r="GR110" s="10" t="s">
        <v>292</v>
      </c>
      <c r="GS110" s="8" t="s">
        <v>12</v>
      </c>
      <c r="GT110" s="10" t="s">
        <v>13</v>
      </c>
      <c r="GU110" s="13" t="s">
        <v>1381</v>
      </c>
      <c r="GV110" s="11" t="s">
        <v>1385</v>
      </c>
      <c r="GW110" s="8" t="s">
        <v>1122</v>
      </c>
      <c r="GX110" s="8" t="s">
        <v>1401</v>
      </c>
      <c r="GY110" s="14" t="s">
        <v>1387</v>
      </c>
    </row>
    <row r="111" spans="1:207" ht="12.75" customHeight="1">
      <c r="A111" s="14" t="s">
        <v>295</v>
      </c>
      <c r="B111" s="8" t="str">
        <f t="shared" si="22"/>
        <v>Bank:CISOILS</v>
      </c>
      <c r="C111" s="13" t="str">
        <f t="shared" si="23"/>
        <v>DataEdge:2016 Q3</v>
      </c>
      <c r="D111" s="13" t="str">
        <f t="shared" si="24"/>
        <v>ForecastDate:December 2016</v>
      </c>
      <c r="E111" s="13" t="str">
        <f t="shared" si="25"/>
        <v>Long Label:Soybean,No. 2 Soybean Elevator Price, Chatham, Canada,Units of Measure: CA $/MT,Historic Data Source: Agriculture and Agri-Food Canada,Data Edge: 2016 Q3,Forecast Date: December 2016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>
        <v>251.83076923076925</v>
      </c>
      <c r="AE111" s="9">
        <v>249.96923076923076</v>
      </c>
      <c r="AF111" s="9">
        <v>243.19230769230765</v>
      </c>
      <c r="AG111" s="9">
        <v>226.48461538461535</v>
      </c>
      <c r="AH111" s="9">
        <v>218.72307692307692</v>
      </c>
      <c r="AI111" s="9">
        <v>240.53076923076924</v>
      </c>
      <c r="AJ111" s="9">
        <v>239.67692307692309</v>
      </c>
      <c r="AK111" s="9">
        <v>239.56153846153848</v>
      </c>
      <c r="AL111" s="9">
        <v>261.3692307692308</v>
      </c>
      <c r="AM111" s="9">
        <v>313.17692307692306</v>
      </c>
      <c r="AN111" s="9">
        <v>364.57142857142856</v>
      </c>
      <c r="AO111" s="9">
        <v>320.43846153846152</v>
      </c>
      <c r="AP111" s="9">
        <v>316.2538461538461</v>
      </c>
      <c r="AQ111" s="9">
        <v>298.89230769230772</v>
      </c>
      <c r="AR111" s="9">
        <v>262.16153846153844</v>
      </c>
      <c r="AS111" s="9">
        <v>227.06923076923078</v>
      </c>
      <c r="AT111" s="9">
        <v>232.76153846153846</v>
      </c>
      <c r="AU111" s="9">
        <v>243.58461538461538</v>
      </c>
      <c r="AV111" s="9">
        <v>242.74615384615387</v>
      </c>
      <c r="AW111" s="9">
        <v>228.63846153846148</v>
      </c>
      <c r="AX111" s="9">
        <v>223.54615384615383</v>
      </c>
      <c r="AY111" s="9">
        <v>223.03846153846155</v>
      </c>
      <c r="AZ111" s="9">
        <v>218.62153846153842</v>
      </c>
      <c r="BA111" s="9">
        <v>212.19307692307692</v>
      </c>
      <c r="BB111" s="9">
        <v>229.13538461538462</v>
      </c>
      <c r="BC111" s="9">
        <v>242.50307692307689</v>
      </c>
      <c r="BD111" s="9">
        <v>229.16923076923078</v>
      </c>
      <c r="BE111" s="9">
        <v>242.45428571428573</v>
      </c>
      <c r="BF111" s="9">
        <v>256.50833333333338</v>
      </c>
      <c r="BG111" s="9">
        <v>267.45769230769235</v>
      </c>
      <c r="BH111" s="9">
        <v>311.2746153846154</v>
      </c>
      <c r="BI111" s="9">
        <v>301.75714285714287</v>
      </c>
      <c r="BJ111" s="9">
        <v>324.12307692307695</v>
      </c>
      <c r="BK111" s="9">
        <v>324.93461538461537</v>
      </c>
      <c r="BL111" s="9">
        <v>271.21769230769229</v>
      </c>
      <c r="BM111" s="9">
        <v>252.16384615384615</v>
      </c>
      <c r="BN111" s="9">
        <v>273.4153846153846</v>
      </c>
      <c r="BO111" s="9">
        <v>281.63230769230773</v>
      </c>
      <c r="BP111" s="9">
        <v>293.86769230769227</v>
      </c>
      <c r="BQ111" s="9">
        <v>322.19</v>
      </c>
      <c r="BR111" s="9">
        <v>355.00307692307695</v>
      </c>
      <c r="BS111" s="9">
        <v>384.47025297038465</v>
      </c>
      <c r="BT111" s="9">
        <v>394.62313820791667</v>
      </c>
      <c r="BU111" s="9">
        <v>340.36581835259614</v>
      </c>
      <c r="BV111" s="9">
        <v>377.77833453557685</v>
      </c>
      <c r="BW111" s="9">
        <v>428.18010550846162</v>
      </c>
      <c r="BX111" s="9">
        <v>371.03480383586549</v>
      </c>
      <c r="BY111" s="9">
        <v>342.00574194794871</v>
      </c>
      <c r="BZ111" s="9">
        <v>336.51585481538461</v>
      </c>
      <c r="CA111" s="9">
        <v>324.96137124000001</v>
      </c>
      <c r="CB111" s="9">
        <v>304.0838778619231</v>
      </c>
      <c r="CC111" s="9">
        <v>294.13799151375002</v>
      </c>
      <c r="CD111" s="9">
        <v>267.04103637666668</v>
      </c>
      <c r="CE111" s="9">
        <v>248.49912394961535</v>
      </c>
      <c r="CF111" s="9">
        <v>242.07462757807693</v>
      </c>
      <c r="CG111" s="9">
        <v>241.19927261869046</v>
      </c>
      <c r="CH111" s="9">
        <v>260.69662245000006</v>
      </c>
      <c r="CI111" s="9">
        <v>273.93001092846157</v>
      </c>
      <c r="CJ111" s="9">
        <v>251.56157085615388</v>
      </c>
      <c r="CK111" s="9">
        <v>255.90863439307694</v>
      </c>
      <c r="CL111" s="9">
        <v>247.70418791596151</v>
      </c>
      <c r="CM111" s="9">
        <v>248.06809196692305</v>
      </c>
      <c r="CN111" s="9">
        <v>272.04406935173074</v>
      </c>
      <c r="CO111" s="9">
        <v>252.18715607256414</v>
      </c>
      <c r="CP111" s="9">
        <v>255.46770987307698</v>
      </c>
      <c r="CQ111" s="9">
        <v>271.68440495961539</v>
      </c>
      <c r="CR111" s="9">
        <v>310.09924715480776</v>
      </c>
      <c r="CS111" s="9">
        <v>310.14714172897436</v>
      </c>
      <c r="CT111" s="9">
        <v>309.41171581192305</v>
      </c>
      <c r="CU111" s="9">
        <v>313.32633414653844</v>
      </c>
      <c r="CV111" s="9">
        <v>297.0126580384615</v>
      </c>
      <c r="CW111" s="9">
        <v>346.45738373641024</v>
      </c>
      <c r="CX111" s="9">
        <v>416.48783302057689</v>
      </c>
      <c r="CY111" s="9">
        <v>467.90570889692304</v>
      </c>
      <c r="CZ111" s="9">
        <v>337.38357165923082</v>
      </c>
      <c r="DA111" s="9">
        <v>218.31009278571432</v>
      </c>
      <c r="DB111" s="9">
        <v>237.00305345166666</v>
      </c>
      <c r="DC111" s="9">
        <v>275.3469520221667</v>
      </c>
      <c r="DD111" s="9">
        <v>252.16534538316668</v>
      </c>
      <c r="DE111" s="9">
        <v>224.08825178183335</v>
      </c>
      <c r="DF111" s="9">
        <v>226.10915583183336</v>
      </c>
      <c r="DG111" s="9">
        <v>215.21158384099999</v>
      </c>
      <c r="DH111" s="9">
        <v>206.46535607066667</v>
      </c>
      <c r="DI111" s="9">
        <v>237.98839727483332</v>
      </c>
      <c r="DJ111" s="9">
        <v>279.90133487666668</v>
      </c>
      <c r="DK111" s="9">
        <v>275.21299057945828</v>
      </c>
      <c r="DL111" s="9">
        <v>302.01798632083336</v>
      </c>
      <c r="DM111" s="9">
        <v>343.60635448433339</v>
      </c>
      <c r="DN111" s="9">
        <v>446.59040008200003</v>
      </c>
      <c r="DO111" s="9">
        <v>482.92380532033332</v>
      </c>
      <c r="DP111" s="9">
        <v>496.28106249808337</v>
      </c>
      <c r="DQ111" s="9">
        <v>353.02881641316668</v>
      </c>
      <c r="DR111" s="9">
        <v>391.53444444444449</v>
      </c>
      <c r="DS111" s="9">
        <v>464.00333333333333</v>
      </c>
      <c r="DT111" s="9">
        <v>420.67733333333337</v>
      </c>
      <c r="DU111" s="9">
        <v>364.40966666666668</v>
      </c>
      <c r="DV111" s="9">
        <v>345.96916666666669</v>
      </c>
      <c r="DW111" s="9">
        <v>344.7906666666666</v>
      </c>
      <c r="DX111" s="9">
        <v>370.36933333333332</v>
      </c>
      <c r="DY111" s="9">
        <v>418.18361146666666</v>
      </c>
      <c r="DZ111" s="9">
        <v>466.16260149999999</v>
      </c>
      <c r="EA111" s="9">
        <v>468.39214969999995</v>
      </c>
      <c r="EB111" s="9">
        <v>471.59637960000003</v>
      </c>
      <c r="EC111" s="9">
        <v>406.74076999999994</v>
      </c>
      <c r="ED111" s="9">
        <v>442.12340700000004</v>
      </c>
      <c r="EE111" s="9">
        <v>500.9320237</v>
      </c>
      <c r="EF111" s="9">
        <v>589.80397100000005</v>
      </c>
      <c r="EG111" s="9">
        <v>508.74231813333336</v>
      </c>
      <c r="EH111" s="9">
        <v>514.13598009999998</v>
      </c>
      <c r="EI111" s="9">
        <v>544.86142186666666</v>
      </c>
      <c r="EJ111" s="9">
        <v>532.61639000000002</v>
      </c>
      <c r="EK111" s="9">
        <v>484.0069444444444</v>
      </c>
      <c r="EL111" s="9">
        <v>540.85777777777787</v>
      </c>
      <c r="EM111" s="9">
        <v>586.91111111111104</v>
      </c>
      <c r="EN111" s="9">
        <v>468.00111111111113</v>
      </c>
      <c r="EO111" s="9">
        <v>401.20833333333331</v>
      </c>
      <c r="EP111" s="9">
        <v>427.09555555555556</v>
      </c>
      <c r="EQ111" s="9">
        <v>412.42290577777777</v>
      </c>
      <c r="ER111" s="9">
        <v>424.0168802</v>
      </c>
      <c r="ES111" s="9">
        <v>409.23922866666663</v>
      </c>
      <c r="ET111" s="9">
        <v>424.31848273333338</v>
      </c>
      <c r="EU111" s="9">
        <v>475.44531360000002</v>
      </c>
      <c r="EV111" s="9">
        <v>472.03302079999997</v>
      </c>
      <c r="EW111" s="9">
        <v>462.25799282855763</v>
      </c>
      <c r="EX111" s="9">
        <v>452.85954819518639</v>
      </c>
      <c r="EY111" s="9">
        <v>421.30104691125655</v>
      </c>
      <c r="EZ111" s="9">
        <v>419.33049339118617</v>
      </c>
      <c r="FA111" s="9">
        <v>367.85506540500711</v>
      </c>
      <c r="FB111" s="9">
        <v>378.12700329052007</v>
      </c>
      <c r="FC111" s="9">
        <v>389.06219577669941</v>
      </c>
      <c r="FD111" s="9">
        <v>402.77017057796422</v>
      </c>
      <c r="FE111" s="9">
        <v>421.00354751377517</v>
      </c>
      <c r="FF111" s="9">
        <v>433.65178575339263</v>
      </c>
      <c r="FG111" s="9">
        <v>441.15988051815594</v>
      </c>
      <c r="FH111" s="9">
        <v>445.80242993095573</v>
      </c>
      <c r="FI111" s="9">
        <v>449.14998079997156</v>
      </c>
      <c r="FJ111" s="9">
        <v>459.65724977381302</v>
      </c>
      <c r="FK111" s="9">
        <v>465.65698239833267</v>
      </c>
      <c r="FL111" s="9">
        <v>455.13408575595037</v>
      </c>
      <c r="FM111" s="9">
        <v>430.56772897926049</v>
      </c>
      <c r="FN111" s="9">
        <v>441.68242410683001</v>
      </c>
      <c r="FO111" s="9">
        <v>449.38064239283909</v>
      </c>
      <c r="FP111" s="9">
        <v>443.20857764660121</v>
      </c>
      <c r="FQ111" s="9">
        <v>424.92759596474127</v>
      </c>
      <c r="FR111" s="9">
        <v>439.56702360106908</v>
      </c>
      <c r="FS111" s="9">
        <v>449.66264871948374</v>
      </c>
      <c r="FT111" s="9">
        <v>451.16837246415065</v>
      </c>
      <c r="FU111" s="9">
        <v>445.58059659743731</v>
      </c>
      <c r="FV111" s="9">
        <v>460.36351995839112</v>
      </c>
      <c r="FW111" s="9">
        <v>470.92425941820414</v>
      </c>
      <c r="FX111" s="9">
        <v>467.77111921122957</v>
      </c>
      <c r="FY111" s="9">
        <v>452.44980130028682</v>
      </c>
      <c r="FZ111" s="9">
        <v>467.15604322632947</v>
      </c>
      <c r="GA111" s="9">
        <v>477.71153848636618</v>
      </c>
      <c r="GB111" s="9">
        <v>475.78215787418128</v>
      </c>
      <c r="GC111" s="9">
        <v>462.95032919667472</v>
      </c>
      <c r="GD111" s="9">
        <v>477.86409160054802</v>
      </c>
      <c r="GE111" s="9">
        <v>488.65573928082642</v>
      </c>
      <c r="GF111" s="9">
        <v>483.93498456132949</v>
      </c>
      <c r="GG111" s="9">
        <v>465.26543340764113</v>
      </c>
      <c r="GH111" s="9">
        <v>480.77042213611725</v>
      </c>
      <c r="GI111" s="9">
        <v>491.74279752535068</v>
      </c>
      <c r="GJ111" s="9">
        <v>487.72977292910463</v>
      </c>
      <c r="GK111" s="9">
        <v>470.36067742585874</v>
      </c>
      <c r="GL111" s="9" t="str">
        <f t="shared" si="28"/>
        <v>Soybean,No. 2 Soybean Elevator Price, Chatham, Canada,Units of Measure: CA $/MT,Historic Data Source: Agriculture and Agri-Food Canada,Data Edge: 2016 Q3,Forecast Date: December 2016</v>
      </c>
      <c r="GM111" s="10" t="str">
        <f t="shared" si="36"/>
        <v>Canada, Soybean, No. 2 Soybean Elevator Price, Chatham</v>
      </c>
      <c r="GN111" s="10" t="str">
        <f t="shared" si="37"/>
        <v>Soybean,No. 2 Soybean Elevator Price, Chatham, Canada,Units of Measure: CA $/MT,Historic Data Source: Agriculture and Agri-Food Canada,Data Edge: 2016 Q3,Forecast Date: December 2016</v>
      </c>
      <c r="GP111" s="10" t="s">
        <v>36</v>
      </c>
      <c r="GQ111" s="10" t="s">
        <v>288</v>
      </c>
      <c r="GR111" s="10" t="s">
        <v>294</v>
      </c>
      <c r="GS111" s="8" t="s">
        <v>37</v>
      </c>
      <c r="GT111" s="10" t="s">
        <v>38</v>
      </c>
      <c r="GU111" s="13" t="s">
        <v>1381</v>
      </c>
      <c r="GV111" s="11" t="s">
        <v>1385</v>
      </c>
      <c r="GW111" s="8" t="s">
        <v>1123</v>
      </c>
      <c r="GX111" s="8" t="s">
        <v>1401</v>
      </c>
      <c r="GY111" s="14" t="s">
        <v>1387</v>
      </c>
    </row>
    <row r="112" spans="1:207" ht="12.75" customHeight="1">
      <c r="A112" s="14" t="s">
        <v>297</v>
      </c>
      <c r="B112" s="8" t="str">
        <f t="shared" si="22"/>
        <v>Bank:CISOILS</v>
      </c>
      <c r="C112" s="13" t="str">
        <f t="shared" si="23"/>
        <v>DataEdge:2016 Q3</v>
      </c>
      <c r="D112" s="13" t="str">
        <f t="shared" si="24"/>
        <v>ForecastDate:December 2016</v>
      </c>
      <c r="E112" s="13" t="str">
        <f t="shared" si="25"/>
        <v>Long Label:Soybean,Soybean CIF Port Price, Rotterdam, European Union,Units of Measure: US $/MT,Historic Data Source: USDA,Data Edge: 2016 Q3,Forecast Date: December 2016</v>
      </c>
      <c r="F112" s="9"/>
      <c r="G112" s="9"/>
      <c r="H112" s="9"/>
      <c r="I112" s="9">
        <v>310</v>
      </c>
      <c r="J112" s="9">
        <v>310</v>
      </c>
      <c r="K112" s="9">
        <v>310</v>
      </c>
      <c r="L112" s="9">
        <v>310</v>
      </c>
      <c r="M112" s="9">
        <v>253</v>
      </c>
      <c r="N112" s="9">
        <v>253</v>
      </c>
      <c r="O112" s="9">
        <v>253</v>
      </c>
      <c r="P112" s="9">
        <v>253</v>
      </c>
      <c r="Q112" s="9">
        <v>258</v>
      </c>
      <c r="R112" s="9">
        <v>258</v>
      </c>
      <c r="S112" s="9">
        <v>258</v>
      </c>
      <c r="T112" s="9">
        <v>258</v>
      </c>
      <c r="U112" s="9">
        <v>301</v>
      </c>
      <c r="V112" s="9">
        <v>301</v>
      </c>
      <c r="W112" s="9">
        <v>301</v>
      </c>
      <c r="X112" s="9">
        <v>301</v>
      </c>
      <c r="Y112" s="9">
        <v>233</v>
      </c>
      <c r="Z112" s="9">
        <v>233</v>
      </c>
      <c r="AA112" s="9">
        <v>233</v>
      </c>
      <c r="AB112" s="9">
        <v>233</v>
      </c>
      <c r="AC112" s="9">
        <v>211</v>
      </c>
      <c r="AD112" s="9">
        <v>211</v>
      </c>
      <c r="AE112" s="9">
        <v>211</v>
      </c>
      <c r="AF112" s="9">
        <v>211</v>
      </c>
      <c r="AG112" s="9">
        <v>209</v>
      </c>
      <c r="AH112" s="9">
        <v>209</v>
      </c>
      <c r="AI112" s="9">
        <v>209</v>
      </c>
      <c r="AJ112" s="9">
        <v>209</v>
      </c>
      <c r="AK112" s="9">
        <v>282</v>
      </c>
      <c r="AL112" s="9">
        <v>282</v>
      </c>
      <c r="AM112" s="9">
        <v>282</v>
      </c>
      <c r="AN112" s="9">
        <v>282</v>
      </c>
      <c r="AO112" s="9">
        <v>292</v>
      </c>
      <c r="AP112" s="9">
        <v>292</v>
      </c>
      <c r="AQ112" s="9">
        <v>292</v>
      </c>
      <c r="AR112" s="9">
        <v>292</v>
      </c>
      <c r="AS112" s="9">
        <v>247</v>
      </c>
      <c r="AT112" s="9">
        <v>247</v>
      </c>
      <c r="AU112" s="9">
        <v>247</v>
      </c>
      <c r="AV112" s="9">
        <v>247</v>
      </c>
      <c r="AW112" s="9">
        <v>241</v>
      </c>
      <c r="AX112" s="9">
        <v>241</v>
      </c>
      <c r="AY112" s="9">
        <v>241</v>
      </c>
      <c r="AZ112" s="9">
        <v>241</v>
      </c>
      <c r="BA112" s="9">
        <v>237</v>
      </c>
      <c r="BB112" s="9">
        <v>237</v>
      </c>
      <c r="BC112" s="9">
        <v>237</v>
      </c>
      <c r="BD112" s="9">
        <v>237</v>
      </c>
      <c r="BE112" s="9">
        <v>246</v>
      </c>
      <c r="BF112" s="9">
        <v>246</v>
      </c>
      <c r="BG112" s="9">
        <v>246</v>
      </c>
      <c r="BH112" s="9">
        <v>246</v>
      </c>
      <c r="BI112" s="9">
        <v>259</v>
      </c>
      <c r="BJ112" s="9">
        <v>259</v>
      </c>
      <c r="BK112" s="9">
        <v>259</v>
      </c>
      <c r="BL112" s="9">
        <v>259</v>
      </c>
      <c r="BM112" s="9">
        <v>248</v>
      </c>
      <c r="BN112" s="9">
        <v>248</v>
      </c>
      <c r="BO112" s="9">
        <v>248</v>
      </c>
      <c r="BP112" s="9">
        <v>248</v>
      </c>
      <c r="BQ112" s="9">
        <v>283</v>
      </c>
      <c r="BR112" s="9">
        <v>299.66666666666669</v>
      </c>
      <c r="BS112" s="9">
        <v>315.33333333333331</v>
      </c>
      <c r="BT112" s="9">
        <v>316</v>
      </c>
      <c r="BU112" s="9">
        <v>288.33333333333331</v>
      </c>
      <c r="BV112" s="9">
        <v>313.66666666666669</v>
      </c>
      <c r="BW112" s="9">
        <v>304.66666666666669</v>
      </c>
      <c r="BX112" s="9">
        <v>280.66666666666669</v>
      </c>
      <c r="BY112" s="9">
        <v>283.33333333333331</v>
      </c>
      <c r="BZ112" s="9">
        <v>267</v>
      </c>
      <c r="CA112" s="9">
        <v>251</v>
      </c>
      <c r="CB112" s="9">
        <v>230.66666666666666</v>
      </c>
      <c r="CC112" s="9">
        <v>233</v>
      </c>
      <c r="CD112" s="9">
        <v>202</v>
      </c>
      <c r="CE112" s="9">
        <v>190</v>
      </c>
      <c r="CF112" s="9">
        <v>198.33333333333334</v>
      </c>
      <c r="CG112" s="9">
        <v>201.33333333333334</v>
      </c>
      <c r="CH112" s="9">
        <v>207.66666666666666</v>
      </c>
      <c r="CI112" s="9">
        <v>216.66666666666666</v>
      </c>
      <c r="CJ112" s="9">
        <v>204.66666666666666</v>
      </c>
      <c r="CK112" s="9">
        <v>207</v>
      </c>
      <c r="CL112" s="9">
        <v>197.33333333333334</v>
      </c>
      <c r="CM112" s="9">
        <v>184.66666666666666</v>
      </c>
      <c r="CN112" s="9">
        <v>212.33333333333334</v>
      </c>
      <c r="CO112" s="9">
        <v>188.33333333333334</v>
      </c>
      <c r="CP112" s="9">
        <v>188.66666666666666</v>
      </c>
      <c r="CQ112" s="9">
        <v>202.33333333333334</v>
      </c>
      <c r="CR112" s="9">
        <v>230.66666666666666</v>
      </c>
      <c r="CS112" s="9">
        <v>237.66666666666666</v>
      </c>
      <c r="CT112" s="9">
        <v>242.66666666666666</v>
      </c>
      <c r="CU112" s="9">
        <v>247</v>
      </c>
      <c r="CV112" s="9">
        <v>252</v>
      </c>
      <c r="CW112" s="9">
        <v>323</v>
      </c>
      <c r="CX112" s="9">
        <v>377</v>
      </c>
      <c r="CY112" s="9">
        <v>323</v>
      </c>
      <c r="CZ112" s="9">
        <v>268</v>
      </c>
      <c r="DA112" s="9">
        <v>258</v>
      </c>
      <c r="DB112" s="9">
        <v>280.66666666666669</v>
      </c>
      <c r="DC112" s="9">
        <v>290.66666666666669</v>
      </c>
      <c r="DD112" s="9">
        <v>278.33333333333331</v>
      </c>
      <c r="DE112" s="9">
        <v>259</v>
      </c>
      <c r="DF112" s="9">
        <v>257</v>
      </c>
      <c r="DG112" s="9">
        <v>263.66666666666669</v>
      </c>
      <c r="DH112" s="9">
        <v>264</v>
      </c>
      <c r="DI112" s="9">
        <v>290</v>
      </c>
      <c r="DJ112" s="9">
        <v>317.66666666666669</v>
      </c>
      <c r="DK112" s="9">
        <v>338.33333333333331</v>
      </c>
      <c r="DL112" s="9">
        <v>395.66666666666669</v>
      </c>
      <c r="DM112" s="9">
        <v>484.66666666666669</v>
      </c>
      <c r="DN112" s="9">
        <v>562.66666666666663</v>
      </c>
      <c r="DO112" s="9">
        <v>585</v>
      </c>
      <c r="DP112" s="9">
        <v>566.33333333333337</v>
      </c>
      <c r="DQ112" s="9">
        <v>377.33333333333331</v>
      </c>
      <c r="DR112" s="9">
        <v>394</v>
      </c>
      <c r="DS112" s="9">
        <v>460.66666666666669</v>
      </c>
      <c r="DT112" s="9">
        <v>451.33333333333331</v>
      </c>
      <c r="DU112" s="9">
        <v>439.33333333333331</v>
      </c>
      <c r="DV112" s="9">
        <v>417</v>
      </c>
      <c r="DW112" s="9">
        <v>408.33333333333331</v>
      </c>
      <c r="DX112" s="9">
        <v>452</v>
      </c>
      <c r="DY112" s="9">
        <v>522</v>
      </c>
      <c r="DZ112" s="9">
        <v>565</v>
      </c>
      <c r="EA112" s="9">
        <v>556.66666666666663</v>
      </c>
      <c r="EB112" s="9">
        <v>553.33333333333337</v>
      </c>
      <c r="EC112" s="9">
        <v>487.66666666666669</v>
      </c>
      <c r="ED112" s="9">
        <v>517.66666666666663</v>
      </c>
      <c r="EE112" s="9">
        <v>574.33333333333337</v>
      </c>
      <c r="EF112" s="9">
        <v>672</v>
      </c>
      <c r="EG112" s="9">
        <v>604.33333333333337</v>
      </c>
      <c r="EH112" s="9">
        <v>592</v>
      </c>
      <c r="EI112" s="9">
        <v>505.33333333333331</v>
      </c>
      <c r="EJ112" s="9">
        <v>527</v>
      </c>
      <c r="EK112" s="9">
        <v>555</v>
      </c>
      <c r="EL112" s="9">
        <v>552.33333333333337</v>
      </c>
      <c r="EM112" s="9">
        <v>518.33333333333337</v>
      </c>
      <c r="EN112" s="9">
        <v>457.33333333333331</v>
      </c>
      <c r="EO112" s="9">
        <v>439</v>
      </c>
      <c r="EP112" s="9">
        <v>405.66666666666669</v>
      </c>
      <c r="EQ112" s="9">
        <v>393.66666666666669</v>
      </c>
      <c r="ER112" s="9">
        <v>384.66666666666669</v>
      </c>
      <c r="ES112" s="9">
        <v>372</v>
      </c>
      <c r="ET112" s="9">
        <v>370.33333333333331</v>
      </c>
      <c r="EU112" s="9">
        <v>424</v>
      </c>
      <c r="EV112" s="9">
        <v>416.66666666666669</v>
      </c>
      <c r="EW112" s="9">
        <v>413.29722182983846</v>
      </c>
      <c r="EX112" s="9">
        <v>390.77847128296793</v>
      </c>
      <c r="EY112" s="9">
        <v>363.89497897260196</v>
      </c>
      <c r="EZ112" s="9">
        <v>372.17595119491875</v>
      </c>
      <c r="FA112" s="9">
        <v>342.64640874138183</v>
      </c>
      <c r="FB112" s="9">
        <v>348.90157822447884</v>
      </c>
      <c r="FC112" s="9">
        <v>347.80393061371046</v>
      </c>
      <c r="FD112" s="9">
        <v>347.71845864262332</v>
      </c>
      <c r="FE112" s="9">
        <v>387.2725708020979</v>
      </c>
      <c r="FF112" s="9">
        <v>398.50041035339353</v>
      </c>
      <c r="FG112" s="9">
        <v>397.4027627426251</v>
      </c>
      <c r="FH112" s="9">
        <v>397.31729077153796</v>
      </c>
      <c r="FI112" s="9">
        <v>423.76573404535975</v>
      </c>
      <c r="FJ112" s="9">
        <v>434.99357359665527</v>
      </c>
      <c r="FK112" s="9">
        <v>433.89592598588695</v>
      </c>
      <c r="FL112" s="9">
        <v>433.8104540147998</v>
      </c>
      <c r="FM112" s="9">
        <v>424.54988399855756</v>
      </c>
      <c r="FN112" s="9">
        <v>435.77772354985308</v>
      </c>
      <c r="FO112" s="9">
        <v>434.68007593908476</v>
      </c>
      <c r="FP112" s="9">
        <v>434.59460396799761</v>
      </c>
      <c r="FQ112" s="9">
        <v>429.58948139054803</v>
      </c>
      <c r="FR112" s="9">
        <v>440.81732094184355</v>
      </c>
      <c r="FS112" s="9">
        <v>439.71967333107528</v>
      </c>
      <c r="FT112" s="9">
        <v>439.63420135998808</v>
      </c>
      <c r="FU112" s="9">
        <v>447.60265516035309</v>
      </c>
      <c r="FV112" s="9">
        <v>458.83049471164867</v>
      </c>
      <c r="FW112" s="9">
        <v>457.73284710088035</v>
      </c>
      <c r="FX112" s="9">
        <v>457.64737512979315</v>
      </c>
      <c r="FY112" s="9">
        <v>455.97846923694783</v>
      </c>
      <c r="FZ112" s="9">
        <v>467.20630878824335</v>
      </c>
      <c r="GA112" s="9">
        <v>466.10866117747503</v>
      </c>
      <c r="GB112" s="9">
        <v>466.02318920638783</v>
      </c>
      <c r="GC112" s="9">
        <v>467.09442760158731</v>
      </c>
      <c r="GD112" s="9">
        <v>478.32226715288283</v>
      </c>
      <c r="GE112" s="9">
        <v>477.22461954211451</v>
      </c>
      <c r="GF112" s="9">
        <v>477.13914757102737</v>
      </c>
      <c r="GG112" s="9">
        <v>470.11982203800591</v>
      </c>
      <c r="GH112" s="9">
        <v>481.34766158930137</v>
      </c>
      <c r="GI112" s="9">
        <v>480.25001397853322</v>
      </c>
      <c r="GJ112" s="9">
        <v>480.16454200744596</v>
      </c>
      <c r="GK112" s="9">
        <v>474.81599611128263</v>
      </c>
      <c r="GL112" s="9" t="str">
        <f t="shared" si="28"/>
        <v>Soybean,Soybean CIF Port Price, Rotterdam, European Union,Units of Measure: US $/MT,Historic Data Source: USDA,Data Edge: 2016 Q3,Forecast Date: December 2016</v>
      </c>
      <c r="GM112" s="10" t="str">
        <f t="shared" si="36"/>
        <v>European Union, Soybean, Soybean CIF Port Price, Rotterdam</v>
      </c>
      <c r="GN112" s="10" t="str">
        <f t="shared" si="37"/>
        <v>Soybean,Soybean CIF Port Price, Rotterdam, European Union,Units of Measure: US $/MT,Historic Data Source: USDA,Data Edge: 2016 Q3,Forecast Date: December 2016</v>
      </c>
      <c r="GP112" s="10" t="s">
        <v>298</v>
      </c>
      <c r="GQ112" s="10" t="s">
        <v>288</v>
      </c>
      <c r="GR112" s="10" t="s">
        <v>296</v>
      </c>
      <c r="GS112" s="8" t="s">
        <v>12</v>
      </c>
      <c r="GT112" s="10" t="s">
        <v>13</v>
      </c>
      <c r="GU112" s="13" t="s">
        <v>1381</v>
      </c>
      <c r="GV112" s="11" t="s">
        <v>1385</v>
      </c>
      <c r="GW112" s="8" t="s">
        <v>1124</v>
      </c>
      <c r="GX112" s="8" t="s">
        <v>1401</v>
      </c>
      <c r="GY112" s="14" t="s">
        <v>1387</v>
      </c>
    </row>
    <row r="113" spans="1:207" ht="12.75" customHeight="1">
      <c r="A113" s="14" t="s">
        <v>300</v>
      </c>
      <c r="B113" s="8" t="str">
        <f t="shared" si="22"/>
        <v>Bank:CISOILS</v>
      </c>
      <c r="C113" s="13" t="str">
        <f t="shared" si="23"/>
        <v>DataEdge:2016 Q3</v>
      </c>
      <c r="D113" s="13" t="str">
        <f t="shared" si="24"/>
        <v>ForecastDate:December 2016</v>
      </c>
      <c r="E113" s="13" t="str">
        <f t="shared" si="25"/>
        <v>Long Label:Soybean,Soybean Farm Level Price, United States,Units of Measure: US $/MT,Historic Data Source: USDA,Data Edge: 2016 Q3,Forecast Date: December 2016</v>
      </c>
      <c r="F113" s="9">
        <v>226.95364876666667</v>
      </c>
      <c r="G113" s="9">
        <v>211.88872766666668</v>
      </c>
      <c r="H113" s="9">
        <v>263.57487973333332</v>
      </c>
      <c r="I113" s="9">
        <v>289.78539286666665</v>
      </c>
      <c r="J113" s="9">
        <v>280.35450730000002</v>
      </c>
      <c r="K113" s="9">
        <v>270.06626849999998</v>
      </c>
      <c r="L113" s="9">
        <v>245.57046183333333</v>
      </c>
      <c r="M113" s="9">
        <v>221.68705033333333</v>
      </c>
      <c r="N113" s="9">
        <v>222.42192453333334</v>
      </c>
      <c r="O113" s="9">
        <v>227.32108586666666</v>
      </c>
      <c r="P113" s="9">
        <v>205.76477599999998</v>
      </c>
      <c r="Q113" s="9">
        <v>194.25174686666665</v>
      </c>
      <c r="R113" s="9">
        <v>208.70427280000001</v>
      </c>
      <c r="S113" s="9">
        <v>221.0746551666667</v>
      </c>
      <c r="T113" s="9">
        <v>270.92362173333333</v>
      </c>
      <c r="U113" s="9">
        <v>288.0706864</v>
      </c>
      <c r="V113" s="9">
        <v>279.37467503333329</v>
      </c>
      <c r="W113" s="9">
        <v>293.21480579999997</v>
      </c>
      <c r="X113" s="9">
        <v>239.32403113333331</v>
      </c>
      <c r="Y113" s="9">
        <v>219.23746966666667</v>
      </c>
      <c r="Z113" s="9">
        <v>215.07318253333332</v>
      </c>
      <c r="AA113" s="9">
        <v>210.66393733333334</v>
      </c>
      <c r="AB113" s="9">
        <v>189.96498069999998</v>
      </c>
      <c r="AC113" s="9">
        <v>181.02401126666666</v>
      </c>
      <c r="AD113" s="9">
        <v>190.69985489999999</v>
      </c>
      <c r="AE113" s="9">
        <v>191.92464523333334</v>
      </c>
      <c r="AF113" s="9">
        <v>183.10615483333333</v>
      </c>
      <c r="AG113" s="9">
        <v>169.75594019999997</v>
      </c>
      <c r="AH113" s="9">
        <v>172.94039506666664</v>
      </c>
      <c r="AI113" s="9">
        <v>189.35258553333335</v>
      </c>
      <c r="AJ113" s="9">
        <v>187.27044196666665</v>
      </c>
      <c r="AK113" s="9">
        <v>196.33389043333332</v>
      </c>
      <c r="AL113" s="9">
        <v>217.27780513333332</v>
      </c>
      <c r="AM113" s="9">
        <v>263.94231683333334</v>
      </c>
      <c r="AN113" s="9">
        <v>303.25808653333337</v>
      </c>
      <c r="AO113" s="9">
        <v>275.4553459666667</v>
      </c>
      <c r="AP113" s="9">
        <v>276.92509436666666</v>
      </c>
      <c r="AQ113" s="9">
        <v>263.81983780000002</v>
      </c>
      <c r="AR113" s="9">
        <v>227.81100200000003</v>
      </c>
      <c r="AS113" s="9">
        <v>206.37717116666667</v>
      </c>
      <c r="AT113" s="9">
        <v>206.49965020000002</v>
      </c>
      <c r="AU113" s="9">
        <v>216.42045189999999</v>
      </c>
      <c r="AV113" s="9">
        <v>219.97234386666665</v>
      </c>
      <c r="AW113" s="9">
        <v>212.86855993333333</v>
      </c>
      <c r="AX113" s="9">
        <v>209.68410506666669</v>
      </c>
      <c r="AY113" s="9">
        <v>208.21435666666665</v>
      </c>
      <c r="AZ113" s="9">
        <v>204.05006953333336</v>
      </c>
      <c r="BA113" s="9">
        <v>200.98809370000004</v>
      </c>
      <c r="BB113" s="9">
        <v>205.76477599999998</v>
      </c>
      <c r="BC113" s="9">
        <v>213.97087123333336</v>
      </c>
      <c r="BD113" s="9">
        <v>200.2532195</v>
      </c>
      <c r="BE113" s="9">
        <v>198.78347110000001</v>
      </c>
      <c r="BF113" s="9">
        <v>205.64229696666666</v>
      </c>
      <c r="BG113" s="9">
        <v>213.60343413333331</v>
      </c>
      <c r="BH113" s="9">
        <v>236.75197143333332</v>
      </c>
      <c r="BI113" s="9">
        <v>232.34272623333334</v>
      </c>
      <c r="BJ113" s="9">
        <v>246.91773120000002</v>
      </c>
      <c r="BK113" s="9">
        <v>245.69294086666665</v>
      </c>
      <c r="BL113" s="9">
        <v>207.84691956666666</v>
      </c>
      <c r="BM113" s="9">
        <v>196.82380656666669</v>
      </c>
      <c r="BN113" s="9">
        <v>200.62065659999999</v>
      </c>
      <c r="BO113" s="9">
        <v>205.64229696666666</v>
      </c>
      <c r="BP113" s="9">
        <v>216.91036803333336</v>
      </c>
      <c r="BQ113" s="9">
        <v>236.6294924</v>
      </c>
      <c r="BR113" s="9">
        <v>254.51143126666668</v>
      </c>
      <c r="BS113" s="9">
        <v>275.94526210000004</v>
      </c>
      <c r="BT113" s="9">
        <v>284.51879443333337</v>
      </c>
      <c r="BU113" s="9">
        <v>254.14399416666666</v>
      </c>
      <c r="BV113" s="9">
        <v>275.33286693333338</v>
      </c>
      <c r="BW113" s="9">
        <v>303.62552363333333</v>
      </c>
      <c r="BX113" s="9">
        <v>263.20744263333336</v>
      </c>
      <c r="BY113" s="9">
        <v>245.81541989999997</v>
      </c>
      <c r="BZ113" s="9">
        <v>240.79377953333335</v>
      </c>
      <c r="CA113" s="9">
        <v>228.79083426666668</v>
      </c>
      <c r="CB113" s="9">
        <v>206.00973406666665</v>
      </c>
      <c r="CC113" s="9">
        <v>195.23157913333333</v>
      </c>
      <c r="CD113" s="9">
        <v>180.41161610000003</v>
      </c>
      <c r="CE113" s="9">
        <v>166.20404823333334</v>
      </c>
      <c r="CF113" s="9">
        <v>161.05992883333334</v>
      </c>
      <c r="CG113" s="9">
        <v>163.63198853333333</v>
      </c>
      <c r="CH113" s="9">
        <v>175.38997573333336</v>
      </c>
      <c r="CI113" s="9">
        <v>185.18829840000001</v>
      </c>
      <c r="CJ113" s="9">
        <v>166.20404823333334</v>
      </c>
      <c r="CK113" s="9">
        <v>168.77610793333335</v>
      </c>
      <c r="CL113" s="9">
        <v>165.7141321</v>
      </c>
      <c r="CM113" s="9">
        <v>159.34522236666666</v>
      </c>
      <c r="CN113" s="9">
        <v>173.55279023333333</v>
      </c>
      <c r="CO113" s="9">
        <v>152.48639649999998</v>
      </c>
      <c r="CP113" s="9">
        <v>157.01812073333335</v>
      </c>
      <c r="CQ113" s="9">
        <v>171.34816763333333</v>
      </c>
      <c r="CR113" s="9">
        <v>199.27338723333332</v>
      </c>
      <c r="CS113" s="9">
        <v>197.43620173333332</v>
      </c>
      <c r="CT113" s="9">
        <v>203.92759049999998</v>
      </c>
      <c r="CU113" s="9">
        <v>220.21730193333335</v>
      </c>
      <c r="CV113" s="9">
        <v>215.07318253333332</v>
      </c>
      <c r="CW113" s="9">
        <v>255.00134739999999</v>
      </c>
      <c r="CX113" s="9">
        <v>305.09527203333329</v>
      </c>
      <c r="CY113" s="9">
        <v>346.12574820000003</v>
      </c>
      <c r="CZ113" s="9">
        <v>258.67571839999999</v>
      </c>
      <c r="DA113" s="9">
        <v>200.49817756666667</v>
      </c>
      <c r="DB113" s="9">
        <v>207.47948246666667</v>
      </c>
      <c r="DC113" s="9">
        <v>230.50554073333333</v>
      </c>
      <c r="DD113" s="9">
        <v>227.44356489999998</v>
      </c>
      <c r="DE113" s="9">
        <v>209.0717099</v>
      </c>
      <c r="DF113" s="9">
        <v>209.56162603333334</v>
      </c>
      <c r="DG113" s="9">
        <v>206.00973406666665</v>
      </c>
      <c r="DH113" s="9">
        <v>196.82380656666669</v>
      </c>
      <c r="DI113" s="9">
        <v>217.76772126666665</v>
      </c>
      <c r="DJ113" s="9">
        <v>247.28516829999998</v>
      </c>
      <c r="DK113" s="9">
        <v>263.4524007</v>
      </c>
      <c r="DL113" s="9">
        <v>286.9683751</v>
      </c>
      <c r="DM113" s="9">
        <v>340.24675459999997</v>
      </c>
      <c r="DN113" s="9">
        <v>404.79320516666667</v>
      </c>
      <c r="DO113" s="9">
        <v>455.622004</v>
      </c>
      <c r="DP113" s="9">
        <v>450.72284266666674</v>
      </c>
      <c r="DQ113" s="9">
        <v>349.80011919999998</v>
      </c>
      <c r="DR113" s="9">
        <v>350.77995146666666</v>
      </c>
      <c r="DS113" s="9">
        <v>390.58563729999997</v>
      </c>
      <c r="DT113" s="9">
        <v>383.97176949999999</v>
      </c>
      <c r="DU113" s="9">
        <v>352.37217889999994</v>
      </c>
      <c r="DV113" s="9">
        <v>350.16755629999994</v>
      </c>
      <c r="DW113" s="9">
        <v>346.98310143333333</v>
      </c>
      <c r="DX113" s="9">
        <v>365.84487256666665</v>
      </c>
      <c r="DY113" s="9">
        <v>402.95601966666663</v>
      </c>
      <c r="DZ113" s="9">
        <v>453.17242333333337</v>
      </c>
      <c r="EA113" s="9">
        <v>483.79218166666664</v>
      </c>
      <c r="EB113" s="9">
        <v>475.2186493333333</v>
      </c>
      <c r="EC113" s="9">
        <v>427.45182633333326</v>
      </c>
      <c r="ED113" s="9">
        <v>454.39721366666663</v>
      </c>
      <c r="EE113" s="9">
        <v>510.73756900000006</v>
      </c>
      <c r="EF113" s="9">
        <v>562.178763</v>
      </c>
      <c r="EG113" s="9">
        <v>524.21026266666661</v>
      </c>
      <c r="EH113" s="9">
        <v>532.78379499999994</v>
      </c>
      <c r="EI113" s="9">
        <v>543.80690799999991</v>
      </c>
      <c r="EJ113" s="9">
        <v>522.98547233333329</v>
      </c>
      <c r="EK113" s="9">
        <v>467.86990733333329</v>
      </c>
      <c r="EL113" s="9">
        <v>487.46655266666659</v>
      </c>
      <c r="EM113" s="9">
        <v>526.65984333333336</v>
      </c>
      <c r="EN113" s="9">
        <v>445.8236813333333</v>
      </c>
      <c r="EO113" s="9">
        <v>373.19361456666667</v>
      </c>
      <c r="EP113" s="9">
        <v>368.17197420000002</v>
      </c>
      <c r="EQ113" s="9">
        <v>353.35201116666667</v>
      </c>
      <c r="ER113" s="9">
        <v>351.63730470000002</v>
      </c>
      <c r="ES113" s="9">
        <v>321.50746249999997</v>
      </c>
      <c r="ET113" s="9">
        <v>315.75094793333335</v>
      </c>
      <c r="EU113" s="9">
        <v>354.82175956666669</v>
      </c>
      <c r="EV113" s="9">
        <v>362.04802253333332</v>
      </c>
      <c r="EW113" s="9">
        <v>351.80280809803577</v>
      </c>
      <c r="EX113" s="9">
        <v>342.10174566984756</v>
      </c>
      <c r="EY113" s="9">
        <v>333.27500292501998</v>
      </c>
      <c r="EZ113" s="9">
        <v>329.06507558066886</v>
      </c>
      <c r="FA113" s="9">
        <v>304.4805804994653</v>
      </c>
      <c r="FB113" s="9">
        <v>312.77951807127715</v>
      </c>
      <c r="FC113" s="9">
        <v>321.95277532644945</v>
      </c>
      <c r="FD113" s="9">
        <v>332.39883438035673</v>
      </c>
      <c r="FE113" s="9">
        <v>353.12631209567002</v>
      </c>
      <c r="FF113" s="9">
        <v>361.42524966748181</v>
      </c>
      <c r="FG113" s="9">
        <v>370.59850692265422</v>
      </c>
      <c r="FH113" s="9">
        <v>376.26119516835627</v>
      </c>
      <c r="FI113" s="9">
        <v>387.42193126725925</v>
      </c>
      <c r="FJ113" s="9">
        <v>395.72086883907104</v>
      </c>
      <c r="FK113" s="9">
        <v>404.89412609424346</v>
      </c>
      <c r="FL113" s="9">
        <v>398.88701320026092</v>
      </c>
      <c r="FM113" s="9">
        <v>386.70814701979441</v>
      </c>
      <c r="FN113" s="9">
        <v>395.00708459160626</v>
      </c>
      <c r="FO113" s="9">
        <v>404.18034184677856</v>
      </c>
      <c r="FP113" s="9">
        <v>399.60055717900372</v>
      </c>
      <c r="FQ113" s="9">
        <v>390.2763474509527</v>
      </c>
      <c r="FR113" s="9">
        <v>398.57528502276455</v>
      </c>
      <c r="FS113" s="9">
        <v>407.74854227793685</v>
      </c>
      <c r="FT113" s="9">
        <v>408.09974839941987</v>
      </c>
      <c r="FU113" s="9">
        <v>408.63752024988474</v>
      </c>
      <c r="FV113" s="9">
        <v>416.93645782169654</v>
      </c>
      <c r="FW113" s="9">
        <v>426.10971507686895</v>
      </c>
      <c r="FX113" s="9">
        <v>422.18645141201483</v>
      </c>
      <c r="FY113" s="9">
        <v>414.17528368980544</v>
      </c>
      <c r="FZ113" s="9">
        <v>422.47422126161723</v>
      </c>
      <c r="GA113" s="9">
        <v>431.64747851678965</v>
      </c>
      <c r="GB113" s="9">
        <v>428.77437178369513</v>
      </c>
      <c r="GC113" s="9">
        <v>422.86351792500466</v>
      </c>
      <c r="GD113" s="9">
        <v>431.16245549681651</v>
      </c>
      <c r="GE113" s="9">
        <v>440.33571275198881</v>
      </c>
      <c r="GF113" s="9">
        <v>434.81464208839122</v>
      </c>
      <c r="GG113" s="9">
        <v>423.60786036869445</v>
      </c>
      <c r="GH113" s="9">
        <v>431.90679794050629</v>
      </c>
      <c r="GI113" s="9">
        <v>441.0800551956786</v>
      </c>
      <c r="GJ113" s="9">
        <v>436.22687641199457</v>
      </c>
      <c r="GK113" s="9">
        <v>426.35587845212524</v>
      </c>
      <c r="GL113" s="9" t="str">
        <f t="shared" si="28"/>
        <v>Soybean,Soybean Farm Level Price, United States,Units of Measure: US $/MT,Historic Data Source: USDA,Data Edge: 2016 Q3,Forecast Date: December 2016</v>
      </c>
      <c r="GM113" s="10" t="str">
        <f t="shared" si="36"/>
        <v>United States, Soybean, Soybean Farm Level Price</v>
      </c>
      <c r="GN113" s="10" t="str">
        <f t="shared" si="37"/>
        <v>Soybean,Soybean Farm Level Price, United States,Units of Measure: US $/MT,Historic Data Source: USDA,Data Edge: 2016 Q3,Forecast Date: December 2016</v>
      </c>
      <c r="GP113" s="10" t="s">
        <v>10</v>
      </c>
      <c r="GQ113" s="10" t="s">
        <v>288</v>
      </c>
      <c r="GR113" s="10" t="s">
        <v>299</v>
      </c>
      <c r="GS113" s="8" t="s">
        <v>12</v>
      </c>
      <c r="GT113" s="10" t="s">
        <v>13</v>
      </c>
      <c r="GU113" s="39" t="s">
        <v>1381</v>
      </c>
      <c r="GV113" s="11" t="s">
        <v>1385</v>
      </c>
      <c r="GW113" s="8" t="s">
        <v>1125</v>
      </c>
      <c r="GX113" s="8" t="s">
        <v>1401</v>
      </c>
      <c r="GY113" s="14" t="s">
        <v>1387</v>
      </c>
    </row>
    <row r="114" spans="1:207" ht="12.75" customHeight="1">
      <c r="A114" s="14" t="s">
        <v>302</v>
      </c>
      <c r="B114" s="8" t="str">
        <f t="shared" si="22"/>
        <v>Bank:CISOILS</v>
      </c>
      <c r="C114" s="13" t="str">
        <f t="shared" si="23"/>
        <v>DataEdge:2016 Q3</v>
      </c>
      <c r="D114" s="13" t="str">
        <f t="shared" si="24"/>
        <v>ForecastDate:December 2016</v>
      </c>
      <c r="E114" s="13" t="str">
        <f t="shared" si="25"/>
        <v>Long Label:Soybean Oil,Soybean Oil FOB Port Price, Buenos Aires, Argentina,Units of Measure: US $/MT,Historic Data Source: SAGPYA,Data Edge: 2016 Q3,Forecast Date: December 2016</v>
      </c>
      <c r="F114" s="9">
        <v>525.33333333333337</v>
      </c>
      <c r="G114" s="9">
        <v>460.66666666666669</v>
      </c>
      <c r="H114" s="9">
        <v>544.33333333333337</v>
      </c>
      <c r="I114" s="9">
        <v>545.33333333333337</v>
      </c>
      <c r="J114" s="9">
        <v>488.33333333333331</v>
      </c>
      <c r="K114" s="9">
        <v>457</v>
      </c>
      <c r="L114" s="9">
        <v>474.66666666666669</v>
      </c>
      <c r="M114" s="9">
        <v>442.66666666666669</v>
      </c>
      <c r="N114" s="9">
        <v>412.66666666666669</v>
      </c>
      <c r="O114" s="9">
        <v>450</v>
      </c>
      <c r="P114" s="9">
        <v>418.66666666666669</v>
      </c>
      <c r="Q114" s="9">
        <v>367.66666666666669</v>
      </c>
      <c r="R114" s="9">
        <v>376</v>
      </c>
      <c r="S114" s="9">
        <v>389</v>
      </c>
      <c r="T114" s="9">
        <v>575.66666666666663</v>
      </c>
      <c r="U114" s="9">
        <v>638.33333333333337</v>
      </c>
      <c r="V114" s="9">
        <v>667.33333333333337</v>
      </c>
      <c r="W114" s="9">
        <v>808.33333333333337</v>
      </c>
      <c r="X114" s="9">
        <v>650.33333333333337</v>
      </c>
      <c r="Y114" s="9">
        <v>678.66666666666663</v>
      </c>
      <c r="Z114" s="9">
        <v>624</v>
      </c>
      <c r="AA114" s="9">
        <v>628</v>
      </c>
      <c r="AB114" s="9">
        <v>495</v>
      </c>
      <c r="AC114" s="9">
        <v>432.66666666666669</v>
      </c>
      <c r="AD114" s="9">
        <v>382.66666666666669</v>
      </c>
      <c r="AE114" s="9">
        <v>277.33333333333331</v>
      </c>
      <c r="AF114" s="9">
        <v>276.33333333333331</v>
      </c>
      <c r="AG114" s="9">
        <v>310.33333333333331</v>
      </c>
      <c r="AH114" s="9">
        <v>293.66666666666669</v>
      </c>
      <c r="AI114" s="9">
        <v>321.33333333333331</v>
      </c>
      <c r="AJ114" s="9">
        <v>310</v>
      </c>
      <c r="AK114" s="9">
        <v>345.33333333333331</v>
      </c>
      <c r="AL114" s="9">
        <v>395.66666666666669</v>
      </c>
      <c r="AM114" s="9">
        <v>413.66666666666669</v>
      </c>
      <c r="AN114" s="9">
        <v>470</v>
      </c>
      <c r="AO114" s="9">
        <v>416</v>
      </c>
      <c r="AP114" s="9">
        <v>410</v>
      </c>
      <c r="AQ114" s="9">
        <v>433.66666666666669</v>
      </c>
      <c r="AR114" s="9">
        <v>400.33333333333331</v>
      </c>
      <c r="AS114" s="9">
        <v>422.66666666666669</v>
      </c>
      <c r="AT114" s="9">
        <v>426.33333333333331</v>
      </c>
      <c r="AU114" s="9">
        <v>443.66666666666669</v>
      </c>
      <c r="AV114" s="9">
        <v>418.33333333333331</v>
      </c>
      <c r="AW114" s="9">
        <v>414.33333333333331</v>
      </c>
      <c r="AX114" s="9">
        <v>432</v>
      </c>
      <c r="AY114" s="9">
        <v>421</v>
      </c>
      <c r="AZ114" s="9">
        <v>407.33333333333331</v>
      </c>
      <c r="BA114" s="9">
        <v>407</v>
      </c>
      <c r="BB114" s="9">
        <v>397.33333333333331</v>
      </c>
      <c r="BC114" s="9">
        <v>406.66666666666669</v>
      </c>
      <c r="BD114" s="9">
        <v>383</v>
      </c>
      <c r="BE114" s="9">
        <v>398.66666666666669</v>
      </c>
      <c r="BF114" s="9">
        <v>418.66666666666669</v>
      </c>
      <c r="BG114" s="9">
        <v>412</v>
      </c>
      <c r="BH114" s="9">
        <v>441.66666666666669</v>
      </c>
      <c r="BI114" s="9">
        <v>499</v>
      </c>
      <c r="BJ114" s="9">
        <v>555.33333333333337</v>
      </c>
      <c r="BK114" s="9">
        <v>538.33333333333337</v>
      </c>
      <c r="BL114" s="9">
        <v>580</v>
      </c>
      <c r="BM114" s="9">
        <v>671</v>
      </c>
      <c r="BN114" s="9">
        <v>663.66666666666663</v>
      </c>
      <c r="BO114" s="9">
        <v>582.66666666666663</v>
      </c>
      <c r="BP114" s="9">
        <v>592.33333333333337</v>
      </c>
      <c r="BQ114" s="9">
        <v>579.66666666666663</v>
      </c>
      <c r="BR114" s="9">
        <v>521</v>
      </c>
      <c r="BS114" s="9">
        <v>536</v>
      </c>
      <c r="BT114" s="9">
        <v>501.93333333333334</v>
      </c>
      <c r="BU114" s="9">
        <v>501</v>
      </c>
      <c r="BV114" s="9">
        <v>511.66666666666669</v>
      </c>
      <c r="BW114" s="9">
        <v>525</v>
      </c>
      <c r="BX114" s="9">
        <v>525.33333333333337</v>
      </c>
      <c r="BY114" s="9">
        <v>617</v>
      </c>
      <c r="BZ114" s="9">
        <v>634.33333333333337</v>
      </c>
      <c r="CA114" s="9">
        <v>630</v>
      </c>
      <c r="CB114" s="9">
        <v>588.66666666666663</v>
      </c>
      <c r="CC114" s="9">
        <v>585</v>
      </c>
      <c r="CD114" s="9">
        <v>468.66666666666669</v>
      </c>
      <c r="CE114" s="9">
        <v>402.33333333333331</v>
      </c>
      <c r="CF114" s="9">
        <v>374.66666666666669</v>
      </c>
      <c r="CG114" s="9">
        <v>364.33333333333331</v>
      </c>
      <c r="CH114" s="9">
        <v>350.33333333333331</v>
      </c>
      <c r="CI114" s="9">
        <v>318.33333333333331</v>
      </c>
      <c r="CJ114" s="9">
        <v>294.33333333333331</v>
      </c>
      <c r="CK114" s="9">
        <v>283</v>
      </c>
      <c r="CL114" s="9">
        <v>280.66666666666669</v>
      </c>
      <c r="CM114" s="9">
        <v>277.33333333333331</v>
      </c>
      <c r="CN114" s="9">
        <v>354.66666666666669</v>
      </c>
      <c r="CO114" s="9">
        <v>339</v>
      </c>
      <c r="CP114" s="9">
        <v>340.33333333333331</v>
      </c>
      <c r="CQ114" s="9">
        <v>379.66666666666669</v>
      </c>
      <c r="CR114" s="9">
        <v>452.66666666666669</v>
      </c>
      <c r="CS114" s="9">
        <v>509</v>
      </c>
      <c r="CT114" s="9">
        <v>492</v>
      </c>
      <c r="CU114" s="9">
        <v>496</v>
      </c>
      <c r="CV114" s="9">
        <v>487</v>
      </c>
      <c r="CW114" s="9">
        <v>594</v>
      </c>
      <c r="CX114" s="9">
        <v>629</v>
      </c>
      <c r="CY114" s="9">
        <v>555</v>
      </c>
      <c r="CZ114" s="9">
        <v>502.66666666666669</v>
      </c>
      <c r="DA114" s="9">
        <v>486.33333333333331</v>
      </c>
      <c r="DB114" s="9">
        <v>470</v>
      </c>
      <c r="DC114" s="9">
        <v>471.33333333333331</v>
      </c>
      <c r="DD114" s="9">
        <v>456.66666666666669</v>
      </c>
      <c r="DE114" s="9">
        <v>443.66666666666669</v>
      </c>
      <c r="DF114" s="9">
        <v>453.16666666666669</v>
      </c>
      <c r="DG114" s="9">
        <v>473</v>
      </c>
      <c r="DH114" s="9">
        <v>508</v>
      </c>
      <c r="DI114" s="9">
        <v>611.6</v>
      </c>
      <c r="DJ114" s="9">
        <v>615.33333333333337</v>
      </c>
      <c r="DK114" s="9">
        <v>698.33333333333337</v>
      </c>
      <c r="DL114" s="9">
        <v>812.33333333333337</v>
      </c>
      <c r="DM114" s="9">
        <v>971</v>
      </c>
      <c r="DN114" s="9">
        <v>1280.9666666666667</v>
      </c>
      <c r="DO114" s="9">
        <v>1331.3333333333333</v>
      </c>
      <c r="DP114" s="9">
        <v>1135</v>
      </c>
      <c r="DQ114" s="9">
        <v>695.56333333333339</v>
      </c>
      <c r="DR114" s="9">
        <v>662.92000000000007</v>
      </c>
      <c r="DS114" s="9">
        <v>808.09999999999991</v>
      </c>
      <c r="DT114" s="9">
        <v>777.11333333333323</v>
      </c>
      <c r="DU114" s="9">
        <v>843.84333333333336</v>
      </c>
      <c r="DV114" s="9">
        <v>834.6</v>
      </c>
      <c r="DW114" s="9">
        <v>795.74666666666656</v>
      </c>
      <c r="DX114" s="9">
        <v>890.43</v>
      </c>
      <c r="DY114" s="9">
        <v>1127.1733333333332</v>
      </c>
      <c r="DZ114" s="9">
        <v>1257.4833333333333</v>
      </c>
      <c r="EA114" s="9">
        <v>1221.0266666666666</v>
      </c>
      <c r="EB114" s="9">
        <v>1239.07</v>
      </c>
      <c r="EC114" s="9">
        <v>1125.83</v>
      </c>
      <c r="ED114" s="9">
        <v>1165.7633333333333</v>
      </c>
      <c r="EE114" s="9">
        <v>1170.72</v>
      </c>
      <c r="EF114" s="9">
        <v>1184.74</v>
      </c>
      <c r="EG114" s="9">
        <v>1094.0433333333333</v>
      </c>
      <c r="EH114" s="9">
        <v>1095.7166666666665</v>
      </c>
      <c r="EI114" s="9">
        <v>978.61666666666667</v>
      </c>
      <c r="EJ114" s="9">
        <v>879.46999999999991</v>
      </c>
      <c r="EK114" s="9">
        <v>911.66666666666663</v>
      </c>
      <c r="EL114" s="9">
        <v>877</v>
      </c>
      <c r="EM114" s="9">
        <v>873.33333333333337</v>
      </c>
      <c r="EN114" s="9">
        <v>818.33333333333337</v>
      </c>
      <c r="EO114" s="9">
        <v>771.33333333333337</v>
      </c>
      <c r="EP114" s="9">
        <v>723.33333333333337</v>
      </c>
      <c r="EQ114" s="9">
        <v>691.33333333333337</v>
      </c>
      <c r="ER114" s="9">
        <v>633.33333333333337</v>
      </c>
      <c r="ES114" s="9">
        <v>673.33333333333337</v>
      </c>
      <c r="ET114" s="9">
        <v>671</v>
      </c>
      <c r="EU114" s="9">
        <v>716.66666666666663</v>
      </c>
      <c r="EV114" s="9">
        <v>729</v>
      </c>
      <c r="EW114" s="9">
        <v>805.28383836153967</v>
      </c>
      <c r="EX114" s="9">
        <v>756.84699366839936</v>
      </c>
      <c r="EY114" s="9">
        <v>756.96171104239102</v>
      </c>
      <c r="EZ114" s="9">
        <v>764.18568807396264</v>
      </c>
      <c r="FA114" s="9">
        <v>798.2682384327976</v>
      </c>
      <c r="FB114" s="9">
        <v>800.86739906962566</v>
      </c>
      <c r="FC114" s="9">
        <v>800.9821164436172</v>
      </c>
      <c r="FD114" s="9">
        <v>798.01493643257606</v>
      </c>
      <c r="FE114" s="9">
        <v>850.32309495288416</v>
      </c>
      <c r="FF114" s="9">
        <v>852.92225558971211</v>
      </c>
      <c r="FG114" s="9">
        <v>853.03697296370376</v>
      </c>
      <c r="FH114" s="9">
        <v>850.06979295266262</v>
      </c>
      <c r="FI114" s="9">
        <v>934.8466733502305</v>
      </c>
      <c r="FJ114" s="9">
        <v>937.44583398705856</v>
      </c>
      <c r="FK114" s="9">
        <v>937.5605513610501</v>
      </c>
      <c r="FL114" s="9">
        <v>934.59337135000897</v>
      </c>
      <c r="FM114" s="9">
        <v>939.15360800070323</v>
      </c>
      <c r="FN114" s="9">
        <v>941.75276863753129</v>
      </c>
      <c r="FO114" s="9">
        <v>941.86748601152283</v>
      </c>
      <c r="FP114" s="9">
        <v>938.90030600048169</v>
      </c>
      <c r="FQ114" s="9">
        <v>961.96544455302706</v>
      </c>
      <c r="FR114" s="9">
        <v>964.56460518985511</v>
      </c>
      <c r="FS114" s="9">
        <v>964.67932256384665</v>
      </c>
      <c r="FT114" s="9">
        <v>961.71214255280552</v>
      </c>
      <c r="FU114" s="9">
        <v>1007.8364414409036</v>
      </c>
      <c r="FV114" s="9">
        <v>1010.4356020777316</v>
      </c>
      <c r="FW114" s="9">
        <v>1010.550319451723</v>
      </c>
      <c r="FX114" s="9">
        <v>1007.5831394406819</v>
      </c>
      <c r="FY114" s="9">
        <v>1034.1620518268214</v>
      </c>
      <c r="FZ114" s="9">
        <v>1036.7612124636494</v>
      </c>
      <c r="GA114" s="9">
        <v>1036.875929837641</v>
      </c>
      <c r="GB114" s="9">
        <v>1033.9087498265997</v>
      </c>
      <c r="GC114" s="9">
        <v>1060.2971828403217</v>
      </c>
      <c r="GD114" s="9">
        <v>1062.8963434771497</v>
      </c>
      <c r="GE114" s="9">
        <v>1063.0110608511416</v>
      </c>
      <c r="GF114" s="9">
        <v>1060.0438808401002</v>
      </c>
      <c r="GG114" s="9">
        <v>1077.7103326725676</v>
      </c>
      <c r="GH114" s="9">
        <v>1080.3094933093955</v>
      </c>
      <c r="GI114" s="9">
        <v>1080.4242106833874</v>
      </c>
      <c r="GJ114" s="9">
        <v>1077.457030672346</v>
      </c>
      <c r="GK114" s="9">
        <v>1091.518367242365</v>
      </c>
      <c r="GL114" s="9" t="str">
        <f t="shared" si="28"/>
        <v>Soybean Oil,Soybean Oil FOB Port Price, Buenos Aires, Argentina,Units of Measure: US $/MT,Historic Data Source: SAGPYA,Data Edge: 2016 Q3,Forecast Date: December 2016</v>
      </c>
      <c r="GM114" s="10" t="str">
        <f t="shared" si="36"/>
        <v>Argentina, Soybean Oil, Soybean Oil FOB Port Price, Buenos Aires</v>
      </c>
      <c r="GN114" s="10" t="str">
        <f t="shared" si="37"/>
        <v>Soybean Oil,Soybean Oil FOB Port Price, Buenos Aires, Argentina,Units of Measure: US $/MT,Historic Data Source: SAGPYA,Data Edge: 2016 Q3,Forecast Date: December 2016</v>
      </c>
      <c r="GP114" s="10" t="s">
        <v>21</v>
      </c>
      <c r="GQ114" s="10" t="s">
        <v>303</v>
      </c>
      <c r="GR114" s="10" t="s">
        <v>301</v>
      </c>
      <c r="GS114" s="8" t="s">
        <v>12</v>
      </c>
      <c r="GT114" s="10" t="s">
        <v>25</v>
      </c>
      <c r="GU114" s="13" t="s">
        <v>1381</v>
      </c>
      <c r="GV114" s="11" t="s">
        <v>1385</v>
      </c>
      <c r="GW114" s="8" t="s">
        <v>1126</v>
      </c>
      <c r="GX114" s="8" t="s">
        <v>1401</v>
      </c>
      <c r="GY114" s="14" t="s">
        <v>1387</v>
      </c>
    </row>
    <row r="115" spans="1:207" ht="12.75" customHeight="1">
      <c r="A115" s="14" t="s">
        <v>305</v>
      </c>
      <c r="B115" s="8" t="str">
        <f t="shared" si="22"/>
        <v>Bank:CISOILS</v>
      </c>
      <c r="C115" s="13" t="str">
        <f t="shared" si="23"/>
        <v>DataEdge:2016 Q3</v>
      </c>
      <c r="D115" s="13" t="str">
        <f t="shared" si="24"/>
        <v>ForecastDate:December 2016</v>
      </c>
      <c r="E115" s="13" t="str">
        <f t="shared" si="25"/>
        <v>Long Label:Soybean Oil,Soybean Oil FOB Port Price, Rio Grande, Brazil,Units of Measure: US $/MT,Historic Data Source: USDA,Data Edge: 2016 Q3,Forecast Date: December 2016</v>
      </c>
      <c r="F115" s="9"/>
      <c r="G115" s="9"/>
      <c r="H115" s="9"/>
      <c r="I115" s="9">
        <v>496</v>
      </c>
      <c r="J115" s="9">
        <v>496</v>
      </c>
      <c r="K115" s="9">
        <v>496</v>
      </c>
      <c r="L115" s="9">
        <v>496</v>
      </c>
      <c r="M115" s="9">
        <v>443</v>
      </c>
      <c r="N115" s="9">
        <v>443</v>
      </c>
      <c r="O115" s="9">
        <v>443</v>
      </c>
      <c r="P115" s="9">
        <v>443</v>
      </c>
      <c r="Q115" s="9">
        <v>444</v>
      </c>
      <c r="R115" s="9">
        <v>444</v>
      </c>
      <c r="S115" s="9">
        <v>444</v>
      </c>
      <c r="T115" s="9">
        <v>444</v>
      </c>
      <c r="U115" s="9">
        <v>685</v>
      </c>
      <c r="V115" s="9">
        <v>685</v>
      </c>
      <c r="W115" s="9">
        <v>685</v>
      </c>
      <c r="X115" s="9">
        <v>685</v>
      </c>
      <c r="Y115" s="9">
        <v>609</v>
      </c>
      <c r="Z115" s="9">
        <v>609</v>
      </c>
      <c r="AA115" s="9">
        <v>609</v>
      </c>
      <c r="AB115" s="9">
        <v>609</v>
      </c>
      <c r="AC115" s="9">
        <v>342</v>
      </c>
      <c r="AD115" s="9">
        <v>342</v>
      </c>
      <c r="AE115" s="9">
        <v>342</v>
      </c>
      <c r="AF115" s="9">
        <v>342</v>
      </c>
      <c r="AG115" s="9">
        <v>302</v>
      </c>
      <c r="AH115" s="9">
        <v>302</v>
      </c>
      <c r="AI115" s="9">
        <v>302</v>
      </c>
      <c r="AJ115" s="9">
        <v>302</v>
      </c>
      <c r="AK115" s="9">
        <v>400</v>
      </c>
      <c r="AL115" s="9">
        <v>400</v>
      </c>
      <c r="AM115" s="9">
        <v>400</v>
      </c>
      <c r="AN115" s="9">
        <v>400</v>
      </c>
      <c r="AO115" s="9">
        <v>411</v>
      </c>
      <c r="AP115" s="9">
        <v>411</v>
      </c>
      <c r="AQ115" s="9">
        <v>411</v>
      </c>
      <c r="AR115" s="9">
        <v>411</v>
      </c>
      <c r="AS115" s="9">
        <v>420</v>
      </c>
      <c r="AT115" s="9">
        <v>420</v>
      </c>
      <c r="AU115" s="9">
        <v>420</v>
      </c>
      <c r="AV115" s="9">
        <v>420</v>
      </c>
      <c r="AW115" s="9">
        <v>418</v>
      </c>
      <c r="AX115" s="9">
        <v>418</v>
      </c>
      <c r="AY115" s="9">
        <v>418</v>
      </c>
      <c r="AZ115" s="9">
        <v>418</v>
      </c>
      <c r="BA115" s="9">
        <v>394</v>
      </c>
      <c r="BB115" s="9">
        <v>394</v>
      </c>
      <c r="BC115" s="9">
        <v>394</v>
      </c>
      <c r="BD115" s="9">
        <v>394</v>
      </c>
      <c r="BE115" s="9">
        <v>420</v>
      </c>
      <c r="BF115" s="9">
        <v>420</v>
      </c>
      <c r="BG115" s="9">
        <v>420</v>
      </c>
      <c r="BH115" s="9">
        <v>420</v>
      </c>
      <c r="BI115" s="9">
        <v>539</v>
      </c>
      <c r="BJ115" s="9">
        <v>539</v>
      </c>
      <c r="BK115" s="9">
        <v>539</v>
      </c>
      <c r="BL115" s="9">
        <v>539</v>
      </c>
      <c r="BM115" s="9">
        <v>608</v>
      </c>
      <c r="BN115" s="9">
        <v>608</v>
      </c>
      <c r="BO115" s="9">
        <v>608</v>
      </c>
      <c r="BP115" s="9">
        <v>608</v>
      </c>
      <c r="BQ115" s="9">
        <v>582.66666666666663</v>
      </c>
      <c r="BR115" s="9">
        <v>519</v>
      </c>
      <c r="BS115" s="9">
        <v>539.66666666666663</v>
      </c>
      <c r="BT115" s="9">
        <v>507.66666666666669</v>
      </c>
      <c r="BU115" s="9">
        <v>503.66666666666669</v>
      </c>
      <c r="BV115" s="9">
        <v>509.33333333333331</v>
      </c>
      <c r="BW115" s="9">
        <v>519.66666666666663</v>
      </c>
      <c r="BX115" s="9">
        <v>524</v>
      </c>
      <c r="BY115" s="9">
        <v>607</v>
      </c>
      <c r="BZ115" s="9">
        <v>607.66666666666663</v>
      </c>
      <c r="CA115" s="9">
        <v>621.33333333333337</v>
      </c>
      <c r="CB115" s="9">
        <v>594</v>
      </c>
      <c r="CC115" s="9">
        <v>583.66666666666663</v>
      </c>
      <c r="CD115" s="9">
        <v>453.66666666666669</v>
      </c>
      <c r="CE115" s="9">
        <v>399.33333333333331</v>
      </c>
      <c r="CF115" s="9">
        <v>371.33333333333331</v>
      </c>
      <c r="CG115" s="9">
        <v>366.66666666666669</v>
      </c>
      <c r="CH115" s="9">
        <v>336.66666666666669</v>
      </c>
      <c r="CI115" s="9">
        <v>314</v>
      </c>
      <c r="CJ115" s="9">
        <v>294.33333333333331</v>
      </c>
      <c r="CK115" s="9">
        <v>281</v>
      </c>
      <c r="CL115" s="9">
        <v>279</v>
      </c>
      <c r="CM115" s="9">
        <v>275.33333333333331</v>
      </c>
      <c r="CN115" s="9">
        <v>346</v>
      </c>
      <c r="CO115" s="9">
        <v>337.33333333333331</v>
      </c>
      <c r="CP115" s="9">
        <v>335.66666666666669</v>
      </c>
      <c r="CQ115" s="9">
        <v>377.33333333333331</v>
      </c>
      <c r="CR115" s="9">
        <v>455.33333333333331</v>
      </c>
      <c r="CS115" s="9">
        <v>518.66666666666663</v>
      </c>
      <c r="CT115" s="9">
        <v>497.66666666666669</v>
      </c>
      <c r="CU115" s="9">
        <v>497.66666666666669</v>
      </c>
      <c r="CV115" s="9">
        <v>487.66666666666669</v>
      </c>
      <c r="CW115" s="9">
        <v>594.33333333333337</v>
      </c>
      <c r="CX115" s="9">
        <v>626.33333333333337</v>
      </c>
      <c r="CY115" s="9">
        <v>555</v>
      </c>
      <c r="CZ115" s="9">
        <v>512</v>
      </c>
      <c r="DA115" s="9">
        <v>479.33333333333331</v>
      </c>
      <c r="DB115" s="9">
        <v>462.66666666666669</v>
      </c>
      <c r="DC115" s="9">
        <v>467.33333333333331</v>
      </c>
      <c r="DD115" s="9">
        <v>453</v>
      </c>
      <c r="DE115" s="9">
        <v>444.33333333333331</v>
      </c>
      <c r="DF115" s="9">
        <v>452.66666666666669</v>
      </c>
      <c r="DG115" s="9">
        <v>488</v>
      </c>
      <c r="DH115" s="9">
        <v>509</v>
      </c>
      <c r="DI115" s="9">
        <v>600.66666666666663</v>
      </c>
      <c r="DJ115" s="9">
        <v>610</v>
      </c>
      <c r="DK115" s="9">
        <v>675.66666666666663</v>
      </c>
      <c r="DL115" s="9">
        <v>806.33333333333337</v>
      </c>
      <c r="DM115" s="9">
        <v>987</v>
      </c>
      <c r="DN115" s="9">
        <v>1292.3333333333333</v>
      </c>
      <c r="DO115" s="9">
        <v>1341.3333333333333</v>
      </c>
      <c r="DP115" s="9">
        <v>1141</v>
      </c>
      <c r="DQ115" s="9">
        <v>698</v>
      </c>
      <c r="DR115" s="9">
        <v>673.33333333333337</v>
      </c>
      <c r="DS115" s="9">
        <v>813.66666666666663</v>
      </c>
      <c r="DT115" s="9">
        <v>774.66666666666663</v>
      </c>
      <c r="DU115" s="9">
        <v>838</v>
      </c>
      <c r="DV115" s="9">
        <v>835</v>
      </c>
      <c r="DW115" s="9">
        <v>815</v>
      </c>
      <c r="DX115" s="9">
        <v>903.66666666666663</v>
      </c>
      <c r="DY115" s="9">
        <v>1126</v>
      </c>
      <c r="DZ115" s="9">
        <v>1260.3333333333333</v>
      </c>
      <c r="EA115" s="9">
        <v>1221.6666666666667</v>
      </c>
      <c r="EB115" s="9">
        <v>1231.6666666666667</v>
      </c>
      <c r="EC115" s="9">
        <v>1114</v>
      </c>
      <c r="ED115" s="9">
        <v>1153.6666666666667</v>
      </c>
      <c r="EE115" s="9">
        <v>1165</v>
      </c>
      <c r="EF115" s="9">
        <v>1213.3333333333333</v>
      </c>
      <c r="EG115" s="9">
        <v>1093.6666666666667</v>
      </c>
      <c r="EH115" s="9">
        <v>1085.3333333333333</v>
      </c>
      <c r="EI115" s="9">
        <v>981.66666666666663</v>
      </c>
      <c r="EJ115" s="9">
        <v>886</v>
      </c>
      <c r="EK115" s="9">
        <v>907.66666666666663</v>
      </c>
      <c r="EL115" s="9">
        <v>880.33333333333337</v>
      </c>
      <c r="EM115" s="9">
        <v>889.66666666666663</v>
      </c>
      <c r="EN115" s="9">
        <v>805.33333333333337</v>
      </c>
      <c r="EO115" s="9">
        <v>767</v>
      </c>
      <c r="EP115" s="9">
        <v>724.66666666666663</v>
      </c>
      <c r="EQ115" s="9">
        <v>695.33333333333337</v>
      </c>
      <c r="ER115" s="9">
        <v>635</v>
      </c>
      <c r="ES115" s="9">
        <v>676</v>
      </c>
      <c r="ET115" s="9">
        <v>676.33333333333337</v>
      </c>
      <c r="EU115" s="9">
        <v>725</v>
      </c>
      <c r="EV115" s="9">
        <v>737</v>
      </c>
      <c r="EW115" s="9">
        <v>809.12151967213913</v>
      </c>
      <c r="EX115" s="9">
        <v>755.52712949539284</v>
      </c>
      <c r="EY115" s="9">
        <v>758.89470391053692</v>
      </c>
      <c r="EZ115" s="9">
        <v>768.5767315826165</v>
      </c>
      <c r="FA115" s="9">
        <v>802.71371003498837</v>
      </c>
      <c r="FB115" s="9">
        <v>800.05249814993124</v>
      </c>
      <c r="FC115" s="9">
        <v>803.42007256507532</v>
      </c>
      <c r="FD115" s="9">
        <v>802.79403923220127</v>
      </c>
      <c r="FE115" s="9">
        <v>855.36569394314631</v>
      </c>
      <c r="FF115" s="9">
        <v>852.7044820580893</v>
      </c>
      <c r="FG115" s="9">
        <v>856.07205647323326</v>
      </c>
      <c r="FH115" s="9">
        <v>855.44602314035933</v>
      </c>
      <c r="FI115" s="9">
        <v>940.85885226007986</v>
      </c>
      <c r="FJ115" s="9">
        <v>938.19764037502273</v>
      </c>
      <c r="FK115" s="9">
        <v>941.56521479016681</v>
      </c>
      <c r="FL115" s="9">
        <v>940.93918145729276</v>
      </c>
      <c r="FM115" s="9">
        <v>945.21519226502585</v>
      </c>
      <c r="FN115" s="9">
        <v>942.55398037996872</v>
      </c>
      <c r="FO115" s="9">
        <v>945.9215547951128</v>
      </c>
      <c r="FP115" s="9">
        <v>945.29552146223887</v>
      </c>
      <c r="FQ115" s="9">
        <v>968.28870608030297</v>
      </c>
      <c r="FR115" s="9">
        <v>965.62749419524584</v>
      </c>
      <c r="FS115" s="9">
        <v>968.99506861038992</v>
      </c>
      <c r="FT115" s="9">
        <v>968.36903527751599</v>
      </c>
      <c r="FU115" s="9">
        <v>1014.6858945743234</v>
      </c>
      <c r="FV115" s="9">
        <v>1012.0246826892663</v>
      </c>
      <c r="FW115" s="9">
        <v>1015.3922571044103</v>
      </c>
      <c r="FX115" s="9">
        <v>1014.7662237715365</v>
      </c>
      <c r="FY115" s="9">
        <v>1041.313489136551</v>
      </c>
      <c r="FZ115" s="9">
        <v>1038.6522772514938</v>
      </c>
      <c r="GA115" s="9">
        <v>1042.0198516666378</v>
      </c>
      <c r="GB115" s="9">
        <v>1041.3938183337639</v>
      </c>
      <c r="GC115" s="9">
        <v>1067.7484193150528</v>
      </c>
      <c r="GD115" s="9">
        <v>1065.0872074299957</v>
      </c>
      <c r="GE115" s="9">
        <v>1068.4547818451401</v>
      </c>
      <c r="GF115" s="9">
        <v>1067.828748512266</v>
      </c>
      <c r="GG115" s="9">
        <v>1085.3613174392456</v>
      </c>
      <c r="GH115" s="9">
        <v>1082.7001055541884</v>
      </c>
      <c r="GI115" s="9">
        <v>1086.0676799693324</v>
      </c>
      <c r="GJ115" s="9">
        <v>1085.4416466364585</v>
      </c>
      <c r="GK115" s="9">
        <v>1099.3277455993484</v>
      </c>
      <c r="GL115" s="9" t="str">
        <f t="shared" si="28"/>
        <v>Soybean Oil,Soybean Oil FOB Port Price, Rio Grande, Brazil,Units of Measure: US $/MT,Historic Data Source: USDA,Data Edge: 2016 Q3,Forecast Date: December 2016</v>
      </c>
      <c r="GM115" s="10" t="str">
        <f t="shared" si="36"/>
        <v>Brazil, Soybean Oil, Soybean Oil FOB Port Price, Rio Grande</v>
      </c>
      <c r="GN115" s="10" t="str">
        <f t="shared" si="37"/>
        <v>Soybean Oil,Soybean Oil FOB Port Price, Rio Grande, Brazil,Units of Measure: US $/MT,Historic Data Source: USDA,Data Edge: 2016 Q3,Forecast Date: December 2016</v>
      </c>
      <c r="GP115" s="10" t="s">
        <v>114</v>
      </c>
      <c r="GQ115" s="10" t="s">
        <v>303</v>
      </c>
      <c r="GR115" s="10" t="s">
        <v>304</v>
      </c>
      <c r="GS115" s="8" t="s">
        <v>12</v>
      </c>
      <c r="GT115" s="10" t="s">
        <v>13</v>
      </c>
      <c r="GU115" s="13" t="s">
        <v>1381</v>
      </c>
      <c r="GV115" s="11" t="s">
        <v>1385</v>
      </c>
      <c r="GW115" s="8" t="s">
        <v>1127</v>
      </c>
      <c r="GX115" s="8" t="s">
        <v>1401</v>
      </c>
      <c r="GY115" s="14" t="s">
        <v>1387</v>
      </c>
    </row>
    <row r="116" spans="1:207" ht="12.75" customHeight="1">
      <c r="A116" s="14" t="s">
        <v>307</v>
      </c>
      <c r="B116" s="8" t="str">
        <f t="shared" si="22"/>
        <v>Bank:CISOILS</v>
      </c>
      <c r="C116" s="13" t="str">
        <f t="shared" si="23"/>
        <v>DataEdge:2016 Q3</v>
      </c>
      <c r="D116" s="13" t="str">
        <f t="shared" si="24"/>
        <v>ForecastDate:December 2016</v>
      </c>
      <c r="E116" s="13" t="str">
        <f t="shared" si="25"/>
        <v>Long Label:Soybean Oil,Soybean Oil FOB Port Price, Dutch, European Union,Units of Measure: US $/MT,Historic Data Source: USDA,Data Edge: 2016 Q3,Forecast Date: December 2016</v>
      </c>
      <c r="F116" s="9"/>
      <c r="G116" s="9"/>
      <c r="H116" s="9"/>
      <c r="I116" s="9">
        <v>540</v>
      </c>
      <c r="J116" s="9">
        <v>540</v>
      </c>
      <c r="K116" s="9">
        <v>540</v>
      </c>
      <c r="L116" s="9">
        <v>540</v>
      </c>
      <c r="M116" s="9">
        <v>463</v>
      </c>
      <c r="N116" s="9">
        <v>463</v>
      </c>
      <c r="O116" s="9">
        <v>463</v>
      </c>
      <c r="P116" s="9">
        <v>463</v>
      </c>
      <c r="Q116" s="9">
        <v>463</v>
      </c>
      <c r="R116" s="9">
        <v>463</v>
      </c>
      <c r="S116" s="9">
        <v>463</v>
      </c>
      <c r="T116" s="9">
        <v>463</v>
      </c>
      <c r="U116" s="9">
        <v>722</v>
      </c>
      <c r="V116" s="9">
        <v>722</v>
      </c>
      <c r="W116" s="9">
        <v>722</v>
      </c>
      <c r="X116" s="9">
        <v>722</v>
      </c>
      <c r="Y116" s="9">
        <v>625</v>
      </c>
      <c r="Z116" s="9">
        <v>625</v>
      </c>
      <c r="AA116" s="9">
        <v>625</v>
      </c>
      <c r="AB116" s="9">
        <v>625</v>
      </c>
      <c r="AC116" s="9">
        <v>377</v>
      </c>
      <c r="AD116" s="9">
        <v>377</v>
      </c>
      <c r="AE116" s="9">
        <v>377</v>
      </c>
      <c r="AF116" s="9">
        <v>377</v>
      </c>
      <c r="AG116" s="9">
        <v>324</v>
      </c>
      <c r="AH116" s="9">
        <v>324</v>
      </c>
      <c r="AI116" s="9">
        <v>324</v>
      </c>
      <c r="AJ116" s="9">
        <v>324</v>
      </c>
      <c r="AK116" s="9">
        <v>443</v>
      </c>
      <c r="AL116" s="9">
        <v>443</v>
      </c>
      <c r="AM116" s="9">
        <v>443</v>
      </c>
      <c r="AN116" s="9">
        <v>443</v>
      </c>
      <c r="AO116" s="9">
        <v>435</v>
      </c>
      <c r="AP116" s="9">
        <v>435</v>
      </c>
      <c r="AQ116" s="9">
        <v>435</v>
      </c>
      <c r="AR116" s="9">
        <v>435</v>
      </c>
      <c r="AS116" s="9">
        <v>438</v>
      </c>
      <c r="AT116" s="9">
        <v>438</v>
      </c>
      <c r="AU116" s="9">
        <v>438</v>
      </c>
      <c r="AV116" s="9">
        <v>438</v>
      </c>
      <c r="AW116" s="9">
        <v>454</v>
      </c>
      <c r="AX116" s="9">
        <v>454</v>
      </c>
      <c r="AY116" s="9">
        <v>454</v>
      </c>
      <c r="AZ116" s="9">
        <v>454</v>
      </c>
      <c r="BA116" s="9">
        <v>437</v>
      </c>
      <c r="BB116" s="9">
        <v>437</v>
      </c>
      <c r="BC116" s="9">
        <v>437</v>
      </c>
      <c r="BD116" s="9">
        <v>437</v>
      </c>
      <c r="BE116" s="9">
        <v>453</v>
      </c>
      <c r="BF116" s="9">
        <v>453</v>
      </c>
      <c r="BG116" s="9">
        <v>453</v>
      </c>
      <c r="BH116" s="9">
        <v>453</v>
      </c>
      <c r="BI116" s="9">
        <v>580</v>
      </c>
      <c r="BJ116" s="9">
        <v>580</v>
      </c>
      <c r="BK116" s="9">
        <v>580</v>
      </c>
      <c r="BL116" s="9">
        <v>580</v>
      </c>
      <c r="BM116" s="9">
        <v>642</v>
      </c>
      <c r="BN116" s="9">
        <v>642</v>
      </c>
      <c r="BO116" s="9">
        <v>642</v>
      </c>
      <c r="BP116" s="9">
        <v>642</v>
      </c>
      <c r="BQ116" s="9">
        <v>580</v>
      </c>
      <c r="BR116" s="9">
        <v>546.66666666666663</v>
      </c>
      <c r="BS116" s="9">
        <v>578.66666666666663</v>
      </c>
      <c r="BT116" s="9">
        <v>561</v>
      </c>
      <c r="BU116" s="9">
        <v>519.66666666666663</v>
      </c>
      <c r="BV116" s="9">
        <v>534</v>
      </c>
      <c r="BW116" s="9">
        <v>544</v>
      </c>
      <c r="BX116" s="9">
        <v>544.66666666666663</v>
      </c>
      <c r="BY116" s="9">
        <v>636.33333333333337</v>
      </c>
      <c r="BZ116" s="9">
        <v>637</v>
      </c>
      <c r="CA116" s="9">
        <v>654</v>
      </c>
      <c r="CB116" s="9">
        <v>606.33333333333337</v>
      </c>
      <c r="CC116" s="9">
        <v>606.33333333333337</v>
      </c>
      <c r="CD116" s="9">
        <v>492.33333333333331</v>
      </c>
      <c r="CE116" s="9">
        <v>426.66666666666669</v>
      </c>
      <c r="CF116" s="9">
        <v>406.33333333333331</v>
      </c>
      <c r="CG116" s="9">
        <v>387</v>
      </c>
      <c r="CH116" s="9">
        <v>363.33333333333331</v>
      </c>
      <c r="CI116" s="9">
        <v>345.33333333333331</v>
      </c>
      <c r="CJ116" s="9">
        <v>327</v>
      </c>
      <c r="CK116" s="9">
        <v>316.66666666666669</v>
      </c>
      <c r="CL116" s="9">
        <v>312.33333333333331</v>
      </c>
      <c r="CM116" s="9">
        <v>310.33333333333331</v>
      </c>
      <c r="CN116" s="9">
        <v>404.33333333333331</v>
      </c>
      <c r="CO116" s="9">
        <v>389</v>
      </c>
      <c r="CP116" s="9">
        <v>366.66666666666669</v>
      </c>
      <c r="CQ116" s="9">
        <v>401.66666666666669</v>
      </c>
      <c r="CR116" s="9">
        <v>489</v>
      </c>
      <c r="CS116" s="9">
        <v>559.66666666666663</v>
      </c>
      <c r="CT116" s="9">
        <v>521.33333333333337</v>
      </c>
      <c r="CU116" s="9">
        <v>525</v>
      </c>
      <c r="CV116" s="9">
        <v>531</v>
      </c>
      <c r="CW116" s="9">
        <v>629</v>
      </c>
      <c r="CX116" s="9">
        <v>679.33333333333337</v>
      </c>
      <c r="CY116" s="9">
        <v>628</v>
      </c>
      <c r="CZ116" s="9">
        <v>597.33333333333337</v>
      </c>
      <c r="DA116" s="9">
        <v>559.33333333333337</v>
      </c>
      <c r="DB116" s="9">
        <v>521.33333333333337</v>
      </c>
      <c r="DC116" s="9">
        <v>548</v>
      </c>
      <c r="DD116" s="9">
        <v>551.66666666666663</v>
      </c>
      <c r="DE116" s="9">
        <v>558.66666666666663</v>
      </c>
      <c r="DF116" s="9">
        <v>535.33333333333337</v>
      </c>
      <c r="DG116" s="9">
        <v>576.33333333333337</v>
      </c>
      <c r="DH116" s="9">
        <v>620.33333333333337</v>
      </c>
      <c r="DI116" s="9">
        <v>663</v>
      </c>
      <c r="DJ116" s="9">
        <v>709.66666666666663</v>
      </c>
      <c r="DK116" s="9">
        <v>794</v>
      </c>
      <c r="DL116" s="9">
        <v>917.33333333333337</v>
      </c>
      <c r="DM116" s="9">
        <v>1104.6666666666667</v>
      </c>
      <c r="DN116" s="9">
        <v>1384</v>
      </c>
      <c r="DO116" s="9">
        <v>1466</v>
      </c>
      <c r="DP116" s="9">
        <v>1353</v>
      </c>
      <c r="DQ116" s="9">
        <v>830</v>
      </c>
      <c r="DR116" s="9">
        <v>754.66666666666663</v>
      </c>
      <c r="DS116" s="9">
        <v>863</v>
      </c>
      <c r="DT116" s="9">
        <v>856.33333333333337</v>
      </c>
      <c r="DU116" s="9">
        <v>921</v>
      </c>
      <c r="DV116" s="9">
        <v>917.33333333333337</v>
      </c>
      <c r="DW116" s="9">
        <v>875.66666666666663</v>
      </c>
      <c r="DX116" s="9">
        <v>983.66666666666663</v>
      </c>
      <c r="DY116" s="9">
        <v>1242</v>
      </c>
      <c r="DZ116" s="9">
        <v>1348.6666666666667</v>
      </c>
      <c r="EA116" s="9">
        <v>1311</v>
      </c>
      <c r="EB116" s="9">
        <v>1324</v>
      </c>
      <c r="EC116" s="9">
        <v>1213.6666666666667</v>
      </c>
      <c r="ED116" s="9">
        <v>1253.3333333333333</v>
      </c>
      <c r="EE116" s="9">
        <v>1236</v>
      </c>
      <c r="EF116" s="9">
        <v>1258</v>
      </c>
      <c r="EG116" s="9">
        <v>1157.6666666666667</v>
      </c>
      <c r="EH116" s="9">
        <v>1160.3333333333333</v>
      </c>
      <c r="EI116" s="9">
        <v>1069.6666666666667</v>
      </c>
      <c r="EJ116" s="9">
        <v>1006</v>
      </c>
      <c r="EK116" s="9">
        <v>990.66666666666663</v>
      </c>
      <c r="EL116" s="9">
        <v>976.66666666666663</v>
      </c>
      <c r="EM116" s="9">
        <v>967</v>
      </c>
      <c r="EN116" s="9">
        <v>865.33333333333337</v>
      </c>
      <c r="EO116" s="9">
        <v>828.66666666666663</v>
      </c>
      <c r="EP116" s="9">
        <v>773.33333333333337</v>
      </c>
      <c r="EQ116" s="9">
        <v>774.33333333333337</v>
      </c>
      <c r="ER116" s="9">
        <v>736</v>
      </c>
      <c r="ES116" s="9">
        <v>743</v>
      </c>
      <c r="ET116" s="9">
        <v>748.66666666666663</v>
      </c>
      <c r="EU116" s="9">
        <v>795</v>
      </c>
      <c r="EV116" s="9">
        <v>810.33333333333337</v>
      </c>
      <c r="EW116" s="9">
        <v>886.81684183774655</v>
      </c>
      <c r="EX116" s="9">
        <v>827.00270356965655</v>
      </c>
      <c r="EY116" s="9">
        <v>835.95719800651693</v>
      </c>
      <c r="EZ116" s="9">
        <v>861.90529530893241</v>
      </c>
      <c r="FA116" s="9">
        <v>882.96665077277589</v>
      </c>
      <c r="FB116" s="9">
        <v>873.65298835531394</v>
      </c>
      <c r="FC116" s="9">
        <v>882.60748279217432</v>
      </c>
      <c r="FD116" s="9">
        <v>897.75558009458985</v>
      </c>
      <c r="FE116" s="9">
        <v>938.1313831055437</v>
      </c>
      <c r="FF116" s="9">
        <v>928.81772068808175</v>
      </c>
      <c r="FG116" s="9">
        <v>937.77221512494214</v>
      </c>
      <c r="FH116" s="9">
        <v>952.92031242735754</v>
      </c>
      <c r="FI116" s="9">
        <v>1027.7045927886425</v>
      </c>
      <c r="FJ116" s="9">
        <v>1018.3909303711804</v>
      </c>
      <c r="FK116" s="9">
        <v>1027.3454248080407</v>
      </c>
      <c r="FL116" s="9">
        <v>1042.4935221104563</v>
      </c>
      <c r="FM116" s="9">
        <v>1032.2688335348707</v>
      </c>
      <c r="FN116" s="9">
        <v>1022.9551711174089</v>
      </c>
      <c r="FO116" s="9">
        <v>1031.9096655542692</v>
      </c>
      <c r="FP116" s="9">
        <v>1047.0577628566846</v>
      </c>
      <c r="FQ116" s="9">
        <v>1056.4435012134227</v>
      </c>
      <c r="FR116" s="9">
        <v>1047.1298387959605</v>
      </c>
      <c r="FS116" s="9">
        <v>1056.0843332328211</v>
      </c>
      <c r="FT116" s="9">
        <v>1071.2324305352365</v>
      </c>
      <c r="FU116" s="9">
        <v>1105.0549360404593</v>
      </c>
      <c r="FV116" s="9">
        <v>1095.7412736229971</v>
      </c>
      <c r="FW116" s="9">
        <v>1104.6957680598578</v>
      </c>
      <c r="FX116" s="9">
        <v>1119.8438653622732</v>
      </c>
      <c r="FY116" s="9">
        <v>1132.9532984127677</v>
      </c>
      <c r="FZ116" s="9">
        <v>1123.6396359953055</v>
      </c>
      <c r="GA116" s="9">
        <v>1132.5941304321661</v>
      </c>
      <c r="GB116" s="9">
        <v>1147.7422277345815</v>
      </c>
      <c r="GC116" s="9">
        <v>1160.6498017406607</v>
      </c>
      <c r="GD116" s="9">
        <v>1151.3361393231985</v>
      </c>
      <c r="GE116" s="9">
        <v>1160.2906337600593</v>
      </c>
      <c r="GF116" s="9">
        <v>1175.4387310624745</v>
      </c>
      <c r="GG116" s="9">
        <v>1179.1032528455648</v>
      </c>
      <c r="GH116" s="9">
        <v>1169.7895904281027</v>
      </c>
      <c r="GI116" s="9">
        <v>1178.7440848649635</v>
      </c>
      <c r="GJ116" s="9">
        <v>1193.8921821673787</v>
      </c>
      <c r="GK116" s="9">
        <v>1193.7362108826414</v>
      </c>
      <c r="GL116" s="9" t="str">
        <f t="shared" si="28"/>
        <v>Soybean Oil,Soybean Oil FOB Port Price, Dutch, European Union,Units of Measure: US $/MT,Historic Data Source: USDA,Data Edge: 2016 Q3,Forecast Date: December 2016</v>
      </c>
      <c r="GM116" s="10" t="str">
        <f t="shared" si="36"/>
        <v>European Union, Soybean Oil, Soybean Oil FOB Port Price, Dutch</v>
      </c>
      <c r="GN116" s="10" t="str">
        <f t="shared" si="37"/>
        <v>Soybean Oil,Soybean Oil FOB Port Price, Dutch, European Union,Units of Measure: US $/MT,Historic Data Source: USDA,Data Edge: 2016 Q3,Forecast Date: December 2016</v>
      </c>
      <c r="GP116" s="10" t="s">
        <v>298</v>
      </c>
      <c r="GQ116" s="10" t="s">
        <v>303</v>
      </c>
      <c r="GR116" s="10" t="s">
        <v>306</v>
      </c>
      <c r="GS116" s="8" t="s">
        <v>12</v>
      </c>
      <c r="GT116" s="10" t="s">
        <v>13</v>
      </c>
      <c r="GU116" s="13" t="s">
        <v>1381</v>
      </c>
      <c r="GV116" s="11" t="s">
        <v>1385</v>
      </c>
      <c r="GW116" s="8" t="s">
        <v>1128</v>
      </c>
      <c r="GX116" s="8" t="s">
        <v>1401</v>
      </c>
      <c r="GY116" s="14" t="s">
        <v>1387</v>
      </c>
    </row>
    <row r="117" spans="1:207" ht="12.75" customHeight="1">
      <c r="A117" s="14" t="s">
        <v>309</v>
      </c>
      <c r="B117" s="8" t="str">
        <f t="shared" si="22"/>
        <v>Bank:CISOILS</v>
      </c>
      <c r="C117" s="13" t="str">
        <f t="shared" si="23"/>
        <v>DataEdge:2016 Q3</v>
      </c>
      <c r="D117" s="13" t="str">
        <f t="shared" si="24"/>
        <v>ForecastDate:December 2016</v>
      </c>
      <c r="E117" s="13" t="str">
        <f t="shared" si="25"/>
        <v>Long Label:Soybean Oil,Soybean Oil Average Wholesale Tank Crude Price, Decatur, United States,Units of Measure: US $/MT,Historic Data Source: USDA,Data Edge: 2016 Q3,Forecast Date: December 2016</v>
      </c>
      <c r="F117" s="9">
        <v>507.14202200269239</v>
      </c>
      <c r="G117" s="9">
        <v>460.11173959596817</v>
      </c>
      <c r="H117" s="9">
        <v>575.22517122354986</v>
      </c>
      <c r="I117" s="9">
        <v>553.18726013511093</v>
      </c>
      <c r="J117" s="9">
        <v>492.84464665278978</v>
      </c>
      <c r="K117" s="9">
        <v>484.51164699152383</v>
      </c>
      <c r="L117" s="9">
        <v>458.41564356443433</v>
      </c>
      <c r="M117" s="9">
        <v>425.85901952983596</v>
      </c>
      <c r="N117" s="9">
        <v>406.37432909184963</v>
      </c>
      <c r="O117" s="9">
        <v>436.617668051522</v>
      </c>
      <c r="P117" s="9">
        <v>398.55154999265505</v>
      </c>
      <c r="Q117" s="9">
        <v>375.91125275649529</v>
      </c>
      <c r="R117" s="9">
        <v>378.76253024489688</v>
      </c>
      <c r="S117" s="9">
        <v>430.0008018411333</v>
      </c>
      <c r="T117" s="9">
        <v>631.64288941824861</v>
      </c>
      <c r="U117" s="9">
        <v>629.51774123755547</v>
      </c>
      <c r="V117" s="9">
        <v>623.89884851555155</v>
      </c>
      <c r="W117" s="9">
        <v>781.2004301062276</v>
      </c>
      <c r="X117" s="9">
        <v>638.37653488724231</v>
      </c>
      <c r="Y117" s="9">
        <v>662.84972648778239</v>
      </c>
      <c r="Z117" s="9">
        <v>648.97928308100688</v>
      </c>
      <c r="AA117" s="9">
        <v>726.40854329089109</v>
      </c>
      <c r="AB117" s="9">
        <v>549.901358342712</v>
      </c>
      <c r="AC117" s="9">
        <v>456.8809847025521</v>
      </c>
      <c r="AD117" s="9">
        <v>411.6128092454307</v>
      </c>
      <c r="AE117" s="9">
        <v>383.02271953006993</v>
      </c>
      <c r="AF117" s="9">
        <v>324.79133511290769</v>
      </c>
      <c r="AG117" s="9">
        <v>323.18273247774954</v>
      </c>
      <c r="AH117" s="9">
        <v>335.72442654117964</v>
      </c>
      <c r="AI117" s="9">
        <v>341.81124442846118</v>
      </c>
      <c r="AJ117" s="9">
        <v>332.60613376518762</v>
      </c>
      <c r="AK117" s="9">
        <v>387.43691667361571</v>
      </c>
      <c r="AL117" s="9">
        <v>459.86656251422613</v>
      </c>
      <c r="AM117" s="9">
        <v>531.92453782804898</v>
      </c>
      <c r="AN117" s="9">
        <v>596.48692577795475</v>
      </c>
      <c r="AO117" s="9">
        <v>487.26027660982459</v>
      </c>
      <c r="AP117" s="9">
        <v>470.95451634046805</v>
      </c>
      <c r="AQ117" s="9">
        <v>477.06329924775451</v>
      </c>
      <c r="AR117" s="9">
        <v>413.85271675797389</v>
      </c>
      <c r="AS117" s="9">
        <v>421.27007139846927</v>
      </c>
      <c r="AT117" s="9">
        <v>463.00046162127427</v>
      </c>
      <c r="AU117" s="9">
        <v>533.83815344348261</v>
      </c>
      <c r="AV117" s="9">
        <v>537.57423153934349</v>
      </c>
      <c r="AW117" s="9">
        <v>471.00942960026106</v>
      </c>
      <c r="AX117" s="9">
        <v>478.42202539756869</v>
      </c>
      <c r="AY117" s="9">
        <v>450.52999794859397</v>
      </c>
      <c r="AZ117" s="9">
        <v>433.49845312476822</v>
      </c>
      <c r="BA117" s="9">
        <v>413.85055625823588</v>
      </c>
      <c r="BB117" s="9">
        <v>417.71480557518657</v>
      </c>
      <c r="BC117" s="9">
        <v>437.79329181213944</v>
      </c>
      <c r="BD117" s="9">
        <v>400.96486416225389</v>
      </c>
      <c r="BE117" s="9">
        <v>432.60040344084842</v>
      </c>
      <c r="BF117" s="9">
        <v>461.53361288060887</v>
      </c>
      <c r="BG117" s="9">
        <v>467.87807405614984</v>
      </c>
      <c r="BH117" s="9">
        <v>520.16146048358723</v>
      </c>
      <c r="BI117" s="9">
        <v>562.28313773435173</v>
      </c>
      <c r="BJ117" s="9">
        <v>642.44326324327415</v>
      </c>
      <c r="BK117" s="9">
        <v>621.05828399640416</v>
      </c>
      <c r="BL117" s="9">
        <v>552.34407439638983</v>
      </c>
      <c r="BM117" s="9">
        <v>635.19097011302222</v>
      </c>
      <c r="BN117" s="9">
        <v>622.72489423200443</v>
      </c>
      <c r="BO117" s="9">
        <v>577.47399680334922</v>
      </c>
      <c r="BP117" s="9">
        <v>587.87979531369922</v>
      </c>
      <c r="BQ117" s="9">
        <v>563.97209975978831</v>
      </c>
      <c r="BR117" s="9">
        <v>518.11613595431925</v>
      </c>
      <c r="BS117" s="9">
        <v>566.63535069149441</v>
      </c>
      <c r="BT117" s="9">
        <v>528.95560626719544</v>
      </c>
      <c r="BU117" s="9">
        <v>480.29388595953719</v>
      </c>
      <c r="BV117" s="9">
        <v>500.82528794538388</v>
      </c>
      <c r="BW117" s="9">
        <v>513.14293461887735</v>
      </c>
      <c r="BX117" s="9">
        <v>491.08652834328717</v>
      </c>
      <c r="BY117" s="9">
        <v>551.79699976218183</v>
      </c>
      <c r="BZ117" s="9">
        <v>578.53916004639507</v>
      </c>
      <c r="CA117" s="9">
        <v>604.0962553033404</v>
      </c>
      <c r="CB117" s="9">
        <v>543.77279377373804</v>
      </c>
      <c r="CC117" s="9">
        <v>546.60936844555101</v>
      </c>
      <c r="CD117" s="9">
        <v>451.02929658681768</v>
      </c>
      <c r="CE117" s="9">
        <v>390.45852510258487</v>
      </c>
      <c r="CF117" s="9">
        <v>357.00618431805628</v>
      </c>
      <c r="CG117" s="9">
        <v>345.67607831353968</v>
      </c>
      <c r="CH117" s="9">
        <v>344.3696416189602</v>
      </c>
      <c r="CI117" s="9">
        <v>366.70328397002555</v>
      </c>
      <c r="CJ117" s="9">
        <v>318.18144073281957</v>
      </c>
      <c r="CK117" s="9">
        <v>293.85782339083335</v>
      </c>
      <c r="CL117" s="9">
        <v>285.13440276149294</v>
      </c>
      <c r="CM117" s="9">
        <v>303.09955051349539</v>
      </c>
      <c r="CN117" s="9">
        <v>360.04064948496239</v>
      </c>
      <c r="CO117" s="9">
        <v>328.20182710669502</v>
      </c>
      <c r="CP117" s="9">
        <v>321.2443288805602</v>
      </c>
      <c r="CQ117" s="9">
        <v>360.04794318529997</v>
      </c>
      <c r="CR117" s="9">
        <v>441.27108399518943</v>
      </c>
      <c r="CS117" s="9">
        <v>487.72645087344262</v>
      </c>
      <c r="CT117" s="9">
        <v>471.82487931633841</v>
      </c>
      <c r="CU117" s="9">
        <v>502.91116333233339</v>
      </c>
      <c r="CV117" s="9">
        <v>481.20119775417169</v>
      </c>
      <c r="CW117" s="9">
        <v>622.15787969747191</v>
      </c>
      <c r="CX117" s="9">
        <v>720.53244284940138</v>
      </c>
      <c r="CY117" s="9">
        <v>712.82798046666665</v>
      </c>
      <c r="CZ117" s="9">
        <v>586.85916839080153</v>
      </c>
      <c r="DA117" s="9">
        <v>499.47518899104369</v>
      </c>
      <c r="DB117" s="9">
        <v>475.66666666666669</v>
      </c>
      <c r="DC117" s="9">
        <v>523</v>
      </c>
      <c r="DD117" s="9">
        <v>530.66666666666663</v>
      </c>
      <c r="DE117" s="9">
        <v>498</v>
      </c>
      <c r="DF117" s="9">
        <v>493</v>
      </c>
      <c r="DG117" s="9">
        <v>529</v>
      </c>
      <c r="DH117" s="9">
        <v>545.33333333333337</v>
      </c>
      <c r="DI117" s="9">
        <v>588.66666666666663</v>
      </c>
      <c r="DJ117" s="9">
        <v>637</v>
      </c>
      <c r="DK117" s="9">
        <v>720</v>
      </c>
      <c r="DL117" s="9">
        <v>790</v>
      </c>
      <c r="DM117" s="9">
        <v>925.66666666666663</v>
      </c>
      <c r="DN117" s="9">
        <v>1203.3333333333333</v>
      </c>
      <c r="DO117" s="9">
        <v>1302.6666666666667</v>
      </c>
      <c r="DP117" s="9">
        <v>1157</v>
      </c>
      <c r="DQ117" s="9">
        <v>708.33333333333337</v>
      </c>
      <c r="DR117" s="9">
        <v>656.33333333333337</v>
      </c>
      <c r="DS117" s="9">
        <v>767.66666666666663</v>
      </c>
      <c r="DT117" s="9">
        <v>703.66666666666663</v>
      </c>
      <c r="DU117" s="9">
        <v>783.33333333333337</v>
      </c>
      <c r="DV117" s="9">
        <v>780.52207910584059</v>
      </c>
      <c r="DW117" s="9">
        <v>786.19363788545377</v>
      </c>
      <c r="DX117" s="9">
        <v>821.95131245966888</v>
      </c>
      <c r="DY117" s="9">
        <v>1052.0054961826331</v>
      </c>
      <c r="DZ117" s="9">
        <v>1191.4555115175378</v>
      </c>
      <c r="EA117" s="9">
        <v>1237.6404550323368</v>
      </c>
      <c r="EB117" s="9">
        <v>1210.1496875401356</v>
      </c>
      <c r="EC117" s="9">
        <v>1126.8638946698563</v>
      </c>
      <c r="ED117" s="9">
        <v>1152.0711456851861</v>
      </c>
      <c r="EE117" s="9">
        <v>1133.9601310959663</v>
      </c>
      <c r="EF117" s="9">
        <v>1164.3966012097337</v>
      </c>
      <c r="EG117" s="9">
        <v>1049.3635393279496</v>
      </c>
      <c r="EH117" s="9">
        <v>1078.8105163406726</v>
      </c>
      <c r="EI117" s="9">
        <v>1076.0275318973756</v>
      </c>
      <c r="EJ117" s="9">
        <v>953.97427911449097</v>
      </c>
      <c r="EK117" s="9">
        <v>860.87702906908214</v>
      </c>
      <c r="EL117" s="9">
        <v>829.4953386819725</v>
      </c>
      <c r="EM117" s="9">
        <v>899.38104693047626</v>
      </c>
      <c r="EN117" s="9">
        <v>783.35713479229707</v>
      </c>
      <c r="EO117" s="9">
        <v>735.70958572806865</v>
      </c>
      <c r="EP117" s="9">
        <v>696.61160100983886</v>
      </c>
      <c r="EQ117" s="9">
        <v>716.60348418844114</v>
      </c>
      <c r="ER117" s="9">
        <v>638.15378567533764</v>
      </c>
      <c r="ES117" s="9">
        <v>612.02691328986987</v>
      </c>
      <c r="ET117" s="9">
        <v>657.98963659173421</v>
      </c>
      <c r="EU117" s="9">
        <v>687.50917809178361</v>
      </c>
      <c r="EV117" s="9">
        <v>675.70451666001463</v>
      </c>
      <c r="EW117" s="9">
        <v>732.14471645472543</v>
      </c>
      <c r="EX117" s="9">
        <v>749.95213047084201</v>
      </c>
      <c r="EY117" s="9">
        <v>776.75699711855475</v>
      </c>
      <c r="EZ117" s="9">
        <v>771.0656745136173</v>
      </c>
      <c r="FA117" s="9">
        <v>784.13528028345638</v>
      </c>
      <c r="FB117" s="9">
        <v>793.14683860570995</v>
      </c>
      <c r="FC117" s="9">
        <v>819.95170525342269</v>
      </c>
      <c r="FD117" s="9">
        <v>804.26038264848523</v>
      </c>
      <c r="FE117" s="9">
        <v>835.21373614713025</v>
      </c>
      <c r="FF117" s="9">
        <v>844.22529446938381</v>
      </c>
      <c r="FG117" s="9">
        <v>871.03016111709655</v>
      </c>
      <c r="FH117" s="9">
        <v>855.3388385121591</v>
      </c>
      <c r="FI117" s="9">
        <v>918.15189326111056</v>
      </c>
      <c r="FJ117" s="9">
        <v>927.16345158336412</v>
      </c>
      <c r="FK117" s="9">
        <v>953.96831823107686</v>
      </c>
      <c r="FL117" s="9">
        <v>938.27699562613941</v>
      </c>
      <c r="FM117" s="9">
        <v>922.37804210021091</v>
      </c>
      <c r="FN117" s="9">
        <v>931.38960042246447</v>
      </c>
      <c r="FO117" s="9">
        <v>958.19446707017721</v>
      </c>
      <c r="FP117" s="9">
        <v>942.50314446523976</v>
      </c>
      <c r="FQ117" s="9">
        <v>944.76199365442562</v>
      </c>
      <c r="FR117" s="9">
        <v>953.77355197667919</v>
      </c>
      <c r="FS117" s="9">
        <v>980.57841862439193</v>
      </c>
      <c r="FT117" s="9">
        <v>964.88709601945448</v>
      </c>
      <c r="FU117" s="9">
        <v>989.77258145723738</v>
      </c>
      <c r="FV117" s="9">
        <v>998.78413977949094</v>
      </c>
      <c r="FW117" s="9">
        <v>1025.5890064272037</v>
      </c>
      <c r="FX117" s="9">
        <v>1009.8976838222662</v>
      </c>
      <c r="FY117" s="9">
        <v>1015.604398468634</v>
      </c>
      <c r="FZ117" s="9">
        <v>1024.6159567908876</v>
      </c>
      <c r="GA117" s="9">
        <v>1051.4208234386003</v>
      </c>
      <c r="GB117" s="9">
        <v>1035.7295008336628</v>
      </c>
      <c r="GC117" s="9">
        <v>1041.2493089574239</v>
      </c>
      <c r="GD117" s="9">
        <v>1050.2608672796773</v>
      </c>
      <c r="GE117" s="9">
        <v>1077.0657339273903</v>
      </c>
      <c r="GF117" s="9">
        <v>1061.3744113224527</v>
      </c>
      <c r="GG117" s="9">
        <v>1058.3358377582611</v>
      </c>
      <c r="GH117" s="9">
        <v>1067.3473960805145</v>
      </c>
      <c r="GI117" s="9">
        <v>1094.1522627282275</v>
      </c>
      <c r="GJ117" s="9">
        <v>1078.4609401232899</v>
      </c>
      <c r="GK117" s="9">
        <v>1071.8848729777765</v>
      </c>
      <c r="GL117" s="9" t="str">
        <f t="shared" si="28"/>
        <v>Soybean Oil,Soybean Oil Average Wholesale Tank Crude Price, Decatur, United States,Units of Measure: US $/MT,Historic Data Source: USDA,Data Edge: 2016 Q3,Forecast Date: December 2016</v>
      </c>
      <c r="GM117" s="10" t="str">
        <f t="shared" si="36"/>
        <v>United States, Soybean Oil, Soybean Oil Average Wholesale Tank Crude Price, Decatur</v>
      </c>
      <c r="GN117" s="10" t="str">
        <f t="shared" si="37"/>
        <v>Soybean Oil,Soybean Oil Average Wholesale Tank Crude Price, Decatur, United States,Units of Measure: US $/MT,Historic Data Source: USDA,Data Edge: 2016 Q3,Forecast Date: December 2016</v>
      </c>
      <c r="GP117" s="10" t="s">
        <v>10</v>
      </c>
      <c r="GQ117" s="10" t="s">
        <v>303</v>
      </c>
      <c r="GR117" s="10" t="s">
        <v>308</v>
      </c>
      <c r="GS117" s="8" t="s">
        <v>12</v>
      </c>
      <c r="GT117" s="10" t="s">
        <v>13</v>
      </c>
      <c r="GU117" s="13" t="s">
        <v>1381</v>
      </c>
      <c r="GV117" s="11" t="s">
        <v>1385</v>
      </c>
      <c r="GW117" s="8" t="s">
        <v>1129</v>
      </c>
      <c r="GX117" s="8" t="s">
        <v>1401</v>
      </c>
      <c r="GY117" s="14" t="s">
        <v>1387</v>
      </c>
    </row>
    <row r="118" spans="1:207" ht="12.75" customHeight="1">
      <c r="A118" s="14" t="s">
        <v>311</v>
      </c>
      <c r="B118" s="8" t="str">
        <f t="shared" si="22"/>
        <v>Bank:CISOILS</v>
      </c>
      <c r="C118" s="13" t="str">
        <f t="shared" si="23"/>
        <v>DataEdge:2016 Q3</v>
      </c>
      <c r="D118" s="13" t="str">
        <f t="shared" si="24"/>
        <v>ForecastDate:December 2016</v>
      </c>
      <c r="E118" s="13" t="str">
        <f t="shared" si="25"/>
        <v>Long Label:Soybean Meal,Soybean Meal (pellets) FOB Port Price, Buenos Aires, Argentina,Units of Measure: US $/MT,Historic Data Source: SAGPYA,Data Edge: 2016 Q3,Forecast Date: December 2016</v>
      </c>
      <c r="F118" s="9">
        <v>203.33333333333334</v>
      </c>
      <c r="G118" s="9">
        <v>179.66666666666666</v>
      </c>
      <c r="H118" s="9">
        <v>220.66666666666666</v>
      </c>
      <c r="I118" s="9">
        <v>277</v>
      </c>
      <c r="J118" s="9">
        <v>240.66666666666666</v>
      </c>
      <c r="K118" s="9">
        <v>230</v>
      </c>
      <c r="L118" s="9">
        <v>204</v>
      </c>
      <c r="M118" s="9">
        <v>206.33333333333334</v>
      </c>
      <c r="N118" s="9">
        <v>208.66666666666666</v>
      </c>
      <c r="O118" s="9">
        <v>202</v>
      </c>
      <c r="P118" s="9">
        <v>180</v>
      </c>
      <c r="Q118" s="9">
        <v>179.33333333333334</v>
      </c>
      <c r="R118" s="9">
        <v>199</v>
      </c>
      <c r="S118" s="9">
        <v>193.33333333333334</v>
      </c>
      <c r="T118" s="9">
        <v>237.66666666666666</v>
      </c>
      <c r="U118" s="9">
        <v>251.66666666666666</v>
      </c>
      <c r="V118" s="9">
        <v>216.66666666666666</v>
      </c>
      <c r="W118" s="9">
        <v>190</v>
      </c>
      <c r="X118" s="9">
        <v>151.66666666666666</v>
      </c>
      <c r="Y118" s="9">
        <v>150.33333333333334</v>
      </c>
      <c r="Z118" s="9">
        <v>135.66666666666666</v>
      </c>
      <c r="AA118" s="9">
        <v>124</v>
      </c>
      <c r="AB118" s="9">
        <v>141</v>
      </c>
      <c r="AC118" s="9">
        <v>168.33333333333334</v>
      </c>
      <c r="AD118" s="9">
        <v>176.33333333333334</v>
      </c>
      <c r="AE118" s="9">
        <v>170</v>
      </c>
      <c r="AF118" s="9">
        <v>175</v>
      </c>
      <c r="AG118" s="9">
        <v>174</v>
      </c>
      <c r="AH118" s="9">
        <v>168.66666666666666</v>
      </c>
      <c r="AI118" s="9">
        <v>182.66666666666666</v>
      </c>
      <c r="AJ118" s="9">
        <v>185.66666666666666</v>
      </c>
      <c r="AK118" s="9">
        <v>222.66666666666666</v>
      </c>
      <c r="AL118" s="9">
        <v>208.33333333333334</v>
      </c>
      <c r="AM118" s="9">
        <v>243.33333333333334</v>
      </c>
      <c r="AN118" s="9">
        <v>277</v>
      </c>
      <c r="AO118" s="9">
        <v>283.66666666666669</v>
      </c>
      <c r="AP118" s="9">
        <v>258</v>
      </c>
      <c r="AQ118" s="9">
        <v>217.66666666666666</v>
      </c>
      <c r="AR118" s="9">
        <v>195.66666666666666</v>
      </c>
      <c r="AS118" s="9">
        <v>194.33333333333334</v>
      </c>
      <c r="AT118" s="9">
        <v>181</v>
      </c>
      <c r="AU118" s="9">
        <v>185.33333333333334</v>
      </c>
      <c r="AV118" s="9">
        <v>167.33333333333334</v>
      </c>
      <c r="AW118" s="9">
        <v>181.66666666666666</v>
      </c>
      <c r="AX118" s="9">
        <v>163</v>
      </c>
      <c r="AY118" s="9">
        <v>166.66666666666666</v>
      </c>
      <c r="AZ118" s="9">
        <v>170.33333333333334</v>
      </c>
      <c r="BA118" s="9">
        <v>175</v>
      </c>
      <c r="BB118" s="9">
        <v>180</v>
      </c>
      <c r="BC118" s="9">
        <v>173.33333333333334</v>
      </c>
      <c r="BD118" s="9">
        <v>182.66666666666666</v>
      </c>
      <c r="BE118" s="9">
        <v>188</v>
      </c>
      <c r="BF118" s="9">
        <v>177.33333333333334</v>
      </c>
      <c r="BG118" s="9">
        <v>169.66666666666666</v>
      </c>
      <c r="BH118" s="9">
        <v>193</v>
      </c>
      <c r="BI118" s="9">
        <v>188.33333333333334</v>
      </c>
      <c r="BJ118" s="9">
        <v>188.33333333333334</v>
      </c>
      <c r="BK118" s="9">
        <v>172</v>
      </c>
      <c r="BL118" s="9">
        <v>162.66666666666666</v>
      </c>
      <c r="BM118" s="9">
        <v>146.66666666666666</v>
      </c>
      <c r="BN118" s="9">
        <v>148.66666666666666</v>
      </c>
      <c r="BO118" s="9">
        <v>148</v>
      </c>
      <c r="BP118" s="9">
        <v>166.66666666666666</v>
      </c>
      <c r="BQ118" s="9">
        <v>202.33333333333334</v>
      </c>
      <c r="BR118" s="9">
        <v>231.33333333333334</v>
      </c>
      <c r="BS118" s="9">
        <v>243</v>
      </c>
      <c r="BT118" s="9">
        <v>250.36666666666667</v>
      </c>
      <c r="BU118" s="9">
        <v>251</v>
      </c>
      <c r="BV118" s="9">
        <v>265.66666666666669</v>
      </c>
      <c r="BW118" s="9">
        <v>274</v>
      </c>
      <c r="BX118" s="9">
        <v>235</v>
      </c>
      <c r="BY118" s="9">
        <v>237</v>
      </c>
      <c r="BZ118" s="9">
        <v>185.66666666666666</v>
      </c>
      <c r="CA118" s="9">
        <v>142.66666666666666</v>
      </c>
      <c r="CB118" s="9">
        <v>129.66666666666666</v>
      </c>
      <c r="CC118" s="9">
        <v>141.33333333333334</v>
      </c>
      <c r="CD118" s="9">
        <v>129</v>
      </c>
      <c r="CE118" s="9">
        <v>119.66666666666667</v>
      </c>
      <c r="CF118" s="9">
        <v>132.66666666666666</v>
      </c>
      <c r="CG118" s="9">
        <v>149</v>
      </c>
      <c r="CH118" s="9">
        <v>161</v>
      </c>
      <c r="CI118" s="9">
        <v>164.66666666666666</v>
      </c>
      <c r="CJ118" s="9">
        <v>157.66666666666666</v>
      </c>
      <c r="CK118" s="9">
        <v>183</v>
      </c>
      <c r="CL118" s="9">
        <v>168.66666666666666</v>
      </c>
      <c r="CM118" s="9">
        <v>149.33333333333334</v>
      </c>
      <c r="CN118" s="9">
        <v>162.66666666666666</v>
      </c>
      <c r="CO118" s="9">
        <v>160</v>
      </c>
      <c r="CP118" s="9">
        <v>154.66666666666666</v>
      </c>
      <c r="CQ118" s="9">
        <v>151.66666666666666</v>
      </c>
      <c r="CR118" s="9">
        <v>159.33333333333334</v>
      </c>
      <c r="CS118" s="9">
        <v>160</v>
      </c>
      <c r="CT118" s="9">
        <v>166.33333333333334</v>
      </c>
      <c r="CU118" s="9">
        <v>170.33333333333334</v>
      </c>
      <c r="CV118" s="9">
        <v>172.33333333333334</v>
      </c>
      <c r="CW118" s="9">
        <v>219.33333333333334</v>
      </c>
      <c r="CX118" s="9">
        <v>232.66666666666666</v>
      </c>
      <c r="CY118" s="9">
        <v>230.33333333333334</v>
      </c>
      <c r="CZ118" s="9">
        <v>160.66666666666666</v>
      </c>
      <c r="DA118" s="9">
        <v>145.66666666666666</v>
      </c>
      <c r="DB118" s="9">
        <v>162.33333333333334</v>
      </c>
      <c r="DC118" s="9">
        <v>177</v>
      </c>
      <c r="DD118" s="9">
        <v>186.66666666666666</v>
      </c>
      <c r="DE118" s="9">
        <v>172.33333333333334</v>
      </c>
      <c r="DF118" s="9">
        <v>169.83333333333334</v>
      </c>
      <c r="DG118" s="9">
        <v>167</v>
      </c>
      <c r="DH118" s="9">
        <v>170</v>
      </c>
      <c r="DI118" s="9">
        <v>192.9</v>
      </c>
      <c r="DJ118" s="9">
        <v>213.66666666666666</v>
      </c>
      <c r="DK118" s="9">
        <v>201.66666666666666</v>
      </c>
      <c r="DL118" s="9">
        <v>230</v>
      </c>
      <c r="DM118" s="9">
        <v>312.66666666666669</v>
      </c>
      <c r="DN118" s="9">
        <v>368.90000000000003</v>
      </c>
      <c r="DO118" s="9">
        <v>377.46333333333331</v>
      </c>
      <c r="DP118" s="9">
        <v>375.43333333333334</v>
      </c>
      <c r="DQ118" s="9">
        <v>294.34333333333331</v>
      </c>
      <c r="DR118" s="9">
        <v>340.17333333333335</v>
      </c>
      <c r="DS118" s="9">
        <v>398.28333333333336</v>
      </c>
      <c r="DT118" s="9">
        <v>397.71</v>
      </c>
      <c r="DU118" s="9">
        <v>380.53</v>
      </c>
      <c r="DV118" s="9">
        <v>331.40000000000003</v>
      </c>
      <c r="DW118" s="9">
        <v>303.22666666666669</v>
      </c>
      <c r="DX118" s="9">
        <v>345.44</v>
      </c>
      <c r="DY118" s="9">
        <v>391.76105263157893</v>
      </c>
      <c r="DZ118" s="9">
        <v>407.61666666666662</v>
      </c>
      <c r="EA118" s="9">
        <v>368.19333333333333</v>
      </c>
      <c r="EB118" s="9">
        <v>370.09</v>
      </c>
      <c r="EC118" s="9">
        <v>327.9666666666667</v>
      </c>
      <c r="ED118" s="9">
        <v>368.72</v>
      </c>
      <c r="EE118" s="9">
        <v>463.1466666666667</v>
      </c>
      <c r="EF118" s="9">
        <v>589.31333333333339</v>
      </c>
      <c r="EG118" s="9">
        <v>552.77666666666664</v>
      </c>
      <c r="EH118" s="9">
        <v>490.00666666666666</v>
      </c>
      <c r="EI118" s="9">
        <v>490.66666666666669</v>
      </c>
      <c r="EJ118" s="9">
        <v>496.12000000000006</v>
      </c>
      <c r="EK118" s="9">
        <v>532.33333333333337</v>
      </c>
      <c r="EL118" s="9">
        <v>530.66666666666663</v>
      </c>
      <c r="EM118" s="9">
        <v>526.33333333333337</v>
      </c>
      <c r="EN118" s="9">
        <v>445</v>
      </c>
      <c r="EO118" s="9">
        <v>432.66666666666669</v>
      </c>
      <c r="EP118" s="9">
        <v>397</v>
      </c>
      <c r="EQ118" s="9">
        <v>356.33333333333331</v>
      </c>
      <c r="ER118" s="9">
        <v>359.33333333333331</v>
      </c>
      <c r="ES118" s="9">
        <v>325.66666666666669</v>
      </c>
      <c r="ET118" s="9">
        <v>302.33333333333331</v>
      </c>
      <c r="EU118" s="9">
        <v>396</v>
      </c>
      <c r="EV118" s="9">
        <v>373.66666666666669</v>
      </c>
      <c r="EW118" s="9">
        <v>336.14325457790267</v>
      </c>
      <c r="EX118" s="9">
        <v>355.72175717113538</v>
      </c>
      <c r="EY118" s="9">
        <v>322.02099695948112</v>
      </c>
      <c r="EZ118" s="9">
        <v>334.74585116964215</v>
      </c>
      <c r="FA118" s="9">
        <v>283.2230087133704</v>
      </c>
      <c r="FB118" s="9">
        <v>274.40151130660308</v>
      </c>
      <c r="FC118" s="9">
        <v>270.70075109494883</v>
      </c>
      <c r="FD118" s="9">
        <v>266.42560530510985</v>
      </c>
      <c r="FE118" s="9">
        <v>323.19897572359935</v>
      </c>
      <c r="FF118" s="9">
        <v>333.37747831683203</v>
      </c>
      <c r="FG118" s="9">
        <v>329.67671810517777</v>
      </c>
      <c r="FH118" s="9">
        <v>325.4015723153388</v>
      </c>
      <c r="FI118" s="9">
        <v>355.39459035222103</v>
      </c>
      <c r="FJ118" s="9">
        <v>365.57309294545371</v>
      </c>
      <c r="FK118" s="9">
        <v>361.87233273379957</v>
      </c>
      <c r="FL118" s="9">
        <v>357.59718694396054</v>
      </c>
      <c r="FM118" s="9">
        <v>355.48305418685123</v>
      </c>
      <c r="FN118" s="9">
        <v>365.66155678008391</v>
      </c>
      <c r="FO118" s="9">
        <v>361.96079656842966</v>
      </c>
      <c r="FP118" s="9">
        <v>357.68565077859068</v>
      </c>
      <c r="FQ118" s="9">
        <v>357.23082073635294</v>
      </c>
      <c r="FR118" s="9">
        <v>367.40932332958556</v>
      </c>
      <c r="FS118" s="9">
        <v>363.70856311793142</v>
      </c>
      <c r="FT118" s="9">
        <v>359.43341732809239</v>
      </c>
      <c r="FU118" s="9">
        <v>372.11747511338689</v>
      </c>
      <c r="FV118" s="9">
        <v>382.29597770661962</v>
      </c>
      <c r="FW118" s="9">
        <v>378.59521749496531</v>
      </c>
      <c r="FX118" s="9">
        <v>374.32007170512634</v>
      </c>
      <c r="FY118" s="9">
        <v>377.82920926904819</v>
      </c>
      <c r="FZ118" s="9">
        <v>388.00771186228081</v>
      </c>
      <c r="GA118" s="9">
        <v>384.30695165062667</v>
      </c>
      <c r="GB118" s="9">
        <v>380.03180586078764</v>
      </c>
      <c r="GC118" s="9">
        <v>387.54190687752202</v>
      </c>
      <c r="GD118" s="9">
        <v>397.7204094707547</v>
      </c>
      <c r="GE118" s="9">
        <v>394.01964925910045</v>
      </c>
      <c r="GF118" s="9">
        <v>389.74450346926147</v>
      </c>
      <c r="GG118" s="9">
        <v>387.69034746108127</v>
      </c>
      <c r="GH118" s="9">
        <v>397.8688500543139</v>
      </c>
      <c r="GI118" s="9">
        <v>394.16808984265975</v>
      </c>
      <c r="GJ118" s="9">
        <v>389.89294405282072</v>
      </c>
      <c r="GK118" s="9">
        <v>391.12349385082189</v>
      </c>
      <c r="GL118" s="9" t="str">
        <f t="shared" si="28"/>
        <v>Soybean Meal,Soybean Meal (pellets) FOB Port Price, Buenos Aires, Argentina,Units of Measure: US $/MT,Historic Data Source: SAGPYA,Data Edge: 2016 Q3,Forecast Date: December 2016</v>
      </c>
      <c r="GM118" s="10" t="str">
        <f t="shared" si="36"/>
        <v>Argentina, Soybean Meal, Soybean Meal (pellets) FOB Port Price, Buenos Aires</v>
      </c>
      <c r="GN118" s="10" t="str">
        <f t="shared" si="37"/>
        <v>Soybean Meal,Soybean Meal (pellets) FOB Port Price, Buenos Aires, Argentina,Units of Measure: US $/MT,Historic Data Source: SAGPYA,Data Edge: 2016 Q3,Forecast Date: December 2016</v>
      </c>
      <c r="GP118" s="10" t="s">
        <v>21</v>
      </c>
      <c r="GQ118" s="10" t="s">
        <v>312</v>
      </c>
      <c r="GR118" s="10" t="s">
        <v>310</v>
      </c>
      <c r="GS118" s="8" t="s">
        <v>12</v>
      </c>
      <c r="GT118" s="10" t="s">
        <v>25</v>
      </c>
      <c r="GU118" s="13" t="s">
        <v>1381</v>
      </c>
      <c r="GV118" s="11" t="s">
        <v>1385</v>
      </c>
      <c r="GW118" s="8" t="s">
        <v>1130</v>
      </c>
      <c r="GX118" s="8" t="s">
        <v>1401</v>
      </c>
      <c r="GY118" s="14" t="s">
        <v>1387</v>
      </c>
    </row>
    <row r="119" spans="1:207" ht="12.75" customHeight="1">
      <c r="A119" s="14" t="s">
        <v>314</v>
      </c>
      <c r="B119" s="8" t="str">
        <f t="shared" si="22"/>
        <v>Bank:CISOILS</v>
      </c>
      <c r="C119" s="13" t="str">
        <f t="shared" si="23"/>
        <v>DataEdge:2016 Q3</v>
      </c>
      <c r="D119" s="13" t="str">
        <f t="shared" si="24"/>
        <v>ForecastDate:December 2016</v>
      </c>
      <c r="E119" s="13" t="str">
        <f t="shared" si="25"/>
        <v>Long Label:Soybean Meal,Soybean Meal 45% Protein FOB Port Price, Rio Grande, Brazil,Units of Measure: US $/MT,Historic Data Source: USDA,Data Edge: 2016 Q3,Forecast Date: December 2016</v>
      </c>
      <c r="F119" s="9"/>
      <c r="G119" s="9"/>
      <c r="H119" s="9"/>
      <c r="I119" s="9">
        <v>247</v>
      </c>
      <c r="J119" s="9">
        <v>247</v>
      </c>
      <c r="K119" s="9">
        <v>247</v>
      </c>
      <c r="L119" s="9">
        <v>247</v>
      </c>
      <c r="M119" s="9">
        <v>212</v>
      </c>
      <c r="N119" s="9">
        <v>212</v>
      </c>
      <c r="O119" s="9">
        <v>212</v>
      </c>
      <c r="P119" s="9">
        <v>212</v>
      </c>
      <c r="Q119" s="9">
        <v>213</v>
      </c>
      <c r="R119" s="9">
        <v>213</v>
      </c>
      <c r="S119" s="9">
        <v>213</v>
      </c>
      <c r="T119" s="9">
        <v>213</v>
      </c>
      <c r="U119" s="9">
        <v>203</v>
      </c>
      <c r="V119" s="9">
        <v>203</v>
      </c>
      <c r="W119" s="9">
        <v>203</v>
      </c>
      <c r="X119" s="9">
        <v>203</v>
      </c>
      <c r="Y119" s="9">
        <v>141</v>
      </c>
      <c r="Z119" s="9">
        <v>141</v>
      </c>
      <c r="AA119" s="9">
        <v>141</v>
      </c>
      <c r="AB119" s="9">
        <v>141</v>
      </c>
      <c r="AC119" s="9">
        <v>175</v>
      </c>
      <c r="AD119" s="9">
        <v>175</v>
      </c>
      <c r="AE119" s="9">
        <v>175</v>
      </c>
      <c r="AF119" s="9">
        <v>175</v>
      </c>
      <c r="AG119" s="9">
        <v>179</v>
      </c>
      <c r="AH119" s="9">
        <v>179</v>
      </c>
      <c r="AI119" s="9">
        <v>179</v>
      </c>
      <c r="AJ119" s="9">
        <v>179</v>
      </c>
      <c r="AK119" s="9">
        <v>239</v>
      </c>
      <c r="AL119" s="9">
        <v>239</v>
      </c>
      <c r="AM119" s="9">
        <v>239</v>
      </c>
      <c r="AN119" s="9">
        <v>239</v>
      </c>
      <c r="AO119" s="9">
        <v>241</v>
      </c>
      <c r="AP119" s="9">
        <v>241</v>
      </c>
      <c r="AQ119" s="9">
        <v>241</v>
      </c>
      <c r="AR119" s="9">
        <v>241</v>
      </c>
      <c r="AS119" s="9">
        <v>181</v>
      </c>
      <c r="AT119" s="9">
        <v>181</v>
      </c>
      <c r="AU119" s="9">
        <v>181</v>
      </c>
      <c r="AV119" s="9">
        <v>181</v>
      </c>
      <c r="AW119" s="9">
        <v>178</v>
      </c>
      <c r="AX119" s="9">
        <v>178</v>
      </c>
      <c r="AY119" s="9">
        <v>178</v>
      </c>
      <c r="AZ119" s="9">
        <v>178</v>
      </c>
      <c r="BA119" s="9">
        <v>184</v>
      </c>
      <c r="BB119" s="9">
        <v>184</v>
      </c>
      <c r="BC119" s="9">
        <v>184</v>
      </c>
      <c r="BD119" s="9">
        <v>184</v>
      </c>
      <c r="BE119" s="9">
        <v>185</v>
      </c>
      <c r="BF119" s="9">
        <v>185</v>
      </c>
      <c r="BG119" s="9">
        <v>185</v>
      </c>
      <c r="BH119" s="9">
        <v>185</v>
      </c>
      <c r="BI119" s="9">
        <v>182</v>
      </c>
      <c r="BJ119" s="9">
        <v>182</v>
      </c>
      <c r="BK119" s="9">
        <v>182</v>
      </c>
      <c r="BL119" s="9">
        <v>182</v>
      </c>
      <c r="BM119" s="9">
        <v>172</v>
      </c>
      <c r="BN119" s="9">
        <v>172</v>
      </c>
      <c r="BO119" s="9">
        <v>172</v>
      </c>
      <c r="BP119" s="9">
        <v>172</v>
      </c>
      <c r="BQ119" s="9">
        <v>228.33333333333334</v>
      </c>
      <c r="BR119" s="9">
        <v>247.66666666666666</v>
      </c>
      <c r="BS119" s="9">
        <v>262.66666666666669</v>
      </c>
      <c r="BT119" s="9">
        <v>287</v>
      </c>
      <c r="BU119" s="9">
        <v>284</v>
      </c>
      <c r="BV119" s="9">
        <v>280.66666666666669</v>
      </c>
      <c r="BW119" s="9">
        <v>304.66666666666669</v>
      </c>
      <c r="BX119" s="9">
        <v>288.33333333333331</v>
      </c>
      <c r="BY119" s="9">
        <v>268</v>
      </c>
      <c r="BZ119" s="9">
        <v>203</v>
      </c>
      <c r="CA119" s="9">
        <v>174.33333333333334</v>
      </c>
      <c r="CB119" s="9">
        <v>158</v>
      </c>
      <c r="CC119" s="9">
        <v>160.66666666666666</v>
      </c>
      <c r="CD119" s="9">
        <v>139</v>
      </c>
      <c r="CE119" s="9">
        <v>144.33333333333334</v>
      </c>
      <c r="CF119" s="9">
        <v>156.66666666666666</v>
      </c>
      <c r="CG119" s="9">
        <v>174.33333333333334</v>
      </c>
      <c r="CH119" s="9">
        <v>180.33333333333334</v>
      </c>
      <c r="CI119" s="9">
        <v>189.33333333333334</v>
      </c>
      <c r="CJ119" s="9">
        <v>183.66666666666666</v>
      </c>
      <c r="CK119" s="9">
        <v>205.66666666666666</v>
      </c>
      <c r="CL119" s="9">
        <v>185.33333333333334</v>
      </c>
      <c r="CM119" s="9">
        <v>170</v>
      </c>
      <c r="CN119" s="9">
        <v>186.33333333333334</v>
      </c>
      <c r="CO119" s="9">
        <v>181</v>
      </c>
      <c r="CP119" s="9">
        <v>173.66666666666666</v>
      </c>
      <c r="CQ119" s="9">
        <v>164.66666666666666</v>
      </c>
      <c r="CR119" s="9">
        <v>176.66666666666666</v>
      </c>
      <c r="CS119" s="9">
        <v>181.66666666666666</v>
      </c>
      <c r="CT119" s="9">
        <v>183.66666666666666</v>
      </c>
      <c r="CU119" s="9">
        <v>205.33333333333334</v>
      </c>
      <c r="CV119" s="9">
        <v>219.33333333333334</v>
      </c>
      <c r="CW119" s="9">
        <v>273.66666666666669</v>
      </c>
      <c r="CX119" s="9">
        <v>299</v>
      </c>
      <c r="CY119" s="9">
        <v>290.33333333333331</v>
      </c>
      <c r="CZ119" s="9">
        <v>222.33333333333334</v>
      </c>
      <c r="DA119" s="9">
        <v>156.33333333333334</v>
      </c>
      <c r="DB119" s="9">
        <v>161</v>
      </c>
      <c r="DC119" s="9">
        <v>180</v>
      </c>
      <c r="DD119" s="9">
        <v>190</v>
      </c>
      <c r="DE119" s="9">
        <v>182</v>
      </c>
      <c r="DF119" s="9">
        <v>180</v>
      </c>
      <c r="DG119" s="9">
        <v>174</v>
      </c>
      <c r="DH119" s="9">
        <v>169</v>
      </c>
      <c r="DI119" s="9">
        <v>186.33333333333334</v>
      </c>
      <c r="DJ119" s="9">
        <v>199.33333333333334</v>
      </c>
      <c r="DK119" s="9">
        <v>186.66666666666666</v>
      </c>
      <c r="DL119" s="9">
        <v>223</v>
      </c>
      <c r="DM119" s="9">
        <v>289.33333333333331</v>
      </c>
      <c r="DN119" s="9">
        <v>347</v>
      </c>
      <c r="DO119" s="9">
        <v>359.66666666666669</v>
      </c>
      <c r="DP119" s="9">
        <v>353</v>
      </c>
      <c r="DQ119" s="9">
        <v>274.33333333333331</v>
      </c>
      <c r="DR119" s="9">
        <v>314.33333333333331</v>
      </c>
      <c r="DS119" s="9">
        <v>363.33333333333331</v>
      </c>
      <c r="DT119" s="9">
        <v>378.66666666666669</v>
      </c>
      <c r="DU119" s="9">
        <v>352.66666666666669</v>
      </c>
      <c r="DV119" s="9">
        <v>303.66666666666669</v>
      </c>
      <c r="DW119" s="9">
        <v>301</v>
      </c>
      <c r="DX119" s="9">
        <v>352.33333333333331</v>
      </c>
      <c r="DY119" s="9">
        <v>395.66666666666669</v>
      </c>
      <c r="DZ119" s="9">
        <v>397.66666666666669</v>
      </c>
      <c r="EA119" s="9">
        <v>366.66666666666669</v>
      </c>
      <c r="EB119" s="9">
        <v>370.33333333333331</v>
      </c>
      <c r="EC119" s="9">
        <v>329.66666666666669</v>
      </c>
      <c r="ED119" s="9">
        <v>374.66666666666669</v>
      </c>
      <c r="EE119" s="9">
        <v>458.33333333333331</v>
      </c>
      <c r="EF119" s="9">
        <v>606.33333333333337</v>
      </c>
      <c r="EG119" s="9">
        <v>548.66666666666663</v>
      </c>
      <c r="EH119" s="9">
        <v>464</v>
      </c>
      <c r="EI119" s="9">
        <v>446.66666666666669</v>
      </c>
      <c r="EJ119" s="9">
        <v>497.33333333333331</v>
      </c>
      <c r="EK119" s="9">
        <v>539.33333333333337</v>
      </c>
      <c r="EL119" s="9">
        <v>493.66666666666669</v>
      </c>
      <c r="EM119" s="9">
        <v>512.66666666666663</v>
      </c>
      <c r="EN119" s="9">
        <v>455.33333333333331</v>
      </c>
      <c r="EO119" s="9">
        <v>427</v>
      </c>
      <c r="EP119" s="9">
        <v>381.66666666666669</v>
      </c>
      <c r="EQ119" s="9">
        <v>342.33333333333331</v>
      </c>
      <c r="ER119" s="9">
        <v>353.33333333333331</v>
      </c>
      <c r="ES119" s="9">
        <v>311</v>
      </c>
      <c r="ET119" s="9">
        <v>283</v>
      </c>
      <c r="EU119" s="9">
        <v>369.66666666666669</v>
      </c>
      <c r="EV119" s="9">
        <v>375</v>
      </c>
      <c r="EW119" s="9">
        <v>332.31503311055087</v>
      </c>
      <c r="EX119" s="9">
        <v>354.08847071660756</v>
      </c>
      <c r="EY119" s="9">
        <v>323.16166997770119</v>
      </c>
      <c r="EZ119" s="9">
        <v>339.10058477829892</v>
      </c>
      <c r="FA119" s="9">
        <v>286.22147440139628</v>
      </c>
      <c r="FB119" s="9">
        <v>272.29491200745292</v>
      </c>
      <c r="FC119" s="9">
        <v>275.8681112685465</v>
      </c>
      <c r="FD119" s="9">
        <v>275.80702606914429</v>
      </c>
      <c r="FE119" s="9">
        <v>322.28277749410614</v>
      </c>
      <c r="FF119" s="9">
        <v>326.35621510016279</v>
      </c>
      <c r="FG119" s="9">
        <v>329.92941436125648</v>
      </c>
      <c r="FH119" s="9">
        <v>329.86832916185415</v>
      </c>
      <c r="FI119" s="9">
        <v>351.7954242370094</v>
      </c>
      <c r="FJ119" s="9">
        <v>355.86886184306599</v>
      </c>
      <c r="FK119" s="9">
        <v>359.44206110415973</v>
      </c>
      <c r="FL119" s="9">
        <v>359.38097590475741</v>
      </c>
      <c r="FM119" s="9">
        <v>351.87651608542041</v>
      </c>
      <c r="FN119" s="9">
        <v>355.94995369147705</v>
      </c>
      <c r="FO119" s="9">
        <v>359.52315295257063</v>
      </c>
      <c r="FP119" s="9">
        <v>359.46206775316841</v>
      </c>
      <c r="FQ119" s="9">
        <v>353.47863542246364</v>
      </c>
      <c r="FR119" s="9">
        <v>357.55207302852023</v>
      </c>
      <c r="FS119" s="9">
        <v>361.12527228961392</v>
      </c>
      <c r="FT119" s="9">
        <v>361.06418709021165</v>
      </c>
      <c r="FU119" s="9">
        <v>367.1247352680781</v>
      </c>
      <c r="FV119" s="9">
        <v>371.19817287413474</v>
      </c>
      <c r="FW119" s="9">
        <v>374.77137213522838</v>
      </c>
      <c r="FX119" s="9">
        <v>374.7102869358261</v>
      </c>
      <c r="FY119" s="9">
        <v>372.36049157743429</v>
      </c>
      <c r="FZ119" s="9">
        <v>376.43392918349087</v>
      </c>
      <c r="GA119" s="9">
        <v>380.00712844458462</v>
      </c>
      <c r="GB119" s="9">
        <v>379.9460432451823</v>
      </c>
      <c r="GC119" s="9">
        <v>381.26379771853527</v>
      </c>
      <c r="GD119" s="9">
        <v>385.33723532459192</v>
      </c>
      <c r="GE119" s="9">
        <v>388.91043458568561</v>
      </c>
      <c r="GF119" s="9">
        <v>388.84934938628328</v>
      </c>
      <c r="GG119" s="9">
        <v>381.39986825346455</v>
      </c>
      <c r="GH119" s="9">
        <v>385.47330585952119</v>
      </c>
      <c r="GI119" s="9">
        <v>389.04650512061494</v>
      </c>
      <c r="GJ119" s="9">
        <v>388.98541992121261</v>
      </c>
      <c r="GK119" s="9">
        <v>384.54691911072678</v>
      </c>
      <c r="GL119" s="9" t="str">
        <f t="shared" si="28"/>
        <v>Soybean Meal,Soybean Meal 45% Protein FOB Port Price, Rio Grande, Brazil,Units of Measure: US $/MT,Historic Data Source: USDA,Data Edge: 2016 Q3,Forecast Date: December 2016</v>
      </c>
      <c r="GM119" s="10" t="str">
        <f t="shared" si="36"/>
        <v>Brazil, Soybean Meal, Soybean Meal 45% Protein FOB Port Price, Rio Grande</v>
      </c>
      <c r="GN119" s="10" t="str">
        <f t="shared" si="37"/>
        <v>Soybean Meal,Soybean Meal 45% Protein FOB Port Price, Rio Grande, Brazil,Units of Measure: US $/MT,Historic Data Source: USDA,Data Edge: 2016 Q3,Forecast Date: December 2016</v>
      </c>
      <c r="GP119" s="10" t="s">
        <v>114</v>
      </c>
      <c r="GQ119" s="10" t="s">
        <v>312</v>
      </c>
      <c r="GR119" s="10" t="s">
        <v>313</v>
      </c>
      <c r="GS119" s="8" t="s">
        <v>12</v>
      </c>
      <c r="GT119" s="10" t="s">
        <v>13</v>
      </c>
      <c r="GU119" s="13" t="s">
        <v>1381</v>
      </c>
      <c r="GV119" s="11" t="s">
        <v>1385</v>
      </c>
      <c r="GW119" s="8" t="s">
        <v>1131</v>
      </c>
      <c r="GX119" s="8" t="s">
        <v>1401</v>
      </c>
      <c r="GY119" s="14" t="s">
        <v>1387</v>
      </c>
    </row>
    <row r="120" spans="1:207" ht="12.75" customHeight="1">
      <c r="A120" s="14" t="s">
        <v>316</v>
      </c>
      <c r="B120" s="8" t="str">
        <f t="shared" si="22"/>
        <v>Bank:CISOILS</v>
      </c>
      <c r="C120" s="13" t="str">
        <f t="shared" si="23"/>
        <v>DataEdge:2016 Q3</v>
      </c>
      <c r="D120" s="13" t="str">
        <f t="shared" si="24"/>
        <v>ForecastDate:December 2016</v>
      </c>
      <c r="E120" s="13" t="str">
        <f t="shared" si="25"/>
        <v>Long Label:Soybean Meal,Soybean Meal FOB Ex-Mill Price, Hamburg, European Union,Units of Measure: US $/MT,Historic Data Source: USDA,Data Edge: 2016 Q3,Forecast Date: December 2016</v>
      </c>
      <c r="F120" s="9"/>
      <c r="G120" s="9"/>
      <c r="H120" s="9"/>
      <c r="I120" s="9">
        <v>290</v>
      </c>
      <c r="J120" s="9">
        <v>290</v>
      </c>
      <c r="K120" s="9">
        <v>290</v>
      </c>
      <c r="L120" s="9">
        <v>290</v>
      </c>
      <c r="M120" s="9">
        <v>239</v>
      </c>
      <c r="N120" s="9">
        <v>239</v>
      </c>
      <c r="O120" s="9">
        <v>239</v>
      </c>
      <c r="P120" s="9">
        <v>239</v>
      </c>
      <c r="Q120" s="9">
        <v>240</v>
      </c>
      <c r="R120" s="9">
        <v>240</v>
      </c>
      <c r="S120" s="9">
        <v>240</v>
      </c>
      <c r="T120" s="9">
        <v>240</v>
      </c>
      <c r="U120" s="9">
        <v>234</v>
      </c>
      <c r="V120" s="9">
        <v>234</v>
      </c>
      <c r="W120" s="9">
        <v>234</v>
      </c>
      <c r="X120" s="9">
        <v>234</v>
      </c>
      <c r="Y120" s="9">
        <v>170</v>
      </c>
      <c r="Z120" s="9">
        <v>170</v>
      </c>
      <c r="AA120" s="9">
        <v>170</v>
      </c>
      <c r="AB120" s="9">
        <v>170</v>
      </c>
      <c r="AC120" s="9">
        <v>196</v>
      </c>
      <c r="AD120" s="9">
        <v>196</v>
      </c>
      <c r="AE120" s="9">
        <v>196</v>
      </c>
      <c r="AF120" s="9">
        <v>196</v>
      </c>
      <c r="AG120" s="9">
        <v>202</v>
      </c>
      <c r="AH120" s="9">
        <v>202</v>
      </c>
      <c r="AI120" s="9">
        <v>202</v>
      </c>
      <c r="AJ120" s="9">
        <v>202</v>
      </c>
      <c r="AK120" s="9">
        <v>270</v>
      </c>
      <c r="AL120" s="9">
        <v>270</v>
      </c>
      <c r="AM120" s="9">
        <v>270</v>
      </c>
      <c r="AN120" s="9">
        <v>270</v>
      </c>
      <c r="AO120" s="9">
        <v>274</v>
      </c>
      <c r="AP120" s="9">
        <v>274</v>
      </c>
      <c r="AQ120" s="9">
        <v>274</v>
      </c>
      <c r="AR120" s="9">
        <v>274</v>
      </c>
      <c r="AS120" s="9">
        <v>218</v>
      </c>
      <c r="AT120" s="9">
        <v>218</v>
      </c>
      <c r="AU120" s="9">
        <v>218</v>
      </c>
      <c r="AV120" s="9">
        <v>218</v>
      </c>
      <c r="AW120" s="9">
        <v>210</v>
      </c>
      <c r="AX120" s="9">
        <v>210</v>
      </c>
      <c r="AY120" s="9">
        <v>210</v>
      </c>
      <c r="AZ120" s="9">
        <v>210</v>
      </c>
      <c r="BA120" s="9">
        <v>217</v>
      </c>
      <c r="BB120" s="9">
        <v>217</v>
      </c>
      <c r="BC120" s="9">
        <v>217</v>
      </c>
      <c r="BD120" s="9">
        <v>217</v>
      </c>
      <c r="BE120" s="9">
        <v>219</v>
      </c>
      <c r="BF120" s="9">
        <v>219</v>
      </c>
      <c r="BG120" s="9">
        <v>219</v>
      </c>
      <c r="BH120" s="9">
        <v>219</v>
      </c>
      <c r="BI120" s="9">
        <v>217</v>
      </c>
      <c r="BJ120" s="9">
        <v>217</v>
      </c>
      <c r="BK120" s="9">
        <v>217</v>
      </c>
      <c r="BL120" s="9">
        <v>217</v>
      </c>
      <c r="BM120" s="9">
        <v>197</v>
      </c>
      <c r="BN120" s="9">
        <v>197</v>
      </c>
      <c r="BO120" s="9">
        <v>197</v>
      </c>
      <c r="BP120" s="9">
        <v>197</v>
      </c>
      <c r="BQ120" s="9">
        <v>229.66666666666666</v>
      </c>
      <c r="BR120" s="9">
        <v>253</v>
      </c>
      <c r="BS120" s="9">
        <v>269</v>
      </c>
      <c r="BT120" s="9">
        <v>273.66666666666669</v>
      </c>
      <c r="BU120" s="9">
        <v>274.33333333333331</v>
      </c>
      <c r="BV120" s="9">
        <v>287.33333333333331</v>
      </c>
      <c r="BW120" s="9">
        <v>291.66666666666669</v>
      </c>
      <c r="BX120" s="9">
        <v>257.33333333333331</v>
      </c>
      <c r="BY120" s="9">
        <v>266.66666666666669</v>
      </c>
      <c r="BZ120" s="9">
        <v>209.66666666666666</v>
      </c>
      <c r="CA120" s="9">
        <v>162</v>
      </c>
      <c r="CB120" s="9">
        <v>149</v>
      </c>
      <c r="CC120" s="9">
        <v>160.66666666666666</v>
      </c>
      <c r="CD120" s="9">
        <v>145.66666666666666</v>
      </c>
      <c r="CE120" s="9">
        <v>140</v>
      </c>
      <c r="CF120" s="9">
        <v>152.33333333333334</v>
      </c>
      <c r="CG120" s="9">
        <v>170.66666666666666</v>
      </c>
      <c r="CH120" s="9">
        <v>182.33333333333334</v>
      </c>
      <c r="CI120" s="9">
        <v>186.33333333333334</v>
      </c>
      <c r="CJ120" s="9">
        <v>181.33333333333334</v>
      </c>
      <c r="CK120" s="9">
        <v>206.66666666666666</v>
      </c>
      <c r="CL120" s="9">
        <v>189</v>
      </c>
      <c r="CM120" s="9">
        <v>171.66666666666666</v>
      </c>
      <c r="CN120" s="9">
        <v>184.33333333333334</v>
      </c>
      <c r="CO120" s="9">
        <v>179</v>
      </c>
      <c r="CP120" s="9">
        <v>171.66666666666666</v>
      </c>
      <c r="CQ120" s="9">
        <v>169</v>
      </c>
      <c r="CR120" s="9">
        <v>177.66666666666666</v>
      </c>
      <c r="CS120" s="9">
        <v>182.33333333333334</v>
      </c>
      <c r="CT120" s="9">
        <v>188.66666666666666</v>
      </c>
      <c r="CU120" s="9">
        <v>206.66666666666666</v>
      </c>
      <c r="CV120" s="9">
        <v>211.66666666666666</v>
      </c>
      <c r="CW120" s="9">
        <v>275.33333333333331</v>
      </c>
      <c r="CX120" s="9">
        <v>302</v>
      </c>
      <c r="CY120" s="9">
        <v>295</v>
      </c>
      <c r="CZ120" s="9">
        <v>219.33333333333334</v>
      </c>
      <c r="DA120" s="9">
        <v>212</v>
      </c>
      <c r="DB120" s="9">
        <v>235.66666666666666</v>
      </c>
      <c r="DC120" s="9">
        <v>240</v>
      </c>
      <c r="DD120" s="9">
        <v>234.33333333333334</v>
      </c>
      <c r="DE120" s="9">
        <v>220</v>
      </c>
      <c r="DF120" s="9">
        <v>216</v>
      </c>
      <c r="DG120" s="9">
        <v>209.66666666666666</v>
      </c>
      <c r="DH120" s="9">
        <v>215</v>
      </c>
      <c r="DI120" s="9">
        <v>240.33333333333334</v>
      </c>
      <c r="DJ120" s="9">
        <v>269</v>
      </c>
      <c r="DK120" s="9">
        <v>270.66666666666669</v>
      </c>
      <c r="DL120" s="9">
        <v>323.33333333333331</v>
      </c>
      <c r="DM120" s="9">
        <v>419</v>
      </c>
      <c r="DN120" s="9">
        <v>470.66666666666669</v>
      </c>
      <c r="DO120" s="9">
        <v>524.33333333333337</v>
      </c>
      <c r="DP120" s="9">
        <v>461.33333333333331</v>
      </c>
      <c r="DQ120" s="9">
        <v>350</v>
      </c>
      <c r="DR120" s="9">
        <v>381</v>
      </c>
      <c r="DS120" s="9">
        <v>430</v>
      </c>
      <c r="DT120" s="9">
        <v>442.33333333333331</v>
      </c>
      <c r="DU120" s="9">
        <v>426.66666666666669</v>
      </c>
      <c r="DV120" s="9">
        <v>396.33333333333331</v>
      </c>
      <c r="DW120" s="9">
        <v>357</v>
      </c>
      <c r="DX120" s="9">
        <v>385.33333333333331</v>
      </c>
      <c r="DY120" s="9">
        <v>427</v>
      </c>
      <c r="DZ120" s="9">
        <v>441.33333333333331</v>
      </c>
      <c r="EA120" s="9">
        <v>401.33333333333331</v>
      </c>
      <c r="EB120" s="9">
        <v>401</v>
      </c>
      <c r="EC120" s="9">
        <v>360.66666666666669</v>
      </c>
      <c r="ED120" s="9">
        <v>394</v>
      </c>
      <c r="EE120" s="9">
        <v>488.66666666666669</v>
      </c>
      <c r="EF120" s="9">
        <v>602.33333333333337</v>
      </c>
      <c r="EG120" s="9">
        <v>549</v>
      </c>
      <c r="EH120" s="9">
        <v>509.33333333333331</v>
      </c>
      <c r="EI120" s="9">
        <v>532</v>
      </c>
      <c r="EJ120" s="9">
        <v>561</v>
      </c>
      <c r="EK120" s="9">
        <v>548</v>
      </c>
      <c r="EL120" s="9">
        <v>564</v>
      </c>
      <c r="EM120" s="9">
        <v>547</v>
      </c>
      <c r="EN120" s="9">
        <v>472.66666666666669</v>
      </c>
      <c r="EO120" s="9">
        <v>451</v>
      </c>
      <c r="EP120" s="9">
        <v>411.66666666666669</v>
      </c>
      <c r="EQ120" s="9">
        <v>374.33333333333331</v>
      </c>
      <c r="ER120" s="9">
        <v>374.66666666666669</v>
      </c>
      <c r="ES120" s="9">
        <v>332</v>
      </c>
      <c r="ET120" s="9">
        <v>306.66666666666669</v>
      </c>
      <c r="EU120" s="9">
        <v>391.66666666666669</v>
      </c>
      <c r="EV120" s="9">
        <v>373</v>
      </c>
      <c r="EW120" s="9">
        <v>344.57085276486026</v>
      </c>
      <c r="EX120" s="9">
        <v>369.57333900922316</v>
      </c>
      <c r="EY120" s="9">
        <v>339.88964988368565</v>
      </c>
      <c r="EZ120" s="9">
        <v>349.99671809307409</v>
      </c>
      <c r="FA120" s="9">
        <v>290.64412334542271</v>
      </c>
      <c r="FB120" s="9">
        <v>288.37873005260207</v>
      </c>
      <c r="FC120" s="9">
        <v>289.79604478386824</v>
      </c>
      <c r="FD120" s="9">
        <v>282.46271145053521</v>
      </c>
      <c r="FE120" s="9">
        <v>344.34411438416316</v>
      </c>
      <c r="FF120" s="9">
        <v>349.51912263406399</v>
      </c>
      <c r="FG120" s="9">
        <v>350.93643736533016</v>
      </c>
      <c r="FH120" s="9">
        <v>343.60310403199719</v>
      </c>
      <c r="FI120" s="9">
        <v>377.72131220872751</v>
      </c>
      <c r="FJ120" s="9">
        <v>382.89632045862828</v>
      </c>
      <c r="FK120" s="9">
        <v>384.31363518989457</v>
      </c>
      <c r="FL120" s="9">
        <v>376.98030185656148</v>
      </c>
      <c r="FM120" s="9">
        <v>377.8130226774615</v>
      </c>
      <c r="FN120" s="9">
        <v>382.98803092736233</v>
      </c>
      <c r="FO120" s="9">
        <v>384.40534565862851</v>
      </c>
      <c r="FP120" s="9">
        <v>377.07201232529553</v>
      </c>
      <c r="FQ120" s="9">
        <v>379.62493248402302</v>
      </c>
      <c r="FR120" s="9">
        <v>384.79994073392379</v>
      </c>
      <c r="FS120" s="9">
        <v>386.21725546519008</v>
      </c>
      <c r="FT120" s="9">
        <v>378.88392213185705</v>
      </c>
      <c r="FU120" s="9">
        <v>395.05792899052426</v>
      </c>
      <c r="FV120" s="9">
        <v>400.23293724042509</v>
      </c>
      <c r="FW120" s="9">
        <v>401.65025197169126</v>
      </c>
      <c r="FX120" s="9">
        <v>394.31691863835823</v>
      </c>
      <c r="FY120" s="9">
        <v>400.97928452399958</v>
      </c>
      <c r="FZ120" s="9">
        <v>406.15429277390035</v>
      </c>
      <c r="GA120" s="9">
        <v>407.57160750516664</v>
      </c>
      <c r="GB120" s="9">
        <v>400.23827417183355</v>
      </c>
      <c r="GC120" s="9">
        <v>411.04843938337001</v>
      </c>
      <c r="GD120" s="9">
        <v>416.22344763327084</v>
      </c>
      <c r="GE120" s="9">
        <v>417.64076236453695</v>
      </c>
      <c r="GF120" s="9">
        <v>410.30742903120398</v>
      </c>
      <c r="GG120" s="9">
        <v>411.20232775542939</v>
      </c>
      <c r="GH120" s="9">
        <v>416.37733600533016</v>
      </c>
      <c r="GI120" s="9">
        <v>417.79465073659645</v>
      </c>
      <c r="GJ120" s="9">
        <v>410.46131740326337</v>
      </c>
      <c r="GK120" s="9">
        <v>414.7614710590392</v>
      </c>
      <c r="GL120" s="9" t="str">
        <f t="shared" si="28"/>
        <v>Soybean Meal,Soybean Meal FOB Ex-Mill Price, Hamburg, European Union,Units of Measure: US $/MT,Historic Data Source: USDA,Data Edge: 2016 Q3,Forecast Date: December 2016</v>
      </c>
      <c r="GM120" s="10" t="str">
        <f t="shared" si="36"/>
        <v>European Union, Soybean Meal, Soybean Meal FOB Ex-Mill Price, Hamburg</v>
      </c>
      <c r="GN120" s="10" t="str">
        <f t="shared" si="37"/>
        <v>Soybean Meal,Soybean Meal FOB Ex-Mill Price, Hamburg, European Union,Units of Measure: US $/MT,Historic Data Source: USDA,Data Edge: 2016 Q3,Forecast Date: December 2016</v>
      </c>
      <c r="GP120" s="10" t="s">
        <v>298</v>
      </c>
      <c r="GQ120" s="10" t="s">
        <v>312</v>
      </c>
      <c r="GR120" s="10" t="s">
        <v>315</v>
      </c>
      <c r="GS120" s="8" t="s">
        <v>12</v>
      </c>
      <c r="GT120" s="10" t="s">
        <v>13</v>
      </c>
      <c r="GU120" s="13" t="s">
        <v>1381</v>
      </c>
      <c r="GV120" s="11" t="s">
        <v>1385</v>
      </c>
      <c r="GW120" s="8" t="s">
        <v>1132</v>
      </c>
      <c r="GX120" s="8" t="s">
        <v>1401</v>
      </c>
      <c r="GY120" s="14" t="s">
        <v>1387</v>
      </c>
    </row>
    <row r="121" spans="1:207" ht="12.75" customHeight="1">
      <c r="A121" s="14" t="s">
        <v>318</v>
      </c>
      <c r="B121" s="8" t="str">
        <f t="shared" si="22"/>
        <v>Bank:CISOILS</v>
      </c>
      <c r="C121" s="13" t="str">
        <f t="shared" si="23"/>
        <v>DataEdge:2016 Q3</v>
      </c>
      <c r="D121" s="13" t="str">
        <f t="shared" si="24"/>
        <v>ForecastDate:December 2016</v>
      </c>
      <c r="E121" s="13" t="str">
        <f t="shared" si="25"/>
        <v>Long Label:Soybean Meal,Soybean Meal 48% Protein Average Wholesale Price, Decatur, United States,Units of Measure: US $/MT,Historic Data Source: USDA,Data Edge: 2016 Q3,Forecast Date: December 2016</v>
      </c>
      <c r="F121" s="9">
        <v>217.21044363550001</v>
      </c>
      <c r="G121" s="9">
        <v>217.21044363550001</v>
      </c>
      <c r="H121" s="9">
        <v>217.21044363550001</v>
      </c>
      <c r="I121" s="9">
        <v>259.18645832030001</v>
      </c>
      <c r="J121" s="9">
        <v>259.18645832030001</v>
      </c>
      <c r="K121" s="9">
        <v>259.18645832030001</v>
      </c>
      <c r="L121" s="9">
        <v>259.18645832030001</v>
      </c>
      <c r="M121" s="9">
        <v>216.73644977219999</v>
      </c>
      <c r="N121" s="9">
        <v>216.73644977219999</v>
      </c>
      <c r="O121" s="9">
        <v>216.73644977219999</v>
      </c>
      <c r="P121" s="9">
        <v>216.73644977219999</v>
      </c>
      <c r="Q121" s="9">
        <v>221.49843463139999</v>
      </c>
      <c r="R121" s="9">
        <v>221.49843463139999</v>
      </c>
      <c r="S121" s="9">
        <v>221.49843463139999</v>
      </c>
      <c r="T121" s="9">
        <v>221.49843463139999</v>
      </c>
      <c r="U121" s="9">
        <v>224.00068130509999</v>
      </c>
      <c r="V121" s="9">
        <v>224.00068130509999</v>
      </c>
      <c r="W121" s="9">
        <v>224.00068130509999</v>
      </c>
      <c r="X121" s="9">
        <v>224.00068130509999</v>
      </c>
      <c r="Y121" s="9">
        <v>150.355262684</v>
      </c>
      <c r="Z121" s="9">
        <v>150.355262684</v>
      </c>
      <c r="AA121" s="9">
        <v>150.355262684</v>
      </c>
      <c r="AB121" s="9">
        <v>150.355262684</v>
      </c>
      <c r="AC121" s="9">
        <v>183.20413972199998</v>
      </c>
      <c r="AD121" s="9">
        <v>183.20413972199998</v>
      </c>
      <c r="AE121" s="9">
        <v>183.20413972199998</v>
      </c>
      <c r="AF121" s="9">
        <v>183.20413972199998</v>
      </c>
      <c r="AG121" s="9">
        <v>195.45081837609999</v>
      </c>
      <c r="AH121" s="9">
        <v>195.45081837609999</v>
      </c>
      <c r="AI121" s="9">
        <v>195.45081837609999</v>
      </c>
      <c r="AJ121" s="9">
        <v>195.45081837609999</v>
      </c>
      <c r="AK121" s="9">
        <v>263.8382120485</v>
      </c>
      <c r="AL121" s="9">
        <v>263.8382120485</v>
      </c>
      <c r="AM121" s="9">
        <v>263.8382120485</v>
      </c>
      <c r="AN121" s="9">
        <v>263.8382120485</v>
      </c>
      <c r="AO121" s="9">
        <v>278.22337464399999</v>
      </c>
      <c r="AP121" s="9">
        <v>278.22337464399999</v>
      </c>
      <c r="AQ121" s="9">
        <v>278.22337464399999</v>
      </c>
      <c r="AR121" s="9">
        <v>278.22337464399999</v>
      </c>
      <c r="AS121" s="9">
        <v>205.55901308879999</v>
      </c>
      <c r="AT121" s="9">
        <v>205.55901308879999</v>
      </c>
      <c r="AU121" s="9">
        <v>205.55901308879999</v>
      </c>
      <c r="AV121" s="9">
        <v>205.55901308879999</v>
      </c>
      <c r="AW121" s="9">
        <v>199.93722540779999</v>
      </c>
      <c r="AX121" s="9">
        <v>199.93722540779999</v>
      </c>
      <c r="AY121" s="9">
        <v>199.93722540779999</v>
      </c>
      <c r="AZ121" s="9">
        <v>199.93722540779999</v>
      </c>
      <c r="BA121" s="9">
        <v>208.56832296510001</v>
      </c>
      <c r="BB121" s="9">
        <v>208.56832296510001</v>
      </c>
      <c r="BC121" s="9">
        <v>208.56832296510001</v>
      </c>
      <c r="BD121" s="9">
        <v>208.56832296510001</v>
      </c>
      <c r="BE121" s="9">
        <v>213.57281631249998</v>
      </c>
      <c r="BF121" s="9">
        <v>213.57281631249998</v>
      </c>
      <c r="BG121" s="9">
        <v>213.57281631249998</v>
      </c>
      <c r="BH121" s="9">
        <v>213.57281631249998</v>
      </c>
      <c r="BI121" s="9">
        <v>212.59175924659999</v>
      </c>
      <c r="BJ121" s="9">
        <v>212.59175924659999</v>
      </c>
      <c r="BK121" s="9">
        <v>212.59175924659999</v>
      </c>
      <c r="BL121" s="9">
        <v>212.59175924659999</v>
      </c>
      <c r="BM121" s="9">
        <v>179.1807034405</v>
      </c>
      <c r="BN121" s="9">
        <v>179.1807034405</v>
      </c>
      <c r="BO121" s="9">
        <v>179.1807034405</v>
      </c>
      <c r="BP121" s="9">
        <v>179.1807034405</v>
      </c>
      <c r="BQ121" s="9">
        <v>228.33333333333334</v>
      </c>
      <c r="BR121" s="9">
        <v>252.66666666666666</v>
      </c>
      <c r="BS121" s="9">
        <v>269</v>
      </c>
      <c r="BT121" s="9">
        <v>290.33333333333331</v>
      </c>
      <c r="BU121" s="9">
        <v>266.66666666666669</v>
      </c>
      <c r="BV121" s="9">
        <v>291</v>
      </c>
      <c r="BW121" s="9">
        <v>324.33333333333331</v>
      </c>
      <c r="BX121" s="9">
        <v>303.33333333333331</v>
      </c>
      <c r="BY121" s="9">
        <v>257.33333333333331</v>
      </c>
      <c r="BZ121" s="9">
        <v>209.33333333333334</v>
      </c>
      <c r="CA121" s="9">
        <v>180.33333333333334</v>
      </c>
      <c r="CB121" s="9">
        <v>171</v>
      </c>
      <c r="CC121" s="9">
        <v>156.66666666666666</v>
      </c>
      <c r="CD121" s="9">
        <v>148.66666666666666</v>
      </c>
      <c r="CE121" s="9">
        <v>149.33333333333334</v>
      </c>
      <c r="CF121" s="9">
        <v>156</v>
      </c>
      <c r="CG121" s="9">
        <v>170</v>
      </c>
      <c r="CH121" s="9">
        <v>187</v>
      </c>
      <c r="CI121" s="9">
        <v>200.33333333333334</v>
      </c>
      <c r="CJ121" s="9">
        <v>182</v>
      </c>
      <c r="CK121" s="9">
        <v>201</v>
      </c>
      <c r="CL121" s="9">
        <v>185.66666666666666</v>
      </c>
      <c r="CM121" s="9">
        <v>182.33333333333334</v>
      </c>
      <c r="CN121" s="9">
        <v>196.33333333333334</v>
      </c>
      <c r="CO121" s="9">
        <v>178.33333333333334</v>
      </c>
      <c r="CP121" s="9">
        <v>173.33333333333334</v>
      </c>
      <c r="CQ121" s="9">
        <v>182.33333333333334</v>
      </c>
      <c r="CR121" s="9">
        <v>186.66666666666666</v>
      </c>
      <c r="CS121" s="9">
        <v>181.66666666666666</v>
      </c>
      <c r="CT121" s="9">
        <v>191</v>
      </c>
      <c r="CU121" s="9">
        <v>209.33333333333334</v>
      </c>
      <c r="CV121" s="9">
        <v>218.33333333333334</v>
      </c>
      <c r="CW121" s="9">
        <v>256.66666666666669</v>
      </c>
      <c r="CX121" s="9">
        <v>298</v>
      </c>
      <c r="CY121" s="9">
        <v>330</v>
      </c>
      <c r="CZ121" s="9">
        <v>244</v>
      </c>
      <c r="DA121" s="9">
        <v>173</v>
      </c>
      <c r="DB121" s="9">
        <v>192</v>
      </c>
      <c r="DC121" s="9">
        <v>224.66666666666666</v>
      </c>
      <c r="DD121" s="9">
        <v>216.66666666666666</v>
      </c>
      <c r="DE121" s="9">
        <v>194.66666666666666</v>
      </c>
      <c r="DF121" s="9">
        <v>196.66666666666666</v>
      </c>
      <c r="DG121" s="9">
        <v>194</v>
      </c>
      <c r="DH121" s="9">
        <v>182.66666666666666</v>
      </c>
      <c r="DI121" s="9">
        <v>201.66666666666666</v>
      </c>
      <c r="DJ121" s="9">
        <v>222</v>
      </c>
      <c r="DK121" s="9">
        <v>227</v>
      </c>
      <c r="DL121" s="9">
        <v>255</v>
      </c>
      <c r="DM121" s="9">
        <v>314.33333333333331</v>
      </c>
      <c r="DN121" s="9">
        <v>370.33333333333331</v>
      </c>
      <c r="DO121" s="9">
        <v>384.66666666666669</v>
      </c>
      <c r="DP121" s="9">
        <v>411.66666666666669</v>
      </c>
      <c r="DQ121" s="9">
        <v>292.66666666666669</v>
      </c>
      <c r="DR121" s="9">
        <v>329.33333333333331</v>
      </c>
      <c r="DS121" s="9">
        <v>412.33333333333331</v>
      </c>
      <c r="DT121" s="9">
        <v>425.66666666666669</v>
      </c>
      <c r="DU121" s="9">
        <v>364.33333333333331</v>
      </c>
      <c r="DV121" s="9">
        <v>326</v>
      </c>
      <c r="DW121" s="9">
        <v>325</v>
      </c>
      <c r="DX121" s="9">
        <v>358.38099015873013</v>
      </c>
      <c r="DY121" s="9">
        <v>373.17894085714278</v>
      </c>
      <c r="DZ121" s="9">
        <v>394.0942623676583</v>
      </c>
      <c r="EA121" s="9">
        <v>376.738248469697</v>
      </c>
      <c r="EB121" s="9">
        <v>379.35427041269844</v>
      </c>
      <c r="EC121" s="9">
        <v>320.88066729365079</v>
      </c>
      <c r="ED121" s="9">
        <v>369.99417665151515</v>
      </c>
      <c r="EE121" s="9">
        <v>452.69574524098124</v>
      </c>
      <c r="EF121" s="9">
        <v>591.52487351567333</v>
      </c>
      <c r="EG121" s="9">
        <v>520.09603971395882</v>
      </c>
      <c r="EH121" s="9">
        <v>481.19294720071008</v>
      </c>
      <c r="EI121" s="9">
        <v>508.60706553030303</v>
      </c>
      <c r="EJ121" s="9">
        <v>556.02436105627703</v>
      </c>
      <c r="EK121" s="9">
        <v>513.02393190248358</v>
      </c>
      <c r="EL121" s="9">
        <v>545.45294156223883</v>
      </c>
      <c r="EM121" s="9">
        <v>564.04865968253978</v>
      </c>
      <c r="EN121" s="9">
        <v>538.96278509740262</v>
      </c>
      <c r="EO121" s="9">
        <v>460.9913896880571</v>
      </c>
      <c r="EP121" s="9">
        <v>407.20653248165871</v>
      </c>
      <c r="EQ121" s="9">
        <v>364.44291909235216</v>
      </c>
      <c r="ER121" s="9">
        <v>392.11944522366525</v>
      </c>
      <c r="ES121" s="9">
        <v>340.36964146464652</v>
      </c>
      <c r="ET121" s="9">
        <v>304.74769474003182</v>
      </c>
      <c r="EU121" s="9">
        <v>400.03739496392495</v>
      </c>
      <c r="EV121" s="9">
        <v>385.89047199206351</v>
      </c>
      <c r="EW121" s="9">
        <v>351.06013517574513</v>
      </c>
      <c r="EX121" s="9">
        <v>348.83693383191837</v>
      </c>
      <c r="EY121" s="9">
        <v>334.60616460114898</v>
      </c>
      <c r="EZ121" s="9">
        <v>341.2471902421749</v>
      </c>
      <c r="FA121" s="9">
        <v>282.79326362196821</v>
      </c>
      <c r="FB121" s="9">
        <v>283.57006227814145</v>
      </c>
      <c r="FC121" s="9">
        <v>294.33929304737205</v>
      </c>
      <c r="FD121" s="9">
        <v>290.98031868839797</v>
      </c>
      <c r="FE121" s="9">
        <v>321.93990279715899</v>
      </c>
      <c r="FF121" s="9">
        <v>332.71670145333223</v>
      </c>
      <c r="FG121" s="9">
        <v>343.48593222256284</v>
      </c>
      <c r="FH121" s="9">
        <v>340.12695786358876</v>
      </c>
      <c r="FI121" s="9">
        <v>348.76958165434377</v>
      </c>
      <c r="FJ121" s="9">
        <v>359.54638031051695</v>
      </c>
      <c r="FK121" s="9">
        <v>370.31561107974767</v>
      </c>
      <c r="FL121" s="9">
        <v>366.95663672077353</v>
      </c>
      <c r="FM121" s="9">
        <v>348.84330151653558</v>
      </c>
      <c r="FN121" s="9">
        <v>359.62010017270882</v>
      </c>
      <c r="FO121" s="9">
        <v>370.38933094193942</v>
      </c>
      <c r="FP121" s="9">
        <v>367.03035658296534</v>
      </c>
      <c r="FQ121" s="9">
        <v>350.29977364112034</v>
      </c>
      <c r="FR121" s="9">
        <v>361.07657229729352</v>
      </c>
      <c r="FS121" s="9">
        <v>371.84580306652424</v>
      </c>
      <c r="FT121" s="9">
        <v>368.4868287075501</v>
      </c>
      <c r="FU121" s="9">
        <v>362.70531895531531</v>
      </c>
      <c r="FV121" s="9">
        <v>373.48211761148855</v>
      </c>
      <c r="FW121" s="9">
        <v>384.25134838071915</v>
      </c>
      <c r="FX121" s="9">
        <v>380.89237402174507</v>
      </c>
      <c r="FY121" s="9">
        <v>367.46509741836638</v>
      </c>
      <c r="FZ121" s="9">
        <v>378.24189607453957</v>
      </c>
      <c r="GA121" s="9">
        <v>389.01112684377028</v>
      </c>
      <c r="GB121" s="9">
        <v>385.65215248479615</v>
      </c>
      <c r="GC121" s="9">
        <v>375.55901209209458</v>
      </c>
      <c r="GD121" s="9">
        <v>386.33581074826782</v>
      </c>
      <c r="GE121" s="9">
        <v>397.10504151749842</v>
      </c>
      <c r="GF121" s="9">
        <v>393.74606715852434</v>
      </c>
      <c r="GG121" s="9">
        <v>375.68271257839393</v>
      </c>
      <c r="GH121" s="9">
        <v>386.45951123456712</v>
      </c>
      <c r="GI121" s="9">
        <v>397.22874200379783</v>
      </c>
      <c r="GJ121" s="9">
        <v>393.8697676448237</v>
      </c>
      <c r="GK121" s="9">
        <v>378.54366790317778</v>
      </c>
      <c r="GL121" s="9" t="str">
        <f t="shared" si="28"/>
        <v>Soybean Meal,Soybean Meal 48% Protein Average Wholesale Price, Decatur, United States,Units of Measure: US $/MT,Historic Data Source: USDA,Data Edge: 2016 Q3,Forecast Date: December 2016</v>
      </c>
      <c r="GM121" s="10" t="str">
        <f t="shared" si="36"/>
        <v>United States, Soybean Meal, Soybean Meal 48% Protein Average Wholesale Price, Decatur</v>
      </c>
      <c r="GN121" s="10" t="str">
        <f t="shared" si="37"/>
        <v>Soybean Meal,Soybean Meal 48% Protein Average Wholesale Price, Decatur, United States,Units of Measure: US $/MT,Historic Data Source: USDA,Data Edge: 2016 Q3,Forecast Date: December 2016</v>
      </c>
      <c r="GP121" s="10" t="s">
        <v>10</v>
      </c>
      <c r="GQ121" s="10" t="s">
        <v>312</v>
      </c>
      <c r="GR121" s="10" t="s">
        <v>317</v>
      </c>
      <c r="GS121" s="8" t="s">
        <v>12</v>
      </c>
      <c r="GT121" s="10" t="s">
        <v>13</v>
      </c>
      <c r="GU121" s="13" t="s">
        <v>1381</v>
      </c>
      <c r="GV121" s="11" t="s">
        <v>1385</v>
      </c>
      <c r="GW121" s="8" t="s">
        <v>1133</v>
      </c>
      <c r="GX121" s="8" t="s">
        <v>1401</v>
      </c>
      <c r="GY121" s="14" t="s">
        <v>1387</v>
      </c>
    </row>
    <row r="122" spans="1:207" ht="12.75" customHeight="1">
      <c r="A122" s="14" t="s">
        <v>319</v>
      </c>
      <c r="B122" s="8" t="str">
        <f t="shared" si="22"/>
        <v>Bank:CISOILS</v>
      </c>
      <c r="C122" s="13" t="str">
        <f t="shared" si="23"/>
        <v>DataEdge:2016 Q3</v>
      </c>
      <c r="D122" s="13" t="str">
        <f t="shared" si="24"/>
        <v>ForecastDate:December 2016</v>
      </c>
      <c r="E122" s="13" t="str">
        <f t="shared" si="25"/>
        <v>Long Label:Sunflower,Sunflower Farm Level Price, Bahia Blanca, Argentina,Units of Measure: AR Pesos/MT,Historic Data Source: SAGPYA,Data Edge: 2016 Q3,Forecast Date: December 2016</v>
      </c>
      <c r="F122" s="9">
        <v>334000</v>
      </c>
      <c r="G122" s="9">
        <v>281126.66666666669</v>
      </c>
      <c r="H122" s="9">
        <v>455006.66666666669</v>
      </c>
      <c r="I122" s="9">
        <v>584040</v>
      </c>
      <c r="J122" s="9">
        <v>511890</v>
      </c>
      <c r="K122" s="9">
        <v>895156.66666666663</v>
      </c>
      <c r="L122" s="9">
        <v>1877803.3333333333</v>
      </c>
      <c r="M122" s="9">
        <v>1944760</v>
      </c>
      <c r="N122" s="9">
        <v>2215883.3333333335</v>
      </c>
      <c r="O122" s="9">
        <v>2842400</v>
      </c>
      <c r="P122" s="9">
        <v>5359130</v>
      </c>
      <c r="Q122" s="9">
        <v>6402553.333333333</v>
      </c>
      <c r="R122" s="9">
        <v>8471103.333333334</v>
      </c>
      <c r="S122" s="9">
        <v>7239828</v>
      </c>
      <c r="T122" s="9">
        <v>2781.6666666666665</v>
      </c>
      <c r="U122" s="9">
        <v>4476</v>
      </c>
      <c r="V122" s="9">
        <v>6413</v>
      </c>
      <c r="W122" s="9">
        <v>11206.333333333334</v>
      </c>
      <c r="X122" s="9">
        <v>16502.666666666668</v>
      </c>
      <c r="Y122" s="9">
        <v>26337.333333333332</v>
      </c>
      <c r="Z122" s="9">
        <v>42777.666666666664</v>
      </c>
      <c r="AA122" s="9">
        <v>54132.333333333336</v>
      </c>
      <c r="AB122" s="9">
        <v>121.66666666666667</v>
      </c>
      <c r="AC122" s="9">
        <v>122</v>
      </c>
      <c r="AD122" s="9">
        <v>97.333333333333329</v>
      </c>
      <c r="AE122" s="9">
        <v>92.666666666666671</v>
      </c>
      <c r="AF122" s="9">
        <v>103.33333333333333</v>
      </c>
      <c r="AG122" s="9">
        <v>137</v>
      </c>
      <c r="AH122" s="9">
        <v>167.66666666666666</v>
      </c>
      <c r="AI122" s="9">
        <v>254</v>
      </c>
      <c r="AJ122" s="9">
        <v>309.33333333333331</v>
      </c>
      <c r="AK122" s="9">
        <v>537.33333333333337</v>
      </c>
      <c r="AL122" s="9">
        <v>707.33333333333348</v>
      </c>
      <c r="AM122" s="9">
        <v>1322</v>
      </c>
      <c r="AN122" s="9">
        <v>2948.3333333333335</v>
      </c>
      <c r="AO122" s="9">
        <v>2661.3333333333335</v>
      </c>
      <c r="AP122" s="9">
        <v>3107</v>
      </c>
      <c r="AQ122" s="9">
        <v>21463.333333333332</v>
      </c>
      <c r="AR122" s="9">
        <v>82092.333333333328</v>
      </c>
      <c r="AS122" s="9">
        <v>118502.33333333333</v>
      </c>
      <c r="AT122" s="9">
        <v>408733.33333333331</v>
      </c>
      <c r="AU122" s="9">
        <v>636146.66666666663</v>
      </c>
      <c r="AV122" s="9">
        <v>810113.33333333337</v>
      </c>
      <c r="AW122" s="9">
        <v>822990</v>
      </c>
      <c r="AX122" s="9">
        <v>1172683.3333333333</v>
      </c>
      <c r="AY122" s="9">
        <v>1519406.6666666667</v>
      </c>
      <c r="AZ122" s="9">
        <v>1705730</v>
      </c>
      <c r="BA122" s="9">
        <v>1864966.6666666667</v>
      </c>
      <c r="BB122" s="9">
        <v>156</v>
      </c>
      <c r="BC122" s="9">
        <v>166.66666666666666</v>
      </c>
      <c r="BD122" s="9">
        <v>186.33333333333334</v>
      </c>
      <c r="BE122" s="9">
        <v>181.33333333333334</v>
      </c>
      <c r="BF122" s="9">
        <v>188.66666666666666</v>
      </c>
      <c r="BG122" s="9">
        <v>218</v>
      </c>
      <c r="BH122" s="9">
        <v>242.33333333333334</v>
      </c>
      <c r="BI122" s="9">
        <v>255</v>
      </c>
      <c r="BJ122" s="9">
        <v>237.33333333333334</v>
      </c>
      <c r="BK122" s="9">
        <v>218.33333333333334</v>
      </c>
      <c r="BL122" s="9">
        <v>232.66666666666666</v>
      </c>
      <c r="BM122" s="9">
        <v>258</v>
      </c>
      <c r="BN122" s="9">
        <v>203</v>
      </c>
      <c r="BO122" s="9">
        <v>205.33333333333334</v>
      </c>
      <c r="BP122" s="9">
        <v>233</v>
      </c>
      <c r="BQ122" s="9">
        <v>228</v>
      </c>
      <c r="BR122" s="9">
        <v>208.73333333333335</v>
      </c>
      <c r="BS122" s="9">
        <v>231.23333333333332</v>
      </c>
      <c r="BT122" s="9">
        <v>231.53333333333333</v>
      </c>
      <c r="BU122" s="9">
        <v>212.86666666666667</v>
      </c>
      <c r="BV122" s="9">
        <v>207.4</v>
      </c>
      <c r="BW122" s="9">
        <v>221.06666666666669</v>
      </c>
      <c r="BX122" s="9">
        <v>217.3</v>
      </c>
      <c r="BY122" s="9"/>
      <c r="BZ122" s="9"/>
      <c r="CA122" s="9"/>
      <c r="CB122" s="9">
        <v>241</v>
      </c>
      <c r="CC122" s="9">
        <v>232.33333333333334</v>
      </c>
      <c r="CD122" s="9">
        <v>150</v>
      </c>
      <c r="CE122" s="9">
        <v>164</v>
      </c>
      <c r="CF122" s="9">
        <v>173.5</v>
      </c>
      <c r="CG122" s="9">
        <v>170</v>
      </c>
      <c r="CH122" s="9">
        <v>142</v>
      </c>
      <c r="CI122" s="9">
        <v>136</v>
      </c>
      <c r="CJ122" s="9">
        <v>138</v>
      </c>
      <c r="CK122" s="9">
        <v>140.33333333333334</v>
      </c>
      <c r="CL122" s="9">
        <v>146.69999999999999</v>
      </c>
      <c r="CM122" s="9">
        <v>153.03333333333333</v>
      </c>
      <c r="CN122" s="9">
        <v>176.23333333333335</v>
      </c>
      <c r="CO122" s="9">
        <v>205.3</v>
      </c>
      <c r="CP122" s="9">
        <v>318.9666666666667</v>
      </c>
      <c r="CQ122" s="9">
        <v>472</v>
      </c>
      <c r="CR122" s="9">
        <v>602.20000000000005</v>
      </c>
      <c r="CS122" s="9">
        <v>590.4</v>
      </c>
      <c r="CT122" s="9">
        <v>521</v>
      </c>
      <c r="CU122" s="9">
        <v>453.5</v>
      </c>
      <c r="CV122" s="9">
        <v>457.93333333333334</v>
      </c>
      <c r="CW122" s="9">
        <v>553.83333333333337</v>
      </c>
      <c r="CX122" s="9">
        <v>566.83333333333337</v>
      </c>
      <c r="CY122" s="9">
        <v>526.63333333333333</v>
      </c>
      <c r="CZ122" s="9">
        <v>499.23333333333329</v>
      </c>
      <c r="DA122" s="9">
        <v>527.5</v>
      </c>
      <c r="DB122" s="9">
        <v>485.77666666666664</v>
      </c>
      <c r="DC122" s="9">
        <v>495.98999999999995</v>
      </c>
      <c r="DD122" s="9">
        <v>521.73333333333346</v>
      </c>
      <c r="DE122" s="9">
        <v>471.27333333333331</v>
      </c>
      <c r="DF122" s="9">
        <v>466.15333333333336</v>
      </c>
      <c r="DG122" s="9">
        <v>519.27</v>
      </c>
      <c r="DH122" s="9">
        <v>529.78666666666675</v>
      </c>
      <c r="DI122" s="9">
        <v>585.53666666666675</v>
      </c>
      <c r="DJ122" s="9">
        <v>586.7833333333333</v>
      </c>
      <c r="DK122" s="9">
        <v>709.32333333333338</v>
      </c>
      <c r="DL122" s="9">
        <v>1055.9066666666668</v>
      </c>
      <c r="DM122" s="9">
        <v>1194.2333333333333</v>
      </c>
      <c r="DN122" s="9">
        <v>1305.0633333333333</v>
      </c>
      <c r="DO122" s="9">
        <v>755.55666666666673</v>
      </c>
      <c r="DP122" s="9">
        <v>858.21333333333325</v>
      </c>
      <c r="DQ122" s="9">
        <v>600.51666666666677</v>
      </c>
      <c r="DR122" s="9">
        <v>649.09333333333325</v>
      </c>
      <c r="DS122" s="9">
        <v>749.61333333333334</v>
      </c>
      <c r="DT122" s="9">
        <v>733.57333333333327</v>
      </c>
      <c r="DU122" s="9">
        <v>825.47333333333336</v>
      </c>
      <c r="DV122" s="9">
        <v>908.56000000000006</v>
      </c>
      <c r="DW122" s="9">
        <v>899.75</v>
      </c>
      <c r="DX122" s="9">
        <v>1018.84</v>
      </c>
      <c r="DY122" s="9">
        <v>1315.3666666666666</v>
      </c>
      <c r="DZ122" s="9">
        <v>1433.3366666666668</v>
      </c>
      <c r="EA122" s="9">
        <v>1310.8100000000002</v>
      </c>
      <c r="EB122" s="9">
        <v>1204.5566666666666</v>
      </c>
      <c r="EC122" s="9">
        <v>1099.24</v>
      </c>
      <c r="ED122" s="9">
        <v>1153.2</v>
      </c>
      <c r="EE122" s="9">
        <v>1321.3166666666666</v>
      </c>
      <c r="EF122" s="9">
        <v>1468.4399999999998</v>
      </c>
      <c r="EG122" s="9">
        <v>1541.8766666666668</v>
      </c>
      <c r="EH122" s="9">
        <v>1550.8433333333332</v>
      </c>
      <c r="EI122" s="9">
        <v>1538.4433333333334</v>
      </c>
      <c r="EJ122" s="9">
        <v>1472.2</v>
      </c>
      <c r="EK122" s="9">
        <v>1511.9866666666667</v>
      </c>
      <c r="EL122" s="9">
        <v>2149.91</v>
      </c>
      <c r="EM122" s="9">
        <v>2160.94</v>
      </c>
      <c r="EN122" s="9">
        <v>2140.9633333333331</v>
      </c>
      <c r="EO122" s="9">
        <v>1981.5066666666669</v>
      </c>
      <c r="EP122" s="9">
        <v>1867.6666666666667</v>
      </c>
      <c r="EQ122" s="9">
        <v>1674.5</v>
      </c>
      <c r="ER122" s="9">
        <v>1707.7566666666669</v>
      </c>
      <c r="ES122" s="9">
        <v>2091.9033333333332</v>
      </c>
      <c r="ET122" s="9">
        <v>3889.0366666666669</v>
      </c>
      <c r="EU122" s="9">
        <v>4243.5766666666668</v>
      </c>
      <c r="EV122" s="9">
        <v>4575.3166666666666</v>
      </c>
      <c r="EW122" s="9">
        <v>4494.2552428543704</v>
      </c>
      <c r="EX122" s="9">
        <v>4651.0179959672387</v>
      </c>
      <c r="EY122" s="9">
        <v>4849.9691329955904</v>
      </c>
      <c r="EZ122" s="9">
        <v>4858.9771763941317</v>
      </c>
      <c r="FA122" s="9">
        <v>5064.5550408700601</v>
      </c>
      <c r="FB122" s="9">
        <v>5153.0572983953025</v>
      </c>
      <c r="FC122" s="9">
        <v>5321.6235025099995</v>
      </c>
      <c r="FD122" s="9">
        <v>5170.4420242852448</v>
      </c>
      <c r="FE122" s="9">
        <v>5308.899628039886</v>
      </c>
      <c r="FF122" s="9">
        <v>5442.7279655439588</v>
      </c>
      <c r="FG122" s="9">
        <v>5647.0303063904294</v>
      </c>
      <c r="FH122" s="9">
        <v>5485.9416488473735</v>
      </c>
      <c r="FI122" s="9">
        <v>5836.9106883312224</v>
      </c>
      <c r="FJ122" s="9">
        <v>5975.4714537683958</v>
      </c>
      <c r="FK122" s="9">
        <v>6209.7766332303618</v>
      </c>
      <c r="FL122" s="9">
        <v>6037.1203897628075</v>
      </c>
      <c r="FM122" s="9">
        <v>6087.0417500479762</v>
      </c>
      <c r="FN122" s="9">
        <v>6253.3521744457184</v>
      </c>
      <c r="FO122" s="9">
        <v>6511.3756160744178</v>
      </c>
      <c r="FP122" s="9">
        <v>6328.5429593952576</v>
      </c>
      <c r="FQ122" s="9">
        <v>6430.9302152417049</v>
      </c>
      <c r="FR122" s="9">
        <v>6587.9326572269811</v>
      </c>
      <c r="FS122" s="9">
        <v>6854.8255205754303</v>
      </c>
      <c r="FT122" s="9">
        <v>6652.1461035905759</v>
      </c>
      <c r="FU122" s="9">
        <v>6842.5257720719028</v>
      </c>
      <c r="FV122" s="9">
        <v>7016.8870425677487</v>
      </c>
      <c r="FW122" s="9">
        <v>7309.7561350255146</v>
      </c>
      <c r="FX122" s="9">
        <v>7094.5109480730252</v>
      </c>
      <c r="FY122" s="9">
        <v>7218.575220947876</v>
      </c>
      <c r="FZ122" s="9">
        <v>7416.5027012455039</v>
      </c>
      <c r="GA122" s="9">
        <v>7737.3260362491546</v>
      </c>
      <c r="GB122" s="9">
        <v>7509.5287545036954</v>
      </c>
      <c r="GC122" s="9">
        <v>7621.2080067540828</v>
      </c>
      <c r="GD122" s="9">
        <v>7828.7178533795704</v>
      </c>
      <c r="GE122" s="9">
        <v>8170.6578721400056</v>
      </c>
      <c r="GF122" s="9">
        <v>7926.1333669131945</v>
      </c>
      <c r="GG122" s="9">
        <v>7982.0023166768678</v>
      </c>
      <c r="GH122" s="9">
        <v>8201.6670675344103</v>
      </c>
      <c r="GI122" s="9">
        <v>8564.3045755580679</v>
      </c>
      <c r="GJ122" s="9">
        <v>8304.7034769041329</v>
      </c>
      <c r="GK122" s="9">
        <v>8331.6663842594171</v>
      </c>
      <c r="GL122" s="9" t="str">
        <f t="shared" si="28"/>
        <v>Sunflower,Sunflower Farm Level Price, Bahia Blanca, Argentina,Units of Measure: AR Pesos/MT,Historic Data Source: SAGPYA,Data Edge: 2016 Q3,Forecast Date: December 2016</v>
      </c>
      <c r="GM122" s="10" t="str">
        <f t="shared" si="36"/>
        <v>Argentina, Sunflower, Sunflower Farm Level Price, Bahia Blanca</v>
      </c>
      <c r="GN122" s="10" t="str">
        <f t="shared" si="37"/>
        <v>Sunflower,Sunflower Farm Level Price, Bahia Blanca, Argentina,Units of Measure: AR Pesos/MT,Historic Data Source: SAGPYA,Data Edge: 2016 Q3,Forecast Date: December 2016</v>
      </c>
      <c r="GP122" s="10" t="s">
        <v>21</v>
      </c>
      <c r="GQ122" s="10" t="s">
        <v>320</v>
      </c>
      <c r="GR122" s="8" t="s">
        <v>321</v>
      </c>
      <c r="GS122" s="12" t="s">
        <v>24</v>
      </c>
      <c r="GT122" s="10" t="s">
        <v>25</v>
      </c>
      <c r="GU122" s="39" t="s">
        <v>1381</v>
      </c>
      <c r="GV122" s="11" t="s">
        <v>1385</v>
      </c>
      <c r="GW122" s="8" t="s">
        <v>1134</v>
      </c>
      <c r="GX122" s="8" t="s">
        <v>1401</v>
      </c>
      <c r="GY122" s="14" t="s">
        <v>1387</v>
      </c>
    </row>
    <row r="123" spans="1:207" ht="12.75" customHeight="1">
      <c r="A123" s="14" t="s">
        <v>323</v>
      </c>
      <c r="B123" s="8" t="str">
        <f t="shared" si="22"/>
        <v>Bank:CISOILS</v>
      </c>
      <c r="C123" s="13" t="str">
        <f t="shared" si="23"/>
        <v>DataEdge:2016 Q3</v>
      </c>
      <c r="D123" s="13" t="str">
        <f t="shared" si="24"/>
        <v>ForecastDate:December 2016</v>
      </c>
      <c r="E123" s="13" t="str">
        <f t="shared" si="25"/>
        <v>Long Label:Sunflower,Sunflower FOB Port Price, Buenos Aires, Argentina,Units of Measure: US $/MT,Historic Data Source: SAGPYA,Data Edge: 2016 Q3,Forecast Date: December 2016</v>
      </c>
      <c r="F123" s="9">
        <v>225.33333333333334</v>
      </c>
      <c r="G123" s="9">
        <v>206.66666666666666</v>
      </c>
      <c r="H123" s="9">
        <v>277</v>
      </c>
      <c r="I123" s="9">
        <v>286</v>
      </c>
      <c r="J123" s="9">
        <v>280</v>
      </c>
      <c r="K123" s="9">
        <v>264.66666666666669</v>
      </c>
      <c r="L123" s="9">
        <v>264.33333333333331</v>
      </c>
      <c r="M123" s="9">
        <v>264.33333333333331</v>
      </c>
      <c r="N123" s="9">
        <v>267</v>
      </c>
      <c r="O123" s="9">
        <v>256.33333333333331</v>
      </c>
      <c r="P123" s="9">
        <v>243.33333333333334</v>
      </c>
      <c r="Q123" s="9">
        <v>209.33333333333334</v>
      </c>
      <c r="R123" s="9">
        <v>215.33333333333334</v>
      </c>
      <c r="S123" s="9">
        <v>222</v>
      </c>
      <c r="T123" s="9">
        <v>276</v>
      </c>
      <c r="U123" s="9">
        <v>339</v>
      </c>
      <c r="V123" s="9">
        <v>336.33333333333331</v>
      </c>
      <c r="W123" s="9">
        <v>448.66666666666669</v>
      </c>
      <c r="X123" s="9">
        <v>381</v>
      </c>
      <c r="Y123" s="9">
        <v>281.66666666666669</v>
      </c>
      <c r="Z123" s="9">
        <v>260.33333333333331</v>
      </c>
      <c r="AA123" s="9">
        <v>276.33333333333331</v>
      </c>
      <c r="AB123" s="9">
        <v>230.66666666666666</v>
      </c>
      <c r="AC123" s="9">
        <v>204</v>
      </c>
      <c r="AD123" s="9">
        <v>194.66666666666666</v>
      </c>
      <c r="AE123" s="9">
        <v>173</v>
      </c>
      <c r="AF123" s="9">
        <v>168.66666666666666</v>
      </c>
      <c r="AG123" s="9">
        <v>166.66666666666666</v>
      </c>
      <c r="AH123" s="9">
        <v>166.66666666666666</v>
      </c>
      <c r="AI123" s="9">
        <v>176.33333333333334</v>
      </c>
      <c r="AJ123" s="9">
        <v>180</v>
      </c>
      <c r="AK123" s="9">
        <v>180</v>
      </c>
      <c r="AL123" s="9">
        <v>206.66666666666666</v>
      </c>
      <c r="AM123" s="9">
        <v>228.66666666666666</v>
      </c>
      <c r="AN123" s="9">
        <v>305</v>
      </c>
      <c r="AO123" s="9">
        <v>276.66666666666669</v>
      </c>
      <c r="AP123" s="9">
        <v>240</v>
      </c>
      <c r="AQ123" s="9">
        <v>224.66666666666666</v>
      </c>
      <c r="AR123" s="9">
        <v>230.66666666666666</v>
      </c>
      <c r="AS123" s="9">
        <v>211.33333333333334</v>
      </c>
      <c r="AT123" s="9">
        <v>208.33333333333334</v>
      </c>
      <c r="AU123" s="9">
        <v>211.66666666666666</v>
      </c>
      <c r="AV123" s="9">
        <v>213.66666666666666</v>
      </c>
      <c r="AW123" s="9">
        <v>212.66666666666666</v>
      </c>
      <c r="AX123" s="9">
        <v>201</v>
      </c>
      <c r="AY123" s="9">
        <v>198.66666666666666</v>
      </c>
      <c r="AZ123" s="9">
        <v>203.33333333333334</v>
      </c>
      <c r="BA123" s="9">
        <v>201</v>
      </c>
      <c r="BB123" s="9">
        <v>189.33333333333334</v>
      </c>
      <c r="BC123" s="9">
        <v>200</v>
      </c>
      <c r="BD123" s="9">
        <v>215.33333333333334</v>
      </c>
      <c r="BE123" s="9">
        <v>208.66666666666666</v>
      </c>
      <c r="BF123" s="9">
        <v>210.33333333333334</v>
      </c>
      <c r="BG123" s="9">
        <v>238.33333333333334</v>
      </c>
      <c r="BH123" s="9">
        <v>254.66666666666666</v>
      </c>
      <c r="BI123" s="9">
        <v>255</v>
      </c>
      <c r="BJ123" s="9">
        <v>278</v>
      </c>
      <c r="BK123" s="9">
        <v>260.66666666666669</v>
      </c>
      <c r="BL123" s="9">
        <v>247.33333333333334</v>
      </c>
      <c r="BM123" s="9">
        <v>248</v>
      </c>
      <c r="BN123" s="9">
        <v>235</v>
      </c>
      <c r="BO123" s="9">
        <v>245.33333333333334</v>
      </c>
      <c r="BP123" s="9">
        <v>285.66666666666669</v>
      </c>
      <c r="BQ123" s="9">
        <v>265</v>
      </c>
      <c r="BR123" s="9">
        <v>237.33333333333334</v>
      </c>
      <c r="BS123" s="9">
        <v>256.33333333333331</v>
      </c>
      <c r="BT123" s="9">
        <v>259.5</v>
      </c>
      <c r="BU123" s="9">
        <v>238.83333333333334</v>
      </c>
      <c r="BV123" s="9">
        <v>230.33333333333334</v>
      </c>
      <c r="BW123" s="9">
        <v>261.66666666666669</v>
      </c>
      <c r="BX123" s="9">
        <v>249.66666666666666</v>
      </c>
      <c r="BY123" s="9">
        <v>254.66666666666666</v>
      </c>
      <c r="BZ123" s="9">
        <v>272</v>
      </c>
      <c r="CA123" s="9">
        <v>305.33333333333331</v>
      </c>
      <c r="CB123" s="9">
        <v>288</v>
      </c>
      <c r="CC123" s="9">
        <v>257</v>
      </c>
      <c r="CD123" s="9">
        <v>200</v>
      </c>
      <c r="CE123" s="9">
        <v>202.33333333333334</v>
      </c>
      <c r="CF123" s="9">
        <v>196</v>
      </c>
      <c r="CG123" s="9">
        <v>188.33333333333334</v>
      </c>
      <c r="CH123" s="9">
        <v>166.66666666666666</v>
      </c>
      <c r="CI123" s="9">
        <v>164</v>
      </c>
      <c r="CJ123" s="9">
        <v>153</v>
      </c>
      <c r="CK123" s="9">
        <v>158.66666666666666</v>
      </c>
      <c r="CL123" s="9">
        <v>169.66666666666666</v>
      </c>
      <c r="CM123" s="9">
        <v>166.33333333333334</v>
      </c>
      <c r="CN123" s="9">
        <v>187.66666666666666</v>
      </c>
      <c r="CO123" s="9">
        <v>231</v>
      </c>
      <c r="CP123" s="9">
        <v>238</v>
      </c>
      <c r="CQ123" s="9">
        <v>230.16666666666666</v>
      </c>
      <c r="CR123" s="9">
        <v>232.66666666666666</v>
      </c>
      <c r="CS123" s="9">
        <v>232.5</v>
      </c>
      <c r="CT123" s="9">
        <v>243.66666666666666</v>
      </c>
      <c r="CU123" s="9">
        <v>237.66666666666666</v>
      </c>
      <c r="CV123" s="9">
        <v>250.66666666666666</v>
      </c>
      <c r="CW123" s="9">
        <v>255</v>
      </c>
      <c r="CX123" s="9">
        <v>272.33333333333331</v>
      </c>
      <c r="CY123" s="9">
        <v>267.33333333333331</v>
      </c>
      <c r="CZ123" s="9">
        <v>232.66666666666666</v>
      </c>
      <c r="DA123" s="9">
        <v>234.66666666666666</v>
      </c>
      <c r="DB123" s="9">
        <v>246.33333333333334</v>
      </c>
      <c r="DC123" s="9">
        <v>269.33333333333331</v>
      </c>
      <c r="DD123" s="9">
        <v>270.33333333333331</v>
      </c>
      <c r="DE123" s="9">
        <v>254</v>
      </c>
      <c r="DF123" s="9">
        <v>228.06666666666669</v>
      </c>
      <c r="DG123" s="9">
        <v>226</v>
      </c>
      <c r="DH123" s="9">
        <v>225</v>
      </c>
      <c r="DI123" s="9">
        <v>250</v>
      </c>
      <c r="DJ123" s="9">
        <v>272.33333333333331</v>
      </c>
      <c r="DK123" s="9">
        <v>295</v>
      </c>
      <c r="DL123" s="9">
        <v>332.33333333333331</v>
      </c>
      <c r="DM123" s="9">
        <v>445.66666666666669</v>
      </c>
      <c r="DN123" s="9">
        <v>557.83333333333337</v>
      </c>
      <c r="DO123" s="9">
        <v>600</v>
      </c>
      <c r="DP123" s="9">
        <v>568</v>
      </c>
      <c r="DQ123" s="9">
        <v>386.24666666666667</v>
      </c>
      <c r="DR123" s="9">
        <v>300</v>
      </c>
      <c r="DS123" s="9">
        <v>320.95333333333332</v>
      </c>
      <c r="DT123" s="9">
        <v>347.87999999999994</v>
      </c>
      <c r="DU123" s="9">
        <v>336.34666666666664</v>
      </c>
      <c r="DV123" s="9">
        <v>381.83333333333331</v>
      </c>
      <c r="DW123" s="9">
        <v>414.34666666666664</v>
      </c>
      <c r="DX123" s="9">
        <v>422.34333333333331</v>
      </c>
      <c r="DY123" s="9">
        <v>594.44666666666672</v>
      </c>
      <c r="DZ123" s="9">
        <v>660.0333333333333</v>
      </c>
      <c r="EA123" s="9">
        <v>640.06666666666672</v>
      </c>
      <c r="EB123" s="9">
        <v>593</v>
      </c>
      <c r="EC123" s="9">
        <v>502.94</v>
      </c>
      <c r="ED123" s="9">
        <v>507.8300000000001</v>
      </c>
      <c r="EE123" s="9">
        <v>593.22</v>
      </c>
      <c r="EF123" s="9">
        <v>605.58333333333337</v>
      </c>
      <c r="EG123" s="9">
        <v>623.2833333333333</v>
      </c>
      <c r="EH123" s="9">
        <v>620</v>
      </c>
      <c r="EI123" s="9">
        <v>581.30333333333328</v>
      </c>
      <c r="EJ123" s="9">
        <v>490.55999999999995</v>
      </c>
      <c r="EK123" s="9">
        <v>409.98333333333335</v>
      </c>
      <c r="EL123" s="9">
        <v>437.22333333333336</v>
      </c>
      <c r="EM123" s="9">
        <v>460</v>
      </c>
      <c r="EN123" s="9">
        <v>426.66666666666669</v>
      </c>
      <c r="EO123" s="9">
        <v>378.07</v>
      </c>
      <c r="EP123" s="9">
        <v>390</v>
      </c>
      <c r="EQ123" s="9">
        <v>390</v>
      </c>
      <c r="ER123" s="9">
        <v>366</v>
      </c>
      <c r="ES123" s="9">
        <v>373</v>
      </c>
      <c r="ET123" s="9">
        <v>382</v>
      </c>
      <c r="EU123" s="9">
        <v>380</v>
      </c>
      <c r="EV123" s="9">
        <v>380</v>
      </c>
      <c r="EW123" s="9">
        <v>379.99988037347919</v>
      </c>
      <c r="EX123" s="9">
        <v>360.32798293758253</v>
      </c>
      <c r="EY123" s="9">
        <v>367.77157268117224</v>
      </c>
      <c r="EZ123" s="9">
        <v>364.52977082489519</v>
      </c>
      <c r="FA123" s="9">
        <v>356.77523026834643</v>
      </c>
      <c r="FB123" s="9">
        <v>365.45933283244977</v>
      </c>
      <c r="FC123" s="9">
        <v>372.90292257603949</v>
      </c>
      <c r="FD123" s="9">
        <v>373.66112071976244</v>
      </c>
      <c r="FE123" s="9">
        <v>376.23480327118386</v>
      </c>
      <c r="FF123" s="9">
        <v>384.91890583528721</v>
      </c>
      <c r="FG123" s="9">
        <v>392.36249557887692</v>
      </c>
      <c r="FH123" s="9">
        <v>393.12069372259987</v>
      </c>
      <c r="FI123" s="9">
        <v>413.19251779455055</v>
      </c>
      <c r="FJ123" s="9">
        <v>421.87662035865389</v>
      </c>
      <c r="FK123" s="9">
        <v>429.32021010224361</v>
      </c>
      <c r="FL123" s="9">
        <v>430.07840824596656</v>
      </c>
      <c r="FM123" s="9">
        <v>416.28823578598258</v>
      </c>
      <c r="FN123" s="9">
        <v>424.97233835008592</v>
      </c>
      <c r="FO123" s="9">
        <v>432.41592809367563</v>
      </c>
      <c r="FP123" s="9">
        <v>433.17412623739858</v>
      </c>
      <c r="FQ123" s="9">
        <v>425.16484702685756</v>
      </c>
      <c r="FR123" s="9">
        <v>433.8489495909609</v>
      </c>
      <c r="FS123" s="9">
        <v>441.29253933455061</v>
      </c>
      <c r="FT123" s="9">
        <v>442.05073747827356</v>
      </c>
      <c r="FU123" s="9">
        <v>442.57508587463047</v>
      </c>
      <c r="FV123" s="9">
        <v>451.25918843873382</v>
      </c>
      <c r="FW123" s="9">
        <v>458.70277818232353</v>
      </c>
      <c r="FX123" s="9">
        <v>459.46097632604648</v>
      </c>
      <c r="FY123" s="9">
        <v>452.75069984049463</v>
      </c>
      <c r="FZ123" s="9">
        <v>461.43480240459797</v>
      </c>
      <c r="GA123" s="9">
        <v>468.87839214818769</v>
      </c>
      <c r="GB123" s="9">
        <v>469.63659029191064</v>
      </c>
      <c r="GC123" s="9">
        <v>462.19053919662514</v>
      </c>
      <c r="GD123" s="9">
        <v>470.87464176072848</v>
      </c>
      <c r="GE123" s="9">
        <v>478.31823150431819</v>
      </c>
      <c r="GF123" s="9">
        <v>479.07642964804114</v>
      </c>
      <c r="GG123" s="9">
        <v>466.28779936990412</v>
      </c>
      <c r="GH123" s="9">
        <v>474.97190193400746</v>
      </c>
      <c r="GI123" s="9">
        <v>482.41549167759717</v>
      </c>
      <c r="GJ123" s="9">
        <v>483.17368982132012</v>
      </c>
      <c r="GK123" s="9">
        <v>468.52559117815741</v>
      </c>
      <c r="GL123" s="9" t="str">
        <f t="shared" si="28"/>
        <v>Sunflower,Sunflower FOB Port Price, Buenos Aires, Argentina,Units of Measure: US $/MT,Historic Data Source: SAGPYA,Data Edge: 2016 Q3,Forecast Date: December 2016</v>
      </c>
      <c r="GM123" s="10" t="str">
        <f t="shared" si="36"/>
        <v>Argentina, Sunflower, Sunflower FOB Port Price, Buenos Aires</v>
      </c>
      <c r="GN123" s="10" t="str">
        <f t="shared" si="37"/>
        <v>Sunflower,Sunflower FOB Port Price, Buenos Aires, Argentina,Units of Measure: US $/MT,Historic Data Source: SAGPYA,Data Edge: 2016 Q3,Forecast Date: December 2016</v>
      </c>
      <c r="GP123" s="10" t="s">
        <v>21</v>
      </c>
      <c r="GQ123" s="10" t="s">
        <v>320</v>
      </c>
      <c r="GR123" s="10" t="s">
        <v>322</v>
      </c>
      <c r="GS123" s="8" t="s">
        <v>12</v>
      </c>
      <c r="GT123" s="10" t="s">
        <v>25</v>
      </c>
      <c r="GU123" s="13" t="s">
        <v>1381</v>
      </c>
      <c r="GV123" s="11" t="s">
        <v>1385</v>
      </c>
      <c r="GW123" s="8" t="s">
        <v>1135</v>
      </c>
      <c r="GX123" s="8" t="s">
        <v>1401</v>
      </c>
      <c r="GY123" s="14" t="s">
        <v>1387</v>
      </c>
    </row>
    <row r="124" spans="1:207" ht="12.75" customHeight="1">
      <c r="A124" s="14" t="s">
        <v>325</v>
      </c>
      <c r="B124" s="8" t="str">
        <f t="shared" si="22"/>
        <v>Bank:CISOILS</v>
      </c>
      <c r="C124" s="13" t="str">
        <f t="shared" si="23"/>
        <v>DataEdge:2016 Q3</v>
      </c>
      <c r="D124" s="13" t="str">
        <f t="shared" si="24"/>
        <v>ForecastDate:December 2016</v>
      </c>
      <c r="E124" s="13" t="str">
        <f t="shared" si="25"/>
        <v>Long Label:Sunflower,Sunflower CIF Port Price, Rotterdam/Lower Rhine, European Union,Units of Measure: US $/MT,Historic Data Source: USDA,Data Edge: 2016 Q3,Forecast Date: December 2016</v>
      </c>
      <c r="F124" s="9"/>
      <c r="G124" s="9"/>
      <c r="H124" s="9"/>
      <c r="I124" s="9">
        <v>331</v>
      </c>
      <c r="J124" s="9">
        <v>331</v>
      </c>
      <c r="K124" s="9">
        <v>331</v>
      </c>
      <c r="L124" s="9">
        <v>331</v>
      </c>
      <c r="M124" s="9">
        <v>298</v>
      </c>
      <c r="N124" s="9">
        <v>298</v>
      </c>
      <c r="O124" s="9">
        <v>298</v>
      </c>
      <c r="P124" s="9">
        <v>298</v>
      </c>
      <c r="Q124" s="9">
        <v>269</v>
      </c>
      <c r="R124" s="9">
        <v>269</v>
      </c>
      <c r="S124" s="9">
        <v>269</v>
      </c>
      <c r="T124" s="9">
        <v>269</v>
      </c>
      <c r="U124" s="9">
        <v>366</v>
      </c>
      <c r="V124" s="9">
        <v>366</v>
      </c>
      <c r="W124" s="9">
        <v>366</v>
      </c>
      <c r="X124" s="9">
        <v>366</v>
      </c>
      <c r="Y124" s="9">
        <v>290</v>
      </c>
      <c r="Z124" s="9">
        <v>290</v>
      </c>
      <c r="AA124" s="9">
        <v>290</v>
      </c>
      <c r="AB124" s="9">
        <v>290</v>
      </c>
      <c r="AC124" s="9">
        <v>214</v>
      </c>
      <c r="AD124" s="9">
        <v>214</v>
      </c>
      <c r="AE124" s="9">
        <v>214</v>
      </c>
      <c r="AF124" s="9">
        <v>214</v>
      </c>
      <c r="AG124" s="9">
        <v>201</v>
      </c>
      <c r="AH124" s="9">
        <v>201</v>
      </c>
      <c r="AI124" s="9">
        <v>201</v>
      </c>
      <c r="AJ124" s="9">
        <v>201</v>
      </c>
      <c r="AK124" s="9">
        <v>253</v>
      </c>
      <c r="AL124" s="9">
        <v>253</v>
      </c>
      <c r="AM124" s="9">
        <v>253</v>
      </c>
      <c r="AN124" s="9">
        <v>253</v>
      </c>
      <c r="AO124" s="9">
        <v>265</v>
      </c>
      <c r="AP124" s="9">
        <v>265</v>
      </c>
      <c r="AQ124" s="9">
        <v>265</v>
      </c>
      <c r="AR124" s="9">
        <v>265</v>
      </c>
      <c r="AS124" s="9">
        <v>267</v>
      </c>
      <c r="AT124" s="9">
        <v>267</v>
      </c>
      <c r="AU124" s="9">
        <v>267</v>
      </c>
      <c r="AV124" s="9">
        <v>267</v>
      </c>
      <c r="AW124" s="9">
        <v>265</v>
      </c>
      <c r="AX124" s="9">
        <v>265</v>
      </c>
      <c r="AY124" s="9">
        <v>265</v>
      </c>
      <c r="AZ124" s="9">
        <v>265</v>
      </c>
      <c r="BA124" s="9">
        <v>257</v>
      </c>
      <c r="BB124" s="9">
        <v>257</v>
      </c>
      <c r="BC124" s="9">
        <v>257</v>
      </c>
      <c r="BD124" s="9">
        <v>257</v>
      </c>
      <c r="BE124" s="9">
        <v>270</v>
      </c>
      <c r="BF124" s="9">
        <v>270</v>
      </c>
      <c r="BG124" s="9">
        <v>270</v>
      </c>
      <c r="BH124" s="9">
        <v>270</v>
      </c>
      <c r="BI124" s="9">
        <v>317</v>
      </c>
      <c r="BJ124" s="9">
        <v>317</v>
      </c>
      <c r="BK124" s="9">
        <v>317</v>
      </c>
      <c r="BL124" s="9">
        <v>317</v>
      </c>
      <c r="BM124" s="9">
        <v>309</v>
      </c>
      <c r="BN124" s="9">
        <v>309</v>
      </c>
      <c r="BO124" s="9">
        <v>309</v>
      </c>
      <c r="BP124" s="9">
        <v>309</v>
      </c>
      <c r="BQ124" s="9">
        <v>334</v>
      </c>
      <c r="BR124" s="9">
        <v>302.33333333333331</v>
      </c>
      <c r="BS124" s="9">
        <v>308.66666666666669</v>
      </c>
      <c r="BT124" s="9">
        <v>304.33333333333331</v>
      </c>
      <c r="BU124" s="9">
        <v>262</v>
      </c>
      <c r="BV124" s="9">
        <v>256</v>
      </c>
      <c r="BW124" s="9">
        <v>298</v>
      </c>
      <c r="BX124" s="9">
        <v>249.33333333333334</v>
      </c>
      <c r="BY124" s="9">
        <v>294</v>
      </c>
      <c r="BZ124" s="9">
        <v>337.33333333333331</v>
      </c>
      <c r="CA124" s="9">
        <v>326.33333333333331</v>
      </c>
      <c r="CB124" s="9">
        <v>278.66666666666669</v>
      </c>
      <c r="CC124" s="9">
        <v>293</v>
      </c>
      <c r="CD124" s="9">
        <v>259.33333333333331</v>
      </c>
      <c r="CE124" s="9">
        <v>242</v>
      </c>
      <c r="CF124" s="9">
        <v>234.66666666666666</v>
      </c>
      <c r="CG124" s="9">
        <v>221.66666666666666</v>
      </c>
      <c r="CH124" s="9">
        <v>211</v>
      </c>
      <c r="CI124" s="9">
        <v>215.33333333333334</v>
      </c>
      <c r="CJ124" s="9">
        <v>206.33333333333334</v>
      </c>
      <c r="CK124" s="9">
        <v>194</v>
      </c>
      <c r="CL124" s="9">
        <v>212</v>
      </c>
      <c r="CM124" s="9">
        <v>224.33333333333334</v>
      </c>
      <c r="CN124" s="9">
        <v>246.66666666666666</v>
      </c>
      <c r="CO124" s="9">
        <v>293</v>
      </c>
      <c r="CP124" s="9">
        <v>297.66666666666669</v>
      </c>
      <c r="CQ124" s="9">
        <v>280.66666666666669</v>
      </c>
      <c r="CR124" s="9">
        <v>276.66666666666669</v>
      </c>
      <c r="CS124" s="9">
        <v>298.33333333333331</v>
      </c>
      <c r="CT124" s="9">
        <v>290.33333333333331</v>
      </c>
      <c r="CU124" s="9">
        <v>287.33333333333331</v>
      </c>
      <c r="CV124" s="9">
        <v>268.66666666666669</v>
      </c>
      <c r="CW124" s="9">
        <v>307</v>
      </c>
      <c r="CX124" s="9">
        <v>351.33333333333331</v>
      </c>
      <c r="CY124" s="9">
        <v>332</v>
      </c>
      <c r="CZ124" s="9">
        <v>292.66666666666669</v>
      </c>
      <c r="DA124" s="9">
        <v>316.66666666666669</v>
      </c>
      <c r="DB124" s="9">
        <v>324.66666666666669</v>
      </c>
      <c r="DC124" s="9">
        <v>313.33333333333331</v>
      </c>
      <c r="DD124" s="9">
        <v>297.33333333333331</v>
      </c>
      <c r="DE124" s="9">
        <v>278</v>
      </c>
      <c r="DF124" s="9">
        <v>273</v>
      </c>
      <c r="DG124" s="9">
        <v>306.33333333333331</v>
      </c>
      <c r="DH124" s="9">
        <v>308.33333333333331</v>
      </c>
      <c r="DI124" s="9">
        <v>320</v>
      </c>
      <c r="DJ124" s="9">
        <v>341.33333333333331</v>
      </c>
      <c r="DK124" s="9">
        <v>393.66666666666669</v>
      </c>
      <c r="DL124" s="9">
        <v>549.66666666666663</v>
      </c>
      <c r="DM124" s="9">
        <v>705.33333333333337</v>
      </c>
      <c r="DN124" s="9">
        <v>840</v>
      </c>
      <c r="DO124" s="9">
        <v>814.66666666666663</v>
      </c>
      <c r="DP124" s="9">
        <v>621</v>
      </c>
      <c r="DQ124" s="9">
        <v>347.33333333333331</v>
      </c>
      <c r="DR124" s="9">
        <v>354.33333333333331</v>
      </c>
      <c r="DS124" s="9">
        <v>392</v>
      </c>
      <c r="DT124" s="9">
        <v>361</v>
      </c>
      <c r="DU124" s="9">
        <v>409</v>
      </c>
      <c r="DV124" s="9">
        <v>447</v>
      </c>
      <c r="DW124" s="9">
        <v>462.33333333333331</v>
      </c>
      <c r="DX124" s="9">
        <v>489.33333333333331</v>
      </c>
      <c r="DY124" s="9">
        <v>672</v>
      </c>
      <c r="DZ124" s="9">
        <v>704.66666666666663</v>
      </c>
      <c r="EA124" s="9">
        <v>680</v>
      </c>
      <c r="EB124" s="9">
        <v>588</v>
      </c>
      <c r="EC124" s="9">
        <v>538</v>
      </c>
      <c r="ED124" s="9">
        <v>568.66666666666663</v>
      </c>
      <c r="EE124" s="9">
        <v>599.33333333333337</v>
      </c>
      <c r="EF124" s="9">
        <v>664.33333333333337</v>
      </c>
      <c r="EG124" s="9">
        <v>666.33333333333337</v>
      </c>
      <c r="EH124" s="9">
        <v>669</v>
      </c>
      <c r="EI124" s="9">
        <v>554.66666666666663</v>
      </c>
      <c r="EJ124" s="9">
        <v>431</v>
      </c>
      <c r="EK124" s="9">
        <v>480.33333333333331</v>
      </c>
      <c r="EL124" s="9">
        <v>497.66666666666669</v>
      </c>
      <c r="EM124" s="9">
        <v>476.66666666666669</v>
      </c>
      <c r="EN124" s="9">
        <v>409.66666666666669</v>
      </c>
      <c r="EO124" s="9">
        <v>442</v>
      </c>
      <c r="EP124" s="9">
        <v>436.33333333333331</v>
      </c>
      <c r="EQ124" s="9">
        <v>417.33333333333331</v>
      </c>
      <c r="ER124" s="9">
        <v>431</v>
      </c>
      <c r="ES124" s="9">
        <v>471.66666666666669</v>
      </c>
      <c r="ET124" s="9">
        <v>455</v>
      </c>
      <c r="EU124" s="9">
        <v>428</v>
      </c>
      <c r="EV124" s="9">
        <v>404.33333333333331</v>
      </c>
      <c r="EW124" s="9">
        <v>419.77109100235197</v>
      </c>
      <c r="EX124" s="9">
        <v>411.42235621785636</v>
      </c>
      <c r="EY124" s="9">
        <v>410.39297324125619</v>
      </c>
      <c r="EZ124" s="9">
        <v>399.18154907867205</v>
      </c>
      <c r="FA124" s="9">
        <v>434.23805953697382</v>
      </c>
      <c r="FB124" s="9">
        <v>451.23186436685552</v>
      </c>
      <c r="FC124" s="9">
        <v>455.96741746078385</v>
      </c>
      <c r="FD124" s="9">
        <v>429.2133268114427</v>
      </c>
      <c r="FE124" s="9">
        <v>446.49808156545902</v>
      </c>
      <c r="FF124" s="9">
        <v>463.79633456901809</v>
      </c>
      <c r="FG124" s="9">
        <v>469.13523422422759</v>
      </c>
      <c r="FH124" s="9">
        <v>441.65387283660232</v>
      </c>
      <c r="FI124" s="9">
        <v>485.1145955373093</v>
      </c>
      <c r="FJ124" s="9">
        <v>503.37179683029234</v>
      </c>
      <c r="FK124" s="9">
        <v>510.61111239498786</v>
      </c>
      <c r="FL124" s="9">
        <v>480.83899977045502</v>
      </c>
      <c r="FM124" s="9">
        <v>492.65633241797445</v>
      </c>
      <c r="FN124" s="9">
        <v>511.10081461586435</v>
      </c>
      <c r="FO124" s="9">
        <v>518.71127804656408</v>
      </c>
      <c r="FP124" s="9">
        <v>488.49178575693747</v>
      </c>
      <c r="FQ124" s="9">
        <v>505.32614684775228</v>
      </c>
      <c r="FR124" s="9">
        <v>524.08525342845439</v>
      </c>
      <c r="FS124" s="9">
        <v>532.31923033657813</v>
      </c>
      <c r="FT124" s="9">
        <v>501.34815821513251</v>
      </c>
      <c r="FU124" s="9">
        <v>525.23435515069173</v>
      </c>
      <c r="FV124" s="9">
        <v>544.48783422476572</v>
      </c>
      <c r="FW124" s="9">
        <v>553.70154420293943</v>
      </c>
      <c r="FX124" s="9">
        <v>521.54950704597002</v>
      </c>
      <c r="FY124" s="9">
        <v>538.59373917753942</v>
      </c>
      <c r="FZ124" s="9">
        <v>558.17896643762629</v>
      </c>
      <c r="GA124" s="9">
        <v>568.05012534979915</v>
      </c>
      <c r="GB124" s="9">
        <v>535.10560274201646</v>
      </c>
      <c r="GC124" s="9">
        <v>549.60317104552428</v>
      </c>
      <c r="GD124" s="9">
        <v>569.46179107910245</v>
      </c>
      <c r="GE124" s="9">
        <v>579.87475186110692</v>
      </c>
      <c r="GF124" s="9">
        <v>546.27714415901391</v>
      </c>
      <c r="GG124" s="9">
        <v>557.0637921332833</v>
      </c>
      <c r="GH124" s="9">
        <v>577.1076787560562</v>
      </c>
      <c r="GI124" s="9">
        <v>587.8877954916029</v>
      </c>
      <c r="GJ124" s="9">
        <v>553.84761995448127</v>
      </c>
      <c r="GK124" s="9">
        <v>561.39651482946419</v>
      </c>
      <c r="GL124" s="9" t="str">
        <f t="shared" si="28"/>
        <v>Sunflower,Sunflower CIF Port Price, Rotterdam/Lower Rhine, European Union,Units of Measure: US $/MT,Historic Data Source: USDA,Data Edge: 2016 Q3,Forecast Date: December 2016</v>
      </c>
      <c r="GM124" s="10" t="str">
        <f t="shared" si="36"/>
        <v>European Union, Sunflower, Sunflower CIF Port Price, Rotterdam/Lower Rhine</v>
      </c>
      <c r="GN124" s="10" t="str">
        <f t="shared" si="37"/>
        <v>Sunflower,Sunflower CIF Port Price, Rotterdam/Lower Rhine, European Union,Units of Measure: US $/MT,Historic Data Source: USDA,Data Edge: 2016 Q3,Forecast Date: December 2016</v>
      </c>
      <c r="GP124" s="10" t="s">
        <v>298</v>
      </c>
      <c r="GQ124" s="10" t="s">
        <v>320</v>
      </c>
      <c r="GR124" s="10" t="s">
        <v>324</v>
      </c>
      <c r="GS124" s="8" t="s">
        <v>12</v>
      </c>
      <c r="GT124" s="10" t="s">
        <v>13</v>
      </c>
      <c r="GU124" s="13" t="s">
        <v>1381</v>
      </c>
      <c r="GV124" s="11" t="s">
        <v>1385</v>
      </c>
      <c r="GW124" s="8" t="s">
        <v>1136</v>
      </c>
      <c r="GX124" s="8" t="s">
        <v>1401</v>
      </c>
      <c r="GY124" s="14" t="s">
        <v>1387</v>
      </c>
    </row>
    <row r="125" spans="1:207" ht="12.75" customHeight="1">
      <c r="A125" s="14" t="s">
        <v>327</v>
      </c>
      <c r="B125" s="8" t="str">
        <f t="shared" si="22"/>
        <v>Bank:CISOILS</v>
      </c>
      <c r="C125" s="13" t="str">
        <f t="shared" si="23"/>
        <v>DataEdge:2016 Q3</v>
      </c>
      <c r="D125" s="13" t="str">
        <f t="shared" si="24"/>
        <v>ForecastDate:December 2016</v>
      </c>
      <c r="E125" s="13" t="str">
        <f t="shared" si="25"/>
        <v>Long Label:Sunflower Oil,Sunflower Oil FOB Port Price, Buenos Aires, Argentina,Units of Measure: US $/MT,Historic Data Source: SAGPYA,Data Edge: 2016 Q3,Forecast Date: December 2016</v>
      </c>
      <c r="F125" s="9">
        <v>566</v>
      </c>
      <c r="G125" s="9">
        <v>483</v>
      </c>
      <c r="H125" s="9">
        <v>583</v>
      </c>
      <c r="I125" s="9">
        <v>616.66666666666663</v>
      </c>
      <c r="J125" s="9">
        <v>588.33333333333337</v>
      </c>
      <c r="K125" s="9">
        <v>586</v>
      </c>
      <c r="L125" s="9">
        <v>621.66666666666663</v>
      </c>
      <c r="M125" s="9">
        <v>546.66666666666663</v>
      </c>
      <c r="N125" s="9">
        <v>504.66666666666669</v>
      </c>
      <c r="O125" s="9">
        <v>504.66666666666669</v>
      </c>
      <c r="P125" s="9">
        <v>469.66666666666669</v>
      </c>
      <c r="Q125" s="9">
        <v>418.33333333333331</v>
      </c>
      <c r="R125" s="9">
        <v>404.33333333333331</v>
      </c>
      <c r="S125" s="9">
        <v>426.33333333333331</v>
      </c>
      <c r="T125" s="9">
        <v>597.66666666666663</v>
      </c>
      <c r="U125" s="9">
        <v>673</v>
      </c>
      <c r="V125" s="9">
        <v>693.66666666666663</v>
      </c>
      <c r="W125" s="9">
        <v>872.33333333333337</v>
      </c>
      <c r="X125" s="9">
        <v>731</v>
      </c>
      <c r="Y125" s="9">
        <v>692.66666666666663</v>
      </c>
      <c r="Z125" s="9">
        <v>634.33333333333337</v>
      </c>
      <c r="AA125" s="9">
        <v>634.66666666666663</v>
      </c>
      <c r="AB125" s="9">
        <v>517</v>
      </c>
      <c r="AC125" s="9">
        <v>469.66666666666669</v>
      </c>
      <c r="AD125" s="9">
        <v>387</v>
      </c>
      <c r="AE125" s="9">
        <v>328.66666666666669</v>
      </c>
      <c r="AF125" s="9">
        <v>279.66666666666669</v>
      </c>
      <c r="AG125" s="9">
        <v>313.66666666666669</v>
      </c>
      <c r="AH125" s="9">
        <v>303</v>
      </c>
      <c r="AI125" s="9">
        <v>363</v>
      </c>
      <c r="AJ125" s="9">
        <v>333.33333333333331</v>
      </c>
      <c r="AK125" s="9">
        <v>356.66666666666669</v>
      </c>
      <c r="AL125" s="9">
        <v>394.66666666666669</v>
      </c>
      <c r="AM125" s="9">
        <v>431.66666666666669</v>
      </c>
      <c r="AN125" s="9">
        <v>502.33333333333331</v>
      </c>
      <c r="AO125" s="9">
        <v>463.66666666666669</v>
      </c>
      <c r="AP125" s="9">
        <v>418.66666666666669</v>
      </c>
      <c r="AQ125" s="9">
        <v>482.33333333333331</v>
      </c>
      <c r="AR125" s="9">
        <v>458.33333333333331</v>
      </c>
      <c r="AS125" s="9">
        <v>446.66666666666669</v>
      </c>
      <c r="AT125" s="9">
        <v>454.33333333333331</v>
      </c>
      <c r="AU125" s="9">
        <v>457.66666666666669</v>
      </c>
      <c r="AV125" s="9">
        <v>443.66666666666669</v>
      </c>
      <c r="AW125" s="9">
        <v>452</v>
      </c>
      <c r="AX125" s="9">
        <v>436.66666666666669</v>
      </c>
      <c r="AY125" s="9">
        <v>420.66666666666669</v>
      </c>
      <c r="AZ125" s="9">
        <v>430.33333333333331</v>
      </c>
      <c r="BA125" s="9">
        <v>453</v>
      </c>
      <c r="BB125" s="9">
        <v>408.66666666666669</v>
      </c>
      <c r="BC125" s="9">
        <v>415.66666666666669</v>
      </c>
      <c r="BD125" s="9">
        <v>416.33333333333331</v>
      </c>
      <c r="BE125" s="9">
        <v>418.66666666666669</v>
      </c>
      <c r="BF125" s="9">
        <v>412.33333333333331</v>
      </c>
      <c r="BG125" s="9">
        <v>464.66666666666669</v>
      </c>
      <c r="BH125" s="9">
        <v>531.33333333333337</v>
      </c>
      <c r="BI125" s="9">
        <v>591.66666666666663</v>
      </c>
      <c r="BJ125" s="9">
        <v>584.33333333333337</v>
      </c>
      <c r="BK125" s="9">
        <v>550.33333333333337</v>
      </c>
      <c r="BL125" s="9">
        <v>587.33333333333337</v>
      </c>
      <c r="BM125" s="9">
        <v>665</v>
      </c>
      <c r="BN125" s="9">
        <v>621.66666666666663</v>
      </c>
      <c r="BO125" s="9">
        <v>599.66666666666663</v>
      </c>
      <c r="BP125" s="9">
        <v>623.66666666666663</v>
      </c>
      <c r="BQ125" s="9">
        <v>588.33333333333337</v>
      </c>
      <c r="BR125" s="9">
        <v>515.66666666666663</v>
      </c>
      <c r="BS125" s="9">
        <v>534.66666666666663</v>
      </c>
      <c r="BT125" s="9">
        <v>505.86666666666662</v>
      </c>
      <c r="BU125" s="9">
        <v>500.66666666666669</v>
      </c>
      <c r="BV125" s="9">
        <v>504</v>
      </c>
      <c r="BW125" s="9">
        <v>524</v>
      </c>
      <c r="BX125" s="9">
        <v>524.33333333333337</v>
      </c>
      <c r="BY125" s="9">
        <v>604.66666666666663</v>
      </c>
      <c r="BZ125" s="9">
        <v>634</v>
      </c>
      <c r="CA125" s="9">
        <v>706</v>
      </c>
      <c r="CB125" s="9">
        <v>640.66666666666663</v>
      </c>
      <c r="CC125" s="9">
        <v>626.66666666666663</v>
      </c>
      <c r="CD125" s="9">
        <v>466.66666666666669</v>
      </c>
      <c r="CE125" s="9">
        <v>441</v>
      </c>
      <c r="CF125" s="9">
        <v>427</v>
      </c>
      <c r="CG125" s="9">
        <v>390.66666666666669</v>
      </c>
      <c r="CH125" s="9">
        <v>361.66666666666669</v>
      </c>
      <c r="CI125" s="9">
        <v>328.66666666666669</v>
      </c>
      <c r="CJ125" s="9">
        <v>323.33333333333331</v>
      </c>
      <c r="CK125" s="9">
        <v>327.66666666666669</v>
      </c>
      <c r="CL125" s="9">
        <v>340</v>
      </c>
      <c r="CM125" s="9">
        <v>375</v>
      </c>
      <c r="CN125" s="9">
        <v>426.33333333333331</v>
      </c>
      <c r="CO125" s="9">
        <v>528</v>
      </c>
      <c r="CP125" s="9">
        <v>518</v>
      </c>
      <c r="CQ125" s="9">
        <v>504.66666666666669</v>
      </c>
      <c r="CR125" s="9">
        <v>539.23333333333335</v>
      </c>
      <c r="CS125" s="9">
        <v>551.33333333333337</v>
      </c>
      <c r="CT125" s="9">
        <v>537.33333333333337</v>
      </c>
      <c r="CU125" s="9">
        <v>536.66666666666663</v>
      </c>
      <c r="CV125" s="9">
        <v>506.66666666666669</v>
      </c>
      <c r="CW125" s="9">
        <v>595</v>
      </c>
      <c r="CX125" s="9">
        <v>631.66666666666663</v>
      </c>
      <c r="CY125" s="9">
        <v>587</v>
      </c>
      <c r="CZ125" s="9">
        <v>554.66666666666663</v>
      </c>
      <c r="DA125" s="9">
        <v>614.33333333333337</v>
      </c>
      <c r="DB125" s="9">
        <v>591</v>
      </c>
      <c r="DC125" s="9">
        <v>612</v>
      </c>
      <c r="DD125" s="9">
        <v>596</v>
      </c>
      <c r="DE125" s="9">
        <v>516.33333333333337</v>
      </c>
      <c r="DF125" s="9">
        <v>502.59999999999997</v>
      </c>
      <c r="DG125" s="9">
        <v>581.33333333333337</v>
      </c>
      <c r="DH125" s="9">
        <v>574.33333333333337</v>
      </c>
      <c r="DI125" s="9">
        <v>635.63333333333333</v>
      </c>
      <c r="DJ125" s="9">
        <v>621.66666666666663</v>
      </c>
      <c r="DK125" s="9">
        <v>737</v>
      </c>
      <c r="DL125" s="9">
        <v>975.33333333333337</v>
      </c>
      <c r="DM125" s="9">
        <v>1262.6666666666667</v>
      </c>
      <c r="DN125" s="9">
        <v>1609.9333333333334</v>
      </c>
      <c r="DO125" s="9">
        <v>1758</v>
      </c>
      <c r="DP125" s="9">
        <v>1231</v>
      </c>
      <c r="DQ125" s="9">
        <v>725.17666666666673</v>
      </c>
      <c r="DR125" s="9">
        <v>682.41</v>
      </c>
      <c r="DS125" s="9">
        <v>806.94666666666672</v>
      </c>
      <c r="DT125" s="9">
        <v>754.63000000000011</v>
      </c>
      <c r="DU125" s="9">
        <v>840.57666666666648</v>
      </c>
      <c r="DV125" s="9">
        <v>867.61333333333334</v>
      </c>
      <c r="DW125" s="9">
        <v>869.50999999999988</v>
      </c>
      <c r="DX125" s="9">
        <v>965.18999999999994</v>
      </c>
      <c r="DY125" s="9">
        <v>1264.3966666666668</v>
      </c>
      <c r="DZ125" s="9">
        <v>1324.1433333333334</v>
      </c>
      <c r="EA125" s="9">
        <v>1290.3533333333332</v>
      </c>
      <c r="EB125" s="9">
        <v>1246.04</v>
      </c>
      <c r="EC125" s="9">
        <v>1093.6133333333335</v>
      </c>
      <c r="ED125" s="9">
        <v>1101.0166666666667</v>
      </c>
      <c r="EE125" s="9">
        <v>1150.98</v>
      </c>
      <c r="EF125" s="9">
        <v>1185.0166666666667</v>
      </c>
      <c r="EG125" s="9">
        <v>1167.7966666666666</v>
      </c>
      <c r="EH125" s="9">
        <v>1132.2933333333333</v>
      </c>
      <c r="EI125" s="9">
        <v>1101.4133333333332</v>
      </c>
      <c r="EJ125" s="9">
        <v>1046.1866666666667</v>
      </c>
      <c r="EK125" s="9">
        <v>939.88666666666666</v>
      </c>
      <c r="EL125" s="9">
        <v>894.49666666666656</v>
      </c>
      <c r="EM125" s="9">
        <v>911.20333333333338</v>
      </c>
      <c r="EN125" s="9">
        <v>925.9766666666668</v>
      </c>
      <c r="EO125" s="9">
        <v>846.97666666666657</v>
      </c>
      <c r="EP125" s="9">
        <v>827.70333333333338</v>
      </c>
      <c r="EQ125" s="9">
        <v>803.33333333333337</v>
      </c>
      <c r="ER125" s="9">
        <v>783.66666666666663</v>
      </c>
      <c r="ES125" s="9">
        <v>754.33333333333337</v>
      </c>
      <c r="ET125" s="9">
        <v>744.66666666666663</v>
      </c>
      <c r="EU125" s="9">
        <v>790.66666666666663</v>
      </c>
      <c r="EV125" s="9">
        <v>780</v>
      </c>
      <c r="EW125" s="9">
        <v>767.04604695083708</v>
      </c>
      <c r="EX125" s="9">
        <v>773.75167768875178</v>
      </c>
      <c r="EY125" s="9">
        <v>810.82195420247388</v>
      </c>
      <c r="EZ125" s="9">
        <v>786.13763991504004</v>
      </c>
      <c r="FA125" s="9">
        <v>837.4942316563255</v>
      </c>
      <c r="FB125" s="9">
        <v>857.75061293440035</v>
      </c>
      <c r="FC125" s="9">
        <v>897.89412189523932</v>
      </c>
      <c r="FD125" s="9">
        <v>849.50534954975797</v>
      </c>
      <c r="FE125" s="9">
        <v>863.36314700756532</v>
      </c>
      <c r="FF125" s="9">
        <v>884.26192060886774</v>
      </c>
      <c r="FG125" s="9">
        <v>925.67850404583567</v>
      </c>
      <c r="FH125" s="9">
        <v>875.75517449300241</v>
      </c>
      <c r="FI125" s="9">
        <v>944.84483837620598</v>
      </c>
      <c r="FJ125" s="9">
        <v>967.76701389862126</v>
      </c>
      <c r="FK125" s="9">
        <v>1013.1935165820979</v>
      </c>
      <c r="FL125" s="9">
        <v>958.43665168156099</v>
      </c>
      <c r="FM125" s="9">
        <v>960.75806859014506</v>
      </c>
      <c r="FN125" s="9">
        <v>984.07541092911936</v>
      </c>
      <c r="FO125" s="9">
        <v>1030.2850437494058</v>
      </c>
      <c r="FP125" s="9">
        <v>974.5841979441617</v>
      </c>
      <c r="FQ125" s="9">
        <v>987.49165489515565</v>
      </c>
      <c r="FR125" s="9">
        <v>1011.4728615818036</v>
      </c>
      <c r="FS125" s="9">
        <v>1058.9981215135556</v>
      </c>
      <c r="FT125" s="9">
        <v>1001.711425780485</v>
      </c>
      <c r="FU125" s="9">
        <v>1029.4984110157416</v>
      </c>
      <c r="FV125" s="9">
        <v>1054.5227545053501</v>
      </c>
      <c r="FW125" s="9">
        <v>1104.1152727011611</v>
      </c>
      <c r="FX125" s="9">
        <v>1044.3367148437194</v>
      </c>
      <c r="FY125" s="9">
        <v>1057.687004293329</v>
      </c>
      <c r="FZ125" s="9">
        <v>1083.411343730902</v>
      </c>
      <c r="GA125" s="9">
        <v>1134.3910935957811</v>
      </c>
      <c r="GB125" s="9">
        <v>1072.9403740573448</v>
      </c>
      <c r="GC125" s="9">
        <v>1080.9171469795676</v>
      </c>
      <c r="GD125" s="9">
        <v>1107.2183511649084</v>
      </c>
      <c r="GE125" s="9">
        <v>1159.3413148572381</v>
      </c>
      <c r="GF125" s="9">
        <v>1096.5125714471797</v>
      </c>
      <c r="GG125" s="9">
        <v>1096.6592210915471</v>
      </c>
      <c r="GH125" s="9">
        <v>1123.3513418431185</v>
      </c>
      <c r="GI125" s="9">
        <v>1176.2490126494181</v>
      </c>
      <c r="GJ125" s="9">
        <v>1112.4864414016167</v>
      </c>
      <c r="GK125" s="9">
        <v>1105.8013610002263</v>
      </c>
      <c r="GL125" s="9" t="str">
        <f t="shared" si="28"/>
        <v>Sunflower Oil,Sunflower Oil FOB Port Price, Buenos Aires, Argentina,Units of Measure: US $/MT,Historic Data Source: SAGPYA,Data Edge: 2016 Q3,Forecast Date: December 2016</v>
      </c>
      <c r="GM125" s="10" t="str">
        <f t="shared" si="36"/>
        <v>Argentina, Sunflower Oil, Sunflower Oil FOB Port Price, Buenos Aires</v>
      </c>
      <c r="GN125" s="10" t="str">
        <f t="shared" si="37"/>
        <v>Sunflower Oil,Sunflower Oil FOB Port Price, Buenos Aires, Argentina,Units of Measure: US $/MT,Historic Data Source: SAGPYA,Data Edge: 2016 Q3,Forecast Date: December 2016</v>
      </c>
      <c r="GP125" s="10" t="s">
        <v>21</v>
      </c>
      <c r="GQ125" s="10" t="s">
        <v>328</v>
      </c>
      <c r="GR125" s="10" t="s">
        <v>326</v>
      </c>
      <c r="GS125" s="8" t="s">
        <v>12</v>
      </c>
      <c r="GT125" s="10" t="s">
        <v>25</v>
      </c>
      <c r="GU125" s="13" t="s">
        <v>1381</v>
      </c>
      <c r="GV125" s="11" t="s">
        <v>1385</v>
      </c>
      <c r="GW125" s="8" t="s">
        <v>1137</v>
      </c>
      <c r="GX125" s="8" t="s">
        <v>1401</v>
      </c>
      <c r="GY125" s="14" t="s">
        <v>1387</v>
      </c>
    </row>
    <row r="126" spans="1:207" ht="12.75" customHeight="1">
      <c r="A126" s="14" t="s">
        <v>330</v>
      </c>
      <c r="B126" s="8" t="str">
        <f t="shared" si="22"/>
        <v>Bank:CISOILS</v>
      </c>
      <c r="C126" s="13" t="str">
        <f t="shared" si="23"/>
        <v>DataEdge:2016 Q3</v>
      </c>
      <c r="D126" s="13" t="str">
        <f t="shared" si="24"/>
        <v>ForecastDate:December 2016</v>
      </c>
      <c r="E126" s="13" t="str">
        <f t="shared" si="25"/>
        <v>Long Label:Sunflower Oil,Sunflower Oil FOB Port Price, NW Euro Ports, European Union,Units of Measure: US $/MT,Historic Data Source: USDA,Data Edge: 2016 Q3,Forecast Date: December 2016</v>
      </c>
      <c r="F126" s="9"/>
      <c r="G126" s="9"/>
      <c r="H126" s="9"/>
      <c r="I126" s="9">
        <v>666</v>
      </c>
      <c r="J126" s="9">
        <v>666</v>
      </c>
      <c r="K126" s="9">
        <v>666</v>
      </c>
      <c r="L126" s="9">
        <v>666</v>
      </c>
      <c r="M126" s="9">
        <v>557</v>
      </c>
      <c r="N126" s="9">
        <v>557</v>
      </c>
      <c r="O126" s="9">
        <v>557</v>
      </c>
      <c r="P126" s="9">
        <v>557</v>
      </c>
      <c r="Q126" s="9">
        <v>501</v>
      </c>
      <c r="R126" s="9">
        <v>501</v>
      </c>
      <c r="S126" s="9">
        <v>501</v>
      </c>
      <c r="T126" s="9">
        <v>501</v>
      </c>
      <c r="U126" s="9">
        <v>765</v>
      </c>
      <c r="V126" s="9">
        <v>765</v>
      </c>
      <c r="W126" s="9">
        <v>765</v>
      </c>
      <c r="X126" s="9">
        <v>765</v>
      </c>
      <c r="Y126" s="9">
        <v>652</v>
      </c>
      <c r="Z126" s="9">
        <v>652</v>
      </c>
      <c r="AA126" s="9">
        <v>652</v>
      </c>
      <c r="AB126" s="9">
        <v>652</v>
      </c>
      <c r="AC126" s="9">
        <v>406</v>
      </c>
      <c r="AD126" s="9">
        <v>406</v>
      </c>
      <c r="AE126" s="9">
        <v>406</v>
      </c>
      <c r="AF126" s="9">
        <v>406</v>
      </c>
      <c r="AG126" s="9">
        <v>354</v>
      </c>
      <c r="AH126" s="9">
        <v>354</v>
      </c>
      <c r="AI126" s="9">
        <v>354</v>
      </c>
      <c r="AJ126" s="9">
        <v>354</v>
      </c>
      <c r="AK126" s="9">
        <v>449</v>
      </c>
      <c r="AL126" s="9">
        <v>449</v>
      </c>
      <c r="AM126" s="9">
        <v>449</v>
      </c>
      <c r="AN126" s="9">
        <v>449</v>
      </c>
      <c r="AO126" s="9">
        <v>477</v>
      </c>
      <c r="AP126" s="9">
        <v>477</v>
      </c>
      <c r="AQ126" s="9">
        <v>477</v>
      </c>
      <c r="AR126" s="9">
        <v>477</v>
      </c>
      <c r="AS126" s="9">
        <v>486</v>
      </c>
      <c r="AT126" s="9">
        <v>486</v>
      </c>
      <c r="AU126" s="9">
        <v>486</v>
      </c>
      <c r="AV126" s="9">
        <v>486</v>
      </c>
      <c r="AW126" s="9">
        <v>480</v>
      </c>
      <c r="AX126" s="9">
        <v>480</v>
      </c>
      <c r="AY126" s="9">
        <v>480</v>
      </c>
      <c r="AZ126" s="9">
        <v>480</v>
      </c>
      <c r="BA126" s="9">
        <v>459</v>
      </c>
      <c r="BB126" s="9">
        <v>459</v>
      </c>
      <c r="BC126" s="9">
        <v>459</v>
      </c>
      <c r="BD126" s="9">
        <v>459</v>
      </c>
      <c r="BE126" s="9">
        <v>492</v>
      </c>
      <c r="BF126" s="9">
        <v>492</v>
      </c>
      <c r="BG126" s="9">
        <v>492</v>
      </c>
      <c r="BH126" s="9">
        <v>492</v>
      </c>
      <c r="BI126" s="9">
        <v>627</v>
      </c>
      <c r="BJ126" s="9">
        <v>627</v>
      </c>
      <c r="BK126" s="9">
        <v>627</v>
      </c>
      <c r="BL126" s="9">
        <v>627</v>
      </c>
      <c r="BM126" s="9">
        <v>691</v>
      </c>
      <c r="BN126" s="9">
        <v>691</v>
      </c>
      <c r="BO126" s="9">
        <v>691</v>
      </c>
      <c r="BP126" s="9">
        <v>691</v>
      </c>
      <c r="BQ126" s="9">
        <v>688.33333333333337</v>
      </c>
      <c r="BR126" s="9">
        <v>592.66666666666663</v>
      </c>
      <c r="BS126" s="9">
        <v>603</v>
      </c>
      <c r="BT126" s="9">
        <v>583</v>
      </c>
      <c r="BU126" s="9">
        <v>525</v>
      </c>
      <c r="BV126" s="9">
        <v>552.66666666666663</v>
      </c>
      <c r="BW126" s="9">
        <v>583.66666666666663</v>
      </c>
      <c r="BX126" s="9">
        <v>584</v>
      </c>
      <c r="BY126" s="9">
        <v>672</v>
      </c>
      <c r="BZ126" s="9">
        <v>707.33333333333337</v>
      </c>
      <c r="CA126" s="9">
        <v>819.66666666666663</v>
      </c>
      <c r="CB126" s="9">
        <v>719.66666666666663</v>
      </c>
      <c r="CC126" s="9">
        <v>666.33333333333337</v>
      </c>
      <c r="CD126" s="9">
        <v>543</v>
      </c>
      <c r="CE126" s="9">
        <v>531.33333333333337</v>
      </c>
      <c r="CF126" s="9">
        <v>500.66666666666669</v>
      </c>
      <c r="CG126" s="9">
        <v>454.33333333333331</v>
      </c>
      <c r="CH126" s="9">
        <v>415.66666666666669</v>
      </c>
      <c r="CI126" s="9">
        <v>405.66666666666669</v>
      </c>
      <c r="CJ126" s="9">
        <v>374.33333333333331</v>
      </c>
      <c r="CK126" s="9">
        <v>371.66666666666669</v>
      </c>
      <c r="CL126" s="9">
        <v>402</v>
      </c>
      <c r="CM126" s="9">
        <v>436.66666666666669</v>
      </c>
      <c r="CN126" s="9">
        <v>500.66666666666669</v>
      </c>
      <c r="CO126" s="9">
        <v>597.66666666666663</v>
      </c>
      <c r="CP126" s="9">
        <v>580.33333333333337</v>
      </c>
      <c r="CQ126" s="9">
        <v>573.66666666666663</v>
      </c>
      <c r="CR126" s="9">
        <v>596</v>
      </c>
      <c r="CS126" s="9">
        <v>627</v>
      </c>
      <c r="CT126" s="9">
        <v>590.66666666666663</v>
      </c>
      <c r="CU126" s="9">
        <v>596</v>
      </c>
      <c r="CV126" s="9">
        <v>554.33333333333337</v>
      </c>
      <c r="CW126" s="9">
        <v>634.33333333333337</v>
      </c>
      <c r="CX126" s="9">
        <v>710.66666666666663</v>
      </c>
      <c r="CY126" s="9">
        <v>670.66666666666663</v>
      </c>
      <c r="CZ126" s="9">
        <v>637.66666666666663</v>
      </c>
      <c r="DA126" s="9">
        <v>717.33333333333337</v>
      </c>
      <c r="DB126" s="9">
        <v>702.66666666666663</v>
      </c>
      <c r="DC126" s="9">
        <v>700.33333333333337</v>
      </c>
      <c r="DD126" s="9">
        <v>691</v>
      </c>
      <c r="DE126" s="9">
        <v>615.33333333333337</v>
      </c>
      <c r="DF126" s="9">
        <v>597.33333333333337</v>
      </c>
      <c r="DG126" s="9">
        <v>668</v>
      </c>
      <c r="DH126" s="9">
        <v>660.66666666666663</v>
      </c>
      <c r="DI126" s="9">
        <v>706</v>
      </c>
      <c r="DJ126" s="9">
        <v>713.66666666666663</v>
      </c>
      <c r="DK126" s="9">
        <v>834</v>
      </c>
      <c r="DL126" s="9">
        <v>1130.6666666666667</v>
      </c>
      <c r="DM126" s="9">
        <v>1409.3333333333333</v>
      </c>
      <c r="DN126" s="9">
        <v>1803.6666666666667</v>
      </c>
      <c r="DO126" s="9">
        <v>1948.3333333333333</v>
      </c>
      <c r="DP126" s="9">
        <v>1395.6666666666667</v>
      </c>
      <c r="DQ126" s="9">
        <v>848</v>
      </c>
      <c r="DR126" s="9">
        <v>793</v>
      </c>
      <c r="DS126" s="9">
        <v>897</v>
      </c>
      <c r="DT126" s="9">
        <v>811</v>
      </c>
      <c r="DU126" s="9">
        <v>917.66666666666663</v>
      </c>
      <c r="DV126" s="9">
        <v>955.33333333333337</v>
      </c>
      <c r="DW126" s="9">
        <v>907.66666666666663</v>
      </c>
      <c r="DX126" s="9">
        <v>1041.6666666666667</v>
      </c>
      <c r="DY126" s="9">
        <v>1393</v>
      </c>
      <c r="DZ126" s="9">
        <v>1445.6666666666667</v>
      </c>
      <c r="EA126" s="9">
        <v>1425.6666666666667</v>
      </c>
      <c r="EB126" s="9">
        <v>1353</v>
      </c>
      <c r="EC126" s="9">
        <v>1216.6666666666667</v>
      </c>
      <c r="ED126" s="9">
        <v>1241</v>
      </c>
      <c r="EE126" s="9">
        <v>1263.6666666666667</v>
      </c>
      <c r="EF126" s="9">
        <v>1296.3333333333333</v>
      </c>
      <c r="EG126" s="9">
        <v>1250.3333333333333</v>
      </c>
      <c r="EH126" s="9">
        <v>1255</v>
      </c>
      <c r="EI126" s="9">
        <v>1218.6666666666667</v>
      </c>
      <c r="EJ126" s="9">
        <v>1033</v>
      </c>
      <c r="EK126" s="9">
        <v>989.33333333333337</v>
      </c>
      <c r="EL126" s="9">
        <v>943</v>
      </c>
      <c r="EM126" s="9">
        <v>937.33333333333337</v>
      </c>
      <c r="EN126" s="9">
        <v>846</v>
      </c>
      <c r="EO126" s="9">
        <v>881</v>
      </c>
      <c r="EP126" s="9">
        <v>813.33333333333337</v>
      </c>
      <c r="EQ126" s="9">
        <v>886.66666666666663</v>
      </c>
      <c r="ER126" s="9">
        <v>819.66666666666663</v>
      </c>
      <c r="ES126" s="9">
        <v>865.66666666666663</v>
      </c>
      <c r="ET126" s="9">
        <v>852.33333333333337</v>
      </c>
      <c r="EU126" s="9">
        <v>858.66666666666663</v>
      </c>
      <c r="EV126" s="9">
        <v>818</v>
      </c>
      <c r="EW126" s="9">
        <v>836.15893991376572</v>
      </c>
      <c r="EX126" s="9">
        <v>873.41660021955909</v>
      </c>
      <c r="EY126" s="9">
        <v>898.03706074933814</v>
      </c>
      <c r="EZ126" s="9">
        <v>875.15969217438908</v>
      </c>
      <c r="FA126" s="9">
        <v>948.65194308980301</v>
      </c>
      <c r="FB126" s="9">
        <v>965.8154289897725</v>
      </c>
      <c r="FC126" s="9">
        <v>1003.8164452113801</v>
      </c>
      <c r="FD126" s="9">
        <v>944.86417277257874</v>
      </c>
      <c r="FE126" s="9">
        <v>977.10774997616682</v>
      </c>
      <c r="FF126" s="9">
        <v>994.9778674316866</v>
      </c>
      <c r="FG126" s="9">
        <v>1034.3792655770362</v>
      </c>
      <c r="FH126" s="9">
        <v>973.73898021014759</v>
      </c>
      <c r="FI126" s="9">
        <v>1066.7376104816715</v>
      </c>
      <c r="FJ126" s="9">
        <v>1086.8334700504156</v>
      </c>
      <c r="FK126" s="9">
        <v>1130.6457793669247</v>
      </c>
      <c r="FL126" s="9">
        <v>1064.688605117562</v>
      </c>
      <c r="FM126" s="9">
        <v>1084.2421637170046</v>
      </c>
      <c r="FN126" s="9">
        <v>1104.7727067839635</v>
      </c>
      <c r="FO126" s="9">
        <v>1149.4464592509632</v>
      </c>
      <c r="FP126" s="9">
        <v>1082.4509060064229</v>
      </c>
      <c r="FQ126" s="9">
        <v>1113.6491086525161</v>
      </c>
      <c r="FR126" s="9">
        <v>1134.9099025019161</v>
      </c>
      <c r="FS126" s="9">
        <v>1181.0308447915281</v>
      </c>
      <c r="FT126" s="9">
        <v>1112.2908566263784</v>
      </c>
      <c r="FU126" s="9">
        <v>1159.8565403851608</v>
      </c>
      <c r="FV126" s="9">
        <v>1182.2647847178173</v>
      </c>
      <c r="FW126" s="9">
        <v>1230.6597110978942</v>
      </c>
      <c r="FX126" s="9">
        <v>1159.1786745959364</v>
      </c>
      <c r="FY126" s="9">
        <v>1190.8639929905069</v>
      </c>
      <c r="FZ126" s="9">
        <v>1214.0422328659242</v>
      </c>
      <c r="GA126" s="9">
        <v>1263.9631140819761</v>
      </c>
      <c r="GB126" s="9">
        <v>1190.6426997309243</v>
      </c>
      <c r="GC126" s="9">
        <v>1216.4171499453694</v>
      </c>
      <c r="GD126" s="9">
        <v>1240.2299410433313</v>
      </c>
      <c r="GE126" s="9">
        <v>1291.4083574695787</v>
      </c>
      <c r="GF126" s="9">
        <v>1216.5721168597427</v>
      </c>
      <c r="GG126" s="9">
        <v>1233.7334314685468</v>
      </c>
      <c r="GH126" s="9">
        <v>1257.9762307893625</v>
      </c>
      <c r="GI126" s="9">
        <v>1310.0068250409768</v>
      </c>
      <c r="GJ126" s="9">
        <v>1234.1433738096234</v>
      </c>
      <c r="GK126" s="9">
        <v>1243.7897853680938</v>
      </c>
      <c r="GL126" s="9" t="str">
        <f t="shared" si="28"/>
        <v>Sunflower Oil,Sunflower Oil FOB Port Price, NW Euro Ports, European Union,Units of Measure: US $/MT,Historic Data Source: USDA,Data Edge: 2016 Q3,Forecast Date: December 2016</v>
      </c>
      <c r="GM126" s="10" t="str">
        <f t="shared" si="36"/>
        <v>European Union, Sunflower Oil, Sunflower Oil FOB Port Price, NW Euro Ports</v>
      </c>
      <c r="GN126" s="10" t="str">
        <f t="shared" si="37"/>
        <v>Sunflower Oil,Sunflower Oil FOB Port Price, NW Euro Ports, European Union,Units of Measure: US $/MT,Historic Data Source: USDA,Data Edge: 2016 Q3,Forecast Date: December 2016</v>
      </c>
      <c r="GP126" s="10" t="s">
        <v>298</v>
      </c>
      <c r="GQ126" s="10" t="s">
        <v>328</v>
      </c>
      <c r="GR126" s="10" t="s">
        <v>329</v>
      </c>
      <c r="GS126" s="8" t="s">
        <v>12</v>
      </c>
      <c r="GT126" s="10" t="s">
        <v>13</v>
      </c>
      <c r="GU126" s="13" t="s">
        <v>1381</v>
      </c>
      <c r="GV126" s="11" t="s">
        <v>1385</v>
      </c>
      <c r="GW126" s="8" t="s">
        <v>1138</v>
      </c>
      <c r="GX126" s="8" t="s">
        <v>1401</v>
      </c>
      <c r="GY126" s="14" t="s">
        <v>1387</v>
      </c>
    </row>
    <row r="127" spans="1:207" ht="12.75" customHeight="1">
      <c r="A127" s="14" t="s">
        <v>332</v>
      </c>
      <c r="B127" s="8" t="str">
        <f t="shared" si="22"/>
        <v>Bank:CISOILS</v>
      </c>
      <c r="C127" s="13" t="str">
        <f t="shared" si="23"/>
        <v>DataEdge:2016 Q3</v>
      </c>
      <c r="D127" s="13" t="str">
        <f t="shared" si="24"/>
        <v>ForecastDate:December 2016</v>
      </c>
      <c r="E127" s="13" t="str">
        <f t="shared" si="25"/>
        <v>Long Label:Sunflower Meal,Sunflower Meal FOB Port Price, Buenos Aires, Argentina,Units of Measure: US $/MT,Historic Data Source: SAGPYA,Data Edge: 2016 Q3,Forecast Date: December 2016</v>
      </c>
      <c r="F127" s="9">
        <v>152</v>
      </c>
      <c r="G127" s="9">
        <v>130.66666666666666</v>
      </c>
      <c r="H127" s="9">
        <v>138.33333333333334</v>
      </c>
      <c r="I127" s="9">
        <v>177.33333333333334</v>
      </c>
      <c r="J127" s="9">
        <v>177</v>
      </c>
      <c r="K127" s="9">
        <v>157.66666666666666</v>
      </c>
      <c r="L127" s="9">
        <v>160</v>
      </c>
      <c r="M127" s="9">
        <v>162</v>
      </c>
      <c r="N127" s="9">
        <v>148</v>
      </c>
      <c r="O127" s="9">
        <v>132</v>
      </c>
      <c r="P127" s="9">
        <v>125.33333333333333</v>
      </c>
      <c r="Q127" s="9">
        <v>128.33333333333334</v>
      </c>
      <c r="R127" s="9">
        <v>127.66666666666667</v>
      </c>
      <c r="S127" s="9">
        <v>116.66666666666667</v>
      </c>
      <c r="T127" s="9">
        <v>151.33333333333334</v>
      </c>
      <c r="U127" s="9">
        <v>176</v>
      </c>
      <c r="V127" s="9">
        <v>140</v>
      </c>
      <c r="W127" s="9">
        <v>126.66666666666667</v>
      </c>
      <c r="X127" s="9">
        <v>91.666666666666671</v>
      </c>
      <c r="Y127" s="9">
        <v>72.666666666666671</v>
      </c>
      <c r="Z127" s="9">
        <v>54</v>
      </c>
      <c r="AA127" s="9">
        <v>48.666666666666664</v>
      </c>
      <c r="AB127" s="9">
        <v>73</v>
      </c>
      <c r="AC127" s="9">
        <v>102.33333333333333</v>
      </c>
      <c r="AD127" s="9">
        <v>86.333333333333329</v>
      </c>
      <c r="AE127" s="9">
        <v>87.333333333333329</v>
      </c>
      <c r="AF127" s="9">
        <v>104</v>
      </c>
      <c r="AG127" s="9">
        <v>102.66666666666667</v>
      </c>
      <c r="AH127" s="9">
        <v>96.666666666666671</v>
      </c>
      <c r="AI127" s="9">
        <v>102.33333333333333</v>
      </c>
      <c r="AJ127" s="9">
        <v>106</v>
      </c>
      <c r="AK127" s="9">
        <v>118.66666666666667</v>
      </c>
      <c r="AL127" s="9">
        <v>104.66666666666667</v>
      </c>
      <c r="AM127" s="9">
        <v>116.33333333333333</v>
      </c>
      <c r="AN127" s="9">
        <v>152.33333333333334</v>
      </c>
      <c r="AO127" s="9">
        <v>140.66666666666666</v>
      </c>
      <c r="AP127" s="9">
        <v>120.33333333333333</v>
      </c>
      <c r="AQ127" s="9">
        <v>110</v>
      </c>
      <c r="AR127" s="9">
        <v>117</v>
      </c>
      <c r="AS127" s="9">
        <v>115.66666666666667</v>
      </c>
      <c r="AT127" s="9">
        <v>103</v>
      </c>
      <c r="AU127" s="9">
        <v>97.666666666666671</v>
      </c>
      <c r="AV127" s="9">
        <v>91.666666666666671</v>
      </c>
      <c r="AW127" s="9">
        <v>103.33333333333333</v>
      </c>
      <c r="AX127" s="9">
        <v>87.666666666666671</v>
      </c>
      <c r="AY127" s="9">
        <v>70</v>
      </c>
      <c r="AZ127" s="9">
        <v>78</v>
      </c>
      <c r="BA127" s="9">
        <v>105.66666666666667</v>
      </c>
      <c r="BB127" s="9">
        <v>95</v>
      </c>
      <c r="BC127" s="9">
        <v>89</v>
      </c>
      <c r="BD127" s="9">
        <v>115.33333333333333</v>
      </c>
      <c r="BE127" s="9">
        <v>120.33333333333333</v>
      </c>
      <c r="BF127" s="9">
        <v>107.33333333333333</v>
      </c>
      <c r="BG127" s="9">
        <v>101.33333333333333</v>
      </c>
      <c r="BH127" s="9">
        <v>117</v>
      </c>
      <c r="BI127" s="9">
        <v>115.66666666666667</v>
      </c>
      <c r="BJ127" s="9">
        <v>100.33333333333333</v>
      </c>
      <c r="BK127" s="9">
        <v>99</v>
      </c>
      <c r="BL127" s="9">
        <v>97</v>
      </c>
      <c r="BM127" s="9">
        <v>81.333333333333329</v>
      </c>
      <c r="BN127" s="9">
        <v>68</v>
      </c>
      <c r="BO127" s="9">
        <v>62.666666666666664</v>
      </c>
      <c r="BP127" s="9">
        <v>82.666666666666671</v>
      </c>
      <c r="BQ127" s="9">
        <v>115.66666666666667</v>
      </c>
      <c r="BR127" s="9">
        <v>124.66666666666667</v>
      </c>
      <c r="BS127" s="9">
        <v>139.33333333333334</v>
      </c>
      <c r="BT127" s="9">
        <v>128.63333333333333</v>
      </c>
      <c r="BU127" s="9">
        <v>129.83333333333334</v>
      </c>
      <c r="BV127" s="9">
        <v>116.33333333333333</v>
      </c>
      <c r="BW127" s="9">
        <v>118</v>
      </c>
      <c r="BX127" s="9">
        <v>104</v>
      </c>
      <c r="BY127" s="9">
        <v>113.33333333333333</v>
      </c>
      <c r="BZ127" s="9">
        <v>94.333333333333329</v>
      </c>
      <c r="CA127" s="9">
        <v>70.333333333333329</v>
      </c>
      <c r="CB127" s="9">
        <v>62</v>
      </c>
      <c r="CC127" s="9">
        <v>54.333333333333336</v>
      </c>
      <c r="CD127" s="9">
        <v>48</v>
      </c>
      <c r="CE127" s="9">
        <v>52</v>
      </c>
      <c r="CF127" s="9">
        <v>62.333333333333336</v>
      </c>
      <c r="CG127" s="9">
        <v>79.666666666666671</v>
      </c>
      <c r="CH127" s="9">
        <v>67.666666666666671</v>
      </c>
      <c r="CI127" s="9">
        <v>79.333333333333329</v>
      </c>
      <c r="CJ127" s="9">
        <v>85</v>
      </c>
      <c r="CK127" s="9">
        <v>93</v>
      </c>
      <c r="CL127" s="9">
        <v>93</v>
      </c>
      <c r="CM127" s="9">
        <v>84.333333333333329</v>
      </c>
      <c r="CN127" s="9">
        <v>98.666666666666671</v>
      </c>
      <c r="CO127" s="9">
        <v>90.666666666666671</v>
      </c>
      <c r="CP127" s="9">
        <v>86</v>
      </c>
      <c r="CQ127" s="9">
        <v>84</v>
      </c>
      <c r="CR127" s="9">
        <v>87.166666666666671</v>
      </c>
      <c r="CS127" s="9">
        <v>82.333333333333329</v>
      </c>
      <c r="CT127" s="9">
        <v>70</v>
      </c>
      <c r="CU127" s="9">
        <v>71.666666666666671</v>
      </c>
      <c r="CV127" s="9">
        <v>84.666666666666671</v>
      </c>
      <c r="CW127" s="9">
        <v>116</v>
      </c>
      <c r="CX127" s="9">
        <v>87</v>
      </c>
      <c r="CY127" s="9">
        <v>93.333333333333329</v>
      </c>
      <c r="CZ127" s="9">
        <v>78.666666666666671</v>
      </c>
      <c r="DA127" s="9">
        <v>60.333333333333336</v>
      </c>
      <c r="DB127" s="9">
        <v>61.666666666666664</v>
      </c>
      <c r="DC127" s="9">
        <v>61.333333333333336</v>
      </c>
      <c r="DD127" s="9">
        <v>76.333333333333329</v>
      </c>
      <c r="DE127" s="9">
        <v>81</v>
      </c>
      <c r="DF127" s="9">
        <v>77.236666666666665</v>
      </c>
      <c r="DG127" s="9">
        <v>78</v>
      </c>
      <c r="DH127" s="9">
        <v>78</v>
      </c>
      <c r="DI127" s="9">
        <v>88</v>
      </c>
      <c r="DJ127" s="9">
        <v>96</v>
      </c>
      <c r="DK127" s="9">
        <v>103.33333333333333</v>
      </c>
      <c r="DL127" s="9">
        <v>130.66666666666666</v>
      </c>
      <c r="DM127" s="9">
        <v>158.33333333333334</v>
      </c>
      <c r="DN127" s="9">
        <v>218.23333333333335</v>
      </c>
      <c r="DO127" s="9">
        <v>209</v>
      </c>
      <c r="DP127" s="9">
        <v>156</v>
      </c>
      <c r="DQ127" s="9">
        <v>84.28</v>
      </c>
      <c r="DR127" s="9">
        <v>121.06</v>
      </c>
      <c r="DS127" s="9">
        <v>128.41999999999999</v>
      </c>
      <c r="DT127" s="9">
        <v>136.54</v>
      </c>
      <c r="DU127" s="9">
        <v>146.46</v>
      </c>
      <c r="DV127" s="9">
        <v>156.31666666666666</v>
      </c>
      <c r="DW127" s="9">
        <v>145.21666666666667</v>
      </c>
      <c r="DX127" s="9">
        <v>140</v>
      </c>
      <c r="DY127" s="9">
        <v>168.20333333333335</v>
      </c>
      <c r="DZ127" s="9">
        <v>216.50666666666666</v>
      </c>
      <c r="EA127" s="9">
        <v>173.22</v>
      </c>
      <c r="EB127" s="9">
        <v>172.53</v>
      </c>
      <c r="EC127" s="9">
        <v>159.79999999999998</v>
      </c>
      <c r="ED127" s="9">
        <v>152.27333333333334</v>
      </c>
      <c r="EE127" s="9">
        <v>202.96</v>
      </c>
      <c r="EF127" s="9">
        <v>208.18333333333331</v>
      </c>
      <c r="EG127" s="9">
        <v>227.7833333333333</v>
      </c>
      <c r="EH127" s="9">
        <v>259.80666666666667</v>
      </c>
      <c r="EI127" s="9">
        <v>264.69666666666666</v>
      </c>
      <c r="EJ127" s="9">
        <v>255.20666666666668</v>
      </c>
      <c r="EK127" s="9">
        <v>245.08333333333334</v>
      </c>
      <c r="EL127" s="9">
        <v>249.33333333333334</v>
      </c>
      <c r="EM127" s="9">
        <v>266.83333333333331</v>
      </c>
      <c r="EN127" s="9">
        <v>259.51666666666665</v>
      </c>
      <c r="EO127" s="9">
        <v>214.01666666666665</v>
      </c>
      <c r="EP127" s="9">
        <v>213</v>
      </c>
      <c r="EQ127" s="9">
        <v>189.66666666666666</v>
      </c>
      <c r="ER127" s="9">
        <v>179.66666666666666</v>
      </c>
      <c r="ES127" s="9">
        <v>184</v>
      </c>
      <c r="ET127" s="9">
        <v>140</v>
      </c>
      <c r="EU127" s="9">
        <v>135</v>
      </c>
      <c r="EV127" s="9">
        <v>156.66666666666666</v>
      </c>
      <c r="EW127" s="9">
        <v>150.66293858317385</v>
      </c>
      <c r="EX127" s="9">
        <v>147.74267761732935</v>
      </c>
      <c r="EY127" s="9">
        <v>146.23825934972024</v>
      </c>
      <c r="EZ127" s="9">
        <v>150.4329500709876</v>
      </c>
      <c r="FA127" s="9">
        <v>142.07472812057716</v>
      </c>
      <c r="FB127" s="9">
        <v>131.98965258404843</v>
      </c>
      <c r="FC127" s="9">
        <v>124.98369729649144</v>
      </c>
      <c r="FD127" s="9">
        <v>128.79328042636246</v>
      </c>
      <c r="FE127" s="9">
        <v>146.1555455661379</v>
      </c>
      <c r="FF127" s="9">
        <v>147.87090412592221</v>
      </c>
      <c r="FG127" s="9">
        <v>146.6909792251071</v>
      </c>
      <c r="FH127" s="9">
        <v>150.90838448205005</v>
      </c>
      <c r="FI127" s="9">
        <v>160.42823099894736</v>
      </c>
      <c r="FJ127" s="9">
        <v>161.59462025513017</v>
      </c>
      <c r="FK127" s="9">
        <v>160.37626750306296</v>
      </c>
      <c r="FL127" s="9">
        <v>164.59098281041827</v>
      </c>
      <c r="FM127" s="9">
        <v>160.65334891706922</v>
      </c>
      <c r="FN127" s="9">
        <v>160.87771454453477</v>
      </c>
      <c r="FO127" s="9">
        <v>159.59342013845736</v>
      </c>
      <c r="FP127" s="9">
        <v>163.80351953003196</v>
      </c>
      <c r="FQ127" s="9">
        <v>161.60324743257956</v>
      </c>
      <c r="FR127" s="9">
        <v>161.94922838575792</v>
      </c>
      <c r="FS127" s="9">
        <v>160.67344705248038</v>
      </c>
      <c r="FT127" s="9">
        <v>164.88414235915096</v>
      </c>
      <c r="FU127" s="9">
        <v>167.12445034949789</v>
      </c>
      <c r="FV127" s="9">
        <v>167.78127190882216</v>
      </c>
      <c r="FW127" s="9">
        <v>166.52724941797487</v>
      </c>
      <c r="FX127" s="9">
        <v>170.73946784361556</v>
      </c>
      <c r="FY127" s="9">
        <v>169.59987596739509</v>
      </c>
      <c r="FZ127" s="9">
        <v>170.02010453605965</v>
      </c>
      <c r="GA127" s="9">
        <v>168.74952053586617</v>
      </c>
      <c r="GB127" s="9">
        <v>172.96057965585263</v>
      </c>
      <c r="GC127" s="9">
        <v>173.5854463181571</v>
      </c>
      <c r="GD127" s="9">
        <v>174.12918698451841</v>
      </c>
      <c r="GE127" s="9">
        <v>172.86724883116369</v>
      </c>
      <c r="GF127" s="9">
        <v>177.07891316042887</v>
      </c>
      <c r="GG127" s="9">
        <v>172.6139214178335</v>
      </c>
      <c r="GH127" s="9">
        <v>172.80137199585181</v>
      </c>
      <c r="GI127" s="9">
        <v>171.5144935363131</v>
      </c>
      <c r="GJ127" s="9">
        <v>175.7244120441454</v>
      </c>
      <c r="GK127" s="9">
        <v>172.7547151394007</v>
      </c>
      <c r="GL127" s="9" t="str">
        <f t="shared" si="28"/>
        <v>Sunflower Meal,Sunflower Meal FOB Port Price, Buenos Aires, Argentina,Units of Measure: US $/MT,Historic Data Source: SAGPYA,Data Edge: 2016 Q3,Forecast Date: December 2016</v>
      </c>
      <c r="GM127" s="10" t="str">
        <f t="shared" si="36"/>
        <v>Argentina, Sunflower Meal, Sunflower Meal FOB Port Price, Buenos Aires</v>
      </c>
      <c r="GN127" s="10" t="str">
        <f t="shared" si="37"/>
        <v>Sunflower Meal,Sunflower Meal FOB Port Price, Buenos Aires, Argentina,Units of Measure: US $/MT,Historic Data Source: SAGPYA,Data Edge: 2016 Q3,Forecast Date: December 2016</v>
      </c>
      <c r="GP127" s="10" t="s">
        <v>21</v>
      </c>
      <c r="GQ127" s="10" t="s">
        <v>333</v>
      </c>
      <c r="GR127" s="10" t="s">
        <v>331</v>
      </c>
      <c r="GS127" s="8" t="s">
        <v>12</v>
      </c>
      <c r="GT127" s="10" t="s">
        <v>25</v>
      </c>
      <c r="GU127" s="13" t="s">
        <v>1381</v>
      </c>
      <c r="GV127" s="11" t="s">
        <v>1385</v>
      </c>
      <c r="GW127" s="8" t="s">
        <v>1139</v>
      </c>
      <c r="GX127" s="8" t="s">
        <v>1401</v>
      </c>
      <c r="GY127" s="14" t="s">
        <v>1387</v>
      </c>
    </row>
    <row r="128" spans="1:207" ht="12.75" customHeight="1">
      <c r="A128" s="14" t="s">
        <v>335</v>
      </c>
      <c r="B128" s="8" t="str">
        <f t="shared" si="22"/>
        <v>Bank:CISOILS</v>
      </c>
      <c r="C128" s="13" t="str">
        <f t="shared" si="23"/>
        <v>DataEdge:2016 Q3</v>
      </c>
      <c r="D128" s="13" t="str">
        <f t="shared" si="24"/>
        <v>ForecastDate:December 2016</v>
      </c>
      <c r="E128" s="13" t="str">
        <f t="shared" si="25"/>
        <v>Long Label:Canola,Canola Average Seed Basis in Store Price, Pacific Coast, Canada,Units of Measure: CA $/MT,Historic Data Source: Statistics Canada,Data Edge: 2016 Q3,Forecast Date: December 2016</v>
      </c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>
        <v>306.40666666666669</v>
      </c>
      <c r="S128" s="9">
        <v>311.81666666666666</v>
      </c>
      <c r="T128" s="9">
        <v>369.58</v>
      </c>
      <c r="U128" s="9">
        <v>402.46333333333337</v>
      </c>
      <c r="V128" s="9">
        <v>414.58</v>
      </c>
      <c r="W128" s="9">
        <v>565.95000000000005</v>
      </c>
      <c r="X128" s="9">
        <v>435.6</v>
      </c>
      <c r="Y128" s="9">
        <v>391.65666666666658</v>
      </c>
      <c r="Z128" s="9">
        <v>384.90666666666669</v>
      </c>
      <c r="AA128" s="9">
        <v>389.11666666666662</v>
      </c>
      <c r="AB128" s="9">
        <v>339.76</v>
      </c>
      <c r="AC128" s="9">
        <v>316.50333333333333</v>
      </c>
      <c r="AD128" s="9">
        <v>306.87</v>
      </c>
      <c r="AE128" s="9">
        <v>277.76</v>
      </c>
      <c r="AF128" s="9">
        <v>242.29666666666665</v>
      </c>
      <c r="AG128" s="9">
        <v>247.77666666666667</v>
      </c>
      <c r="AH128" s="9">
        <v>229.78666666666666</v>
      </c>
      <c r="AI128" s="9">
        <v>240.63</v>
      </c>
      <c r="AJ128" s="9">
        <v>242.25666666666666</v>
      </c>
      <c r="AK128" s="9">
        <v>268.54000000000002</v>
      </c>
      <c r="AL128" s="9">
        <v>299.98</v>
      </c>
      <c r="AM128" s="9">
        <v>351.8533333333333</v>
      </c>
      <c r="AN128" s="9">
        <v>385.43333333333334</v>
      </c>
      <c r="AO128" s="9">
        <v>338.28333333333336</v>
      </c>
      <c r="AP128" s="9">
        <v>324.3</v>
      </c>
      <c r="AQ128" s="9">
        <v>324.13</v>
      </c>
      <c r="AR128" s="9">
        <v>295.66333333333336</v>
      </c>
      <c r="AS128" s="9">
        <v>299.81</v>
      </c>
      <c r="AT128" s="9">
        <v>304.20333333333332</v>
      </c>
      <c r="AU128" s="9">
        <v>314.86666666666667</v>
      </c>
      <c r="AV128" s="9">
        <v>297.72000000000003</v>
      </c>
      <c r="AW128" s="9">
        <v>291.77</v>
      </c>
      <c r="AX128" s="9">
        <v>285.55</v>
      </c>
      <c r="AY128" s="9">
        <v>290.06666666666666</v>
      </c>
      <c r="AZ128" s="9">
        <v>267.49666666666667</v>
      </c>
      <c r="BA128" s="9">
        <v>264.95</v>
      </c>
      <c r="BB128" s="9">
        <v>269.5</v>
      </c>
      <c r="BC128" s="9">
        <v>281.44333333333333</v>
      </c>
      <c r="BD128" s="9">
        <v>294.5333333333333</v>
      </c>
      <c r="BE128" s="9">
        <v>320.06</v>
      </c>
      <c r="BF128" s="9">
        <v>333.88</v>
      </c>
      <c r="BG128" s="9">
        <v>312.35000000000002</v>
      </c>
      <c r="BH128" s="9">
        <v>321.81666666666666</v>
      </c>
      <c r="BI128" s="9">
        <v>336.74333333333334</v>
      </c>
      <c r="BJ128" s="9">
        <v>414.42666666666668</v>
      </c>
      <c r="BK128" s="9">
        <v>473.76333333333332</v>
      </c>
      <c r="BL128" s="9">
        <v>383.73666666666668</v>
      </c>
      <c r="BM128" s="9">
        <v>404.68666666666667</v>
      </c>
      <c r="BN128" s="9">
        <v>442.6366666666666</v>
      </c>
      <c r="BO128" s="9">
        <v>414.6466666666667</v>
      </c>
      <c r="BP128" s="9">
        <v>412.77666666666664</v>
      </c>
      <c r="BQ128" s="9">
        <v>417.71</v>
      </c>
      <c r="BR128" s="9">
        <v>421.40666666666669</v>
      </c>
      <c r="BS128" s="9">
        <v>462.48333333333335</v>
      </c>
      <c r="BT128" s="9">
        <v>459.36666666666662</v>
      </c>
      <c r="BU128" s="9">
        <v>438.61666666666662</v>
      </c>
      <c r="BV128" s="9">
        <v>447.32666666666665</v>
      </c>
      <c r="BW128" s="9">
        <v>441.66666666666669</v>
      </c>
      <c r="BX128" s="9">
        <v>395.7</v>
      </c>
      <c r="BY128" s="9">
        <v>409.38</v>
      </c>
      <c r="BZ128" s="9">
        <v>426.77333333333331</v>
      </c>
      <c r="CA128" s="9">
        <v>445.03666666666669</v>
      </c>
      <c r="CB128" s="9">
        <v>381.58666666666676</v>
      </c>
      <c r="CC128" s="9">
        <v>401.26</v>
      </c>
      <c r="CD128" s="9">
        <v>378.53333333333336</v>
      </c>
      <c r="CE128" s="9">
        <v>357.3</v>
      </c>
      <c r="CF128" s="9">
        <v>309.07666666666665</v>
      </c>
      <c r="CG128" s="9">
        <v>296.02</v>
      </c>
      <c r="CH128" s="9">
        <v>281.66000000000003</v>
      </c>
      <c r="CI128" s="9">
        <v>282.04333333333335</v>
      </c>
      <c r="CJ128" s="9">
        <v>265.58</v>
      </c>
      <c r="CK128" s="9">
        <v>264.16666666666669</v>
      </c>
      <c r="CL128" s="9">
        <v>289.13333333333338</v>
      </c>
      <c r="CM128" s="9">
        <v>310.14333333333337</v>
      </c>
      <c r="CN128" s="9">
        <v>358.83333333333331</v>
      </c>
      <c r="CO128" s="9">
        <v>351.82333333333332</v>
      </c>
      <c r="CP128" s="9">
        <v>355.34666666666664</v>
      </c>
      <c r="CQ128" s="9">
        <v>348.85</v>
      </c>
      <c r="CR128" s="9">
        <v>431.1</v>
      </c>
      <c r="CS128" s="9">
        <v>458.27333333333331</v>
      </c>
      <c r="CT128" s="9">
        <v>407.89</v>
      </c>
      <c r="CU128" s="9">
        <v>381.1366666666666</v>
      </c>
      <c r="CV128" s="9">
        <v>357.2166666666667</v>
      </c>
      <c r="CW128" s="9">
        <v>376.24666666666673</v>
      </c>
      <c r="CX128" s="9">
        <v>410.9</v>
      </c>
      <c r="CY128" s="9">
        <v>412.74333333333334</v>
      </c>
      <c r="CZ128" s="9">
        <v>360.32333333333332</v>
      </c>
      <c r="DA128" s="9">
        <v>302.07</v>
      </c>
      <c r="DB128" s="9">
        <v>292.90000000000003</v>
      </c>
      <c r="DC128" s="9">
        <v>308.81</v>
      </c>
      <c r="DD128" s="9">
        <v>292.67666666666668</v>
      </c>
      <c r="DE128" s="9">
        <v>260.3</v>
      </c>
      <c r="DF128" s="9">
        <v>267.13666666666671</v>
      </c>
      <c r="DG128" s="9">
        <v>289.52</v>
      </c>
      <c r="DH128" s="9">
        <v>303.43</v>
      </c>
      <c r="DI128" s="9">
        <v>359.17333333333335</v>
      </c>
      <c r="DJ128" s="9">
        <v>391.46999999999997</v>
      </c>
      <c r="DK128" s="9">
        <v>394.27</v>
      </c>
      <c r="DL128" s="9">
        <v>429.74666666666667</v>
      </c>
      <c r="DM128" s="9">
        <v>464.80333333333334</v>
      </c>
      <c r="DN128" s="9">
        <v>627.2166666666667</v>
      </c>
      <c r="DO128" s="9">
        <v>628.66</v>
      </c>
      <c r="DP128" s="9">
        <v>558.58000000000004</v>
      </c>
      <c r="DQ128" s="9">
        <v>419.19666666666666</v>
      </c>
      <c r="DR128" s="9">
        <v>448.33333333333331</v>
      </c>
      <c r="DS128" s="9">
        <v>491.02515151515155</v>
      </c>
      <c r="DT128" s="9">
        <v>456.28380952380957</v>
      </c>
      <c r="DU128" s="9">
        <v>423.21825396825398</v>
      </c>
      <c r="DV128" s="9">
        <v>408.51314645308929</v>
      </c>
      <c r="DW128" s="9">
        <v>414.58419913419908</v>
      </c>
      <c r="DX128" s="9">
        <v>472.7186507936508</v>
      </c>
      <c r="DY128" s="9">
        <v>550.14611111111117</v>
      </c>
      <c r="DZ128" s="9">
        <v>599.2976315789474</v>
      </c>
      <c r="EA128" s="9">
        <v>599.41808080808084</v>
      </c>
      <c r="EB128" s="9">
        <v>581.56113275613268</v>
      </c>
      <c r="EC128" s="9">
        <v>545.70057720057719</v>
      </c>
      <c r="ED128" s="9">
        <v>589.41722943722948</v>
      </c>
      <c r="EE128" s="9">
        <v>662.94402346445816</v>
      </c>
      <c r="EF128" s="9">
        <v>658.89362041467314</v>
      </c>
      <c r="EG128" s="9">
        <v>632.28055745424172</v>
      </c>
      <c r="EH128" s="9">
        <v>666.62113237639551</v>
      </c>
      <c r="EI128" s="9">
        <v>666.93196969696976</v>
      </c>
      <c r="EJ128" s="9">
        <v>548.36833333333345</v>
      </c>
      <c r="EK128" s="9">
        <v>491.23977633477642</v>
      </c>
      <c r="EL128" s="9">
        <v>475.83233462443985</v>
      </c>
      <c r="EM128" s="9">
        <v>508.65865800865799</v>
      </c>
      <c r="EN128" s="9">
        <v>462.64234299516903</v>
      </c>
      <c r="EO128" s="9">
        <v>468.42514619883036</v>
      </c>
      <c r="EP128" s="9">
        <v>495.5631502999924</v>
      </c>
      <c r="EQ128" s="9">
        <v>502.14747474747475</v>
      </c>
      <c r="ER128" s="9">
        <v>523.67965148378187</v>
      </c>
      <c r="ES128" s="9">
        <v>503.99206349206361</v>
      </c>
      <c r="ET128" s="9">
        <v>497.21030303030307</v>
      </c>
      <c r="EU128" s="9">
        <v>529.40865800865811</v>
      </c>
      <c r="EV128" s="9">
        <v>482.67406204906206</v>
      </c>
      <c r="EW128" s="9">
        <v>547.65338348342539</v>
      </c>
      <c r="EX128" s="9">
        <v>542.20128845457248</v>
      </c>
      <c r="EY128" s="9">
        <v>517.53146838007831</v>
      </c>
      <c r="EZ128" s="9">
        <v>546.49304961097585</v>
      </c>
      <c r="FA128" s="9">
        <v>477.68494915662887</v>
      </c>
      <c r="FB128" s="9">
        <v>461.60231870434984</v>
      </c>
      <c r="FC128" s="9">
        <v>478.22706727081072</v>
      </c>
      <c r="FD128" s="9">
        <v>484.60564118928306</v>
      </c>
      <c r="FE128" s="9">
        <v>470.14726037176467</v>
      </c>
      <c r="FF128" s="9">
        <v>469.47081523291592</v>
      </c>
      <c r="FG128" s="9">
        <v>486.64848154556489</v>
      </c>
      <c r="FH128" s="9">
        <v>500.38633510598771</v>
      </c>
      <c r="FI128" s="9">
        <v>492.85648416993797</v>
      </c>
      <c r="FJ128" s="9">
        <v>492.12471278169289</v>
      </c>
      <c r="FK128" s="9">
        <v>510.16681305467887</v>
      </c>
      <c r="FL128" s="9">
        <v>524.36017998912916</v>
      </c>
      <c r="FM128" s="9">
        <v>485.00616876975846</v>
      </c>
      <c r="FN128" s="9">
        <v>484.32096541098201</v>
      </c>
      <c r="FO128" s="9">
        <v>502.08162737030483</v>
      </c>
      <c r="FP128" s="9">
        <v>516.58375044799209</v>
      </c>
      <c r="FQ128" s="9">
        <v>481.79358900339628</v>
      </c>
      <c r="FR128" s="9">
        <v>480.99742997410965</v>
      </c>
      <c r="FS128" s="9">
        <v>498.56054786223507</v>
      </c>
      <c r="FT128" s="9">
        <v>510.98022282188765</v>
      </c>
      <c r="FU128" s="9">
        <v>500.68760204999143</v>
      </c>
      <c r="FV128" s="9">
        <v>499.80885462155686</v>
      </c>
      <c r="FW128" s="9">
        <v>518.06801799956963</v>
      </c>
      <c r="FX128" s="9">
        <v>530.24560596811261</v>
      </c>
      <c r="FY128" s="9">
        <v>516.89043524390843</v>
      </c>
      <c r="FZ128" s="9">
        <v>515.94440396797518</v>
      </c>
      <c r="GA128" s="9">
        <v>534.8027146501031</v>
      </c>
      <c r="GB128" s="9">
        <v>546.83285629945885</v>
      </c>
      <c r="GC128" s="9">
        <v>528.05459921808188</v>
      </c>
      <c r="GD128" s="9">
        <v>527.11457828971254</v>
      </c>
      <c r="GE128" s="9">
        <v>546.41889679691803</v>
      </c>
      <c r="GF128" s="9">
        <v>559.23717477754496</v>
      </c>
      <c r="GG128" s="9">
        <v>536.28596987380308</v>
      </c>
      <c r="GH128" s="9">
        <v>535.25644587574288</v>
      </c>
      <c r="GI128" s="9">
        <v>554.83009380391559</v>
      </c>
      <c r="GJ128" s="9">
        <v>566.63360277691061</v>
      </c>
      <c r="GK128" s="9">
        <v>541.86094477514268</v>
      </c>
      <c r="GL128" s="9" t="str">
        <f t="shared" si="28"/>
        <v>Canola,Canola Average Seed Basis in Store Price, Pacific Coast, Canada,Units of Measure: CA $/MT,Historic Data Source: Statistics Canada,Data Edge: 2016 Q3,Forecast Date: December 2016</v>
      </c>
      <c r="GM128" s="10" t="str">
        <f t="shared" si="36"/>
        <v>Canada, Canola, Canola Average Seed Basis in Store Price, Pacific Coast</v>
      </c>
      <c r="GN128" s="10" t="str">
        <f t="shared" si="37"/>
        <v>Canola,Canola Average Seed Basis in Store Price, Pacific Coast, Canada,Units of Measure: CA $/MT,Historic Data Source: Statistics Canada,Data Edge: 2016 Q3,Forecast Date: December 2016</v>
      </c>
      <c r="GP128" s="10" t="s">
        <v>36</v>
      </c>
      <c r="GQ128" s="10" t="s">
        <v>336</v>
      </c>
      <c r="GR128" s="10" t="s">
        <v>334</v>
      </c>
      <c r="GS128" s="8" t="s">
        <v>37</v>
      </c>
      <c r="GT128" s="10" t="s">
        <v>337</v>
      </c>
      <c r="GU128" s="13" t="s">
        <v>1381</v>
      </c>
      <c r="GV128" s="11" t="s">
        <v>1385</v>
      </c>
      <c r="GW128" s="8" t="s">
        <v>1140</v>
      </c>
      <c r="GX128" s="8" t="s">
        <v>1401</v>
      </c>
      <c r="GY128" s="14" t="s">
        <v>1387</v>
      </c>
    </row>
    <row r="129" spans="1:207" ht="12.75" customHeight="1">
      <c r="A129" s="14" t="s">
        <v>339</v>
      </c>
      <c r="B129" s="8" t="str">
        <f t="shared" si="22"/>
        <v>Bank:CISOILS</v>
      </c>
      <c r="C129" s="13" t="str">
        <f t="shared" si="23"/>
        <v>DataEdge:2016 Q3</v>
      </c>
      <c r="D129" s="13" t="str">
        <f t="shared" si="24"/>
        <v>ForecastDate:December 2016</v>
      </c>
      <c r="E129" s="13" t="str">
        <f t="shared" si="25"/>
        <v>Long Label:Rapeseed,Rapeseed CIF Price, Hamburg, European Union,Units of Measure: US $/MT,Historic Data Source: USDA,Data Edge: 2016 Q3,Forecast Date: December 2016</v>
      </c>
      <c r="F129" s="9"/>
      <c r="G129" s="9"/>
      <c r="H129" s="9"/>
      <c r="I129" s="9">
        <v>292</v>
      </c>
      <c r="J129" s="9">
        <v>292</v>
      </c>
      <c r="K129" s="9">
        <v>292</v>
      </c>
      <c r="L129" s="9">
        <v>292</v>
      </c>
      <c r="M129" s="9">
        <v>300</v>
      </c>
      <c r="N129" s="9">
        <v>300</v>
      </c>
      <c r="O129" s="9">
        <v>300</v>
      </c>
      <c r="P129" s="9">
        <v>300</v>
      </c>
      <c r="Q129" s="9">
        <v>357</v>
      </c>
      <c r="R129" s="9">
        <v>357</v>
      </c>
      <c r="S129" s="9">
        <v>357</v>
      </c>
      <c r="T129" s="9">
        <v>357</v>
      </c>
      <c r="U129" s="9">
        <v>304</v>
      </c>
      <c r="V129" s="9">
        <v>304</v>
      </c>
      <c r="W129" s="9">
        <v>304</v>
      </c>
      <c r="X129" s="9">
        <v>304</v>
      </c>
      <c r="Y129" s="9">
        <v>229</v>
      </c>
      <c r="Z129" s="9">
        <v>229</v>
      </c>
      <c r="AA129" s="9">
        <v>229</v>
      </c>
      <c r="AB129" s="9">
        <v>229</v>
      </c>
      <c r="AC129" s="9">
        <v>174</v>
      </c>
      <c r="AD129" s="9">
        <v>174</v>
      </c>
      <c r="AE129" s="9">
        <v>174</v>
      </c>
      <c r="AF129" s="9">
        <v>174</v>
      </c>
      <c r="AG129" s="9">
        <v>222</v>
      </c>
      <c r="AH129" s="9">
        <v>222</v>
      </c>
      <c r="AI129" s="9">
        <v>222</v>
      </c>
      <c r="AJ129" s="9">
        <v>222</v>
      </c>
      <c r="AK129" s="9">
        <v>233</v>
      </c>
      <c r="AL129" s="9">
        <v>233</v>
      </c>
      <c r="AM129" s="9">
        <v>233</v>
      </c>
      <c r="AN129" s="9">
        <v>233</v>
      </c>
      <c r="AO129" s="9">
        <v>213</v>
      </c>
      <c r="AP129" s="9">
        <v>213</v>
      </c>
      <c r="AQ129" s="9">
        <v>213</v>
      </c>
      <c r="AR129" s="9">
        <v>213</v>
      </c>
      <c r="AS129" s="9">
        <v>199</v>
      </c>
      <c r="AT129" s="9">
        <v>199</v>
      </c>
      <c r="AU129" s="9">
        <v>199</v>
      </c>
      <c r="AV129" s="9">
        <v>199</v>
      </c>
      <c r="AW129" s="9">
        <v>204</v>
      </c>
      <c r="AX129" s="9">
        <v>204</v>
      </c>
      <c r="AY129" s="9">
        <v>204</v>
      </c>
      <c r="AZ129" s="9">
        <v>204</v>
      </c>
      <c r="BA129" s="9">
        <v>230</v>
      </c>
      <c r="BB129" s="9">
        <v>230</v>
      </c>
      <c r="BC129" s="9">
        <v>230</v>
      </c>
      <c r="BD129" s="9">
        <v>230</v>
      </c>
      <c r="BE129" s="9">
        <v>284</v>
      </c>
      <c r="BF129" s="9">
        <v>284</v>
      </c>
      <c r="BG129" s="9">
        <v>284</v>
      </c>
      <c r="BH129" s="9">
        <v>284</v>
      </c>
      <c r="BI129" s="9">
        <v>289</v>
      </c>
      <c r="BJ129" s="9">
        <v>289</v>
      </c>
      <c r="BK129" s="9">
        <v>289</v>
      </c>
      <c r="BL129" s="9">
        <v>289</v>
      </c>
      <c r="BM129" s="9">
        <v>298</v>
      </c>
      <c r="BN129" s="9">
        <v>298</v>
      </c>
      <c r="BO129" s="9">
        <v>298</v>
      </c>
      <c r="BP129" s="9">
        <v>298</v>
      </c>
      <c r="BQ129" s="9">
        <v>290</v>
      </c>
      <c r="BR129" s="9">
        <v>282</v>
      </c>
      <c r="BS129" s="9">
        <v>310.66666666666669</v>
      </c>
      <c r="BT129" s="9">
        <v>310.66666666666669</v>
      </c>
      <c r="BU129" s="9">
        <v>304.66666666666669</v>
      </c>
      <c r="BV129" s="9">
        <v>292</v>
      </c>
      <c r="BW129" s="9">
        <v>288</v>
      </c>
      <c r="BX129" s="9">
        <v>253</v>
      </c>
      <c r="BY129" s="9">
        <v>290.33333333333331</v>
      </c>
      <c r="BZ129" s="9">
        <v>318</v>
      </c>
      <c r="CA129" s="9">
        <v>310</v>
      </c>
      <c r="CB129" s="9">
        <v>266</v>
      </c>
      <c r="CC129" s="9">
        <v>282.66666666666669</v>
      </c>
      <c r="CD129" s="9">
        <v>237.33333333333334</v>
      </c>
      <c r="CE129" s="9">
        <v>202</v>
      </c>
      <c r="CF129" s="9">
        <v>187.33333333333334</v>
      </c>
      <c r="CG129" s="9">
        <v>190</v>
      </c>
      <c r="CH129" s="9">
        <v>187.66666666666666</v>
      </c>
      <c r="CI129" s="9">
        <v>194</v>
      </c>
      <c r="CJ129" s="9">
        <v>188</v>
      </c>
      <c r="CK129" s="9">
        <v>191.33333333333334</v>
      </c>
      <c r="CL129" s="9">
        <v>194.66666666666666</v>
      </c>
      <c r="CM129" s="9">
        <v>199.33333333333334</v>
      </c>
      <c r="CN129" s="9">
        <v>222.66666666666666</v>
      </c>
      <c r="CO129" s="9">
        <v>225.33333333333334</v>
      </c>
      <c r="CP129" s="9">
        <v>214.33333333333334</v>
      </c>
      <c r="CQ129" s="9">
        <v>202</v>
      </c>
      <c r="CR129" s="9">
        <v>240</v>
      </c>
      <c r="CS129" s="9">
        <v>277.66666666666669</v>
      </c>
      <c r="CT129" s="9">
        <v>285.33333333333331</v>
      </c>
      <c r="CU129" s="9">
        <v>294.66666666666669</v>
      </c>
      <c r="CV129" s="9">
        <v>280.66666666666669</v>
      </c>
      <c r="CW129" s="9">
        <v>321.66666666666669</v>
      </c>
      <c r="CX129" s="9">
        <v>344.33333333333331</v>
      </c>
      <c r="CY129" s="9">
        <v>337</v>
      </c>
      <c r="CZ129" s="9">
        <v>266</v>
      </c>
      <c r="DA129" s="9">
        <v>271.33333333333331</v>
      </c>
      <c r="DB129" s="9">
        <v>259</v>
      </c>
      <c r="DC129" s="9">
        <v>256.66666666666669</v>
      </c>
      <c r="DD129" s="9">
        <v>260.66666666666669</v>
      </c>
      <c r="DE129" s="9">
        <v>266</v>
      </c>
      <c r="DF129" s="9">
        <v>269</v>
      </c>
      <c r="DG129" s="9">
        <v>305</v>
      </c>
      <c r="DH129" s="9">
        <v>327.66666666666669</v>
      </c>
      <c r="DI129" s="9">
        <v>351.33333333333331</v>
      </c>
      <c r="DJ129" s="9">
        <v>348.66666666666669</v>
      </c>
      <c r="DK129" s="9">
        <v>357.66666666666669</v>
      </c>
      <c r="DL129" s="9">
        <v>443</v>
      </c>
      <c r="DM129" s="9">
        <v>560</v>
      </c>
      <c r="DN129" s="9">
        <v>696.66666666666663</v>
      </c>
      <c r="DO129" s="9">
        <v>716</v>
      </c>
      <c r="DP129" s="9">
        <v>601.66666666666663</v>
      </c>
      <c r="DQ129" s="9">
        <v>405.33333333333331</v>
      </c>
      <c r="DR129" s="9">
        <v>367.66666666666669</v>
      </c>
      <c r="DS129" s="9">
        <v>417.33333333333331</v>
      </c>
      <c r="DT129" s="9">
        <v>381</v>
      </c>
      <c r="DU129" s="9">
        <v>402.33333333333331</v>
      </c>
      <c r="DV129" s="9">
        <v>404.33333333333331</v>
      </c>
      <c r="DW129" s="9">
        <v>394.66666666666669</v>
      </c>
      <c r="DX129" s="9">
        <v>475.66666666666669</v>
      </c>
      <c r="DY129" s="9">
        <v>593</v>
      </c>
      <c r="DZ129" s="9">
        <v>674</v>
      </c>
      <c r="EA129" s="9">
        <v>680.33333333333337</v>
      </c>
      <c r="EB129" s="9">
        <v>641.66666666666663</v>
      </c>
      <c r="EC129" s="9">
        <v>593.66666666666663</v>
      </c>
      <c r="ED129" s="9">
        <v>613.33333333333337</v>
      </c>
      <c r="EE129" s="9">
        <v>625.33333333333337</v>
      </c>
      <c r="EF129" s="9">
        <v>632</v>
      </c>
      <c r="EG129" s="9">
        <v>621.33333333333337</v>
      </c>
      <c r="EH129" s="9">
        <v>629.33333333333337</v>
      </c>
      <c r="EI129" s="9">
        <v>573.33333333333337</v>
      </c>
      <c r="EJ129" s="9">
        <v>490</v>
      </c>
      <c r="EK129" s="9">
        <v>511.33333333333331</v>
      </c>
      <c r="EL129" s="9">
        <v>530.33333333333337</v>
      </c>
      <c r="EM129" s="9">
        <v>542</v>
      </c>
      <c r="EN129" s="9">
        <v>425</v>
      </c>
      <c r="EO129" s="9">
        <v>419.33333333333331</v>
      </c>
      <c r="EP129" s="9">
        <v>406.33333333333331</v>
      </c>
      <c r="EQ129" s="9">
        <v>427.33333333333331</v>
      </c>
      <c r="ER129" s="9">
        <v>414.33333333333331</v>
      </c>
      <c r="ES129" s="9">
        <v>415</v>
      </c>
      <c r="ET129" s="9">
        <v>395.33333333333331</v>
      </c>
      <c r="EU129" s="9">
        <v>415</v>
      </c>
      <c r="EV129" s="9">
        <v>412.33333333333331</v>
      </c>
      <c r="EW129" s="9">
        <v>434.5247195225607</v>
      </c>
      <c r="EX129" s="9">
        <v>469.87795491327876</v>
      </c>
      <c r="EY129" s="9">
        <v>467.09605532292784</v>
      </c>
      <c r="EZ129" s="9">
        <v>437.29932938248902</v>
      </c>
      <c r="FA129" s="9">
        <v>420.68219283842956</v>
      </c>
      <c r="FB129" s="9">
        <v>424.31230565563646</v>
      </c>
      <c r="FC129" s="9">
        <v>431.33771075863211</v>
      </c>
      <c r="FD129" s="9">
        <v>421.04974153172429</v>
      </c>
      <c r="FE129" s="9">
        <v>445.73948690035706</v>
      </c>
      <c r="FF129" s="9">
        <v>450.39082757919641</v>
      </c>
      <c r="FG129" s="9">
        <v>458.87397154050996</v>
      </c>
      <c r="FH129" s="9">
        <v>447.64675950602299</v>
      </c>
      <c r="FI129" s="9">
        <v>485.27930127863442</v>
      </c>
      <c r="FJ129" s="9">
        <v>491.96832066875641</v>
      </c>
      <c r="FK129" s="9">
        <v>502.23430026182325</v>
      </c>
      <c r="FL129" s="9">
        <v>491.03232268499153</v>
      </c>
      <c r="FM129" s="9">
        <v>496.82828484550328</v>
      </c>
      <c r="FN129" s="9">
        <v>503.10798677819025</v>
      </c>
      <c r="FO129" s="9">
        <v>511.21937411007718</v>
      </c>
      <c r="FP129" s="9">
        <v>496.92097626977511</v>
      </c>
      <c r="FQ129" s="9">
        <v>502.14715710389385</v>
      </c>
      <c r="FR129" s="9">
        <v>502.96070176465889</v>
      </c>
      <c r="FS129" s="9">
        <v>508.83849562067621</v>
      </c>
      <c r="FT129" s="9">
        <v>493.29317321866824</v>
      </c>
      <c r="FU129" s="9">
        <v>523.672129971034</v>
      </c>
      <c r="FV129" s="9">
        <v>523.87289718217096</v>
      </c>
      <c r="FW129" s="9">
        <v>529.67583403576953</v>
      </c>
      <c r="FX129" s="9">
        <v>513.5760510355276</v>
      </c>
      <c r="FY129" s="9">
        <v>541.1589174390798</v>
      </c>
      <c r="FZ129" s="9">
        <v>541.12089662424773</v>
      </c>
      <c r="GA129" s="9">
        <v>547.30540963856447</v>
      </c>
      <c r="GB129" s="9">
        <v>530.9246812568814</v>
      </c>
      <c r="GC129" s="9">
        <v>554.05947466036014</v>
      </c>
      <c r="GD129" s="9">
        <v>554.12467624053124</v>
      </c>
      <c r="GE129" s="9">
        <v>560.02264867654776</v>
      </c>
      <c r="GF129" s="9">
        <v>542.74123439079108</v>
      </c>
      <c r="GG129" s="9">
        <v>560.3696256559698</v>
      </c>
      <c r="GH129" s="9">
        <v>559.00650071222549</v>
      </c>
      <c r="GI129" s="9">
        <v>565.20217003324535</v>
      </c>
      <c r="GJ129" s="9">
        <v>548.3674959176127</v>
      </c>
      <c r="GK129" s="9">
        <v>563.92428036138415</v>
      </c>
      <c r="GL129" s="9" t="str">
        <f t="shared" ref="GL129:GL190" si="38">GN129</f>
        <v>Rapeseed,Rapeseed CIF Price, Hamburg, European Union,Units of Measure: US $/MT,Historic Data Source: USDA,Data Edge: 2016 Q3,Forecast Date: December 2016</v>
      </c>
      <c r="GM129" s="10" t="str">
        <f t="shared" si="36"/>
        <v>European Union, Rapeseed, Rapeseed CIF Price, Hamburg</v>
      </c>
      <c r="GN129" s="10" t="str">
        <f t="shared" si="37"/>
        <v>Rapeseed,Rapeseed CIF Price, Hamburg, European Union,Units of Measure: US $/MT,Historic Data Source: USDA,Data Edge: 2016 Q3,Forecast Date: December 2016</v>
      </c>
      <c r="GP129" s="10" t="s">
        <v>298</v>
      </c>
      <c r="GQ129" s="10" t="s">
        <v>340</v>
      </c>
      <c r="GR129" s="10" t="s">
        <v>338</v>
      </c>
      <c r="GS129" s="8" t="s">
        <v>12</v>
      </c>
      <c r="GT129" s="10" t="s">
        <v>13</v>
      </c>
      <c r="GU129" s="13" t="s">
        <v>1381</v>
      </c>
      <c r="GV129" s="11" t="s">
        <v>1385</v>
      </c>
      <c r="GW129" s="8" t="s">
        <v>1141</v>
      </c>
      <c r="GX129" s="8" t="s">
        <v>1401</v>
      </c>
      <c r="GY129" s="14" t="s">
        <v>1387</v>
      </c>
    </row>
    <row r="130" spans="1:207" ht="12.75" customHeight="1">
      <c r="A130" s="14" t="s">
        <v>342</v>
      </c>
      <c r="B130" s="8" t="str">
        <f t="shared" si="22"/>
        <v>Bank:CISOILS</v>
      </c>
      <c r="C130" s="13" t="str">
        <f t="shared" si="23"/>
        <v>DataEdge:2016 Q3</v>
      </c>
      <c r="D130" s="13" t="str">
        <f t="shared" si="24"/>
        <v>ForecastDate:December 2016</v>
      </c>
      <c r="E130" s="13" t="str">
        <f t="shared" si="25"/>
        <v>Long Label:Canola Oil,Canola Crude Degummed Oil Price, Vancouver, Canada,Units of Measure: CA $/MT,Historic Data Source: Statistics Canada,Data Edge: 2016 Q3,Forecast Date: December 2016</v>
      </c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>
        <v>487.29</v>
      </c>
      <c r="T130" s="9">
        <v>567.46333333333325</v>
      </c>
      <c r="U130" s="9">
        <v>732.28333333333342</v>
      </c>
      <c r="V130" s="9">
        <v>715.32</v>
      </c>
      <c r="W130" s="9">
        <v>898.01</v>
      </c>
      <c r="X130" s="9">
        <v>927.76666666666677</v>
      </c>
      <c r="Y130" s="9">
        <v>820.84666666666669</v>
      </c>
      <c r="Z130" s="9">
        <v>798.58</v>
      </c>
      <c r="AA130" s="9">
        <v>882.94</v>
      </c>
      <c r="AB130" s="9">
        <v>765.73</v>
      </c>
      <c r="AC130" s="9">
        <v>643.22666666666657</v>
      </c>
      <c r="AD130" s="9">
        <v>590.83333333333337</v>
      </c>
      <c r="AE130" s="9">
        <v>528.59</v>
      </c>
      <c r="AF130" s="9">
        <v>483.54</v>
      </c>
      <c r="AG130" s="9">
        <v>409.54</v>
      </c>
      <c r="AH130" s="9">
        <v>397.41333333333336</v>
      </c>
      <c r="AI130" s="9">
        <v>393.3</v>
      </c>
      <c r="AJ130" s="9">
        <v>398.51666666666665</v>
      </c>
      <c r="AK130" s="9">
        <v>420.71</v>
      </c>
      <c r="AL130" s="9">
        <v>470.09333333333331</v>
      </c>
      <c r="AM130" s="9">
        <v>529.76666666666665</v>
      </c>
      <c r="AN130" s="9">
        <v>584.29</v>
      </c>
      <c r="AO130" s="9">
        <v>583.06666666666661</v>
      </c>
      <c r="AP130" s="9">
        <v>531.53</v>
      </c>
      <c r="AQ130" s="9">
        <v>533.04666666666674</v>
      </c>
      <c r="AR130" s="9">
        <v>494.49</v>
      </c>
      <c r="AS130" s="9">
        <v>500.73666666666668</v>
      </c>
      <c r="AT130" s="9">
        <v>535.41999999999996</v>
      </c>
      <c r="AU130" s="9">
        <v>587.5233333333332</v>
      </c>
      <c r="AV130" s="9">
        <v>573.27</v>
      </c>
      <c r="AW130" s="9">
        <v>550.04666666666662</v>
      </c>
      <c r="AX130" s="9">
        <v>546.52333333333331</v>
      </c>
      <c r="AY130" s="9">
        <v>549.83333333333337</v>
      </c>
      <c r="AZ130" s="9">
        <v>548.21333333333325</v>
      </c>
      <c r="BA130" s="9">
        <v>528.81666666666672</v>
      </c>
      <c r="BB130" s="9">
        <v>526.72666666666657</v>
      </c>
      <c r="BC130" s="9">
        <v>541.41999999999996</v>
      </c>
      <c r="BD130" s="9">
        <v>528.34</v>
      </c>
      <c r="BE130" s="9">
        <v>566.47</v>
      </c>
      <c r="BF130" s="9">
        <v>615.32333333333338</v>
      </c>
      <c r="BG130" s="9">
        <v>605.29666666666662</v>
      </c>
      <c r="BH130" s="9">
        <v>585.85333333333335</v>
      </c>
      <c r="BI130" s="9">
        <v>698.60333333333335</v>
      </c>
      <c r="BJ130" s="9">
        <v>805.48666666666668</v>
      </c>
      <c r="BK130" s="9">
        <v>822.77</v>
      </c>
      <c r="BL130" s="9">
        <v>752.08333333333337</v>
      </c>
      <c r="BM130" s="9">
        <v>833.38</v>
      </c>
      <c r="BN130" s="9">
        <v>890.42666666666673</v>
      </c>
      <c r="BO130" s="9">
        <v>839.43333333333339</v>
      </c>
      <c r="BP130" s="9">
        <v>839.09333333333325</v>
      </c>
      <c r="BQ130" s="9">
        <v>770.15</v>
      </c>
      <c r="BR130" s="9">
        <v>733.19</v>
      </c>
      <c r="BS130" s="9">
        <v>778.83666666666659</v>
      </c>
      <c r="BT130" s="9">
        <v>743.63</v>
      </c>
      <c r="BU130" s="9">
        <v>728.56333333333339</v>
      </c>
      <c r="BV130" s="9">
        <v>728.97333333333336</v>
      </c>
      <c r="BW130" s="9">
        <v>717.19666666666672</v>
      </c>
      <c r="BX130" s="9">
        <v>703.22666666666657</v>
      </c>
      <c r="BY130" s="9">
        <v>796.94333333333327</v>
      </c>
      <c r="BZ130" s="9">
        <v>832.73666666666668</v>
      </c>
      <c r="CA130" s="9">
        <v>894.38666666666666</v>
      </c>
      <c r="CB130" s="9">
        <v>834.10666666666657</v>
      </c>
      <c r="CC130" s="9">
        <v>849.18333333333339</v>
      </c>
      <c r="CD130" s="9">
        <v>740.16666666666663</v>
      </c>
      <c r="CE130" s="9">
        <v>669.05666666666673</v>
      </c>
      <c r="CF130" s="9">
        <v>597.64</v>
      </c>
      <c r="CG130" s="9">
        <v>576.40666666666664</v>
      </c>
      <c r="CH130" s="9">
        <v>556.63666666666666</v>
      </c>
      <c r="CI130" s="9">
        <v>552.92999999999995</v>
      </c>
      <c r="CJ130" s="9">
        <v>500.79333333333335</v>
      </c>
      <c r="CK130" s="9">
        <v>452.37333333333328</v>
      </c>
      <c r="CL130" s="9">
        <v>461.75</v>
      </c>
      <c r="CM130" s="9">
        <v>519.32000000000005</v>
      </c>
      <c r="CN130" s="9">
        <v>609.22</v>
      </c>
      <c r="CO130" s="9">
        <v>601.04666666666662</v>
      </c>
      <c r="CP130" s="9">
        <v>639.57000000000005</v>
      </c>
      <c r="CQ130" s="9">
        <v>631.84</v>
      </c>
      <c r="CR130" s="9">
        <v>814.35</v>
      </c>
      <c r="CS130" s="9">
        <v>950.87</v>
      </c>
      <c r="CT130" s="9">
        <v>782.37</v>
      </c>
      <c r="CU130" s="9">
        <v>712.60333333333347</v>
      </c>
      <c r="CV130" s="9">
        <v>732.15</v>
      </c>
      <c r="CW130" s="9">
        <v>804.1633333333333</v>
      </c>
      <c r="CX130" s="9">
        <v>865.18333333333339</v>
      </c>
      <c r="CY130" s="9">
        <v>835.56666666666672</v>
      </c>
      <c r="CZ130" s="9">
        <v>766.65333333333331</v>
      </c>
      <c r="DA130" s="9">
        <v>672.88333333333333</v>
      </c>
      <c r="DB130" s="9">
        <v>664.97333333333336</v>
      </c>
      <c r="DC130" s="9">
        <v>694.10666666666668</v>
      </c>
      <c r="DD130" s="9">
        <v>654.63666666666666</v>
      </c>
      <c r="DE130" s="9">
        <v>592.39</v>
      </c>
      <c r="DF130" s="9">
        <v>623.27333333333331</v>
      </c>
      <c r="DG130" s="9">
        <v>640.75666666666666</v>
      </c>
      <c r="DH130" s="9">
        <v>684.13333333333333</v>
      </c>
      <c r="DI130" s="9">
        <v>750.54</v>
      </c>
      <c r="DJ130" s="9">
        <v>795.55000000000007</v>
      </c>
      <c r="DK130" s="9">
        <v>851.64</v>
      </c>
      <c r="DL130" s="9">
        <v>931.5333333333333</v>
      </c>
      <c r="DM130" s="9">
        <v>1051.4633333333334</v>
      </c>
      <c r="DN130" s="9">
        <v>1350.6966666666667</v>
      </c>
      <c r="DO130" s="9">
        <v>1445.6533333333334</v>
      </c>
      <c r="DP130" s="9">
        <v>1279.6266666666668</v>
      </c>
      <c r="DQ130" s="9">
        <v>879.02333333333343</v>
      </c>
      <c r="DR130" s="9">
        <v>844.67333333333329</v>
      </c>
      <c r="DS130" s="9">
        <v>888.55333333333328</v>
      </c>
      <c r="DT130" s="9">
        <v>832.13666666666666</v>
      </c>
      <c r="DU130" s="9">
        <v>866.82</v>
      </c>
      <c r="DV130" s="9">
        <v>878.19999999999993</v>
      </c>
      <c r="DW130" s="9">
        <v>859.97333333333336</v>
      </c>
      <c r="DX130" s="9">
        <v>919.66</v>
      </c>
      <c r="DY130" s="9">
        <v>1105.1499999999999</v>
      </c>
      <c r="DZ130" s="9">
        <v>1220.4833333333333</v>
      </c>
      <c r="EA130" s="9">
        <v>1220.3933333333332</v>
      </c>
      <c r="EB130" s="9">
        <v>1218.5366666666666</v>
      </c>
      <c r="EC130" s="9">
        <v>1131.9966666666667</v>
      </c>
      <c r="ED130" s="9">
        <v>1153.4266666666665</v>
      </c>
      <c r="EE130" s="9">
        <v>1184.3866666666665</v>
      </c>
      <c r="EF130" s="9">
        <v>1250.0233333333333</v>
      </c>
      <c r="EG130" s="9">
        <v>1194.9133333333332</v>
      </c>
      <c r="EH130" s="9">
        <v>1219.3533333333332</v>
      </c>
      <c r="EI130" s="9">
        <v>1243.0900000000001</v>
      </c>
      <c r="EJ130" s="9">
        <v>1184.7</v>
      </c>
      <c r="EK130" s="9">
        <v>1102.0433333333333</v>
      </c>
      <c r="EL130" s="9">
        <v>1014.3566666666666</v>
      </c>
      <c r="EM130" s="9">
        <v>964.63666666666666</v>
      </c>
      <c r="EN130" s="9">
        <v>899.38333333333333</v>
      </c>
      <c r="EO130" s="9">
        <v>895.88</v>
      </c>
      <c r="EP130" s="9">
        <v>924.22666666666657</v>
      </c>
      <c r="EQ130" s="9">
        <v>903.86</v>
      </c>
      <c r="ER130" s="9">
        <v>970.68333333333339</v>
      </c>
      <c r="ES130" s="9">
        <v>897.15553361944501</v>
      </c>
      <c r="ET130" s="9">
        <v>915.09333333333325</v>
      </c>
      <c r="EU130" s="9">
        <v>929.73333333333323</v>
      </c>
      <c r="EV130" s="9">
        <v>952.15</v>
      </c>
      <c r="EW130" s="9">
        <v>974.74142139784772</v>
      </c>
      <c r="EX130" s="9">
        <v>1003.0214303953118</v>
      </c>
      <c r="EY130" s="9">
        <v>1007.7689034861176</v>
      </c>
      <c r="EZ130" s="9">
        <v>1003.826515643491</v>
      </c>
      <c r="FA130" s="9">
        <v>1005.0177653081588</v>
      </c>
      <c r="FB130" s="9">
        <v>1027.0110745867999</v>
      </c>
      <c r="FC130" s="9">
        <v>1052.5880764393742</v>
      </c>
      <c r="FD130" s="9">
        <v>1027.8431460798613</v>
      </c>
      <c r="FE130" s="9">
        <v>992.22960217358172</v>
      </c>
      <c r="FF130" s="9">
        <v>1013.9487887786437</v>
      </c>
      <c r="FG130" s="9">
        <v>1039.2070011284136</v>
      </c>
      <c r="FH130" s="9">
        <v>1014.770489405757</v>
      </c>
      <c r="FI130" s="9">
        <v>1044.270279023892</v>
      </c>
      <c r="FJ130" s="9">
        <v>1067.1049917074804</v>
      </c>
      <c r="FK130" s="9">
        <v>1093.6604991671213</v>
      </c>
      <c r="FL130" s="9">
        <v>1067.9688959628857</v>
      </c>
      <c r="FM130" s="9">
        <v>1024.3476017296803</v>
      </c>
      <c r="FN130" s="9">
        <v>1046.7552587441103</v>
      </c>
      <c r="FO130" s="9">
        <v>1072.8141240885138</v>
      </c>
      <c r="FP130" s="9">
        <v>1047.6030062291197</v>
      </c>
      <c r="FQ130" s="9">
        <v>1025.3516927201981</v>
      </c>
      <c r="FR130" s="9">
        <v>1047.7808730843024</v>
      </c>
      <c r="FS130" s="9">
        <v>1073.8647688935405</v>
      </c>
      <c r="FT130" s="9">
        <v>1048.6294348608526</v>
      </c>
      <c r="FU130" s="9">
        <v>1071.2241812658431</v>
      </c>
      <c r="FV130" s="9">
        <v>1094.6366685420917</v>
      </c>
      <c r="FW130" s="9">
        <v>1121.8640958860763</v>
      </c>
      <c r="FX130" s="9">
        <v>1095.5224317074897</v>
      </c>
      <c r="FY130" s="9">
        <v>1110.3133939673987</v>
      </c>
      <c r="FZ130" s="9">
        <v>1134.5637841841312</v>
      </c>
      <c r="GA130" s="9">
        <v>1162.7656462886841</v>
      </c>
      <c r="GB130" s="9">
        <v>1135.4812476790203</v>
      </c>
      <c r="GC130" s="9">
        <v>1133.5582938693865</v>
      </c>
      <c r="GD130" s="9">
        <v>1158.3069537782676</v>
      </c>
      <c r="GE130" s="9">
        <v>1187.0882759666897</v>
      </c>
      <c r="GF130" s="9">
        <v>1159.2432682792257</v>
      </c>
      <c r="GG130" s="9">
        <v>1157.3128100672257</v>
      </c>
      <c r="GH130" s="9">
        <v>1182.5706636281739</v>
      </c>
      <c r="GI130" s="9">
        <v>1211.9441498614538</v>
      </c>
      <c r="GJ130" s="9">
        <v>1183.5262424206931</v>
      </c>
      <c r="GK130" s="9">
        <v>1171.9649077210238</v>
      </c>
      <c r="GL130" s="9" t="str">
        <f t="shared" si="38"/>
        <v>Canola Oil,Canola Crude Degummed Oil Price, Vancouver, Canada,Units of Measure: CA $/MT,Historic Data Source: Statistics Canada,Data Edge: 2016 Q3,Forecast Date: December 2016</v>
      </c>
      <c r="GM130" s="10" t="str">
        <f t="shared" si="36"/>
        <v>Canada, Canola Oil, Canola Crude Degummed Oil Price, Vancouver</v>
      </c>
      <c r="GN130" s="10" t="str">
        <f t="shared" si="37"/>
        <v>Canola Oil,Canola Crude Degummed Oil Price, Vancouver, Canada,Units of Measure: CA $/MT,Historic Data Source: Statistics Canada,Data Edge: 2016 Q3,Forecast Date: December 2016</v>
      </c>
      <c r="GP130" s="10" t="s">
        <v>36</v>
      </c>
      <c r="GQ130" s="10" t="s">
        <v>343</v>
      </c>
      <c r="GR130" s="10" t="s">
        <v>341</v>
      </c>
      <c r="GS130" s="8" t="s">
        <v>37</v>
      </c>
      <c r="GT130" s="10" t="s">
        <v>337</v>
      </c>
      <c r="GU130" s="39" t="s">
        <v>1381</v>
      </c>
      <c r="GV130" s="11" t="s">
        <v>1385</v>
      </c>
      <c r="GW130" s="8" t="s">
        <v>1142</v>
      </c>
      <c r="GX130" s="8" t="s">
        <v>1401</v>
      </c>
      <c r="GY130" s="14" t="s">
        <v>1387</v>
      </c>
    </row>
    <row r="131" spans="1:207" ht="12.75" customHeight="1">
      <c r="A131" s="14" t="s">
        <v>345</v>
      </c>
      <c r="B131" s="8" t="str">
        <f t="shared" ref="B131:B194" si="39">GX131&amp;GY131</f>
        <v>Bank:CISOILS</v>
      </c>
      <c r="C131" s="13" t="str">
        <f t="shared" ref="C131:C194" si="40">"DataEdge:"&amp;GU131</f>
        <v>DataEdge:2016 Q3</v>
      </c>
      <c r="D131" s="13" t="str">
        <f t="shared" ref="D131:D194" si="41">"ForecastDate:"&amp;GV131</f>
        <v>ForecastDate:December 2016</v>
      </c>
      <c r="E131" s="13" t="str">
        <f t="shared" ref="E131:E194" si="42">"Long Label:"&amp;GL131</f>
        <v>Long Label:Rapeseed Oil,Canola Oil FOB Price, Rotterdam, European Union,Units of Measure: US $/MT,Historic Data Source: USDA,Data Edge: 2016 Q3,Forecast Date: December 2016</v>
      </c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>
        <v>436</v>
      </c>
      <c r="R131" s="9">
        <v>436</v>
      </c>
      <c r="S131" s="9">
        <v>436</v>
      </c>
      <c r="T131" s="9">
        <v>436</v>
      </c>
      <c r="U131" s="9">
        <v>696</v>
      </c>
      <c r="V131" s="9">
        <v>696</v>
      </c>
      <c r="W131" s="9">
        <v>696</v>
      </c>
      <c r="X131" s="9">
        <v>696</v>
      </c>
      <c r="Y131" s="9">
        <v>586</v>
      </c>
      <c r="Z131" s="9">
        <v>586</v>
      </c>
      <c r="AA131" s="9">
        <v>586</v>
      </c>
      <c r="AB131" s="9">
        <v>586</v>
      </c>
      <c r="AC131" s="9">
        <v>338</v>
      </c>
      <c r="AD131" s="9">
        <v>338</v>
      </c>
      <c r="AE131" s="9">
        <v>338</v>
      </c>
      <c r="AF131" s="9">
        <v>338</v>
      </c>
      <c r="AG131" s="9">
        <v>297</v>
      </c>
      <c r="AH131" s="9">
        <v>297</v>
      </c>
      <c r="AI131" s="9">
        <v>297</v>
      </c>
      <c r="AJ131" s="9">
        <v>297</v>
      </c>
      <c r="AK131" s="9">
        <v>408</v>
      </c>
      <c r="AL131" s="9">
        <v>408</v>
      </c>
      <c r="AM131" s="9">
        <v>408</v>
      </c>
      <c r="AN131" s="9">
        <v>408</v>
      </c>
      <c r="AO131" s="9">
        <v>409</v>
      </c>
      <c r="AP131" s="9">
        <v>409</v>
      </c>
      <c r="AQ131" s="9">
        <v>409</v>
      </c>
      <c r="AR131" s="9">
        <v>409</v>
      </c>
      <c r="AS131" s="9">
        <v>423</v>
      </c>
      <c r="AT131" s="9">
        <v>423</v>
      </c>
      <c r="AU131" s="9">
        <v>423</v>
      </c>
      <c r="AV131" s="9">
        <v>423</v>
      </c>
      <c r="AW131" s="9">
        <v>417</v>
      </c>
      <c r="AX131" s="9">
        <v>417</v>
      </c>
      <c r="AY131" s="9">
        <v>417</v>
      </c>
      <c r="AZ131" s="9">
        <v>417</v>
      </c>
      <c r="BA131" s="9">
        <v>416</v>
      </c>
      <c r="BB131" s="9">
        <v>416</v>
      </c>
      <c r="BC131" s="9">
        <v>416</v>
      </c>
      <c r="BD131" s="9">
        <v>416</v>
      </c>
      <c r="BE131" s="9">
        <v>441</v>
      </c>
      <c r="BF131" s="9">
        <v>441</v>
      </c>
      <c r="BG131" s="9">
        <v>441</v>
      </c>
      <c r="BH131" s="9">
        <v>441</v>
      </c>
      <c r="BI131" s="9">
        <v>578</v>
      </c>
      <c r="BJ131" s="9">
        <v>578</v>
      </c>
      <c r="BK131" s="9">
        <v>578</v>
      </c>
      <c r="BL131" s="9">
        <v>578</v>
      </c>
      <c r="BM131" s="9">
        <v>637</v>
      </c>
      <c r="BN131" s="9">
        <v>637</v>
      </c>
      <c r="BO131" s="9">
        <v>637</v>
      </c>
      <c r="BP131" s="9">
        <v>637</v>
      </c>
      <c r="BQ131" s="9">
        <v>588</v>
      </c>
      <c r="BR131" s="9">
        <v>529</v>
      </c>
      <c r="BS131" s="9">
        <v>580.66666666666663</v>
      </c>
      <c r="BT131" s="9">
        <v>567.33333333333337</v>
      </c>
      <c r="BU131" s="9">
        <v>545</v>
      </c>
      <c r="BV131" s="9">
        <v>536.66666666666663</v>
      </c>
      <c r="BW131" s="9">
        <v>545.66666666666663</v>
      </c>
      <c r="BX131" s="9">
        <v>528.66666666666663</v>
      </c>
      <c r="BY131" s="9">
        <v>648</v>
      </c>
      <c r="BZ131" s="9">
        <v>642.33333333333337</v>
      </c>
      <c r="CA131" s="9">
        <v>655.66666666666663</v>
      </c>
      <c r="CB131" s="9">
        <v>603.66666666666663</v>
      </c>
      <c r="CC131" s="9">
        <v>609.66666666666663</v>
      </c>
      <c r="CD131" s="9">
        <v>490.66666666666669</v>
      </c>
      <c r="CE131" s="9">
        <v>429.33333333333331</v>
      </c>
      <c r="CF131" s="9">
        <v>397.66666666666669</v>
      </c>
      <c r="CG131" s="9">
        <v>375</v>
      </c>
      <c r="CH131" s="9">
        <v>363</v>
      </c>
      <c r="CI131" s="9">
        <v>358</v>
      </c>
      <c r="CJ131" s="9">
        <v>338.33333333333331</v>
      </c>
      <c r="CK131" s="9">
        <v>329.33333333333331</v>
      </c>
      <c r="CL131" s="9">
        <v>346.33333333333331</v>
      </c>
      <c r="CM131" s="9">
        <v>373.66666666666669</v>
      </c>
      <c r="CN131" s="9">
        <v>439.33333333333331</v>
      </c>
      <c r="CO131" s="9">
        <v>448.66666666666669</v>
      </c>
      <c r="CP131" s="9">
        <v>426</v>
      </c>
      <c r="CQ131" s="9">
        <v>423.33333333333331</v>
      </c>
      <c r="CR131" s="9">
        <v>507.66666666666669</v>
      </c>
      <c r="CS131" s="9">
        <v>582.33333333333337</v>
      </c>
      <c r="CT131" s="9">
        <v>588</v>
      </c>
      <c r="CU131" s="9">
        <v>614.33333333333337</v>
      </c>
      <c r="CV131" s="9">
        <v>566.66666666666663</v>
      </c>
      <c r="CW131" s="9">
        <v>627</v>
      </c>
      <c r="CX131" s="9">
        <v>687</v>
      </c>
      <c r="CY131" s="9">
        <v>706.33333333333337</v>
      </c>
      <c r="CZ131" s="9">
        <v>660.66666666666663</v>
      </c>
      <c r="DA131" s="9">
        <v>687</v>
      </c>
      <c r="DB131" s="9">
        <v>662.33333333333337</v>
      </c>
      <c r="DC131" s="9">
        <v>640.66666666666663</v>
      </c>
      <c r="DD131" s="9">
        <v>651.33333333333337</v>
      </c>
      <c r="DE131" s="9">
        <v>723.33333333333337</v>
      </c>
      <c r="DF131" s="9">
        <v>732.66666666666663</v>
      </c>
      <c r="DG131" s="9">
        <v>818.66666666666663</v>
      </c>
      <c r="DH131" s="9">
        <v>806</v>
      </c>
      <c r="DI131" s="9">
        <v>817</v>
      </c>
      <c r="DJ131" s="9">
        <v>788</v>
      </c>
      <c r="DK131" s="9">
        <v>828</v>
      </c>
      <c r="DL131" s="9">
        <v>975.66666666666663</v>
      </c>
      <c r="DM131" s="9">
        <v>1284.6666666666667</v>
      </c>
      <c r="DN131" s="9">
        <v>1460.3333333333333</v>
      </c>
      <c r="DO131" s="9">
        <v>1518.6666666666667</v>
      </c>
      <c r="DP131" s="9">
        <v>1377.6666666666667</v>
      </c>
      <c r="DQ131" s="9">
        <v>960</v>
      </c>
      <c r="DR131" s="9">
        <v>762</v>
      </c>
      <c r="DS131" s="9">
        <v>886.66666666666663</v>
      </c>
      <c r="DT131" s="9">
        <v>863.33333333333337</v>
      </c>
      <c r="DU131" s="9">
        <v>922.66666666666663</v>
      </c>
      <c r="DV131" s="9">
        <v>902</v>
      </c>
      <c r="DW131" s="9">
        <v>884.33333333333337</v>
      </c>
      <c r="DX131" s="9">
        <v>998.66666666666663</v>
      </c>
      <c r="DY131" s="9">
        <v>1267</v>
      </c>
      <c r="DZ131" s="9">
        <v>1421</v>
      </c>
      <c r="EA131" s="9">
        <v>1424</v>
      </c>
      <c r="EB131" s="9">
        <v>1356.3333333333333</v>
      </c>
      <c r="EC131" s="9">
        <v>1272.3333333333333</v>
      </c>
      <c r="ED131" s="9">
        <v>1281.3333333333333</v>
      </c>
      <c r="EE131" s="9">
        <v>1241.6666666666667</v>
      </c>
      <c r="EF131" s="9">
        <v>1238.3333333333333</v>
      </c>
      <c r="EG131" s="9">
        <v>1198.3333333333333</v>
      </c>
      <c r="EH131" s="9">
        <v>1200.3333333333333</v>
      </c>
      <c r="EI131" s="9">
        <v>1110</v>
      </c>
      <c r="EJ131" s="9">
        <v>1001</v>
      </c>
      <c r="EK131" s="9">
        <v>1016</v>
      </c>
      <c r="EL131" s="9">
        <v>982.33333333333337</v>
      </c>
      <c r="EM131" s="9">
        <v>966</v>
      </c>
      <c r="EN131" s="9">
        <v>852</v>
      </c>
      <c r="EO131" s="9">
        <v>828.66666666666663</v>
      </c>
      <c r="EP131" s="9">
        <v>757.66666666666663</v>
      </c>
      <c r="EQ131" s="9">
        <v>771.33333333333337</v>
      </c>
      <c r="ER131" s="9">
        <v>769</v>
      </c>
      <c r="ES131" s="9">
        <v>803.33333333333337</v>
      </c>
      <c r="ET131" s="9">
        <v>775.33333333333337</v>
      </c>
      <c r="EU131" s="9">
        <v>803.66666666666663</v>
      </c>
      <c r="EV131" s="9">
        <v>811.33333333333337</v>
      </c>
      <c r="EW131" s="9">
        <v>904.40057992949653</v>
      </c>
      <c r="EX131" s="9">
        <v>907.0700456656208</v>
      </c>
      <c r="EY131" s="9">
        <v>910.63375976314501</v>
      </c>
      <c r="EZ131" s="9">
        <v>886.25021808965744</v>
      </c>
      <c r="FA131" s="9">
        <v>964.96228253560639</v>
      </c>
      <c r="FB131" s="9">
        <v>957.60157821027224</v>
      </c>
      <c r="FC131" s="9">
        <v>977.15325395347861</v>
      </c>
      <c r="FD131" s="9">
        <v>963.45567856162097</v>
      </c>
      <c r="FE131" s="9">
        <v>972.86364616850335</v>
      </c>
      <c r="FF131" s="9">
        <v>958.34368210639127</v>
      </c>
      <c r="FG131" s="9">
        <v>984.70005422246879</v>
      </c>
      <c r="FH131" s="9">
        <v>976.7143430001164</v>
      </c>
      <c r="FI131" s="9">
        <v>1056.4116529075361</v>
      </c>
      <c r="FJ131" s="9">
        <v>1044.1792928913464</v>
      </c>
      <c r="FK131" s="9">
        <v>1074.8729513472031</v>
      </c>
      <c r="FL131" s="9">
        <v>1068.1461034491538</v>
      </c>
      <c r="FM131" s="9">
        <v>1076.6353832706532</v>
      </c>
      <c r="FN131" s="9">
        <v>1062.3306582902699</v>
      </c>
      <c r="FO131" s="9">
        <v>1089.1101533735887</v>
      </c>
      <c r="FP131" s="9">
        <v>1076.8119780266811</v>
      </c>
      <c r="FQ131" s="9">
        <v>1101.288077866524</v>
      </c>
      <c r="FR131" s="9">
        <v>1077.9198601222488</v>
      </c>
      <c r="FS131" s="9">
        <v>1099.1320299503918</v>
      </c>
      <c r="FT131" s="9">
        <v>1082.0953113029889</v>
      </c>
      <c r="FU131" s="9">
        <v>1151.6461825690581</v>
      </c>
      <c r="FV131" s="9">
        <v>1126.8210717956381</v>
      </c>
      <c r="FW131" s="9">
        <v>1147.8328178506463</v>
      </c>
      <c r="FX131" s="9">
        <v>1129.4656451149865</v>
      </c>
      <c r="FY131" s="9">
        <v>1192.3693817761971</v>
      </c>
      <c r="FZ131" s="9">
        <v>1166.8602669704069</v>
      </c>
      <c r="GA131" s="9">
        <v>1188.6399849988145</v>
      </c>
      <c r="GB131" s="9">
        <v>1169.5967557040588</v>
      </c>
      <c r="GC131" s="9">
        <v>1216.0413124764311</v>
      </c>
      <c r="GD131" s="9">
        <v>1189.5423978262959</v>
      </c>
      <c r="GE131" s="9">
        <v>1211.21474574334</v>
      </c>
      <c r="GF131" s="9">
        <v>1191.1943607551011</v>
      </c>
      <c r="GG131" s="9">
        <v>1237.8087922980349</v>
      </c>
      <c r="GH131" s="9">
        <v>1209.4644506732388</v>
      </c>
      <c r="GI131" s="9">
        <v>1231.1633348012272</v>
      </c>
      <c r="GJ131" s="9">
        <v>1210.9209189902087</v>
      </c>
      <c r="GK131" s="9">
        <v>1248.5966026074761</v>
      </c>
      <c r="GL131" s="9" t="str">
        <f t="shared" si="38"/>
        <v>Rapeseed Oil,Canola Oil FOB Price, Rotterdam, European Union,Units of Measure: US $/MT,Historic Data Source: USDA,Data Edge: 2016 Q3,Forecast Date: December 2016</v>
      </c>
      <c r="GM131" s="10" t="str">
        <f t="shared" si="36"/>
        <v>European Union, Rapeseed Oil, Canola Oil FOB Price, Rotterdam</v>
      </c>
      <c r="GN131" s="10" t="str">
        <f t="shared" si="37"/>
        <v>Rapeseed Oil,Canola Oil FOB Price, Rotterdam, European Union,Units of Measure: US $/MT,Historic Data Source: USDA,Data Edge: 2016 Q3,Forecast Date: December 2016</v>
      </c>
      <c r="GP131" s="10" t="s">
        <v>298</v>
      </c>
      <c r="GQ131" s="10" t="s">
        <v>346</v>
      </c>
      <c r="GR131" s="10" t="s">
        <v>344</v>
      </c>
      <c r="GS131" s="8" t="s">
        <v>12</v>
      </c>
      <c r="GT131" s="10" t="s">
        <v>13</v>
      </c>
      <c r="GU131" s="13" t="s">
        <v>1381</v>
      </c>
      <c r="GV131" s="11" t="s">
        <v>1385</v>
      </c>
      <c r="GW131" s="8" t="s">
        <v>1143</v>
      </c>
      <c r="GX131" s="8" t="s">
        <v>1401</v>
      </c>
      <c r="GY131" s="14" t="s">
        <v>1387</v>
      </c>
    </row>
    <row r="132" spans="1:207" ht="12.75" customHeight="1">
      <c r="A132" s="14" t="s">
        <v>348</v>
      </c>
      <c r="B132" s="8" t="str">
        <f t="shared" si="39"/>
        <v>Bank:CISOILS</v>
      </c>
      <c r="C132" s="13" t="str">
        <f t="shared" si="40"/>
        <v>DataEdge:2016 Q3</v>
      </c>
      <c r="D132" s="13" t="str">
        <f t="shared" si="41"/>
        <v>ForecastDate:December 2016</v>
      </c>
      <c r="E132" s="13" t="str">
        <f t="shared" si="42"/>
        <v>Long Label:Canola Meal,Canola Meal Average Price, Vancouver, Canada,Units of Measure: CA $/MT,Historic Data Source: Statistics Canada,Data Edge: 2016 Q3,Forecast Date: December 2016</v>
      </c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>
        <v>178.34333333333333</v>
      </c>
      <c r="T132" s="9">
        <v>184.14</v>
      </c>
      <c r="U132" s="9">
        <v>171.23</v>
      </c>
      <c r="V132" s="9">
        <v>165.18333333333334</v>
      </c>
      <c r="W132" s="9">
        <v>160.62333333333333</v>
      </c>
      <c r="X132" s="9">
        <v>150.91999999999999</v>
      </c>
      <c r="Y132" s="9">
        <v>118.13666666666666</v>
      </c>
      <c r="Z132" s="9">
        <v>110.32333333333332</v>
      </c>
      <c r="AA132" s="9">
        <v>105.01333333333334</v>
      </c>
      <c r="AB132" s="9">
        <v>102.6</v>
      </c>
      <c r="AC132" s="9">
        <v>121.44</v>
      </c>
      <c r="AD132" s="9">
        <v>145.93333333333334</v>
      </c>
      <c r="AE132" s="9">
        <v>157.10666666666665</v>
      </c>
      <c r="AF132" s="9">
        <v>154.15</v>
      </c>
      <c r="AG132" s="9">
        <v>142.88666666666666</v>
      </c>
      <c r="AH132" s="9">
        <v>134.1</v>
      </c>
      <c r="AI132" s="9">
        <v>141.59666666666666</v>
      </c>
      <c r="AJ132" s="9">
        <v>150.38333333333335</v>
      </c>
      <c r="AK132" s="9">
        <v>176.55</v>
      </c>
      <c r="AL132" s="9">
        <v>177.78</v>
      </c>
      <c r="AM132" s="9">
        <v>189.16</v>
      </c>
      <c r="AN132" s="9">
        <v>215.02666666666667</v>
      </c>
      <c r="AO132" s="9">
        <v>199.03333333333333</v>
      </c>
      <c r="AP132" s="9">
        <v>193.11</v>
      </c>
      <c r="AQ132" s="9">
        <v>182.3</v>
      </c>
      <c r="AR132" s="9">
        <v>169.27666666666667</v>
      </c>
      <c r="AS132" s="9">
        <v>159.26</v>
      </c>
      <c r="AT132" s="9">
        <v>149.72999999999999</v>
      </c>
      <c r="AU132" s="9">
        <v>153.72666666666669</v>
      </c>
      <c r="AV132" s="9">
        <v>147.72666666666669</v>
      </c>
      <c r="AW132" s="9">
        <v>135.62</v>
      </c>
      <c r="AX132" s="9">
        <v>142.09333333333333</v>
      </c>
      <c r="AY132" s="9">
        <v>141.80666666666664</v>
      </c>
      <c r="AZ132" s="9">
        <v>135.66999999999999</v>
      </c>
      <c r="BA132" s="9">
        <v>131.89333333333335</v>
      </c>
      <c r="BB132" s="9">
        <v>134.75666666666669</v>
      </c>
      <c r="BC132" s="9">
        <v>154.32</v>
      </c>
      <c r="BD132" s="9">
        <v>160.20333333333335</v>
      </c>
      <c r="BE132" s="9">
        <v>165.98666666666665</v>
      </c>
      <c r="BF132" s="9">
        <v>168.70333333333335</v>
      </c>
      <c r="BG132" s="9">
        <v>167.84333333333333</v>
      </c>
      <c r="BH132" s="9">
        <v>163.34666666666666</v>
      </c>
      <c r="BI132" s="9">
        <v>178.88666666666666</v>
      </c>
      <c r="BJ132" s="9">
        <v>181.67</v>
      </c>
      <c r="BK132" s="9">
        <v>187.05333333333331</v>
      </c>
      <c r="BL132" s="9">
        <v>175.51</v>
      </c>
      <c r="BM132" s="9">
        <v>139.99666666666667</v>
      </c>
      <c r="BN132" s="9">
        <v>144.95333333333335</v>
      </c>
      <c r="BO132" s="9">
        <v>145.79</v>
      </c>
      <c r="BP132" s="9">
        <v>155.94333333333336</v>
      </c>
      <c r="BQ132" s="9">
        <v>182.90333333333334</v>
      </c>
      <c r="BR132" s="9">
        <v>216.81333333333336</v>
      </c>
      <c r="BS132" s="9">
        <v>236.18666666666664</v>
      </c>
      <c r="BT132" s="9">
        <v>244.8</v>
      </c>
      <c r="BU132" s="9">
        <v>222.66333333333333</v>
      </c>
      <c r="BV132" s="9">
        <v>246.48</v>
      </c>
      <c r="BW132" s="9">
        <v>263.61666666666667</v>
      </c>
      <c r="BX132" s="9">
        <v>220.77333333333331</v>
      </c>
      <c r="BY132" s="9">
        <v>200.34</v>
      </c>
      <c r="BZ132" s="9">
        <v>164.42666666666665</v>
      </c>
      <c r="CA132" s="9">
        <v>156.10666666666668</v>
      </c>
      <c r="CB132" s="9">
        <v>142.16999999999999</v>
      </c>
      <c r="CC132" s="9">
        <v>134.48666666666668</v>
      </c>
      <c r="CD132" s="9">
        <v>145.6</v>
      </c>
      <c r="CE132" s="9">
        <v>146.35</v>
      </c>
      <c r="CF132" s="9">
        <v>146.04666666666665</v>
      </c>
      <c r="CG132" s="9">
        <v>144.49</v>
      </c>
      <c r="CH132" s="9">
        <v>163.28333333333333</v>
      </c>
      <c r="CI132" s="9">
        <v>170.41333333333333</v>
      </c>
      <c r="CJ132" s="9">
        <v>164.05666666666664</v>
      </c>
      <c r="CK132" s="9">
        <v>193.93333333333331</v>
      </c>
      <c r="CL132" s="9">
        <v>212.97333333333336</v>
      </c>
      <c r="CM132" s="9">
        <v>221.21</v>
      </c>
      <c r="CN132" s="9">
        <v>230.70666666666668</v>
      </c>
      <c r="CO132" s="9">
        <v>219.27</v>
      </c>
      <c r="CP132" s="9">
        <v>219.62</v>
      </c>
      <c r="CQ132" s="9">
        <v>219.02666666666667</v>
      </c>
      <c r="CR132" s="9">
        <v>231.23333333333335</v>
      </c>
      <c r="CS132" s="9">
        <v>222.01666666666668</v>
      </c>
      <c r="CT132" s="9">
        <v>221.46666666666667</v>
      </c>
      <c r="CU132" s="9">
        <v>202.33</v>
      </c>
      <c r="CV132" s="9">
        <v>188.56</v>
      </c>
      <c r="CW132" s="9">
        <v>224.78333333333333</v>
      </c>
      <c r="CX132" s="9">
        <v>261.37666666666661</v>
      </c>
      <c r="CY132" s="9">
        <v>269.81</v>
      </c>
      <c r="CZ132" s="9">
        <v>190.22333333333333</v>
      </c>
      <c r="DA132" s="9">
        <v>142.79</v>
      </c>
      <c r="DB132" s="9">
        <v>161.83666666666667</v>
      </c>
      <c r="DC132" s="9">
        <v>178.98666666666668</v>
      </c>
      <c r="DD132" s="9">
        <v>174.60666666666665</v>
      </c>
      <c r="DE132" s="9">
        <v>175.31333333333336</v>
      </c>
      <c r="DF132" s="9">
        <v>153.71666666666667</v>
      </c>
      <c r="DG132" s="9">
        <v>150.10666666666668</v>
      </c>
      <c r="DH132" s="9">
        <v>142.86666666666667</v>
      </c>
      <c r="DI132" s="9">
        <v>156.65333333333334</v>
      </c>
      <c r="DJ132" s="9">
        <v>190.43999999999997</v>
      </c>
      <c r="DK132" s="9">
        <v>174.69666666666669</v>
      </c>
      <c r="DL132" s="9">
        <v>167.61333333333334</v>
      </c>
      <c r="DM132" s="9">
        <v>213.47</v>
      </c>
      <c r="DN132" s="9">
        <v>295.54666666666668</v>
      </c>
      <c r="DO132" s="9">
        <v>277.30333333333334</v>
      </c>
      <c r="DP132" s="9">
        <v>240.92333333333332</v>
      </c>
      <c r="DQ132" s="9">
        <v>239.33</v>
      </c>
      <c r="DR132" s="9">
        <v>266.99</v>
      </c>
      <c r="DS132" s="9">
        <v>308.54000000000002</v>
      </c>
      <c r="DT132" s="9">
        <v>259.38000000000005</v>
      </c>
      <c r="DU132" s="9">
        <v>216.54</v>
      </c>
      <c r="DV132" s="9">
        <v>195.09333333333333</v>
      </c>
      <c r="DW132" s="9">
        <v>199.01666666666665</v>
      </c>
      <c r="DX132" s="9">
        <v>221.67999999999998</v>
      </c>
      <c r="DY132" s="9">
        <v>243.18999999999997</v>
      </c>
      <c r="DZ132" s="9">
        <v>253.98333333333332</v>
      </c>
      <c r="EA132" s="9">
        <v>245.00666666666666</v>
      </c>
      <c r="EB132" s="9">
        <v>251.37333333333333</v>
      </c>
      <c r="EC132" s="9">
        <v>220.37</v>
      </c>
      <c r="ED132" s="9">
        <v>241.61666666666667</v>
      </c>
      <c r="EE132" s="9">
        <v>322.49</v>
      </c>
      <c r="EF132" s="9">
        <v>380.68666666666667</v>
      </c>
      <c r="EG132" s="9">
        <v>361.83</v>
      </c>
      <c r="EH132" s="9">
        <v>351.95333333333338</v>
      </c>
      <c r="EI132" s="9">
        <v>351.74</v>
      </c>
      <c r="EJ132" s="9">
        <v>388.87333333333339</v>
      </c>
      <c r="EK132" s="9">
        <v>365.09999999999997</v>
      </c>
      <c r="EL132" s="9">
        <v>424.12000000000006</v>
      </c>
      <c r="EM132" s="9">
        <v>455.60999999999996</v>
      </c>
      <c r="EN132" s="9">
        <v>385.74666666666673</v>
      </c>
      <c r="EO132" s="9">
        <v>345.62666666666672</v>
      </c>
      <c r="EP132" s="9">
        <v>370.39000000000004</v>
      </c>
      <c r="EQ132" s="9">
        <v>322.39333333333337</v>
      </c>
      <c r="ER132" s="9">
        <v>366.14000000000004</v>
      </c>
      <c r="ES132" s="9">
        <v>342.66731912997301</v>
      </c>
      <c r="ET132" s="9">
        <v>326.76666666666665</v>
      </c>
      <c r="EU132" s="9">
        <v>347.18</v>
      </c>
      <c r="EV132" s="9">
        <v>362.06666666666666</v>
      </c>
      <c r="EW132" s="9">
        <v>320.51958558434711</v>
      </c>
      <c r="EX132" s="9">
        <v>317.78715521881361</v>
      </c>
      <c r="EY132" s="9">
        <v>315.33285091934204</v>
      </c>
      <c r="EZ132" s="9">
        <v>291.08206314840425</v>
      </c>
      <c r="FA132" s="9">
        <v>202.07342698091577</v>
      </c>
      <c r="FB132" s="9">
        <v>213.63206691373637</v>
      </c>
      <c r="FC132" s="9">
        <v>217.57246497071398</v>
      </c>
      <c r="FD132" s="9">
        <v>207.44681447069598</v>
      </c>
      <c r="FE132" s="9">
        <v>231.82265111658148</v>
      </c>
      <c r="FF132" s="9">
        <v>245.10128628963747</v>
      </c>
      <c r="FG132" s="9">
        <v>249.6280393106961</v>
      </c>
      <c r="FH132" s="9">
        <v>237.99563102900646</v>
      </c>
      <c r="FI132" s="9">
        <v>242.79441070425906</v>
      </c>
      <c r="FJ132" s="9">
        <v>256.70739432895033</v>
      </c>
      <c r="FK132" s="9">
        <v>261.4503999040117</v>
      </c>
      <c r="FL132" s="9">
        <v>249.26228690673111</v>
      </c>
      <c r="FM132" s="9">
        <v>240.69224236910429</v>
      </c>
      <c r="FN132" s="9">
        <v>254.48368603315157</v>
      </c>
      <c r="FO132" s="9">
        <v>259.18525802886876</v>
      </c>
      <c r="FP132" s="9">
        <v>247.10361700151023</v>
      </c>
      <c r="FQ132" s="9">
        <v>231.82228869458731</v>
      </c>
      <c r="FR132" s="9">
        <v>245.10090291368152</v>
      </c>
      <c r="FS132" s="9">
        <v>249.62764879142998</v>
      </c>
      <c r="FT132" s="9">
        <v>237.99525886592193</v>
      </c>
      <c r="FU132" s="9">
        <v>238.69859112237523</v>
      </c>
      <c r="FV132" s="9">
        <v>252.37476890118714</v>
      </c>
      <c r="FW132" s="9">
        <v>257.03704618118888</v>
      </c>
      <c r="FX132" s="9">
        <v>245.0563808806678</v>
      </c>
      <c r="FY132" s="9">
        <v>244.81361509429843</v>
      </c>
      <c r="FZ132" s="9">
        <v>258.84334199686793</v>
      </c>
      <c r="GA132" s="9">
        <v>263.62614593817221</v>
      </c>
      <c r="GB132" s="9">
        <v>251.33576298206498</v>
      </c>
      <c r="GC132" s="9">
        <v>252.25341684152687</v>
      </c>
      <c r="GD132" s="9">
        <v>266.71328684749869</v>
      </c>
      <c r="GE132" s="9">
        <v>271.64272872014442</v>
      </c>
      <c r="GF132" s="9">
        <v>258.97552991413102</v>
      </c>
      <c r="GG132" s="9">
        <v>251.95178520498433</v>
      </c>
      <c r="GH132" s="9">
        <v>266.3942159333202</v>
      </c>
      <c r="GI132" s="9">
        <v>271.31771266915814</v>
      </c>
      <c r="GJ132" s="9">
        <v>258.66579109570336</v>
      </c>
      <c r="GK132" s="9">
        <v>253.0039651776448</v>
      </c>
      <c r="GL132" s="9" t="str">
        <f t="shared" si="38"/>
        <v>Canola Meal,Canola Meal Average Price, Vancouver, Canada,Units of Measure: CA $/MT,Historic Data Source: Statistics Canada,Data Edge: 2016 Q3,Forecast Date: December 2016</v>
      </c>
      <c r="GM132" s="10" t="str">
        <f t="shared" si="36"/>
        <v>Canada, Canola Meal, Canola Meal Average Price, Vancouver</v>
      </c>
      <c r="GN132" s="10" t="str">
        <f t="shared" si="37"/>
        <v>Canola Meal,Canola Meal Average Price, Vancouver, Canada,Units of Measure: CA $/MT,Historic Data Source: Statistics Canada,Data Edge: 2016 Q3,Forecast Date: December 2016</v>
      </c>
      <c r="GP132" s="10" t="s">
        <v>36</v>
      </c>
      <c r="GQ132" s="10" t="s">
        <v>349</v>
      </c>
      <c r="GR132" s="10" t="s">
        <v>347</v>
      </c>
      <c r="GS132" s="8" t="s">
        <v>37</v>
      </c>
      <c r="GT132" s="10" t="s">
        <v>337</v>
      </c>
      <c r="GU132" s="39" t="s">
        <v>1381</v>
      </c>
      <c r="GV132" s="11" t="s">
        <v>1385</v>
      </c>
      <c r="GW132" s="8" t="s">
        <v>1144</v>
      </c>
      <c r="GX132" s="8" t="s">
        <v>1401</v>
      </c>
      <c r="GY132" s="14" t="s">
        <v>1387</v>
      </c>
    </row>
    <row r="133" spans="1:207" ht="12.75" customHeight="1">
      <c r="A133" s="14" t="s">
        <v>351</v>
      </c>
      <c r="B133" s="8" t="str">
        <f t="shared" si="39"/>
        <v>Bank:CISOILS</v>
      </c>
      <c r="C133" s="13" t="str">
        <f t="shared" si="40"/>
        <v>DataEdge:2016 Q3</v>
      </c>
      <c r="D133" s="13" t="str">
        <f t="shared" si="41"/>
        <v>ForecastDate:December 2016</v>
      </c>
      <c r="E133" s="13" t="str">
        <f t="shared" si="42"/>
        <v>Long Label:Rapeseed Meal,Rapeseed Meal 34% Protein FOB Price, Hamburg, European Union,Units of Measure: US $/MT,Historic Data Source: USDA,Data Edge: 2016 Q3,Forecast Date: December 2016</v>
      </c>
      <c r="F133" s="9"/>
      <c r="G133" s="9"/>
      <c r="H133" s="9"/>
      <c r="I133" s="9">
        <v>205</v>
      </c>
      <c r="J133" s="9">
        <v>205</v>
      </c>
      <c r="K133" s="9">
        <v>205</v>
      </c>
      <c r="L133" s="9">
        <v>205</v>
      </c>
      <c r="M133" s="9">
        <v>186</v>
      </c>
      <c r="N133" s="9">
        <v>186</v>
      </c>
      <c r="O133" s="9">
        <v>186</v>
      </c>
      <c r="P133" s="9">
        <v>186</v>
      </c>
      <c r="Q133" s="9">
        <v>169</v>
      </c>
      <c r="R133" s="9">
        <v>169</v>
      </c>
      <c r="S133" s="9">
        <v>169</v>
      </c>
      <c r="T133" s="9">
        <v>169</v>
      </c>
      <c r="U133" s="9">
        <v>164</v>
      </c>
      <c r="V133" s="9">
        <v>164</v>
      </c>
      <c r="W133" s="9">
        <v>164</v>
      </c>
      <c r="X133" s="9">
        <v>164</v>
      </c>
      <c r="Y133" s="9">
        <v>95</v>
      </c>
      <c r="Z133" s="9">
        <v>95</v>
      </c>
      <c r="AA133" s="9">
        <v>95</v>
      </c>
      <c r="AB133" s="9">
        <v>95</v>
      </c>
      <c r="AC133" s="9">
        <v>118</v>
      </c>
      <c r="AD133" s="9">
        <v>118</v>
      </c>
      <c r="AE133" s="9">
        <v>118</v>
      </c>
      <c r="AF133" s="9">
        <v>118</v>
      </c>
      <c r="AG133" s="9">
        <v>95</v>
      </c>
      <c r="AH133" s="9">
        <v>95</v>
      </c>
      <c r="AI133" s="9">
        <v>95</v>
      </c>
      <c r="AJ133" s="9">
        <v>95</v>
      </c>
      <c r="AK133" s="9">
        <v>153</v>
      </c>
      <c r="AL133" s="9">
        <v>153</v>
      </c>
      <c r="AM133" s="9">
        <v>153</v>
      </c>
      <c r="AN133" s="9">
        <v>153</v>
      </c>
      <c r="AO133" s="9">
        <v>167</v>
      </c>
      <c r="AP133" s="9">
        <v>167</v>
      </c>
      <c r="AQ133" s="9">
        <v>167</v>
      </c>
      <c r="AR133" s="9">
        <v>167</v>
      </c>
      <c r="AS133" s="9">
        <v>137</v>
      </c>
      <c r="AT133" s="9">
        <v>137</v>
      </c>
      <c r="AU133" s="9">
        <v>137</v>
      </c>
      <c r="AV133" s="9">
        <v>137</v>
      </c>
      <c r="AW133" s="9">
        <v>131</v>
      </c>
      <c r="AX133" s="9">
        <v>131</v>
      </c>
      <c r="AY133" s="9">
        <v>131</v>
      </c>
      <c r="AZ133" s="9">
        <v>131</v>
      </c>
      <c r="BA133" s="9">
        <v>139</v>
      </c>
      <c r="BB133" s="9">
        <v>139</v>
      </c>
      <c r="BC133" s="9">
        <v>139</v>
      </c>
      <c r="BD133" s="9">
        <v>139</v>
      </c>
      <c r="BE133" s="9">
        <v>157</v>
      </c>
      <c r="BF133" s="9">
        <v>157</v>
      </c>
      <c r="BG133" s="9">
        <v>157</v>
      </c>
      <c r="BH133" s="9">
        <v>157</v>
      </c>
      <c r="BI133" s="9">
        <v>152</v>
      </c>
      <c r="BJ133" s="9">
        <v>152</v>
      </c>
      <c r="BK133" s="9">
        <v>152</v>
      </c>
      <c r="BL133" s="9">
        <v>152</v>
      </c>
      <c r="BM133" s="9">
        <v>134</v>
      </c>
      <c r="BN133" s="9">
        <v>134</v>
      </c>
      <c r="BO133" s="9">
        <v>134</v>
      </c>
      <c r="BP133" s="9">
        <v>134</v>
      </c>
      <c r="BQ133" s="9">
        <v>163.66666666666666</v>
      </c>
      <c r="BR133" s="9">
        <v>180.66666666666666</v>
      </c>
      <c r="BS133" s="9">
        <v>195</v>
      </c>
      <c r="BT133" s="9">
        <v>181.66666666666666</v>
      </c>
      <c r="BU133" s="9">
        <v>194.33333333333334</v>
      </c>
      <c r="BV133" s="9">
        <v>188</v>
      </c>
      <c r="BW133" s="9">
        <v>177.66666666666666</v>
      </c>
      <c r="BX133" s="9">
        <v>138</v>
      </c>
      <c r="BY133" s="9">
        <v>170.66666666666666</v>
      </c>
      <c r="BZ133" s="9">
        <v>160.66666666666666</v>
      </c>
      <c r="CA133" s="9">
        <v>129.33333333333334</v>
      </c>
      <c r="CB133" s="9">
        <v>94</v>
      </c>
      <c r="CC133" s="9">
        <v>112.66666666666667</v>
      </c>
      <c r="CD133" s="9">
        <v>111.33333333333333</v>
      </c>
      <c r="CE133" s="9">
        <v>99</v>
      </c>
      <c r="CF133" s="9">
        <v>95</v>
      </c>
      <c r="CG133" s="9">
        <v>121.66666666666667</v>
      </c>
      <c r="CH133" s="9">
        <v>124.33333333333333</v>
      </c>
      <c r="CI133" s="9">
        <v>122.66666666666667</v>
      </c>
      <c r="CJ133" s="9">
        <v>128</v>
      </c>
      <c r="CK133" s="9">
        <v>149</v>
      </c>
      <c r="CL133" s="9">
        <v>142.66666666666666</v>
      </c>
      <c r="CM133" s="9">
        <v>134.33333333333334</v>
      </c>
      <c r="CN133" s="9">
        <v>136</v>
      </c>
      <c r="CO133" s="9">
        <v>137.66666666666666</v>
      </c>
      <c r="CP133" s="9">
        <v>134</v>
      </c>
      <c r="CQ133" s="9">
        <v>123.33333333333333</v>
      </c>
      <c r="CR133" s="9">
        <v>120.33333333333333</v>
      </c>
      <c r="CS133" s="9">
        <v>130</v>
      </c>
      <c r="CT133" s="9">
        <v>135</v>
      </c>
      <c r="CU133" s="9">
        <v>153.66666666666666</v>
      </c>
      <c r="CV133" s="9">
        <v>139</v>
      </c>
      <c r="CW133" s="9">
        <v>205.66666666666666</v>
      </c>
      <c r="CX133" s="9">
        <v>192.33333333333334</v>
      </c>
      <c r="CY133" s="9">
        <v>184.33333333333334</v>
      </c>
      <c r="CZ133" s="9">
        <v>128.33333333333334</v>
      </c>
      <c r="DA133" s="9">
        <v>124</v>
      </c>
      <c r="DB133" s="9">
        <v>143</v>
      </c>
      <c r="DC133" s="9">
        <v>129.66666666666666</v>
      </c>
      <c r="DD133" s="9">
        <v>126</v>
      </c>
      <c r="DE133" s="9">
        <v>129.66666666666666</v>
      </c>
      <c r="DF133" s="9">
        <v>134</v>
      </c>
      <c r="DG133" s="9">
        <v>121</v>
      </c>
      <c r="DH133" s="9">
        <v>133</v>
      </c>
      <c r="DI133" s="9">
        <v>153.33333333333334</v>
      </c>
      <c r="DJ133" s="9">
        <v>188.33333333333334</v>
      </c>
      <c r="DK133" s="9">
        <v>168</v>
      </c>
      <c r="DL133" s="9">
        <v>227.66666666666666</v>
      </c>
      <c r="DM133" s="9">
        <v>268</v>
      </c>
      <c r="DN133" s="9">
        <v>337.33333333333331</v>
      </c>
      <c r="DO133" s="9">
        <v>337.66666666666669</v>
      </c>
      <c r="DP133" s="9">
        <v>247.33333333333334</v>
      </c>
      <c r="DQ133" s="9">
        <v>159.66666666666666</v>
      </c>
      <c r="DR133" s="9">
        <v>207</v>
      </c>
      <c r="DS133" s="9">
        <v>226.66666666666666</v>
      </c>
      <c r="DT133" s="9">
        <v>186.66666666666666</v>
      </c>
      <c r="DU133" s="9">
        <v>200.66666666666666</v>
      </c>
      <c r="DV133" s="9">
        <v>223.66666666666666</v>
      </c>
      <c r="DW133" s="9">
        <v>209</v>
      </c>
      <c r="DX133" s="9">
        <v>250.33333333333334</v>
      </c>
      <c r="DY133" s="9">
        <v>287.33333333333331</v>
      </c>
      <c r="DZ133" s="9">
        <v>288.66666666666669</v>
      </c>
      <c r="EA133" s="9">
        <v>281.66666666666669</v>
      </c>
      <c r="EB133" s="9">
        <v>256</v>
      </c>
      <c r="EC133" s="9">
        <v>230.66666666666666</v>
      </c>
      <c r="ED133" s="9">
        <v>259</v>
      </c>
      <c r="EE133" s="9">
        <v>323.66666666666669</v>
      </c>
      <c r="EF133" s="9">
        <v>365</v>
      </c>
      <c r="EG133" s="9">
        <v>377.33333333333331</v>
      </c>
      <c r="EH133" s="9">
        <v>372</v>
      </c>
      <c r="EI133" s="9">
        <v>372.66666666666669</v>
      </c>
      <c r="EJ133" s="9">
        <v>289</v>
      </c>
      <c r="EK133" s="9">
        <v>323</v>
      </c>
      <c r="EL133" s="9">
        <v>362.66666666666669</v>
      </c>
      <c r="EM133" s="9">
        <v>337</v>
      </c>
      <c r="EN133" s="9">
        <v>267.66666666666669</v>
      </c>
      <c r="EO133" s="9">
        <v>266</v>
      </c>
      <c r="EP133" s="9">
        <v>270.66666666666669</v>
      </c>
      <c r="EQ133" s="9">
        <v>277.66666666666669</v>
      </c>
      <c r="ER133" s="9">
        <v>263</v>
      </c>
      <c r="ES133" s="9">
        <v>234.66666666666666</v>
      </c>
      <c r="ET133" s="9">
        <v>212.66666666666666</v>
      </c>
      <c r="EU133" s="9">
        <v>253.66666666666666</v>
      </c>
      <c r="EV133" s="9">
        <v>226.33333333333334</v>
      </c>
      <c r="EW133" s="9">
        <v>214.128698432693</v>
      </c>
      <c r="EX133" s="9">
        <v>263.50537839129333</v>
      </c>
      <c r="EY133" s="9">
        <v>255.06430892762287</v>
      </c>
      <c r="EZ133" s="9">
        <v>227.62750092420674</v>
      </c>
      <c r="FA133" s="9">
        <v>177.2741717387654</v>
      </c>
      <c r="FB133" s="9">
        <v>189.0601588857827</v>
      </c>
      <c r="FC133" s="9">
        <v>182.6405550483974</v>
      </c>
      <c r="FD133" s="9">
        <v>169.08683470827563</v>
      </c>
      <c r="FE133" s="9">
        <v>208.52459602129647</v>
      </c>
      <c r="FF133" s="9">
        <v>220.67554636648762</v>
      </c>
      <c r="FG133" s="9">
        <v>214.72903636251331</v>
      </c>
      <c r="FH133" s="9">
        <v>200.0667985970619</v>
      </c>
      <c r="FI133" s="9">
        <v>225.74105769642807</v>
      </c>
      <c r="FJ133" s="9">
        <v>239.71200967887435</v>
      </c>
      <c r="FK133" s="9">
        <v>233.70999693659397</v>
      </c>
      <c r="FL133" s="9">
        <v>218.18720835784993</v>
      </c>
      <c r="FM133" s="9">
        <v>232.65691864618904</v>
      </c>
      <c r="FN133" s="9">
        <v>246.6081453533956</v>
      </c>
      <c r="FO133" s="9">
        <v>239.43570967270387</v>
      </c>
      <c r="FP133" s="9">
        <v>222.38526085846073</v>
      </c>
      <c r="FQ133" s="9">
        <v>228.91586141985968</v>
      </c>
      <c r="FR133" s="9">
        <v>240.65134851309554</v>
      </c>
      <c r="FS133" s="9">
        <v>232.35985431772937</v>
      </c>
      <c r="FT133" s="9">
        <v>214.86642734897308</v>
      </c>
      <c r="FU133" s="9">
        <v>236.08670294898477</v>
      </c>
      <c r="FV133" s="9">
        <v>248.10334775270971</v>
      </c>
      <c r="FW133" s="9">
        <v>239.31865297550505</v>
      </c>
      <c r="FX133" s="9">
        <v>221.18973872107239</v>
      </c>
      <c r="FY133" s="9">
        <v>241.9969218560683</v>
      </c>
      <c r="FZ133" s="9">
        <v>254.35843085761388</v>
      </c>
      <c r="GA133" s="9">
        <v>245.36595723398398</v>
      </c>
      <c r="GB133" s="9">
        <v>226.77768200956334</v>
      </c>
      <c r="GC133" s="9">
        <v>249.23382877966782</v>
      </c>
      <c r="GD133" s="9">
        <v>261.8552093628735</v>
      </c>
      <c r="GE133" s="9">
        <v>252.49328383098947</v>
      </c>
      <c r="GF133" s="9">
        <v>233.24766039625484</v>
      </c>
      <c r="GG133" s="9">
        <v>248.173012361329</v>
      </c>
      <c r="GH133" s="9">
        <v>260.44274066976936</v>
      </c>
      <c r="GI133" s="9">
        <v>251.06256783144579</v>
      </c>
      <c r="GJ133" s="9">
        <v>231.94311812671256</v>
      </c>
      <c r="GK133" s="9">
        <v>248.24115477787365</v>
      </c>
      <c r="GL133" s="9" t="str">
        <f t="shared" si="38"/>
        <v>Rapeseed Meal,Rapeseed Meal 34% Protein FOB Price, Hamburg, European Union,Units of Measure: US $/MT,Historic Data Source: USDA,Data Edge: 2016 Q3,Forecast Date: December 2016</v>
      </c>
      <c r="GM133" s="10" t="str">
        <f t="shared" si="36"/>
        <v>European Union, Rapeseed Meal, Rapeseed Meal 34% Protein FOB Price, Hamburg</v>
      </c>
      <c r="GN133" s="10" t="str">
        <f t="shared" si="37"/>
        <v>Rapeseed Meal,Rapeseed Meal 34% Protein FOB Price, Hamburg, European Union,Units of Measure: US $/MT,Historic Data Source: USDA,Data Edge: 2016 Q3,Forecast Date: December 2016</v>
      </c>
      <c r="GP133" s="10" t="s">
        <v>298</v>
      </c>
      <c r="GQ133" s="10" t="s">
        <v>352</v>
      </c>
      <c r="GR133" s="10" t="s">
        <v>350</v>
      </c>
      <c r="GS133" s="8" t="s">
        <v>12</v>
      </c>
      <c r="GT133" s="10" t="s">
        <v>13</v>
      </c>
      <c r="GU133" s="13" t="s">
        <v>1381</v>
      </c>
      <c r="GV133" s="11" t="s">
        <v>1385</v>
      </c>
      <c r="GW133" s="8" t="s">
        <v>1145</v>
      </c>
      <c r="GX133" s="8" t="s">
        <v>1401</v>
      </c>
      <c r="GY133" s="14" t="s">
        <v>1387</v>
      </c>
    </row>
    <row r="134" spans="1:207" s="15" customFormat="1" ht="12.75" customHeight="1">
      <c r="A134" s="16" t="s">
        <v>354</v>
      </c>
      <c r="B134" s="8" t="str">
        <f t="shared" si="39"/>
        <v>Bank:CISOILS</v>
      </c>
      <c r="C134" s="13" t="str">
        <f t="shared" si="40"/>
        <v>DataEdge:2016 Q3</v>
      </c>
      <c r="D134" s="13" t="str">
        <f t="shared" si="41"/>
        <v>ForecastDate:December 2016</v>
      </c>
      <c r="E134" s="13" t="str">
        <f t="shared" si="42"/>
        <v>Long Label:Palm Oil,Palm Oil FOB Price, Malaysia,Units of Measure: US $/MT,Historic Data Source: USDA,Data Edge: 2016 Q3,Forecast Date: December 2016</v>
      </c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>
        <v>406</v>
      </c>
      <c r="R134" s="17">
        <v>406</v>
      </c>
      <c r="S134" s="17">
        <v>406</v>
      </c>
      <c r="T134" s="17">
        <v>406</v>
      </c>
      <c r="U134" s="17">
        <v>767</v>
      </c>
      <c r="V134" s="17">
        <v>767</v>
      </c>
      <c r="W134" s="17">
        <v>767</v>
      </c>
      <c r="X134" s="17">
        <v>767</v>
      </c>
      <c r="Y134" s="17">
        <v>569</v>
      </c>
      <c r="Z134" s="17">
        <v>569</v>
      </c>
      <c r="AA134" s="17">
        <v>569</v>
      </c>
      <c r="AB134" s="17">
        <v>569</v>
      </c>
      <c r="AC134" s="17">
        <v>274</v>
      </c>
      <c r="AD134" s="17">
        <v>274</v>
      </c>
      <c r="AE134" s="17">
        <v>274</v>
      </c>
      <c r="AF134" s="17">
        <v>274</v>
      </c>
      <c r="AG134" s="17">
        <v>310</v>
      </c>
      <c r="AH134" s="17">
        <v>310</v>
      </c>
      <c r="AI134" s="17">
        <v>310</v>
      </c>
      <c r="AJ134" s="17">
        <v>310</v>
      </c>
      <c r="AK134" s="17">
        <v>402</v>
      </c>
      <c r="AL134" s="17">
        <v>402</v>
      </c>
      <c r="AM134" s="17">
        <v>402</v>
      </c>
      <c r="AN134" s="17">
        <v>402</v>
      </c>
      <c r="AO134" s="17">
        <v>358</v>
      </c>
      <c r="AP134" s="17">
        <v>358</v>
      </c>
      <c r="AQ134" s="17">
        <v>358</v>
      </c>
      <c r="AR134" s="17">
        <v>358</v>
      </c>
      <c r="AS134" s="17">
        <v>271</v>
      </c>
      <c r="AT134" s="17">
        <v>271</v>
      </c>
      <c r="AU134" s="17">
        <v>271</v>
      </c>
      <c r="AV134" s="17">
        <v>271</v>
      </c>
      <c r="AW134" s="17">
        <v>318</v>
      </c>
      <c r="AX134" s="17">
        <v>318</v>
      </c>
      <c r="AY134" s="17">
        <v>318</v>
      </c>
      <c r="AZ134" s="17">
        <v>318</v>
      </c>
      <c r="BA134" s="17">
        <v>365</v>
      </c>
      <c r="BB134" s="17">
        <v>365</v>
      </c>
      <c r="BC134" s="17">
        <v>365</v>
      </c>
      <c r="BD134" s="17">
        <v>365</v>
      </c>
      <c r="BE134" s="17">
        <v>382</v>
      </c>
      <c r="BF134" s="17">
        <v>382</v>
      </c>
      <c r="BG134" s="17">
        <v>382</v>
      </c>
      <c r="BH134" s="17">
        <v>382</v>
      </c>
      <c r="BI134" s="17">
        <v>445</v>
      </c>
      <c r="BJ134" s="17">
        <v>445</v>
      </c>
      <c r="BK134" s="17">
        <v>445</v>
      </c>
      <c r="BL134" s="17">
        <v>445</v>
      </c>
      <c r="BM134" s="17">
        <v>651</v>
      </c>
      <c r="BN134" s="17">
        <v>651</v>
      </c>
      <c r="BO134" s="17">
        <v>651</v>
      </c>
      <c r="BP134" s="17">
        <v>651</v>
      </c>
      <c r="BQ134" s="17">
        <v>587</v>
      </c>
      <c r="BR134" s="17">
        <v>496</v>
      </c>
      <c r="BS134" s="17">
        <v>519</v>
      </c>
      <c r="BT134" s="17">
        <v>491</v>
      </c>
      <c r="BU134" s="17">
        <v>509.66666666666669</v>
      </c>
      <c r="BV134" s="17">
        <v>559</v>
      </c>
      <c r="BW134" s="17">
        <v>545</v>
      </c>
      <c r="BX134" s="17">
        <v>490.66666666666669</v>
      </c>
      <c r="BY134" s="17">
        <v>522.66666666666663</v>
      </c>
      <c r="BZ134" s="17">
        <v>597</v>
      </c>
      <c r="CA134" s="17">
        <v>651.33333333333337</v>
      </c>
      <c r="CB134" s="17">
        <v>633</v>
      </c>
      <c r="CC134" s="17">
        <v>636.66666666666663</v>
      </c>
      <c r="CD134" s="17">
        <v>534</v>
      </c>
      <c r="CE134" s="17">
        <v>423.33333333333331</v>
      </c>
      <c r="CF134" s="17">
        <v>333.66666666666669</v>
      </c>
      <c r="CG134" s="17">
        <v>336.66666666666669</v>
      </c>
      <c r="CH134" s="17">
        <v>313.66666666666669</v>
      </c>
      <c r="CI134" s="17">
        <v>314</v>
      </c>
      <c r="CJ134" s="17">
        <v>272</v>
      </c>
      <c r="CK134" s="17">
        <v>218</v>
      </c>
      <c r="CL134" s="17">
        <v>205.33333333333334</v>
      </c>
      <c r="CM134" s="17">
        <v>218</v>
      </c>
      <c r="CN134" s="17">
        <v>298</v>
      </c>
      <c r="CO134" s="17">
        <v>275.66666666666669</v>
      </c>
      <c r="CP134" s="17">
        <v>311.66666666666669</v>
      </c>
      <c r="CQ134" s="17">
        <v>348.66666666666669</v>
      </c>
      <c r="CR134" s="17">
        <v>381</v>
      </c>
      <c r="CS134" s="17">
        <v>425</v>
      </c>
      <c r="CT134" s="17">
        <v>433.66666666666669</v>
      </c>
      <c r="CU134" s="17">
        <v>411.66666666666669</v>
      </c>
      <c r="CV134" s="17">
        <v>412.66666666666669</v>
      </c>
      <c r="CW134" s="17">
        <v>494</v>
      </c>
      <c r="CX134" s="17">
        <v>517.66666666666663</v>
      </c>
      <c r="CY134" s="17">
        <v>487.33333333333331</v>
      </c>
      <c r="CZ134" s="17">
        <v>424</v>
      </c>
      <c r="DA134" s="17">
        <v>406</v>
      </c>
      <c r="DB134" s="17">
        <v>376.33333333333331</v>
      </c>
      <c r="DC134" s="17">
        <v>394.33333333333331</v>
      </c>
      <c r="DD134" s="17">
        <v>391</v>
      </c>
      <c r="DE134" s="17">
        <v>394</v>
      </c>
      <c r="DF134" s="17">
        <v>401</v>
      </c>
      <c r="DG134" s="17">
        <v>416</v>
      </c>
      <c r="DH134" s="17">
        <v>451.33333333333331</v>
      </c>
      <c r="DI134" s="17">
        <v>506.66666666666669</v>
      </c>
      <c r="DJ134" s="17">
        <v>578.33333333333337</v>
      </c>
      <c r="DK134" s="17">
        <v>745</v>
      </c>
      <c r="DL134" s="17">
        <v>789.66666666666663</v>
      </c>
      <c r="DM134" s="17">
        <v>910.33333333333337</v>
      </c>
      <c r="DN134" s="17">
        <v>1178.6666666666667</v>
      </c>
      <c r="DO134" s="17">
        <v>1232</v>
      </c>
      <c r="DP134" s="17">
        <v>912.33333333333337</v>
      </c>
      <c r="DQ134" s="17">
        <v>521.33333333333337</v>
      </c>
      <c r="DR134" s="17">
        <v>579.33333333333337</v>
      </c>
      <c r="DS134" s="17">
        <v>749</v>
      </c>
      <c r="DT134" s="17">
        <v>680.33333333333337</v>
      </c>
      <c r="DU134" s="17">
        <v>710.66666666666663</v>
      </c>
      <c r="DV134" s="17">
        <v>787</v>
      </c>
      <c r="DW134" s="17">
        <v>798.66666666666663</v>
      </c>
      <c r="DX134" s="17">
        <v>874</v>
      </c>
      <c r="DY134" s="17">
        <v>1100</v>
      </c>
      <c r="DZ134" s="17">
        <v>1244.6666666666667</v>
      </c>
      <c r="EA134" s="17">
        <v>1163</v>
      </c>
      <c r="EB134" s="17">
        <v>1107.3333333333333</v>
      </c>
      <c r="EC134" s="17">
        <v>1019</v>
      </c>
      <c r="ED134" s="17">
        <v>1084</v>
      </c>
      <c r="EE134" s="17">
        <v>1064.3333333333333</v>
      </c>
      <c r="EF134" s="17">
        <v>961.66666666666663</v>
      </c>
      <c r="EG134" s="17">
        <v>795</v>
      </c>
      <c r="EH134" s="17">
        <v>814.66666666666663</v>
      </c>
      <c r="EI134" s="17">
        <v>794.66666666666663</v>
      </c>
      <c r="EJ134" s="17">
        <v>760.66666666666663</v>
      </c>
      <c r="EK134" s="17">
        <v>814.33333333333337</v>
      </c>
      <c r="EL134" s="17">
        <v>844</v>
      </c>
      <c r="EM134" s="17">
        <v>826.33333333333337</v>
      </c>
      <c r="EN134" s="17">
        <v>725.66666666666663</v>
      </c>
      <c r="EO134" s="17">
        <v>680.66666666666663</v>
      </c>
      <c r="EP134" s="17">
        <v>647.66666666666663</v>
      </c>
      <c r="EQ134" s="17">
        <v>625.33333333333337</v>
      </c>
      <c r="ER134" s="17">
        <v>551.66666666666663</v>
      </c>
      <c r="ES134" s="17">
        <v>548.33333333333337</v>
      </c>
      <c r="ET134" s="17">
        <v>605.66666666666663</v>
      </c>
      <c r="EU134" s="17">
        <v>677.66666666666663</v>
      </c>
      <c r="EV134" s="17">
        <v>680.33333333333337</v>
      </c>
      <c r="EW134" s="17">
        <v>708.86083229017731</v>
      </c>
      <c r="EX134" s="17">
        <v>706.04060924458292</v>
      </c>
      <c r="EY134" s="17">
        <v>693.55957817449962</v>
      </c>
      <c r="EZ134" s="17">
        <v>686.82311648949599</v>
      </c>
      <c r="FA134" s="17">
        <v>713.91019091760677</v>
      </c>
      <c r="FB134" s="17">
        <v>739.3157850523769</v>
      </c>
      <c r="FC134" s="17">
        <v>761.83475398229348</v>
      </c>
      <c r="FD134" s="17">
        <v>735.80742742752068</v>
      </c>
      <c r="FE134" s="17">
        <v>746.6067816891873</v>
      </c>
      <c r="FF134" s="17">
        <v>772.01237582395743</v>
      </c>
      <c r="FG134" s="17">
        <v>794.53134475387401</v>
      </c>
      <c r="FH134" s="17">
        <v>768.50401819910121</v>
      </c>
      <c r="FI134" s="17">
        <v>825.00646153765672</v>
      </c>
      <c r="FJ134" s="17">
        <v>850.41205567242673</v>
      </c>
      <c r="FK134" s="17">
        <v>872.93102460234343</v>
      </c>
      <c r="FL134" s="17">
        <v>846.90369804757051</v>
      </c>
      <c r="FM134" s="17">
        <v>835.44684321982822</v>
      </c>
      <c r="FN134" s="17">
        <v>860.85243735459812</v>
      </c>
      <c r="FO134" s="17">
        <v>883.37140628451493</v>
      </c>
      <c r="FP134" s="17">
        <v>857.34407972974191</v>
      </c>
      <c r="FQ134" s="17">
        <v>859.85809569729531</v>
      </c>
      <c r="FR134" s="17">
        <v>885.26368983206521</v>
      </c>
      <c r="FS134" s="17">
        <v>907.78265876198202</v>
      </c>
      <c r="FT134" s="17">
        <v>881.75533220720911</v>
      </c>
      <c r="FU134" s="17">
        <v>907.08541588522553</v>
      </c>
      <c r="FV134" s="17">
        <v>932.49101001999554</v>
      </c>
      <c r="FW134" s="17">
        <v>955.00997894991224</v>
      </c>
      <c r="FX134" s="17">
        <v>928.98265239513933</v>
      </c>
      <c r="FY134" s="17">
        <v>936.08054181262082</v>
      </c>
      <c r="FZ134" s="17">
        <v>961.48613594739095</v>
      </c>
      <c r="GA134" s="17">
        <v>984.00510487730753</v>
      </c>
      <c r="GB134" s="17">
        <v>957.97777832253462</v>
      </c>
      <c r="GC134" s="17">
        <v>966.88896923064704</v>
      </c>
      <c r="GD134" s="17">
        <v>992.29456336541705</v>
      </c>
      <c r="GE134" s="17">
        <v>1014.8135322953339</v>
      </c>
      <c r="GF134" s="17">
        <v>988.78620574056094</v>
      </c>
      <c r="GG134" s="17">
        <v>988.05760936718548</v>
      </c>
      <c r="GH134" s="17">
        <v>1013.4632035019555</v>
      </c>
      <c r="GI134" s="17">
        <v>1035.9821724318722</v>
      </c>
      <c r="GJ134" s="17">
        <v>1009.9548458770994</v>
      </c>
      <c r="GK134" s="17">
        <v>1003.3710099633759</v>
      </c>
      <c r="GL134" s="9" t="str">
        <f t="shared" si="38"/>
        <v>Palm Oil,Palm Oil FOB Price, Malaysia,Units of Measure: US $/MT,Historic Data Source: USDA,Data Edge: 2016 Q3,Forecast Date: December 2016</v>
      </c>
      <c r="GM134" s="10" t="str">
        <f t="shared" si="36"/>
        <v>Malaysia, Palm Oil, Palm Oil FOB Price</v>
      </c>
      <c r="GN134" s="10" t="str">
        <f t="shared" si="37"/>
        <v>Palm Oil,Palm Oil FOB Price, Malaysia,Units of Measure: US $/MT,Historic Data Source: USDA,Data Edge: 2016 Q3,Forecast Date: December 2016</v>
      </c>
      <c r="GO134" s="10"/>
      <c r="GP134" s="15" t="s">
        <v>355</v>
      </c>
      <c r="GQ134" s="15" t="s">
        <v>356</v>
      </c>
      <c r="GR134" s="15" t="s">
        <v>353</v>
      </c>
      <c r="GS134" s="16" t="s">
        <v>12</v>
      </c>
      <c r="GT134" s="15" t="s">
        <v>13</v>
      </c>
      <c r="GU134" s="13" t="s">
        <v>1381</v>
      </c>
      <c r="GV134" s="11" t="s">
        <v>1385</v>
      </c>
      <c r="GW134" s="16" t="s">
        <v>1146</v>
      </c>
      <c r="GX134" s="8" t="s">
        <v>1401</v>
      </c>
      <c r="GY134" s="14" t="s">
        <v>1387</v>
      </c>
    </row>
    <row r="135" spans="1:207" ht="12.75" customHeight="1">
      <c r="A135" s="14" t="s">
        <v>358</v>
      </c>
      <c r="B135" s="8" t="str">
        <f t="shared" si="39"/>
        <v>Bank:CISOILS</v>
      </c>
      <c r="C135" s="13" t="str">
        <f t="shared" si="40"/>
        <v>DataEdge:2016 Q3</v>
      </c>
      <c r="D135" s="13" t="str">
        <f t="shared" si="41"/>
        <v>ForecastDate:December 2016</v>
      </c>
      <c r="E135" s="13" t="str">
        <f t="shared" si="42"/>
        <v>Long Label:Peanut,Peanuts in-Shell Price, United States,Units of Measure: US $/MT,Historic Data Source: USDA,Data Edge: 2016 Q3,Forecast Date: December 2016</v>
      </c>
      <c r="F135" s="9"/>
      <c r="G135" s="9"/>
      <c r="H135" s="9"/>
      <c r="I135" s="9"/>
      <c r="J135" s="9"/>
      <c r="K135" s="9"/>
      <c r="L135" s="9"/>
      <c r="M135" s="9"/>
      <c r="N135" s="9">
        <v>548.95103238000002</v>
      </c>
      <c r="O135" s="9"/>
      <c r="P135" s="9">
        <v>559.97414548000006</v>
      </c>
      <c r="Q135" s="9">
        <v>560.70901968666669</v>
      </c>
      <c r="R135" s="9">
        <v>504.85857998000006</v>
      </c>
      <c r="S135" s="9"/>
      <c r="T135" s="9">
        <v>576.50881513000013</v>
      </c>
      <c r="U135" s="9">
        <v>549.68590658666665</v>
      </c>
      <c r="V135" s="9">
        <v>612.88508836000005</v>
      </c>
      <c r="W135" s="9"/>
      <c r="X135" s="9">
        <v>659.18216338000002</v>
      </c>
      <c r="Y135" s="9">
        <v>580.55062326666678</v>
      </c>
      <c r="Z135" s="9"/>
      <c r="AA135" s="9"/>
      <c r="AB135" s="9">
        <v>541.23485320999998</v>
      </c>
      <c r="AC135" s="9">
        <v>530.57917721333331</v>
      </c>
      <c r="AD135" s="9">
        <v>454.15225972000002</v>
      </c>
      <c r="AE135" s="9"/>
      <c r="AF135" s="9">
        <v>623.9082014600001</v>
      </c>
      <c r="AG135" s="9">
        <v>669.47040227333332</v>
      </c>
      <c r="AH135" s="9">
        <v>540.13254189999998</v>
      </c>
      <c r="AI135" s="9"/>
      <c r="AJ135" s="9">
        <v>649.26136158999998</v>
      </c>
      <c r="AK135" s="9">
        <v>609.21071732666667</v>
      </c>
      <c r="AL135" s="9">
        <v>628.3174467</v>
      </c>
      <c r="AM135" s="9"/>
      <c r="AN135" s="9">
        <v>550.05334369000002</v>
      </c>
      <c r="AO135" s="9">
        <v>588.63423954000007</v>
      </c>
      <c r="AP135" s="9">
        <v>615.08971098000006</v>
      </c>
      <c r="AQ135" s="9"/>
      <c r="AR135" s="9">
        <v>623.90820145999999</v>
      </c>
      <c r="AS135" s="9">
        <v>607.00609470666666</v>
      </c>
      <c r="AT135" s="9">
        <v>672.40989909999996</v>
      </c>
      <c r="AU135" s="9"/>
      <c r="AV135" s="9">
        <v>631.62438063000013</v>
      </c>
      <c r="AW135" s="9">
        <v>899.48602896000011</v>
      </c>
      <c r="AX135" s="9">
        <v>932.55536826000002</v>
      </c>
      <c r="AY135" s="9"/>
      <c r="AZ135" s="9">
        <v>650.36367289999998</v>
      </c>
      <c r="BA135" s="9">
        <v>570.99725857999999</v>
      </c>
      <c r="BB135" s="9"/>
      <c r="BC135" s="9"/>
      <c r="BD135" s="9">
        <v>687.84225744000003</v>
      </c>
      <c r="BE135" s="9">
        <v>625.37794987333336</v>
      </c>
      <c r="BF135" s="9">
        <v>650.36367289999998</v>
      </c>
      <c r="BG135" s="9"/>
      <c r="BH135" s="9">
        <v>703.27461578000009</v>
      </c>
      <c r="BI135" s="9">
        <v>631.99181773333328</v>
      </c>
      <c r="BJ135" s="9">
        <v>757.28786996999997</v>
      </c>
      <c r="BK135" s="9"/>
      <c r="BL135" s="9">
        <v>674.61452171999997</v>
      </c>
      <c r="BM135" s="9">
        <v>590.10398795333333</v>
      </c>
      <c r="BN135" s="9">
        <v>513.6770704600001</v>
      </c>
      <c r="BO135" s="9"/>
      <c r="BP135" s="9">
        <v>664.69371993000004</v>
      </c>
      <c r="BQ135" s="9">
        <v>637.13593717999993</v>
      </c>
      <c r="BR135" s="9">
        <v>656.97754076000001</v>
      </c>
      <c r="BS135" s="9"/>
      <c r="BT135" s="9">
        <v>659.18216338000002</v>
      </c>
      <c r="BU135" s="9">
        <v>608.47584312000004</v>
      </c>
      <c r="BV135" s="9">
        <v>535.72329665999996</v>
      </c>
      <c r="BW135" s="9"/>
      <c r="BX135" s="9">
        <v>654.77291814</v>
      </c>
      <c r="BY135" s="9">
        <v>614.35483677333332</v>
      </c>
      <c r="BZ135" s="9">
        <v>544.54178714</v>
      </c>
      <c r="CA135" s="9"/>
      <c r="CB135" s="9">
        <v>659.18216338000002</v>
      </c>
      <c r="CC135" s="9">
        <v>593.77835898666672</v>
      </c>
      <c r="CD135" s="9">
        <v>615.08971098000006</v>
      </c>
      <c r="CE135" s="9"/>
      <c r="CF135" s="9">
        <v>580.91806037000015</v>
      </c>
      <c r="CG135" s="9">
        <v>524.70018356000003</v>
      </c>
      <c r="CH135" s="9">
        <v>328.48877038000001</v>
      </c>
      <c r="CI135" s="9"/>
      <c r="CJ135" s="9">
        <v>630.52206932000001</v>
      </c>
      <c r="CK135" s="9">
        <v>595.98298160666673</v>
      </c>
      <c r="CL135" s="9">
        <v>692.25150268000004</v>
      </c>
      <c r="CM135" s="9"/>
      <c r="CN135" s="9">
        <v>537.92791927999997</v>
      </c>
      <c r="CO135" s="9">
        <v>471.78924067999998</v>
      </c>
      <c r="CP135" s="9">
        <v>266.75933702000003</v>
      </c>
      <c r="CQ135" s="9"/>
      <c r="CR135" s="9">
        <v>394.62744898</v>
      </c>
      <c r="CS135" s="9">
        <v>393.89257477333331</v>
      </c>
      <c r="CT135" s="9">
        <v>449.74301448000006</v>
      </c>
      <c r="CU135" s="9">
        <v>409.25219853333334</v>
      </c>
      <c r="CV135" s="9">
        <v>403.44593946000003</v>
      </c>
      <c r="CW135" s="9">
        <v>415.20392676666665</v>
      </c>
      <c r="CX135" s="9">
        <v>426.96191407333328</v>
      </c>
      <c r="CY135" s="9">
        <v>446.06864344666673</v>
      </c>
      <c r="CZ135" s="9">
        <v>408.59005890666668</v>
      </c>
      <c r="DA135" s="9">
        <v>431.37115931333341</v>
      </c>
      <c r="DB135" s="9">
        <v>411.52955573333338</v>
      </c>
      <c r="DC135" s="9">
        <v>392.42282635999999</v>
      </c>
      <c r="DD135" s="9">
        <v>367.43710333333337</v>
      </c>
      <c r="DE135" s="9">
        <v>384.3392100866667</v>
      </c>
      <c r="DF135" s="9">
        <v>388.01358112000003</v>
      </c>
      <c r="DG135" s="9">
        <v>379.92996484666668</v>
      </c>
      <c r="DH135" s="9">
        <v>377.16646301203696</v>
      </c>
      <c r="DI135" s="9">
        <v>386.02737372140746</v>
      </c>
      <c r="DJ135" s="9">
        <v>397.89777429887022</v>
      </c>
      <c r="DK135" s="9">
        <v>400.54060326074301</v>
      </c>
      <c r="DL135" s="9">
        <v>409.37651249199757</v>
      </c>
      <c r="DM135" s="9">
        <v>477.14872614572567</v>
      </c>
      <c r="DN135" s="9">
        <v>471.54824882424833</v>
      </c>
      <c r="DO135" s="9">
        <v>452.38878984456534</v>
      </c>
      <c r="DP135" s="9">
        <v>448.75621838626222</v>
      </c>
      <c r="DQ135" s="9">
        <v>462.11254261090954</v>
      </c>
      <c r="DR135" s="9">
        <v>551.15928334714761</v>
      </c>
      <c r="DS135" s="9">
        <v>554.02948182862485</v>
      </c>
      <c r="DT135" s="9">
        <v>513.02876391357643</v>
      </c>
      <c r="DU135" s="9">
        <v>494.92988784007116</v>
      </c>
      <c r="DV135" s="9">
        <v>458.28640308227904</v>
      </c>
      <c r="DW135" s="9">
        <v>460.24682258841659</v>
      </c>
      <c r="DX135" s="9">
        <v>462.21263501413688</v>
      </c>
      <c r="DY135" s="9">
        <v>498.61940664020659</v>
      </c>
      <c r="DZ135" s="9">
        <v>514.64527173959425</v>
      </c>
      <c r="EA135" s="9">
        <v>508.849069756554</v>
      </c>
      <c r="EB135" s="9">
        <v>520.75878224512905</v>
      </c>
      <c r="EC135" s="9">
        <v>687.68568073748611</v>
      </c>
      <c r="ED135" s="9">
        <v>746.64372847493496</v>
      </c>
      <c r="EE135" s="9">
        <v>759.91778753518849</v>
      </c>
      <c r="EF135" s="9">
        <v>746.17415822614112</v>
      </c>
      <c r="EG135" s="9">
        <v>756.61274328429818</v>
      </c>
      <c r="EH135" s="9">
        <v>642.73932440264844</v>
      </c>
      <c r="EI135" s="9">
        <v>596.40224605808919</v>
      </c>
      <c r="EJ135" s="9">
        <v>548.61795500437131</v>
      </c>
      <c r="EK135" s="9">
        <v>566.02640623880063</v>
      </c>
      <c r="EL135" s="9">
        <v>550.76195888765835</v>
      </c>
      <c r="EM135" s="9">
        <v>532.82845088676891</v>
      </c>
      <c r="EN135" s="9">
        <v>473.3811339998187</v>
      </c>
      <c r="EO135" s="9">
        <v>466.95406070207656</v>
      </c>
      <c r="EP135" s="9">
        <v>493.5320621910941</v>
      </c>
      <c r="EQ135" s="9">
        <v>488.46014940583109</v>
      </c>
      <c r="ER135" s="9">
        <v>468.75125742733729</v>
      </c>
      <c r="ES135" s="9">
        <v>405.95824172043007</v>
      </c>
      <c r="ET135" s="9">
        <v>429.98331359696499</v>
      </c>
      <c r="EU135" s="9">
        <v>430.04160394227392</v>
      </c>
      <c r="EV135" s="9">
        <v>418.19323016957634</v>
      </c>
      <c r="EW135" s="9">
        <v>417.06838145700442</v>
      </c>
      <c r="EX135" s="9">
        <v>425.60229502926427</v>
      </c>
      <c r="EY135" s="9">
        <v>421.25661231321169</v>
      </c>
      <c r="EZ135" s="9">
        <v>429.85753726215137</v>
      </c>
      <c r="FA135" s="9">
        <v>489.88144789769922</v>
      </c>
      <c r="FB135" s="9">
        <v>500.15054709591607</v>
      </c>
      <c r="FC135" s="9">
        <v>489.28943813979686</v>
      </c>
      <c r="FD135" s="9">
        <v>459.69582565988617</v>
      </c>
      <c r="FE135" s="9">
        <v>501.06992614616547</v>
      </c>
      <c r="FF135" s="9">
        <v>506.42357135812472</v>
      </c>
      <c r="FG135" s="9">
        <v>495.38818907130542</v>
      </c>
      <c r="FH135" s="9">
        <v>481.1414132891291</v>
      </c>
      <c r="FI135" s="9">
        <v>533.75205816422715</v>
      </c>
      <c r="FJ135" s="9">
        <v>539.55220150897333</v>
      </c>
      <c r="FK135" s="9">
        <v>527.59645984259566</v>
      </c>
      <c r="FL135" s="9">
        <v>495.38621404898174</v>
      </c>
      <c r="FM135" s="9">
        <v>541.1747279708386</v>
      </c>
      <c r="FN135" s="9">
        <v>547.07627865972961</v>
      </c>
      <c r="FO135" s="9">
        <v>534.91150767500449</v>
      </c>
      <c r="FP135" s="9">
        <v>500.310852168716</v>
      </c>
      <c r="FQ135" s="9">
        <v>545.67886769844756</v>
      </c>
      <c r="FR135" s="9">
        <v>551.64195323387435</v>
      </c>
      <c r="FS135" s="9">
        <v>539.35034146523526</v>
      </c>
      <c r="FT135" s="9">
        <v>505.73602318617145</v>
      </c>
      <c r="FU135" s="9">
        <v>552.47728109425043</v>
      </c>
      <c r="FV135" s="9">
        <v>558.53324548119951</v>
      </c>
      <c r="FW135" s="9">
        <v>546.050184038118</v>
      </c>
      <c r="FX135" s="9">
        <v>511.61154076720993</v>
      </c>
      <c r="FY135" s="9">
        <v>558.87984347194572</v>
      </c>
      <c r="FZ135" s="9">
        <v>565.02327865624397</v>
      </c>
      <c r="GA135" s="9">
        <v>552.35991507331858</v>
      </c>
      <c r="GB135" s="9">
        <v>514.39056535416648</v>
      </c>
      <c r="GC135" s="9">
        <v>560.31464019130829</v>
      </c>
      <c r="GD135" s="9">
        <v>566.47767734208082</v>
      </c>
      <c r="GE135" s="9">
        <v>553.7739085426997</v>
      </c>
      <c r="GF135" s="9">
        <v>514.56085713492052</v>
      </c>
      <c r="GG135" s="9">
        <v>559.88132926518529</v>
      </c>
      <c r="GH135" s="9">
        <v>566.03844659042977</v>
      </c>
      <c r="GI135" s="9">
        <v>553.3468802316637</v>
      </c>
      <c r="GJ135" s="9">
        <v>512.84741352982803</v>
      </c>
      <c r="GK135" s="9">
        <v>557.23955084399199</v>
      </c>
      <c r="GL135" s="9" t="str">
        <f t="shared" si="38"/>
        <v>Peanut,Peanuts in-Shell Price, United States,Units of Measure: US $/MT,Historic Data Source: USDA,Data Edge: 2016 Q3,Forecast Date: December 2016</v>
      </c>
      <c r="GM135" s="10" t="str">
        <f t="shared" si="36"/>
        <v>United States, Peanut, Peanuts in-Shell Price</v>
      </c>
      <c r="GN135" s="10" t="str">
        <f t="shared" si="37"/>
        <v>Peanut,Peanuts in-Shell Price, United States,Units of Measure: US $/MT,Historic Data Source: USDA,Data Edge: 2016 Q3,Forecast Date: December 2016</v>
      </c>
      <c r="GP135" s="15" t="s">
        <v>10</v>
      </c>
      <c r="GQ135" s="15" t="s">
        <v>359</v>
      </c>
      <c r="GR135" s="10" t="s">
        <v>357</v>
      </c>
      <c r="GS135" s="16" t="s">
        <v>12</v>
      </c>
      <c r="GT135" s="16" t="s">
        <v>13</v>
      </c>
      <c r="GU135" s="13" t="s">
        <v>1381</v>
      </c>
      <c r="GV135" s="11" t="s">
        <v>1385</v>
      </c>
      <c r="GW135" s="8" t="s">
        <v>1147</v>
      </c>
      <c r="GX135" s="8" t="s">
        <v>1401</v>
      </c>
      <c r="GY135" s="14" t="s">
        <v>1387</v>
      </c>
    </row>
    <row r="136" spans="1:207" ht="12.75" customHeight="1">
      <c r="A136" s="14" t="s">
        <v>360</v>
      </c>
      <c r="B136" s="8" t="str">
        <f t="shared" si="39"/>
        <v>Bank:CISOILS</v>
      </c>
      <c r="C136" s="13" t="str">
        <f t="shared" si="40"/>
        <v>DataEdge:2016 Q3</v>
      </c>
      <c r="D136" s="13" t="str">
        <f t="shared" si="41"/>
        <v>ForecastDate:December 2016</v>
      </c>
      <c r="E136" s="13" t="str">
        <f t="shared" si="42"/>
        <v>Long Label:Peanut Oil,Peanut Oil Price, SE Mills FOB, Tank Cars Crude, United States,Units of Measure: US $/MT,Historic Data Source: USDA,Data Edge: 2016 Q3,Forecast Date: December 2016</v>
      </c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>
        <v>906.33333333333337</v>
      </c>
      <c r="BR136" s="9">
        <v>807.33333333333337</v>
      </c>
      <c r="BS136" s="9">
        <v>919</v>
      </c>
      <c r="BT136" s="9">
        <v>928.66666666666663</v>
      </c>
      <c r="BU136" s="9">
        <v>892.33333333333337</v>
      </c>
      <c r="BV136" s="9">
        <v>971</v>
      </c>
      <c r="BW136" s="9">
        <v>1022.3333333333334</v>
      </c>
      <c r="BX136" s="9">
        <v>1053.3333333333333</v>
      </c>
      <c r="BY136" s="9">
        <v>1116</v>
      </c>
      <c r="BZ136" s="9">
        <v>1128.6666666666667</v>
      </c>
      <c r="CA136" s="9">
        <v>1048.6666666666667</v>
      </c>
      <c r="CB136" s="9">
        <v>967.33333333333337</v>
      </c>
      <c r="CC136" s="9">
        <v>989.66666666666663</v>
      </c>
      <c r="CD136" s="9">
        <v>870.66666666666663</v>
      </c>
      <c r="CE136" s="9">
        <v>793.33333333333337</v>
      </c>
      <c r="CF136" s="9">
        <v>850.66666666666663</v>
      </c>
      <c r="CG136" s="9">
        <v>858.33333333333337</v>
      </c>
      <c r="CH136" s="9">
        <v>714</v>
      </c>
      <c r="CI136" s="9">
        <v>773.66666666666663</v>
      </c>
      <c r="CJ136" s="9">
        <v>775.66666666666663</v>
      </c>
      <c r="CK136" s="9">
        <v>782.66666666666663</v>
      </c>
      <c r="CL136" s="9">
        <v>809.33333333333337</v>
      </c>
      <c r="CM136" s="9">
        <v>735.33333333333337</v>
      </c>
      <c r="CN136" s="9">
        <v>742.66666666666663</v>
      </c>
      <c r="CO136" s="9">
        <v>810.33333333333337</v>
      </c>
      <c r="CP136" s="9">
        <v>663</v>
      </c>
      <c r="CQ136" s="9">
        <v>617</v>
      </c>
      <c r="CR136" s="9">
        <v>775</v>
      </c>
      <c r="CS136" s="9">
        <v>944.5</v>
      </c>
      <c r="CT136" s="9">
        <v>1019.63796175</v>
      </c>
      <c r="CU136" s="9">
        <v>1172.8592338400001</v>
      </c>
      <c r="CV136" s="9">
        <v>1314.8369305680001</v>
      </c>
      <c r="CW136" s="9">
        <v>1391.4843103233331</v>
      </c>
      <c r="CX136" s="9">
        <v>1371.7896815846668</v>
      </c>
      <c r="CY136" s="9">
        <v>1284.1926761499999</v>
      </c>
      <c r="CZ136" s="9">
        <v>1210.7052554833333</v>
      </c>
      <c r="DA136" s="9">
        <v>1217.4660981846666</v>
      </c>
      <c r="DB136" s="9">
        <v>1183.1474727333334</v>
      </c>
      <c r="DC136" s="9">
        <v>1144.5665768833333</v>
      </c>
      <c r="DD136" s="9">
        <v>1136.7769102926668</v>
      </c>
      <c r="DE136" s="9">
        <v>999.42892106666659</v>
      </c>
      <c r="DF136" s="9">
        <v>936.96461349999993</v>
      </c>
      <c r="DG136" s="9">
        <v>946.15054108333334</v>
      </c>
      <c r="DH136" s="9">
        <v>1040.2144395366665</v>
      </c>
      <c r="DI136" s="9">
        <v>1140.3043064846668</v>
      </c>
      <c r="DJ136" s="9">
        <v>1056.0142349799999</v>
      </c>
      <c r="DK136" s="9">
        <v>1255.3304916831667</v>
      </c>
      <c r="DL136" s="9">
        <v>1562.5262819250001</v>
      </c>
      <c r="DM136" s="9">
        <v>1972.7698077966668</v>
      </c>
      <c r="DN136" s="9">
        <v>2177.6527366153332</v>
      </c>
      <c r="DO136" s="9">
        <v>2323.5252666386664</v>
      </c>
      <c r="DP136" s="9">
        <v>2425.0848820000001</v>
      </c>
      <c r="DQ136" s="9">
        <v>2000.6950276499999</v>
      </c>
      <c r="DR136" s="9">
        <v>1591.73753164</v>
      </c>
      <c r="DS136" s="9">
        <v>1266.5556951899998</v>
      </c>
      <c r="DT136" s="9">
        <v>1298.5227231800002</v>
      </c>
      <c r="DU136" s="9">
        <v>1141.99451716</v>
      </c>
      <c r="DV136" s="9">
        <v>1302.5645313166667</v>
      </c>
      <c r="DW136" s="9">
        <v>1462.2526964253332</v>
      </c>
      <c r="DX136" s="9">
        <v>1506.4186362459998</v>
      </c>
      <c r="DY136" s="9">
        <v>1649.278182022</v>
      </c>
      <c r="DZ136" s="9">
        <v>1743.0481307926666</v>
      </c>
      <c r="EA136" s="9">
        <v>1763.7715834206665</v>
      </c>
      <c r="EB136" s="9">
        <v>2065.8048823606664</v>
      </c>
      <c r="EC136" s="9">
        <v>2144.7303721566664</v>
      </c>
      <c r="ED136" s="9">
        <v>2112.1019573806666</v>
      </c>
      <c r="EE136" s="9">
        <v>2347.9965777206667</v>
      </c>
      <c r="EF136" s="9">
        <v>2384.6668006333334</v>
      </c>
      <c r="EG136" s="9">
        <v>2215.3517834173335</v>
      </c>
      <c r="EH136" s="9">
        <v>1923.9006730533331</v>
      </c>
      <c r="EI136" s="9">
        <v>1765.5352815166668</v>
      </c>
      <c r="EJ136" s="9">
        <v>1829.8367746000001</v>
      </c>
      <c r="EK136" s="9">
        <v>1727.5422850320001</v>
      </c>
      <c r="EL136" s="9">
        <v>1372.8919928946668</v>
      </c>
      <c r="EM136" s="9">
        <v>1272.8021259466666</v>
      </c>
      <c r="EN136" s="9">
        <v>1346.1425717720001</v>
      </c>
      <c r="EO136" s="9">
        <v>1327.9911788673332</v>
      </c>
      <c r="EP136" s="9">
        <v>1222.8306798933334</v>
      </c>
      <c r="EQ136" s="9">
        <v>1218.2009723913334</v>
      </c>
      <c r="ER136" s="9">
        <v>1289.483770438</v>
      </c>
      <c r="ES136" s="9">
        <v>1280.5917925373333</v>
      </c>
      <c r="ET136" s="9">
        <v>1225.329252196</v>
      </c>
      <c r="EU136" s="9">
        <v>1313.073232472</v>
      </c>
      <c r="EV136" s="9">
        <v>1357.3126597133332</v>
      </c>
      <c r="EW136" s="9">
        <v>1357.1158437064164</v>
      </c>
      <c r="EX136" s="9">
        <v>1285.5893504657497</v>
      </c>
      <c r="EY136" s="9">
        <v>1287.7486130413574</v>
      </c>
      <c r="EZ136" s="9">
        <v>1348.3668412135321</v>
      </c>
      <c r="FA136" s="9">
        <v>1319.1476409830843</v>
      </c>
      <c r="FB136" s="9">
        <v>1267.6211477424176</v>
      </c>
      <c r="FC136" s="9">
        <v>1269.7804103180254</v>
      </c>
      <c r="FD136" s="9">
        <v>1330.3986384902</v>
      </c>
      <c r="FE136" s="9">
        <v>1315.4355142486879</v>
      </c>
      <c r="FF136" s="9">
        <v>1263.9090210080212</v>
      </c>
      <c r="FG136" s="9">
        <v>1266.068283583629</v>
      </c>
      <c r="FH136" s="9">
        <v>1326.6865117558036</v>
      </c>
      <c r="FI136" s="9">
        <v>1425.5676621199759</v>
      </c>
      <c r="FJ136" s="9">
        <v>1374.0411688793092</v>
      </c>
      <c r="FK136" s="9">
        <v>1376.200431454917</v>
      </c>
      <c r="FL136" s="9">
        <v>1436.8186596270916</v>
      </c>
      <c r="FM136" s="9">
        <v>1429.0021576307149</v>
      </c>
      <c r="FN136" s="9">
        <v>1377.4756643900482</v>
      </c>
      <c r="FO136" s="9">
        <v>1379.6349269656559</v>
      </c>
      <c r="FP136" s="9">
        <v>1440.2531551378306</v>
      </c>
      <c r="FQ136" s="9">
        <v>1456.6327050156192</v>
      </c>
      <c r="FR136" s="9">
        <v>1405.1062117749525</v>
      </c>
      <c r="FS136" s="9">
        <v>1407.2654743505602</v>
      </c>
      <c r="FT136" s="9">
        <v>1467.8837025227349</v>
      </c>
      <c r="FU136" s="9">
        <v>1513.6811897464654</v>
      </c>
      <c r="FV136" s="9">
        <v>1462.1546965057987</v>
      </c>
      <c r="FW136" s="9">
        <v>1464.3139590814064</v>
      </c>
      <c r="FX136" s="9">
        <v>1524.9321872535811</v>
      </c>
      <c r="FY136" s="9">
        <v>1546.8717867757518</v>
      </c>
      <c r="FZ136" s="9">
        <v>1495.3452935350851</v>
      </c>
      <c r="GA136" s="9">
        <v>1497.5045561106929</v>
      </c>
      <c r="GB136" s="9">
        <v>1558.1227842828675</v>
      </c>
      <c r="GC136" s="9">
        <v>1577.7352108419534</v>
      </c>
      <c r="GD136" s="9">
        <v>1526.2087176012867</v>
      </c>
      <c r="GE136" s="9">
        <v>1528.3679801768944</v>
      </c>
      <c r="GF136" s="9">
        <v>1588.9862083490691</v>
      </c>
      <c r="GG136" s="9">
        <v>1598.3122837289109</v>
      </c>
      <c r="GH136" s="9">
        <v>1546.7857904882442</v>
      </c>
      <c r="GI136" s="9">
        <v>1548.9450530638519</v>
      </c>
      <c r="GJ136" s="9">
        <v>1609.5632812360266</v>
      </c>
      <c r="GK136" s="9">
        <v>1614.0922490547027</v>
      </c>
      <c r="GL136" s="9" t="str">
        <f t="shared" si="38"/>
        <v>Peanut Oil,Peanut Oil Price, SE Mills FOB, Tank Cars Crude, United States,Units of Measure: US $/MT,Historic Data Source: USDA,Data Edge: 2016 Q3,Forecast Date: December 2016</v>
      </c>
      <c r="GM136" s="10" t="str">
        <f t="shared" si="36"/>
        <v>United States, Peanut Oil, Peanut Oil Price, SE Mills FOB, Tank Cars Crude</v>
      </c>
      <c r="GN136" s="10" t="str">
        <f t="shared" si="37"/>
        <v>Peanut Oil,Peanut Oil Price, SE Mills FOB, Tank Cars Crude, United States,Units of Measure: US $/MT,Historic Data Source: USDA,Data Edge: 2016 Q3,Forecast Date: December 2016</v>
      </c>
      <c r="GP136" s="15" t="s">
        <v>10</v>
      </c>
      <c r="GQ136" s="15" t="s">
        <v>361</v>
      </c>
      <c r="GR136" s="10" t="s">
        <v>362</v>
      </c>
      <c r="GS136" s="16" t="s">
        <v>12</v>
      </c>
      <c r="GT136" s="16" t="s">
        <v>13</v>
      </c>
      <c r="GU136" s="39" t="s">
        <v>1381</v>
      </c>
      <c r="GV136" s="11" t="s">
        <v>1385</v>
      </c>
      <c r="GW136" s="8" t="s">
        <v>1148</v>
      </c>
      <c r="GX136" s="8" t="s">
        <v>1401</v>
      </c>
      <c r="GY136" s="14" t="s">
        <v>1387</v>
      </c>
    </row>
    <row r="137" spans="1:207" ht="12.75" customHeight="1">
      <c r="A137" s="14" t="s">
        <v>364</v>
      </c>
      <c r="B137" s="8" t="str">
        <f t="shared" si="39"/>
        <v>Bank:CISOILS</v>
      </c>
      <c r="C137" s="13" t="str">
        <f t="shared" si="40"/>
        <v>DataEdge:2016 Q3</v>
      </c>
      <c r="D137" s="13" t="str">
        <f t="shared" si="41"/>
        <v>ForecastDate:December 2016</v>
      </c>
      <c r="E137" s="13" t="str">
        <f t="shared" si="42"/>
        <v>Long Label:Cottonseed Oil,Cottonseed Oil Price, PBSY Greenwood, MS, United States,Units of Measure: US $/MT,Historic Data Source: USDA,Data Edge: 2016 Q3,Forecast Date: December 2016</v>
      </c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>
        <v>596</v>
      </c>
      <c r="BR137" s="9">
        <v>537</v>
      </c>
      <c r="BS137" s="9">
        <v>609</v>
      </c>
      <c r="BT137" s="9">
        <v>604</v>
      </c>
      <c r="BU137" s="9">
        <v>537.33333333333337</v>
      </c>
      <c r="BV137" s="9">
        <v>564.66666666666663</v>
      </c>
      <c r="BW137" s="9">
        <v>553</v>
      </c>
      <c r="BX137" s="9">
        <v>600.33333333333337</v>
      </c>
      <c r="BY137" s="9">
        <v>620</v>
      </c>
      <c r="BZ137" s="9">
        <v>643</v>
      </c>
      <c r="CA137" s="9">
        <v>704</v>
      </c>
      <c r="CB137" s="9">
        <v>681.66666666666663</v>
      </c>
      <c r="CC137" s="9">
        <v>746</v>
      </c>
      <c r="CD137" s="9">
        <v>633.33333333333337</v>
      </c>
      <c r="CE137" s="9">
        <v>542.66666666666663</v>
      </c>
      <c r="CF137" s="9">
        <v>487.66666666666669</v>
      </c>
      <c r="CG137" s="9">
        <v>448.66666666666669</v>
      </c>
      <c r="CH137" s="9">
        <v>502</v>
      </c>
      <c r="CI137" s="9">
        <v>507.66666666666669</v>
      </c>
      <c r="CJ137" s="9">
        <v>439</v>
      </c>
      <c r="CK137" s="9">
        <v>391</v>
      </c>
      <c r="CL137" s="9">
        <v>345</v>
      </c>
      <c r="CM137" s="9">
        <v>307.33333333333331</v>
      </c>
      <c r="CN137" s="9">
        <v>365.66666666666669</v>
      </c>
      <c r="CO137" s="9">
        <v>341</v>
      </c>
      <c r="CP137" s="9">
        <v>360.33333333333331</v>
      </c>
      <c r="CQ137" s="9">
        <v>399.66666666666669</v>
      </c>
      <c r="CR137" s="9">
        <v>484.66666666666669</v>
      </c>
      <c r="CS137" s="9">
        <v>813.33333333333337</v>
      </c>
      <c r="CT137" s="9">
        <v>1082.0287818959998</v>
      </c>
      <c r="CU137" s="9">
        <v>849.44109548599999</v>
      </c>
      <c r="CV137" s="9">
        <v>584.445456562</v>
      </c>
      <c r="CW137" s="9">
        <v>723.33668162200001</v>
      </c>
      <c r="CX137" s="9">
        <v>748.68984175200001</v>
      </c>
      <c r="CY137" s="9">
        <v>718.41302443733332</v>
      </c>
      <c r="CZ137" s="9">
        <v>561.51738131399998</v>
      </c>
      <c r="DA137" s="9">
        <v>517.57190375533344</v>
      </c>
      <c r="DB137" s="9">
        <v>560.48855742466674</v>
      </c>
      <c r="DC137" s="9">
        <v>687.54830775733342</v>
      </c>
      <c r="DD137" s="9">
        <v>704.28506781416672</v>
      </c>
      <c r="DE137" s="9">
        <v>729.85869020616667</v>
      </c>
      <c r="DF137" s="9">
        <v>653.15619488533332</v>
      </c>
      <c r="DG137" s="9">
        <v>605.26076846583339</v>
      </c>
      <c r="DH137" s="9">
        <v>610.0925663746666</v>
      </c>
      <c r="DI137" s="9">
        <v>649.92274837600007</v>
      </c>
      <c r="DJ137" s="9">
        <v>710.54987042599998</v>
      </c>
      <c r="DK137" s="9">
        <v>824.01444793533335</v>
      </c>
      <c r="DL137" s="9">
        <v>963.78752204333341</v>
      </c>
      <c r="DM137" s="9">
        <v>1340.6310152219999</v>
      </c>
      <c r="DN137" s="9">
        <v>1684.5521439419999</v>
      </c>
      <c r="DO137" s="9">
        <v>1837.6264411906668</v>
      </c>
      <c r="DP137" s="9">
        <v>1624.4394338366665</v>
      </c>
      <c r="DQ137" s="9">
        <v>857.6716866006667</v>
      </c>
      <c r="DR137" s="9">
        <v>746.04429460800009</v>
      </c>
      <c r="DS137" s="9">
        <v>852.67454199533324</v>
      </c>
      <c r="DT137" s="9">
        <v>823.94096051466659</v>
      </c>
      <c r="DU137" s="9">
        <v>881.77556057933327</v>
      </c>
      <c r="DV137" s="9">
        <v>867.22505128733337</v>
      </c>
      <c r="DW137" s="9">
        <v>853.4094162020001</v>
      </c>
      <c r="DX137" s="9">
        <v>949.01655048933333</v>
      </c>
      <c r="DY137" s="9">
        <v>1116.6413570299999</v>
      </c>
      <c r="DZ137" s="9">
        <v>1235.8379533513332</v>
      </c>
      <c r="EA137" s="9">
        <v>1242.0108966873333</v>
      </c>
      <c r="EB137" s="9">
        <v>1211.44012969</v>
      </c>
      <c r="EC137" s="9">
        <v>1125.5333349306666</v>
      </c>
      <c r="ED137" s="9">
        <v>1195.6403342466667</v>
      </c>
      <c r="EE137" s="9">
        <v>1167.9355766553333</v>
      </c>
      <c r="EF137" s="9">
        <v>1204.4588247266665</v>
      </c>
      <c r="EG137" s="9">
        <v>1105.3977816680001</v>
      </c>
      <c r="EH137" s="9">
        <v>1122.1529135799999</v>
      </c>
      <c r="EI137" s="9">
        <v>1087.1729013426666</v>
      </c>
      <c r="EJ137" s="9">
        <v>970.76882700666658</v>
      </c>
      <c r="EK137" s="9">
        <v>929.10145948866648</v>
      </c>
      <c r="EL137" s="9">
        <v>1284.9275503566666</v>
      </c>
      <c r="EM137" s="9">
        <v>1782.5108756906666</v>
      </c>
      <c r="EN137" s="9">
        <v>1352.3890025286667</v>
      </c>
      <c r="EO137" s="9">
        <v>900.2943905873334</v>
      </c>
      <c r="EP137" s="9">
        <v>1027.5011157613333</v>
      </c>
      <c r="EQ137" s="9">
        <v>1080.4855460619999</v>
      </c>
      <c r="ER137" s="9">
        <v>1025.3699805619999</v>
      </c>
      <c r="ES137" s="9">
        <v>1012.5831693659999</v>
      </c>
      <c r="ET137" s="9">
        <v>1025.6639302446667</v>
      </c>
      <c r="EU137" s="9">
        <v>1021.1811975840001</v>
      </c>
      <c r="EV137" s="9">
        <v>985.83374824333339</v>
      </c>
      <c r="EW137" s="9">
        <v>1023.0942981791474</v>
      </c>
      <c r="EX137" s="9">
        <v>1060.7055882575228</v>
      </c>
      <c r="EY137" s="9">
        <v>1074.4447289190543</v>
      </c>
      <c r="EZ137" s="9">
        <v>1049.1010993943701</v>
      </c>
      <c r="FA137" s="9">
        <v>1153.4709593607704</v>
      </c>
      <c r="FB137" s="9">
        <v>1191.0822494391457</v>
      </c>
      <c r="FC137" s="9">
        <v>1204.8213901006775</v>
      </c>
      <c r="FD137" s="9">
        <v>1179.4777605759932</v>
      </c>
      <c r="FE137" s="9">
        <v>1144.4612958175674</v>
      </c>
      <c r="FF137" s="9">
        <v>1182.0725858959427</v>
      </c>
      <c r="FG137" s="9">
        <v>1195.8117265574742</v>
      </c>
      <c r="FH137" s="9">
        <v>1170.4680970327902</v>
      </c>
      <c r="FI137" s="9">
        <v>1233.8147719267811</v>
      </c>
      <c r="FJ137" s="9">
        <v>1271.4260620051564</v>
      </c>
      <c r="FK137" s="9">
        <v>1285.1652026666879</v>
      </c>
      <c r="FL137" s="9">
        <v>1259.8215731420039</v>
      </c>
      <c r="FM137" s="9">
        <v>1239.9133563406408</v>
      </c>
      <c r="FN137" s="9">
        <v>1277.5246464190161</v>
      </c>
      <c r="FO137" s="9">
        <v>1291.2637870805479</v>
      </c>
      <c r="FP137" s="9">
        <v>1265.9201575558636</v>
      </c>
      <c r="FQ137" s="9">
        <v>1257.5287218837427</v>
      </c>
      <c r="FR137" s="9">
        <v>1295.140011962118</v>
      </c>
      <c r="FS137" s="9">
        <v>1308.8791526236496</v>
      </c>
      <c r="FT137" s="9">
        <v>1283.5355230989655</v>
      </c>
      <c r="FU137" s="9">
        <v>1306.2715914419412</v>
      </c>
      <c r="FV137" s="9">
        <v>1343.8828815203165</v>
      </c>
      <c r="FW137" s="9">
        <v>1357.622022181848</v>
      </c>
      <c r="FX137" s="9">
        <v>1332.278392657164</v>
      </c>
      <c r="FY137" s="9">
        <v>1333.1278011207569</v>
      </c>
      <c r="FZ137" s="9">
        <v>1370.7390911991322</v>
      </c>
      <c r="GA137" s="9">
        <v>1384.478231860664</v>
      </c>
      <c r="GB137" s="9">
        <v>1359.1346023359797</v>
      </c>
      <c r="GC137" s="9">
        <v>1360.2660036040691</v>
      </c>
      <c r="GD137" s="9">
        <v>1397.8772936824444</v>
      </c>
      <c r="GE137" s="9">
        <v>1411.6164343439759</v>
      </c>
      <c r="GF137" s="9">
        <v>1386.2728048192919</v>
      </c>
      <c r="GG137" s="9">
        <v>1378.0585113318143</v>
      </c>
      <c r="GH137" s="9">
        <v>1415.6698014101896</v>
      </c>
      <c r="GI137" s="9">
        <v>1429.4089420717214</v>
      </c>
      <c r="GJ137" s="9">
        <v>1404.0653125470371</v>
      </c>
      <c r="GK137" s="9">
        <v>1390.8573049167012</v>
      </c>
      <c r="GL137" s="9" t="str">
        <f t="shared" si="38"/>
        <v>Cottonseed Oil,Cottonseed Oil Price, PBSY Greenwood, MS, United States,Units of Measure: US $/MT,Historic Data Source: USDA,Data Edge: 2016 Q3,Forecast Date: December 2016</v>
      </c>
      <c r="GM137" s="10" t="str">
        <f t="shared" si="36"/>
        <v>United States, Cottonseed Oil, Cottonseed Oil Price, PBSY Greenwood, MS</v>
      </c>
      <c r="GN137" s="10" t="str">
        <f t="shared" si="37"/>
        <v>Cottonseed Oil,Cottonseed Oil Price, PBSY Greenwood, MS, United States,Units of Measure: US $/MT,Historic Data Source: USDA,Data Edge: 2016 Q3,Forecast Date: December 2016</v>
      </c>
      <c r="GP137" s="15" t="s">
        <v>10</v>
      </c>
      <c r="GQ137" s="15" t="s">
        <v>365</v>
      </c>
      <c r="GR137" s="10" t="s">
        <v>363</v>
      </c>
      <c r="GS137" s="16" t="s">
        <v>12</v>
      </c>
      <c r="GT137" s="16" t="s">
        <v>13</v>
      </c>
      <c r="GU137" s="39" t="s">
        <v>1381</v>
      </c>
      <c r="GV137" s="11" t="s">
        <v>1385</v>
      </c>
      <c r="GW137" s="8" t="s">
        <v>1149</v>
      </c>
      <c r="GX137" s="8" t="s">
        <v>1401</v>
      </c>
      <c r="GY137" s="14" t="s">
        <v>1387</v>
      </c>
    </row>
    <row r="138" spans="1:207" ht="12.75" customHeight="1">
      <c r="A138" s="14" t="s">
        <v>367</v>
      </c>
      <c r="B138" s="8" t="str">
        <f t="shared" si="39"/>
        <v>Bank:CISOILS</v>
      </c>
      <c r="C138" s="13" t="str">
        <f t="shared" si="40"/>
        <v>DataEdge:2016 Q3</v>
      </c>
      <c r="D138" s="13" t="str">
        <f t="shared" si="41"/>
        <v>ForecastDate:December 2016</v>
      </c>
      <c r="E138" s="13" t="str">
        <f t="shared" si="42"/>
        <v>Long Label:Cottonseed Meal,Cottonseed Meal Price, FOB, 40% Protein, Memphis, TN, United States,Units of Measure: US $/MT,Historic Data Source: USDA,Data Edge: 2016 Q3,Forecast Date: December 2016</v>
      </c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>
        <v>185.33333333333334</v>
      </c>
      <c r="BR138" s="9">
        <v>223.33333333333334</v>
      </c>
      <c r="BS138" s="9">
        <v>222</v>
      </c>
      <c r="BT138" s="9">
        <v>216</v>
      </c>
      <c r="BU138" s="9">
        <v>222</v>
      </c>
      <c r="BV138" s="9">
        <v>213</v>
      </c>
      <c r="BW138" s="9">
        <v>213</v>
      </c>
      <c r="BX138" s="9">
        <v>198.66666666666666</v>
      </c>
      <c r="BY138" s="9">
        <v>208.66666666666666</v>
      </c>
      <c r="BZ138" s="9">
        <v>154.66666666666666</v>
      </c>
      <c r="CA138" s="9">
        <v>130</v>
      </c>
      <c r="CB138" s="9">
        <v>144.33333333333334</v>
      </c>
      <c r="CC138" s="9">
        <v>122.66666666666667</v>
      </c>
      <c r="CD138" s="9">
        <v>117.33333333333333</v>
      </c>
      <c r="CE138" s="9">
        <v>122.66666666666667</v>
      </c>
      <c r="CF138" s="9">
        <v>120.66666666666667</v>
      </c>
      <c r="CG138" s="9">
        <v>127.66666666666667</v>
      </c>
      <c r="CH138" s="9">
        <v>142.33333333333334</v>
      </c>
      <c r="CI138" s="9">
        <v>139.33333333333334</v>
      </c>
      <c r="CJ138" s="9">
        <v>152.66666666666666</v>
      </c>
      <c r="CK138" s="9">
        <v>166</v>
      </c>
      <c r="CL138" s="9">
        <v>173</v>
      </c>
      <c r="CM138" s="9">
        <v>148.66666666666666</v>
      </c>
      <c r="CN138" s="9">
        <v>144</v>
      </c>
      <c r="CO138" s="9">
        <v>144.66666666666666</v>
      </c>
      <c r="CP138" s="9">
        <v>143.33333333333334</v>
      </c>
      <c r="CQ138" s="9">
        <v>140.66666666666666</v>
      </c>
      <c r="CR138" s="9">
        <v>156</v>
      </c>
      <c r="CS138" s="9">
        <v>167.33333333333334</v>
      </c>
      <c r="CT138" s="9">
        <v>162.66666666666666</v>
      </c>
      <c r="CU138" s="9">
        <v>149</v>
      </c>
      <c r="CV138" s="9">
        <v>164.66666666666666</v>
      </c>
      <c r="CW138" s="9">
        <v>195</v>
      </c>
      <c r="CX138" s="9">
        <v>215.33333333333334</v>
      </c>
      <c r="CY138" s="9">
        <v>223.33333333333334</v>
      </c>
      <c r="CZ138" s="9">
        <v>175</v>
      </c>
      <c r="DA138" s="9">
        <v>133.33333333333334</v>
      </c>
      <c r="DB138" s="9">
        <v>123</v>
      </c>
      <c r="DC138" s="9">
        <v>131.33333333333334</v>
      </c>
      <c r="DD138" s="9">
        <v>159.33333333333334</v>
      </c>
      <c r="DE138" s="9">
        <v>162</v>
      </c>
      <c r="DF138" s="9">
        <v>174</v>
      </c>
      <c r="DG138" s="9">
        <v>151</v>
      </c>
      <c r="DH138" s="9">
        <v>149</v>
      </c>
      <c r="DI138" s="9">
        <v>153</v>
      </c>
      <c r="DJ138" s="9">
        <v>191.33333333333334</v>
      </c>
      <c r="DK138" s="9">
        <v>153</v>
      </c>
      <c r="DL138" s="9">
        <v>165.66666666666666</v>
      </c>
      <c r="DM138" s="9">
        <v>204.33333333333334</v>
      </c>
      <c r="DN138" s="9">
        <v>298</v>
      </c>
      <c r="DO138" s="9">
        <v>280.66666666666669</v>
      </c>
      <c r="DP138" s="9">
        <v>336.33333333333331</v>
      </c>
      <c r="DQ138" s="9">
        <v>254.66666666666666</v>
      </c>
      <c r="DR138" s="9">
        <v>252.33333333333334</v>
      </c>
      <c r="DS138" s="9">
        <v>277</v>
      </c>
      <c r="DT138" s="9">
        <v>341</v>
      </c>
      <c r="DU138" s="9">
        <v>291.92694473749998</v>
      </c>
      <c r="DV138" s="9">
        <v>276.68013880999996</v>
      </c>
      <c r="DW138" s="9">
        <v>191.89402721583335</v>
      </c>
      <c r="DX138" s="9">
        <v>213.75653486416664</v>
      </c>
      <c r="DY138" s="9">
        <v>257.55136321046666</v>
      </c>
      <c r="DZ138" s="9">
        <v>279.57554318426668</v>
      </c>
      <c r="EA138" s="9">
        <v>302.40073604333332</v>
      </c>
      <c r="EB138" s="9">
        <v>367.9000740835333</v>
      </c>
      <c r="EC138" s="9">
        <v>263.36421818519995</v>
      </c>
      <c r="ED138" s="9">
        <v>230.75050089333331</v>
      </c>
      <c r="EE138" s="9">
        <v>295.79054255436665</v>
      </c>
      <c r="EF138" s="9">
        <v>423.19568376416663</v>
      </c>
      <c r="EG138" s="9">
        <v>391.2764225976</v>
      </c>
      <c r="EH138" s="9">
        <v>333.91214202519996</v>
      </c>
      <c r="EI138" s="9">
        <v>351.1816858818666</v>
      </c>
      <c r="EJ138" s="9">
        <v>385.39742894426666</v>
      </c>
      <c r="EK138" s="9">
        <v>404.87159542093332</v>
      </c>
      <c r="EL138" s="9">
        <v>428.29571075843336</v>
      </c>
      <c r="EM138" s="9">
        <v>453.74073016426672</v>
      </c>
      <c r="EN138" s="9">
        <v>378.50798325676669</v>
      </c>
      <c r="EO138" s="9">
        <v>364.6849994293666</v>
      </c>
      <c r="EP138" s="9">
        <v>340.52233551416663</v>
      </c>
      <c r="EQ138" s="9">
        <v>309.93687103269991</v>
      </c>
      <c r="ER138" s="9">
        <v>326.47154068269998</v>
      </c>
      <c r="ES138" s="9">
        <v>313.01231958759996</v>
      </c>
      <c r="ET138" s="9">
        <v>258.44790974259996</v>
      </c>
      <c r="EU138" s="9">
        <v>269.69883384666667</v>
      </c>
      <c r="EV138" s="9">
        <v>310.48435231666667</v>
      </c>
      <c r="EW138" s="9">
        <v>265.64166670508672</v>
      </c>
      <c r="EX138" s="9">
        <v>268.49214919198914</v>
      </c>
      <c r="EY138" s="9">
        <v>247.71192755700457</v>
      </c>
      <c r="EZ138" s="9">
        <v>258.41966037393087</v>
      </c>
      <c r="FA138" s="9">
        <v>221.18793361763653</v>
      </c>
      <c r="FB138" s="9">
        <v>225.45842825730938</v>
      </c>
      <c r="FC138" s="9">
        <v>216.51164122874428</v>
      </c>
      <c r="FD138" s="9">
        <v>222.48600020310278</v>
      </c>
      <c r="FE138" s="9">
        <v>252.08245076921418</v>
      </c>
      <c r="FF138" s="9">
        <v>261.08631925145482</v>
      </c>
      <c r="FG138" s="9">
        <v>252.13953222288973</v>
      </c>
      <c r="FH138" s="9">
        <v>258.11389119724822</v>
      </c>
      <c r="FI138" s="9">
        <v>272.28379462070319</v>
      </c>
      <c r="FJ138" s="9">
        <v>281.28766310294378</v>
      </c>
      <c r="FK138" s="9">
        <v>272.34087607437874</v>
      </c>
      <c r="FL138" s="9">
        <v>278.31523504873724</v>
      </c>
      <c r="FM138" s="9">
        <v>272.94235199329046</v>
      </c>
      <c r="FN138" s="9">
        <v>281.94622047553105</v>
      </c>
      <c r="FO138" s="9">
        <v>272.99943344696595</v>
      </c>
      <c r="FP138" s="9">
        <v>278.97379242132445</v>
      </c>
      <c r="FQ138" s="9">
        <v>271.60232100367307</v>
      </c>
      <c r="FR138" s="9">
        <v>280.60618948591366</v>
      </c>
      <c r="FS138" s="9">
        <v>271.65940245734862</v>
      </c>
      <c r="FT138" s="9">
        <v>277.63376143170711</v>
      </c>
      <c r="FU138" s="9">
        <v>281.18868673667583</v>
      </c>
      <c r="FV138" s="9">
        <v>290.19255521891643</v>
      </c>
      <c r="FW138" s="9">
        <v>281.24576819035133</v>
      </c>
      <c r="FX138" s="9">
        <v>287.22012716470982</v>
      </c>
      <c r="FY138" s="9">
        <v>284.30770033124116</v>
      </c>
      <c r="FZ138" s="9">
        <v>293.31156881348176</v>
      </c>
      <c r="GA138" s="9">
        <v>284.36478178491672</v>
      </c>
      <c r="GB138" s="9">
        <v>290.33914075927521</v>
      </c>
      <c r="GC138" s="9">
        <v>290.48142294500502</v>
      </c>
      <c r="GD138" s="9">
        <v>299.48529142724567</v>
      </c>
      <c r="GE138" s="9">
        <v>290.53850439868057</v>
      </c>
      <c r="GF138" s="9">
        <v>296.51286337303907</v>
      </c>
      <c r="GG138" s="9">
        <v>290.45858972220788</v>
      </c>
      <c r="GH138" s="9">
        <v>299.46245820444841</v>
      </c>
      <c r="GI138" s="9">
        <v>290.51567117588343</v>
      </c>
      <c r="GJ138" s="9">
        <v>296.49003015024186</v>
      </c>
      <c r="GK138" s="9">
        <v>292.24512130621639</v>
      </c>
      <c r="GL138" s="9" t="str">
        <f t="shared" si="38"/>
        <v>Cottonseed Meal,Cottonseed Meal Price, FOB, 40% Protein, Memphis, TN, United States,Units of Measure: US $/MT,Historic Data Source: USDA,Data Edge: 2016 Q3,Forecast Date: December 2016</v>
      </c>
      <c r="GM138" s="10" t="str">
        <f t="shared" si="36"/>
        <v>United States, Cottonseed Meal, Cottonseed Meal Price, FOB, 40% Protein, Memphis, TN</v>
      </c>
      <c r="GN138" s="10" t="str">
        <f t="shared" si="37"/>
        <v>Cottonseed Meal,Cottonseed Meal Price, FOB, 40% Protein, Memphis, TN, United States,Units of Measure: US $/MT,Historic Data Source: USDA,Data Edge: 2016 Q3,Forecast Date: December 2016</v>
      </c>
      <c r="GP138" s="15" t="s">
        <v>10</v>
      </c>
      <c r="GQ138" s="15" t="s">
        <v>368</v>
      </c>
      <c r="GR138" s="10" t="s">
        <v>366</v>
      </c>
      <c r="GS138" s="16" t="s">
        <v>12</v>
      </c>
      <c r="GT138" s="16" t="s">
        <v>13</v>
      </c>
      <c r="GU138" s="39" t="s">
        <v>1381</v>
      </c>
      <c r="GV138" s="11" t="s">
        <v>1385</v>
      </c>
      <c r="GW138" s="8" t="s">
        <v>1150</v>
      </c>
      <c r="GX138" s="8" t="s">
        <v>1401</v>
      </c>
      <c r="GY138" s="14" t="s">
        <v>1387</v>
      </c>
    </row>
    <row r="139" spans="1:207" ht="12.75" customHeight="1">
      <c r="A139" s="14" t="s">
        <v>370</v>
      </c>
      <c r="B139" s="8" t="str">
        <f t="shared" si="39"/>
        <v>Bank:CISOILS</v>
      </c>
      <c r="C139" s="13" t="str">
        <f t="shared" si="40"/>
        <v>DataEdge:2016 Q3</v>
      </c>
      <c r="D139" s="13" t="str">
        <f t="shared" si="41"/>
        <v>ForecastDate:December 2016</v>
      </c>
      <c r="E139" s="13" t="str">
        <f t="shared" si="42"/>
        <v>Long Label:Corn Oil,Corn Oil Crude Price, Tank Cars, Wet/Dry Mill Chicago, IL, United States,Units of Measure: US $/MT,Historic Data Source: USDA,Data Edge: 2016 Q3,Forecast Date: December 2016</v>
      </c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>
        <v>627.58257249333326</v>
      </c>
      <c r="CU139" s="9">
        <v>637.50337428333341</v>
      </c>
      <c r="CV139" s="9">
        <v>648.74694964533319</v>
      </c>
      <c r="CW139" s="9">
        <v>612.00323931200001</v>
      </c>
      <c r="CX139" s="9">
        <v>667.41275449466673</v>
      </c>
      <c r="CY139" s="9">
        <v>654.47896845733339</v>
      </c>
      <c r="CZ139" s="9">
        <v>573.27536862066665</v>
      </c>
      <c r="DA139" s="9">
        <v>543.88040035400002</v>
      </c>
      <c r="DB139" s="9">
        <v>610.46000347799998</v>
      </c>
      <c r="DC139" s="9">
        <v>666.31044318466661</v>
      </c>
      <c r="DD139" s="9">
        <v>636.32757555266653</v>
      </c>
      <c r="DE139" s="9">
        <v>592.74953509733336</v>
      </c>
      <c r="DF139" s="9">
        <v>525.28808292533324</v>
      </c>
      <c r="DG139" s="9">
        <v>544.8357368226666</v>
      </c>
      <c r="DH139" s="9">
        <v>557.62254801866663</v>
      </c>
      <c r="DI139" s="9">
        <v>582.16734652133334</v>
      </c>
      <c r="DJ139" s="9">
        <v>630.44858189933336</v>
      </c>
      <c r="DK139" s="9">
        <v>706.94898681333325</v>
      </c>
      <c r="DL139" s="9">
        <v>885.30295677133336</v>
      </c>
      <c r="DM139" s="9">
        <v>1236.7198023993335</v>
      </c>
      <c r="DN139" s="9">
        <v>1634.8746475713333</v>
      </c>
      <c r="DO139" s="9">
        <v>1886.495575934</v>
      </c>
      <c r="DP139" s="9">
        <v>1362.0893420566665</v>
      </c>
      <c r="DQ139" s="9">
        <v>681.22838958</v>
      </c>
      <c r="DR139" s="9">
        <v>616.41248455200002</v>
      </c>
      <c r="DS139" s="9">
        <v>794.47250482733318</v>
      </c>
      <c r="DT139" s="9">
        <v>796.30969034399993</v>
      </c>
      <c r="DU139" s="9">
        <v>850.46991937533323</v>
      </c>
      <c r="DV139" s="9">
        <v>854.29126524999992</v>
      </c>
      <c r="DW139" s="9">
        <v>851.93966778866672</v>
      </c>
      <c r="DX139" s="9">
        <v>908.45149428133334</v>
      </c>
      <c r="DY139" s="9">
        <v>1133.0068493820238</v>
      </c>
      <c r="DZ139" s="9">
        <v>1388.9334812335449</v>
      </c>
      <c r="EA139" s="9">
        <v>1498.4446943807827</v>
      </c>
      <c r="EB139" s="9">
        <v>1317.9744478460075</v>
      </c>
      <c r="EC139" s="9">
        <v>1187.3467539142857</v>
      </c>
      <c r="ED139" s="9">
        <v>1246.3049002903788</v>
      </c>
      <c r="EE139" s="9">
        <v>1261.7806034834775</v>
      </c>
      <c r="EF139" s="9">
        <v>1250.9869963439226</v>
      </c>
      <c r="EG139" s="9">
        <v>1155.3618789792665</v>
      </c>
      <c r="EH139" s="9">
        <v>1115.7045673865493</v>
      </c>
      <c r="EI139" s="9">
        <v>990.57702721363637</v>
      </c>
      <c r="EJ139" s="9">
        <v>855.31841897068171</v>
      </c>
      <c r="EK139" s="9">
        <v>843.9012774693565</v>
      </c>
      <c r="EL139" s="9">
        <v>906.06398191516291</v>
      </c>
      <c r="EM139" s="9">
        <v>903.89527420000002</v>
      </c>
      <c r="EN139" s="9">
        <v>825.72581408025246</v>
      </c>
      <c r="EO139" s="9">
        <v>750.83750283062193</v>
      </c>
      <c r="EP139" s="9">
        <v>798.00315345302317</v>
      </c>
      <c r="EQ139" s="9">
        <v>875.34334344314584</v>
      </c>
      <c r="ER139" s="9">
        <v>879.15769051584414</v>
      </c>
      <c r="ES139" s="9">
        <v>817.91332185134843</v>
      </c>
      <c r="ET139" s="9">
        <v>891.16111726832935</v>
      </c>
      <c r="EU139" s="9">
        <v>903.94490206850207</v>
      </c>
      <c r="EV139" s="9">
        <v>850.00031497805014</v>
      </c>
      <c r="EW139" s="9">
        <v>819.37854949750454</v>
      </c>
      <c r="EX139" s="9">
        <v>862.6532283664742</v>
      </c>
      <c r="EY139" s="9">
        <v>915.4716437948905</v>
      </c>
      <c r="EZ139" s="9">
        <v>885.257347458411</v>
      </c>
      <c r="FA139" s="9">
        <v>842.62291011699733</v>
      </c>
      <c r="FB139" s="9">
        <v>900.37668033313776</v>
      </c>
      <c r="FC139" s="9">
        <v>953.19509576155406</v>
      </c>
      <c r="FD139" s="9">
        <v>900.62917700899493</v>
      </c>
      <c r="FE139" s="9">
        <v>837.07004668041191</v>
      </c>
      <c r="FF139" s="9">
        <v>894.82381689655222</v>
      </c>
      <c r="FG139" s="9">
        <v>947.64223232496852</v>
      </c>
      <c r="FH139" s="9">
        <v>924.47077704921253</v>
      </c>
      <c r="FI139" s="9">
        <v>939.69800273984606</v>
      </c>
      <c r="FJ139" s="9">
        <v>997.4517729559866</v>
      </c>
      <c r="FK139" s="9">
        <v>1050.2701883844029</v>
      </c>
      <c r="FL139" s="9">
        <v>1011.0207432712668</v>
      </c>
      <c r="FM139" s="9">
        <v>944.68669858079625</v>
      </c>
      <c r="FN139" s="9">
        <v>1002.4404687969366</v>
      </c>
      <c r="FO139" s="9">
        <v>1055.2588842253531</v>
      </c>
      <c r="FP139" s="9">
        <v>1019.4959566626987</v>
      </c>
      <c r="FQ139" s="9">
        <v>971.53208381750915</v>
      </c>
      <c r="FR139" s="9">
        <v>1029.2858540336497</v>
      </c>
      <c r="FS139" s="9">
        <v>1082.104269462066</v>
      </c>
      <c r="FT139" s="9">
        <v>1051.0319275867266</v>
      </c>
      <c r="FU139" s="9">
        <v>1026.6513226713041</v>
      </c>
      <c r="FV139" s="9">
        <v>1084.4050928874444</v>
      </c>
      <c r="FW139" s="9">
        <v>1137.2235083158607</v>
      </c>
      <c r="FX139" s="9">
        <v>1102.1553484909518</v>
      </c>
      <c r="FY139" s="9">
        <v>1057.7451382850975</v>
      </c>
      <c r="FZ139" s="9">
        <v>1115.4989085012378</v>
      </c>
      <c r="GA139" s="9">
        <v>1168.3173239296541</v>
      </c>
      <c r="GB139" s="9">
        <v>1133.2180145485299</v>
      </c>
      <c r="GC139" s="9">
        <v>1088.6281893176335</v>
      </c>
      <c r="GD139" s="9">
        <v>1146.3819595337739</v>
      </c>
      <c r="GE139" s="9">
        <v>1199.2003749621904</v>
      </c>
      <c r="GF139" s="9">
        <v>1162.3649505937979</v>
      </c>
      <c r="GG139" s="9">
        <v>1108.9310424203579</v>
      </c>
      <c r="GH139" s="9">
        <v>1166.6848126364982</v>
      </c>
      <c r="GI139" s="9">
        <v>1219.5032280649148</v>
      </c>
      <c r="GJ139" s="9">
        <v>1181.9119504676569</v>
      </c>
      <c r="GK139" s="9">
        <v>1124.7459516462281</v>
      </c>
      <c r="GL139" s="9" t="str">
        <f t="shared" si="38"/>
        <v>Corn Oil,Corn Oil Crude Price, Tank Cars, Wet/Dry Mill Chicago, IL, United States,Units of Measure: US $/MT,Historic Data Source: USDA,Data Edge: 2016 Q3,Forecast Date: December 2016</v>
      </c>
      <c r="GM139" s="10" t="str">
        <f t="shared" si="36"/>
        <v>United States, Corn Oil, Corn Oil Crude Price, Tank Cars, Wet/Dry Mill Chicago, IL</v>
      </c>
      <c r="GN139" s="10" t="str">
        <f t="shared" si="37"/>
        <v>Corn Oil,Corn Oil Crude Price, Tank Cars, Wet/Dry Mill Chicago, IL, United States,Units of Measure: US $/MT,Historic Data Source: USDA,Data Edge: 2016 Q3,Forecast Date: December 2016</v>
      </c>
      <c r="GP139" s="15" t="s">
        <v>10</v>
      </c>
      <c r="GQ139" s="15" t="s">
        <v>371</v>
      </c>
      <c r="GR139" s="8" t="s">
        <v>369</v>
      </c>
      <c r="GS139" s="16" t="s">
        <v>12</v>
      </c>
      <c r="GT139" s="16" t="s">
        <v>13</v>
      </c>
      <c r="GU139" s="39" t="s">
        <v>1381</v>
      </c>
      <c r="GV139" s="11" t="s">
        <v>1385</v>
      </c>
      <c r="GW139" s="8" t="s">
        <v>1151</v>
      </c>
      <c r="GX139" s="8" t="s">
        <v>1401</v>
      </c>
      <c r="GY139" s="14" t="s">
        <v>1387</v>
      </c>
    </row>
    <row r="140" spans="1:207" ht="12.75" customHeight="1">
      <c r="A140" s="14" t="s">
        <v>373</v>
      </c>
      <c r="B140" s="8" t="str">
        <f t="shared" si="39"/>
        <v>Bank:CISOILS</v>
      </c>
      <c r="C140" s="13" t="str">
        <f t="shared" si="40"/>
        <v>DataEdge:2016 Q3</v>
      </c>
      <c r="D140" s="13" t="str">
        <f t="shared" si="41"/>
        <v>ForecastDate:December 2016</v>
      </c>
      <c r="E140" s="13" t="str">
        <f t="shared" si="42"/>
        <v>Long Label:Nearby Futures,Canola 1st Expiration Future Nearby - Settlement , ICE, Canada,Units of Measure: US $/MT,Historic Data Source: ICE,Data Edge: 2016 Q3,Forecast Date: December 2016</v>
      </c>
      <c r="F140" s="9">
        <v>263.72506793182919</v>
      </c>
      <c r="G140" s="9">
        <v>260.13196969667484</v>
      </c>
      <c r="H140" s="9">
        <v>300.04055738901491</v>
      </c>
      <c r="I140" s="9">
        <v>291.31225759467952</v>
      </c>
      <c r="J140" s="9">
        <v>276.75379026383479</v>
      </c>
      <c r="K140" s="9">
        <v>284.5892697594503</v>
      </c>
      <c r="L140" s="9">
        <v>274.37087952581834</v>
      </c>
      <c r="M140" s="9">
        <v>272.69143539602118</v>
      </c>
      <c r="N140" s="9">
        <v>266.60124371754631</v>
      </c>
      <c r="O140" s="9">
        <v>268.51913035842995</v>
      </c>
      <c r="P140" s="9">
        <v>252.62856799915218</v>
      </c>
      <c r="Q140" s="9">
        <v>260.38536598820377</v>
      </c>
      <c r="R140" s="9">
        <v>256.92462333716423</v>
      </c>
      <c r="S140" s="9">
        <v>254.53395311494549</v>
      </c>
      <c r="T140" s="9">
        <v>299.81955074769326</v>
      </c>
      <c r="U140" s="9">
        <v>326.59693229548884</v>
      </c>
      <c r="V140" s="9">
        <v>328.12151809497988</v>
      </c>
      <c r="W140" s="9">
        <v>424.42521735102287</v>
      </c>
      <c r="X140" s="9">
        <v>297.34990562929391</v>
      </c>
      <c r="Y140" s="9">
        <v>298.76458274942559</v>
      </c>
      <c r="Z140" s="9">
        <v>286.19056491478256</v>
      </c>
      <c r="AA140" s="9">
        <v>287.86034904476406</v>
      </c>
      <c r="AB140" s="9">
        <v>252.56943922859276</v>
      </c>
      <c r="AC140" s="9">
        <v>231.05780586117635</v>
      </c>
      <c r="AD140" s="9">
        <v>221.11633397010485</v>
      </c>
      <c r="AE140" s="9">
        <v>203.21940037662844</v>
      </c>
      <c r="AF140" s="9">
        <v>176.83206880224762</v>
      </c>
      <c r="AG140" s="9">
        <v>180.08901696494806</v>
      </c>
      <c r="AH140" s="9">
        <v>172.85402866685016</v>
      </c>
      <c r="AI140" s="9">
        <v>182.63983648153987</v>
      </c>
      <c r="AJ140" s="9">
        <v>185.06149568860673</v>
      </c>
      <c r="AK140" s="9">
        <v>206.17640881360398</v>
      </c>
      <c r="AL140" s="9">
        <v>237.21232772120024</v>
      </c>
      <c r="AM140" s="9">
        <v>289.10456093752538</v>
      </c>
      <c r="AN140" s="9">
        <v>319.27330059966943</v>
      </c>
      <c r="AO140" s="9">
        <v>285.76926333247019</v>
      </c>
      <c r="AP140" s="9">
        <v>277.72321094265851</v>
      </c>
      <c r="AQ140" s="9">
        <v>275.75260463491145</v>
      </c>
      <c r="AR140" s="9">
        <v>253.1465293121781</v>
      </c>
      <c r="AS140" s="9">
        <v>258.5152540616815</v>
      </c>
      <c r="AT140" s="9">
        <v>259.26251499692376</v>
      </c>
      <c r="AU140" s="9">
        <v>273.07297283277194</v>
      </c>
      <c r="AV140" s="9">
        <v>261.89816210056745</v>
      </c>
      <c r="AW140" s="9">
        <v>253.31405973437427</v>
      </c>
      <c r="AX140" s="9">
        <v>248.96966410663043</v>
      </c>
      <c r="AY140" s="9">
        <v>256.09886632635971</v>
      </c>
      <c r="AZ140" s="9">
        <v>236.75962671522245</v>
      </c>
      <c r="BA140" s="9">
        <v>234.99005102601851</v>
      </c>
      <c r="BB140" s="9">
        <v>233.82937375046231</v>
      </c>
      <c r="BC140" s="9">
        <v>241.92088747152536</v>
      </c>
      <c r="BD140" s="9">
        <v>247.15656447863881</v>
      </c>
      <c r="BE140" s="9">
        <v>255.24379942263306</v>
      </c>
      <c r="BF140" s="9">
        <v>266.4253385499527</v>
      </c>
      <c r="BG140" s="9">
        <v>255.24887046805546</v>
      </c>
      <c r="BH140" s="9">
        <v>248.81823958391001</v>
      </c>
      <c r="BI140" s="9">
        <v>255.20018034018219</v>
      </c>
      <c r="BJ140" s="9">
        <v>310.27923875899893</v>
      </c>
      <c r="BK140" s="9">
        <v>339.62514493784266</v>
      </c>
      <c r="BL140" s="9">
        <v>267.30469996467571</v>
      </c>
      <c r="BM140" s="9">
        <v>297.32691650890365</v>
      </c>
      <c r="BN140" s="9">
        <v>316.41612597021157</v>
      </c>
      <c r="BO140" s="9">
        <v>304.22509361866946</v>
      </c>
      <c r="BP140" s="9">
        <v>303.00267371514002</v>
      </c>
      <c r="BQ140" s="9">
        <v>310.18597843565971</v>
      </c>
      <c r="BR140" s="9">
        <v>310.09555035574766</v>
      </c>
      <c r="BS140" s="9">
        <v>338.32792153803007</v>
      </c>
      <c r="BT140" s="9">
        <v>314.42484832915454</v>
      </c>
      <c r="BU140" s="9">
        <v>299.21683832579021</v>
      </c>
      <c r="BV140" s="9">
        <v>303.54532524222964</v>
      </c>
      <c r="BW140" s="9">
        <v>296.5102061865947</v>
      </c>
      <c r="BX140" s="9">
        <v>261.3006537981903</v>
      </c>
      <c r="BY140" s="9">
        <v>273.4833639095707</v>
      </c>
      <c r="BZ140" s="9">
        <v>279.77661322067706</v>
      </c>
      <c r="CA140" s="9">
        <v>287.46859200275156</v>
      </c>
      <c r="CB140" s="9">
        <v>240.269622380079</v>
      </c>
      <c r="CC140" s="9">
        <v>247.67065458933538</v>
      </c>
      <c r="CD140" s="9">
        <v>231.90202216039336</v>
      </c>
      <c r="CE140" s="9">
        <v>214.93696423826691</v>
      </c>
      <c r="CF140" s="9">
        <v>187.21775959714475</v>
      </c>
      <c r="CG140" s="9">
        <v>182.16110130213923</v>
      </c>
      <c r="CH140" s="9">
        <v>177.08931998781432</v>
      </c>
      <c r="CI140" s="9">
        <v>179.06167523983419</v>
      </c>
      <c r="CJ140" s="9">
        <v>169.09293589446574</v>
      </c>
      <c r="CK140" s="9">
        <v>170.95809704738522</v>
      </c>
      <c r="CL140" s="9">
        <v>176.66063411692375</v>
      </c>
      <c r="CM140" s="9">
        <v>189.92644722557097</v>
      </c>
      <c r="CN140" s="9">
        <v>223.48569100053419</v>
      </c>
      <c r="CO140" s="9">
        <v>214.86669324837118</v>
      </c>
      <c r="CP140" s="9">
        <v>212.31986029926512</v>
      </c>
      <c r="CQ140" s="9">
        <v>212.57100720963626</v>
      </c>
      <c r="CR140" s="9">
        <v>262.15936019517125</v>
      </c>
      <c r="CS140" s="9">
        <v>276.90863358761158</v>
      </c>
      <c r="CT140" s="9">
        <v>253.9488512059564</v>
      </c>
      <c r="CU140" s="9">
        <v>254.95594788342822</v>
      </c>
      <c r="CV140" s="9">
        <v>249.66503400784811</v>
      </c>
      <c r="CW140" s="9">
        <v>282.91186947444783</v>
      </c>
      <c r="CX140" s="9">
        <v>299.31046590837536</v>
      </c>
      <c r="CY140" s="9">
        <v>290.28476317455585</v>
      </c>
      <c r="CZ140" s="9">
        <v>260.34192372533914</v>
      </c>
      <c r="DA140" s="9">
        <v>236.97683123756644</v>
      </c>
      <c r="DB140" s="9">
        <v>216.77720388926883</v>
      </c>
      <c r="DC140" s="9">
        <v>232.16797117043743</v>
      </c>
      <c r="DD140" s="9">
        <v>229.68134854354048</v>
      </c>
      <c r="DE140" s="9">
        <v>211.93980256045012</v>
      </c>
      <c r="DF140" s="9">
        <v>211.66084178921693</v>
      </c>
      <c r="DG140" s="9">
        <v>241.36604855114768</v>
      </c>
      <c r="DH140" s="9">
        <v>265.21328853283177</v>
      </c>
      <c r="DI140" s="9">
        <v>302.03289168406349</v>
      </c>
      <c r="DJ140" s="9">
        <v>315.19947687330455</v>
      </c>
      <c r="DK140" s="9">
        <v>335.33257150551623</v>
      </c>
      <c r="DL140" s="9">
        <v>394.69257416882942</v>
      </c>
      <c r="DM140" s="9">
        <v>465.72088269017831</v>
      </c>
      <c r="DN140" s="9">
        <v>610.77902114594735</v>
      </c>
      <c r="DO140" s="9">
        <v>619.96159748427112</v>
      </c>
      <c r="DP140" s="9">
        <v>540.88426926771854</v>
      </c>
      <c r="DQ140" s="9">
        <v>335.64281331323366</v>
      </c>
      <c r="DR140" s="9">
        <v>338.73796141937163</v>
      </c>
      <c r="DS140" s="9">
        <v>390.95570776129728</v>
      </c>
      <c r="DT140" s="9">
        <v>378.79500124731942</v>
      </c>
      <c r="DU140" s="9">
        <v>376.53366046831991</v>
      </c>
      <c r="DV140" s="9">
        <v>370.51533350474818</v>
      </c>
      <c r="DW140" s="9">
        <v>379.25637952395374</v>
      </c>
      <c r="DX140" s="9">
        <v>441.48896353366194</v>
      </c>
      <c r="DY140" s="9">
        <v>528.11544144892025</v>
      </c>
      <c r="DZ140" s="9">
        <v>593.93275649859902</v>
      </c>
      <c r="EA140" s="9">
        <v>595.29546548446592</v>
      </c>
      <c r="EB140" s="9">
        <v>571.30897951436191</v>
      </c>
      <c r="EC140" s="9">
        <v>506.03516925518352</v>
      </c>
      <c r="ED140" s="9">
        <v>553.94764224847461</v>
      </c>
      <c r="EE140" s="9">
        <v>613.3452489561472</v>
      </c>
      <c r="EF140" s="9">
        <v>633.37294494223272</v>
      </c>
      <c r="EG140" s="9">
        <v>602.62253382085009</v>
      </c>
      <c r="EH140" s="9">
        <v>618.19229940295838</v>
      </c>
      <c r="EI140" s="9">
        <v>611.7315857858772</v>
      </c>
      <c r="EJ140" s="9">
        <v>498.16220252795881</v>
      </c>
      <c r="EK140" s="9">
        <v>451.66819063834987</v>
      </c>
      <c r="EL140" s="9">
        <v>389.94784991073107</v>
      </c>
      <c r="EM140" s="9">
        <v>434.11965601228985</v>
      </c>
      <c r="EN140" s="9">
        <v>396.10779310726036</v>
      </c>
      <c r="EO140" s="9">
        <v>378.74156574374524</v>
      </c>
      <c r="EP140" s="9">
        <v>369.61744150736581</v>
      </c>
      <c r="EQ140" s="9">
        <v>384.18105853087593</v>
      </c>
      <c r="ER140" s="9">
        <v>376.18493097592119</v>
      </c>
      <c r="ES140" s="9">
        <v>352.77698047590758</v>
      </c>
      <c r="ET140" s="9">
        <v>340.87841132969851</v>
      </c>
      <c r="EU140" s="9">
        <v>388.33847512782108</v>
      </c>
      <c r="EV140" s="9">
        <v>354.66117211112521</v>
      </c>
      <c r="EW140" s="9">
        <v>397.93262474695268</v>
      </c>
      <c r="EX140" s="9">
        <v>398.25874717881658</v>
      </c>
      <c r="EY140" s="9">
        <v>383.85531348089887</v>
      </c>
      <c r="EZ140" s="9">
        <v>409.83565752769164</v>
      </c>
      <c r="FA140" s="9">
        <v>373.31589798768096</v>
      </c>
      <c r="FB140" s="9">
        <v>365.07376431907016</v>
      </c>
      <c r="FC140" s="9">
        <v>378.44607990959412</v>
      </c>
      <c r="FD140" s="9">
        <v>382.02350154387545</v>
      </c>
      <c r="FE140" s="9">
        <v>375.27387732414087</v>
      </c>
      <c r="FF140" s="9">
        <v>376.30268046123888</v>
      </c>
      <c r="FG140" s="9">
        <v>393.01211678523396</v>
      </c>
      <c r="FH140" s="9">
        <v>404.91390279220491</v>
      </c>
      <c r="FI140" s="9">
        <v>405.72079371057748</v>
      </c>
      <c r="FJ140" s="9">
        <v>408.20592228145489</v>
      </c>
      <c r="FK140" s="9">
        <v>427.16452542441584</v>
      </c>
      <c r="FL140" s="9">
        <v>440.74358887118495</v>
      </c>
      <c r="FM140" s="9">
        <v>414.88993369343683</v>
      </c>
      <c r="FN140" s="9">
        <v>416.73630515050075</v>
      </c>
      <c r="FO140" s="9">
        <v>434.31358611230661</v>
      </c>
      <c r="FP140" s="9">
        <v>446.30739527485633</v>
      </c>
      <c r="FQ140" s="9">
        <v>421.20197080251546</v>
      </c>
      <c r="FR140" s="9">
        <v>419.57352267592864</v>
      </c>
      <c r="FS140" s="9">
        <v>434.84412970448432</v>
      </c>
      <c r="FT140" s="9">
        <v>443.24739119488561</v>
      </c>
      <c r="FU140" s="9">
        <v>437.97384960149731</v>
      </c>
      <c r="FV140" s="9">
        <v>436.09339652405146</v>
      </c>
      <c r="FW140" s="9">
        <v>451.53060921001065</v>
      </c>
      <c r="FX140" s="9">
        <v>459.3914754266707</v>
      </c>
      <c r="FY140" s="9">
        <v>451.52190090714197</v>
      </c>
      <c r="FZ140" s="9">
        <v>449.63064336184686</v>
      </c>
      <c r="GA140" s="9">
        <v>465.57615140470153</v>
      </c>
      <c r="GB140" s="9">
        <v>473.20389761400821</v>
      </c>
      <c r="GC140" s="9">
        <v>460.69556738834387</v>
      </c>
      <c r="GD140" s="9">
        <v>458.60566275491504</v>
      </c>
      <c r="GE140" s="9">
        <v>474.70139552556043</v>
      </c>
      <c r="GF140" s="9">
        <v>482.67737032591424</v>
      </c>
      <c r="GG140" s="9">
        <v>466.41332904996256</v>
      </c>
      <c r="GH140" s="9">
        <v>463.71070777403509</v>
      </c>
      <c r="GI140" s="9">
        <v>479.83627393914537</v>
      </c>
      <c r="GJ140" s="9">
        <v>486.90687460275569</v>
      </c>
      <c r="GK140" s="9">
        <v>469.38294504987215</v>
      </c>
      <c r="GL140" s="9" t="str">
        <f t="shared" si="38"/>
        <v>Nearby Futures,Canola 1st Expiration Future Nearby - Settlement , ICE, Canada,Units of Measure: US $/MT,Historic Data Source: ICE,Data Edge: 2016 Q3,Forecast Date: December 2016</v>
      </c>
      <c r="GM140" s="10" t="str">
        <f t="shared" ref="GM140:GM171" si="43">CONCATENATE(GP140,", ",GQ140,", ",GW140)</f>
        <v>Canada, Nearby Futures, Canola 1st Expiration Future Nearby - Settlement , ICE</v>
      </c>
      <c r="GN140" s="10" t="str">
        <f t="shared" si="37"/>
        <v>Nearby Futures,Canola 1st Expiration Future Nearby - Settlement , ICE, Canada,Units of Measure: US $/MT,Historic Data Source: ICE,Data Edge: 2016 Q3,Forecast Date: December 2016</v>
      </c>
      <c r="GP140" s="15" t="s">
        <v>36</v>
      </c>
      <c r="GQ140" s="15" t="s">
        <v>64</v>
      </c>
      <c r="GR140" s="8" t="s">
        <v>372</v>
      </c>
      <c r="GS140" s="10" t="s">
        <v>12</v>
      </c>
      <c r="GT140" s="10" t="s">
        <v>374</v>
      </c>
      <c r="GU140" s="13" t="s">
        <v>1381</v>
      </c>
      <c r="GV140" s="11" t="s">
        <v>1385</v>
      </c>
      <c r="GW140" s="8" t="s">
        <v>1152</v>
      </c>
      <c r="GX140" s="8" t="s">
        <v>1401</v>
      </c>
      <c r="GY140" s="14" t="s">
        <v>1387</v>
      </c>
    </row>
    <row r="141" spans="1:207" ht="12.75" customHeight="1">
      <c r="A141" s="14" t="s">
        <v>376</v>
      </c>
      <c r="B141" s="8" t="str">
        <f t="shared" si="39"/>
        <v>Bank:CISOILS</v>
      </c>
      <c r="C141" s="13" t="str">
        <f t="shared" si="40"/>
        <v>DataEdge:2016 Q3</v>
      </c>
      <c r="D141" s="13" t="str">
        <f t="shared" si="41"/>
        <v>ForecastDate:December 2016</v>
      </c>
      <c r="E141" s="13" t="str">
        <f t="shared" si="42"/>
        <v>Long Label:Nearby Futures,Soybean Nearby Expiring Futures Contract, CBOT, United States,Units of Measure: US $/MT,Historic Data Source: CBOT,Data Edge: 2016 Q3,Forecast Date: December 2016</v>
      </c>
      <c r="F141" s="9">
        <v>235.79401042261907</v>
      </c>
      <c r="G141" s="9">
        <v>225.55972072063491</v>
      </c>
      <c r="H141" s="9">
        <v>285.5196363610209</v>
      </c>
      <c r="I141" s="9">
        <v>314.36930265785452</v>
      </c>
      <c r="J141" s="9">
        <v>277.1810822437514</v>
      </c>
      <c r="K141" s="9">
        <v>277.1310221829383</v>
      </c>
      <c r="L141" s="9">
        <v>254.95985829022365</v>
      </c>
      <c r="M141" s="9">
        <v>236.23922966196969</v>
      </c>
      <c r="N141" s="9">
        <v>230.30601832408374</v>
      </c>
      <c r="O141" s="9">
        <v>237.57130844722943</v>
      </c>
      <c r="P141" s="9">
        <v>212.76475762705263</v>
      </c>
      <c r="Q141" s="9">
        <v>203.95901220438495</v>
      </c>
      <c r="R141" s="9">
        <v>216.80451182183901</v>
      </c>
      <c r="S141" s="9">
        <v>227.80488467598664</v>
      </c>
      <c r="T141" s="9">
        <v>294.12451691823503</v>
      </c>
      <c r="U141" s="9">
        <v>299.61870954285712</v>
      </c>
      <c r="V141" s="9">
        <v>276.01411016267679</v>
      </c>
      <c r="W141" s="9">
        <v>296.28599407144662</v>
      </c>
      <c r="X141" s="9">
        <v>234.87260160243997</v>
      </c>
      <c r="Y141" s="9">
        <v>222.74110540135953</v>
      </c>
      <c r="Z141" s="9">
        <v>215.26483333788448</v>
      </c>
      <c r="AA141" s="9">
        <v>214.50226322113636</v>
      </c>
      <c r="AB141" s="9">
        <v>194.46538927140151</v>
      </c>
      <c r="AC141" s="9">
        <v>187.60063453660283</v>
      </c>
      <c r="AD141" s="9">
        <v>195.60552110065387</v>
      </c>
      <c r="AE141" s="9">
        <v>194.83746572872474</v>
      </c>
      <c r="AF141" s="9">
        <v>184.56311186242783</v>
      </c>
      <c r="AG141" s="9">
        <v>180.43527363743499</v>
      </c>
      <c r="AH141" s="9">
        <v>180.65692647876415</v>
      </c>
      <c r="AI141" s="9">
        <v>199.17899354370419</v>
      </c>
      <c r="AJ141" s="9">
        <v>194.03787249406568</v>
      </c>
      <c r="AK141" s="9">
        <v>208.05944852564392</v>
      </c>
      <c r="AL141" s="9">
        <v>228.61084333942028</v>
      </c>
      <c r="AM141" s="9">
        <v>286.97632165632939</v>
      </c>
      <c r="AN141" s="9">
        <v>315.25247982194787</v>
      </c>
      <c r="AO141" s="9">
        <v>285.47383927658728</v>
      </c>
      <c r="AP141" s="9">
        <v>280.72449779064704</v>
      </c>
      <c r="AQ141" s="9">
        <v>267.77549303450758</v>
      </c>
      <c r="AR141" s="9">
        <v>230.40043508461955</v>
      </c>
      <c r="AS141" s="9">
        <v>209.81245620084056</v>
      </c>
      <c r="AT141" s="9">
        <v>209.91016385665873</v>
      </c>
      <c r="AU141" s="9">
        <v>223.32714267893576</v>
      </c>
      <c r="AV141" s="9">
        <v>224.00371849338475</v>
      </c>
      <c r="AW141" s="9">
        <v>216.81730425438232</v>
      </c>
      <c r="AX141" s="9">
        <v>210.29306466714709</v>
      </c>
      <c r="AY141" s="9">
        <v>211.7726509464394</v>
      </c>
      <c r="AZ141" s="9">
        <v>207.77788592969696</v>
      </c>
      <c r="BA141" s="9">
        <v>205.16977640618359</v>
      </c>
      <c r="BB141" s="9">
        <v>211.95172525558215</v>
      </c>
      <c r="BC141" s="9">
        <v>218.62785811439394</v>
      </c>
      <c r="BD141" s="9">
        <v>204.60102635373377</v>
      </c>
      <c r="BE141" s="9">
        <v>203.91172389795452</v>
      </c>
      <c r="BF141" s="9">
        <v>212.04326635772409</v>
      </c>
      <c r="BG141" s="9">
        <v>220.34927176621932</v>
      </c>
      <c r="BH141" s="9">
        <v>247.15301289282104</v>
      </c>
      <c r="BI141" s="9">
        <v>240.81565078928574</v>
      </c>
      <c r="BJ141" s="9">
        <v>251.89145833470999</v>
      </c>
      <c r="BK141" s="9">
        <v>247.94249197969165</v>
      </c>
      <c r="BL141" s="9">
        <v>215.04681974554265</v>
      </c>
      <c r="BM141" s="9">
        <v>203.45371328769841</v>
      </c>
      <c r="BN141" s="9">
        <v>205.14403272007735</v>
      </c>
      <c r="BO141" s="9">
        <v>213.01638450825359</v>
      </c>
      <c r="BP141" s="9">
        <v>226.12498491559782</v>
      </c>
      <c r="BQ141" s="9">
        <v>251.56168811463564</v>
      </c>
      <c r="BR141" s="9">
        <v>268.02622378721497</v>
      </c>
      <c r="BS141" s="9">
        <v>290.14300778444812</v>
      </c>
      <c r="BT141" s="9">
        <v>294.15622418803031</v>
      </c>
      <c r="BU141" s="9">
        <v>257.38611624486111</v>
      </c>
      <c r="BV141" s="9">
        <v>284.81459008919455</v>
      </c>
      <c r="BW141" s="9">
        <v>312.62640705266955</v>
      </c>
      <c r="BX141" s="9">
        <v>267.96735697043647</v>
      </c>
      <c r="BY141" s="9">
        <v>256.89964502012691</v>
      </c>
      <c r="BZ141" s="9">
        <v>244.23325952323421</v>
      </c>
      <c r="CA141" s="9">
        <v>234.1605722409488</v>
      </c>
      <c r="CB141" s="9">
        <v>209.30354521309528</v>
      </c>
      <c r="CC141" s="9">
        <v>205.19761456723484</v>
      </c>
      <c r="CD141" s="9">
        <v>183.23513968946131</v>
      </c>
      <c r="CE141" s="9">
        <v>172.97773526546538</v>
      </c>
      <c r="CF141" s="9">
        <v>170.29662415775613</v>
      </c>
      <c r="CG141" s="9">
        <v>173.0920357746032</v>
      </c>
      <c r="CH141" s="9">
        <v>185.68114337978264</v>
      </c>
      <c r="CI141" s="9">
        <v>194.96259407926632</v>
      </c>
      <c r="CJ141" s="9">
        <v>172.58440709369566</v>
      </c>
      <c r="CK141" s="9">
        <v>178.90750994519485</v>
      </c>
      <c r="CL141" s="9">
        <v>169.06631891921373</v>
      </c>
      <c r="CM141" s="9">
        <v>164.21898653248198</v>
      </c>
      <c r="CN141" s="9">
        <v>180.56420773210834</v>
      </c>
      <c r="CO141" s="9">
        <v>161.07876664117751</v>
      </c>
      <c r="CP141" s="9">
        <v>162.96669178669902</v>
      </c>
      <c r="CQ141" s="9">
        <v>177.77497654606063</v>
      </c>
      <c r="CR141" s="9">
        <v>208.50371338291666</v>
      </c>
      <c r="CS141" s="9">
        <v>206.1546979522864</v>
      </c>
      <c r="CT141" s="9">
        <v>209.49862146794069</v>
      </c>
      <c r="CU141" s="9">
        <v>227.96555887539682</v>
      </c>
      <c r="CV141" s="9">
        <v>217.98351765873016</v>
      </c>
      <c r="CW141" s="9">
        <v>277.19118504212594</v>
      </c>
      <c r="CX141" s="9">
        <v>326.04206302870995</v>
      </c>
      <c r="CY141" s="9">
        <v>343.86850203264794</v>
      </c>
      <c r="CZ141" s="9">
        <v>240.67421666746031</v>
      </c>
      <c r="DA141" s="9">
        <v>195.94749824484128</v>
      </c>
      <c r="DB141" s="9">
        <v>208.81158113488641</v>
      </c>
      <c r="DC141" s="9">
        <v>238.9898648529942</v>
      </c>
      <c r="DD141" s="9">
        <v>231.93015193264318</v>
      </c>
      <c r="DE141" s="9">
        <v>212.9351015726551</v>
      </c>
      <c r="DF141" s="9">
        <v>213.6963269127622</v>
      </c>
      <c r="DG141" s="9">
        <v>214.25406737141148</v>
      </c>
      <c r="DH141" s="9">
        <v>206.80085543143116</v>
      </c>
      <c r="DI141" s="9">
        <v>235.0645974089538</v>
      </c>
      <c r="DJ141" s="9">
        <v>270.36741162561799</v>
      </c>
      <c r="DK141" s="9">
        <v>285.47603302983589</v>
      </c>
      <c r="DL141" s="9">
        <v>323.34820145348425</v>
      </c>
      <c r="DM141" s="9">
        <v>390.16635898389836</v>
      </c>
      <c r="DN141" s="9">
        <v>488.54079585486107</v>
      </c>
      <c r="DO141" s="9">
        <v>508.11772391957066</v>
      </c>
      <c r="DP141" s="9">
        <v>487.68731979871933</v>
      </c>
      <c r="DQ141" s="9">
        <v>328.91197552019713</v>
      </c>
      <c r="DR141" s="9">
        <v>346.54923850353271</v>
      </c>
      <c r="DS141" s="9">
        <v>413.97666055197874</v>
      </c>
      <c r="DT141" s="9">
        <v>386.27738889181495</v>
      </c>
      <c r="DU141" s="9">
        <v>368.29055617318181</v>
      </c>
      <c r="DV141" s="9">
        <v>351.49551022796209</v>
      </c>
      <c r="DW141" s="9">
        <v>351.73477759736107</v>
      </c>
      <c r="DX141" s="9">
        <v>380.22316878282828</v>
      </c>
      <c r="DY141" s="9">
        <v>455.69208038775855</v>
      </c>
      <c r="DZ141" s="9">
        <v>507.29918735026695</v>
      </c>
      <c r="EA141" s="9">
        <v>500.00237451547974</v>
      </c>
      <c r="EB141" s="9">
        <v>498.05338165662528</v>
      </c>
      <c r="EC141" s="9">
        <v>431.62923622023806</v>
      </c>
      <c r="ED141" s="9">
        <v>466.52653502681824</v>
      </c>
      <c r="EE141" s="9">
        <v>524.22555929052669</v>
      </c>
      <c r="EF141" s="9">
        <v>615.84740178012419</v>
      </c>
      <c r="EG141" s="9">
        <v>544.69135306298915</v>
      </c>
      <c r="EH141" s="9">
        <v>532.44682068759687</v>
      </c>
      <c r="EI141" s="9">
        <v>540.04902856818182</v>
      </c>
      <c r="EJ141" s="9">
        <v>517.23549926049247</v>
      </c>
      <c r="EK141" s="9">
        <v>479.40770458343712</v>
      </c>
      <c r="EL141" s="9">
        <v>498.50070306021212</v>
      </c>
      <c r="EM141" s="9">
        <v>540.5461688436327</v>
      </c>
      <c r="EN141" s="9">
        <v>421.68967826134559</v>
      </c>
      <c r="EO141" s="9">
        <v>370.85589761665716</v>
      </c>
      <c r="EP141" s="9">
        <v>364.05380158081181</v>
      </c>
      <c r="EQ141" s="9">
        <v>354.64750530560605</v>
      </c>
      <c r="ER141" s="9">
        <v>347.64149251403319</v>
      </c>
      <c r="ES141" s="9">
        <v>323.27255238719698</v>
      </c>
      <c r="ET141" s="9">
        <v>323.42317522711323</v>
      </c>
      <c r="EU141" s="9">
        <v>387.84795254356067</v>
      </c>
      <c r="EV141" s="9">
        <v>372.20693564596269</v>
      </c>
      <c r="EW141" s="9">
        <v>375.50689809279066</v>
      </c>
      <c r="EX141" s="9">
        <v>362.74590545245781</v>
      </c>
      <c r="EY141" s="9">
        <v>353.50536587179454</v>
      </c>
      <c r="EZ141" s="9">
        <v>348.30153485145377</v>
      </c>
      <c r="FA141" s="9">
        <v>323.00137135427724</v>
      </c>
      <c r="FB141" s="9">
        <v>330.21195505879496</v>
      </c>
      <c r="FC141" s="9">
        <v>340.94299182298209</v>
      </c>
      <c r="FD141" s="9">
        <v>352.00044698385841</v>
      </c>
      <c r="FE141" s="9">
        <v>376.97536815564996</v>
      </c>
      <c r="FF141" s="9">
        <v>384.18595186016762</v>
      </c>
      <c r="FG141" s="9">
        <v>394.91698862435476</v>
      </c>
      <c r="FH141" s="9">
        <v>400.66714071402009</v>
      </c>
      <c r="FI141" s="9">
        <v>415.02745574338957</v>
      </c>
      <c r="FJ141" s="9">
        <v>422.23803944790723</v>
      </c>
      <c r="FK141" s="9">
        <v>432.96907621209436</v>
      </c>
      <c r="FL141" s="9">
        <v>425.77121028006889</v>
      </c>
      <c r="FM141" s="9">
        <v>414.23548926605645</v>
      </c>
      <c r="FN141" s="9">
        <v>421.44607297057416</v>
      </c>
      <c r="FO141" s="9">
        <v>432.1771097347613</v>
      </c>
      <c r="FP141" s="9">
        <v>426.56291017156167</v>
      </c>
      <c r="FQ141" s="9">
        <v>418.19452189520126</v>
      </c>
      <c r="FR141" s="9">
        <v>425.40510559971892</v>
      </c>
      <c r="FS141" s="9">
        <v>436.13614236390606</v>
      </c>
      <c r="FT141" s="9">
        <v>435.99303496756301</v>
      </c>
      <c r="FU141" s="9">
        <v>438.56683102491587</v>
      </c>
      <c r="FV141" s="9">
        <v>445.77741472943353</v>
      </c>
      <c r="FW141" s="9">
        <v>456.50845149362078</v>
      </c>
      <c r="FX141" s="9">
        <v>451.62268300441167</v>
      </c>
      <c r="FY141" s="9">
        <v>444.71115687603248</v>
      </c>
      <c r="FZ141" s="9">
        <v>451.92174058055014</v>
      </c>
      <c r="GA141" s="9">
        <v>462.65277734473727</v>
      </c>
      <c r="GB141" s="9">
        <v>458.93219159645662</v>
      </c>
      <c r="GC141" s="9">
        <v>454.35103094993383</v>
      </c>
      <c r="GD141" s="9">
        <v>461.56161465445155</v>
      </c>
      <c r="GE141" s="9">
        <v>472.29265141863868</v>
      </c>
      <c r="GF141" s="9">
        <v>465.63406490388837</v>
      </c>
      <c r="GG141" s="9">
        <v>455.17690272442627</v>
      </c>
      <c r="GH141" s="9">
        <v>462.38748642894393</v>
      </c>
      <c r="GI141" s="9">
        <v>473.11852319313107</v>
      </c>
      <c r="GJ141" s="9">
        <v>467.20098410448071</v>
      </c>
      <c r="GK141" s="9">
        <v>458.22591677721891</v>
      </c>
      <c r="GL141" s="9" t="str">
        <f t="shared" si="38"/>
        <v>Nearby Futures,Soybean Nearby Expiring Futures Contract, CBOT, United States,Units of Measure: US $/MT,Historic Data Source: CBOT,Data Edge: 2016 Q3,Forecast Date: December 2016</v>
      </c>
      <c r="GM141" s="10" t="str">
        <f t="shared" si="43"/>
        <v>United States, Nearby Futures, Soybean Nearby Expiring Futures Contract, CBOT</v>
      </c>
      <c r="GN141" s="10" t="str">
        <f t="shared" si="37"/>
        <v>Nearby Futures,Soybean Nearby Expiring Futures Contract, CBOT, United States,Units of Measure: US $/MT,Historic Data Source: CBOT,Data Edge: 2016 Q3,Forecast Date: December 2016</v>
      </c>
      <c r="GP141" s="15" t="s">
        <v>10</v>
      </c>
      <c r="GQ141" s="15" t="s">
        <v>64</v>
      </c>
      <c r="GR141" s="10" t="s">
        <v>375</v>
      </c>
      <c r="GS141" s="10" t="s">
        <v>12</v>
      </c>
      <c r="GT141" s="10" t="s">
        <v>65</v>
      </c>
      <c r="GU141" s="13" t="s">
        <v>1381</v>
      </c>
      <c r="GV141" s="11" t="s">
        <v>1385</v>
      </c>
      <c r="GW141" s="8" t="s">
        <v>1153</v>
      </c>
      <c r="GX141" s="8" t="s">
        <v>1401</v>
      </c>
      <c r="GY141" s="14" t="s">
        <v>1387</v>
      </c>
    </row>
    <row r="142" spans="1:207" ht="12.75" customHeight="1">
      <c r="A142" s="14" t="s">
        <v>378</v>
      </c>
      <c r="B142" s="8" t="str">
        <f t="shared" si="39"/>
        <v>Bank:CISOILS</v>
      </c>
      <c r="C142" s="13" t="str">
        <f t="shared" si="40"/>
        <v>DataEdge:2016 Q3</v>
      </c>
      <c r="D142" s="13" t="str">
        <f t="shared" si="41"/>
        <v>ForecastDate:December 2016</v>
      </c>
      <c r="E142" s="13" t="str">
        <f t="shared" si="42"/>
        <v>Long Label:Soybean,Soybean Yellow #1 Chicago Spot Price, United States,Units of Measure: US $/MT,Historic Data Source: USDA,Data Edge: 2016 Q3,Forecast Date: December 2016</v>
      </c>
      <c r="F142" s="9">
        <v>228.59865883103177</v>
      </c>
      <c r="G142" s="9">
        <v>220.05982889047618</v>
      </c>
      <c r="H142" s="9">
        <v>274.97617988701654</v>
      </c>
      <c r="I142" s="9">
        <v>299.62035147192722</v>
      </c>
      <c r="J142" s="9">
        <v>271.14302147585914</v>
      </c>
      <c r="K142" s="9">
        <v>273.70512853351732</v>
      </c>
      <c r="L142" s="9">
        <v>250.44006383286441</v>
      </c>
      <c r="M142" s="9">
        <v>230.40171191643944</v>
      </c>
      <c r="N142" s="9">
        <v>227.85017707296149</v>
      </c>
      <c r="O142" s="9">
        <v>237.07351203409993</v>
      </c>
      <c r="P142" s="9">
        <v>214.5634165783099</v>
      </c>
      <c r="Q142" s="9">
        <v>203.54896260737101</v>
      </c>
      <c r="R142" s="9">
        <v>216.75953644508692</v>
      </c>
      <c r="S142" s="9">
        <v>229.57184356141957</v>
      </c>
      <c r="T142" s="9">
        <v>292.52355366150965</v>
      </c>
      <c r="U142" s="9">
        <v>299.03110179960322</v>
      </c>
      <c r="V142" s="9">
        <v>275.93884997796704</v>
      </c>
      <c r="W142" s="9">
        <v>297.50365765428376</v>
      </c>
      <c r="X142" s="9">
        <v>237.30988858795004</v>
      </c>
      <c r="Y142" s="9">
        <v>225.27967188070602</v>
      </c>
      <c r="Z142" s="9">
        <v>217.71057094233299</v>
      </c>
      <c r="AA142" s="9">
        <v>214.90649062005096</v>
      </c>
      <c r="AB142" s="9">
        <v>195.09994200864392</v>
      </c>
      <c r="AC142" s="9">
        <v>187.75065968776633</v>
      </c>
      <c r="AD142" s="9">
        <v>196.28128744658895</v>
      </c>
      <c r="AE142" s="9">
        <v>195.58098901630592</v>
      </c>
      <c r="AF142" s="9">
        <v>180.05465897681052</v>
      </c>
      <c r="AG142" s="9">
        <v>178.51868391254197</v>
      </c>
      <c r="AH142" s="9">
        <v>179.07467429155872</v>
      </c>
      <c r="AI142" s="9">
        <v>197.14569180540585</v>
      </c>
      <c r="AJ142" s="9">
        <v>189.60996647338095</v>
      </c>
      <c r="AK142" s="9">
        <v>203.07334934755912</v>
      </c>
      <c r="AL142" s="9">
        <v>227.07222977163482</v>
      </c>
      <c r="AM142" s="9">
        <v>282.14163148342101</v>
      </c>
      <c r="AN142" s="9">
        <v>307.85289824597402</v>
      </c>
      <c r="AO142" s="9">
        <v>283.16443877973813</v>
      </c>
      <c r="AP142" s="9">
        <v>278.85860911012406</v>
      </c>
      <c r="AQ142" s="9">
        <v>266.01329810628027</v>
      </c>
      <c r="AR142" s="9">
        <v>229.56768416146011</v>
      </c>
      <c r="AS142" s="9">
        <v>209.55856628997267</v>
      </c>
      <c r="AT142" s="9">
        <v>209.52495264622328</v>
      </c>
      <c r="AU142" s="9">
        <v>222.95791611253972</v>
      </c>
      <c r="AV142" s="9">
        <v>224.1159597102552</v>
      </c>
      <c r="AW142" s="9">
        <v>215.44179243981193</v>
      </c>
      <c r="AX142" s="9">
        <v>209.49878491284804</v>
      </c>
      <c r="AY142" s="9">
        <v>210.80644725584546</v>
      </c>
      <c r="AZ142" s="9">
        <v>207.40073401546212</v>
      </c>
      <c r="BA142" s="9">
        <v>204.32476401317265</v>
      </c>
      <c r="BB142" s="9">
        <v>211.26782929055662</v>
      </c>
      <c r="BC142" s="9">
        <v>218.01698771344707</v>
      </c>
      <c r="BD142" s="9">
        <v>202.6040057152338</v>
      </c>
      <c r="BE142" s="9">
        <v>202.64782378238638</v>
      </c>
      <c r="BF142" s="9">
        <v>210.58576936446227</v>
      </c>
      <c r="BG142" s="9">
        <v>218.26437137483109</v>
      </c>
      <c r="BH142" s="9">
        <v>244.80613434198412</v>
      </c>
      <c r="BI142" s="9">
        <v>238.07740453805718</v>
      </c>
      <c r="BJ142" s="9">
        <v>250.84551101300167</v>
      </c>
      <c r="BK142" s="9">
        <v>247.09141283181384</v>
      </c>
      <c r="BL142" s="9">
        <v>213.40556126722026</v>
      </c>
      <c r="BM142" s="9">
        <v>199.3926672309627</v>
      </c>
      <c r="BN142" s="9">
        <v>203.1643230566543</v>
      </c>
      <c r="BO142" s="9">
        <v>211.58101960625959</v>
      </c>
      <c r="BP142" s="9">
        <v>224.29241900522467</v>
      </c>
      <c r="BQ142" s="9">
        <v>249.15840823405483</v>
      </c>
      <c r="BR142" s="9">
        <v>266.6665881263973</v>
      </c>
      <c r="BS142" s="9">
        <v>289.5423827998635</v>
      </c>
      <c r="BT142" s="9">
        <v>293.36349813008104</v>
      </c>
      <c r="BU142" s="9">
        <v>257.68872882586709</v>
      </c>
      <c r="BV142" s="9">
        <v>284.51857467430227</v>
      </c>
      <c r="BW142" s="9">
        <v>313.96844057321431</v>
      </c>
      <c r="BX142" s="9">
        <v>272.37565971813461</v>
      </c>
      <c r="BY142" s="9">
        <v>255.24985035425024</v>
      </c>
      <c r="BZ142" s="9">
        <v>245.58358144749002</v>
      </c>
      <c r="CA142" s="9">
        <v>234.94215283941776</v>
      </c>
      <c r="CB142" s="9">
        <v>204.27735562519047</v>
      </c>
      <c r="CC142" s="9">
        <v>199.39778165847579</v>
      </c>
      <c r="CD142" s="9">
        <v>181.71982250266021</v>
      </c>
      <c r="CE142" s="9">
        <v>169.13332519191559</v>
      </c>
      <c r="CF142" s="9">
        <v>162.3154052015332</v>
      </c>
      <c r="CG142" s="9">
        <v>166.61960209642859</v>
      </c>
      <c r="CH142" s="9">
        <v>181.60152653471016</v>
      </c>
      <c r="CI142" s="9">
        <v>191.15067443664034</v>
      </c>
      <c r="CJ142" s="9">
        <v>170.13345253178554</v>
      </c>
      <c r="CK142" s="9">
        <v>175.03990308502887</v>
      </c>
      <c r="CL142" s="9">
        <v>166.82063277454529</v>
      </c>
      <c r="CM142" s="9">
        <v>164.74818476703641</v>
      </c>
      <c r="CN142" s="9">
        <v>179.38666714277238</v>
      </c>
      <c r="CO142" s="9">
        <v>158.18788308678776</v>
      </c>
      <c r="CP142" s="9">
        <v>162.50199282777257</v>
      </c>
      <c r="CQ142" s="9">
        <v>177.88052452320426</v>
      </c>
      <c r="CR142" s="9">
        <v>208.37650220511364</v>
      </c>
      <c r="CS142" s="9">
        <v>204.77577357115516</v>
      </c>
      <c r="CT142" s="9">
        <v>210.42378326885128</v>
      </c>
      <c r="CU142" s="9">
        <v>228.10407682976191</v>
      </c>
      <c r="CV142" s="9">
        <v>219.85907727144661</v>
      </c>
      <c r="CW142" s="9">
        <v>275.20888755297329</v>
      </c>
      <c r="CX142" s="9">
        <v>326.43912842347254</v>
      </c>
      <c r="CY142" s="9">
        <v>348.55163500605158</v>
      </c>
      <c r="CZ142" s="9">
        <v>243.51569047487374</v>
      </c>
      <c r="DA142" s="9">
        <v>192.95536462218254</v>
      </c>
      <c r="DB142" s="9">
        <v>207.81033701328946</v>
      </c>
      <c r="DC142" s="9">
        <v>236.99103088854619</v>
      </c>
      <c r="DD142" s="9">
        <v>227.23848225360589</v>
      </c>
      <c r="DE142" s="9">
        <v>206.61731755702377</v>
      </c>
      <c r="DF142" s="9">
        <v>208.29285045218822</v>
      </c>
      <c r="DG142" s="9">
        <v>208.3752935304426</v>
      </c>
      <c r="DH142" s="9">
        <v>201.3423264671444</v>
      </c>
      <c r="DI142" s="9">
        <v>226.39957032155303</v>
      </c>
      <c r="DJ142" s="9">
        <v>259.09408099280699</v>
      </c>
      <c r="DK142" s="9">
        <v>272.72122026005951</v>
      </c>
      <c r="DL142" s="9">
        <v>304.467325085737</v>
      </c>
      <c r="DM142" s="9">
        <v>375.41792980529272</v>
      </c>
      <c r="DN142" s="9">
        <v>470.36607377517856</v>
      </c>
      <c r="DO142" s="9">
        <v>499.39215321910177</v>
      </c>
      <c r="DP142" s="9">
        <v>482.18537339603182</v>
      </c>
      <c r="DQ142" s="9">
        <v>317.54707464075801</v>
      </c>
      <c r="DR142" s="9">
        <v>343.81140724107257</v>
      </c>
      <c r="DS142" s="9">
        <v>412.87892896042212</v>
      </c>
      <c r="DT142" s="9">
        <v>383.84160238881674</v>
      </c>
      <c r="DU142" s="9">
        <v>361.60205820622014</v>
      </c>
      <c r="DV142" s="9">
        <v>345.75339677847842</v>
      </c>
      <c r="DW142" s="9">
        <v>347.81841109172802</v>
      </c>
      <c r="DX142" s="9">
        <v>374.43590190476192</v>
      </c>
      <c r="DY142" s="9">
        <v>445.7491003505358</v>
      </c>
      <c r="DZ142" s="9">
        <v>498.92439967030805</v>
      </c>
      <c r="EA142" s="9">
        <v>498.93078831861857</v>
      </c>
      <c r="EB142" s="9">
        <v>494.36941266198414</v>
      </c>
      <c r="EC142" s="9">
        <v>424.33830724013887</v>
      </c>
      <c r="ED142" s="9">
        <v>464.30214876462122</v>
      </c>
      <c r="EE142" s="9">
        <v>522.30075621365086</v>
      </c>
      <c r="EF142" s="9">
        <v>617.73468596938812</v>
      </c>
      <c r="EG142" s="9">
        <v>546.99087238998857</v>
      </c>
      <c r="EH142" s="9">
        <v>535.94474785917407</v>
      </c>
      <c r="EI142" s="9">
        <v>542.84767447984848</v>
      </c>
      <c r="EJ142" s="9">
        <v>520.90243403346858</v>
      </c>
      <c r="EK142" s="9">
        <v>482.47605529412175</v>
      </c>
      <c r="EL142" s="9">
        <v>499.6199875225355</v>
      </c>
      <c r="EM142" s="9">
        <v>543.17701582857137</v>
      </c>
      <c r="EN142" s="9">
        <v>417.36195319716808</v>
      </c>
      <c r="EO142" s="9">
        <v>368.48161036581996</v>
      </c>
      <c r="EP142" s="9">
        <v>361.69423979446577</v>
      </c>
      <c r="EQ142" s="9">
        <v>351.98336761804654</v>
      </c>
      <c r="ER142" s="9">
        <v>346.24199723921362</v>
      </c>
      <c r="ES142" s="9">
        <v>322.81375087697808</v>
      </c>
      <c r="ET142" s="9">
        <v>322.23433747126796</v>
      </c>
      <c r="EU142" s="9">
        <v>384.91972275420272</v>
      </c>
      <c r="EV142" s="9">
        <v>368.62611973573593</v>
      </c>
      <c r="EW142" s="9">
        <v>365.57564074516927</v>
      </c>
      <c r="EX142" s="9">
        <v>354.67024987881064</v>
      </c>
      <c r="EY142" s="9">
        <v>346.61954299959802</v>
      </c>
      <c r="EZ142" s="9">
        <v>340.39235967526872</v>
      </c>
      <c r="FA142" s="9">
        <v>315.28017556577993</v>
      </c>
      <c r="FB142" s="9">
        <v>323.50571786065655</v>
      </c>
      <c r="FC142" s="9">
        <v>334.58594414267895</v>
      </c>
      <c r="FD142" s="9">
        <v>343.93557727374139</v>
      </c>
      <c r="FE142" s="9">
        <v>366.98229999613409</v>
      </c>
      <c r="FF142" s="9">
        <v>375.20784229101071</v>
      </c>
      <c r="FG142" s="9">
        <v>386.28806857303323</v>
      </c>
      <c r="FH142" s="9">
        <v>390.55379352536352</v>
      </c>
      <c r="FI142" s="9">
        <v>403.43269989029227</v>
      </c>
      <c r="FJ142" s="9">
        <v>411.65824218516889</v>
      </c>
      <c r="FK142" s="9">
        <v>422.73846846719141</v>
      </c>
      <c r="FL142" s="9">
        <v>414.60118310795451</v>
      </c>
      <c r="FM142" s="9">
        <v>402.67406884974832</v>
      </c>
      <c r="FN142" s="9">
        <v>410.89961114462494</v>
      </c>
      <c r="FO142" s="9">
        <v>421.97983742664735</v>
      </c>
      <c r="FP142" s="9">
        <v>415.35955878378388</v>
      </c>
      <c r="FQ142" s="9">
        <v>406.4664579583249</v>
      </c>
      <c r="FR142" s="9">
        <v>414.69200025320151</v>
      </c>
      <c r="FS142" s="9">
        <v>425.77222653522392</v>
      </c>
      <c r="FT142" s="9">
        <v>424.39275095946937</v>
      </c>
      <c r="FU142" s="9">
        <v>425.98125626822809</v>
      </c>
      <c r="FV142" s="9">
        <v>434.20679856310471</v>
      </c>
      <c r="FW142" s="9">
        <v>445.28702484512723</v>
      </c>
      <c r="FX142" s="9">
        <v>439.36451617036516</v>
      </c>
      <c r="FY142" s="9">
        <v>431.86695528110897</v>
      </c>
      <c r="FZ142" s="9">
        <v>440.09249757598548</v>
      </c>
      <c r="GA142" s="9">
        <v>451.172723858008</v>
      </c>
      <c r="GB142" s="9">
        <v>446.36635307604035</v>
      </c>
      <c r="GC142" s="9">
        <v>441.1010679723729</v>
      </c>
      <c r="GD142" s="9">
        <v>449.32661026724952</v>
      </c>
      <c r="GE142" s="9">
        <v>460.40683654927182</v>
      </c>
      <c r="GF142" s="9">
        <v>452.78613126909227</v>
      </c>
      <c r="GG142" s="9">
        <v>441.89217716900066</v>
      </c>
      <c r="GH142" s="9">
        <v>450.11771946387728</v>
      </c>
      <c r="GI142" s="9">
        <v>461.19794574589969</v>
      </c>
      <c r="GJ142" s="9">
        <v>454.28709573869548</v>
      </c>
      <c r="GK142" s="9">
        <v>444.81285218455503</v>
      </c>
      <c r="GL142" s="9" t="str">
        <f t="shared" si="38"/>
        <v>Soybean,Soybean Yellow #1 Chicago Spot Price, United States,Units of Measure: US $/MT,Historic Data Source: USDA,Data Edge: 2016 Q3,Forecast Date: December 2016</v>
      </c>
      <c r="GM142" s="10" t="str">
        <f t="shared" si="43"/>
        <v>United States, Soybean, Soybean Yellow #1 Chicago Spot Price</v>
      </c>
      <c r="GN142" s="10" t="str">
        <f t="shared" si="37"/>
        <v>Soybean,Soybean Yellow #1 Chicago Spot Price, United States,Units of Measure: US $/MT,Historic Data Source: USDA,Data Edge: 2016 Q3,Forecast Date: December 2016</v>
      </c>
      <c r="GP142" s="15" t="s">
        <v>10</v>
      </c>
      <c r="GQ142" s="15" t="s">
        <v>288</v>
      </c>
      <c r="GR142" s="8" t="s">
        <v>377</v>
      </c>
      <c r="GS142" s="16" t="s">
        <v>12</v>
      </c>
      <c r="GT142" s="16" t="s">
        <v>13</v>
      </c>
      <c r="GU142" s="13" t="s">
        <v>1381</v>
      </c>
      <c r="GV142" s="11" t="s">
        <v>1385</v>
      </c>
      <c r="GW142" s="8" t="s">
        <v>1154</v>
      </c>
      <c r="GX142" s="8" t="s">
        <v>1401</v>
      </c>
      <c r="GY142" s="14" t="s">
        <v>1387</v>
      </c>
    </row>
    <row r="143" spans="1:207" ht="12.75" customHeight="1">
      <c r="A143" s="19" t="s">
        <v>380</v>
      </c>
      <c r="B143" s="8" t="str">
        <f t="shared" si="39"/>
        <v>Bank:CISOILS</v>
      </c>
      <c r="C143" s="13" t="str">
        <f t="shared" si="40"/>
        <v>DataEdge:2016 Q3</v>
      </c>
      <c r="D143" s="13" t="str">
        <f t="shared" si="41"/>
        <v>ForecastDate:December 2016</v>
      </c>
      <c r="E143" s="13" t="str">
        <f t="shared" si="42"/>
        <v>Long Label:Food, Feed &amp; Beverage MFG,PPI-FOOD MFG-Soybean Processing, United States,Units of Measure: Index 1967:1=100,Historic Data Source: BLS,Data Edge: 2016 Q3,Forecast Date: December 2016</v>
      </c>
      <c r="F143" s="9">
        <v>94.166666666666671</v>
      </c>
      <c r="G143" s="9">
        <v>85.2</v>
      </c>
      <c r="H143" s="9">
        <v>105.13333333333333</v>
      </c>
      <c r="I143" s="9">
        <v>116.09999999999998</v>
      </c>
      <c r="J143" s="9">
        <v>104.89999999999999</v>
      </c>
      <c r="K143" s="9">
        <v>103.96666666666665</v>
      </c>
      <c r="L143" s="9">
        <v>100</v>
      </c>
      <c r="M143" s="9">
        <v>92.100000000000009</v>
      </c>
      <c r="N143" s="9">
        <v>90.8</v>
      </c>
      <c r="O143" s="9">
        <v>93.3</v>
      </c>
      <c r="P143" s="9">
        <v>86.266666666666666</v>
      </c>
      <c r="Q143" s="9">
        <v>82.600000000000009</v>
      </c>
      <c r="R143" s="9">
        <v>84.266666666666666</v>
      </c>
      <c r="S143" s="9">
        <v>89.199999999999989</v>
      </c>
      <c r="T143" s="9">
        <v>108.76666666666667</v>
      </c>
      <c r="U143" s="9">
        <v>111.23333333333333</v>
      </c>
      <c r="V143" s="9">
        <v>102.63333333333333</v>
      </c>
      <c r="W143" s="9">
        <v>108.13333333333333</v>
      </c>
      <c r="X143" s="9">
        <v>92.966666666666654</v>
      </c>
      <c r="Y143" s="9">
        <v>87.899999999999991</v>
      </c>
      <c r="Z143" s="9">
        <v>82.833333333333329</v>
      </c>
      <c r="AA143" s="9">
        <v>83.933333333333337</v>
      </c>
      <c r="AB143" s="9">
        <v>76.000000000000014</v>
      </c>
      <c r="AC143" s="9">
        <v>76.566666666666663</v>
      </c>
      <c r="AD143" s="9">
        <v>77.166666666666671</v>
      </c>
      <c r="AE143" s="9">
        <v>75.833333333333329</v>
      </c>
      <c r="AF143" s="9">
        <v>75.13333333333334</v>
      </c>
      <c r="AG143" s="9">
        <v>70.5</v>
      </c>
      <c r="AH143" s="9">
        <v>70.533333333333346</v>
      </c>
      <c r="AI143" s="9">
        <v>78.533333333333346</v>
      </c>
      <c r="AJ143" s="9">
        <v>79.333333333333343</v>
      </c>
      <c r="AK143" s="9">
        <v>86.633333333333326</v>
      </c>
      <c r="AL143" s="9">
        <v>83.866666666666674</v>
      </c>
      <c r="AM143" s="9">
        <v>100.36666666666667</v>
      </c>
      <c r="AN143" s="9">
        <v>114.7</v>
      </c>
      <c r="AO143" s="9">
        <v>103.10000000000001</v>
      </c>
      <c r="AP143" s="9">
        <v>101</v>
      </c>
      <c r="AQ143" s="9">
        <v>95.2</v>
      </c>
      <c r="AR143" s="9">
        <v>93</v>
      </c>
      <c r="AS143" s="9">
        <v>81.466666666666654</v>
      </c>
      <c r="AT143" s="9">
        <v>78.166666666666671</v>
      </c>
      <c r="AU143" s="9">
        <v>83.100000000000009</v>
      </c>
      <c r="AV143" s="9">
        <v>85.033333333333346</v>
      </c>
      <c r="AW143" s="9">
        <v>79.033333333333346</v>
      </c>
      <c r="AX143" s="9">
        <v>76.233333333333334</v>
      </c>
      <c r="AY143" s="9">
        <v>76.7</v>
      </c>
      <c r="AZ143" s="9">
        <v>77.033333333333346</v>
      </c>
      <c r="BA143" s="9">
        <v>76.7</v>
      </c>
      <c r="BB143" s="9">
        <v>76.233333333333334</v>
      </c>
      <c r="BC143" s="9">
        <v>79.666666666666671</v>
      </c>
      <c r="BD143" s="9">
        <v>76.366666666666674</v>
      </c>
      <c r="BE143" s="9">
        <v>76.600000000000009</v>
      </c>
      <c r="BF143" s="9">
        <v>79</v>
      </c>
      <c r="BG143" s="9">
        <v>80.533333333333346</v>
      </c>
      <c r="BH143" s="9">
        <v>90</v>
      </c>
      <c r="BI143" s="9">
        <v>89</v>
      </c>
      <c r="BJ143" s="9">
        <v>93.333333333333329</v>
      </c>
      <c r="BK143" s="9">
        <v>90.566666666666677</v>
      </c>
      <c r="BL143" s="9">
        <v>84</v>
      </c>
      <c r="BM143" s="9">
        <v>82</v>
      </c>
      <c r="BN143" s="9">
        <v>80.8</v>
      </c>
      <c r="BO143" s="9">
        <v>78.733333333333334</v>
      </c>
      <c r="BP143" s="9">
        <v>81.833333333333329</v>
      </c>
      <c r="BQ143" s="9">
        <v>90.366666666666674</v>
      </c>
      <c r="BR143" s="9">
        <v>94</v>
      </c>
      <c r="BS143" s="9">
        <v>100.23333333333333</v>
      </c>
      <c r="BT143" s="9">
        <v>102.60000000000001</v>
      </c>
      <c r="BU143" s="9">
        <v>95.933333333333337</v>
      </c>
      <c r="BV143" s="9">
        <v>101.13333333333333</v>
      </c>
      <c r="BW143" s="9">
        <v>110.10000000000001</v>
      </c>
      <c r="BX143" s="9">
        <v>105.56666666666666</v>
      </c>
      <c r="BY143" s="9">
        <v>98.63333333333334</v>
      </c>
      <c r="BZ143" s="9">
        <v>89.766666666666666</v>
      </c>
      <c r="CA143" s="9">
        <v>81.966666666666669</v>
      </c>
      <c r="CB143" s="9">
        <v>79.733333333333334</v>
      </c>
      <c r="CC143" s="9">
        <v>75.066666666666677</v>
      </c>
      <c r="CD143" s="9">
        <v>69.000000000000014</v>
      </c>
      <c r="CE143" s="9">
        <v>65.5</v>
      </c>
      <c r="CF143" s="9">
        <v>64.600000000000009</v>
      </c>
      <c r="CG143" s="9">
        <v>66.066666666666663</v>
      </c>
      <c r="CH143" s="9">
        <v>68.366666666666674</v>
      </c>
      <c r="CI143" s="9">
        <v>72.933333333333337</v>
      </c>
      <c r="CJ143" s="9">
        <v>68.333333333333329</v>
      </c>
      <c r="CK143" s="9">
        <v>70.7</v>
      </c>
      <c r="CL143" s="9">
        <v>68.600000000000009</v>
      </c>
      <c r="CM143" s="9">
        <v>68.63333333333334</v>
      </c>
      <c r="CN143" s="9">
        <v>72.966666666666683</v>
      </c>
      <c r="CO143" s="9">
        <v>68.766666666666666</v>
      </c>
      <c r="CP143" s="9">
        <v>67.533333333333331</v>
      </c>
      <c r="CQ143" s="9">
        <v>69.399999999999991</v>
      </c>
      <c r="CR143" s="9">
        <v>79.233333333333334</v>
      </c>
      <c r="CS143" s="9">
        <v>77.63333333333334</v>
      </c>
      <c r="CT143" s="9">
        <v>80.233333333333334</v>
      </c>
      <c r="CU143" s="9">
        <v>85.13333333333334</v>
      </c>
      <c r="CV143" s="9">
        <v>90.566666666666663</v>
      </c>
      <c r="CW143" s="9">
        <v>97.833333333333329</v>
      </c>
      <c r="CX143" s="9">
        <v>111.23333333333335</v>
      </c>
      <c r="CY143" s="9">
        <v>122.43333333333334</v>
      </c>
      <c r="CZ143" s="9">
        <v>100.53333333333335</v>
      </c>
      <c r="DA143" s="9">
        <v>83.266666666666666</v>
      </c>
      <c r="DB143" s="9">
        <v>88.733333333333334</v>
      </c>
      <c r="DC143" s="9">
        <v>95</v>
      </c>
      <c r="DD143" s="9">
        <v>97.933333333333337</v>
      </c>
      <c r="DE143" s="9">
        <v>94.066666666666677</v>
      </c>
      <c r="DF143" s="9">
        <v>94.766666666666652</v>
      </c>
      <c r="DG143" s="9">
        <v>94.733333333333334</v>
      </c>
      <c r="DH143" s="9">
        <v>94.5</v>
      </c>
      <c r="DI143" s="9">
        <v>96.433333333333337</v>
      </c>
      <c r="DJ143" s="9">
        <v>103.56666666666666</v>
      </c>
      <c r="DK143" s="9">
        <v>109.26666666666667</v>
      </c>
      <c r="DL143" s="9">
        <v>117.60000000000001</v>
      </c>
      <c r="DM143" s="9">
        <v>129.56666666666666</v>
      </c>
      <c r="DN143" s="9">
        <v>152.53333333333333</v>
      </c>
      <c r="DO143" s="9">
        <v>168.1</v>
      </c>
      <c r="DP143" s="9">
        <v>181.56666666666669</v>
      </c>
      <c r="DQ143" s="9">
        <v>142.83333333333334</v>
      </c>
      <c r="DR143" s="9">
        <v>141.00000000000003</v>
      </c>
      <c r="DS143" s="9">
        <v>150.66666666666666</v>
      </c>
      <c r="DT143" s="9">
        <v>139.70000000000002</v>
      </c>
      <c r="DU143" s="9">
        <v>137.23333333333335</v>
      </c>
      <c r="DV143" s="9">
        <v>132.83333333333334</v>
      </c>
      <c r="DW143" s="9">
        <v>130.66666666666666</v>
      </c>
      <c r="DX143" s="9">
        <v>137.6</v>
      </c>
      <c r="DY143" s="9">
        <v>156.83333333333331</v>
      </c>
      <c r="DZ143" s="9">
        <v>168.53333333333333</v>
      </c>
      <c r="EA143" s="9">
        <v>172.20000000000002</v>
      </c>
      <c r="EB143" s="9">
        <v>173.43333333333331</v>
      </c>
      <c r="EC143" s="9">
        <v>160.4</v>
      </c>
      <c r="ED143" s="9">
        <v>167.03333333333333</v>
      </c>
      <c r="EE143" s="9">
        <v>180.60000000000002</v>
      </c>
      <c r="EF143" s="9">
        <v>206.5</v>
      </c>
      <c r="EG143" s="9">
        <v>188.36666666666667</v>
      </c>
      <c r="EH143" s="9">
        <v>181.9</v>
      </c>
      <c r="EI143" s="9">
        <v>189.36666666666665</v>
      </c>
      <c r="EJ143" s="9">
        <v>193.9666666666667</v>
      </c>
      <c r="EK143" s="9">
        <v>163.33333333333334</v>
      </c>
      <c r="EL143" s="9">
        <v>171.70000000000002</v>
      </c>
      <c r="EM143" s="9">
        <v>176.5</v>
      </c>
      <c r="EN143" s="9">
        <v>165.4</v>
      </c>
      <c r="EO143" s="9">
        <v>148.63333333333333</v>
      </c>
      <c r="EP143" s="9">
        <v>135.23333333333332</v>
      </c>
      <c r="EQ143" s="9">
        <v>128.30000000000001</v>
      </c>
      <c r="ER143" s="9">
        <v>129.1</v>
      </c>
      <c r="ES143" s="9">
        <v>113.7</v>
      </c>
      <c r="ET143" s="9">
        <v>111.03333333333335</v>
      </c>
      <c r="EU143" s="9">
        <v>128.53333333333333</v>
      </c>
      <c r="EV143" s="9">
        <v>133.30000000000001</v>
      </c>
      <c r="EW143" s="9">
        <v>127.1180793413495</v>
      </c>
      <c r="EX143" s="9">
        <v>124.8356024814544</v>
      </c>
      <c r="EY143" s="9">
        <v>123.0051724587843</v>
      </c>
      <c r="EZ143" s="9">
        <v>121.87082815172826</v>
      </c>
      <c r="FA143" s="9">
        <v>114.66899311401831</v>
      </c>
      <c r="FB143" s="9">
        <v>117.26290112414017</v>
      </c>
      <c r="FC143" s="9">
        <v>120.82900088860126</v>
      </c>
      <c r="FD143" s="9">
        <v>123.87794109732647</v>
      </c>
      <c r="FE143" s="9">
        <v>130.44462662044322</v>
      </c>
      <c r="FF143" s="9">
        <v>133.18575732150558</v>
      </c>
      <c r="FG143" s="9">
        <v>136.66008921712179</v>
      </c>
      <c r="FH143" s="9">
        <v>138.27196496087706</v>
      </c>
      <c r="FI143" s="9">
        <v>142.43355357853579</v>
      </c>
      <c r="FJ143" s="9">
        <v>145.16763049333696</v>
      </c>
      <c r="FK143" s="9">
        <v>148.61374117206873</v>
      </c>
      <c r="FL143" s="9">
        <v>146.82828083307135</v>
      </c>
      <c r="FM143" s="9">
        <v>143.02409046562371</v>
      </c>
      <c r="FN143" s="9">
        <v>145.76917397368541</v>
      </c>
      <c r="FO143" s="9">
        <v>149.21506789795626</v>
      </c>
      <c r="FP143" s="9">
        <v>147.82273487551646</v>
      </c>
      <c r="FQ143" s="9">
        <v>145.07815544834884</v>
      </c>
      <c r="FR143" s="9">
        <v>147.79311160318866</v>
      </c>
      <c r="FS143" s="9">
        <v>151.22108227151011</v>
      </c>
      <c r="FT143" s="9">
        <v>151.27166788583261</v>
      </c>
      <c r="FU143" s="9">
        <v>151.74670418694674</v>
      </c>
      <c r="FV143" s="9">
        <v>154.46678408261192</v>
      </c>
      <c r="FW143" s="9">
        <v>157.90727295512963</v>
      </c>
      <c r="FX143" s="9">
        <v>156.71690567004444</v>
      </c>
      <c r="FY143" s="9">
        <v>154.41035297560055</v>
      </c>
      <c r="FZ143" s="9">
        <v>157.14900786051467</v>
      </c>
      <c r="GA143" s="9">
        <v>160.59858113598906</v>
      </c>
      <c r="GB143" s="9">
        <v>159.71196724786728</v>
      </c>
      <c r="GC143" s="9">
        <v>157.99854493862284</v>
      </c>
      <c r="GD143" s="9">
        <v>160.73827621388651</v>
      </c>
      <c r="GE143" s="9">
        <v>164.15809820475269</v>
      </c>
      <c r="GF143" s="9">
        <v>162.47233771988525</v>
      </c>
      <c r="GG143" s="9">
        <v>159.05178069553094</v>
      </c>
      <c r="GH143" s="9">
        <v>161.73263726505584</v>
      </c>
      <c r="GI143" s="9">
        <v>165.14890088102146</v>
      </c>
      <c r="GJ143" s="9">
        <v>163.64590423311614</v>
      </c>
      <c r="GK143" s="9">
        <v>160.55785357612325</v>
      </c>
      <c r="GL143" s="9" t="str">
        <f t="shared" si="38"/>
        <v>Food, Feed &amp; Beverage MFG,PPI-FOOD MFG-Soybean Processing, United States,Units of Measure: Index 1967:1=100,Historic Data Source: BLS,Data Edge: 2016 Q3,Forecast Date: December 2016</v>
      </c>
      <c r="GM143" s="10" t="str">
        <f t="shared" si="43"/>
        <v>United States, Food, Feed &amp; Beverage MFG, PPI, Soybean Processing</v>
      </c>
      <c r="GN143" s="10" t="str">
        <f t="shared" si="37"/>
        <v>Food, Feed &amp; Beverage MFG,PPI-FOOD MFG-Soybean Processing, United States,Units of Measure: Index 1967:1=100,Historic Data Source: BLS,Data Edge: 2016 Q3,Forecast Date: December 2016</v>
      </c>
      <c r="GP143" s="15" t="s">
        <v>10</v>
      </c>
      <c r="GQ143" s="15" t="s">
        <v>134</v>
      </c>
      <c r="GR143" s="20" t="s">
        <v>379</v>
      </c>
      <c r="GS143" s="16" t="s">
        <v>142</v>
      </c>
      <c r="GT143" s="16" t="s">
        <v>136</v>
      </c>
      <c r="GU143" s="13" t="s">
        <v>1381</v>
      </c>
      <c r="GV143" s="11" t="s">
        <v>1385</v>
      </c>
      <c r="GW143" s="20" t="s">
        <v>1170</v>
      </c>
      <c r="GX143" s="8" t="s">
        <v>1401</v>
      </c>
      <c r="GY143" s="14" t="s">
        <v>1387</v>
      </c>
    </row>
    <row r="144" spans="1:207" ht="12.75" customHeight="1">
      <c r="A144" s="19" t="s">
        <v>382</v>
      </c>
      <c r="B144" s="8" t="str">
        <f t="shared" si="39"/>
        <v>Bank:CISOILS</v>
      </c>
      <c r="C144" s="13" t="str">
        <f t="shared" si="40"/>
        <v>DataEdge:2016 Q3</v>
      </c>
      <c r="D144" s="13" t="str">
        <f t="shared" si="41"/>
        <v>ForecastDate:December 2016</v>
      </c>
      <c r="E144" s="13" t="str">
        <f t="shared" si="42"/>
        <v>Long Label:Food, Feed &amp; Beverage MFG,PPI-FOOD MFG-Fats and Oils Refining and Blending, United States,Units of Measure: Index 1981:12=100,Historic Data Source: BLS,Data Edge: 2016 Q3,Forecast Date: December 2016</v>
      </c>
      <c r="F144" s="9"/>
      <c r="G144" s="9"/>
      <c r="H144" s="9"/>
      <c r="I144" s="9"/>
      <c r="J144" s="9"/>
      <c r="K144" s="9"/>
      <c r="L144" s="9"/>
      <c r="M144" s="9"/>
      <c r="N144" s="9">
        <v>99.4</v>
      </c>
      <c r="O144" s="9">
        <v>100.03333333333335</v>
      </c>
      <c r="P144" s="9">
        <v>98.666666666666671</v>
      </c>
      <c r="Q144" s="9">
        <v>96.133333333333326</v>
      </c>
      <c r="R144" s="9">
        <v>94.366666666666674</v>
      </c>
      <c r="S144" s="9">
        <v>98.2</v>
      </c>
      <c r="T144" s="9">
        <v>110.66666666666667</v>
      </c>
      <c r="U144" s="9">
        <v>119.86666666666667</v>
      </c>
      <c r="V144" s="9">
        <v>119.43333333333334</v>
      </c>
      <c r="W144" s="9">
        <v>131.5</v>
      </c>
      <c r="X144" s="9">
        <v>128.06666666666669</v>
      </c>
      <c r="Y144" s="9">
        <v>126.56666666666666</v>
      </c>
      <c r="Z144" s="9">
        <v>123.3</v>
      </c>
      <c r="AA144" s="9">
        <v>127.9</v>
      </c>
      <c r="AB144" s="9">
        <v>120.16666666666667</v>
      </c>
      <c r="AC144" s="9">
        <v>111.23333333333333</v>
      </c>
      <c r="AD144" s="9">
        <v>108.13333333333333</v>
      </c>
      <c r="AE144" s="9">
        <v>104.3</v>
      </c>
      <c r="AF144" s="9">
        <v>100.73333333333335</v>
      </c>
      <c r="AG144" s="9">
        <v>99.733333333333334</v>
      </c>
      <c r="AH144" s="9">
        <v>101.4</v>
      </c>
      <c r="AI144" s="9">
        <v>102.16666666666667</v>
      </c>
      <c r="AJ144" s="9">
        <v>102.86666666666667</v>
      </c>
      <c r="AK144" s="9">
        <v>105.96666666666665</v>
      </c>
      <c r="AL144" s="9">
        <v>111.9</v>
      </c>
      <c r="AM144" s="9">
        <v>116.66666666666667</v>
      </c>
      <c r="AN144" s="9">
        <v>124.5</v>
      </c>
      <c r="AO144" s="9">
        <v>120.56666666666666</v>
      </c>
      <c r="AP144" s="9">
        <v>118.66666666666667</v>
      </c>
      <c r="AQ144" s="9">
        <v>119.83333333333333</v>
      </c>
      <c r="AR144" s="9">
        <v>117.76666666666667</v>
      </c>
      <c r="AS144" s="9">
        <v>117.76666666666665</v>
      </c>
      <c r="AT144" s="9">
        <v>119.7</v>
      </c>
      <c r="AU144" s="9">
        <v>126.23333333333333</v>
      </c>
      <c r="AV144" s="9">
        <v>128.83333333333334</v>
      </c>
      <c r="AW144" s="9">
        <v>122.2</v>
      </c>
      <c r="AX144" s="9">
        <v>122.1</v>
      </c>
      <c r="AY144" s="9">
        <v>119.33333333333333</v>
      </c>
      <c r="AZ144" s="9">
        <v>116.3</v>
      </c>
      <c r="BA144" s="9">
        <v>116.23333333333335</v>
      </c>
      <c r="BB144" s="9">
        <v>116.16666666666667</v>
      </c>
      <c r="BC144" s="9">
        <v>118.36666666666667</v>
      </c>
      <c r="BD144" s="9">
        <v>115.53333333333335</v>
      </c>
      <c r="BE144" s="9">
        <v>118.16666666666667</v>
      </c>
      <c r="BF144" s="9">
        <v>120.43333333333334</v>
      </c>
      <c r="BG144" s="9">
        <v>121.7</v>
      </c>
      <c r="BH144" s="9">
        <v>128.33333333333334</v>
      </c>
      <c r="BI144" s="9">
        <v>130.83333333333334</v>
      </c>
      <c r="BJ144" s="9">
        <v>143.36666666666667</v>
      </c>
      <c r="BK144" s="9">
        <v>143.06666666666669</v>
      </c>
      <c r="BL144" s="9">
        <v>134.43333333333334</v>
      </c>
      <c r="BM144" s="9">
        <v>142.16666666666666</v>
      </c>
      <c r="BN144" s="9">
        <v>147.1</v>
      </c>
      <c r="BO144" s="9">
        <v>142.53333333333333</v>
      </c>
      <c r="BP144" s="9">
        <v>144.43333333333334</v>
      </c>
      <c r="BQ144" s="9">
        <v>142.76666666666668</v>
      </c>
      <c r="BR144" s="9">
        <v>139.26666666666665</v>
      </c>
      <c r="BS144" s="9">
        <v>141.46666666666667</v>
      </c>
      <c r="BT144" s="9">
        <v>141.6</v>
      </c>
      <c r="BU144" s="9">
        <v>137.83333333333334</v>
      </c>
      <c r="BV144" s="9">
        <v>137.66666666666669</v>
      </c>
      <c r="BW144" s="9">
        <v>138</v>
      </c>
      <c r="BX144" s="9">
        <v>135.93333333333331</v>
      </c>
      <c r="BY144" s="9">
        <v>139.30000000000001</v>
      </c>
      <c r="BZ144" s="9">
        <v>138.96666666666667</v>
      </c>
      <c r="CA144" s="9">
        <v>142.56666666666666</v>
      </c>
      <c r="CB144" s="9">
        <v>146.93333333333331</v>
      </c>
      <c r="CC144" s="9">
        <v>149.06666666666663</v>
      </c>
      <c r="CD144" s="9">
        <v>145.6</v>
      </c>
      <c r="CE144" s="9">
        <v>141.23333333333332</v>
      </c>
      <c r="CF144" s="9">
        <v>138.73333333333335</v>
      </c>
      <c r="CG144" s="9">
        <v>135.63333333333333</v>
      </c>
      <c r="CH144" s="9">
        <v>132.66666666666666</v>
      </c>
      <c r="CI144" s="9">
        <v>132.36666666666665</v>
      </c>
      <c r="CJ144" s="9">
        <v>130.9</v>
      </c>
      <c r="CK144" s="9">
        <v>131.26666666666668</v>
      </c>
      <c r="CL144" s="9">
        <v>128.9</v>
      </c>
      <c r="CM144" s="9">
        <v>129.6</v>
      </c>
      <c r="CN144" s="9">
        <v>134.86666666666667</v>
      </c>
      <c r="CO144" s="9">
        <v>132.73333333333332</v>
      </c>
      <c r="CP144" s="9">
        <v>131.53333333333333</v>
      </c>
      <c r="CQ144" s="9">
        <v>133.46666666666667</v>
      </c>
      <c r="CR144" s="9">
        <v>140.03333333333333</v>
      </c>
      <c r="CS144" s="9">
        <v>147.5</v>
      </c>
      <c r="CT144" s="9">
        <v>150.63333333333335</v>
      </c>
      <c r="CU144" s="9">
        <v>155.06666666666666</v>
      </c>
      <c r="CV144" s="9">
        <v>156.13333333333335</v>
      </c>
      <c r="CW144" s="9">
        <v>170.66666666666666</v>
      </c>
      <c r="CX144" s="9">
        <v>188.66666666666666</v>
      </c>
      <c r="CY144" s="9">
        <v>198.56666666666669</v>
      </c>
      <c r="CZ144" s="9">
        <v>186.43333333333331</v>
      </c>
      <c r="DA144" s="9">
        <v>173.6</v>
      </c>
      <c r="DB144" s="9">
        <v>168.8</v>
      </c>
      <c r="DC144" s="9">
        <v>172.73333333333335</v>
      </c>
      <c r="DD144" s="9">
        <v>172.43333333333331</v>
      </c>
      <c r="DE144" s="9">
        <v>172.86666666666665</v>
      </c>
      <c r="DF144" s="9">
        <v>174.33333333333334</v>
      </c>
      <c r="DG144" s="9">
        <v>176.06666666666669</v>
      </c>
      <c r="DH144" s="9">
        <v>177.16666666666666</v>
      </c>
      <c r="DI144" s="9">
        <v>181.2</v>
      </c>
      <c r="DJ144" s="9">
        <v>189.66666666666666</v>
      </c>
      <c r="DK144" s="9">
        <v>196.86666666666665</v>
      </c>
      <c r="DL144" s="9">
        <v>209.06666666666669</v>
      </c>
      <c r="DM144" s="9">
        <v>225.2</v>
      </c>
      <c r="DN144" s="9">
        <v>264.86666666666667</v>
      </c>
      <c r="DO144" s="9">
        <v>300.06666666666666</v>
      </c>
      <c r="DP144" s="9">
        <v>305.8</v>
      </c>
      <c r="DQ144" s="9">
        <v>255.2</v>
      </c>
      <c r="DR144" s="9">
        <v>226.70000000000002</v>
      </c>
      <c r="DS144" s="9">
        <v>228.56666666666669</v>
      </c>
      <c r="DT144" s="9">
        <v>220.16666666666666</v>
      </c>
      <c r="DU144" s="9">
        <v>218.0333333333333</v>
      </c>
      <c r="DV144" s="9">
        <v>222.06666666666669</v>
      </c>
      <c r="DW144" s="9">
        <v>226.1</v>
      </c>
      <c r="DX144" s="9">
        <v>227.06666666666669</v>
      </c>
      <c r="DY144" s="9">
        <v>245.10000000000002</v>
      </c>
      <c r="DZ144" s="9">
        <v>279.03333333333336</v>
      </c>
      <c r="EA144" s="9">
        <v>295.76666666666665</v>
      </c>
      <c r="EB144" s="9">
        <v>299.5</v>
      </c>
      <c r="EC144" s="9">
        <v>293.36666666666662</v>
      </c>
      <c r="ED144" s="9">
        <v>291.13333333333333</v>
      </c>
      <c r="EE144" s="9">
        <v>292.43333333333334</v>
      </c>
      <c r="EF144" s="9">
        <v>288.76666666666671</v>
      </c>
      <c r="EG144" s="9">
        <v>284.00000000000006</v>
      </c>
      <c r="EH144" s="9">
        <v>279.33333333333337</v>
      </c>
      <c r="EI144" s="9">
        <v>274.06666666666666</v>
      </c>
      <c r="EJ144" s="9">
        <v>273.66666666666663</v>
      </c>
      <c r="EK144" s="9">
        <v>262.43333333333334</v>
      </c>
      <c r="EL144" s="9">
        <v>252.5</v>
      </c>
      <c r="EM144" s="9">
        <v>256.23333333333329</v>
      </c>
      <c r="EN144" s="9">
        <v>252.53333333333333</v>
      </c>
      <c r="EO144" s="9">
        <v>247.03333333333333</v>
      </c>
      <c r="EP144" s="9">
        <v>243.23333333333335</v>
      </c>
      <c r="EQ144" s="9">
        <v>242.86666666666665</v>
      </c>
      <c r="ER144" s="9">
        <v>245</v>
      </c>
      <c r="ES144" s="9">
        <v>240.4</v>
      </c>
      <c r="ET144" s="9">
        <v>239.03333333333333</v>
      </c>
      <c r="EU144" s="9">
        <v>242.86666666666667</v>
      </c>
      <c r="EV144" s="9">
        <v>244.05</v>
      </c>
      <c r="EW144" s="9">
        <v>250.93421252353571</v>
      </c>
      <c r="EX144" s="9">
        <v>252.01932963425637</v>
      </c>
      <c r="EY144" s="9">
        <v>254.52340474575189</v>
      </c>
      <c r="EZ144" s="9">
        <v>255.12573267645078</v>
      </c>
      <c r="FA144" s="9">
        <v>255.63795717915443</v>
      </c>
      <c r="FB144" s="9">
        <v>256.26003462713936</v>
      </c>
      <c r="FC144" s="9">
        <v>259.48986479165114</v>
      </c>
      <c r="FD144" s="9">
        <v>259.57619650943252</v>
      </c>
      <c r="FE144" s="9">
        <v>263.60875805678802</v>
      </c>
      <c r="FF144" s="9">
        <v>264.38499139141675</v>
      </c>
      <c r="FG144" s="9">
        <v>267.55135948148359</v>
      </c>
      <c r="FH144" s="9">
        <v>267.50954927473481</v>
      </c>
      <c r="FI144" s="9">
        <v>274.44572276423003</v>
      </c>
      <c r="FJ144" s="9">
        <v>275.23829065243649</v>
      </c>
      <c r="FK144" s="9">
        <v>278.38200077150009</v>
      </c>
      <c r="FL144" s="9">
        <v>277.97505764588902</v>
      </c>
      <c r="FM144" s="9">
        <v>276.12751793532175</v>
      </c>
      <c r="FN144" s="9">
        <v>276.91851556872166</v>
      </c>
      <c r="FO144" s="9">
        <v>280.06638040106156</v>
      </c>
      <c r="FP144" s="9">
        <v>279.67868207352331</v>
      </c>
      <c r="FQ144" s="9">
        <v>279.73585963418509</v>
      </c>
      <c r="FR144" s="9">
        <v>280.48725842742476</v>
      </c>
      <c r="FS144" s="9">
        <v>283.60234916237141</v>
      </c>
      <c r="FT144" s="9">
        <v>283.37081356740237</v>
      </c>
      <c r="FU144" s="9">
        <v>286.06220888848554</v>
      </c>
      <c r="FV144" s="9">
        <v>286.83363025954702</v>
      </c>
      <c r="FW144" s="9">
        <v>289.96284563449854</v>
      </c>
      <c r="FX144" s="9">
        <v>289.60973569234045</v>
      </c>
      <c r="FY144" s="9">
        <v>290.07083638755637</v>
      </c>
      <c r="FZ144" s="9">
        <v>290.85301327161562</v>
      </c>
      <c r="GA144" s="9">
        <v>293.99044571760612</v>
      </c>
      <c r="GB144" s="9">
        <v>293.67360815574943</v>
      </c>
      <c r="GC144" s="9">
        <v>294.17280888110042</v>
      </c>
      <c r="GD144" s="9">
        <v>294.9509682234692</v>
      </c>
      <c r="GE144" s="9">
        <v>298.06390606565333</v>
      </c>
      <c r="GF144" s="9">
        <v>297.64488947849634</v>
      </c>
      <c r="GG144" s="9">
        <v>297.08037136058351</v>
      </c>
      <c r="GH144" s="9">
        <v>297.80254135173993</v>
      </c>
      <c r="GI144" s="9">
        <v>300.9064453534553</v>
      </c>
      <c r="GJ144" s="9">
        <v>300.49009746991544</v>
      </c>
      <c r="GK144" s="9">
        <v>299.60082590597983</v>
      </c>
      <c r="GL144" s="9" t="str">
        <f t="shared" si="38"/>
        <v>Food, Feed &amp; Beverage MFG,PPI-FOOD MFG-Fats and Oils Refining and Blending, United States,Units of Measure: Index 1981:12=100,Historic Data Source: BLS,Data Edge: 2016 Q3,Forecast Date: December 2016</v>
      </c>
      <c r="GM144" s="10" t="str">
        <f t="shared" si="43"/>
        <v>United States, Food, Feed &amp; Beverage MFG, PPI, Fats and Oils Refining and Blending</v>
      </c>
      <c r="GN144" s="10" t="str">
        <f t="shared" si="37"/>
        <v>Food, Feed &amp; Beverage MFG,PPI-FOOD MFG-Fats and Oils Refining and Blending, United States,Units of Measure: Index 1981:12=100,Historic Data Source: BLS,Data Edge: 2016 Q3,Forecast Date: December 2016</v>
      </c>
      <c r="GP144" s="15" t="s">
        <v>10</v>
      </c>
      <c r="GQ144" s="15" t="s">
        <v>134</v>
      </c>
      <c r="GR144" s="20" t="s">
        <v>381</v>
      </c>
      <c r="GS144" s="16" t="s">
        <v>383</v>
      </c>
      <c r="GT144" s="16" t="s">
        <v>136</v>
      </c>
      <c r="GU144" s="13" t="s">
        <v>1381</v>
      </c>
      <c r="GV144" s="11" t="s">
        <v>1385</v>
      </c>
      <c r="GW144" s="20" t="s">
        <v>1171</v>
      </c>
      <c r="GX144" s="8" t="s">
        <v>1401</v>
      </c>
      <c r="GY144" s="14" t="s">
        <v>1387</v>
      </c>
    </row>
    <row r="145" spans="1:207" ht="12.75" customHeight="1">
      <c r="A145" s="19" t="s">
        <v>385</v>
      </c>
      <c r="B145" s="8" t="str">
        <f t="shared" si="39"/>
        <v>Bank:CISOILS</v>
      </c>
      <c r="C145" s="13" t="str">
        <f t="shared" si="40"/>
        <v>DataEdge:2016 Q3</v>
      </c>
      <c r="D145" s="13" t="str">
        <f t="shared" si="41"/>
        <v>ForecastDate:December 2016</v>
      </c>
      <c r="E145" s="13" t="str">
        <f t="shared" si="42"/>
        <v>Long Label:Food, Feed &amp; Beverage MFG,PPI-FOOD MFG-Other Oilseed-Cottonseed Processing, United States,Units of Measure: Index 2003:12=100,Historic Data Source: BLS,Data Edge: 2016 Q3,Forecast Date: December 2016</v>
      </c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>
        <v>102.7</v>
      </c>
      <c r="CY145" s="9">
        <v>106.33333333333333</v>
      </c>
      <c r="CZ145" s="9">
        <v>105.23333333333333</v>
      </c>
      <c r="DA145" s="9">
        <v>99.866666666666674</v>
      </c>
      <c r="DB145" s="9">
        <v>100.76666666666665</v>
      </c>
      <c r="DC145" s="9">
        <v>103.76666666666665</v>
      </c>
      <c r="DD145" s="9">
        <v>111.76666666666667</v>
      </c>
      <c r="DE145" s="9">
        <v>105.23333333333333</v>
      </c>
      <c r="DF145" s="9">
        <v>107.40000000000002</v>
      </c>
      <c r="DG145" s="9">
        <v>104.7</v>
      </c>
      <c r="DH145" s="9">
        <v>110.13333333333333</v>
      </c>
      <c r="DI145" s="9">
        <v>117.16666666666667</v>
      </c>
      <c r="DJ145" s="9">
        <v>119.89999999999999</v>
      </c>
      <c r="DK145" s="9">
        <v>122.66666666666667</v>
      </c>
      <c r="DL145" s="9">
        <v>135.76666666666668</v>
      </c>
      <c r="DM145" s="9">
        <v>164.46666666666667</v>
      </c>
      <c r="DN145" s="9">
        <v>204.56666666666669</v>
      </c>
      <c r="DO145" s="9">
        <v>219.6</v>
      </c>
      <c r="DP145" s="9">
        <v>225.83333333333334</v>
      </c>
      <c r="DQ145" s="9">
        <v>179.56666666666669</v>
      </c>
      <c r="DR145" s="9">
        <v>142.29999999999998</v>
      </c>
      <c r="DS145" s="9">
        <v>142.63333333333335</v>
      </c>
      <c r="DT145" s="9">
        <v>145.79999999999998</v>
      </c>
      <c r="DU145" s="9">
        <v>144.36666666666667</v>
      </c>
      <c r="DV145" s="9">
        <v>148.86666666666667</v>
      </c>
      <c r="DW145" s="9">
        <v>142.86666666666667</v>
      </c>
      <c r="DX145" s="9">
        <v>149.23333333333335</v>
      </c>
      <c r="DY145" s="9">
        <v>175.53333333333333</v>
      </c>
      <c r="DZ145" s="9">
        <v>199.03333333333333</v>
      </c>
      <c r="EA145" s="9">
        <v>204.36666666666667</v>
      </c>
      <c r="EB145" s="9">
        <v>219.46666666666667</v>
      </c>
      <c r="EC145" s="9">
        <v>213.4666666666667</v>
      </c>
      <c r="ED145" s="9">
        <v>194.56666666666669</v>
      </c>
      <c r="EE145" s="9">
        <v>194.16666666666666</v>
      </c>
      <c r="EF145" s="9">
        <v>209.93333333333337</v>
      </c>
      <c r="EG145" s="9">
        <v>205.1</v>
      </c>
      <c r="EH145" s="9">
        <v>199.79999999999998</v>
      </c>
      <c r="EI145" s="9">
        <v>201.13333333333333</v>
      </c>
      <c r="EJ145" s="9">
        <v>197.1</v>
      </c>
      <c r="EK145" s="9">
        <v>195.9</v>
      </c>
      <c r="EL145" s="9">
        <v>202.53333333333333</v>
      </c>
      <c r="EM145" s="9">
        <v>215.93333333333331</v>
      </c>
      <c r="EN145" s="9">
        <v>196</v>
      </c>
      <c r="EO145" s="9">
        <v>194.10000000000002</v>
      </c>
      <c r="EP145" s="9">
        <v>194.83333333333334</v>
      </c>
      <c r="EQ145" s="9">
        <v>193.23333333333335</v>
      </c>
      <c r="ER145" s="9">
        <v>195.66666666666666</v>
      </c>
      <c r="ES145" s="9">
        <v>195.76666666666665</v>
      </c>
      <c r="ET145" s="9">
        <v>192.20000000000002</v>
      </c>
      <c r="EU145" s="9">
        <v>190.53333333333333</v>
      </c>
      <c r="EV145" s="9">
        <v>189.64999999999998</v>
      </c>
      <c r="EW145" s="9">
        <v>183.76506380869495</v>
      </c>
      <c r="EX145" s="9">
        <v>188.48863582632333</v>
      </c>
      <c r="EY145" s="9">
        <v>186.24454758236655</v>
      </c>
      <c r="EZ145" s="9">
        <v>187.68735152137032</v>
      </c>
      <c r="FA145" s="9">
        <v>183.29005683021424</v>
      </c>
      <c r="FB145" s="9">
        <v>187.15066674560973</v>
      </c>
      <c r="FC145" s="9">
        <v>186.05225108314261</v>
      </c>
      <c r="FD145" s="9">
        <v>186.62609430419599</v>
      </c>
      <c r="FE145" s="9">
        <v>193.96193768716859</v>
      </c>
      <c r="FF145" s="9">
        <v>198.81874027558462</v>
      </c>
      <c r="FG145" s="9">
        <v>197.96266335705351</v>
      </c>
      <c r="FH145" s="9">
        <v>198.72493557996088</v>
      </c>
      <c r="FI145" s="9">
        <v>204.59610852146278</v>
      </c>
      <c r="FJ145" s="9">
        <v>209.36906545418026</v>
      </c>
      <c r="FK145" s="9">
        <v>208.60628479750108</v>
      </c>
      <c r="FL145" s="9">
        <v>212.23110312419607</v>
      </c>
      <c r="FM145" s="9">
        <v>210.85491947201211</v>
      </c>
      <c r="FN145" s="9">
        <v>216.21744981692484</v>
      </c>
      <c r="FO145" s="9">
        <v>215.64193113313382</v>
      </c>
      <c r="FP145" s="9">
        <v>215.86967411709861</v>
      </c>
      <c r="FQ145" s="9">
        <v>214.89662545536919</v>
      </c>
      <c r="FR145" s="9">
        <v>219.9675892788101</v>
      </c>
      <c r="FS145" s="9">
        <v>219.29167251885531</v>
      </c>
      <c r="FT145" s="9">
        <v>219.49998301281011</v>
      </c>
      <c r="FU145" s="9">
        <v>221.64503481428898</v>
      </c>
      <c r="FV145" s="9">
        <v>227.53498788829808</v>
      </c>
      <c r="FW145" s="9">
        <v>226.99525481134862</v>
      </c>
      <c r="FX145" s="9">
        <v>227.28546460108635</v>
      </c>
      <c r="FY145" s="9">
        <v>227.23771507821192</v>
      </c>
      <c r="FZ145" s="9">
        <v>231.36420499850868</v>
      </c>
      <c r="GA145" s="9">
        <v>230.79839666700818</v>
      </c>
      <c r="GB145" s="9">
        <v>231.07911670815179</v>
      </c>
      <c r="GC145" s="9">
        <v>231.50672172796831</v>
      </c>
      <c r="GD145" s="9">
        <v>236.58643292991161</v>
      </c>
      <c r="GE145" s="9">
        <v>236.00530903531691</v>
      </c>
      <c r="GF145" s="9">
        <v>236.28078089131006</v>
      </c>
      <c r="GG145" s="9">
        <v>234.9990167683892</v>
      </c>
      <c r="GH145" s="9">
        <v>239.11105686601707</v>
      </c>
      <c r="GI145" s="9">
        <v>238.46218886812616</v>
      </c>
      <c r="GJ145" s="9">
        <v>238.68965009666363</v>
      </c>
      <c r="GK145" s="9">
        <v>237.37514174990562</v>
      </c>
      <c r="GL145" s="9" t="str">
        <f t="shared" si="38"/>
        <v>Food, Feed &amp; Beverage MFG,PPI-FOOD MFG-Other Oilseed-Cottonseed Processing, United States,Units of Measure: Index 2003:12=100,Historic Data Source: BLS,Data Edge: 2016 Q3,Forecast Date: December 2016</v>
      </c>
      <c r="GM145" s="10" t="str">
        <f t="shared" si="43"/>
        <v>United States, Food, Feed &amp; Beverage MFG, PPI, Other Oilseed-Cottonseed Processing</v>
      </c>
      <c r="GN145" s="10" t="str">
        <f t="shared" si="37"/>
        <v>Food, Feed &amp; Beverage MFG,PPI-FOOD MFG-Other Oilseed-Cottonseed Processing, United States,Units of Measure: Index 2003:12=100,Historic Data Source: BLS,Data Edge: 2016 Q3,Forecast Date: December 2016</v>
      </c>
      <c r="GP145" s="15" t="s">
        <v>10</v>
      </c>
      <c r="GQ145" s="15" t="s">
        <v>134</v>
      </c>
      <c r="GR145" s="20" t="s">
        <v>384</v>
      </c>
      <c r="GS145" s="16" t="s">
        <v>148</v>
      </c>
      <c r="GT145" s="16" t="s">
        <v>136</v>
      </c>
      <c r="GU145" s="13" t="s">
        <v>1381</v>
      </c>
      <c r="GV145" s="11" t="s">
        <v>1385</v>
      </c>
      <c r="GW145" s="20" t="s">
        <v>1172</v>
      </c>
      <c r="GX145" s="8" t="s">
        <v>1401</v>
      </c>
      <c r="GY145" s="14" t="s">
        <v>1387</v>
      </c>
    </row>
    <row r="146" spans="1:207" ht="12.75" customHeight="1">
      <c r="A146" s="22" t="s">
        <v>387</v>
      </c>
      <c r="B146" s="8" t="str">
        <f t="shared" si="39"/>
        <v>Bank:CISOILS</v>
      </c>
      <c r="C146" s="13" t="str">
        <f t="shared" si="40"/>
        <v>DataEdge:2016 Q3</v>
      </c>
      <c r="D146" s="13" t="str">
        <f t="shared" si="41"/>
        <v>ForecastDate:December 2016</v>
      </c>
      <c r="E146" s="13" t="str">
        <f t="shared" si="42"/>
        <v>Long Label:Soybean,PPI-FARM PROD-OILSEEDS,SOYBEANS,NSA-US,Units of Measure: Index 1982=100,Historic Data Source: BLS,Data Edge: 2016 Q3,Forecast Date: December 2016</v>
      </c>
      <c r="F146" s="9">
        <v>104.63333333333333</v>
      </c>
      <c r="G146" s="9">
        <v>98.8</v>
      </c>
      <c r="H146" s="9">
        <v>128.6</v>
      </c>
      <c r="I146" s="9">
        <v>135.83333333333334</v>
      </c>
      <c r="J146" s="9">
        <v>124.1</v>
      </c>
      <c r="K146" s="9">
        <v>122.76666666666665</v>
      </c>
      <c r="L146" s="9">
        <v>116.73333333333335</v>
      </c>
      <c r="M146" s="9">
        <v>104.4</v>
      </c>
      <c r="N146" s="9">
        <v>102.33333333333333</v>
      </c>
      <c r="O146" s="9">
        <v>107.33333333333333</v>
      </c>
      <c r="P146" s="9">
        <v>97.433333333333337</v>
      </c>
      <c r="Q146" s="9">
        <v>92.933333333333323</v>
      </c>
      <c r="R146" s="9">
        <v>97.3</v>
      </c>
      <c r="S146" s="9">
        <v>103.3</v>
      </c>
      <c r="T146" s="9">
        <v>128.30000000000001</v>
      </c>
      <c r="U146" s="9">
        <v>136.16666666666666</v>
      </c>
      <c r="V146" s="9">
        <v>126.46666666666665</v>
      </c>
      <c r="W146" s="9">
        <v>136.16666666666666</v>
      </c>
      <c r="X146" s="9">
        <v>112.33333333333333</v>
      </c>
      <c r="Y146" s="9">
        <v>102.5</v>
      </c>
      <c r="Z146" s="9">
        <v>99.833333333333329</v>
      </c>
      <c r="AA146" s="9">
        <v>100.5</v>
      </c>
      <c r="AB146" s="9">
        <v>90.066666666666677</v>
      </c>
      <c r="AC146" s="9">
        <v>86.5</v>
      </c>
      <c r="AD146" s="9">
        <v>89.966666666666654</v>
      </c>
      <c r="AE146" s="9">
        <v>90.4</v>
      </c>
      <c r="AF146" s="9">
        <v>84.166666666666671</v>
      </c>
      <c r="AG146" s="9">
        <v>81.033333333333331</v>
      </c>
      <c r="AH146" s="9">
        <v>81.733333333333334</v>
      </c>
      <c r="AI146" s="9">
        <v>90.566666666666663</v>
      </c>
      <c r="AJ146" s="9">
        <v>88.8</v>
      </c>
      <c r="AK146" s="9">
        <v>92.233333333333334</v>
      </c>
      <c r="AL146" s="9">
        <v>101.66666666666667</v>
      </c>
      <c r="AM146" s="9">
        <v>125.16666666666667</v>
      </c>
      <c r="AN146" s="9">
        <v>144.06666666666666</v>
      </c>
      <c r="AO146" s="9">
        <v>128.13333333333335</v>
      </c>
      <c r="AP146" s="9">
        <v>129.63333333333335</v>
      </c>
      <c r="AQ146" s="9">
        <v>122.2</v>
      </c>
      <c r="AR146" s="9">
        <v>110.06666666666666</v>
      </c>
      <c r="AS146" s="9">
        <v>95.366666666666674</v>
      </c>
      <c r="AT146" s="9">
        <v>96.133333333333326</v>
      </c>
      <c r="AU146" s="9">
        <v>100.7</v>
      </c>
      <c r="AV146" s="9">
        <v>105.5</v>
      </c>
      <c r="AW146" s="9">
        <v>100.66666666666667</v>
      </c>
      <c r="AX146" s="9">
        <v>96.833333333333329</v>
      </c>
      <c r="AY146" s="9">
        <v>97.766666666666666</v>
      </c>
      <c r="AZ146" s="9">
        <v>93.066666666666663</v>
      </c>
      <c r="BA146" s="9">
        <v>92.833333333333329</v>
      </c>
      <c r="BB146" s="9">
        <v>97.066666666666663</v>
      </c>
      <c r="BC146" s="9">
        <v>102.86666666666667</v>
      </c>
      <c r="BD146" s="9">
        <v>95.7</v>
      </c>
      <c r="BE146" s="9">
        <v>93.366666666666674</v>
      </c>
      <c r="BF146" s="9">
        <v>96.933333333333337</v>
      </c>
      <c r="BG146" s="9">
        <v>100.73333333333333</v>
      </c>
      <c r="BH146" s="9">
        <v>112.9</v>
      </c>
      <c r="BI146" s="9">
        <v>108.6</v>
      </c>
      <c r="BJ146" s="9">
        <v>116.7</v>
      </c>
      <c r="BK146" s="9">
        <v>114.86666666666667</v>
      </c>
      <c r="BL146" s="9">
        <v>100.03333333333335</v>
      </c>
      <c r="BM146" s="9">
        <v>92.5</v>
      </c>
      <c r="BN146" s="9">
        <v>94.466666666666654</v>
      </c>
      <c r="BO146" s="9">
        <v>97.766666666666666</v>
      </c>
      <c r="BP146" s="9">
        <v>102.46666666666665</v>
      </c>
      <c r="BQ146" s="9">
        <v>113.96666666666665</v>
      </c>
      <c r="BR146" s="9">
        <v>122.7</v>
      </c>
      <c r="BS146" s="9">
        <v>134.06666666666669</v>
      </c>
      <c r="BT146" s="9">
        <v>137.9</v>
      </c>
      <c r="BU146" s="9">
        <v>116.96666666666665</v>
      </c>
      <c r="BV146" s="9">
        <v>132.1</v>
      </c>
      <c r="BW146" s="9">
        <v>144.06666666666669</v>
      </c>
      <c r="BX146" s="9">
        <v>127.4</v>
      </c>
      <c r="BY146" s="9">
        <v>120.46666666666665</v>
      </c>
      <c r="BZ146" s="9">
        <v>114.46666666666668</v>
      </c>
      <c r="CA146" s="9">
        <v>107.6</v>
      </c>
      <c r="CB146" s="9">
        <v>97.933333333333337</v>
      </c>
      <c r="CC146" s="9">
        <v>93.633333333333326</v>
      </c>
      <c r="CD146" s="9">
        <v>84.766666666666666</v>
      </c>
      <c r="CE146" s="9">
        <v>79.833333333333329</v>
      </c>
      <c r="CF146" s="9">
        <v>77.566666666666663</v>
      </c>
      <c r="CG146" s="9">
        <v>78.36666666666666</v>
      </c>
      <c r="CH146" s="9">
        <v>83.533333333333331</v>
      </c>
      <c r="CI146" s="9">
        <v>88.633333333333326</v>
      </c>
      <c r="CJ146" s="9">
        <v>80.466666666666654</v>
      </c>
      <c r="CK146" s="9">
        <v>80.86666666666666</v>
      </c>
      <c r="CL146" s="9">
        <v>78</v>
      </c>
      <c r="CM146" s="9">
        <v>76.866666666666674</v>
      </c>
      <c r="CN146" s="9">
        <v>85.166666666666671</v>
      </c>
      <c r="CO146" s="9">
        <v>74.533333333333331</v>
      </c>
      <c r="CP146" s="9">
        <v>75</v>
      </c>
      <c r="CQ146" s="9">
        <v>81.966666666666654</v>
      </c>
      <c r="CR146" s="9">
        <v>99.233333333333334</v>
      </c>
      <c r="CS146" s="9">
        <v>94.633333333333326</v>
      </c>
      <c r="CT146" s="9">
        <v>96.1</v>
      </c>
      <c r="CU146" s="9">
        <v>107.7</v>
      </c>
      <c r="CV146" s="9">
        <v>101.13333333333333</v>
      </c>
      <c r="CW146" s="9">
        <v>130.19999999999999</v>
      </c>
      <c r="CX146" s="9">
        <v>149.46666666666667</v>
      </c>
      <c r="CY146" s="9">
        <v>166.23333333333335</v>
      </c>
      <c r="CZ146" s="9">
        <v>116.26666666666665</v>
      </c>
      <c r="DA146" s="9">
        <v>88.066666666666663</v>
      </c>
      <c r="DB146" s="9">
        <v>98.9</v>
      </c>
      <c r="DC146" s="9">
        <v>108.86666666666667</v>
      </c>
      <c r="DD146" s="9">
        <v>106.9</v>
      </c>
      <c r="DE146" s="9">
        <v>95.7</v>
      </c>
      <c r="DF146" s="9">
        <v>96.133333333333326</v>
      </c>
      <c r="DG146" s="9">
        <v>95.8</v>
      </c>
      <c r="DH146" s="9">
        <v>92.1</v>
      </c>
      <c r="DI146" s="9">
        <v>103.26666666666665</v>
      </c>
      <c r="DJ146" s="9">
        <v>115.8</v>
      </c>
      <c r="DK146" s="9">
        <v>125.53333333333335</v>
      </c>
      <c r="DL146" s="9">
        <v>138.13333333333335</v>
      </c>
      <c r="DM146" s="9">
        <v>172.26666666666665</v>
      </c>
      <c r="DN146" s="9">
        <v>219.76666666666665</v>
      </c>
      <c r="DO146" s="9">
        <v>232.56666666666669</v>
      </c>
      <c r="DP146" s="9">
        <v>221.03333333333333</v>
      </c>
      <c r="DQ146" s="9">
        <v>142.13333333333333</v>
      </c>
      <c r="DR146" s="9">
        <v>159.16666666666666</v>
      </c>
      <c r="DS146" s="9">
        <v>194.13333333333333</v>
      </c>
      <c r="DT146" s="9">
        <v>181.53333333333333</v>
      </c>
      <c r="DU146" s="9">
        <v>168.76666666666668</v>
      </c>
      <c r="DV146" s="9">
        <v>161.69999999999999</v>
      </c>
      <c r="DW146" s="9">
        <v>162.76666666666665</v>
      </c>
      <c r="DX146" s="9">
        <v>174.59999999999997</v>
      </c>
      <c r="DY146" s="9">
        <v>209.16666666666663</v>
      </c>
      <c r="DZ146" s="9">
        <v>223.90000000000003</v>
      </c>
      <c r="EA146" s="9">
        <v>227.96666666666664</v>
      </c>
      <c r="EB146" s="9">
        <v>227.59999999999997</v>
      </c>
      <c r="EC146" s="9">
        <v>199.00000000000003</v>
      </c>
      <c r="ED146" s="9">
        <v>216.9</v>
      </c>
      <c r="EE146" s="9">
        <v>242.96666666666664</v>
      </c>
      <c r="EF146" s="9">
        <v>282.43333333333334</v>
      </c>
      <c r="EG146" s="9">
        <v>252.03333333333333</v>
      </c>
      <c r="EH146" s="9">
        <v>248.70000000000002</v>
      </c>
      <c r="EI146" s="9">
        <v>254.2</v>
      </c>
      <c r="EJ146" s="9">
        <v>247.26666666666665</v>
      </c>
      <c r="EK146" s="9">
        <v>225.29999999999995</v>
      </c>
      <c r="EL146" s="9">
        <v>231</v>
      </c>
      <c r="EM146" s="9">
        <v>254.53333333333333</v>
      </c>
      <c r="EN146" s="9">
        <v>196.56666666666666</v>
      </c>
      <c r="EO146" s="9">
        <v>172.36666666666667</v>
      </c>
      <c r="EP146" s="9">
        <v>166.33333333333334</v>
      </c>
      <c r="EQ146" s="9">
        <v>162.90000000000003</v>
      </c>
      <c r="ER146" s="9">
        <v>165.73333333333332</v>
      </c>
      <c r="ES146" s="9">
        <v>148.13333333333333</v>
      </c>
      <c r="ET146" s="9">
        <v>147.83333333333334</v>
      </c>
      <c r="EU146" s="9">
        <v>177.53333333333333</v>
      </c>
      <c r="EV146" s="9">
        <v>178.14999999999998</v>
      </c>
      <c r="EW146" s="9">
        <v>168.99535238122917</v>
      </c>
      <c r="EX146" s="9">
        <v>164.19203058612439</v>
      </c>
      <c r="EY146" s="9">
        <v>160.68156247136437</v>
      </c>
      <c r="EZ146" s="9">
        <v>158.82370305468618</v>
      </c>
      <c r="FA146" s="9">
        <v>145.6824045225722</v>
      </c>
      <c r="FB146" s="9">
        <v>149.74665052278615</v>
      </c>
      <c r="FC146" s="9">
        <v>155.10375020334479</v>
      </c>
      <c r="FD146" s="9">
        <v>160.4660548418791</v>
      </c>
      <c r="FE146" s="9">
        <v>169.64736690491787</v>
      </c>
      <c r="FF146" s="9">
        <v>173.7116129051318</v>
      </c>
      <c r="FG146" s="9">
        <v>179.06871258569046</v>
      </c>
      <c r="FH146" s="9">
        <v>182.07452472800767</v>
      </c>
      <c r="FI146" s="9">
        <v>186.54285179861228</v>
      </c>
      <c r="FJ146" s="9">
        <v>190.60709779882617</v>
      </c>
      <c r="FK146" s="9">
        <v>195.96419747938489</v>
      </c>
      <c r="FL146" s="9">
        <v>193.2209678014776</v>
      </c>
      <c r="FM146" s="9">
        <v>186.1912112316331</v>
      </c>
      <c r="FN146" s="9">
        <v>190.25545723184703</v>
      </c>
      <c r="FO146" s="9">
        <v>195.61255691240569</v>
      </c>
      <c r="FP146" s="9">
        <v>193.57249000183555</v>
      </c>
      <c r="FQ146" s="9">
        <v>187.9490589666654</v>
      </c>
      <c r="FR146" s="9">
        <v>192.01330496687936</v>
      </c>
      <c r="FS146" s="9">
        <v>197.37040464743799</v>
      </c>
      <c r="FT146" s="9">
        <v>197.75955413252541</v>
      </c>
      <c r="FU146" s="9">
        <v>196.99455588867048</v>
      </c>
      <c r="FV146" s="9">
        <v>201.0588018888844</v>
      </c>
      <c r="FW146" s="9">
        <v>206.41590156944309</v>
      </c>
      <c r="FX146" s="9">
        <v>204.69926490900909</v>
      </c>
      <c r="FY146" s="9">
        <v>199.72269437411128</v>
      </c>
      <c r="FZ146" s="9">
        <v>203.78694037432518</v>
      </c>
      <c r="GA146" s="9">
        <v>209.14404005488387</v>
      </c>
      <c r="GB146" s="9">
        <v>207.94475549378885</v>
      </c>
      <c r="GC146" s="9">
        <v>204.00288915756894</v>
      </c>
      <c r="GD146" s="9">
        <v>208.06713515778287</v>
      </c>
      <c r="GE146" s="9">
        <v>213.4242348383415</v>
      </c>
      <c r="GF146" s="9">
        <v>210.92045029539682</v>
      </c>
      <c r="GG146" s="9">
        <v>204.36958399547737</v>
      </c>
      <c r="GH146" s="9">
        <v>208.43382999569133</v>
      </c>
      <c r="GI146" s="9">
        <v>213.79092967625002</v>
      </c>
      <c r="GJ146" s="9">
        <v>211.61617716247619</v>
      </c>
      <c r="GK146" s="9">
        <v>205.72337492089875</v>
      </c>
      <c r="GL146" s="9" t="str">
        <f t="shared" si="38"/>
        <v>Soybean,PPI-FARM PROD-OILSEEDS,SOYBEANS,NSA-US,Units of Measure: Index 1982=100,Historic Data Source: BLS,Data Edge: 2016 Q3,Forecast Date: December 2016</v>
      </c>
      <c r="GM146" s="10" t="str">
        <f t="shared" si="43"/>
        <v>United States, Soybean, PPI, Soybeans</v>
      </c>
      <c r="GN146" s="10" t="str">
        <f t="shared" si="37"/>
        <v>Soybean,PPI-FARM PROD-OILSEEDS,SOYBEANS,NSA-US,Units of Measure: Index 1982=100,Historic Data Source: BLS,Data Edge: 2016 Q3,Forecast Date: December 2016</v>
      </c>
      <c r="GP146" s="15" t="s">
        <v>10</v>
      </c>
      <c r="GQ146" s="15" t="s">
        <v>288</v>
      </c>
      <c r="GR146" s="23" t="s">
        <v>386</v>
      </c>
      <c r="GS146" s="16" t="s">
        <v>158</v>
      </c>
      <c r="GT146" s="16" t="s">
        <v>136</v>
      </c>
      <c r="GU146" s="13" t="s">
        <v>1381</v>
      </c>
      <c r="GV146" s="11" t="s">
        <v>1385</v>
      </c>
      <c r="GW146" s="23" t="s">
        <v>1205</v>
      </c>
      <c r="GX146" s="8" t="s">
        <v>1401</v>
      </c>
      <c r="GY146" s="14" t="s">
        <v>1387</v>
      </c>
    </row>
    <row r="147" spans="1:207" ht="12.75" customHeight="1">
      <c r="A147" s="22" t="s">
        <v>389</v>
      </c>
      <c r="B147" s="8" t="str">
        <f t="shared" si="39"/>
        <v>Bank:CISOILS</v>
      </c>
      <c r="C147" s="13" t="str">
        <f t="shared" si="40"/>
        <v>DataEdge:2016 Q3</v>
      </c>
      <c r="D147" s="13" t="str">
        <f t="shared" si="41"/>
        <v>ForecastDate:December 2016</v>
      </c>
      <c r="E147" s="13" t="str">
        <f t="shared" si="42"/>
        <v>Long Label:Soybean Oil,PPI-PROC FOODS&amp;FEEDS-SHORTENING,100% VEG NSA-US,Units of Measure: Index 1989:12=100,Historic Data Source: BLS,Data Edge: 2016 Q3,Forecast Date: December 2016</v>
      </c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>
        <v>100</v>
      </c>
      <c r="AT147" s="9">
        <v>102.06666666666666</v>
      </c>
      <c r="AU147" s="9">
        <v>111.23333333333335</v>
      </c>
      <c r="AV147" s="9">
        <v>114.63333333333333</v>
      </c>
      <c r="AW147" s="9">
        <v>106.76666666666667</v>
      </c>
      <c r="AX147" s="9">
        <v>107.3</v>
      </c>
      <c r="AY147" s="9">
        <v>104.13333333333333</v>
      </c>
      <c r="AZ147" s="9">
        <v>113.96666666666665</v>
      </c>
      <c r="BA147" s="9">
        <v>114.03333333333335</v>
      </c>
      <c r="BB147" s="9">
        <v>114.16666666666667</v>
      </c>
      <c r="BC147" s="9">
        <v>116.26666666666667</v>
      </c>
      <c r="BD147" s="9">
        <v>113.76666666666665</v>
      </c>
      <c r="BE147" s="9">
        <v>116.16666666666667</v>
      </c>
      <c r="BF147" s="9">
        <v>118</v>
      </c>
      <c r="BG147" s="9">
        <v>119.7</v>
      </c>
      <c r="BH147" s="9">
        <v>125.96666666666668</v>
      </c>
      <c r="BI147" s="9">
        <v>127.93333333333334</v>
      </c>
      <c r="BJ147" s="9">
        <v>140.33333333333334</v>
      </c>
      <c r="BK147" s="9">
        <v>140.66666666666666</v>
      </c>
      <c r="BL147" s="9">
        <v>132.9</v>
      </c>
      <c r="BM147" s="9">
        <v>140.53333333333333</v>
      </c>
      <c r="BN147" s="9">
        <v>145.63333333333333</v>
      </c>
      <c r="BO147" s="9">
        <v>140.33333333333334</v>
      </c>
      <c r="BP147" s="9">
        <v>142.70000000000002</v>
      </c>
      <c r="BQ147" s="9">
        <v>141.20000000000002</v>
      </c>
      <c r="BR147" s="9">
        <v>137.6</v>
      </c>
      <c r="BS147" s="9">
        <v>140.03333333333333</v>
      </c>
      <c r="BT147" s="9">
        <v>140.20000000000002</v>
      </c>
      <c r="BU147" s="9">
        <v>136.29999999999998</v>
      </c>
      <c r="BV147" s="9">
        <v>136.63333333333333</v>
      </c>
      <c r="BW147" s="9">
        <v>137.4666666666667</v>
      </c>
      <c r="BX147" s="9">
        <v>136.26666666666668</v>
      </c>
      <c r="BY147" s="9">
        <v>140.9666666666667</v>
      </c>
      <c r="BZ147" s="9">
        <v>140.13333333333333</v>
      </c>
      <c r="CA147" s="9">
        <v>143.56666666666666</v>
      </c>
      <c r="CB147" s="9">
        <v>145.06666666666669</v>
      </c>
      <c r="CC147" s="9">
        <v>144.80000000000004</v>
      </c>
      <c r="CD147" s="9">
        <v>144.83333333333334</v>
      </c>
      <c r="CE147" s="9">
        <v>141.46666666666667</v>
      </c>
      <c r="CF147" s="9">
        <v>139.29999999999998</v>
      </c>
      <c r="CG147" s="9">
        <v>136.03333333333333</v>
      </c>
      <c r="CH147" s="9">
        <v>132.9</v>
      </c>
      <c r="CI147" s="9">
        <v>132.86666666666667</v>
      </c>
      <c r="CJ147" s="9">
        <v>131.19999999999999</v>
      </c>
      <c r="CK147" s="9">
        <v>132.43333333333331</v>
      </c>
      <c r="CL147" s="9">
        <v>130.06666666666669</v>
      </c>
      <c r="CM147" s="9">
        <v>130.9</v>
      </c>
      <c r="CN147" s="9">
        <v>136.93333333333337</v>
      </c>
      <c r="CO147" s="9">
        <v>133.56666666666666</v>
      </c>
      <c r="CP147" s="9">
        <v>132.06666666666663</v>
      </c>
      <c r="CQ147" s="9">
        <v>135.93333333333337</v>
      </c>
      <c r="CR147" s="9">
        <v>143.43333333333331</v>
      </c>
      <c r="CS147" s="9">
        <v>151.6</v>
      </c>
      <c r="CT147" s="9">
        <v>152.9</v>
      </c>
      <c r="CU147" s="9">
        <v>157.20000000000002</v>
      </c>
      <c r="CV147" s="9">
        <v>158.46666666666667</v>
      </c>
      <c r="CW147" s="9">
        <v>174.53333333333333</v>
      </c>
      <c r="CX147" s="9">
        <v>192.16666666666666</v>
      </c>
      <c r="CY147" s="9">
        <v>204.36666666666667</v>
      </c>
      <c r="CZ147" s="9">
        <v>195.46666666666667</v>
      </c>
      <c r="DA147" s="9">
        <v>182.93333333333331</v>
      </c>
      <c r="DB147" s="9">
        <v>175.36666666666667</v>
      </c>
      <c r="DC147" s="9">
        <v>177.26666666666665</v>
      </c>
      <c r="DD147" s="9">
        <v>176.36666666666667</v>
      </c>
      <c r="DE147" s="9">
        <v>177.79999999999998</v>
      </c>
      <c r="DF147" s="9">
        <v>179.79999999999998</v>
      </c>
      <c r="DG147" s="9">
        <v>182.83333333333334</v>
      </c>
      <c r="DH147" s="9">
        <v>184</v>
      </c>
      <c r="DI147" s="9">
        <v>188</v>
      </c>
      <c r="DJ147" s="9">
        <v>195.96666666666667</v>
      </c>
      <c r="DK147" s="9">
        <v>203.4</v>
      </c>
      <c r="DL147" s="9">
        <v>215.96666666666667</v>
      </c>
      <c r="DM147" s="9">
        <v>231.5</v>
      </c>
      <c r="DN147" s="9">
        <v>274.96666666666664</v>
      </c>
      <c r="DO147" s="9">
        <v>313.0333333333333</v>
      </c>
      <c r="DP147" s="9">
        <v>319.09999999999997</v>
      </c>
      <c r="DQ147" s="9">
        <v>265.63333333333327</v>
      </c>
      <c r="DR147" s="9">
        <v>231</v>
      </c>
      <c r="DS147" s="9">
        <v>231.03333333333333</v>
      </c>
      <c r="DT147" s="9">
        <v>220.36666666666667</v>
      </c>
      <c r="DU147" s="9">
        <v>219.79999999999998</v>
      </c>
      <c r="DV147" s="9">
        <v>222.90000000000006</v>
      </c>
      <c r="DW147" s="9">
        <v>229.29999999999998</v>
      </c>
      <c r="DX147" s="9">
        <v>230.93333333333334</v>
      </c>
      <c r="DY147" s="9">
        <v>251.06666666666669</v>
      </c>
      <c r="DZ147" s="9">
        <v>288.43333333333334</v>
      </c>
      <c r="EA147" s="9">
        <v>306.63333333333333</v>
      </c>
      <c r="EB147" s="9">
        <v>310</v>
      </c>
      <c r="EC147" s="9">
        <v>299.50000000000006</v>
      </c>
      <c r="ED147" s="9">
        <v>296.13333333333338</v>
      </c>
      <c r="EE147" s="9">
        <v>297.89999999999998</v>
      </c>
      <c r="EF147" s="9">
        <v>294.16666666666663</v>
      </c>
      <c r="EG147" s="9">
        <v>288.8</v>
      </c>
      <c r="EH147" s="9">
        <v>283.80000000000007</v>
      </c>
      <c r="EI147" s="9">
        <v>277.93333333333334</v>
      </c>
      <c r="EJ147" s="9">
        <v>277.36666666666667</v>
      </c>
      <c r="EK147" s="9">
        <v>266.26666666666665</v>
      </c>
      <c r="EL147" s="9">
        <v>255.76666666666665</v>
      </c>
      <c r="EM147" s="9">
        <v>259.7</v>
      </c>
      <c r="EN147" s="9">
        <v>257.36666666666667</v>
      </c>
      <c r="EO147" s="9">
        <v>251.53333333333333</v>
      </c>
      <c r="EP147" s="9">
        <v>245.6</v>
      </c>
      <c r="EQ147" s="9">
        <v>244.76666666666665</v>
      </c>
      <c r="ER147" s="9">
        <v>243.9</v>
      </c>
      <c r="ES147" s="9">
        <v>238.8666666666667</v>
      </c>
      <c r="ET147" s="9">
        <v>236.60000000000002</v>
      </c>
      <c r="EU147" s="9">
        <v>241.8</v>
      </c>
      <c r="EV147" s="9">
        <v>244.25</v>
      </c>
      <c r="EW147" s="9">
        <v>254.38766694587434</v>
      </c>
      <c r="EX147" s="9">
        <v>258.94212558138292</v>
      </c>
      <c r="EY147" s="9">
        <v>261.84118513204697</v>
      </c>
      <c r="EZ147" s="9">
        <v>264.61387853534745</v>
      </c>
      <c r="FA147" s="9">
        <v>264.64558812221065</v>
      </c>
      <c r="FB147" s="9">
        <v>267.46459348040327</v>
      </c>
      <c r="FC147" s="9">
        <v>270.36365303106732</v>
      </c>
      <c r="FD147" s="9">
        <v>271.16331124857362</v>
      </c>
      <c r="FE147" s="9">
        <v>274.7235471877168</v>
      </c>
      <c r="FF147" s="9">
        <v>277.54255254590942</v>
      </c>
      <c r="FG147" s="9">
        <v>280.44161209657346</v>
      </c>
      <c r="FH147" s="9">
        <v>281.24127031407983</v>
      </c>
      <c r="FI147" s="9">
        <v>291.08753741079744</v>
      </c>
      <c r="FJ147" s="9">
        <v>293.90654276899005</v>
      </c>
      <c r="FK147" s="9">
        <v>296.8056023196541</v>
      </c>
      <c r="FL147" s="9">
        <v>297.60526053716046</v>
      </c>
      <c r="FM147" s="9">
        <v>291.92137144679225</v>
      </c>
      <c r="FN147" s="9">
        <v>294.74037680498486</v>
      </c>
      <c r="FO147" s="9">
        <v>297.63943635564885</v>
      </c>
      <c r="FP147" s="9">
        <v>298.43909457315527</v>
      </c>
      <c r="FQ147" s="9">
        <v>296.33780384814997</v>
      </c>
      <c r="FR147" s="9">
        <v>299.15680920634253</v>
      </c>
      <c r="FS147" s="9">
        <v>302.05586875700658</v>
      </c>
      <c r="FT147" s="9">
        <v>302.855526974513</v>
      </c>
      <c r="FU147" s="9">
        <v>305.21855119497241</v>
      </c>
      <c r="FV147" s="9">
        <v>308.03755655316502</v>
      </c>
      <c r="FW147" s="9">
        <v>310.93661610382907</v>
      </c>
      <c r="FX147" s="9">
        <v>311.73627432133543</v>
      </c>
      <c r="FY147" s="9">
        <v>310.31525958262057</v>
      </c>
      <c r="FZ147" s="9">
        <v>313.13426494081313</v>
      </c>
      <c r="GA147" s="9">
        <v>316.03332449147717</v>
      </c>
      <c r="GB147" s="9">
        <v>316.83298270898354</v>
      </c>
      <c r="GC147" s="9">
        <v>315.37509065571294</v>
      </c>
      <c r="GD147" s="9">
        <v>318.19409601390549</v>
      </c>
      <c r="GE147" s="9">
        <v>321.0931555645696</v>
      </c>
      <c r="GF147" s="9">
        <v>321.89281378207596</v>
      </c>
      <c r="GG147" s="9">
        <v>318.74632290842663</v>
      </c>
      <c r="GH147" s="9">
        <v>321.56532826661919</v>
      </c>
      <c r="GI147" s="9">
        <v>324.4643878172833</v>
      </c>
      <c r="GJ147" s="9">
        <v>325.2640460347896</v>
      </c>
      <c r="GK147" s="9">
        <v>321.41959523059342</v>
      </c>
      <c r="GL147" s="9" t="str">
        <f t="shared" si="38"/>
        <v>Soybean Oil,PPI-PROC FOODS&amp;FEEDS-SHORTENING,100% VEG NSA-US,Units of Measure: Index 1989:12=100,Historic Data Source: BLS,Data Edge: 2016 Q3,Forecast Date: December 2016</v>
      </c>
      <c r="GM147" s="10" t="str">
        <f t="shared" si="43"/>
        <v>United States, Soybean Oil, PPI, Shortening, 100% Veg.</v>
      </c>
      <c r="GN147" s="10" t="str">
        <f t="shared" si="37"/>
        <v>Soybean Oil,PPI-PROC FOODS&amp;FEEDS-SHORTENING,100% VEG NSA-US,Units of Measure: Index 1989:12=100,Historic Data Source: BLS,Data Edge: 2016 Q3,Forecast Date: December 2016</v>
      </c>
      <c r="GP147" s="15" t="s">
        <v>10</v>
      </c>
      <c r="GQ147" s="15" t="s">
        <v>303</v>
      </c>
      <c r="GR147" s="23" t="s">
        <v>388</v>
      </c>
      <c r="GS147" s="16" t="s">
        <v>390</v>
      </c>
      <c r="GT147" s="16" t="s">
        <v>136</v>
      </c>
      <c r="GU147" s="13" t="s">
        <v>1381</v>
      </c>
      <c r="GV147" s="11" t="s">
        <v>1385</v>
      </c>
      <c r="GW147" s="23" t="s">
        <v>1199</v>
      </c>
      <c r="GX147" s="8" t="s">
        <v>1401</v>
      </c>
      <c r="GY147" s="14" t="s">
        <v>1387</v>
      </c>
    </row>
    <row r="148" spans="1:207" ht="12.75" customHeight="1">
      <c r="A148" s="22" t="s">
        <v>392</v>
      </c>
      <c r="B148" s="8" t="str">
        <f t="shared" si="39"/>
        <v>Bank:CISOILS</v>
      </c>
      <c r="C148" s="13" t="str">
        <f t="shared" si="40"/>
        <v>DataEdge:2016 Q3</v>
      </c>
      <c r="D148" s="13" t="str">
        <f t="shared" si="41"/>
        <v>ForecastDate:December 2016</v>
      </c>
      <c r="E148" s="13" t="str">
        <f t="shared" si="42"/>
        <v>Long Label:Soybean Oil,PPI-PROC FOODS&amp;FEEDS-FATS&amp;OILS,NSA-US,Units of Measure: Index 1982=100,Historic Data Source: BLS,Data Edge: 2016 Q3,Forecast Date: December 2016</v>
      </c>
      <c r="F148" s="9">
        <v>104.43333333333334</v>
      </c>
      <c r="G148" s="9">
        <v>99.033333333333346</v>
      </c>
      <c r="H148" s="9">
        <v>109.33333333333333</v>
      </c>
      <c r="I148" s="9">
        <v>108.93333333333334</v>
      </c>
      <c r="J148" s="9">
        <v>106.63333333333333</v>
      </c>
      <c r="K148" s="9">
        <v>106.6</v>
      </c>
      <c r="L148" s="9">
        <v>106.7</v>
      </c>
      <c r="M148" s="9">
        <v>102.83333333333333</v>
      </c>
      <c r="N148" s="9">
        <v>100.26666666666667</v>
      </c>
      <c r="O148" s="9">
        <v>102.6</v>
      </c>
      <c r="P148" s="9">
        <v>100.43333333333334</v>
      </c>
      <c r="Q148" s="9">
        <v>96.666666666666671</v>
      </c>
      <c r="R148" s="9">
        <v>95</v>
      </c>
      <c r="S148" s="9">
        <v>101.3</v>
      </c>
      <c r="T148" s="9">
        <v>119.53333333333335</v>
      </c>
      <c r="U148" s="9">
        <v>128.26666666666668</v>
      </c>
      <c r="V148" s="9">
        <v>129.80000000000001</v>
      </c>
      <c r="W148" s="9">
        <v>147.19999999999999</v>
      </c>
      <c r="X148" s="9">
        <v>142.13333333333335</v>
      </c>
      <c r="Y148" s="9">
        <v>141.16666666666666</v>
      </c>
      <c r="Z148" s="9">
        <v>132.66666666666666</v>
      </c>
      <c r="AA148" s="9">
        <v>138.73333333333332</v>
      </c>
      <c r="AB148" s="9">
        <v>121.33333333333333</v>
      </c>
      <c r="AC148" s="9">
        <v>109</v>
      </c>
      <c r="AD148" s="9">
        <v>103.4</v>
      </c>
      <c r="AE148" s="9">
        <v>96.766666666666666</v>
      </c>
      <c r="AF148" s="9">
        <v>92.733333333333334</v>
      </c>
      <c r="AG148" s="9">
        <v>93.2</v>
      </c>
      <c r="AH148" s="9">
        <v>95.566666666666663</v>
      </c>
      <c r="AI148" s="9">
        <v>97.5</v>
      </c>
      <c r="AJ148" s="9">
        <v>97.233333333333334</v>
      </c>
      <c r="AK148" s="9">
        <v>101.36666666666667</v>
      </c>
      <c r="AL148" s="9">
        <v>110.33333333333333</v>
      </c>
      <c r="AM148" s="9">
        <v>115.33333333333333</v>
      </c>
      <c r="AN148" s="9">
        <v>127.3</v>
      </c>
      <c r="AO148" s="9">
        <v>115.83333333333333</v>
      </c>
      <c r="AP148" s="9">
        <v>113.46666666666665</v>
      </c>
      <c r="AQ148" s="9">
        <v>114.6</v>
      </c>
      <c r="AR148" s="9">
        <v>109.96666666666665</v>
      </c>
      <c r="AS148" s="9">
        <v>110.33333333333333</v>
      </c>
      <c r="AT148" s="9">
        <v>113.63333333333333</v>
      </c>
      <c r="AU148" s="9">
        <v>122.26666666666667</v>
      </c>
      <c r="AV148" s="9">
        <v>124.96666666666665</v>
      </c>
      <c r="AW148" s="9">
        <v>116.83333333333333</v>
      </c>
      <c r="AX148" s="9">
        <v>116.6</v>
      </c>
      <c r="AY148" s="9">
        <v>113</v>
      </c>
      <c r="AZ148" s="9">
        <v>109.66666666666667</v>
      </c>
      <c r="BA148" s="9">
        <v>108.86666666666667</v>
      </c>
      <c r="BB148" s="9">
        <v>109.43333333333332</v>
      </c>
      <c r="BC148" s="9">
        <v>111.1</v>
      </c>
      <c r="BD148" s="9">
        <v>106.06666666666666</v>
      </c>
      <c r="BE148" s="9">
        <v>108.43333333333334</v>
      </c>
      <c r="BF148" s="9">
        <v>111.76666666666667</v>
      </c>
      <c r="BG148" s="9">
        <v>112.66666666666667</v>
      </c>
      <c r="BH148" s="9">
        <v>119.9</v>
      </c>
      <c r="BI148" s="9">
        <v>123.33333333333333</v>
      </c>
      <c r="BJ148" s="9">
        <v>136.83333333333334</v>
      </c>
      <c r="BK148" s="9">
        <v>136.96666666666667</v>
      </c>
      <c r="BL148" s="9">
        <v>130.13333333333333</v>
      </c>
      <c r="BM148" s="9">
        <v>139.43333333333331</v>
      </c>
      <c r="BN148" s="9">
        <v>143.6</v>
      </c>
      <c r="BO148" s="9">
        <v>135.9</v>
      </c>
      <c r="BP148" s="9">
        <v>138.13333333333335</v>
      </c>
      <c r="BQ148" s="9">
        <v>136.4</v>
      </c>
      <c r="BR148" s="9">
        <v>129.13333333333333</v>
      </c>
      <c r="BS148" s="9">
        <v>134.46666666666667</v>
      </c>
      <c r="BT148" s="9">
        <v>133.06666666666669</v>
      </c>
      <c r="BU148" s="9">
        <v>126.1</v>
      </c>
      <c r="BV148" s="9">
        <v>129.30000000000001</v>
      </c>
      <c r="BW148" s="9">
        <v>129.53333333333333</v>
      </c>
      <c r="BX148" s="9">
        <v>127.73333333333335</v>
      </c>
      <c r="BY148" s="9">
        <v>135.63333333333333</v>
      </c>
      <c r="BZ148" s="9">
        <v>137.16666666666666</v>
      </c>
      <c r="CA148" s="9">
        <v>143.86666666666667</v>
      </c>
      <c r="CB148" s="9">
        <v>141.03333333333333</v>
      </c>
      <c r="CC148" s="9">
        <v>141.9</v>
      </c>
      <c r="CD148" s="9">
        <v>131.6</v>
      </c>
      <c r="CE148" s="9">
        <v>122.8</v>
      </c>
      <c r="CF148" s="9">
        <v>118.06666666666668</v>
      </c>
      <c r="CG148" s="9">
        <v>114.6</v>
      </c>
      <c r="CH148" s="9">
        <v>112.03333333333335</v>
      </c>
      <c r="CI148" s="9">
        <v>113.13333333333333</v>
      </c>
      <c r="CJ148" s="9">
        <v>107.96666666666665</v>
      </c>
      <c r="CK148" s="9">
        <v>106.66666666666667</v>
      </c>
      <c r="CL148" s="9">
        <v>103.5</v>
      </c>
      <c r="CM148" s="9">
        <v>104.2</v>
      </c>
      <c r="CN148" s="9">
        <v>112.73333333333333</v>
      </c>
      <c r="CO148" s="9">
        <v>107.56666666666666</v>
      </c>
      <c r="CP148" s="9">
        <v>105.9</v>
      </c>
      <c r="CQ148" s="9">
        <v>109.5</v>
      </c>
      <c r="CR148" s="9">
        <v>121.6</v>
      </c>
      <c r="CS148" s="9">
        <v>136.43333333333337</v>
      </c>
      <c r="CT148" s="9">
        <v>146.26666666666668</v>
      </c>
      <c r="CU148" s="9">
        <v>150.69999999999999</v>
      </c>
      <c r="CV148" s="9">
        <v>153.03333333333333</v>
      </c>
      <c r="CW148" s="9">
        <v>170.46666666666667</v>
      </c>
      <c r="CX148" s="9">
        <v>185.3</v>
      </c>
      <c r="CY148" s="9">
        <v>190.96666666666667</v>
      </c>
      <c r="CZ148" s="9">
        <v>186</v>
      </c>
      <c r="DA148" s="9">
        <v>177.8</v>
      </c>
      <c r="DB148" s="9">
        <v>174.23333333333335</v>
      </c>
      <c r="DC148" s="9">
        <v>176.5</v>
      </c>
      <c r="DD148" s="9">
        <v>177.7</v>
      </c>
      <c r="DE148" s="9">
        <v>178.06666666666669</v>
      </c>
      <c r="DF148" s="9">
        <v>171.63333333333333</v>
      </c>
      <c r="DG148" s="9">
        <v>173.1</v>
      </c>
      <c r="DH148" s="9">
        <v>177.43333333333337</v>
      </c>
      <c r="DI148" s="9">
        <v>181.6</v>
      </c>
      <c r="DJ148" s="9">
        <v>188.93333333333331</v>
      </c>
      <c r="DK148" s="9">
        <v>195.4666666666667</v>
      </c>
      <c r="DL148" s="9">
        <v>209.0333333333333</v>
      </c>
      <c r="DM148" s="9">
        <v>232.96666666666667</v>
      </c>
      <c r="DN148" s="9">
        <v>280.5</v>
      </c>
      <c r="DO148" s="9">
        <v>315.2</v>
      </c>
      <c r="DP148" s="9">
        <v>320.89999999999998</v>
      </c>
      <c r="DQ148" s="9">
        <v>262.56666666666666</v>
      </c>
      <c r="DR148" s="9">
        <v>228.53333333333333</v>
      </c>
      <c r="DS148" s="9">
        <v>229.46666666666667</v>
      </c>
      <c r="DT148" s="9">
        <v>223.76666666666665</v>
      </c>
      <c r="DU148" s="9">
        <v>222.70000000000002</v>
      </c>
      <c r="DV148" s="9">
        <v>226.26666666666665</v>
      </c>
      <c r="DW148" s="9">
        <v>229.03333333333333</v>
      </c>
      <c r="DX148" s="9">
        <v>231.99999999999997</v>
      </c>
      <c r="DY148" s="9">
        <v>255.86666666666667</v>
      </c>
      <c r="DZ148" s="9">
        <v>291.86666666666667</v>
      </c>
      <c r="EA148" s="9">
        <v>306.26666666666665</v>
      </c>
      <c r="EB148" s="9">
        <v>314.93333333333334</v>
      </c>
      <c r="EC148" s="9">
        <v>306.5333333333333</v>
      </c>
      <c r="ED148" s="9">
        <v>299.7</v>
      </c>
      <c r="EE148" s="9">
        <v>301.33333333333337</v>
      </c>
      <c r="EF148" s="9">
        <v>300.73333333333335</v>
      </c>
      <c r="EG148" s="9">
        <v>293.89999999999998</v>
      </c>
      <c r="EH148" s="9">
        <v>286.06666666666672</v>
      </c>
      <c r="EI148" s="9">
        <v>280.76666666666665</v>
      </c>
      <c r="EJ148" s="9">
        <v>279.10000000000002</v>
      </c>
      <c r="EK148" s="9">
        <v>269.13333333333333</v>
      </c>
      <c r="EL148" s="9">
        <v>260.3</v>
      </c>
      <c r="EM148" s="9">
        <v>267.43333333333334</v>
      </c>
      <c r="EN148" s="9">
        <v>260</v>
      </c>
      <c r="EO148" s="9">
        <v>253.4666666666667</v>
      </c>
      <c r="EP148" s="9">
        <v>247.46666666666664</v>
      </c>
      <c r="EQ148" s="9">
        <v>246.56666666666669</v>
      </c>
      <c r="ER148" s="9">
        <v>246.86666666666662</v>
      </c>
      <c r="ES148" s="9">
        <v>242.13333333333335</v>
      </c>
      <c r="ET148" s="9">
        <v>239.23333333333332</v>
      </c>
      <c r="EU148" s="9">
        <v>243.7</v>
      </c>
      <c r="EV148" s="9">
        <v>245.04999999999998</v>
      </c>
      <c r="EW148" s="9">
        <v>261.07701818844839</v>
      </c>
      <c r="EX148" s="9">
        <v>263.55365667151403</v>
      </c>
      <c r="EY148" s="9">
        <v>269.07058316453822</v>
      </c>
      <c r="EZ148" s="9">
        <v>270.11059368513594</v>
      </c>
      <c r="FA148" s="9">
        <v>273.35681958118892</v>
      </c>
      <c r="FB148" s="9">
        <v>273.75593951000957</v>
      </c>
      <c r="FC148" s="9">
        <v>279.27286600303381</v>
      </c>
      <c r="FD148" s="9">
        <v>277.95094764877007</v>
      </c>
      <c r="FE148" s="9">
        <v>285.42118755996341</v>
      </c>
      <c r="FF148" s="9">
        <v>285.82030748878412</v>
      </c>
      <c r="FG148" s="9">
        <v>291.33723398180831</v>
      </c>
      <c r="FH148" s="9">
        <v>290.01531562754462</v>
      </c>
      <c r="FI148" s="9">
        <v>305.01059037149366</v>
      </c>
      <c r="FJ148" s="9">
        <v>305.40971030031432</v>
      </c>
      <c r="FK148" s="9">
        <v>310.92663679333856</v>
      </c>
      <c r="FL148" s="9">
        <v>309.60471843907482</v>
      </c>
      <c r="FM148" s="9">
        <v>306.00877666874698</v>
      </c>
      <c r="FN148" s="9">
        <v>306.40789659756769</v>
      </c>
      <c r="FO148" s="9">
        <v>311.92482309059187</v>
      </c>
      <c r="FP148" s="9">
        <v>310.60290473632818</v>
      </c>
      <c r="FQ148" s="9">
        <v>311.29570681968681</v>
      </c>
      <c r="FR148" s="9">
        <v>311.69482674850752</v>
      </c>
      <c r="FS148" s="9">
        <v>317.21175324153171</v>
      </c>
      <c r="FT148" s="9">
        <v>315.88983488726802</v>
      </c>
      <c r="FU148" s="9">
        <v>321.92688752028141</v>
      </c>
      <c r="FV148" s="9">
        <v>322.32600744910212</v>
      </c>
      <c r="FW148" s="9">
        <v>327.84293394212631</v>
      </c>
      <c r="FX148" s="9">
        <v>326.52101558786262</v>
      </c>
      <c r="FY148" s="9">
        <v>328.02817896921687</v>
      </c>
      <c r="FZ148" s="9">
        <v>328.42729889803746</v>
      </c>
      <c r="GA148" s="9">
        <v>333.94422539106165</v>
      </c>
      <c r="GB148" s="9">
        <v>332.62230703679791</v>
      </c>
      <c r="GC148" s="9">
        <v>334.08532442688772</v>
      </c>
      <c r="GD148" s="9">
        <v>334.48444435570838</v>
      </c>
      <c r="GE148" s="9">
        <v>340.00137084873262</v>
      </c>
      <c r="GF148" s="9">
        <v>338.67945249446882</v>
      </c>
      <c r="GG148" s="9">
        <v>338.12104100147258</v>
      </c>
      <c r="GH148" s="9">
        <v>338.52016093029323</v>
      </c>
      <c r="GI148" s="9">
        <v>344.03708742331742</v>
      </c>
      <c r="GJ148" s="9">
        <v>342.71516906905367</v>
      </c>
      <c r="GK148" s="9">
        <v>341.32122675262133</v>
      </c>
      <c r="GL148" s="9" t="str">
        <f t="shared" si="38"/>
        <v>Soybean Oil,PPI-PROC FOODS&amp;FEEDS-FATS&amp;OILS,NSA-US,Units of Measure: Index 1982=100,Historic Data Source: BLS,Data Edge: 2016 Q3,Forecast Date: December 2016</v>
      </c>
      <c r="GM148" s="10" t="str">
        <f t="shared" si="43"/>
        <v>United States, Soybean Oil, PPI, Fats &amp; Oils</v>
      </c>
      <c r="GN148" s="10" t="str">
        <f t="shared" si="37"/>
        <v>Soybean Oil,PPI-PROC FOODS&amp;FEEDS-FATS&amp;OILS,NSA-US,Units of Measure: Index 1982=100,Historic Data Source: BLS,Data Edge: 2016 Q3,Forecast Date: December 2016</v>
      </c>
      <c r="GP148" s="15" t="s">
        <v>10</v>
      </c>
      <c r="GQ148" s="15" t="s">
        <v>303</v>
      </c>
      <c r="GR148" s="23" t="s">
        <v>391</v>
      </c>
      <c r="GS148" s="16" t="s">
        <v>158</v>
      </c>
      <c r="GT148" s="16" t="s">
        <v>136</v>
      </c>
      <c r="GU148" s="13" t="s">
        <v>1381</v>
      </c>
      <c r="GV148" s="11" t="s">
        <v>1385</v>
      </c>
      <c r="GW148" s="23" t="s">
        <v>1200</v>
      </c>
      <c r="GX148" s="8" t="s">
        <v>1401</v>
      </c>
      <c r="GY148" s="14" t="s">
        <v>1387</v>
      </c>
    </row>
    <row r="149" spans="1:207" ht="12.75" customHeight="1">
      <c r="A149" s="22" t="s">
        <v>394</v>
      </c>
      <c r="B149" s="8" t="str">
        <f t="shared" si="39"/>
        <v>Bank:CISOILS</v>
      </c>
      <c r="C149" s="13" t="str">
        <f t="shared" si="40"/>
        <v>DataEdge:2016 Q3</v>
      </c>
      <c r="D149" s="13" t="str">
        <f t="shared" si="41"/>
        <v>ForecastDate:December 2016</v>
      </c>
      <c r="E149" s="13" t="str">
        <f t="shared" si="42"/>
        <v>Long Label:Soybean Meal,PPI-PROC FOODS&amp;FEEDS-CORN,COTTONSEED,&amp;SOYBEAN CAKE&amp;MEAL NSA-US,Units of Measure: Index 1982=100,Historic Data Source: BLS,Data Edge: 2016 Q3,Forecast Date: December 2016</v>
      </c>
      <c r="F149" s="9">
        <v>96.466666666666654</v>
      </c>
      <c r="G149" s="9">
        <v>88.4</v>
      </c>
      <c r="H149" s="9">
        <v>114.16666666666667</v>
      </c>
      <c r="I149" s="9">
        <v>130.80000000000001</v>
      </c>
      <c r="J149" s="9">
        <v>117.73333333333335</v>
      </c>
      <c r="K149" s="9">
        <v>118.36666666666667</v>
      </c>
      <c r="L149" s="9">
        <v>112.56666666666666</v>
      </c>
      <c r="M149" s="9">
        <v>103.93333333333334</v>
      </c>
      <c r="N149" s="9">
        <v>104.1</v>
      </c>
      <c r="O149" s="9">
        <v>104.43333333333334</v>
      </c>
      <c r="P149" s="9">
        <v>97.566666666666663</v>
      </c>
      <c r="Q149" s="9">
        <v>93.966666666666654</v>
      </c>
      <c r="R149" s="9">
        <v>97.666666666666671</v>
      </c>
      <c r="S149" s="9">
        <v>101.06666666666666</v>
      </c>
      <c r="T149" s="9">
        <v>116.63333333333333</v>
      </c>
      <c r="U149" s="9">
        <v>122.26666666666667</v>
      </c>
      <c r="V149" s="9">
        <v>108.76666666666667</v>
      </c>
      <c r="W149" s="9">
        <v>103.36666666666667</v>
      </c>
      <c r="X149" s="9">
        <v>87.633333333333326</v>
      </c>
      <c r="Y149" s="9">
        <v>76.366666666666674</v>
      </c>
      <c r="Z149" s="9">
        <v>70.666666666666671</v>
      </c>
      <c r="AA149" s="9">
        <v>62.966666666666661</v>
      </c>
      <c r="AB149" s="9">
        <v>67.599999999999994</v>
      </c>
      <c r="AC149" s="9">
        <v>77.733333333333334</v>
      </c>
      <c r="AD149" s="9">
        <v>83.3</v>
      </c>
      <c r="AE149" s="9">
        <v>84.5</v>
      </c>
      <c r="AF149" s="9">
        <v>88.3</v>
      </c>
      <c r="AG149" s="9">
        <v>84.066666666666663</v>
      </c>
      <c r="AH149" s="9">
        <v>82.3</v>
      </c>
      <c r="AI149" s="9">
        <v>92.233333333333334</v>
      </c>
      <c r="AJ149" s="9">
        <v>95.833333333333329</v>
      </c>
      <c r="AK149" s="9">
        <v>102.93333333333334</v>
      </c>
      <c r="AL149" s="9">
        <v>93.533333333333346</v>
      </c>
      <c r="AM149" s="9">
        <v>112.66666666666667</v>
      </c>
      <c r="AN149" s="9">
        <v>128.86666666666665</v>
      </c>
      <c r="AO149" s="9">
        <v>121.96666666666665</v>
      </c>
      <c r="AP149" s="9">
        <v>118.73333333333333</v>
      </c>
      <c r="AQ149" s="9">
        <v>109</v>
      </c>
      <c r="AR149" s="9">
        <v>110.03333333333335</v>
      </c>
      <c r="AS149" s="9">
        <v>93.3</v>
      </c>
      <c r="AT149" s="9">
        <v>84.966666666666669</v>
      </c>
      <c r="AU149" s="9">
        <v>84.933333333333337</v>
      </c>
      <c r="AV149" s="9">
        <v>87.5</v>
      </c>
      <c r="AW149" s="9">
        <v>84.233333333333334</v>
      </c>
      <c r="AX149" s="9">
        <v>79.066666666666677</v>
      </c>
      <c r="AY149" s="9">
        <v>82.1</v>
      </c>
      <c r="AZ149" s="9">
        <v>84.966666666666669</v>
      </c>
      <c r="BA149" s="9">
        <v>86.133333333333326</v>
      </c>
      <c r="BB149" s="9">
        <v>84.966666666666669</v>
      </c>
      <c r="BC149" s="9">
        <v>87.666666666666671</v>
      </c>
      <c r="BD149" s="9">
        <v>85.966666666666654</v>
      </c>
      <c r="BE149" s="9">
        <v>85.2</v>
      </c>
      <c r="BF149" s="9">
        <v>85.833333333333329</v>
      </c>
      <c r="BG149" s="9">
        <v>88.566666666666663</v>
      </c>
      <c r="BH149" s="9">
        <v>99.066666666666663</v>
      </c>
      <c r="BI149" s="9">
        <v>94.433333333333323</v>
      </c>
      <c r="BJ149" s="9">
        <v>92.766666666666666</v>
      </c>
      <c r="BK149" s="9">
        <v>89.9</v>
      </c>
      <c r="BL149" s="9">
        <v>84.3</v>
      </c>
      <c r="BM149" s="9">
        <v>75.533333333333346</v>
      </c>
      <c r="BN149" s="9">
        <v>70.866666666666674</v>
      </c>
      <c r="BO149" s="9">
        <v>73.099999999999994</v>
      </c>
      <c r="BP149" s="9">
        <v>78.366666666666674</v>
      </c>
      <c r="BQ149" s="9">
        <v>95.966666666666683</v>
      </c>
      <c r="BR149" s="9">
        <v>108.73333333333333</v>
      </c>
      <c r="BS149" s="9">
        <v>116.5</v>
      </c>
      <c r="BT149" s="9">
        <v>123.56666666666668</v>
      </c>
      <c r="BU149" s="9">
        <v>116.66666666666667</v>
      </c>
      <c r="BV149" s="9">
        <v>123.3</v>
      </c>
      <c r="BW149" s="9">
        <v>139.1</v>
      </c>
      <c r="BX149" s="9">
        <v>132.80000000000001</v>
      </c>
      <c r="BY149" s="9">
        <v>116.4</v>
      </c>
      <c r="BZ149" s="9">
        <v>96.666666666666671</v>
      </c>
      <c r="CA149" s="9">
        <v>78.466666666666669</v>
      </c>
      <c r="CB149" s="9">
        <v>78.5</v>
      </c>
      <c r="CC149" s="9">
        <v>71.266666666666666</v>
      </c>
      <c r="CD149" s="9">
        <v>67.966666666666654</v>
      </c>
      <c r="CE149" s="9">
        <v>66.5</v>
      </c>
      <c r="CF149" s="9">
        <v>68.666666666666671</v>
      </c>
      <c r="CG149" s="9">
        <v>73.2</v>
      </c>
      <c r="CH149" s="9">
        <v>77.466666666666654</v>
      </c>
      <c r="CI149" s="9">
        <v>84.266666666666666</v>
      </c>
      <c r="CJ149" s="9">
        <v>79.900000000000006</v>
      </c>
      <c r="CK149" s="9">
        <v>86.266666666666652</v>
      </c>
      <c r="CL149" s="9">
        <v>83.333333333333329</v>
      </c>
      <c r="CM149" s="9">
        <v>80.366666666666674</v>
      </c>
      <c r="CN149" s="9">
        <v>85</v>
      </c>
      <c r="CO149" s="9">
        <v>79.466666666666654</v>
      </c>
      <c r="CP149" s="9">
        <v>77.099999999999994</v>
      </c>
      <c r="CQ149" s="9">
        <v>78.8</v>
      </c>
      <c r="CR149" s="9">
        <v>89.866666666666674</v>
      </c>
      <c r="CS149" s="9">
        <v>80.533333333333346</v>
      </c>
      <c r="CT149" s="9">
        <v>82.733333333333334</v>
      </c>
      <c r="CU149" s="9">
        <v>89.966666666666683</v>
      </c>
      <c r="CV149" s="9">
        <v>92.63333333333334</v>
      </c>
      <c r="CW149" s="9">
        <v>108.63333333333333</v>
      </c>
      <c r="CX149" s="9">
        <v>114.3</v>
      </c>
      <c r="CY149" s="9">
        <v>132.06666666666663</v>
      </c>
      <c r="CZ149" s="9">
        <v>104.63333333333333</v>
      </c>
      <c r="DA149" s="9">
        <v>84.266666666666666</v>
      </c>
      <c r="DB149" s="9">
        <v>88.533333333333346</v>
      </c>
      <c r="DC149" s="9">
        <v>96.333333333333329</v>
      </c>
      <c r="DD149" s="9">
        <v>99.3</v>
      </c>
      <c r="DE149" s="9">
        <v>95</v>
      </c>
      <c r="DF149" s="9">
        <v>96.4</v>
      </c>
      <c r="DG149" s="9">
        <v>94.866666666666674</v>
      </c>
      <c r="DH149" s="9">
        <v>92.666666666666671</v>
      </c>
      <c r="DI149" s="9">
        <v>96.6</v>
      </c>
      <c r="DJ149" s="9">
        <v>106.93333333333334</v>
      </c>
      <c r="DK149" s="9">
        <v>110.7</v>
      </c>
      <c r="DL149" s="9">
        <v>118.16666666666667</v>
      </c>
      <c r="DM149" s="9">
        <v>125.93333333333332</v>
      </c>
      <c r="DN149" s="9">
        <v>140.03333333333333</v>
      </c>
      <c r="DO149" s="9">
        <v>152.6</v>
      </c>
      <c r="DP149" s="9">
        <v>170.06666666666669</v>
      </c>
      <c r="DQ149" s="9">
        <v>139.1</v>
      </c>
      <c r="DR149" s="9">
        <v>146.43333333333337</v>
      </c>
      <c r="DS149" s="9">
        <v>156.19999999999999</v>
      </c>
      <c r="DT149" s="9">
        <v>147.1</v>
      </c>
      <c r="DU149" s="9">
        <v>139.96666666666667</v>
      </c>
      <c r="DV149" s="9">
        <v>131.0333333333333</v>
      </c>
      <c r="DW149" s="9">
        <v>126.49999999999999</v>
      </c>
      <c r="DX149" s="9">
        <v>134.73333333333332</v>
      </c>
      <c r="DY149" s="9">
        <v>146.9</v>
      </c>
      <c r="DZ149" s="9">
        <v>153.96666666666664</v>
      </c>
      <c r="EA149" s="9">
        <v>153.23333333333332</v>
      </c>
      <c r="EB149" s="9">
        <v>155.4</v>
      </c>
      <c r="EC149" s="9">
        <v>140.63333333333333</v>
      </c>
      <c r="ED149" s="9">
        <v>150.36666666666667</v>
      </c>
      <c r="EE149" s="9">
        <v>176.4</v>
      </c>
      <c r="EF149" s="9">
        <v>225.16666666666666</v>
      </c>
      <c r="EG149" s="9">
        <v>204.79999999999995</v>
      </c>
      <c r="EH149" s="9">
        <v>191.23333333333335</v>
      </c>
      <c r="EI149" s="9">
        <v>205.96666666666667</v>
      </c>
      <c r="EJ149" s="9">
        <v>231.13333333333333</v>
      </c>
      <c r="EK149" s="9">
        <v>186.96666666666667</v>
      </c>
      <c r="EL149" s="9">
        <v>204.33333333333334</v>
      </c>
      <c r="EM149" s="9">
        <v>212.33333333333331</v>
      </c>
      <c r="EN149" s="9">
        <v>203.93333333333334</v>
      </c>
      <c r="EO149" s="9">
        <v>179.3</v>
      </c>
      <c r="EP149" s="9">
        <v>159.33333333333334</v>
      </c>
      <c r="EQ149" s="9">
        <v>144.30000000000004</v>
      </c>
      <c r="ER149" s="9">
        <v>154.76666666666665</v>
      </c>
      <c r="ES149" s="9">
        <v>134.06666666666666</v>
      </c>
      <c r="ET149" s="9">
        <v>122.9</v>
      </c>
      <c r="EU149" s="9">
        <v>150.03333333333336</v>
      </c>
      <c r="EV149" s="9">
        <v>161.75000000000003</v>
      </c>
      <c r="EW149" s="9">
        <v>139.95657748446843</v>
      </c>
      <c r="EX149" s="9">
        <v>138.38237428285325</v>
      </c>
      <c r="EY149" s="9">
        <v>133.09655299106203</v>
      </c>
      <c r="EZ149" s="9">
        <v>136.82030885287861</v>
      </c>
      <c r="FA149" s="9">
        <v>117.51568789396498</v>
      </c>
      <c r="FB149" s="9">
        <v>116.89392322599392</v>
      </c>
      <c r="FC149" s="9">
        <v>119.72995721691947</v>
      </c>
      <c r="FD149" s="9">
        <v>120.45690126642543</v>
      </c>
      <c r="FE149" s="9">
        <v>131.03319369461789</v>
      </c>
      <c r="FF149" s="9">
        <v>133.66017113973356</v>
      </c>
      <c r="FG149" s="9">
        <v>136.49620513065909</v>
      </c>
      <c r="FH149" s="9">
        <v>137.09438453346004</v>
      </c>
      <c r="FI149" s="9">
        <v>140.09767086190817</v>
      </c>
      <c r="FJ149" s="9">
        <v>142.72464830702378</v>
      </c>
      <c r="FK149" s="9">
        <v>145.56068229794937</v>
      </c>
      <c r="FL149" s="9">
        <v>146.07924788053171</v>
      </c>
      <c r="FM149" s="9">
        <v>140.13866718408099</v>
      </c>
      <c r="FN149" s="9">
        <v>142.76564462919666</v>
      </c>
      <c r="FO149" s="9">
        <v>145.60167862012221</v>
      </c>
      <c r="FP149" s="9">
        <v>146.12305203511178</v>
      </c>
      <c r="FQ149" s="9">
        <v>140.60169798694503</v>
      </c>
      <c r="FR149" s="9">
        <v>143.22867543206067</v>
      </c>
      <c r="FS149" s="9">
        <v>146.06470942298625</v>
      </c>
      <c r="FT149" s="9">
        <v>146.62511803418286</v>
      </c>
      <c r="FU149" s="9">
        <v>144.81599841669635</v>
      </c>
      <c r="FV149" s="9">
        <v>147.44297586181199</v>
      </c>
      <c r="FW149" s="9">
        <v>150.27900985273754</v>
      </c>
      <c r="FX149" s="9">
        <v>150.81159962386545</v>
      </c>
      <c r="FY149" s="9">
        <v>146.42469995294806</v>
      </c>
      <c r="FZ149" s="9">
        <v>149.0516773980637</v>
      </c>
      <c r="GA149" s="9">
        <v>151.88771138898932</v>
      </c>
      <c r="GB149" s="9">
        <v>152.43228117366144</v>
      </c>
      <c r="GC149" s="9">
        <v>149.17233432563802</v>
      </c>
      <c r="GD149" s="9">
        <v>151.79931177075366</v>
      </c>
      <c r="GE149" s="9">
        <v>154.63534576167925</v>
      </c>
      <c r="GF149" s="9">
        <v>155.15161444055147</v>
      </c>
      <c r="GG149" s="9">
        <v>149.21321427317605</v>
      </c>
      <c r="GH149" s="9">
        <v>151.84019171829169</v>
      </c>
      <c r="GI149" s="9">
        <v>154.67622570921731</v>
      </c>
      <c r="GJ149" s="9">
        <v>155.20192682421282</v>
      </c>
      <c r="GK149" s="9">
        <v>150.17855012507397</v>
      </c>
      <c r="GL149" s="9" t="str">
        <f t="shared" si="38"/>
        <v>Soybean Meal,PPI-PROC FOODS&amp;FEEDS-CORN,COTTONSEED,&amp;SOYBEAN CAKE&amp;MEAL NSA-US,Units of Measure: Index 1982=100,Historic Data Source: BLS,Data Edge: 2016 Q3,Forecast Date: December 2016</v>
      </c>
      <c r="GM149" s="10" t="str">
        <f t="shared" si="43"/>
        <v>United States, Soybean Meal, PPI, Corn, Cottonseed &amp; Soybean Cake &amp; Meal</v>
      </c>
      <c r="GN149" s="10" t="str">
        <f t="shared" si="37"/>
        <v>Soybean Meal,PPI-PROC FOODS&amp;FEEDS-CORN,COTTONSEED,&amp;SOYBEAN CAKE&amp;MEAL NSA-US,Units of Measure: Index 1982=100,Historic Data Source: BLS,Data Edge: 2016 Q3,Forecast Date: December 2016</v>
      </c>
      <c r="GP149" s="15" t="s">
        <v>10</v>
      </c>
      <c r="GQ149" s="15" t="s">
        <v>312</v>
      </c>
      <c r="GR149" s="23" t="s">
        <v>393</v>
      </c>
      <c r="GS149" s="16" t="s">
        <v>158</v>
      </c>
      <c r="GT149" s="16" t="s">
        <v>136</v>
      </c>
      <c r="GU149" s="13" t="s">
        <v>1381</v>
      </c>
      <c r="GV149" s="11" t="s">
        <v>1385</v>
      </c>
      <c r="GW149" s="23" t="s">
        <v>1201</v>
      </c>
      <c r="GX149" s="8" t="s">
        <v>1401</v>
      </c>
      <c r="GY149" s="14" t="s">
        <v>1387</v>
      </c>
    </row>
    <row r="150" spans="1:207" ht="12.75" customHeight="1">
      <c r="A150" s="19" t="s">
        <v>396</v>
      </c>
      <c r="B150" s="8" t="str">
        <f t="shared" si="39"/>
        <v>Bank:CISOILS</v>
      </c>
      <c r="C150" s="13" t="str">
        <f t="shared" si="40"/>
        <v>DataEdge:2016 Q3</v>
      </c>
      <c r="D150" s="13" t="str">
        <f t="shared" si="41"/>
        <v>ForecastDate:December 2016</v>
      </c>
      <c r="E150" s="13" t="str">
        <f t="shared" si="42"/>
        <v>Long Label:Sunflower,PPI-FARM PROD-OILSEEDS,SUNFLOWER NSA-US,Units of Measure: Index 1991:12=100,Historic Data Source: BLS,Data Edge: 2016 Q3,Forecast Date: December 2016</v>
      </c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>
        <v>65.966666666666654</v>
      </c>
      <c r="CH150" s="9">
        <v>78.266666666666666</v>
      </c>
      <c r="CI150" s="9">
        <v>77.466666666666669</v>
      </c>
      <c r="CJ150" s="9">
        <v>71.466666666666669</v>
      </c>
      <c r="CK150" s="9">
        <v>58.533333333333331</v>
      </c>
      <c r="CL150" s="9">
        <v>70.63333333333334</v>
      </c>
      <c r="CM150" s="9">
        <v>76</v>
      </c>
      <c r="CN150" s="9">
        <v>87.366666666666674</v>
      </c>
      <c r="CO150" s="9">
        <v>86.4</v>
      </c>
      <c r="CP150" s="9">
        <v>94.766666666666666</v>
      </c>
      <c r="CQ150" s="9">
        <v>104.83333333333333</v>
      </c>
      <c r="CR150" s="9">
        <v>126.8</v>
      </c>
      <c r="CS150" s="9">
        <v>115.96666666666665</v>
      </c>
      <c r="CT150" s="9">
        <v>118.23333333333333</v>
      </c>
      <c r="CU150" s="9">
        <v>116.93333333333334</v>
      </c>
      <c r="CV150" s="9">
        <v>105.46666666666665</v>
      </c>
      <c r="CW150" s="9">
        <v>110.26666666666667</v>
      </c>
      <c r="CX150" s="9">
        <v>122.66666666666667</v>
      </c>
      <c r="CY150" s="9">
        <v>129.33333333333334</v>
      </c>
      <c r="CZ150" s="9">
        <v>126.8</v>
      </c>
      <c r="DA150" s="9">
        <v>123.93333333333334</v>
      </c>
      <c r="DB150" s="9">
        <v>141.43333333333337</v>
      </c>
      <c r="DC150" s="9">
        <v>147.5</v>
      </c>
      <c r="DD150" s="9">
        <v>135.4</v>
      </c>
      <c r="DE150" s="9">
        <v>116.93333333333332</v>
      </c>
      <c r="DF150" s="9">
        <v>107.7</v>
      </c>
      <c r="DG150" s="9">
        <v>112.76666666666667</v>
      </c>
      <c r="DH150" s="9">
        <v>115</v>
      </c>
      <c r="DI150" s="9">
        <v>121.73333333333333</v>
      </c>
      <c r="DJ150" s="9">
        <v>141.13333333333333</v>
      </c>
      <c r="DK150" s="9">
        <v>157.73333333333332</v>
      </c>
      <c r="DL150" s="9">
        <v>172.7</v>
      </c>
      <c r="DM150" s="9">
        <v>176.5</v>
      </c>
      <c r="DN150" s="9">
        <v>221.1</v>
      </c>
      <c r="DO150" s="9">
        <v>257.06666666666666</v>
      </c>
      <c r="DP150" s="9">
        <v>268.26666666666665</v>
      </c>
      <c r="DQ150" s="9">
        <v>226.83333333333334</v>
      </c>
      <c r="DR150" s="9">
        <v>215.03333333333333</v>
      </c>
      <c r="DS150" s="9">
        <v>192.13333333333335</v>
      </c>
      <c r="DT150" s="9">
        <v>167.29999999999998</v>
      </c>
      <c r="DU150" s="9">
        <v>143.36666666666667</v>
      </c>
      <c r="DV150" s="9">
        <v>153.9</v>
      </c>
      <c r="DW150" s="9">
        <v>146.23333333333332</v>
      </c>
      <c r="DX150" s="9">
        <v>149.76666666666668</v>
      </c>
      <c r="DY150" s="9">
        <v>191.16666666666669</v>
      </c>
      <c r="DZ150" s="9">
        <v>248.2</v>
      </c>
      <c r="EA150" s="9">
        <v>279.39999999999998</v>
      </c>
      <c r="EB150" s="9">
        <v>307.13333333333333</v>
      </c>
      <c r="EC150" s="9">
        <v>281</v>
      </c>
      <c r="ED150" s="9">
        <v>274.63333333333338</v>
      </c>
      <c r="EE150" s="9">
        <v>270.16666666666669</v>
      </c>
      <c r="EF150" s="9">
        <v>268.89999999999998</v>
      </c>
      <c r="EG150" s="9">
        <v>245.66666666666666</v>
      </c>
      <c r="EH150" s="9">
        <v>243.73333333333335</v>
      </c>
      <c r="EI150" s="9">
        <v>233.2</v>
      </c>
      <c r="EJ150" s="9">
        <v>224.6</v>
      </c>
      <c r="EK150" s="9">
        <v>199.43333333333334</v>
      </c>
      <c r="EL150" s="9">
        <v>206.13333333333333</v>
      </c>
      <c r="EM150" s="9">
        <v>220.1333333333333</v>
      </c>
      <c r="EN150" s="9">
        <v>206.13333333333333</v>
      </c>
      <c r="EO150" s="9">
        <v>198.13333333333333</v>
      </c>
      <c r="EP150" s="9">
        <v>197.86666666666665</v>
      </c>
      <c r="EQ150" s="9">
        <v>227.8</v>
      </c>
      <c r="ER150" s="9">
        <v>241.16666666666666</v>
      </c>
      <c r="ES150" s="9">
        <v>241.50000000000006</v>
      </c>
      <c r="ET150" s="9">
        <v>238.83333333333331</v>
      </c>
      <c r="EU150" s="9">
        <v>244.76666666666665</v>
      </c>
      <c r="EV150" s="9">
        <v>250.99999999999997</v>
      </c>
      <c r="EW150" s="9">
        <v>216.44890500420863</v>
      </c>
      <c r="EX150" s="9">
        <v>221.93126768078463</v>
      </c>
      <c r="EY150" s="9">
        <v>233.60400623373951</v>
      </c>
      <c r="EZ150" s="9">
        <v>241.69800275778508</v>
      </c>
      <c r="FA150" s="9">
        <v>236.49540647976227</v>
      </c>
      <c r="FB150" s="9">
        <v>237.57776915633826</v>
      </c>
      <c r="FC150" s="9">
        <v>246.17050770929319</v>
      </c>
      <c r="FD150" s="9">
        <v>254.32121432422866</v>
      </c>
      <c r="FE150" s="9">
        <v>245.71203822798569</v>
      </c>
      <c r="FF150" s="9">
        <v>246.79440090456168</v>
      </c>
      <c r="FG150" s="9">
        <v>255.38713945751658</v>
      </c>
      <c r="FH150" s="9">
        <v>265.75300061124159</v>
      </c>
      <c r="FI150" s="9">
        <v>261.5741335925776</v>
      </c>
      <c r="FJ150" s="9">
        <v>262.65649626915359</v>
      </c>
      <c r="FK150" s="9">
        <v>271.24923482210846</v>
      </c>
      <c r="FL150" s="9">
        <v>276.61933438188851</v>
      </c>
      <c r="FM150" s="9">
        <v>262.44894417533476</v>
      </c>
      <c r="FN150" s="9">
        <v>263.53130685191076</v>
      </c>
      <c r="FO150" s="9">
        <v>272.12404540486563</v>
      </c>
      <c r="FP150" s="9">
        <v>277.20254143706001</v>
      </c>
      <c r="FQ150" s="9">
        <v>266.12423643629847</v>
      </c>
      <c r="FR150" s="9">
        <v>267.20659911287447</v>
      </c>
      <c r="FS150" s="9">
        <v>275.79933766582934</v>
      </c>
      <c r="FT150" s="9">
        <v>280.87783369802372</v>
      </c>
      <c r="FU150" s="9">
        <v>273.58627542403849</v>
      </c>
      <c r="FV150" s="9">
        <v>274.66863810061449</v>
      </c>
      <c r="FW150" s="9">
        <v>283.26137665356941</v>
      </c>
      <c r="FX150" s="9">
        <v>288.33987268576374</v>
      </c>
      <c r="FY150" s="9">
        <v>277.6254049759616</v>
      </c>
      <c r="FZ150" s="9">
        <v>278.7077676525376</v>
      </c>
      <c r="GA150" s="9">
        <v>287.30050620549252</v>
      </c>
      <c r="GB150" s="9">
        <v>292.3790022376869</v>
      </c>
      <c r="GC150" s="9">
        <v>281.41546194212987</v>
      </c>
      <c r="GD150" s="9">
        <v>282.49782461870586</v>
      </c>
      <c r="GE150" s="9">
        <v>291.09056317166079</v>
      </c>
      <c r="GF150" s="9">
        <v>296.16905920385511</v>
      </c>
      <c r="GG150" s="9">
        <v>282.89811876664527</v>
      </c>
      <c r="GH150" s="9">
        <v>283.98048144322127</v>
      </c>
      <c r="GI150" s="9">
        <v>292.57321999617614</v>
      </c>
      <c r="GJ150" s="9">
        <v>297.65171602837052</v>
      </c>
      <c r="GK150" s="9">
        <v>282.89811876664527</v>
      </c>
      <c r="GL150" s="9" t="str">
        <f t="shared" si="38"/>
        <v>Sunflower,PPI-FARM PROD-OILSEEDS,SUNFLOWER NSA-US,Units of Measure: Index 1991:12=100,Historic Data Source: BLS,Data Edge: 2016 Q3,Forecast Date: December 2016</v>
      </c>
      <c r="GM150" s="10" t="str">
        <f t="shared" si="43"/>
        <v>United States, Sunflower, PPI, Sunflower</v>
      </c>
      <c r="GN150" s="10" t="str">
        <f t="shared" si="37"/>
        <v>Sunflower,PPI-FARM PROD-OILSEEDS,SUNFLOWER NSA-US,Units of Measure: Index 1991:12=100,Historic Data Source: BLS,Data Edge: 2016 Q3,Forecast Date: December 2016</v>
      </c>
      <c r="GP150" s="15" t="s">
        <v>10</v>
      </c>
      <c r="GQ150" s="15" t="s">
        <v>320</v>
      </c>
      <c r="GR150" s="23" t="s">
        <v>395</v>
      </c>
      <c r="GS150" s="16" t="s">
        <v>397</v>
      </c>
      <c r="GT150" s="16" t="s">
        <v>136</v>
      </c>
      <c r="GU150" s="13" t="s">
        <v>1381</v>
      </c>
      <c r="GV150" s="11" t="s">
        <v>1385</v>
      </c>
      <c r="GW150" s="23" t="s">
        <v>1202</v>
      </c>
      <c r="GX150" s="8" t="s">
        <v>1401</v>
      </c>
      <c r="GY150" s="14" t="s">
        <v>1387</v>
      </c>
    </row>
    <row r="151" spans="1:207" ht="12.75" customHeight="1">
      <c r="A151" s="19" t="s">
        <v>399</v>
      </c>
      <c r="B151" s="8" t="str">
        <f t="shared" si="39"/>
        <v>Bank:CISOILS</v>
      </c>
      <c r="C151" s="13" t="str">
        <f t="shared" si="40"/>
        <v>DataEdge:2016 Q3</v>
      </c>
      <c r="D151" s="13" t="str">
        <f t="shared" si="41"/>
        <v>ForecastDate:December 2016</v>
      </c>
      <c r="E151" s="13" t="str">
        <f t="shared" si="42"/>
        <v>Long Label:Peanut,PPI-FARM PROD-OILSEEDS,PEANUTS NSA-US,Units of Measure: Index 1982=100,Historic Data Source: BLS,Data Edge: 2016 Q3,Forecast Date: December 2016</v>
      </c>
      <c r="F151" s="9">
        <v>77.7</v>
      </c>
      <c r="G151" s="9">
        <v>83.7</v>
      </c>
      <c r="H151" s="9">
        <v>82.65</v>
      </c>
      <c r="I151" s="9">
        <v>273.60000000000002</v>
      </c>
      <c r="J151" s="9">
        <v>261.9666666666667</v>
      </c>
      <c r="K151" s="9">
        <v>258.3</v>
      </c>
      <c r="L151" s="9">
        <v>258.3</v>
      </c>
      <c r="M151" s="9">
        <v>98.033333333333346</v>
      </c>
      <c r="N151" s="9">
        <v>92.633333333333326</v>
      </c>
      <c r="O151" s="9">
        <v>99.033333333333346</v>
      </c>
      <c r="P151" s="9">
        <v>103.8</v>
      </c>
      <c r="Q151" s="9">
        <v>104.53333333333335</v>
      </c>
      <c r="R151" s="9">
        <v>104.46666666666665</v>
      </c>
      <c r="S151" s="9">
        <v>102.36666666666667</v>
      </c>
      <c r="T151" s="9">
        <v>101.75</v>
      </c>
      <c r="U151" s="9">
        <v>119.13333333333333</v>
      </c>
      <c r="V151" s="9">
        <v>118.4</v>
      </c>
      <c r="W151" s="9">
        <v>132.06666666666669</v>
      </c>
      <c r="X151" s="9">
        <v>120.03333333333332</v>
      </c>
      <c r="Y151" s="9">
        <v>98.5</v>
      </c>
      <c r="Z151" s="9">
        <v>90.466666666666654</v>
      </c>
      <c r="AA151" s="9">
        <v>91.033333333333346</v>
      </c>
      <c r="AB151" s="9">
        <v>93.133333333333326</v>
      </c>
      <c r="AC151" s="9">
        <v>98.866666666666674</v>
      </c>
      <c r="AD151" s="9">
        <v>111.6</v>
      </c>
      <c r="AE151" s="9">
        <v>119.66666666666667</v>
      </c>
      <c r="AF151" s="9">
        <v>131.30000000000001</v>
      </c>
      <c r="AG151" s="9">
        <v>166.33333333333334</v>
      </c>
      <c r="AH151" s="9">
        <v>167.76666666666665</v>
      </c>
      <c r="AI151" s="9">
        <v>155.19999999999999</v>
      </c>
      <c r="AJ151" s="9">
        <v>146.83333333333334</v>
      </c>
      <c r="AK151" s="9">
        <v>126.93333333333332</v>
      </c>
      <c r="AL151" s="9">
        <v>134.6</v>
      </c>
      <c r="AM151" s="9">
        <v>131.66666666666669</v>
      </c>
      <c r="AN151" s="9">
        <v>129.1</v>
      </c>
      <c r="AO151" s="9">
        <v>124.7</v>
      </c>
      <c r="AP151" s="9">
        <v>124.2</v>
      </c>
      <c r="AQ151" s="9">
        <v>123.9</v>
      </c>
      <c r="AR151" s="9">
        <v>121.13333333333333</v>
      </c>
      <c r="AS151" s="9">
        <v>120.9</v>
      </c>
      <c r="AT151" s="9">
        <v>120.63333333333333</v>
      </c>
      <c r="AU151" s="9">
        <v>122.5</v>
      </c>
      <c r="AV151" s="9">
        <v>140.93333333333334</v>
      </c>
      <c r="AW151" s="9">
        <v>204.86666666666667</v>
      </c>
      <c r="AX151" s="9">
        <v>205.7</v>
      </c>
      <c r="AY151" s="9">
        <v>141.83333333333334</v>
      </c>
      <c r="AZ151" s="9">
        <v>152.05000000000001</v>
      </c>
      <c r="BA151" s="9">
        <v>140</v>
      </c>
      <c r="BB151" s="9">
        <v>137.93333333333331</v>
      </c>
      <c r="BC151" s="9">
        <v>145.76666666666668</v>
      </c>
      <c r="BD151" s="9">
        <v>144.36666666666665</v>
      </c>
      <c r="BE151" s="9">
        <v>141.13333333333333</v>
      </c>
      <c r="BF151" s="9">
        <v>135</v>
      </c>
      <c r="BG151" s="9">
        <v>128.4</v>
      </c>
      <c r="BH151" s="9">
        <v>141.13333333333333</v>
      </c>
      <c r="BI151" s="9">
        <v>150.1</v>
      </c>
      <c r="BJ151" s="9">
        <v>138.55000000000001</v>
      </c>
      <c r="BK151" s="9">
        <v>145.5</v>
      </c>
      <c r="BL151" s="9">
        <v>143.1</v>
      </c>
      <c r="BM151" s="9">
        <v>140.30000000000001</v>
      </c>
      <c r="BN151" s="9">
        <v>130.69999999999999</v>
      </c>
      <c r="BO151" s="9">
        <v>123.05</v>
      </c>
      <c r="BP151" s="9">
        <v>122.55</v>
      </c>
      <c r="BQ151" s="9">
        <v>133.4</v>
      </c>
      <c r="BR151" s="9">
        <v>151.80000000000001</v>
      </c>
      <c r="BS151" s="9">
        <v>150.85</v>
      </c>
      <c r="BT151" s="9">
        <v>150.33333333333334</v>
      </c>
      <c r="BU151" s="9">
        <v>129.9</v>
      </c>
      <c r="BV151" s="9">
        <v>129.43333333333334</v>
      </c>
      <c r="BW151" s="9">
        <v>132.16666666666666</v>
      </c>
      <c r="BX151" s="9">
        <v>129.63333333333333</v>
      </c>
      <c r="BY151" s="9">
        <v>136.83333333333331</v>
      </c>
      <c r="BZ151" s="9">
        <v>136.05000000000001</v>
      </c>
      <c r="CA151" s="9">
        <v>134.5</v>
      </c>
      <c r="CB151" s="9">
        <v>132.55000000000001</v>
      </c>
      <c r="CC151" s="9">
        <v>149.19999999999999</v>
      </c>
      <c r="CD151" s="9">
        <v>107.13333333333333</v>
      </c>
      <c r="CE151" s="9"/>
      <c r="CF151" s="9">
        <v>105.1</v>
      </c>
      <c r="CG151" s="9">
        <v>132.19999999999999</v>
      </c>
      <c r="CH151" s="9">
        <v>126.45</v>
      </c>
      <c r="CI151" s="9">
        <v>131</v>
      </c>
      <c r="CJ151" s="9">
        <v>129.80000000000001</v>
      </c>
      <c r="CK151" s="9">
        <v>133.75</v>
      </c>
      <c r="CL151" s="9">
        <v>132.13333333333333</v>
      </c>
      <c r="CM151" s="9"/>
      <c r="CN151" s="9"/>
      <c r="CO151" s="9"/>
      <c r="CP151" s="9">
        <v>128</v>
      </c>
      <c r="CQ151" s="9">
        <v>99.3</v>
      </c>
      <c r="CR151" s="9">
        <v>100.1</v>
      </c>
      <c r="CS151" s="9"/>
      <c r="CT151" s="9">
        <v>95.6</v>
      </c>
      <c r="CU151" s="9">
        <v>93.233333333333348</v>
      </c>
      <c r="CV151" s="9">
        <v>89.05</v>
      </c>
      <c r="CW151" s="9">
        <v>86.233333333333334</v>
      </c>
      <c r="CX151" s="9">
        <v>88.666666666666671</v>
      </c>
      <c r="CY151" s="9">
        <v>94.066666666666663</v>
      </c>
      <c r="CZ151" s="9">
        <v>89.1</v>
      </c>
      <c r="DA151" s="9">
        <v>86.533333333333346</v>
      </c>
      <c r="DB151" s="9">
        <v>80.7</v>
      </c>
      <c r="DC151" s="9">
        <v>76.2</v>
      </c>
      <c r="DD151" s="9">
        <v>62.7</v>
      </c>
      <c r="DE151" s="9">
        <v>85.7</v>
      </c>
      <c r="DF151" s="9">
        <v>79.466666666666654</v>
      </c>
      <c r="DG151" s="9">
        <v>81.733333333333334</v>
      </c>
      <c r="DH151" s="9">
        <v>90.5</v>
      </c>
      <c r="DI151" s="9">
        <v>90.066666666666677</v>
      </c>
      <c r="DJ151" s="9">
        <v>86.966666666666654</v>
      </c>
      <c r="DK151" s="9">
        <v>90.633333333333326</v>
      </c>
      <c r="DL151" s="9">
        <v>90.5</v>
      </c>
      <c r="DM151" s="9">
        <v>102.96666666666665</v>
      </c>
      <c r="DN151" s="9">
        <v>106.46666666666665</v>
      </c>
      <c r="DO151" s="9">
        <v>99.566666666666663</v>
      </c>
      <c r="DP151" s="9">
        <v>94.566666666666663</v>
      </c>
      <c r="DQ151" s="9">
        <v>107.83333333333333</v>
      </c>
      <c r="DR151" s="9">
        <v>122.03333333333335</v>
      </c>
      <c r="DS151" s="9">
        <v>121.89999999999999</v>
      </c>
      <c r="DT151" s="9">
        <v>115.73333333333333</v>
      </c>
      <c r="DU151" s="9">
        <v>96.166666666666671</v>
      </c>
      <c r="DV151" s="9">
        <v>102.06666666666666</v>
      </c>
      <c r="DW151" s="9">
        <v>101.13333333333333</v>
      </c>
      <c r="DX151" s="9">
        <v>97.166666666666657</v>
      </c>
      <c r="DY151" s="9">
        <v>99.533333333333331</v>
      </c>
      <c r="DZ151" s="9">
        <v>110.60000000000001</v>
      </c>
      <c r="EA151" s="9">
        <v>107.76666666666665</v>
      </c>
      <c r="EB151" s="9">
        <v>113.80000000000001</v>
      </c>
      <c r="EC151" s="9">
        <v>146.13333333333333</v>
      </c>
      <c r="ED151" s="9">
        <v>163.26666666666665</v>
      </c>
      <c r="EE151" s="9">
        <v>161.06666666666666</v>
      </c>
      <c r="EF151" s="9">
        <v>157.53333333333333</v>
      </c>
      <c r="EG151" s="9">
        <v>164.6</v>
      </c>
      <c r="EH151" s="9">
        <v>135.83333333333331</v>
      </c>
      <c r="EI151" s="9">
        <v>134.30000000000001</v>
      </c>
      <c r="EJ151" s="9">
        <v>131.23333333333335</v>
      </c>
      <c r="EK151" s="9">
        <v>116.8</v>
      </c>
      <c r="EL151" s="9">
        <v>125.36666666666667</v>
      </c>
      <c r="EM151" s="9">
        <v>116.23333333333335</v>
      </c>
      <c r="EN151" s="9">
        <v>104.63333333333334</v>
      </c>
      <c r="EO151" s="9">
        <v>100.46666666666665</v>
      </c>
      <c r="EP151" s="9">
        <v>103.13333333333333</v>
      </c>
      <c r="EQ151" s="9">
        <v>106.2</v>
      </c>
      <c r="ER151" s="9">
        <v>103.63333333333335</v>
      </c>
      <c r="ES151" s="9">
        <v>89.4</v>
      </c>
      <c r="ET151" s="9">
        <v>90.63333333333334</v>
      </c>
      <c r="EU151" s="9">
        <v>100.49999999999999</v>
      </c>
      <c r="EV151" s="9">
        <v>97.55</v>
      </c>
      <c r="EW151" s="9">
        <v>96.656132089690871</v>
      </c>
      <c r="EX151" s="9">
        <v>97.857813014613768</v>
      </c>
      <c r="EY151" s="9">
        <v>92.997206616833353</v>
      </c>
      <c r="EZ151" s="9">
        <v>92.199220789096927</v>
      </c>
      <c r="FA151" s="9">
        <v>108.98589146907138</v>
      </c>
      <c r="FB151" s="9">
        <v>110.48139906951323</v>
      </c>
      <c r="FC151" s="9">
        <v>104.51750665836936</v>
      </c>
      <c r="FD151" s="9">
        <v>97.251870460653876</v>
      </c>
      <c r="FE151" s="9">
        <v>110.88048609842106</v>
      </c>
      <c r="FF151" s="9">
        <v>111.54363808120276</v>
      </c>
      <c r="FG151" s="9">
        <v>105.55023519427739</v>
      </c>
      <c r="FH151" s="9">
        <v>100.88334689947892</v>
      </c>
      <c r="FI151" s="9">
        <v>116.41469641925758</v>
      </c>
      <c r="FJ151" s="9">
        <v>117.15345591054999</v>
      </c>
      <c r="FK151" s="9">
        <v>111.00420448918946</v>
      </c>
      <c r="FL151" s="9">
        <v>103.29548217082133</v>
      </c>
      <c r="FM151" s="9">
        <v>117.67161000828563</v>
      </c>
      <c r="FN151" s="9">
        <v>118.42754125478254</v>
      </c>
      <c r="FO151" s="9">
        <v>112.24289397215088</v>
      </c>
      <c r="FP151" s="9">
        <v>104.12939297852374</v>
      </c>
      <c r="FQ151" s="9">
        <v>118.43431595884135</v>
      </c>
      <c r="FR151" s="9">
        <v>119.2006671737357</v>
      </c>
      <c r="FS151" s="9">
        <v>112.99454137877655</v>
      </c>
      <c r="FT151" s="9">
        <v>105.0480612410628</v>
      </c>
      <c r="FU151" s="9">
        <v>119.58552144199564</v>
      </c>
      <c r="FV151" s="9">
        <v>120.36760024462505</v>
      </c>
      <c r="FW151" s="9">
        <v>114.12905542744191</v>
      </c>
      <c r="FX151" s="9">
        <v>106.04298868396246</v>
      </c>
      <c r="FY151" s="9">
        <v>120.66969571712738</v>
      </c>
      <c r="FZ151" s="9">
        <v>121.46658633770041</v>
      </c>
      <c r="GA151" s="9">
        <v>115.19751015975287</v>
      </c>
      <c r="GB151" s="9">
        <v>106.51357323892644</v>
      </c>
      <c r="GC151" s="9">
        <v>120.91265620722668</v>
      </c>
      <c r="GD151" s="9">
        <v>121.7128661156941</v>
      </c>
      <c r="GE151" s="9">
        <v>115.43694794329527</v>
      </c>
      <c r="GF151" s="9">
        <v>106.54240950120217</v>
      </c>
      <c r="GG151" s="9">
        <v>120.83928174688988</v>
      </c>
      <c r="GH151" s="9">
        <v>121.63848922505329</v>
      </c>
      <c r="GI151" s="9">
        <v>115.36463734602705</v>
      </c>
      <c r="GJ151" s="9">
        <v>106.25226449847611</v>
      </c>
      <c r="GK151" s="9">
        <v>120.39193769369741</v>
      </c>
      <c r="GL151" s="9" t="str">
        <f t="shared" si="38"/>
        <v>Peanut,PPI-FARM PROD-OILSEEDS,PEANUTS NSA-US,Units of Measure: Index 1982=100,Historic Data Source: BLS,Data Edge: 2016 Q3,Forecast Date: December 2016</v>
      </c>
      <c r="GM151" s="10" t="str">
        <f t="shared" si="43"/>
        <v>United States, Peanut, PPI, Peanuts</v>
      </c>
      <c r="GN151" s="10" t="str">
        <f t="shared" si="37"/>
        <v>Peanut,PPI-FARM PROD-OILSEEDS,PEANUTS NSA-US,Units of Measure: Index 1982=100,Historic Data Source: BLS,Data Edge: 2016 Q3,Forecast Date: December 2016</v>
      </c>
      <c r="GP151" s="15" t="s">
        <v>10</v>
      </c>
      <c r="GQ151" s="15" t="s">
        <v>359</v>
      </c>
      <c r="GR151" s="23" t="s">
        <v>398</v>
      </c>
      <c r="GS151" s="16" t="s">
        <v>158</v>
      </c>
      <c r="GT151" s="16" t="s">
        <v>136</v>
      </c>
      <c r="GU151" s="39" t="s">
        <v>1381</v>
      </c>
      <c r="GV151" s="11" t="s">
        <v>1385</v>
      </c>
      <c r="GW151" s="23" t="s">
        <v>1203</v>
      </c>
      <c r="GX151" s="8" t="s">
        <v>1401</v>
      </c>
      <c r="GY151" s="14" t="s">
        <v>1387</v>
      </c>
    </row>
    <row r="152" spans="1:207" ht="12.75" customHeight="1">
      <c r="A152" s="22" t="s">
        <v>401</v>
      </c>
      <c r="B152" s="8" t="str">
        <f t="shared" si="39"/>
        <v>Bank:CISOILS</v>
      </c>
      <c r="C152" s="13" t="str">
        <f t="shared" si="40"/>
        <v>DataEdge:2016 Q3</v>
      </c>
      <c r="D152" s="13" t="str">
        <f t="shared" si="41"/>
        <v>ForecastDate:December 2016</v>
      </c>
      <c r="E152" s="13" t="str">
        <f t="shared" si="42"/>
        <v>Long Label:Cottonseed,PPI-FARM PROD-OILSEEDS,COTTONSEED NSA-US,Units of Measure: Index 1982=100,Historic Data Source: BLS,Data Edge: 2016 Q3,Forecast Date: December 2016</v>
      </c>
      <c r="F152" s="9">
        <v>141.75</v>
      </c>
      <c r="G152" s="9"/>
      <c r="H152" s="9">
        <v>137.4</v>
      </c>
      <c r="I152" s="9">
        <v>161.9</v>
      </c>
      <c r="J152" s="9">
        <v>154.80000000000001</v>
      </c>
      <c r="K152" s="9"/>
      <c r="L152" s="9">
        <v>131.75</v>
      </c>
      <c r="M152" s="9">
        <v>107.4</v>
      </c>
      <c r="N152" s="9">
        <v>102.35</v>
      </c>
      <c r="O152" s="9"/>
      <c r="P152" s="9">
        <v>95.5</v>
      </c>
      <c r="Q152" s="9">
        <v>92.4</v>
      </c>
      <c r="R152" s="9"/>
      <c r="S152" s="9"/>
      <c r="T152" s="9"/>
      <c r="U152" s="9"/>
      <c r="V152" s="9"/>
      <c r="W152" s="9"/>
      <c r="X152" s="9"/>
      <c r="Y152" s="9"/>
      <c r="Z152" s="9">
        <v>116.1</v>
      </c>
      <c r="AA152" s="9"/>
      <c r="AB152" s="9">
        <v>84.3</v>
      </c>
      <c r="AC152" s="9">
        <v>78.666666666666671</v>
      </c>
      <c r="AD152" s="9">
        <v>81.466666666666654</v>
      </c>
      <c r="AE152" s="9">
        <v>88.066666666666663</v>
      </c>
      <c r="AF152" s="9">
        <v>78.666666666666671</v>
      </c>
      <c r="AG152" s="9">
        <v>101.33333333333333</v>
      </c>
      <c r="AH152" s="9">
        <v>113.43333333333334</v>
      </c>
      <c r="AI152" s="9">
        <v>125.95</v>
      </c>
      <c r="AJ152" s="9">
        <v>110.85</v>
      </c>
      <c r="AK152" s="9">
        <v>106.4</v>
      </c>
      <c r="AL152" s="9">
        <v>107</v>
      </c>
      <c r="AM152" s="9"/>
      <c r="AN152" s="9">
        <v>131.69999999999999</v>
      </c>
      <c r="AO152" s="9">
        <v>155.80000000000001</v>
      </c>
      <c r="AP152" s="9">
        <v>140.6</v>
      </c>
      <c r="AQ152" s="9"/>
      <c r="AR152" s="9">
        <v>123.5</v>
      </c>
      <c r="AS152" s="9">
        <v>140.19999999999999</v>
      </c>
      <c r="AT152" s="9">
        <v>158.94999999999999</v>
      </c>
      <c r="AU152" s="9"/>
      <c r="AV152" s="9">
        <v>152.65</v>
      </c>
      <c r="AW152" s="9">
        <v>150.73333333333332</v>
      </c>
      <c r="AX152" s="9">
        <v>150.75</v>
      </c>
      <c r="AY152" s="9"/>
      <c r="AZ152" s="9">
        <v>93.7</v>
      </c>
      <c r="BA152" s="9">
        <v>94.166666666666671</v>
      </c>
      <c r="BB152" s="9">
        <v>91.8</v>
      </c>
      <c r="BC152" s="9"/>
      <c r="BD152" s="9">
        <v>122.85</v>
      </c>
      <c r="BE152" s="9">
        <v>128.33333333333334</v>
      </c>
      <c r="BF152" s="9">
        <v>144.4</v>
      </c>
      <c r="BG152" s="9"/>
      <c r="BH152" s="9">
        <v>137.44999999999999</v>
      </c>
      <c r="BI152" s="9">
        <v>142.69999999999999</v>
      </c>
      <c r="BJ152" s="9">
        <v>154.5</v>
      </c>
      <c r="BK152" s="9"/>
      <c r="BL152" s="9">
        <v>120.95</v>
      </c>
      <c r="BM152" s="9">
        <v>138.06666666666666</v>
      </c>
      <c r="BN152" s="9">
        <v>141.25</v>
      </c>
      <c r="BO152" s="9"/>
      <c r="BP152" s="9">
        <v>126.05</v>
      </c>
      <c r="BQ152" s="9">
        <v>135.96666666666667</v>
      </c>
      <c r="BR152" s="9">
        <v>138.05000000000001</v>
      </c>
      <c r="BS152" s="9"/>
      <c r="BT152" s="9">
        <v>159.65</v>
      </c>
      <c r="BU152" s="9">
        <v>157.93333333333334</v>
      </c>
      <c r="BV152" s="9">
        <v>164.65</v>
      </c>
      <c r="BW152" s="9"/>
      <c r="BX152" s="9">
        <v>142.5</v>
      </c>
      <c r="BY152" s="9">
        <v>154.1</v>
      </c>
      <c r="BZ152" s="9">
        <v>145.65</v>
      </c>
      <c r="CA152" s="9"/>
      <c r="CB152" s="9">
        <v>143.1</v>
      </c>
      <c r="CC152" s="9">
        <v>165.1</v>
      </c>
      <c r="CD152" s="9">
        <v>177.35</v>
      </c>
      <c r="CE152" s="9"/>
      <c r="CF152" s="9">
        <v>89.95</v>
      </c>
      <c r="CG152" s="9">
        <v>119.06666666666668</v>
      </c>
      <c r="CH152" s="9">
        <v>132.35</v>
      </c>
      <c r="CI152" s="9"/>
      <c r="CJ152" s="9">
        <v>108.3</v>
      </c>
      <c r="CK152" s="9">
        <v>135.93333333333334</v>
      </c>
      <c r="CL152" s="9">
        <v>141.25</v>
      </c>
      <c r="CM152" s="9"/>
      <c r="CN152" s="9">
        <v>107.7</v>
      </c>
      <c r="CO152" s="9">
        <v>112.76666666666667</v>
      </c>
      <c r="CP152" s="9">
        <v>124.15</v>
      </c>
      <c r="CQ152" s="9"/>
      <c r="CR152" s="9">
        <v>120.3</v>
      </c>
      <c r="CS152" s="9">
        <v>127.1</v>
      </c>
      <c r="CT152" s="9">
        <v>136.80000000000001</v>
      </c>
      <c r="CU152" s="9"/>
      <c r="CV152" s="9">
        <v>126.7</v>
      </c>
      <c r="CW152" s="9">
        <v>148.63333333333333</v>
      </c>
      <c r="CX152" s="9">
        <v>169.15</v>
      </c>
      <c r="CY152" s="9"/>
      <c r="CZ152" s="9">
        <v>119.05</v>
      </c>
      <c r="DA152" s="9">
        <v>135.93333333333331</v>
      </c>
      <c r="DB152" s="9">
        <v>141.9</v>
      </c>
      <c r="DC152" s="9"/>
      <c r="DD152" s="9">
        <v>125.4</v>
      </c>
      <c r="DE152" s="9">
        <v>117.03333333333335</v>
      </c>
      <c r="DF152" s="9">
        <v>126.8</v>
      </c>
      <c r="DG152" s="9"/>
      <c r="DH152" s="9">
        <v>121.65</v>
      </c>
      <c r="DI152" s="9">
        <v>132.9</v>
      </c>
      <c r="DJ152" s="9">
        <v>155.15</v>
      </c>
      <c r="DK152" s="9"/>
      <c r="DL152" s="9">
        <v>173.6</v>
      </c>
      <c r="DM152" s="9">
        <v>204.36666666666667</v>
      </c>
      <c r="DN152" s="9">
        <v>210.9</v>
      </c>
      <c r="DO152" s="9"/>
      <c r="DP152" s="9">
        <v>320.5</v>
      </c>
      <c r="DQ152" s="9">
        <v>287.13333333333338</v>
      </c>
      <c r="DR152" s="9">
        <v>270.45000000000005</v>
      </c>
      <c r="DS152" s="9"/>
      <c r="DT152" s="9">
        <v>212.8</v>
      </c>
      <c r="DU152" s="9">
        <v>204.4</v>
      </c>
      <c r="DV152" s="9">
        <v>190.05</v>
      </c>
      <c r="DW152" s="9">
        <v>192.57499999999999</v>
      </c>
      <c r="DX152" s="9">
        <v>195.1</v>
      </c>
      <c r="DY152" s="9">
        <v>204.4</v>
      </c>
      <c r="DZ152" s="9">
        <v>213.45000000000002</v>
      </c>
      <c r="EA152" s="9">
        <v>251.77500000000001</v>
      </c>
      <c r="EB152" s="9">
        <v>290.09999999999997</v>
      </c>
      <c r="EC152" s="9">
        <v>328.53333333333336</v>
      </c>
      <c r="ED152" s="9">
        <v>352.20000000000005</v>
      </c>
      <c r="EE152" s="9">
        <v>330.97500000000002</v>
      </c>
      <c r="EF152" s="9">
        <v>309.75</v>
      </c>
      <c r="EG152" s="9">
        <v>324.33333333333337</v>
      </c>
      <c r="EH152" s="9">
        <v>295.8</v>
      </c>
      <c r="EI152" s="9">
        <v>268.25</v>
      </c>
      <c r="EJ152" s="9">
        <v>240.7</v>
      </c>
      <c r="EK152" s="9">
        <v>327.26666666666665</v>
      </c>
      <c r="EL152" s="9">
        <v>289.5</v>
      </c>
      <c r="EM152" s="9">
        <v>257.82499999999999</v>
      </c>
      <c r="EN152" s="9">
        <v>226.14999999999998</v>
      </c>
      <c r="EO152" s="9">
        <v>247.00000000000003</v>
      </c>
      <c r="EP152" s="9">
        <v>245.15000000000003</v>
      </c>
      <c r="EQ152" s="9">
        <v>247.67500000000001</v>
      </c>
      <c r="ER152" s="9">
        <v>250.2</v>
      </c>
      <c r="ES152" s="9">
        <v>237.4</v>
      </c>
      <c r="ET152" s="9">
        <v>225.90000000000003</v>
      </c>
      <c r="EU152" s="9">
        <v>234.63333333333333</v>
      </c>
      <c r="EV152" s="9">
        <v>228.24999999999997</v>
      </c>
      <c r="EW152" s="9">
        <v>197.17004596962505</v>
      </c>
      <c r="EX152" s="9">
        <v>209.79357770336776</v>
      </c>
      <c r="EY152" s="9">
        <v>186.10132923001291</v>
      </c>
      <c r="EZ152" s="9">
        <v>183.45567652922554</v>
      </c>
      <c r="FA152" s="9">
        <v>169.69262470853465</v>
      </c>
      <c r="FB152" s="9">
        <v>182.22296524548645</v>
      </c>
      <c r="FC152" s="9">
        <v>167.86918266176187</v>
      </c>
      <c r="FD152" s="9">
        <v>163.36908688696931</v>
      </c>
      <c r="FE152" s="9">
        <v>193.15343832315094</v>
      </c>
      <c r="FF152" s="9">
        <v>209.15884572774232</v>
      </c>
      <c r="FG152" s="9">
        <v>194.80506314401774</v>
      </c>
      <c r="FH152" s="9">
        <v>188.51845739161112</v>
      </c>
      <c r="FI152" s="9">
        <v>210.8693286325308</v>
      </c>
      <c r="FJ152" s="9">
        <v>226.87473603712215</v>
      </c>
      <c r="FK152" s="9">
        <v>212.5209534533976</v>
      </c>
      <c r="FL152" s="9">
        <v>220.98397236263034</v>
      </c>
      <c r="FM152" s="9">
        <v>225.69295686004432</v>
      </c>
      <c r="FN152" s="9">
        <v>244.80423434635472</v>
      </c>
      <c r="FO152" s="9">
        <v>230.45045176263014</v>
      </c>
      <c r="FP152" s="9">
        <v>224.81464473075476</v>
      </c>
      <c r="FQ152" s="9">
        <v>228.51204585239336</v>
      </c>
      <c r="FR152" s="9">
        <v>246.58948754306851</v>
      </c>
      <c r="FS152" s="9">
        <v>232.23570495934393</v>
      </c>
      <c r="FT152" s="9">
        <v>226.59989792746859</v>
      </c>
      <c r="FU152" s="9">
        <v>239.55073234511727</v>
      </c>
      <c r="FV152" s="9">
        <v>261.28707784714464</v>
      </c>
      <c r="FW152" s="9">
        <v>246.93329526342009</v>
      </c>
      <c r="FX152" s="9">
        <v>241.29748823154472</v>
      </c>
      <c r="FY152" s="9">
        <v>248.63420347842657</v>
      </c>
      <c r="FZ152" s="9">
        <v>262.71934663794588</v>
      </c>
      <c r="GA152" s="9">
        <v>248.36556405422135</v>
      </c>
      <c r="GB152" s="9">
        <v>242.72975702234601</v>
      </c>
      <c r="GC152" s="9">
        <v>252.32028404591628</v>
      </c>
      <c r="GD152" s="9">
        <v>270.57518669031214</v>
      </c>
      <c r="GE152" s="9">
        <v>256.22140410658756</v>
      </c>
      <c r="GF152" s="9">
        <v>250.5855970747123</v>
      </c>
      <c r="GG152" s="9">
        <v>255.25704507466057</v>
      </c>
      <c r="GH152" s="9">
        <v>269.72125263532678</v>
      </c>
      <c r="GI152" s="9">
        <v>255.36747005160234</v>
      </c>
      <c r="GJ152" s="9">
        <v>249.73166301972691</v>
      </c>
      <c r="GK152" s="9">
        <v>255.53388377231633</v>
      </c>
      <c r="GL152" s="9" t="str">
        <f t="shared" si="38"/>
        <v>Cottonseed,PPI-FARM PROD-OILSEEDS,COTTONSEED NSA-US,Units of Measure: Index 1982=100,Historic Data Source: BLS,Data Edge: 2016 Q3,Forecast Date: December 2016</v>
      </c>
      <c r="GM152" s="10" t="str">
        <f t="shared" si="43"/>
        <v>United States, Cottonseed, PPI, Cottonseed</v>
      </c>
      <c r="GN152" s="10" t="str">
        <f t="shared" si="37"/>
        <v>Cottonseed,PPI-FARM PROD-OILSEEDS,COTTONSEED NSA-US,Units of Measure: Index 1982=100,Historic Data Source: BLS,Data Edge: 2016 Q3,Forecast Date: December 2016</v>
      </c>
      <c r="GP152" s="15" t="s">
        <v>10</v>
      </c>
      <c r="GQ152" s="15" t="s">
        <v>402</v>
      </c>
      <c r="GR152" s="23" t="s">
        <v>400</v>
      </c>
      <c r="GS152" s="16" t="s">
        <v>158</v>
      </c>
      <c r="GT152" s="16" t="s">
        <v>136</v>
      </c>
      <c r="GU152" s="39" t="s">
        <v>1381</v>
      </c>
      <c r="GV152" s="11" t="s">
        <v>1385</v>
      </c>
      <c r="GW152" s="23" t="s">
        <v>1204</v>
      </c>
      <c r="GX152" s="8" t="s">
        <v>1401</v>
      </c>
      <c r="GY152" s="14" t="s">
        <v>1387</v>
      </c>
    </row>
    <row r="153" spans="1:207" ht="12.75" customHeight="1">
      <c r="A153" s="19" t="s">
        <v>404</v>
      </c>
      <c r="B153" s="8" t="str">
        <f t="shared" si="39"/>
        <v>Bank:CISOILS</v>
      </c>
      <c r="C153" s="13" t="str">
        <f t="shared" si="40"/>
        <v>DataEdge:2016 Q3</v>
      </c>
      <c r="D153" s="13" t="str">
        <f t="shared" si="41"/>
        <v>ForecastDate:December 2016</v>
      </c>
      <c r="E153" s="13" t="str">
        <f t="shared" si="42"/>
        <v>Long Label:Soybean,PPI, Soybeans, Farm 2005=100, United States,Units of Measure: Index 2005=100,Historic Data Source: USDA (Calculated),Data Edge: 2016 Q3,Forecast Date: December 2016</v>
      </c>
      <c r="F153" s="9">
        <v>103.80952380952382</v>
      </c>
      <c r="G153" s="9">
        <v>96.918767507002812</v>
      </c>
      <c r="H153" s="9">
        <v>120.56022408963585</v>
      </c>
      <c r="I153" s="9">
        <v>132.54901960784312</v>
      </c>
      <c r="J153" s="9">
        <v>128.23529411764707</v>
      </c>
      <c r="K153" s="9">
        <v>123.52941176470588</v>
      </c>
      <c r="L153" s="9">
        <v>112.32492997198879</v>
      </c>
      <c r="M153" s="9">
        <v>101.40056022408966</v>
      </c>
      <c r="N153" s="9">
        <v>101.73669467787117</v>
      </c>
      <c r="O153" s="9">
        <v>103.97759103641458</v>
      </c>
      <c r="P153" s="9">
        <v>94.117647058823522</v>
      </c>
      <c r="Q153" s="9">
        <v>88.851540616246496</v>
      </c>
      <c r="R153" s="9">
        <v>95.462184873949596</v>
      </c>
      <c r="S153" s="9">
        <v>101.12044817927173</v>
      </c>
      <c r="T153" s="9">
        <v>123.92156862745098</v>
      </c>
      <c r="U153" s="9">
        <v>131.76470588235296</v>
      </c>
      <c r="V153" s="9">
        <v>127.78711484593836</v>
      </c>
      <c r="W153" s="9">
        <v>134.11764705882351</v>
      </c>
      <c r="X153" s="9">
        <v>109.46778711484593</v>
      </c>
      <c r="Y153" s="9">
        <v>100.28011204481793</v>
      </c>
      <c r="Z153" s="9">
        <v>98.375350140056028</v>
      </c>
      <c r="AA153" s="9">
        <v>96.35854341736696</v>
      </c>
      <c r="AB153" s="9">
        <v>86.890756302521012</v>
      </c>
      <c r="AC153" s="9">
        <v>82.801120448179276</v>
      </c>
      <c r="AD153" s="9">
        <v>87.226890756302524</v>
      </c>
      <c r="AE153" s="9">
        <v>87.78711484593839</v>
      </c>
      <c r="AF153" s="9">
        <v>83.753501400560225</v>
      </c>
      <c r="AG153" s="9">
        <v>77.647058823529406</v>
      </c>
      <c r="AH153" s="9">
        <v>79.103641456582636</v>
      </c>
      <c r="AI153" s="9">
        <v>86.6106442577031</v>
      </c>
      <c r="AJ153" s="9">
        <v>85.658263305322123</v>
      </c>
      <c r="AK153" s="9">
        <v>89.803921568627459</v>
      </c>
      <c r="AL153" s="9">
        <v>99.383753501400562</v>
      </c>
      <c r="AM153" s="9">
        <v>120.72829131652662</v>
      </c>
      <c r="AN153" s="9">
        <v>138.71148459383755</v>
      </c>
      <c r="AO153" s="9">
        <v>125.99439775910366</v>
      </c>
      <c r="AP153" s="9">
        <v>126.66666666666669</v>
      </c>
      <c r="AQ153" s="9">
        <v>120.67226890756304</v>
      </c>
      <c r="AR153" s="9">
        <v>104.20168067226894</v>
      </c>
      <c r="AS153" s="9">
        <v>94.397759103641462</v>
      </c>
      <c r="AT153" s="9">
        <v>94.453781512605062</v>
      </c>
      <c r="AU153" s="9">
        <v>98.991596638655466</v>
      </c>
      <c r="AV153" s="9">
        <v>100.61624649859944</v>
      </c>
      <c r="AW153" s="9">
        <v>97.366946778711494</v>
      </c>
      <c r="AX153" s="9">
        <v>95.910364145658278</v>
      </c>
      <c r="AY153" s="9">
        <v>95.238095238095227</v>
      </c>
      <c r="AZ153" s="9">
        <v>93.333333333333357</v>
      </c>
      <c r="BA153" s="9">
        <v>91.932773109243726</v>
      </c>
      <c r="BB153" s="9">
        <v>94.117647058823522</v>
      </c>
      <c r="BC153" s="9">
        <v>97.871148459383775</v>
      </c>
      <c r="BD153" s="9">
        <v>91.596638655462186</v>
      </c>
      <c r="BE153" s="9">
        <v>90.924369747899163</v>
      </c>
      <c r="BF153" s="9">
        <v>94.061624649859951</v>
      </c>
      <c r="BG153" s="9">
        <v>97.703081232492991</v>
      </c>
      <c r="BH153" s="9">
        <v>108.29131652661066</v>
      </c>
      <c r="BI153" s="9">
        <v>106.27450980392157</v>
      </c>
      <c r="BJ153" s="9">
        <v>112.94117647058826</v>
      </c>
      <c r="BK153" s="9">
        <v>112.38095238095238</v>
      </c>
      <c r="BL153" s="9">
        <v>95.070028011204485</v>
      </c>
      <c r="BM153" s="9">
        <v>90.0280112044818</v>
      </c>
      <c r="BN153" s="9">
        <v>91.764705882352942</v>
      </c>
      <c r="BO153" s="9">
        <v>94.061624649859951</v>
      </c>
      <c r="BP153" s="9">
        <v>99.215686274509821</v>
      </c>
      <c r="BQ153" s="9">
        <v>108.23529411764707</v>
      </c>
      <c r="BR153" s="9">
        <v>116.41456582633054</v>
      </c>
      <c r="BS153" s="9">
        <v>126.218487394958</v>
      </c>
      <c r="BT153" s="9">
        <v>130.140056022409</v>
      </c>
      <c r="BU153" s="9">
        <v>116.24649859943979</v>
      </c>
      <c r="BV153" s="9">
        <v>125.93837535014009</v>
      </c>
      <c r="BW153" s="9">
        <v>138.8795518207283</v>
      </c>
      <c r="BX153" s="9">
        <v>120.39215686274511</v>
      </c>
      <c r="BY153" s="9">
        <v>112.43697478991596</v>
      </c>
      <c r="BZ153" s="9">
        <v>110.14005602240897</v>
      </c>
      <c r="CA153" s="9">
        <v>104.6498599439776</v>
      </c>
      <c r="CB153" s="9">
        <v>94.229691876750692</v>
      </c>
      <c r="CC153" s="9">
        <v>89.299719887955192</v>
      </c>
      <c r="CD153" s="9">
        <v>82.521008403361364</v>
      </c>
      <c r="CE153" s="9">
        <v>76.022408963585448</v>
      </c>
      <c r="CF153" s="9">
        <v>73.669467787114868</v>
      </c>
      <c r="CG153" s="9">
        <v>74.845938375350144</v>
      </c>
      <c r="CH153" s="9">
        <v>80.224089635854355</v>
      </c>
      <c r="CI153" s="9">
        <v>84.705882352941188</v>
      </c>
      <c r="CJ153" s="9">
        <v>76.022408963585448</v>
      </c>
      <c r="CK153" s="9">
        <v>77.198879551820738</v>
      </c>
      <c r="CL153" s="9">
        <v>75.798319327731107</v>
      </c>
      <c r="CM153" s="9">
        <v>72.885154061624661</v>
      </c>
      <c r="CN153" s="9">
        <v>79.383753501400562</v>
      </c>
      <c r="CO153" s="9">
        <v>69.747899159663859</v>
      </c>
      <c r="CP153" s="9">
        <v>71.820728291316541</v>
      </c>
      <c r="CQ153" s="9">
        <v>78.375350140056028</v>
      </c>
      <c r="CR153" s="9">
        <v>91.148459383753504</v>
      </c>
      <c r="CS153" s="9">
        <v>90.308123249299726</v>
      </c>
      <c r="CT153" s="9">
        <v>93.277310924369743</v>
      </c>
      <c r="CU153" s="9">
        <v>100.72829131652664</v>
      </c>
      <c r="CV153" s="9">
        <v>98.375350140056028</v>
      </c>
      <c r="CW153" s="9">
        <v>116.63865546218489</v>
      </c>
      <c r="CX153" s="9">
        <v>139.55182072829132</v>
      </c>
      <c r="CY153" s="9">
        <v>158.31932773109247</v>
      </c>
      <c r="CZ153" s="9">
        <v>118.31932773109244</v>
      </c>
      <c r="DA153" s="9">
        <v>91.708683473389357</v>
      </c>
      <c r="DB153" s="9">
        <v>94.901960784313729</v>
      </c>
      <c r="DC153" s="9">
        <v>105.4341736694678</v>
      </c>
      <c r="DD153" s="9">
        <v>104.03361344537817</v>
      </c>
      <c r="DE153" s="9">
        <v>95.630252100840337</v>
      </c>
      <c r="DF153" s="9">
        <v>95.854341736694693</v>
      </c>
      <c r="DG153" s="9">
        <v>94.229691876750692</v>
      </c>
      <c r="DH153" s="9">
        <v>90.0280112044818</v>
      </c>
      <c r="DI153" s="9">
        <v>99.607843137254903</v>
      </c>
      <c r="DJ153" s="9">
        <v>113.10924369747899</v>
      </c>
      <c r="DK153" s="9">
        <v>120.50420168067228</v>
      </c>
      <c r="DL153" s="9">
        <v>131.2605042016807</v>
      </c>
      <c r="DM153" s="9">
        <v>155.63025210084035</v>
      </c>
      <c r="DN153" s="9">
        <v>185.15406162464987</v>
      </c>
      <c r="DO153" s="9">
        <v>208.40336134453784</v>
      </c>
      <c r="DP153" s="9">
        <v>206.16246498599446</v>
      </c>
      <c r="DQ153" s="9">
        <v>160</v>
      </c>
      <c r="DR153" s="9">
        <v>160.44817927170868</v>
      </c>
      <c r="DS153" s="9">
        <v>178.65546218487395</v>
      </c>
      <c r="DT153" s="9">
        <v>175.63025210084035</v>
      </c>
      <c r="DU153" s="9">
        <v>161.17647058823528</v>
      </c>
      <c r="DV153" s="9">
        <v>160.16806722689074</v>
      </c>
      <c r="DW153" s="9">
        <v>158.71148459383755</v>
      </c>
      <c r="DX153" s="9">
        <v>167.33893557422971</v>
      </c>
      <c r="DY153" s="9">
        <v>184.31372549019608</v>
      </c>
      <c r="DZ153" s="9">
        <v>207.28291316526614</v>
      </c>
      <c r="EA153" s="9">
        <v>221.28851540616247</v>
      </c>
      <c r="EB153" s="9">
        <v>217.36694677871148</v>
      </c>
      <c r="EC153" s="9">
        <v>195.51820728291312</v>
      </c>
      <c r="ED153" s="9">
        <v>207.84313725490199</v>
      </c>
      <c r="EE153" s="9">
        <v>233.61344537815131</v>
      </c>
      <c r="EF153" s="9">
        <v>257.14285714285717</v>
      </c>
      <c r="EG153" s="9">
        <v>239.77591036414566</v>
      </c>
      <c r="EH153" s="9">
        <v>243.69747899159663</v>
      </c>
      <c r="EI153" s="9">
        <v>248.7394957983193</v>
      </c>
      <c r="EJ153" s="9">
        <v>239.21568627450981</v>
      </c>
      <c r="EK153" s="9">
        <v>214.00560224089637</v>
      </c>
      <c r="EL153" s="9">
        <v>222.96918767507</v>
      </c>
      <c r="EM153" s="9">
        <v>240.89635854341739</v>
      </c>
      <c r="EN153" s="9">
        <v>203.92156862745097</v>
      </c>
      <c r="EO153" s="9">
        <v>170.70028011204482</v>
      </c>
      <c r="EP153" s="9">
        <v>168.40336134453784</v>
      </c>
      <c r="EQ153" s="9">
        <v>161.62464985994401</v>
      </c>
      <c r="ER153" s="9">
        <v>160.84033613445382</v>
      </c>
      <c r="ES153" s="9">
        <v>147.05882352941177</v>
      </c>
      <c r="ET153" s="9">
        <v>144.42577030812328</v>
      </c>
      <c r="EU153" s="9">
        <v>162.29691876750704</v>
      </c>
      <c r="EV153" s="9">
        <v>165.60224089635855</v>
      </c>
      <c r="EW153" s="9">
        <v>160.91603806316178</v>
      </c>
      <c r="EX153" s="9">
        <v>156.47873257550228</v>
      </c>
      <c r="EY153" s="9">
        <v>152.44134447397067</v>
      </c>
      <c r="EZ153" s="9">
        <v>150.51570655069983</v>
      </c>
      <c r="FA153" s="9">
        <v>139.27065831575752</v>
      </c>
      <c r="FB153" s="9">
        <v>143.06662618028162</v>
      </c>
      <c r="FC153" s="9">
        <v>147.26251143093353</v>
      </c>
      <c r="FD153" s="9">
        <v>152.04058141114859</v>
      </c>
      <c r="FE153" s="9">
        <v>161.52141418511903</v>
      </c>
      <c r="FF153" s="9">
        <v>165.3173820496431</v>
      </c>
      <c r="FG153" s="9">
        <v>169.51326730029507</v>
      </c>
      <c r="FH153" s="9">
        <v>172.10340398002074</v>
      </c>
      <c r="FI153" s="9">
        <v>177.20837015301248</v>
      </c>
      <c r="FJ153" s="9">
        <v>181.00433801753653</v>
      </c>
      <c r="FK153" s="9">
        <v>185.20022326818852</v>
      </c>
      <c r="FL153" s="9">
        <v>182.45254535076714</v>
      </c>
      <c r="FM153" s="9">
        <v>176.88188232946464</v>
      </c>
      <c r="FN153" s="9">
        <v>180.67785019398875</v>
      </c>
      <c r="FO153" s="9">
        <v>184.87373544464069</v>
      </c>
      <c r="FP153" s="9">
        <v>182.77892327442237</v>
      </c>
      <c r="FQ153" s="9">
        <v>178.51399174752606</v>
      </c>
      <c r="FR153" s="9">
        <v>182.30995961205016</v>
      </c>
      <c r="FS153" s="9">
        <v>186.50584486270211</v>
      </c>
      <c r="FT153" s="9">
        <v>186.66648797387597</v>
      </c>
      <c r="FU153" s="9">
        <v>186.91246700976413</v>
      </c>
      <c r="FV153" s="9">
        <v>190.7084348742882</v>
      </c>
      <c r="FW153" s="9">
        <v>194.9043201249402</v>
      </c>
      <c r="FX153" s="9">
        <v>193.10980333686055</v>
      </c>
      <c r="FY153" s="9">
        <v>189.44546257424167</v>
      </c>
      <c r="FZ153" s="9">
        <v>193.24143043876575</v>
      </c>
      <c r="GA153" s="9">
        <v>197.43731568941772</v>
      </c>
      <c r="GB153" s="9">
        <v>196.1231449614418</v>
      </c>
      <c r="GC153" s="9">
        <v>193.41949631903029</v>
      </c>
      <c r="GD153" s="9">
        <v>197.21546418355436</v>
      </c>
      <c r="GE153" s="9">
        <v>201.4113494342063</v>
      </c>
      <c r="GF153" s="9">
        <v>198.88598921364405</v>
      </c>
      <c r="GG153" s="9">
        <v>193.75996158605972</v>
      </c>
      <c r="GH153" s="9">
        <v>197.55592945058382</v>
      </c>
      <c r="GI153" s="9">
        <v>201.75181470123579</v>
      </c>
      <c r="GJ153" s="9">
        <v>199.53195094828641</v>
      </c>
      <c r="GK153" s="9">
        <v>195.01691625592804</v>
      </c>
      <c r="GL153" s="9" t="str">
        <f t="shared" si="38"/>
        <v>Soybean,PPI, Soybeans, Farm 2005=100, United States,Units of Measure: Index 2005=100,Historic Data Source: USDA (Calculated),Data Edge: 2016 Q3,Forecast Date: December 2016</v>
      </c>
      <c r="GM153" s="10" t="str">
        <f t="shared" si="43"/>
        <v>United States, Soybean, PPI, Soybeans, Farm 2005=100</v>
      </c>
      <c r="GN153" s="10" t="str">
        <f t="shared" si="37"/>
        <v>Soybean,PPI, Soybeans, Farm 2005=100, United States,Units of Measure: Index 2005=100,Historic Data Source: USDA (Calculated),Data Edge: 2016 Q3,Forecast Date: December 2016</v>
      </c>
      <c r="GP153" s="15" t="s">
        <v>10</v>
      </c>
      <c r="GQ153" s="15" t="s">
        <v>288</v>
      </c>
      <c r="GR153" s="20" t="s">
        <v>403</v>
      </c>
      <c r="GS153" s="16" t="s">
        <v>178</v>
      </c>
      <c r="GT153" s="10" t="s">
        <v>179</v>
      </c>
      <c r="GU153" s="13" t="s">
        <v>1381</v>
      </c>
      <c r="GV153" s="11" t="s">
        <v>1385</v>
      </c>
      <c r="GW153" s="20" t="s">
        <v>1155</v>
      </c>
      <c r="GX153" s="8" t="s">
        <v>1401</v>
      </c>
      <c r="GY153" s="14" t="s">
        <v>1387</v>
      </c>
    </row>
    <row r="154" spans="1:207" ht="12.75" customHeight="1">
      <c r="A154" s="19" t="s">
        <v>406</v>
      </c>
      <c r="B154" s="8" t="str">
        <f t="shared" si="39"/>
        <v>Bank:CISOILS</v>
      </c>
      <c r="C154" s="13" t="str">
        <f t="shared" si="40"/>
        <v>DataEdge:2016 Q3</v>
      </c>
      <c r="D154" s="13" t="str">
        <f t="shared" si="41"/>
        <v>ForecastDate:December 2016</v>
      </c>
      <c r="E154" s="13" t="str">
        <f t="shared" si="42"/>
        <v>Long Label:Soybean Oil,PPI, Soybean Oil, Decatur 2005=100, United States,Units of Measure: Index 2005=100,Historic Data Source: USDA (Calculated),Data Edge: 2016 Q3,Forecast Date: December 2016</v>
      </c>
      <c r="F154" s="9">
        <v>100.06090536061014</v>
      </c>
      <c r="G154" s="9">
        <v>90.781665161979902</v>
      </c>
      <c r="H154" s="9">
        <v>113.49395025785265</v>
      </c>
      <c r="I154" s="9">
        <v>109.14579285796336</v>
      </c>
      <c r="J154" s="9">
        <v>97.239982897623761</v>
      </c>
      <c r="K154" s="9">
        <v>95.595852744134916</v>
      </c>
      <c r="L154" s="9">
        <v>90.447019447109682</v>
      </c>
      <c r="M154" s="9">
        <v>84.023482972016296</v>
      </c>
      <c r="N154" s="9">
        <v>80.179084990170907</v>
      </c>
      <c r="O154" s="9">
        <v>86.146202180504176</v>
      </c>
      <c r="P154" s="9">
        <v>78.635623148830319</v>
      </c>
      <c r="Q154" s="9">
        <v>74.168612842452205</v>
      </c>
      <c r="R154" s="9">
        <v>74.731179923360116</v>
      </c>
      <c r="S154" s="9">
        <v>84.840671195225241</v>
      </c>
      <c r="T154" s="9">
        <v>124.62536456788857</v>
      </c>
      <c r="U154" s="9">
        <v>124.20606535433517</v>
      </c>
      <c r="V154" s="9">
        <v>123.09743804976354</v>
      </c>
      <c r="W154" s="9">
        <v>154.13359357571079</v>
      </c>
      <c r="X154" s="9">
        <v>125.95393651178736</v>
      </c>
      <c r="Y154" s="9">
        <v>130.78258332544209</v>
      </c>
      <c r="Z154" s="9">
        <v>128.04589603702865</v>
      </c>
      <c r="AA154" s="9">
        <v>143.32296151743986</v>
      </c>
      <c r="AB154" s="9">
        <v>108.49747287261664</v>
      </c>
      <c r="AC154" s="9">
        <v>90.144225853841249</v>
      </c>
      <c r="AD154" s="9">
        <v>81.212655556480897</v>
      </c>
      <c r="AE154" s="9">
        <v>75.571730259139088</v>
      </c>
      <c r="AF154" s="9">
        <v>64.082473221882481</v>
      </c>
      <c r="AG154" s="9">
        <v>63.765090261969647</v>
      </c>
      <c r="AH154" s="9">
        <v>66.23961062963096</v>
      </c>
      <c r="AI154" s="9">
        <v>67.440561215743728</v>
      </c>
      <c r="AJ154" s="9">
        <v>65.624360492966971</v>
      </c>
      <c r="AK154" s="9">
        <v>76.442666887263869</v>
      </c>
      <c r="AL154" s="9">
        <v>90.733290861077165</v>
      </c>
      <c r="AM154" s="9">
        <v>104.95058293220301</v>
      </c>
      <c r="AN154" s="9">
        <v>117.68896924260864</v>
      </c>
      <c r="AO154" s="9">
        <v>96.13816703909724</v>
      </c>
      <c r="AP154" s="9">
        <v>92.920983164840777</v>
      </c>
      <c r="AQ154" s="9">
        <v>94.126267526686178</v>
      </c>
      <c r="AR154" s="9">
        <v>81.654597189998128</v>
      </c>
      <c r="AS154" s="9">
        <v>83.118067359119223</v>
      </c>
      <c r="AT154" s="9">
        <v>91.351620181770642</v>
      </c>
      <c r="AU154" s="9">
        <v>105.32814602633658</v>
      </c>
      <c r="AV154" s="9">
        <v>106.06528738033741</v>
      </c>
      <c r="AW154" s="9">
        <v>92.931817744214612</v>
      </c>
      <c r="AX154" s="9">
        <v>94.394348976830372</v>
      </c>
      <c r="AY154" s="9">
        <v>88.891153820834063</v>
      </c>
      <c r="AZ154" s="9">
        <v>85.530770100250223</v>
      </c>
      <c r="BA154" s="9">
        <v>81.654170915797934</v>
      </c>
      <c r="BB154" s="9">
        <v>82.416600902700395</v>
      </c>
      <c r="BC154" s="9">
        <v>86.378156884999555</v>
      </c>
      <c r="BD154" s="9">
        <v>79.111778525929736</v>
      </c>
      <c r="BE154" s="9">
        <v>85.353581737753714</v>
      </c>
      <c r="BF154" s="9">
        <v>91.062205764013584</v>
      </c>
      <c r="BG154" s="9">
        <v>92.313990277438307</v>
      </c>
      <c r="BH154" s="9">
        <v>102.6296863828189</v>
      </c>
      <c r="BI154" s="9">
        <v>110.94044151286124</v>
      </c>
      <c r="BJ154" s="9">
        <v>126.75631632553912</v>
      </c>
      <c r="BK154" s="9">
        <v>122.53698467538389</v>
      </c>
      <c r="BL154" s="9">
        <v>108.97942934489768</v>
      </c>
      <c r="BM154" s="9">
        <v>125.32541337317109</v>
      </c>
      <c r="BN154" s="9">
        <v>122.8658127389683</v>
      </c>
      <c r="BO154" s="9">
        <v>113.93765145741845</v>
      </c>
      <c r="BP154" s="9">
        <v>115.99075211713894</v>
      </c>
      <c r="BQ154" s="9">
        <v>111.27367966322687</v>
      </c>
      <c r="BR154" s="9">
        <v>102.22613665655756</v>
      </c>
      <c r="BS154" s="9">
        <v>111.79914844291241</v>
      </c>
      <c r="BT154" s="9">
        <v>104.36480228882515</v>
      </c>
      <c r="BU154" s="9">
        <v>94.763673651996811</v>
      </c>
      <c r="BV154" s="9">
        <v>98.814591505172743</v>
      </c>
      <c r="BW154" s="9">
        <v>101.24490653447103</v>
      </c>
      <c r="BX154" s="9">
        <v>96.893099969079998</v>
      </c>
      <c r="BY154" s="9">
        <v>108.8714895946429</v>
      </c>
      <c r="BZ154" s="9">
        <v>114.14781191313286</v>
      </c>
      <c r="CA154" s="9">
        <v>119.19031673199744</v>
      </c>
      <c r="CB154" s="9">
        <v>107.28828551931693</v>
      </c>
      <c r="CC154" s="9">
        <v>107.84795168277887</v>
      </c>
      <c r="CD154" s="9">
        <v>88.9896671989775</v>
      </c>
      <c r="CE154" s="9">
        <v>77.038840862068696</v>
      </c>
      <c r="CF154" s="9">
        <v>70.438576320563556</v>
      </c>
      <c r="CG154" s="9">
        <v>68.203106539994678</v>
      </c>
      <c r="CH154" s="9">
        <v>67.945341983352876</v>
      </c>
      <c r="CI154" s="9">
        <v>72.351848201912304</v>
      </c>
      <c r="CJ154" s="9">
        <v>62.77831780325279</v>
      </c>
      <c r="CK154" s="9">
        <v>57.979182517099638</v>
      </c>
      <c r="CL154" s="9">
        <v>56.258020932882523</v>
      </c>
      <c r="CM154" s="9">
        <v>59.802607796151662</v>
      </c>
      <c r="CN154" s="9">
        <v>71.037286975000796</v>
      </c>
      <c r="CO154" s="9">
        <v>64.755375292343629</v>
      </c>
      <c r="CP154" s="9">
        <v>63.382636411817202</v>
      </c>
      <c r="CQ154" s="9">
        <v>71.038726047740866</v>
      </c>
      <c r="CR154" s="9">
        <v>87.064337519603299</v>
      </c>
      <c r="CS154" s="9">
        <v>96.230144861580257</v>
      </c>
      <c r="CT154" s="9">
        <v>93.09270884242126</v>
      </c>
      <c r="CU154" s="9">
        <v>99.22614205833608</v>
      </c>
      <c r="CV154" s="9">
        <v>94.942689461526797</v>
      </c>
      <c r="CW154" s="9">
        <v>122.75393877621939</v>
      </c>
      <c r="CX154" s="9">
        <v>142.16358622480789</v>
      </c>
      <c r="CY154" s="9">
        <v>140.64346868793157</v>
      </c>
      <c r="CZ154" s="9">
        <v>115.78937883409435</v>
      </c>
      <c r="DA154" s="9">
        <v>98.548212231051039</v>
      </c>
      <c r="DB154" s="9">
        <v>93.850707004274909</v>
      </c>
      <c r="DC154" s="9">
        <v>103.18974021703386</v>
      </c>
      <c r="DD154" s="9">
        <v>104.7024005261427</v>
      </c>
      <c r="DE154" s="9">
        <v>98.257152252548494</v>
      </c>
      <c r="DF154" s="9">
        <v>97.270634659651421</v>
      </c>
      <c r="DG154" s="9">
        <v>104.37356132851035</v>
      </c>
      <c r="DH154" s="9">
        <v>107.59618546530747</v>
      </c>
      <c r="DI154" s="9">
        <v>116.14600460374875</v>
      </c>
      <c r="DJ154" s="9">
        <v>125.68234133508713</v>
      </c>
      <c r="DK154" s="9">
        <v>142.05853337717855</v>
      </c>
      <c r="DL154" s="9">
        <v>155.8697796777376</v>
      </c>
      <c r="DM154" s="9">
        <v>182.63729036501149</v>
      </c>
      <c r="DN154" s="9">
        <v>237.42190069056227</v>
      </c>
      <c r="DO154" s="9">
        <v>257.02071686945084</v>
      </c>
      <c r="DP154" s="9">
        <v>228.28017099638274</v>
      </c>
      <c r="DQ154" s="9">
        <v>139.75665899375204</v>
      </c>
      <c r="DR154" s="9">
        <v>129.49687602762251</v>
      </c>
      <c r="DS154" s="9">
        <v>151.46333442946397</v>
      </c>
      <c r="DT154" s="9">
        <v>138.83590924038143</v>
      </c>
      <c r="DU154" s="9">
        <v>154.55442288720815</v>
      </c>
      <c r="DV154" s="9">
        <v>153.99975253650257</v>
      </c>
      <c r="DW154" s="9">
        <v>155.11877103955024</v>
      </c>
      <c r="DX154" s="9">
        <v>162.17388604926052</v>
      </c>
      <c r="DY154" s="9">
        <v>207.56438596171648</v>
      </c>
      <c r="DZ154" s="9">
        <v>235.07836465324652</v>
      </c>
      <c r="EA154" s="9">
        <v>244.19081651410787</v>
      </c>
      <c r="EB154" s="9">
        <v>238.76679135944795</v>
      </c>
      <c r="EC154" s="9">
        <v>222.33421137846557</v>
      </c>
      <c r="ED154" s="9">
        <v>227.30769069750463</v>
      </c>
      <c r="EE154" s="9">
        <v>223.73432379400845</v>
      </c>
      <c r="EF154" s="9">
        <v>229.73954644059199</v>
      </c>
      <c r="EG154" s="9">
        <v>207.04311857835242</v>
      </c>
      <c r="EH154" s="9">
        <v>212.85311075448982</v>
      </c>
      <c r="EI154" s="9">
        <v>212.30401813167555</v>
      </c>
      <c r="EJ154" s="9">
        <v>188.22248190354966</v>
      </c>
      <c r="EK154" s="9">
        <v>169.85406689952293</v>
      </c>
      <c r="EL154" s="9">
        <v>163.66234896717643</v>
      </c>
      <c r="EM154" s="9">
        <v>177.45104510302065</v>
      </c>
      <c r="EN154" s="9">
        <v>154.559118998809</v>
      </c>
      <c r="EO154" s="9">
        <v>145.15808991675146</v>
      </c>
      <c r="EP154" s="9">
        <v>137.44391996248052</v>
      </c>
      <c r="EQ154" s="9">
        <v>141.38838885664737</v>
      </c>
      <c r="ER154" s="9">
        <v>125.90998730851777</v>
      </c>
      <c r="ES154" s="9">
        <v>120.75506345738964</v>
      </c>
      <c r="ET154" s="9">
        <v>129.8236704883395</v>
      </c>
      <c r="EU154" s="9">
        <v>135.64797989315031</v>
      </c>
      <c r="EV154" s="9">
        <v>133.31887865702359</v>
      </c>
      <c r="EW154" s="9">
        <v>144.45472866584518</v>
      </c>
      <c r="EX154" s="9">
        <v>147.96819410802539</v>
      </c>
      <c r="EY154" s="9">
        <v>153.2568886126711</v>
      </c>
      <c r="EZ154" s="9">
        <v>152.13397063734638</v>
      </c>
      <c r="FA154" s="9">
        <v>154.71264984218146</v>
      </c>
      <c r="FB154" s="9">
        <v>156.4906620070457</v>
      </c>
      <c r="FC154" s="9">
        <v>161.77935651169142</v>
      </c>
      <c r="FD154" s="9">
        <v>158.68340335057255</v>
      </c>
      <c r="FE154" s="9">
        <v>164.79060890768764</v>
      </c>
      <c r="FF154" s="9">
        <v>166.56862107255188</v>
      </c>
      <c r="FG154" s="9">
        <v>171.8573155771976</v>
      </c>
      <c r="FH154" s="9">
        <v>168.76136241607873</v>
      </c>
      <c r="FI154" s="9">
        <v>181.15459913076825</v>
      </c>
      <c r="FJ154" s="9">
        <v>182.93261129563248</v>
      </c>
      <c r="FK154" s="9">
        <v>188.22130580027823</v>
      </c>
      <c r="FL154" s="9">
        <v>185.12535263915936</v>
      </c>
      <c r="FM154" s="9">
        <v>181.98843316676309</v>
      </c>
      <c r="FN154" s="9">
        <v>183.76644533162732</v>
      </c>
      <c r="FO154" s="9">
        <v>189.05513983627301</v>
      </c>
      <c r="FP154" s="9">
        <v>185.95918667515417</v>
      </c>
      <c r="FQ154" s="9">
        <v>186.40486556812078</v>
      </c>
      <c r="FR154" s="9">
        <v>188.18287773298502</v>
      </c>
      <c r="FS154" s="9">
        <v>193.47157223763074</v>
      </c>
      <c r="FT154" s="9">
        <v>190.3756190765119</v>
      </c>
      <c r="FU154" s="9">
        <v>195.28561291494324</v>
      </c>
      <c r="FV154" s="9">
        <v>197.06362507980748</v>
      </c>
      <c r="FW154" s="9">
        <v>202.3523195844532</v>
      </c>
      <c r="FX154" s="9">
        <v>199.25636642333433</v>
      </c>
      <c r="FY154" s="9">
        <v>200.38232130259138</v>
      </c>
      <c r="FZ154" s="9">
        <v>202.16033346745559</v>
      </c>
      <c r="GA154" s="9">
        <v>207.44902797210133</v>
      </c>
      <c r="GB154" s="9">
        <v>204.35307481098243</v>
      </c>
      <c r="GC154" s="9">
        <v>205.44215237568375</v>
      </c>
      <c r="GD154" s="9">
        <v>207.22016454054796</v>
      </c>
      <c r="GE154" s="9">
        <v>212.50885904519373</v>
      </c>
      <c r="GF154" s="9">
        <v>209.41290588407483</v>
      </c>
      <c r="GG154" s="9">
        <v>208.81338462839744</v>
      </c>
      <c r="GH154" s="9">
        <v>210.59139679326165</v>
      </c>
      <c r="GI154" s="9">
        <v>215.8800912979074</v>
      </c>
      <c r="GJ154" s="9">
        <v>212.78413813678853</v>
      </c>
      <c r="GK154" s="9">
        <v>211.48665695056422</v>
      </c>
      <c r="GL154" s="9" t="str">
        <f t="shared" si="38"/>
        <v>Soybean Oil,PPI, Soybean Oil, Decatur 2005=100, United States,Units of Measure: Index 2005=100,Historic Data Source: USDA (Calculated),Data Edge: 2016 Q3,Forecast Date: December 2016</v>
      </c>
      <c r="GM154" s="10" t="str">
        <f t="shared" si="43"/>
        <v>United States, Soybean Oil, PPI, Soybean Oil, Decatur 2005=100</v>
      </c>
      <c r="GN154" s="10" t="str">
        <f t="shared" si="37"/>
        <v>Soybean Oil,PPI, Soybean Oil, Decatur 2005=100, United States,Units of Measure: Index 2005=100,Historic Data Source: USDA (Calculated),Data Edge: 2016 Q3,Forecast Date: December 2016</v>
      </c>
      <c r="GP154" s="15" t="s">
        <v>10</v>
      </c>
      <c r="GQ154" s="15" t="s">
        <v>303</v>
      </c>
      <c r="GR154" s="20" t="s">
        <v>405</v>
      </c>
      <c r="GS154" s="16" t="s">
        <v>178</v>
      </c>
      <c r="GT154" s="10" t="s">
        <v>179</v>
      </c>
      <c r="GU154" s="13" t="s">
        <v>1381</v>
      </c>
      <c r="GV154" s="11" t="s">
        <v>1385</v>
      </c>
      <c r="GW154" s="20" t="s">
        <v>1156</v>
      </c>
      <c r="GX154" s="8" t="s">
        <v>1401</v>
      </c>
      <c r="GY154" s="14" t="s">
        <v>1387</v>
      </c>
    </row>
    <row r="155" spans="1:207" ht="12.75" customHeight="1">
      <c r="A155" s="19" t="s">
        <v>408</v>
      </c>
      <c r="B155" s="8" t="str">
        <f t="shared" si="39"/>
        <v>Bank:CISOILS</v>
      </c>
      <c r="C155" s="13" t="str">
        <f t="shared" si="40"/>
        <v>DataEdge:2016 Q3</v>
      </c>
      <c r="D155" s="13" t="str">
        <f t="shared" si="41"/>
        <v>ForecastDate:December 2016</v>
      </c>
      <c r="E155" s="13" t="str">
        <f t="shared" si="42"/>
        <v>Long Label:Soybean Meal,PPI, Soybean Meal, Decatur 2005=100, United States,Units of Measure: Index 2005=100,Historic Data Source: USDA (Calculated),Data Edge: 2016 Q3,Forecast Date: December 2016</v>
      </c>
      <c r="F155" s="9">
        <v>104.93258146642515</v>
      </c>
      <c r="G155" s="9">
        <v>104.93258146642515</v>
      </c>
      <c r="H155" s="9">
        <v>104.93258146642515</v>
      </c>
      <c r="I155" s="9">
        <v>125.21084943009664</v>
      </c>
      <c r="J155" s="9">
        <v>125.21084943009664</v>
      </c>
      <c r="K155" s="9">
        <v>125.21084943009664</v>
      </c>
      <c r="L155" s="9">
        <v>125.21084943009664</v>
      </c>
      <c r="M155" s="9">
        <v>104.70359892376813</v>
      </c>
      <c r="N155" s="9">
        <v>104.70359892376813</v>
      </c>
      <c r="O155" s="9">
        <v>104.70359892376813</v>
      </c>
      <c r="P155" s="9">
        <v>104.70359892376813</v>
      </c>
      <c r="Q155" s="9">
        <v>107.00407470115942</v>
      </c>
      <c r="R155" s="9">
        <v>107.00407470115942</v>
      </c>
      <c r="S155" s="9">
        <v>107.00407470115942</v>
      </c>
      <c r="T155" s="9">
        <v>107.00407470115942</v>
      </c>
      <c r="U155" s="9">
        <v>108.21288951937198</v>
      </c>
      <c r="V155" s="9">
        <v>108.21288951937198</v>
      </c>
      <c r="W155" s="9">
        <v>108.21288951937198</v>
      </c>
      <c r="X155" s="9">
        <v>108.21288951937198</v>
      </c>
      <c r="Y155" s="9">
        <v>72.635392600966185</v>
      </c>
      <c r="Z155" s="9">
        <v>72.635392600966185</v>
      </c>
      <c r="AA155" s="9">
        <v>72.635392600966185</v>
      </c>
      <c r="AB155" s="9">
        <v>72.635392600966185</v>
      </c>
      <c r="AC155" s="9">
        <v>88.504415324637691</v>
      </c>
      <c r="AD155" s="9">
        <v>88.504415324637691</v>
      </c>
      <c r="AE155" s="9">
        <v>88.504415324637691</v>
      </c>
      <c r="AF155" s="9">
        <v>88.504415324637691</v>
      </c>
      <c r="AG155" s="9">
        <v>94.420685205845416</v>
      </c>
      <c r="AH155" s="9">
        <v>94.420685205845416</v>
      </c>
      <c r="AI155" s="9">
        <v>94.420685205845416</v>
      </c>
      <c r="AJ155" s="9">
        <v>94.420685205845416</v>
      </c>
      <c r="AK155" s="9">
        <v>127.45807345338164</v>
      </c>
      <c r="AL155" s="9">
        <v>127.45807345338164</v>
      </c>
      <c r="AM155" s="9">
        <v>127.45807345338164</v>
      </c>
      <c r="AN155" s="9">
        <v>127.45807345338164</v>
      </c>
      <c r="AO155" s="9">
        <v>134.40742736425122</v>
      </c>
      <c r="AP155" s="9">
        <v>134.40742736425122</v>
      </c>
      <c r="AQ155" s="9">
        <v>134.40742736425122</v>
      </c>
      <c r="AR155" s="9">
        <v>134.40742736425122</v>
      </c>
      <c r="AS155" s="9">
        <v>99.303871057391319</v>
      </c>
      <c r="AT155" s="9">
        <v>99.303871057391319</v>
      </c>
      <c r="AU155" s="9">
        <v>99.303871057391319</v>
      </c>
      <c r="AV155" s="9">
        <v>99.303871057391319</v>
      </c>
      <c r="AW155" s="9">
        <v>96.588031597971025</v>
      </c>
      <c r="AX155" s="9">
        <v>96.588031597971025</v>
      </c>
      <c r="AY155" s="9">
        <v>96.588031597971025</v>
      </c>
      <c r="AZ155" s="9">
        <v>96.588031597971025</v>
      </c>
      <c r="BA155" s="9">
        <v>100.75764394449278</v>
      </c>
      <c r="BB155" s="9">
        <v>100.75764394449278</v>
      </c>
      <c r="BC155" s="9">
        <v>100.75764394449278</v>
      </c>
      <c r="BD155" s="9">
        <v>100.75764394449278</v>
      </c>
      <c r="BE155" s="9">
        <v>103.17527358091787</v>
      </c>
      <c r="BF155" s="9">
        <v>103.17527358091787</v>
      </c>
      <c r="BG155" s="9">
        <v>103.17527358091787</v>
      </c>
      <c r="BH155" s="9">
        <v>103.17527358091787</v>
      </c>
      <c r="BI155" s="9">
        <v>102.70133296937199</v>
      </c>
      <c r="BJ155" s="9">
        <v>102.70133296937199</v>
      </c>
      <c r="BK155" s="9">
        <v>102.70133296937199</v>
      </c>
      <c r="BL155" s="9">
        <v>102.70133296937199</v>
      </c>
      <c r="BM155" s="9">
        <v>86.560726299758457</v>
      </c>
      <c r="BN155" s="9">
        <v>86.560726299758457</v>
      </c>
      <c r="BO155" s="9">
        <v>86.560726299758457</v>
      </c>
      <c r="BP155" s="9">
        <v>86.560726299758457</v>
      </c>
      <c r="BQ155" s="9">
        <v>110.30595813204511</v>
      </c>
      <c r="BR155" s="9">
        <v>122.06119162640903</v>
      </c>
      <c r="BS155" s="9">
        <v>129.95169082125605</v>
      </c>
      <c r="BT155" s="9">
        <v>140.25764895330113</v>
      </c>
      <c r="BU155" s="9">
        <v>128.82447665056361</v>
      </c>
      <c r="BV155" s="9">
        <v>140.57971014492756</v>
      </c>
      <c r="BW155" s="9">
        <v>156.68276972624798</v>
      </c>
      <c r="BX155" s="9">
        <v>146.53784219001611</v>
      </c>
      <c r="BY155" s="9">
        <v>124.31561996779388</v>
      </c>
      <c r="BZ155" s="9">
        <v>101.12721417069245</v>
      </c>
      <c r="CA155" s="9">
        <v>87.117552334943653</v>
      </c>
      <c r="CB155" s="9">
        <v>82.608695652173921</v>
      </c>
      <c r="CC155" s="9">
        <v>75.684380032206121</v>
      </c>
      <c r="CD155" s="9">
        <v>71.819645732689224</v>
      </c>
      <c r="CE155" s="9">
        <v>72.141706924315628</v>
      </c>
      <c r="CF155" s="9">
        <v>75.362318840579718</v>
      </c>
      <c r="CG155" s="9">
        <v>82.125603864734302</v>
      </c>
      <c r="CH155" s="9">
        <v>90.338164251207743</v>
      </c>
      <c r="CI155" s="9">
        <v>96.779388083735924</v>
      </c>
      <c r="CJ155" s="9">
        <v>87.922705314009676</v>
      </c>
      <c r="CK155" s="9">
        <v>97.101449275362327</v>
      </c>
      <c r="CL155" s="9">
        <v>89.694041867954923</v>
      </c>
      <c r="CM155" s="9">
        <v>88.083735909822877</v>
      </c>
      <c r="CN155" s="9">
        <v>94.847020933977475</v>
      </c>
      <c r="CO155" s="9">
        <v>86.151368760064429</v>
      </c>
      <c r="CP155" s="9">
        <v>83.735909822866361</v>
      </c>
      <c r="CQ155" s="9">
        <v>88.083735909822877</v>
      </c>
      <c r="CR155" s="9">
        <v>90.177133655394542</v>
      </c>
      <c r="CS155" s="9">
        <v>87.761674718196474</v>
      </c>
      <c r="CT155" s="9">
        <v>92.270531400966192</v>
      </c>
      <c r="CU155" s="9">
        <v>101.12721417069245</v>
      </c>
      <c r="CV155" s="9">
        <v>105.47504025764897</v>
      </c>
      <c r="CW155" s="9">
        <v>123.99355877616749</v>
      </c>
      <c r="CX155" s="9">
        <v>143.96135265700485</v>
      </c>
      <c r="CY155" s="9">
        <v>159.4202898550725</v>
      </c>
      <c r="CZ155" s="9">
        <v>117.87439613526571</v>
      </c>
      <c r="DA155" s="9">
        <v>83.57487922705316</v>
      </c>
      <c r="DB155" s="9">
        <v>92.753623188405811</v>
      </c>
      <c r="DC155" s="9">
        <v>108.53462157809986</v>
      </c>
      <c r="DD155" s="9">
        <v>104.66988727858295</v>
      </c>
      <c r="DE155" s="9">
        <v>94.041867954911439</v>
      </c>
      <c r="DF155" s="9">
        <v>95.008051529790677</v>
      </c>
      <c r="DG155" s="9">
        <v>93.719806763285035</v>
      </c>
      <c r="DH155" s="9">
        <v>88.244766505636079</v>
      </c>
      <c r="DI155" s="9">
        <v>97.423510466988745</v>
      </c>
      <c r="DJ155" s="9">
        <v>107.24637681159422</v>
      </c>
      <c r="DK155" s="9">
        <v>109.66183574879229</v>
      </c>
      <c r="DL155" s="9">
        <v>123.18840579710147</v>
      </c>
      <c r="DM155" s="9">
        <v>151.85185185185185</v>
      </c>
      <c r="DN155" s="9">
        <v>178.90499194847024</v>
      </c>
      <c r="DO155" s="9">
        <v>185.82930756843803</v>
      </c>
      <c r="DP155" s="9">
        <v>198.87278582930762</v>
      </c>
      <c r="DQ155" s="9">
        <v>141.3848631239936</v>
      </c>
      <c r="DR155" s="9">
        <v>159.09822866344606</v>
      </c>
      <c r="DS155" s="9">
        <v>199.19484702093399</v>
      </c>
      <c r="DT155" s="9">
        <v>205.63607085346217</v>
      </c>
      <c r="DU155" s="9">
        <v>176.00644122383252</v>
      </c>
      <c r="DV155" s="9">
        <v>157.48792270531402</v>
      </c>
      <c r="DW155" s="9">
        <v>157.00483091787441</v>
      </c>
      <c r="DX155" s="9">
        <v>173.13091312015951</v>
      </c>
      <c r="DY155" s="9">
        <v>180.27968157349895</v>
      </c>
      <c r="DZ155" s="9">
        <v>190.3837016268881</v>
      </c>
      <c r="EA155" s="9">
        <v>181.99915385009518</v>
      </c>
      <c r="EB155" s="9">
        <v>183.26293256652102</v>
      </c>
      <c r="EC155" s="9">
        <v>155.01481511770572</v>
      </c>
      <c r="ED155" s="9">
        <v>178.74114814082859</v>
      </c>
      <c r="EE155" s="9">
        <v>218.69359673477356</v>
      </c>
      <c r="EF155" s="9">
        <v>285.76080846167798</v>
      </c>
      <c r="EG155" s="9">
        <v>251.25412546568066</v>
      </c>
      <c r="EH155" s="9">
        <v>232.46036096652665</v>
      </c>
      <c r="EI155" s="9">
        <v>245.70389639145077</v>
      </c>
      <c r="EJ155" s="9">
        <v>268.61080244264593</v>
      </c>
      <c r="EK155" s="9">
        <v>247.83764826206939</v>
      </c>
      <c r="EL155" s="9">
        <v>263.50383650349704</v>
      </c>
      <c r="EM155" s="9">
        <v>272.48727520895642</v>
      </c>
      <c r="EN155" s="9">
        <v>260.36849521613658</v>
      </c>
      <c r="EO155" s="9">
        <v>222.70115443867496</v>
      </c>
      <c r="EP155" s="9">
        <v>196.71813163365158</v>
      </c>
      <c r="EQ155" s="9">
        <v>176.05938120403488</v>
      </c>
      <c r="ER155" s="9">
        <v>189.42968368293009</v>
      </c>
      <c r="ES155" s="9">
        <v>164.4297784853365</v>
      </c>
      <c r="ET155" s="9">
        <v>147.22110857006371</v>
      </c>
      <c r="EU155" s="9">
        <v>193.2547801758092</v>
      </c>
      <c r="EV155" s="9">
        <v>186.42051787056209</v>
      </c>
      <c r="EW155" s="9">
        <v>169.59426820084309</v>
      </c>
      <c r="EX155" s="9">
        <v>168.52025788981567</v>
      </c>
      <c r="EY155" s="9">
        <v>161.64549014548263</v>
      </c>
      <c r="EZ155" s="9">
        <v>164.85371509283812</v>
      </c>
      <c r="FA155" s="9">
        <v>136.61510319901848</v>
      </c>
      <c r="FB155" s="9">
        <v>136.9903682503099</v>
      </c>
      <c r="FC155" s="9">
        <v>142.19289519196721</v>
      </c>
      <c r="FD155" s="9">
        <v>140.57020226492659</v>
      </c>
      <c r="FE155" s="9">
        <v>155.526523090415</v>
      </c>
      <c r="FF155" s="9">
        <v>160.73270601610255</v>
      </c>
      <c r="FG155" s="9">
        <v>165.93523295775984</v>
      </c>
      <c r="FH155" s="9">
        <v>164.31254003071922</v>
      </c>
      <c r="FI155" s="9">
        <v>168.4877206059632</v>
      </c>
      <c r="FJ155" s="9">
        <v>173.69390353165073</v>
      </c>
      <c r="FK155" s="9">
        <v>178.89643047330807</v>
      </c>
      <c r="FL155" s="9">
        <v>177.27373754626743</v>
      </c>
      <c r="FM155" s="9">
        <v>168.52333406595923</v>
      </c>
      <c r="FN155" s="9">
        <v>173.72951699164679</v>
      </c>
      <c r="FO155" s="9">
        <v>178.93204393330407</v>
      </c>
      <c r="FP155" s="9">
        <v>177.30935100626348</v>
      </c>
      <c r="FQ155" s="9">
        <v>169.22694378798087</v>
      </c>
      <c r="FR155" s="9">
        <v>174.4331267136684</v>
      </c>
      <c r="FS155" s="9">
        <v>179.63565365532574</v>
      </c>
      <c r="FT155" s="9">
        <v>178.01296072828509</v>
      </c>
      <c r="FU155" s="9">
        <v>175.21996084797843</v>
      </c>
      <c r="FV155" s="9">
        <v>180.42614377366598</v>
      </c>
      <c r="FW155" s="9">
        <v>185.6286707153233</v>
      </c>
      <c r="FX155" s="9">
        <v>184.00597778828268</v>
      </c>
      <c r="FY155" s="9">
        <v>177.51937073351036</v>
      </c>
      <c r="FZ155" s="9">
        <v>182.72555365919789</v>
      </c>
      <c r="GA155" s="9">
        <v>187.92808060085525</v>
      </c>
      <c r="GB155" s="9">
        <v>186.30538767381461</v>
      </c>
      <c r="GC155" s="9">
        <v>181.42947444062543</v>
      </c>
      <c r="GD155" s="9">
        <v>186.63565736631298</v>
      </c>
      <c r="GE155" s="9">
        <v>191.83818430797029</v>
      </c>
      <c r="GF155" s="9">
        <v>190.21549138092965</v>
      </c>
      <c r="GG155" s="9">
        <v>181.48923312965891</v>
      </c>
      <c r="GH155" s="9">
        <v>186.69541605534644</v>
      </c>
      <c r="GI155" s="9">
        <v>191.89794299700381</v>
      </c>
      <c r="GJ155" s="9">
        <v>190.27525006996316</v>
      </c>
      <c r="GK155" s="9">
        <v>182.87133715129363</v>
      </c>
      <c r="GL155" s="9" t="str">
        <f t="shared" si="38"/>
        <v>Soybean Meal,PPI, Soybean Meal, Decatur 2005=100, United States,Units of Measure: Index 2005=100,Historic Data Source: USDA (Calculated),Data Edge: 2016 Q3,Forecast Date: December 2016</v>
      </c>
      <c r="GM155" s="10" t="str">
        <f t="shared" si="43"/>
        <v>United States, Soybean Meal, PPI, Soybean Meal, Decatur 2005=100</v>
      </c>
      <c r="GN155" s="10" t="str">
        <f t="shared" si="37"/>
        <v>Soybean Meal,PPI, Soybean Meal, Decatur 2005=100, United States,Units of Measure: Index 2005=100,Historic Data Source: USDA (Calculated),Data Edge: 2016 Q3,Forecast Date: December 2016</v>
      </c>
      <c r="GP155" s="15" t="s">
        <v>10</v>
      </c>
      <c r="GQ155" s="15" t="s">
        <v>312</v>
      </c>
      <c r="GR155" s="20" t="s">
        <v>407</v>
      </c>
      <c r="GS155" s="16" t="s">
        <v>178</v>
      </c>
      <c r="GT155" s="10" t="s">
        <v>179</v>
      </c>
      <c r="GU155" s="13" t="s">
        <v>1381</v>
      </c>
      <c r="GV155" s="11" t="s">
        <v>1385</v>
      </c>
      <c r="GW155" s="20" t="s">
        <v>1157</v>
      </c>
      <c r="GX155" s="8" t="s">
        <v>1401</v>
      </c>
      <c r="GY155" s="14" t="s">
        <v>1387</v>
      </c>
    </row>
    <row r="156" spans="1:207" ht="12.75" customHeight="1">
      <c r="A156" s="19" t="s">
        <v>410</v>
      </c>
      <c r="B156" s="8" t="str">
        <f t="shared" si="39"/>
        <v>Bank:CISOILS</v>
      </c>
      <c r="C156" s="13" t="str">
        <f t="shared" si="40"/>
        <v>DataEdge:2016 Q3</v>
      </c>
      <c r="D156" s="13" t="str">
        <f t="shared" si="41"/>
        <v>ForecastDate:December 2016</v>
      </c>
      <c r="E156" s="13" t="str">
        <f t="shared" si="42"/>
        <v>Long Label:Cottonseed Oil,PPI, Cottonseed Oil, PBSY Greenwood, MS 2005=100, United States,Units of Measure: Index 2005=100,Historic Data Source: USDA (Calculated),Data Edge: 2016 Q3,Forecast Date: December 2016</v>
      </c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>
        <v>88.882902940133562</v>
      </c>
      <c r="BR156" s="9">
        <v>80.084092078610283</v>
      </c>
      <c r="BS156" s="9">
        <v>90.821623977418369</v>
      </c>
      <c r="BT156" s="9">
        <v>90.07596204000113</v>
      </c>
      <c r="BU156" s="9">
        <v>80.133802874438103</v>
      </c>
      <c r="BV156" s="9">
        <v>84.210088132318944</v>
      </c>
      <c r="BW156" s="9">
        <v>82.470210278345419</v>
      </c>
      <c r="BX156" s="9">
        <v>89.529143285895174</v>
      </c>
      <c r="BY156" s="9">
        <v>92.462080239736267</v>
      </c>
      <c r="BZ156" s="9">
        <v>95.89212515185551</v>
      </c>
      <c r="CA156" s="9">
        <v>104.9892007883457</v>
      </c>
      <c r="CB156" s="9">
        <v>101.65857746788207</v>
      </c>
      <c r="CC156" s="9">
        <v>111.25276106265041</v>
      </c>
      <c r="CD156" s="9">
        <v>94.450512072848881</v>
      </c>
      <c r="CE156" s="9">
        <v>80.929175607683135</v>
      </c>
      <c r="CF156" s="9">
        <v>72.726894296093633</v>
      </c>
      <c r="CG156" s="9">
        <v>66.910731184239253</v>
      </c>
      <c r="CH156" s="9">
        <v>74.864458516689695</v>
      </c>
      <c r="CI156" s="9">
        <v>75.709542045762547</v>
      </c>
      <c r="CJ156" s="9">
        <v>65.46911810523261</v>
      </c>
      <c r="CK156" s="9">
        <v>58.310763506027229</v>
      </c>
      <c r="CL156" s="9">
        <v>51.450673681788729</v>
      </c>
      <c r="CM156" s="9">
        <v>45.833353753245611</v>
      </c>
      <c r="CN156" s="9">
        <v>54.532743023113269</v>
      </c>
      <c r="CO156" s="9">
        <v>50.854144131854952</v>
      </c>
      <c r="CP156" s="9">
        <v>53.737370289868224</v>
      </c>
      <c r="CQ156" s="9">
        <v>59.603244197550417</v>
      </c>
      <c r="CR156" s="9">
        <v>72.279497133643304</v>
      </c>
      <c r="CS156" s="9">
        <v>121.29434181986909</v>
      </c>
      <c r="CT156" s="9">
        <v>161.36553556995489</v>
      </c>
      <c r="CU156" s="9">
        <v>126.67917859638065</v>
      </c>
      <c r="CV156" s="9">
        <v>87.159746290943446</v>
      </c>
      <c r="CW156" s="9">
        <v>107.87292628464182</v>
      </c>
      <c r="CX156" s="9">
        <v>111.65390358507882</v>
      </c>
      <c r="CY156" s="9">
        <v>107.13864953354246</v>
      </c>
      <c r="CZ156" s="9">
        <v>83.74042768880912</v>
      </c>
      <c r="DA156" s="9">
        <v>77.186733701384995</v>
      </c>
      <c r="DB156" s="9">
        <v>83.586996725892845</v>
      </c>
      <c r="DC156" s="9">
        <v>102.53572064605395</v>
      </c>
      <c r="DD156" s="9">
        <v>105.03171363206707</v>
      </c>
      <c r="DE156" s="9">
        <v>108.84556899598611</v>
      </c>
      <c r="DF156" s="9">
        <v>97.40674274285243</v>
      </c>
      <c r="DG156" s="9">
        <v>90.263983451374713</v>
      </c>
      <c r="DH156" s="9">
        <v>90.984561009356526</v>
      </c>
      <c r="DI156" s="9">
        <v>96.924531145115552</v>
      </c>
      <c r="DJ156" s="9">
        <v>105.96599860268228</v>
      </c>
      <c r="DK156" s="9">
        <v>122.88724194144964</v>
      </c>
      <c r="DL156" s="9">
        <v>143.73193418907627</v>
      </c>
      <c r="DM156" s="9">
        <v>199.93150403441234</v>
      </c>
      <c r="DN156" s="9">
        <v>251.22128306642733</v>
      </c>
      <c r="DO156" s="9">
        <v>274.04961847747165</v>
      </c>
      <c r="DP156" s="9">
        <v>242.25653109031873</v>
      </c>
      <c r="DQ156" s="9">
        <v>127.90662629971095</v>
      </c>
      <c r="DR156" s="9">
        <v>111.25936682329412</v>
      </c>
      <c r="DS156" s="9">
        <v>127.16139019411754</v>
      </c>
      <c r="DT156" s="9">
        <v>122.8762825869556</v>
      </c>
      <c r="DU156" s="9">
        <v>131.50129457374956</v>
      </c>
      <c r="DV156" s="9">
        <v>129.33134238393359</v>
      </c>
      <c r="DW156" s="9">
        <v>127.27098373905777</v>
      </c>
      <c r="DX156" s="9">
        <v>141.52910393577815</v>
      </c>
      <c r="DY156" s="9">
        <v>166.52739153663845</v>
      </c>
      <c r="DZ156" s="9">
        <v>184.30346452593938</v>
      </c>
      <c r="EA156" s="9">
        <v>185.22405030343711</v>
      </c>
      <c r="EB156" s="9">
        <v>180.66495883392466</v>
      </c>
      <c r="EC156" s="9">
        <v>167.85347343041494</v>
      </c>
      <c r="ED156" s="9">
        <v>178.30869761771032</v>
      </c>
      <c r="EE156" s="9">
        <v>174.17702097346464</v>
      </c>
      <c r="EF156" s="9">
        <v>179.62382015699271</v>
      </c>
      <c r="EG156" s="9">
        <v>164.85061029905339</v>
      </c>
      <c r="EH156" s="9">
        <v>167.34934312368998</v>
      </c>
      <c r="EI156" s="9">
        <v>162.13269038453632</v>
      </c>
      <c r="EJ156" s="9">
        <v>144.77307286600816</v>
      </c>
      <c r="EK156" s="9">
        <v>138.55911886789863</v>
      </c>
      <c r="EL156" s="9">
        <v>191.62431332794498</v>
      </c>
      <c r="EM156" s="9">
        <v>265.83010260695642</v>
      </c>
      <c r="EN156" s="9">
        <v>201.6850007534556</v>
      </c>
      <c r="EO156" s="9">
        <v>134.26305190624274</v>
      </c>
      <c r="EP156" s="9">
        <v>153.23369453539183</v>
      </c>
      <c r="EQ156" s="9">
        <v>161.13538912558047</v>
      </c>
      <c r="ER156" s="9">
        <v>152.91587325506524</v>
      </c>
      <c r="ES156" s="9">
        <v>151.00894557310571</v>
      </c>
      <c r="ET156" s="9">
        <v>152.95971067304134</v>
      </c>
      <c r="EU156" s="9">
        <v>152.29119004890612</v>
      </c>
      <c r="EV156" s="9">
        <v>147.01974053728236</v>
      </c>
      <c r="EW156" s="9">
        <v>152.57649530815641</v>
      </c>
      <c r="EX156" s="9">
        <v>158.18555679387697</v>
      </c>
      <c r="EY156" s="9">
        <v>160.23450764270206</v>
      </c>
      <c r="EZ156" s="9">
        <v>156.45495166418996</v>
      </c>
      <c r="FA156" s="9">
        <v>172.01987806229212</v>
      </c>
      <c r="FB156" s="9">
        <v>177.62893954801265</v>
      </c>
      <c r="FC156" s="9">
        <v>179.6778903968378</v>
      </c>
      <c r="FD156" s="9">
        <v>175.8983344183257</v>
      </c>
      <c r="FE156" s="9">
        <v>170.67624542767169</v>
      </c>
      <c r="FF156" s="9">
        <v>176.28530691339225</v>
      </c>
      <c r="FG156" s="9">
        <v>178.33425776221733</v>
      </c>
      <c r="FH156" s="9">
        <v>174.55470178370527</v>
      </c>
      <c r="FI156" s="9">
        <v>184.00174264978378</v>
      </c>
      <c r="FJ156" s="9">
        <v>189.61080413550431</v>
      </c>
      <c r="FK156" s="9">
        <v>191.6597549843294</v>
      </c>
      <c r="FL156" s="9">
        <v>187.8801990058173</v>
      </c>
      <c r="FM156" s="9">
        <v>184.911239103692</v>
      </c>
      <c r="FN156" s="9">
        <v>190.52030058941253</v>
      </c>
      <c r="FO156" s="9">
        <v>192.56925143823767</v>
      </c>
      <c r="FP156" s="9">
        <v>188.78969545972555</v>
      </c>
      <c r="FQ156" s="9">
        <v>187.5382606235284</v>
      </c>
      <c r="FR156" s="9">
        <v>193.14732210924893</v>
      </c>
      <c r="FS156" s="9">
        <v>195.19627295807402</v>
      </c>
      <c r="FT156" s="9">
        <v>191.41671697956195</v>
      </c>
      <c r="FU156" s="9">
        <v>194.8074011335367</v>
      </c>
      <c r="FV156" s="9">
        <v>200.41646261925723</v>
      </c>
      <c r="FW156" s="9">
        <v>202.46541346808235</v>
      </c>
      <c r="FX156" s="9">
        <v>198.68585748957025</v>
      </c>
      <c r="FY156" s="9">
        <v>198.81253180169452</v>
      </c>
      <c r="FZ156" s="9">
        <v>204.42159328741502</v>
      </c>
      <c r="GA156" s="9">
        <v>206.47054413624016</v>
      </c>
      <c r="GB156" s="9">
        <v>202.69098815772807</v>
      </c>
      <c r="GC156" s="9">
        <v>202.85971673004002</v>
      </c>
      <c r="GD156" s="9">
        <v>208.46877821576055</v>
      </c>
      <c r="GE156" s="9">
        <v>210.51772906458567</v>
      </c>
      <c r="GF156" s="9">
        <v>206.73817308607357</v>
      </c>
      <c r="GG156" s="9">
        <v>205.51315588679634</v>
      </c>
      <c r="GH156" s="9">
        <v>211.12221737251687</v>
      </c>
      <c r="GI156" s="9">
        <v>213.17116822134201</v>
      </c>
      <c r="GJ156" s="9">
        <v>209.39161224282986</v>
      </c>
      <c r="GK156" s="9">
        <v>207.42187053101833</v>
      </c>
      <c r="GL156" s="9" t="str">
        <f t="shared" si="38"/>
        <v>Cottonseed Oil,PPI, Cottonseed Oil, PBSY Greenwood, MS 2005=100, United States,Units of Measure: Index 2005=100,Historic Data Source: USDA (Calculated),Data Edge: 2016 Q3,Forecast Date: December 2016</v>
      </c>
      <c r="GM156" s="10" t="str">
        <f t="shared" si="43"/>
        <v>United States, Cottonseed Oil, PPI, Cottonseed Oil, PBSY Greenwood, MS 2005=100</v>
      </c>
      <c r="GN156" s="10" t="str">
        <f t="shared" si="37"/>
        <v>Cottonseed Oil,PPI, Cottonseed Oil, PBSY Greenwood, MS 2005=100, United States,Units of Measure: Index 2005=100,Historic Data Source: USDA (Calculated),Data Edge: 2016 Q3,Forecast Date: December 2016</v>
      </c>
      <c r="GP156" s="15" t="s">
        <v>10</v>
      </c>
      <c r="GQ156" s="15" t="s">
        <v>365</v>
      </c>
      <c r="GR156" s="20" t="s">
        <v>409</v>
      </c>
      <c r="GS156" s="16" t="s">
        <v>178</v>
      </c>
      <c r="GT156" s="10" t="s">
        <v>179</v>
      </c>
      <c r="GU156" s="39" t="s">
        <v>1381</v>
      </c>
      <c r="GV156" s="11" t="s">
        <v>1385</v>
      </c>
      <c r="GW156" s="20" t="s">
        <v>1158</v>
      </c>
      <c r="GX156" s="8" t="s">
        <v>1401</v>
      </c>
      <c r="GY156" s="14" t="s">
        <v>1387</v>
      </c>
    </row>
    <row r="157" spans="1:207" ht="12.75" customHeight="1">
      <c r="A157" s="19" t="s">
        <v>412</v>
      </c>
      <c r="B157" s="8" t="str">
        <f t="shared" si="39"/>
        <v>Bank:CISOILS</v>
      </c>
      <c r="C157" s="13" t="str">
        <f t="shared" si="40"/>
        <v>DataEdge:2016 Q3</v>
      </c>
      <c r="D157" s="13" t="str">
        <f t="shared" si="41"/>
        <v>ForecastDate:December 2016</v>
      </c>
      <c r="E157" s="13" t="str">
        <f t="shared" si="42"/>
        <v>Long Label:Cottonseed Meal,PPI, Cottonseed Meal, FOB, 40% Protein Memphis, TN 2005=100, United States,Units of Measure: Index 2005=100,Historic Data Source: USDA (Calculated),Data Edge: 2016 Q3,Forecast Date: December 2016</v>
      </c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>
        <v>128.77822814128547</v>
      </c>
      <c r="BR157" s="9">
        <v>155.18239722061378</v>
      </c>
      <c r="BS157" s="9">
        <v>154.25593514765487</v>
      </c>
      <c r="BT157" s="9">
        <v>150.08685581933986</v>
      </c>
      <c r="BU157" s="9">
        <v>154.25593514765487</v>
      </c>
      <c r="BV157" s="9">
        <v>148.00231615518237</v>
      </c>
      <c r="BW157" s="9">
        <v>148.00231615518237</v>
      </c>
      <c r="BX157" s="9">
        <v>138.04284887087434</v>
      </c>
      <c r="BY157" s="9">
        <v>144.991314418066</v>
      </c>
      <c r="BZ157" s="9">
        <v>107.46960046323102</v>
      </c>
      <c r="CA157" s="9">
        <v>90.33005211349159</v>
      </c>
      <c r="CB157" s="9">
        <v>100.28951939779964</v>
      </c>
      <c r="CC157" s="9">
        <v>85.234510712217713</v>
      </c>
      <c r="CD157" s="9">
        <v>81.528662420382148</v>
      </c>
      <c r="CE157" s="9">
        <v>85.234510712217713</v>
      </c>
      <c r="CF157" s="9">
        <v>83.844817602779372</v>
      </c>
      <c r="CG157" s="9">
        <v>88.708743485813542</v>
      </c>
      <c r="CH157" s="9">
        <v>98.899826288361311</v>
      </c>
      <c r="CI157" s="9">
        <v>96.815286624203807</v>
      </c>
      <c r="CJ157" s="9">
        <v>106.07990735379269</v>
      </c>
      <c r="CK157" s="9">
        <v>115.34452808338158</v>
      </c>
      <c r="CL157" s="9">
        <v>120.20845396641573</v>
      </c>
      <c r="CM157" s="9">
        <v>103.30052113491601</v>
      </c>
      <c r="CN157" s="9">
        <v>100.0579038795599</v>
      </c>
      <c r="CO157" s="9">
        <v>100.52113491603936</v>
      </c>
      <c r="CP157" s="9">
        <v>99.594672843080474</v>
      </c>
      <c r="CQ157" s="9">
        <v>97.741748697162691</v>
      </c>
      <c r="CR157" s="9">
        <v>108.39606253618992</v>
      </c>
      <c r="CS157" s="9">
        <v>116.27099015634046</v>
      </c>
      <c r="CT157" s="9">
        <v>113.02837290098435</v>
      </c>
      <c r="CU157" s="9">
        <v>103.53213665315575</v>
      </c>
      <c r="CV157" s="9">
        <v>114.41806601042268</v>
      </c>
      <c r="CW157" s="9">
        <v>135.49507817023738</v>
      </c>
      <c r="CX157" s="9">
        <v>149.62362478286045</v>
      </c>
      <c r="CY157" s="9">
        <v>155.18239722061378</v>
      </c>
      <c r="CZ157" s="9">
        <v>121.59814707585406</v>
      </c>
      <c r="DA157" s="9">
        <v>92.646207295888814</v>
      </c>
      <c r="DB157" s="9">
        <v>85.466126230457434</v>
      </c>
      <c r="DC157" s="9">
        <v>91.256514186450488</v>
      </c>
      <c r="DD157" s="9">
        <v>110.71221771858714</v>
      </c>
      <c r="DE157" s="9">
        <v>112.56514186450491</v>
      </c>
      <c r="DF157" s="9">
        <v>120.9033005211349</v>
      </c>
      <c r="DG157" s="9">
        <v>104.92182976259407</v>
      </c>
      <c r="DH157" s="9">
        <v>103.53213665315575</v>
      </c>
      <c r="DI157" s="9">
        <v>106.3115228720324</v>
      </c>
      <c r="DJ157" s="9">
        <v>132.94730746960047</v>
      </c>
      <c r="DK157" s="9">
        <v>106.3115228720324</v>
      </c>
      <c r="DL157" s="9">
        <v>115.11291256514184</v>
      </c>
      <c r="DM157" s="9">
        <v>141.98031268094962</v>
      </c>
      <c r="DN157" s="9">
        <v>207.06427330631149</v>
      </c>
      <c r="DO157" s="9">
        <v>195.02026635784597</v>
      </c>
      <c r="DP157" s="9">
        <v>233.70005790387953</v>
      </c>
      <c r="DQ157" s="9">
        <v>176.95425593514761</v>
      </c>
      <c r="DR157" s="9">
        <v>175.33294730746957</v>
      </c>
      <c r="DS157" s="9">
        <v>192.47249565720901</v>
      </c>
      <c r="DT157" s="9">
        <v>236.94267515923562</v>
      </c>
      <c r="DU157" s="9">
        <v>202.84443178054428</v>
      </c>
      <c r="DV157" s="9">
        <v>192.25024121134911</v>
      </c>
      <c r="DW157" s="9">
        <v>133.33690368210767</v>
      </c>
      <c r="DX157" s="9">
        <v>148.5279917990735</v>
      </c>
      <c r="DY157" s="9">
        <v>178.95867739001733</v>
      </c>
      <c r="DZ157" s="9">
        <v>194.26210296532713</v>
      </c>
      <c r="EA157" s="9">
        <v>210.12210958425013</v>
      </c>
      <c r="EB157" s="9">
        <v>255.63409895786907</v>
      </c>
      <c r="EC157" s="9">
        <v>182.99771964229294</v>
      </c>
      <c r="ED157" s="9">
        <v>160.33619054545451</v>
      </c>
      <c r="EE157" s="9">
        <v>205.52903941241456</v>
      </c>
      <c r="EF157" s="9">
        <v>294.05606283555289</v>
      </c>
      <c r="EG157" s="9">
        <v>271.87707418478283</v>
      </c>
      <c r="EH157" s="9">
        <v>232.01770146510708</v>
      </c>
      <c r="EI157" s="9">
        <v>244.01738451548343</v>
      </c>
      <c r="EJ157" s="9">
        <v>267.79207569954832</v>
      </c>
      <c r="EK157" s="9">
        <v>281.3236331818876</v>
      </c>
      <c r="EL157" s="9">
        <v>297.59979902149388</v>
      </c>
      <c r="EM157" s="9">
        <v>315.28018309039953</v>
      </c>
      <c r="EN157" s="9">
        <v>263.00496809966415</v>
      </c>
      <c r="EO157" s="9">
        <v>253.40011541125645</v>
      </c>
      <c r="EP157" s="9">
        <v>236.61077163694259</v>
      </c>
      <c r="EQ157" s="9">
        <v>215.35856701751004</v>
      </c>
      <c r="ER157" s="9">
        <v>226.84762525723215</v>
      </c>
      <c r="ES157" s="9">
        <v>217.49553185009839</v>
      </c>
      <c r="ET157" s="9">
        <v>179.58163965901559</v>
      </c>
      <c r="EU157" s="9">
        <v>187.39930551013316</v>
      </c>
      <c r="EV157" s="9">
        <v>215.73898250144757</v>
      </c>
      <c r="EW157" s="9">
        <v>184.58019689988652</v>
      </c>
      <c r="EX157" s="9">
        <v>186.560844835198</v>
      </c>
      <c r="EY157" s="9">
        <v>172.12177942582829</v>
      </c>
      <c r="EZ157" s="9">
        <v>179.56201068252287</v>
      </c>
      <c r="FA157" s="9">
        <v>153.69167361966635</v>
      </c>
      <c r="FB157" s="9">
        <v>156.65901210698971</v>
      </c>
      <c r="FC157" s="9">
        <v>150.44236796438511</v>
      </c>
      <c r="FD157" s="9">
        <v>154.59363071437363</v>
      </c>
      <c r="FE157" s="9">
        <v>175.15862242215229</v>
      </c>
      <c r="FF157" s="9">
        <v>181.41492941618168</v>
      </c>
      <c r="FG157" s="9">
        <v>175.19828527357708</v>
      </c>
      <c r="FH157" s="9">
        <v>179.34954802356563</v>
      </c>
      <c r="FI157" s="9">
        <v>189.19545659805664</v>
      </c>
      <c r="FJ157" s="9">
        <v>195.45176359208597</v>
      </c>
      <c r="FK157" s="9">
        <v>189.23511944948143</v>
      </c>
      <c r="FL157" s="9">
        <v>193.38638219946998</v>
      </c>
      <c r="FM157" s="9">
        <v>189.6530529194838</v>
      </c>
      <c r="FN157" s="9">
        <v>195.90935991351316</v>
      </c>
      <c r="FO157" s="9">
        <v>189.69271577090856</v>
      </c>
      <c r="FP157" s="9">
        <v>193.84397852089711</v>
      </c>
      <c r="FQ157" s="9">
        <v>188.72193700313122</v>
      </c>
      <c r="FR157" s="9">
        <v>194.9782439971606</v>
      </c>
      <c r="FS157" s="9">
        <v>188.76159985455604</v>
      </c>
      <c r="FT157" s="9">
        <v>192.91286260454459</v>
      </c>
      <c r="FU157" s="9">
        <v>195.38299020498607</v>
      </c>
      <c r="FV157" s="9">
        <v>201.63929719901543</v>
      </c>
      <c r="FW157" s="9">
        <v>195.42265305641087</v>
      </c>
      <c r="FX157" s="9">
        <v>199.57391580639938</v>
      </c>
      <c r="FY157" s="9">
        <v>197.55022605529206</v>
      </c>
      <c r="FZ157" s="9">
        <v>203.80653304932142</v>
      </c>
      <c r="GA157" s="9">
        <v>197.58988890671685</v>
      </c>
      <c r="GB157" s="9">
        <v>201.7411516567054</v>
      </c>
      <c r="GC157" s="9">
        <v>201.84001594325767</v>
      </c>
      <c r="GD157" s="9">
        <v>208.09632293728706</v>
      </c>
      <c r="GE157" s="9">
        <v>201.87967879468246</v>
      </c>
      <c r="GF157" s="9">
        <v>206.03094154467101</v>
      </c>
      <c r="GG157" s="9">
        <v>201.8241503570639</v>
      </c>
      <c r="GH157" s="9">
        <v>208.08045735109326</v>
      </c>
      <c r="GI157" s="9">
        <v>201.86381320848875</v>
      </c>
      <c r="GJ157" s="9">
        <v>206.01507595847727</v>
      </c>
      <c r="GK157" s="9">
        <v>203.06551567310919</v>
      </c>
      <c r="GL157" s="9" t="str">
        <f t="shared" si="38"/>
        <v>Cottonseed Meal,PPI, Cottonseed Meal, FOB, 40% Protein Memphis, TN 2005=100, United States,Units of Measure: Index 2005=100,Historic Data Source: USDA (Calculated),Data Edge: 2016 Q3,Forecast Date: December 2016</v>
      </c>
      <c r="GM157" s="10" t="str">
        <f t="shared" si="43"/>
        <v>United States, Cottonseed Meal, PPI, Cottonseed Meal, FOB, 40% Protein Memphis, TN 2005=100</v>
      </c>
      <c r="GN157" s="10" t="str">
        <f t="shared" si="37"/>
        <v>Cottonseed Meal,PPI, Cottonseed Meal, FOB, 40% Protein Memphis, TN 2005=100, United States,Units of Measure: Index 2005=100,Historic Data Source: USDA (Calculated),Data Edge: 2016 Q3,Forecast Date: December 2016</v>
      </c>
      <c r="GP157" s="15" t="s">
        <v>10</v>
      </c>
      <c r="GQ157" s="15" t="s">
        <v>368</v>
      </c>
      <c r="GR157" s="20" t="s">
        <v>411</v>
      </c>
      <c r="GS157" s="16" t="s">
        <v>178</v>
      </c>
      <c r="GT157" s="10" t="s">
        <v>179</v>
      </c>
      <c r="GU157" s="39" t="s">
        <v>1381</v>
      </c>
      <c r="GV157" s="11" t="s">
        <v>1385</v>
      </c>
      <c r="GW157" s="20" t="s">
        <v>1159</v>
      </c>
      <c r="GX157" s="8" t="s">
        <v>1401</v>
      </c>
      <c r="GY157" s="14" t="s">
        <v>1387</v>
      </c>
    </row>
    <row r="158" spans="1:207" ht="12.75" customHeight="1">
      <c r="A158" s="19" t="s">
        <v>414</v>
      </c>
      <c r="B158" s="8" t="str">
        <f t="shared" si="39"/>
        <v>Bank:CISOILS</v>
      </c>
      <c r="C158" s="13" t="str">
        <f t="shared" si="40"/>
        <v>DataEdge:2016 Q3</v>
      </c>
      <c r="D158" s="13" t="str">
        <f t="shared" si="41"/>
        <v>ForecastDate:December 2016</v>
      </c>
      <c r="E158" s="13" t="str">
        <f t="shared" si="42"/>
        <v>Long Label:Peanut,PPI, Peanuts, in-shell 2005=100, United States,Units of Measure: Index 2005=100,Historic Data Source: USDA (Calculated),Data Edge: 2016 Q3,Forecast Date: December 2016</v>
      </c>
      <c r="F158" s="9"/>
      <c r="G158" s="9"/>
      <c r="H158" s="9"/>
      <c r="I158" s="9"/>
      <c r="J158" s="9"/>
      <c r="K158" s="9"/>
      <c r="L158" s="9"/>
      <c r="M158" s="9"/>
      <c r="N158" s="9">
        <v>141.14312706660365</v>
      </c>
      <c r="O158" s="9"/>
      <c r="P158" s="9">
        <v>143.97732640529051</v>
      </c>
      <c r="Q158" s="9">
        <v>144.16627302786961</v>
      </c>
      <c r="R158" s="9">
        <v>129.80632971185639</v>
      </c>
      <c r="S158" s="9"/>
      <c r="T158" s="9">
        <v>148.22862541332074</v>
      </c>
      <c r="U158" s="9">
        <v>141.33207368918278</v>
      </c>
      <c r="V158" s="9">
        <v>157.58148323098723</v>
      </c>
      <c r="W158" s="9"/>
      <c r="X158" s="9">
        <v>169.48512045347186</v>
      </c>
      <c r="Y158" s="9">
        <v>149.26783183750592</v>
      </c>
      <c r="Z158" s="9"/>
      <c r="AA158" s="9"/>
      <c r="AB158" s="9">
        <v>139.15918752952288</v>
      </c>
      <c r="AC158" s="9">
        <v>136.41946150212561</v>
      </c>
      <c r="AD158" s="9">
        <v>116.76901275389702</v>
      </c>
      <c r="AE158" s="9"/>
      <c r="AF158" s="9">
        <v>160.41568256967406</v>
      </c>
      <c r="AG158" s="9">
        <v>172.13037316957954</v>
      </c>
      <c r="AH158" s="9">
        <v>138.8757675956542</v>
      </c>
      <c r="AI158" s="9"/>
      <c r="AJ158" s="9">
        <v>166.93434104865372</v>
      </c>
      <c r="AK158" s="9">
        <v>156.63675011809161</v>
      </c>
      <c r="AL158" s="9">
        <v>161.54936230514875</v>
      </c>
      <c r="AM158" s="9"/>
      <c r="AN158" s="9">
        <v>141.42654700047234</v>
      </c>
      <c r="AO158" s="9">
        <v>151.34624468587623</v>
      </c>
      <c r="AP158" s="9">
        <v>158.1483230987246</v>
      </c>
      <c r="AQ158" s="9"/>
      <c r="AR158" s="9">
        <v>160.41568256967403</v>
      </c>
      <c r="AS158" s="9">
        <v>156.06991025035424</v>
      </c>
      <c r="AT158" s="9">
        <v>172.88615965989604</v>
      </c>
      <c r="AU158" s="9"/>
      <c r="AV158" s="9">
        <v>162.39962210675486</v>
      </c>
      <c r="AW158" s="9">
        <v>231.27066603684457</v>
      </c>
      <c r="AX158" s="9">
        <v>239.77326405290503</v>
      </c>
      <c r="AY158" s="9"/>
      <c r="AZ158" s="9">
        <v>167.21776098252241</v>
      </c>
      <c r="BA158" s="9">
        <v>146.81152574397728</v>
      </c>
      <c r="BB158" s="9"/>
      <c r="BC158" s="9"/>
      <c r="BD158" s="9">
        <v>176.85403873405761</v>
      </c>
      <c r="BE158" s="9">
        <v>160.79357581483228</v>
      </c>
      <c r="BF158" s="9">
        <v>167.21776098252241</v>
      </c>
      <c r="BG158" s="9"/>
      <c r="BH158" s="9">
        <v>180.82191780821915</v>
      </c>
      <c r="BI158" s="9">
        <v>162.49409541804437</v>
      </c>
      <c r="BJ158" s="9">
        <v>194.70949456778456</v>
      </c>
      <c r="BK158" s="9"/>
      <c r="BL158" s="9">
        <v>173.45299952763341</v>
      </c>
      <c r="BM158" s="9">
        <v>151.72413793103445</v>
      </c>
      <c r="BN158" s="9">
        <v>132.07368918280588</v>
      </c>
      <c r="BO158" s="9"/>
      <c r="BP158" s="9">
        <v>170.90222012281529</v>
      </c>
      <c r="BQ158" s="9">
        <v>163.81672177609821</v>
      </c>
      <c r="BR158" s="9">
        <v>168.91828058573449</v>
      </c>
      <c r="BS158" s="9"/>
      <c r="BT158" s="9">
        <v>169.48512045347186</v>
      </c>
      <c r="BU158" s="9">
        <v>156.44780349551252</v>
      </c>
      <c r="BV158" s="9">
        <v>137.74208786017948</v>
      </c>
      <c r="BW158" s="9"/>
      <c r="BX158" s="9">
        <v>168.35144071799715</v>
      </c>
      <c r="BY158" s="9">
        <v>157.95937647614545</v>
      </c>
      <c r="BZ158" s="9">
        <v>140.00944733112891</v>
      </c>
      <c r="CA158" s="9"/>
      <c r="CB158" s="9">
        <v>169.48512045347186</v>
      </c>
      <c r="CC158" s="9">
        <v>152.66887104393007</v>
      </c>
      <c r="CD158" s="9">
        <v>158.1483230987246</v>
      </c>
      <c r="CE158" s="9"/>
      <c r="CF158" s="9">
        <v>149.36230514879549</v>
      </c>
      <c r="CG158" s="9">
        <v>134.90788852149268</v>
      </c>
      <c r="CH158" s="9">
        <v>84.459140292867247</v>
      </c>
      <c r="CI158" s="9"/>
      <c r="CJ158" s="9">
        <v>162.11620217288615</v>
      </c>
      <c r="CK158" s="9">
        <v>153.23571091166744</v>
      </c>
      <c r="CL158" s="9">
        <v>177.98771846953235</v>
      </c>
      <c r="CM158" s="9"/>
      <c r="CN158" s="9">
        <v>138.30892772791682</v>
      </c>
      <c r="CO158" s="9">
        <v>121.30373169579592</v>
      </c>
      <c r="CP158" s="9">
        <v>68.587623996221055</v>
      </c>
      <c r="CQ158" s="9"/>
      <c r="CR158" s="9">
        <v>101.46433632498817</v>
      </c>
      <c r="CS158" s="9">
        <v>101.27538970240903</v>
      </c>
      <c r="CT158" s="9">
        <v>115.63533301842229</v>
      </c>
      <c r="CU158" s="9">
        <v>105.22456768036797</v>
      </c>
      <c r="CV158" s="9">
        <v>103.73169579593764</v>
      </c>
      <c r="CW158" s="9">
        <v>106.75484175720358</v>
      </c>
      <c r="CX158" s="9">
        <v>109.77798771846949</v>
      </c>
      <c r="CY158" s="9">
        <v>114.69059990552668</v>
      </c>
      <c r="CZ158" s="9">
        <v>105.05432215399149</v>
      </c>
      <c r="DA158" s="9">
        <v>110.91166745394425</v>
      </c>
      <c r="DB158" s="9">
        <v>105.81010864430797</v>
      </c>
      <c r="DC158" s="9">
        <v>100.89749645725081</v>
      </c>
      <c r="DD158" s="9">
        <v>94.473311289560684</v>
      </c>
      <c r="DE158" s="9">
        <v>98.81908360888049</v>
      </c>
      <c r="DF158" s="9">
        <v>99.763816721776095</v>
      </c>
      <c r="DG158" s="9">
        <v>97.685403873405747</v>
      </c>
      <c r="DH158" s="9">
        <v>96.974868201575674</v>
      </c>
      <c r="DI158" s="9">
        <v>99.253134517527826</v>
      </c>
      <c r="DJ158" s="9">
        <v>102.30518353139419</v>
      </c>
      <c r="DK158" s="9">
        <v>102.98469248934931</v>
      </c>
      <c r="DL158" s="9">
        <v>105.25653056927598</v>
      </c>
      <c r="DM158" s="9">
        <v>122.68173172399679</v>
      </c>
      <c r="DN158" s="9">
        <v>121.24176925814297</v>
      </c>
      <c r="DO158" s="9">
        <v>116.31559953846416</v>
      </c>
      <c r="DP158" s="9">
        <v>115.38161369150271</v>
      </c>
      <c r="DQ158" s="9">
        <v>118.81571483347339</v>
      </c>
      <c r="DR158" s="9">
        <v>141.71089983405756</v>
      </c>
      <c r="DS158" s="9">
        <v>142.44886873307055</v>
      </c>
      <c r="DT158" s="9">
        <v>131.90700033833232</v>
      </c>
      <c r="DU158" s="9">
        <v>127.25352158571901</v>
      </c>
      <c r="DV158" s="9">
        <v>117.83195987936992</v>
      </c>
      <c r="DW158" s="9">
        <v>118.33601164926819</v>
      </c>
      <c r="DX158" s="9">
        <v>118.84145001558221</v>
      </c>
      <c r="DY158" s="9">
        <v>128.20214940515203</v>
      </c>
      <c r="DZ158" s="9">
        <v>132.32262751823322</v>
      </c>
      <c r="EA158" s="9">
        <v>130.83234145492247</v>
      </c>
      <c r="EB158" s="9">
        <v>133.89449812090731</v>
      </c>
      <c r="EC158" s="9">
        <v>176.8137806343091</v>
      </c>
      <c r="ED158" s="9">
        <v>191.97273422499154</v>
      </c>
      <c r="EE158" s="9">
        <v>195.38568382180375</v>
      </c>
      <c r="EF158" s="9">
        <v>191.85200102770642</v>
      </c>
      <c r="EG158" s="9">
        <v>194.53590988360438</v>
      </c>
      <c r="EH158" s="9">
        <v>165.25743241897791</v>
      </c>
      <c r="EI158" s="9">
        <v>153.34350977213239</v>
      </c>
      <c r="EJ158" s="9">
        <v>141.05748813056314</v>
      </c>
      <c r="EK158" s="9">
        <v>145.53344882592981</v>
      </c>
      <c r="EL158" s="9">
        <v>141.60874205792729</v>
      </c>
      <c r="EM158" s="9">
        <v>136.99778179149803</v>
      </c>
      <c r="EN158" s="9">
        <v>121.71303013566134</v>
      </c>
      <c r="EO158" s="9">
        <v>120.06053807421706</v>
      </c>
      <c r="EP158" s="9">
        <v>126.89412070740175</v>
      </c>
      <c r="EQ158" s="9">
        <v>125.59005971016228</v>
      </c>
      <c r="ER158" s="9">
        <v>120.52262294298468</v>
      </c>
      <c r="ES158" s="9">
        <v>104.37764448035168</v>
      </c>
      <c r="ET158" s="9">
        <v>110.5548325584073</v>
      </c>
      <c r="EU158" s="9">
        <v>110.56981983619603</v>
      </c>
      <c r="EV158" s="9">
        <v>107.52343422747958</v>
      </c>
      <c r="EW158" s="9">
        <v>107.23421960649434</v>
      </c>
      <c r="EX158" s="9">
        <v>109.42841030230687</v>
      </c>
      <c r="EY158" s="9">
        <v>108.31107339682062</v>
      </c>
      <c r="EZ158" s="9">
        <v>110.52249367176816</v>
      </c>
      <c r="FA158" s="9">
        <v>125.95549579062208</v>
      </c>
      <c r="FB158" s="9">
        <v>128.59582741858077</v>
      </c>
      <c r="FC158" s="9">
        <v>125.80328165210047</v>
      </c>
      <c r="FD158" s="9">
        <v>118.19434249316932</v>
      </c>
      <c r="FE158" s="9">
        <v>128.83221286365247</v>
      </c>
      <c r="FF158" s="9">
        <v>130.20871127944926</v>
      </c>
      <c r="FG158" s="9">
        <v>127.3713573581274</v>
      </c>
      <c r="FH158" s="9">
        <v>123.70830844136871</v>
      </c>
      <c r="FI158" s="9">
        <v>137.23525437399186</v>
      </c>
      <c r="FJ158" s="9">
        <v>138.72655381751915</v>
      </c>
      <c r="FK158" s="9">
        <v>135.65256239450108</v>
      </c>
      <c r="FL158" s="9">
        <v>127.37084955176516</v>
      </c>
      <c r="FM158" s="9">
        <v>139.14372847439719</v>
      </c>
      <c r="FN158" s="9">
        <v>140.66110119006694</v>
      </c>
      <c r="FO158" s="9">
        <v>137.53336535288454</v>
      </c>
      <c r="FP158" s="9">
        <v>128.63704413541893</v>
      </c>
      <c r="FQ158" s="9">
        <v>140.30180693386092</v>
      </c>
      <c r="FR158" s="9">
        <v>141.83500113478402</v>
      </c>
      <c r="FS158" s="9">
        <v>138.67465272594188</v>
      </c>
      <c r="FT158" s="9">
        <v>130.03193285428139</v>
      </c>
      <c r="FU158" s="9">
        <v>142.04977582211481</v>
      </c>
      <c r="FV158" s="9">
        <v>143.60685049828794</v>
      </c>
      <c r="FW158" s="9">
        <v>140.39727765205009</v>
      </c>
      <c r="FX158" s="9">
        <v>131.54261208723074</v>
      </c>
      <c r="FY158" s="9">
        <v>143.69596577699838</v>
      </c>
      <c r="FZ158" s="9">
        <v>145.27553044068702</v>
      </c>
      <c r="GA158" s="9">
        <v>142.0195993469311</v>
      </c>
      <c r="GB158" s="9">
        <v>132.25713887971614</v>
      </c>
      <c r="GC158" s="9">
        <v>144.0648724439514</v>
      </c>
      <c r="GD158" s="9">
        <v>145.64947705233755</v>
      </c>
      <c r="GE158" s="9">
        <v>142.38315720209161</v>
      </c>
      <c r="GF158" s="9">
        <v>132.30092332137238</v>
      </c>
      <c r="GG158" s="9">
        <v>143.9534620348299</v>
      </c>
      <c r="GH158" s="9">
        <v>145.53654457177902</v>
      </c>
      <c r="GI158" s="9">
        <v>142.2733621427686</v>
      </c>
      <c r="GJ158" s="9">
        <v>131.86037257238021</v>
      </c>
      <c r="GK158" s="9">
        <v>143.2742231858424</v>
      </c>
      <c r="GL158" s="9" t="str">
        <f t="shared" si="38"/>
        <v>Peanut,PPI, Peanuts, in-shell 2005=100, United States,Units of Measure: Index 2005=100,Historic Data Source: USDA (Calculated),Data Edge: 2016 Q3,Forecast Date: December 2016</v>
      </c>
      <c r="GM158" s="10" t="str">
        <f t="shared" si="43"/>
        <v>United States, Peanut, PPI, Peanuts, in-shell 2005=100</v>
      </c>
      <c r="GN158" s="10" t="str">
        <f t="shared" si="37"/>
        <v>Peanut,PPI, Peanuts, in-shell 2005=100, United States,Units of Measure: Index 2005=100,Historic Data Source: USDA (Calculated),Data Edge: 2016 Q3,Forecast Date: December 2016</v>
      </c>
      <c r="GP158" s="15" t="s">
        <v>10</v>
      </c>
      <c r="GQ158" s="15" t="s">
        <v>359</v>
      </c>
      <c r="GR158" s="20" t="s">
        <v>413</v>
      </c>
      <c r="GS158" s="16" t="s">
        <v>178</v>
      </c>
      <c r="GT158" s="10" t="s">
        <v>179</v>
      </c>
      <c r="GU158" s="13" t="s">
        <v>1381</v>
      </c>
      <c r="GV158" s="11" t="s">
        <v>1385</v>
      </c>
      <c r="GW158" s="20" t="s">
        <v>1160</v>
      </c>
      <c r="GX158" s="8" t="s">
        <v>1401</v>
      </c>
      <c r="GY158" s="14" t="s">
        <v>1387</v>
      </c>
    </row>
    <row r="159" spans="1:207" ht="12.75" customHeight="1">
      <c r="A159" s="30" t="s">
        <v>415</v>
      </c>
      <c r="B159" s="8" t="str">
        <f t="shared" si="39"/>
        <v>Bank:CISOILS</v>
      </c>
      <c r="C159" s="13" t="str">
        <f t="shared" si="40"/>
        <v>DataEdge:2016 Q3</v>
      </c>
      <c r="D159" s="13" t="str">
        <f t="shared" si="41"/>
        <v>ForecastDate:December 2016</v>
      </c>
      <c r="E159" s="13" t="str">
        <f t="shared" si="42"/>
        <v>Long Label:Tallow,Tallow, Bleachable Chicago Spot Price, United States,Units of Measure: US $/MT,Historic Data Source: USDA,Data Edge: 2016 Q3,Forecast Date: December 2016</v>
      </c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>
        <v>299.46123921666668</v>
      </c>
      <c r="AD159" s="9">
        <v>273.94677595637557</v>
      </c>
      <c r="AE159" s="9">
        <v>217.05034604047617</v>
      </c>
      <c r="AF159" s="9">
        <v>225.55627638712122</v>
      </c>
      <c r="AG159" s="9">
        <v>283.89761785072551</v>
      </c>
      <c r="AH159" s="9">
        <v>313.35848652806163</v>
      </c>
      <c r="AI159" s="9">
        <v>306.80163044007577</v>
      </c>
      <c r="AJ159" s="9">
        <v>329.23398372593789</v>
      </c>
      <c r="AK159" s="9">
        <v>325.3906075314394</v>
      </c>
      <c r="AL159" s="9">
        <v>375.76754148694926</v>
      </c>
      <c r="AM159" s="9">
        <v>362.32131312826999</v>
      </c>
      <c r="AN159" s="9">
        <v>372.96843910628712</v>
      </c>
      <c r="AO159" s="9">
        <v>324.02265987400796</v>
      </c>
      <c r="AP159" s="9">
        <v>322.54179793242957</v>
      </c>
      <c r="AQ159" s="9">
        <v>321.42395698409092</v>
      </c>
      <c r="AR159" s="9">
        <v>301.37485501409532</v>
      </c>
      <c r="AS159" s="9">
        <v>310.48066203926527</v>
      </c>
      <c r="AT159" s="9">
        <v>302.75938278534289</v>
      </c>
      <c r="AU159" s="9">
        <v>293.88809320934604</v>
      </c>
      <c r="AV159" s="9">
        <v>276.13050863758008</v>
      </c>
      <c r="AW159" s="9">
        <v>299.20361483769392</v>
      </c>
      <c r="AX159" s="9">
        <v>292.84781087473289</v>
      </c>
      <c r="AY159" s="9">
        <v>277.32315374083333</v>
      </c>
      <c r="AZ159" s="9">
        <v>289.89952368674238</v>
      </c>
      <c r="BA159" s="9">
        <v>285.15893915327996</v>
      </c>
      <c r="BB159" s="9">
        <v>272.32539381020734</v>
      </c>
      <c r="BC159" s="9">
        <v>301.19264738540409</v>
      </c>
      <c r="BD159" s="9">
        <v>328.50229079289323</v>
      </c>
      <c r="BE159" s="9">
        <v>340.43648884547878</v>
      </c>
      <c r="BF159" s="9">
        <v>325.89106573297863</v>
      </c>
      <c r="BG159" s="9">
        <v>334.49414012796461</v>
      </c>
      <c r="BH159" s="9">
        <v>320.59062235882539</v>
      </c>
      <c r="BI159" s="9">
        <v>316.03965137896824</v>
      </c>
      <c r="BJ159" s="9">
        <v>333.09873469406784</v>
      </c>
      <c r="BK159" s="9">
        <v>339.70037394209953</v>
      </c>
      <c r="BL159" s="9">
        <v>404.48855275092291</v>
      </c>
      <c r="BM159" s="9">
        <v>438.07688644916658</v>
      </c>
      <c r="BN159" s="9">
        <v>416.57885573312961</v>
      </c>
      <c r="BO159" s="9">
        <v>391.11394155889155</v>
      </c>
      <c r="BP159" s="9">
        <v>432.8797387989905</v>
      </c>
      <c r="BQ159" s="9">
        <v>433.41052314044651</v>
      </c>
      <c r="BR159" s="9">
        <v>390.38121220038784</v>
      </c>
      <c r="BS159" s="9">
        <v>439.65653195976967</v>
      </c>
      <c r="BT159" s="9">
        <v>526.71233912587297</v>
      </c>
      <c r="BU159" s="9">
        <v>460.60637231768106</v>
      </c>
      <c r="BV159" s="9">
        <v>476.99752976433018</v>
      </c>
      <c r="BW159" s="9">
        <v>405.14314893730153</v>
      </c>
      <c r="BX159" s="9">
        <v>454.05125428250358</v>
      </c>
      <c r="BY159" s="9">
        <v>491.14490471424961</v>
      </c>
      <c r="BZ159" s="9">
        <v>376.07890755072566</v>
      </c>
      <c r="CA159" s="9">
        <v>391.98579889618685</v>
      </c>
      <c r="CB159" s="9">
        <v>373.7958832794904</v>
      </c>
      <c r="CC159" s="9">
        <v>352.48469872161087</v>
      </c>
      <c r="CD159" s="9">
        <v>278.28930235392818</v>
      </c>
      <c r="CE159" s="9">
        <v>248.1256232683279</v>
      </c>
      <c r="CF159" s="9">
        <v>300.29513056481602</v>
      </c>
      <c r="CG159" s="9">
        <v>332.10627614734125</v>
      </c>
      <c r="CH159" s="9">
        <v>239.83621835757575</v>
      </c>
      <c r="CI159" s="9">
        <v>242.04322693279221</v>
      </c>
      <c r="CJ159" s="9">
        <v>209.84741234814814</v>
      </c>
      <c r="CK159" s="9">
        <v>224.41221086083331</v>
      </c>
      <c r="CL159" s="9">
        <v>230.38511487430887</v>
      </c>
      <c r="CM159" s="9">
        <v>241.01686853051589</v>
      </c>
      <c r="CN159" s="9">
        <v>337.60001125946491</v>
      </c>
      <c r="CO159" s="9">
        <v>251.73425450163086</v>
      </c>
      <c r="CP159" s="9">
        <v>244.36017781285088</v>
      </c>
      <c r="CQ159" s="9">
        <v>280.89731465507572</v>
      </c>
      <c r="CR159" s="9">
        <v>315.81974583985203</v>
      </c>
      <c r="CS159" s="9">
        <v>352.85144788362322</v>
      </c>
      <c r="CT159" s="9">
        <v>362.18339738216372</v>
      </c>
      <c r="CU159" s="9">
        <v>369.71171397301578</v>
      </c>
      <c r="CV159" s="9">
        <v>372.42374973571424</v>
      </c>
      <c r="CW159" s="9">
        <v>508.72213912315698</v>
      </c>
      <c r="CX159" s="9">
        <v>424.66774442471774</v>
      </c>
      <c r="CY159" s="9">
        <v>419.7706450509524</v>
      </c>
      <c r="CZ159" s="9">
        <v>393.37005058093064</v>
      </c>
      <c r="DA159" s="9">
        <v>344.71489834753589</v>
      </c>
      <c r="DB159" s="9">
        <v>374.54630805392748</v>
      </c>
      <c r="DC159" s="9">
        <v>429.98014742214286</v>
      </c>
      <c r="DD159" s="9">
        <v>350.03138713402342</v>
      </c>
      <c r="DE159" s="9">
        <v>381.56680965699206</v>
      </c>
      <c r="DF159" s="9">
        <v>364.19515255890815</v>
      </c>
      <c r="DG159" s="9">
        <v>318.85277629688994</v>
      </c>
      <c r="DH159" s="9">
        <v>367.76922611552254</v>
      </c>
      <c r="DI159" s="9">
        <v>436.89050998370703</v>
      </c>
      <c r="DJ159" s="9">
        <v>474.13899216545536</v>
      </c>
      <c r="DK159" s="9">
        <v>642.4999621657829</v>
      </c>
      <c r="DL159" s="9">
        <v>664.56596667876136</v>
      </c>
      <c r="DM159" s="9">
        <v>673.8803523159612</v>
      </c>
      <c r="DN159" s="9">
        <v>798.80826264666666</v>
      </c>
      <c r="DO159" s="9">
        <v>918.88702614336216</v>
      </c>
      <c r="DP159" s="9">
        <v>910.64036959690463</v>
      </c>
      <c r="DQ159" s="9">
        <v>388.84383456892573</v>
      </c>
      <c r="DR159" s="9">
        <v>433.61533855929019</v>
      </c>
      <c r="DS159" s="9">
        <v>566.04998043869045</v>
      </c>
      <c r="DT159" s="9">
        <v>649.58068192980147</v>
      </c>
      <c r="DU159" s="9">
        <v>569.20226679768746</v>
      </c>
      <c r="DV159" s="9">
        <v>643.79389749239999</v>
      </c>
      <c r="DW159" s="9">
        <v>724.40224922166669</v>
      </c>
      <c r="DX159" s="9">
        <v>715.83253433890184</v>
      </c>
      <c r="DY159" s="9">
        <v>834.51964968968252</v>
      </c>
      <c r="DZ159" s="9">
        <v>1036.7997849155029</v>
      </c>
      <c r="EA159" s="9">
        <v>1164.3608590182073</v>
      </c>
      <c r="EB159" s="9">
        <v>1124.8719861816337</v>
      </c>
      <c r="EC159" s="9">
        <v>1020.8627520944443</v>
      </c>
      <c r="ED159" s="9">
        <v>1014.0646089598939</v>
      </c>
      <c r="EE159" s="9">
        <v>1041.2809615184199</v>
      </c>
      <c r="EF159" s="9">
        <v>997.16251840412076</v>
      </c>
      <c r="EG159" s="9">
        <v>809.71954706304348</v>
      </c>
      <c r="EH159" s="9">
        <v>899.67748302963162</v>
      </c>
      <c r="EI159" s="9">
        <v>953.33894695945446</v>
      </c>
      <c r="EJ159" s="9">
        <v>945.73252172941136</v>
      </c>
      <c r="EK159" s="9">
        <v>761.67204884860291</v>
      </c>
      <c r="EL159" s="9">
        <v>750.17027254728498</v>
      </c>
      <c r="EM159" s="9">
        <v>949.47497201825399</v>
      </c>
      <c r="EN159" s="9">
        <v>843.02971569203601</v>
      </c>
      <c r="EO159" s="9">
        <v>691.33631140930936</v>
      </c>
      <c r="EP159" s="9">
        <v>646.88216239410997</v>
      </c>
      <c r="EQ159" s="9">
        <v>636.17065923126484</v>
      </c>
      <c r="ER159" s="9">
        <v>635.09928580723806</v>
      </c>
      <c r="ES159" s="9">
        <v>451.09585108772734</v>
      </c>
      <c r="ET159" s="9">
        <v>582.61635817775107</v>
      </c>
      <c r="EU159" s="9">
        <v>712.35874260743151</v>
      </c>
      <c r="EV159" s="9">
        <v>617.56991142750007</v>
      </c>
      <c r="EW159" s="9">
        <v>670.24384821428566</v>
      </c>
      <c r="EX159" s="9">
        <v>693.75853494583498</v>
      </c>
      <c r="EY159" s="9">
        <v>718.36693199245656</v>
      </c>
      <c r="EZ159" s="9">
        <v>656.50379124486972</v>
      </c>
      <c r="FA159" s="9">
        <v>594.79351791958834</v>
      </c>
      <c r="FB159" s="9">
        <v>647.83282102426654</v>
      </c>
      <c r="FC159" s="9">
        <v>693.44652421934745</v>
      </c>
      <c r="FD159" s="9">
        <v>660.86530765143254</v>
      </c>
      <c r="FE159" s="9">
        <v>607.98967849285179</v>
      </c>
      <c r="FF159" s="9">
        <v>663.17399052169458</v>
      </c>
      <c r="FG159" s="9">
        <v>709.88349153802051</v>
      </c>
      <c r="FH159" s="9">
        <v>676.51956224064497</v>
      </c>
      <c r="FI159" s="9">
        <v>622.37367885646177</v>
      </c>
      <c r="FJ159" s="9">
        <v>715.36301778518509</v>
      </c>
      <c r="FK159" s="9">
        <v>765.80030646318869</v>
      </c>
      <c r="FL159" s="9">
        <v>729.77367169318609</v>
      </c>
      <c r="FM159" s="9">
        <v>671.3065185112448</v>
      </c>
      <c r="FN159" s="9">
        <v>721.76206576778247</v>
      </c>
      <c r="FO159" s="9">
        <v>772.65642930168576</v>
      </c>
      <c r="FP159" s="9">
        <v>736.30331249175481</v>
      </c>
      <c r="FQ159" s="9">
        <v>677.30631588809194</v>
      </c>
      <c r="FR159" s="9">
        <v>743.64362758723746</v>
      </c>
      <c r="FS159" s="9">
        <v>796.10095982253074</v>
      </c>
      <c r="FT159" s="9">
        <v>758.63143679732138</v>
      </c>
      <c r="FU159" s="9">
        <v>697.82263918535841</v>
      </c>
      <c r="FV159" s="9">
        <v>776.50206872114416</v>
      </c>
      <c r="FW159" s="9">
        <v>831.30643246600187</v>
      </c>
      <c r="FX159" s="9">
        <v>792.16045836253204</v>
      </c>
      <c r="FY159" s="9">
        <v>728.63097027752212</v>
      </c>
      <c r="FZ159" s="9">
        <v>796.61198142181843</v>
      </c>
      <c r="GA159" s="9">
        <v>852.85276750243861</v>
      </c>
      <c r="GB159" s="9">
        <v>812.68077744485277</v>
      </c>
      <c r="GC159" s="9">
        <v>747.48618152117319</v>
      </c>
      <c r="GD159" s="9">
        <v>812.2760906211879</v>
      </c>
      <c r="GE159" s="9">
        <v>869.63574164462034</v>
      </c>
      <c r="GF159" s="9">
        <v>828.66456234216867</v>
      </c>
      <c r="GG159" s="9">
        <v>762.172972672078</v>
      </c>
      <c r="GH159" s="9">
        <v>822.95686806255264</v>
      </c>
      <c r="GI159" s="9">
        <v>881.07943176036827</v>
      </c>
      <c r="GJ159" s="9">
        <v>839.56331483335714</v>
      </c>
      <c r="GK159" s="9">
        <v>772.18735303766755</v>
      </c>
      <c r="GL159" s="9" t="str">
        <f t="shared" si="38"/>
        <v>Tallow,Tallow, Bleachable Chicago Spot Price, United States,Units of Measure: US $/MT,Historic Data Source: USDA,Data Edge: 2016 Q3,Forecast Date: December 2016</v>
      </c>
      <c r="GM159" s="10" t="str">
        <f t="shared" si="43"/>
        <v>United States, Tallow, Tallow, Bleachable Chicago Spot Price</v>
      </c>
      <c r="GN159" s="9" t="str">
        <f t="shared" si="37"/>
        <v>Tallow,Tallow, Bleachable Chicago Spot Price, United States,Units of Measure: US $/MT,Historic Data Source: USDA,Data Edge: 2016 Q3,Forecast Date: December 2016</v>
      </c>
      <c r="GO159" s="9"/>
      <c r="GP159" s="15" t="s">
        <v>10</v>
      </c>
      <c r="GQ159" s="15" t="s">
        <v>416</v>
      </c>
      <c r="GR159" s="16" t="s">
        <v>1025</v>
      </c>
      <c r="GS159" s="16" t="s">
        <v>12</v>
      </c>
      <c r="GT159" s="10" t="s">
        <v>13</v>
      </c>
      <c r="GU159" s="13" t="s">
        <v>1381</v>
      </c>
      <c r="GV159" s="42" t="s">
        <v>1385</v>
      </c>
      <c r="GW159" s="16" t="s">
        <v>1161</v>
      </c>
      <c r="GX159" s="8" t="s">
        <v>1401</v>
      </c>
      <c r="GY159" s="14" t="s">
        <v>1387</v>
      </c>
    </row>
    <row r="160" spans="1:207" ht="12.75" customHeight="1">
      <c r="A160" s="30" t="s">
        <v>1383</v>
      </c>
      <c r="B160" s="8" t="str">
        <f t="shared" si="39"/>
        <v>Bank:CISOILS</v>
      </c>
      <c r="C160" s="13" t="str">
        <f t="shared" si="40"/>
        <v>DataEdge:2016 Q3</v>
      </c>
      <c r="D160" s="13" t="str">
        <f t="shared" si="41"/>
        <v>ForecastDate:December 2016</v>
      </c>
      <c r="E160" s="13" t="str">
        <f t="shared" si="42"/>
        <v>Long Label:Olive Oil,Olive Oil, extra virgin (&lt;1% ffa), ex-tanker, United Kingdom,Units of Measure: US $/MT,Historic Data Source: Financial Times,Data Edge: 2016 Q3,Forecast Date: December 2016</v>
      </c>
      <c r="F160" s="9">
        <v>2238.77</v>
      </c>
      <c r="G160" s="9">
        <v>2059.6666666666665</v>
      </c>
      <c r="H160" s="9">
        <v>2076.5</v>
      </c>
      <c r="I160" s="9">
        <v>2202.91</v>
      </c>
      <c r="J160" s="9">
        <v>2103.4733333333329</v>
      </c>
      <c r="K160" s="9">
        <v>1915.8066666666666</v>
      </c>
      <c r="L160" s="9">
        <v>1837.3633333333335</v>
      </c>
      <c r="M160" s="9">
        <v>1970.14</v>
      </c>
      <c r="N160" s="9">
        <v>1897.4166666666667</v>
      </c>
      <c r="O160" s="9">
        <v>1872.6366666666665</v>
      </c>
      <c r="P160" s="9">
        <v>1822.5366666666666</v>
      </c>
      <c r="Q160" s="9">
        <v>1897.1733333333334</v>
      </c>
      <c r="R160" s="9">
        <v>1858.6933333333334</v>
      </c>
      <c r="S160" s="9">
        <v>1916.2866666666666</v>
      </c>
      <c r="T160" s="9">
        <v>1856.81</v>
      </c>
      <c r="U160" s="9">
        <v>1858.1133333333335</v>
      </c>
      <c r="V160" s="9">
        <v>1928.84</v>
      </c>
      <c r="W160" s="9">
        <v>1862.1866666666667</v>
      </c>
      <c r="X160" s="9">
        <v>1817.8966666666665</v>
      </c>
      <c r="Y160" s="9">
        <v>1814.1033333333332</v>
      </c>
      <c r="Z160" s="9">
        <v>1907.9766666666667</v>
      </c>
      <c r="AA160" s="9">
        <v>1948.53</v>
      </c>
      <c r="AB160" s="9">
        <v>2012.4633333333334</v>
      </c>
      <c r="AC160" s="9">
        <v>1883.17</v>
      </c>
      <c r="AD160" s="9">
        <v>2040.3133333333335</v>
      </c>
      <c r="AE160" s="9">
        <v>2067.9966666666664</v>
      </c>
      <c r="AF160" s="9">
        <v>2144.79</v>
      </c>
      <c r="AG160" s="9">
        <v>2163.0266666666666</v>
      </c>
      <c r="AH160" s="9">
        <v>2272.8166666666666</v>
      </c>
      <c r="AI160" s="9">
        <v>2292.5066666666667</v>
      </c>
      <c r="AJ160" s="9">
        <v>2221.3200000000002</v>
      </c>
      <c r="AK160" s="9">
        <v>2329.19</v>
      </c>
      <c r="AL160" s="9">
        <v>2329.6433333333334</v>
      </c>
      <c r="AM160" s="9">
        <v>2340.56</v>
      </c>
      <c r="AN160" s="9">
        <v>2151.4899999999998</v>
      </c>
      <c r="AO160" s="9">
        <v>2375.6233333333334</v>
      </c>
      <c r="AP160" s="9">
        <v>2443.9133333333334</v>
      </c>
      <c r="AQ160" s="9">
        <v>2339.7033333333334</v>
      </c>
      <c r="AR160" s="9">
        <v>2373.0966666666664</v>
      </c>
      <c r="AS160" s="9">
        <v>2614.3466666666668</v>
      </c>
      <c r="AT160" s="9">
        <v>2983.51</v>
      </c>
      <c r="AU160" s="9">
        <v>3013.853333333333</v>
      </c>
      <c r="AV160" s="9">
        <v>3350.8433333333328</v>
      </c>
      <c r="AW160" s="9">
        <v>3501.7266666666669</v>
      </c>
      <c r="AX160" s="9">
        <v>3438.2466666666664</v>
      </c>
      <c r="AY160" s="9">
        <v>3074.3333333333335</v>
      </c>
      <c r="AZ160" s="9">
        <v>3033.0266666666666</v>
      </c>
      <c r="BA160" s="9">
        <v>3193.8433333333328</v>
      </c>
      <c r="BB160" s="9">
        <v>3188.0366666666669</v>
      </c>
      <c r="BC160" s="9">
        <v>3252.2266666666669</v>
      </c>
      <c r="BD160" s="9">
        <v>3429.0766666666664</v>
      </c>
      <c r="BE160" s="9">
        <v>2842.43</v>
      </c>
      <c r="BF160" s="9">
        <v>2658.1066666666666</v>
      </c>
      <c r="BG160" s="9">
        <v>2764.186666666667</v>
      </c>
      <c r="BH160" s="9">
        <v>2707.7666666666664</v>
      </c>
      <c r="BI160" s="9">
        <v>2684.48</v>
      </c>
      <c r="BJ160" s="9">
        <v>2677.24</v>
      </c>
      <c r="BK160" s="9">
        <v>2706.1566666666668</v>
      </c>
      <c r="BL160" s="9">
        <v>3566.0733333333337</v>
      </c>
      <c r="BM160" s="9">
        <v>3645.9066666666672</v>
      </c>
      <c r="BN160" s="9">
        <v>3851.8466666666668</v>
      </c>
      <c r="BO160" s="9">
        <v>4471.8266666666668</v>
      </c>
      <c r="BP160" s="9">
        <v>4655.0666666666666</v>
      </c>
      <c r="BQ160" s="9">
        <v>5019.3166666666666</v>
      </c>
      <c r="BR160" s="9">
        <v>5869.7033333333338</v>
      </c>
      <c r="BS160" s="9">
        <v>5943.7333333333336</v>
      </c>
      <c r="BT160" s="9">
        <v>5880.0566666666664</v>
      </c>
      <c r="BU160" s="9">
        <v>6167.23</v>
      </c>
      <c r="BV160" s="9">
        <v>5414.8533333333326</v>
      </c>
      <c r="BW160" s="9">
        <v>3978.0433333333335</v>
      </c>
      <c r="BX160" s="9">
        <v>3735.6766666666667</v>
      </c>
      <c r="BY160" s="9">
        <v>3817.36</v>
      </c>
      <c r="BZ160" s="9">
        <v>3248.42</v>
      </c>
      <c r="CA160" s="9">
        <v>3145.95</v>
      </c>
      <c r="CB160" s="9">
        <v>3204.61</v>
      </c>
      <c r="CC160" s="9">
        <v>3309.2133333333331</v>
      </c>
      <c r="CD160" s="9">
        <v>3414.6766666666667</v>
      </c>
      <c r="CE160" s="9">
        <v>3843.623333333333</v>
      </c>
      <c r="CF160" s="9">
        <v>3722.876666666667</v>
      </c>
      <c r="CG160" s="9">
        <v>3620.5766666666664</v>
      </c>
      <c r="CH160" s="9">
        <v>3495.27</v>
      </c>
      <c r="CI160" s="9">
        <v>3206.2066666666665</v>
      </c>
      <c r="CJ160" s="9">
        <v>2634.9</v>
      </c>
      <c r="CK160" s="9">
        <v>2584.0866666666666</v>
      </c>
      <c r="CL160" s="9">
        <v>2580.5566666666668</v>
      </c>
      <c r="CM160" s="9">
        <v>2572.04</v>
      </c>
      <c r="CN160" s="9">
        <v>2640.89</v>
      </c>
      <c r="CO160" s="9">
        <v>2875.6133333333332</v>
      </c>
      <c r="CP160" s="9">
        <v>2786.4166666666665</v>
      </c>
      <c r="CQ160" s="9">
        <v>2823.1933333333332</v>
      </c>
      <c r="CR160" s="9">
        <v>2979.65</v>
      </c>
      <c r="CS160" s="9">
        <v>3012.78</v>
      </c>
      <c r="CT160" s="9">
        <v>3378.2</v>
      </c>
      <c r="CU160" s="9">
        <v>3618.0533333333333</v>
      </c>
      <c r="CV160" s="9">
        <v>3894.853333333333</v>
      </c>
      <c r="CW160" s="9">
        <v>4295.96</v>
      </c>
      <c r="CX160" s="9">
        <v>4622.8233333333328</v>
      </c>
      <c r="CY160" s="9">
        <v>4590.7700000000004</v>
      </c>
      <c r="CZ160" s="9">
        <v>4629.5466666666662</v>
      </c>
      <c r="DA160" s="9">
        <v>4680.6000000000004</v>
      </c>
      <c r="DB160" s="9">
        <v>5525.3600000000006</v>
      </c>
      <c r="DC160" s="9">
        <v>5492.9366666666656</v>
      </c>
      <c r="DD160" s="9">
        <v>5499.5866666666661</v>
      </c>
      <c r="DE160" s="9">
        <v>5558.7400000000007</v>
      </c>
      <c r="DF160" s="9">
        <v>5772.1833333333343</v>
      </c>
      <c r="DG160" s="9">
        <v>5637.29</v>
      </c>
      <c r="DH160" s="9">
        <v>5521.05</v>
      </c>
      <c r="DI160" s="9">
        <v>5020.25</v>
      </c>
      <c r="DJ160" s="9">
        <v>4602.376666666667</v>
      </c>
      <c r="DK160" s="9">
        <v>4714.4000000000005</v>
      </c>
      <c r="DL160" s="9">
        <v>4376.746666666666</v>
      </c>
      <c r="DM160" s="9">
        <v>4550.5800000000008</v>
      </c>
      <c r="DN160" s="9">
        <v>4641.9366666666674</v>
      </c>
      <c r="DO160" s="9">
        <v>4475.7666666666664</v>
      </c>
      <c r="DP160" s="9">
        <v>4110.9766666666674</v>
      </c>
      <c r="DQ160" s="9">
        <v>3441.1299999999997</v>
      </c>
      <c r="DR160" s="9">
        <v>3172.4300000000003</v>
      </c>
      <c r="DS160" s="9">
        <v>3224.3466666666668</v>
      </c>
      <c r="DT160" s="9">
        <v>3728.7866666666669</v>
      </c>
      <c r="DU160" s="9">
        <v>3911.7666666666664</v>
      </c>
      <c r="DV160" s="9">
        <v>3518.7033333333334</v>
      </c>
      <c r="DW160" s="9">
        <v>3076.5333333333333</v>
      </c>
      <c r="DX160" s="9">
        <v>3017.4133333333339</v>
      </c>
      <c r="DY160" s="9">
        <v>3060.3033333333333</v>
      </c>
      <c r="DZ160" s="9">
        <v>3047.4666666666667</v>
      </c>
      <c r="EA160" s="9">
        <v>3162.8033333333333</v>
      </c>
      <c r="EB160" s="9">
        <v>3068.06</v>
      </c>
      <c r="EC160" s="9">
        <v>3003.0200000000004</v>
      </c>
      <c r="ED160" s="9">
        <v>2895.0566666666668</v>
      </c>
      <c r="EE160" s="9">
        <v>2858.9166666666665</v>
      </c>
      <c r="EF160" s="9">
        <v>3209.0766666666664</v>
      </c>
      <c r="EG160" s="9">
        <v>3579.69</v>
      </c>
      <c r="EH160" s="9">
        <v>4004.8801973594068</v>
      </c>
      <c r="EI160" s="9">
        <v>3843.8678236287501</v>
      </c>
      <c r="EJ160" s="9">
        <v>3761.4444391632101</v>
      </c>
      <c r="EK160" s="9">
        <v>3656.5548426375335</v>
      </c>
      <c r="EL160" s="9">
        <v>3598.9884459999998</v>
      </c>
      <c r="EM160" s="9">
        <v>3663.4778470000001</v>
      </c>
      <c r="EN160" s="9">
        <v>4122.1004966666669</v>
      </c>
      <c r="EO160" s="9">
        <v>4262.4586463333335</v>
      </c>
      <c r="EP160" s="9">
        <v>4568.284703977356</v>
      </c>
      <c r="EQ160" s="9">
        <v>4865.2862486969207</v>
      </c>
      <c r="ER160" s="9">
        <v>5616.35568580373</v>
      </c>
      <c r="ES160" s="9">
        <v>4658.2954540307774</v>
      </c>
      <c r="ET160" s="9">
        <v>4418.7914306224666</v>
      </c>
      <c r="EU160" s="9">
        <v>4125.2979620360229</v>
      </c>
      <c r="EV160" s="9">
        <v>3903.4143874068104</v>
      </c>
      <c r="EW160" s="9">
        <v>3775.5291791857862</v>
      </c>
      <c r="EX160" s="9">
        <v>4183.6211008582786</v>
      </c>
      <c r="EY160" s="9">
        <v>4231.3177675249462</v>
      </c>
      <c r="EZ160" s="9">
        <v>4393.9755094604279</v>
      </c>
      <c r="FA160" s="9">
        <v>4348.0322637073568</v>
      </c>
      <c r="FB160" s="9">
        <v>4376.1241853798492</v>
      </c>
      <c r="FC160" s="9">
        <v>4323.8208520465168</v>
      </c>
      <c r="FD160" s="9">
        <v>4336.4785939819985</v>
      </c>
      <c r="FE160" s="9">
        <v>4404.0664928223068</v>
      </c>
      <c r="FF160" s="9">
        <v>4432.1584144947992</v>
      </c>
      <c r="FG160" s="9">
        <v>4379.8550811614668</v>
      </c>
      <c r="FH160" s="9">
        <v>4392.5128230969485</v>
      </c>
      <c r="FI160" s="9">
        <v>4526.4836146313055</v>
      </c>
      <c r="FJ160" s="9">
        <v>4554.5755363037979</v>
      </c>
      <c r="FK160" s="9">
        <v>4502.2722029704655</v>
      </c>
      <c r="FL160" s="9">
        <v>4514.9299449059472</v>
      </c>
      <c r="FM160" s="9">
        <v>4775.6884048150814</v>
      </c>
      <c r="FN160" s="9">
        <v>4803.7803264875738</v>
      </c>
      <c r="FO160" s="9">
        <v>4751.4769931542414</v>
      </c>
      <c r="FP160" s="9">
        <v>4764.1347350897231</v>
      </c>
      <c r="FQ160" s="9">
        <v>4864.6575112838309</v>
      </c>
      <c r="FR160" s="9">
        <v>4892.7494329563233</v>
      </c>
      <c r="FS160" s="9">
        <v>4840.4460996229909</v>
      </c>
      <c r="FT160" s="9">
        <v>4853.1038415584726</v>
      </c>
      <c r="FU160" s="9">
        <v>5060.8986403496683</v>
      </c>
      <c r="FV160" s="9">
        <v>5088.9905620221607</v>
      </c>
      <c r="FW160" s="9">
        <v>5036.6872286888283</v>
      </c>
      <c r="FX160" s="9">
        <v>5049.34497062431</v>
      </c>
      <c r="FY160" s="9">
        <v>5118.303772713477</v>
      </c>
      <c r="FZ160" s="9">
        <v>5146.3956943859694</v>
      </c>
      <c r="GA160" s="9">
        <v>5094.092361052637</v>
      </c>
      <c r="GB160" s="9">
        <v>5106.7501029881187</v>
      </c>
      <c r="GC160" s="9">
        <v>5246.4378175656693</v>
      </c>
      <c r="GD160" s="9">
        <v>5274.5297392381617</v>
      </c>
      <c r="GE160" s="9">
        <v>5222.2264059048293</v>
      </c>
      <c r="GF160" s="9">
        <v>5234.884147840311</v>
      </c>
      <c r="GG160" s="9">
        <v>5280.8803207727105</v>
      </c>
      <c r="GH160" s="9">
        <v>5308.9722424452029</v>
      </c>
      <c r="GI160" s="9">
        <v>5256.6689091118706</v>
      </c>
      <c r="GJ160" s="9">
        <v>5269.3266510473522</v>
      </c>
      <c r="GK160" s="9">
        <v>5368.1952942818798</v>
      </c>
      <c r="GL160" s="9" t="str">
        <f t="shared" si="38"/>
        <v>Olive Oil,Olive Oil, extra virgin (&lt;1% ffa), ex-tanker, United Kingdom,Units of Measure: US $/MT,Historic Data Source: Financial Times,Data Edge: 2016 Q3,Forecast Date: December 2016</v>
      </c>
      <c r="GM160" s="10" t="str">
        <f t="shared" si="43"/>
        <v>United Kingdom, Olive Oil, Olive Oil, extra virgin (&lt;1% ffa), ex-tanker</v>
      </c>
      <c r="GN160" s="9" t="str">
        <f t="shared" si="37"/>
        <v>Olive Oil,Olive Oil, extra virgin (&lt;1% ffa), ex-tanker, United Kingdom,Units of Measure: US $/MT,Historic Data Source: Financial Times,Data Edge: 2016 Q3,Forecast Date: December 2016</v>
      </c>
      <c r="GO160" s="9"/>
      <c r="GP160" s="15" t="s">
        <v>259</v>
      </c>
      <c r="GQ160" s="15" t="s">
        <v>418</v>
      </c>
      <c r="GR160" s="31" t="s">
        <v>417</v>
      </c>
      <c r="GS160" s="16" t="s">
        <v>12</v>
      </c>
      <c r="GT160" s="10" t="s">
        <v>419</v>
      </c>
      <c r="GU160" s="13" t="s">
        <v>1381</v>
      </c>
      <c r="GV160" s="11" t="s">
        <v>1385</v>
      </c>
      <c r="GW160" s="31" t="s">
        <v>1162</v>
      </c>
      <c r="GX160" s="8" t="s">
        <v>1401</v>
      </c>
      <c r="GY160" s="14" t="s">
        <v>1387</v>
      </c>
    </row>
    <row r="161" spans="1:207" ht="12.75" customHeight="1">
      <c r="A161" s="30" t="s">
        <v>421</v>
      </c>
      <c r="B161" s="8" t="str">
        <f t="shared" si="39"/>
        <v>Bank:CISOILS</v>
      </c>
      <c r="C161" s="13" t="str">
        <f t="shared" si="40"/>
        <v>DataEdge:2016 Q3</v>
      </c>
      <c r="D161" s="13" t="str">
        <f t="shared" si="41"/>
        <v>ForecastDate:December 2016</v>
      </c>
      <c r="E161" s="13" t="str">
        <f t="shared" si="42"/>
        <v>Long Label:Meat and Bonemeal,Meat and Bonemeal, 50% Protein, Minneapolis, MN, United States,Units of Measure: US $/MT,Historic Data Source: USDA,Data Edge: 2016 Q3,Forecast Date: December 2016</v>
      </c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>
        <v>295.06115060304563</v>
      </c>
      <c r="AQ161" s="9">
        <v>275.79286171388259</v>
      </c>
      <c r="AR161" s="9">
        <v>273.17351080210142</v>
      </c>
      <c r="AS161" s="9">
        <v>251.63297743650972</v>
      </c>
      <c r="AT161" s="9">
        <v>230.2248477508881</v>
      </c>
      <c r="AU161" s="9">
        <v>227.27436297256671</v>
      </c>
      <c r="AV161" s="9">
        <v>225.44262957286392</v>
      </c>
      <c r="AW161" s="9">
        <v>234.05572315980848</v>
      </c>
      <c r="AX161" s="9">
        <v>228.60872935679825</v>
      </c>
      <c r="AY161" s="9">
        <v>223.32033810490529</v>
      </c>
      <c r="AZ161" s="9">
        <v>247.54861976514971</v>
      </c>
      <c r="BA161" s="9">
        <v>242.85350988195773</v>
      </c>
      <c r="BB161" s="9">
        <v>234.29426193111203</v>
      </c>
      <c r="BC161" s="9">
        <v>231.73196671103486</v>
      </c>
      <c r="BD161" s="9">
        <v>235.11624430949655</v>
      </c>
      <c r="BE161" s="9">
        <v>243.40302257656745</v>
      </c>
      <c r="BF161" s="9">
        <v>249.26613579608693</v>
      </c>
      <c r="BG161" s="9">
        <v>240.85633978919853</v>
      </c>
      <c r="BH161" s="9">
        <v>267.49759132988999</v>
      </c>
      <c r="BI161" s="9">
        <v>249.63483412517542</v>
      </c>
      <c r="BJ161" s="9">
        <v>242.91402916408481</v>
      </c>
      <c r="BK161" s="9">
        <v>236.45168507122318</v>
      </c>
      <c r="BL161" s="9">
        <v>216.84178174182219</v>
      </c>
      <c r="BM161" s="9">
        <v>199.46864925101588</v>
      </c>
      <c r="BN161" s="9">
        <v>206.48051472420136</v>
      </c>
      <c r="BO161" s="9">
        <v>184.83593112103583</v>
      </c>
      <c r="BP161" s="9">
        <v>186.46973697787499</v>
      </c>
      <c r="BQ161" s="9">
        <v>258.76631379188069</v>
      </c>
      <c r="BR161" s="9">
        <v>253.44919812609066</v>
      </c>
      <c r="BS161" s="9">
        <v>247.46426927177095</v>
      </c>
      <c r="BT161" s="9">
        <v>286.21819361736112</v>
      </c>
      <c r="BU161" s="9">
        <v>298.08699528852515</v>
      </c>
      <c r="BV161" s="9">
        <v>299.26038592391961</v>
      </c>
      <c r="BW161" s="9">
        <v>314.5379786057797</v>
      </c>
      <c r="BX161" s="9">
        <v>302.94682677585632</v>
      </c>
      <c r="BY161" s="9">
        <v>267.11333439491602</v>
      </c>
      <c r="BZ161" s="9">
        <v>196.61194340831688</v>
      </c>
      <c r="CA161" s="9">
        <v>180.0780235244298</v>
      </c>
      <c r="CB161" s="9">
        <v>177.24005537105259</v>
      </c>
      <c r="CC161" s="9">
        <v>166.19581585644255</v>
      </c>
      <c r="CD161" s="9">
        <v>155.43142007997491</v>
      </c>
      <c r="CE161" s="9">
        <v>152.09279652805984</v>
      </c>
      <c r="CF161" s="9">
        <v>156.33613662507574</v>
      </c>
      <c r="CG161" s="9">
        <v>175.14939350678569</v>
      </c>
      <c r="CH161" s="9">
        <v>180.87011533952173</v>
      </c>
      <c r="CI161" s="9">
        <v>198.99136494864035</v>
      </c>
      <c r="CJ161" s="9">
        <v>198.47449170280302</v>
      </c>
      <c r="CK161" s="9">
        <v>209.13772322432177</v>
      </c>
      <c r="CL161" s="9">
        <v>202.23780584448289</v>
      </c>
      <c r="CM161" s="9">
        <v>159.77843374768904</v>
      </c>
      <c r="CN161" s="9">
        <v>211.25645145652956</v>
      </c>
      <c r="CO161" s="9">
        <v>189.57061915110037</v>
      </c>
      <c r="CP161" s="9">
        <v>188.74721390323202</v>
      </c>
      <c r="CQ161" s="9">
        <v>190.3908754294697</v>
      </c>
      <c r="CR161" s="9">
        <v>191.49903232974998</v>
      </c>
      <c r="CS161" s="9">
        <v>177.19106575922046</v>
      </c>
      <c r="CT161" s="9">
        <v>195.35866441386801</v>
      </c>
      <c r="CU161" s="9">
        <v>197.33122149492064</v>
      </c>
      <c r="CV161" s="9">
        <v>217.06275300760171</v>
      </c>
      <c r="CW161" s="9">
        <v>279.98118701980928</v>
      </c>
      <c r="CX161" s="9">
        <v>207.1786119381884</v>
      </c>
      <c r="CY161" s="9">
        <v>263.46552584369039</v>
      </c>
      <c r="CZ161" s="9">
        <v>247.88881721309522</v>
      </c>
      <c r="DA161" s="9">
        <v>168.08100117805193</v>
      </c>
      <c r="DB161" s="9">
        <v>172.57017591780303</v>
      </c>
      <c r="DC161" s="9">
        <v>224.15850428948409</v>
      </c>
      <c r="DD161" s="9">
        <v>194.46129428129709</v>
      </c>
      <c r="DE161" s="9">
        <v>172.42423499039683</v>
      </c>
      <c r="DF161" s="9">
        <v>196.33375207824943</v>
      </c>
      <c r="DG161" s="9">
        <v>175.25782889254387</v>
      </c>
      <c r="DH161" s="9">
        <v>168.73321377514986</v>
      </c>
      <c r="DI161" s="9">
        <v>181.94916704406742</v>
      </c>
      <c r="DJ161" s="9">
        <v>232.11652304304627</v>
      </c>
      <c r="DK161" s="9">
        <v>247.20150304707647</v>
      </c>
      <c r="DL161" s="9">
        <v>267.12977704179798</v>
      </c>
      <c r="DM161" s="9">
        <v>295.35446393999035</v>
      </c>
      <c r="DN161" s="9">
        <v>404.73021962117463</v>
      </c>
      <c r="DO161" s="9">
        <v>354.76370454195529</v>
      </c>
      <c r="DP161" s="9">
        <v>434.4140475327128</v>
      </c>
      <c r="DQ161" s="9">
        <v>303.25802558617397</v>
      </c>
      <c r="DR161" s="9">
        <v>314.12356190470496</v>
      </c>
      <c r="DS161" s="9">
        <v>431.76937523895884</v>
      </c>
      <c r="DT161" s="9">
        <v>414.34983433101797</v>
      </c>
      <c r="DU161" s="9">
        <v>341.48999941811832</v>
      </c>
      <c r="DV161" s="9">
        <v>338.63322953724634</v>
      </c>
      <c r="DW161" s="9">
        <v>318.92705485007576</v>
      </c>
      <c r="DX161" s="9">
        <v>352.23936392295087</v>
      </c>
      <c r="DY161" s="9">
        <v>347.91601307074308</v>
      </c>
      <c r="DZ161" s="9">
        <v>360.96340169753449</v>
      </c>
      <c r="EA161" s="9">
        <v>459.71392132954543</v>
      </c>
      <c r="EB161" s="9">
        <v>399.06274954254485</v>
      </c>
      <c r="EC161" s="9">
        <v>329.45110565063487</v>
      </c>
      <c r="ED161" s="9">
        <v>344.6509924207121</v>
      </c>
      <c r="EE161" s="9">
        <v>476.24016060444728</v>
      </c>
      <c r="EF161" s="9">
        <v>500.89484772341393</v>
      </c>
      <c r="EG161" s="9">
        <v>455.64437387005796</v>
      </c>
      <c r="EH161" s="9">
        <v>455.26373393520845</v>
      </c>
      <c r="EI161" s="9">
        <v>472.20678284287879</v>
      </c>
      <c r="EJ161" s="9">
        <v>521.40160047325753</v>
      </c>
      <c r="EK161" s="9">
        <v>471.94393702567868</v>
      </c>
      <c r="EL161" s="9">
        <v>513.62365855024223</v>
      </c>
      <c r="EM161" s="9">
        <v>585.57226367888882</v>
      </c>
      <c r="EN161" s="9">
        <v>530.27377494562768</v>
      </c>
      <c r="EO161" s="9">
        <v>434.07197872057867</v>
      </c>
      <c r="EP161" s="9">
        <v>442.27551463184926</v>
      </c>
      <c r="EQ161" s="9">
        <v>414.06757582891197</v>
      </c>
      <c r="ER161" s="9">
        <v>396.89012984360028</v>
      </c>
      <c r="ES161" s="9">
        <v>295.64991435390908</v>
      </c>
      <c r="ET161" s="9">
        <v>238.77082656513554</v>
      </c>
      <c r="EU161" s="9">
        <v>361.58196923216445</v>
      </c>
      <c r="EV161" s="9">
        <v>378.7530630439507</v>
      </c>
      <c r="EW161" s="9">
        <v>251.08172222222223</v>
      </c>
      <c r="EX161" s="9">
        <v>272.38707712141621</v>
      </c>
      <c r="EY161" s="9">
        <v>323.52120262868914</v>
      </c>
      <c r="EZ161" s="9">
        <v>335.72855427622198</v>
      </c>
      <c r="FA161" s="9">
        <v>300.41451752926758</v>
      </c>
      <c r="FB161" s="9">
        <v>291.14922459885406</v>
      </c>
      <c r="FC161" s="9">
        <v>301.52885431572821</v>
      </c>
      <c r="FD161" s="9">
        <v>312.90898379624264</v>
      </c>
      <c r="FE161" s="9">
        <v>279.98797666352795</v>
      </c>
      <c r="FF161" s="9">
        <v>334.32478595068119</v>
      </c>
      <c r="FG161" s="9">
        <v>346.23827033828775</v>
      </c>
      <c r="FH161" s="9">
        <v>359.30010381339167</v>
      </c>
      <c r="FI161" s="9">
        <v>321.51417934420982</v>
      </c>
      <c r="FJ161" s="9">
        <v>355.45104083165194</v>
      </c>
      <c r="FK161" s="9">
        <v>368.11505639267409</v>
      </c>
      <c r="FL161" s="9">
        <v>381.9997652656109</v>
      </c>
      <c r="FM161" s="9">
        <v>341.83338573326148</v>
      </c>
      <c r="FN161" s="9">
        <v>356.1191813405942</v>
      </c>
      <c r="FO161" s="9">
        <v>368.80693325635633</v>
      </c>
      <c r="FP161" s="9">
        <v>382.71766644785799</v>
      </c>
      <c r="FQ161" s="9">
        <v>342.47600246654304</v>
      </c>
      <c r="FR161" s="9">
        <v>359.98048698632078</v>
      </c>
      <c r="FS161" s="9">
        <v>372.80541561766887</v>
      </c>
      <c r="FT161" s="9">
        <v>386.86654808425664</v>
      </c>
      <c r="FU161" s="9">
        <v>346.18980156575776</v>
      </c>
      <c r="FV161" s="9">
        <v>370.32027463616947</v>
      </c>
      <c r="FW161" s="9">
        <v>383.51253448648805</v>
      </c>
      <c r="FX161" s="9">
        <v>397.97640548500277</v>
      </c>
      <c r="FY161" s="9">
        <v>356.13459681981317</v>
      </c>
      <c r="FZ161" s="9">
        <v>375.40670297550969</v>
      </c>
      <c r="GA161" s="9">
        <v>388.77966324109485</v>
      </c>
      <c r="GB161" s="9">
        <v>403.44165249421098</v>
      </c>
      <c r="GC161" s="9">
        <v>361.02671744377039</v>
      </c>
      <c r="GD161" s="9">
        <v>379.87050499724995</v>
      </c>
      <c r="GE161" s="9">
        <v>393.40204626018402</v>
      </c>
      <c r="GF161" s="9">
        <v>408.23790224382964</v>
      </c>
      <c r="GG161" s="9">
        <v>365.31999682862266</v>
      </c>
      <c r="GH161" s="9">
        <v>379.58043927634753</v>
      </c>
      <c r="GI161" s="9">
        <v>393.10167566664313</v>
      </c>
      <c r="GJ161" s="9">
        <v>407.92623348377367</v>
      </c>
      <c r="GK161" s="9">
        <v>365.04101196913803</v>
      </c>
      <c r="GL161" s="9" t="str">
        <f t="shared" si="38"/>
        <v>Meat and Bonemeal,Meat and Bonemeal, 50% Protein, Minneapolis, MN, United States,Units of Measure: US $/MT,Historic Data Source: USDA,Data Edge: 2016 Q3,Forecast Date: December 2016</v>
      </c>
      <c r="GM161" s="10" t="str">
        <f t="shared" si="43"/>
        <v>United States, Meat and Bonemeal, Meat and Bonemeal, 50% Protein, Minneapolis, MN</v>
      </c>
      <c r="GN161" s="9" t="str">
        <f t="shared" si="37"/>
        <v>Meat and Bonemeal,Meat and Bonemeal, 50% Protein, Minneapolis, MN, United States,Units of Measure: US $/MT,Historic Data Source: USDA,Data Edge: 2016 Q3,Forecast Date: December 2016</v>
      </c>
      <c r="GO161" s="9"/>
      <c r="GP161" s="15" t="s">
        <v>10</v>
      </c>
      <c r="GQ161" s="15" t="s">
        <v>422</v>
      </c>
      <c r="GR161" s="31" t="s">
        <v>420</v>
      </c>
      <c r="GS161" s="16" t="s">
        <v>12</v>
      </c>
      <c r="GT161" s="10" t="s">
        <v>13</v>
      </c>
      <c r="GU161" s="13" t="s">
        <v>1381</v>
      </c>
      <c r="GV161" s="11" t="s">
        <v>1385</v>
      </c>
      <c r="GW161" s="31" t="s">
        <v>1163</v>
      </c>
      <c r="GX161" s="8" t="s">
        <v>1401</v>
      </c>
      <c r="GY161" s="14" t="s">
        <v>1387</v>
      </c>
    </row>
    <row r="162" spans="1:207" ht="12.75" customHeight="1">
      <c r="A162" s="30" t="s">
        <v>424</v>
      </c>
      <c r="B162" s="8" t="str">
        <f t="shared" si="39"/>
        <v>Bank:CISOILS</v>
      </c>
      <c r="C162" s="13" t="str">
        <f t="shared" si="40"/>
        <v>DataEdge:2016 Q3</v>
      </c>
      <c r="D162" s="13" t="str">
        <f t="shared" si="41"/>
        <v>ForecastDate:December 2016</v>
      </c>
      <c r="E162" s="13" t="str">
        <f t="shared" si="42"/>
        <v>Long Label:Canola Oil,Canola Oil Price, Midwest, United States,Units of Measure: US $/MT,Historic Data Source: USDA,Data Edge: 2016 Q3,Forecast Date: December 2016</v>
      </c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>
        <v>670.1317890593333</v>
      </c>
      <c r="DF162" s="9">
        <v>645.80745281866666</v>
      </c>
      <c r="DG162" s="9">
        <v>683.06557509666663</v>
      </c>
      <c r="DH162" s="9">
        <v>734.50676956333336</v>
      </c>
      <c r="DI162" s="9">
        <v>812.40343547000009</v>
      </c>
      <c r="DJ162" s="9">
        <v>863.99160477800012</v>
      </c>
      <c r="DK162" s="9">
        <v>892.43123657600006</v>
      </c>
      <c r="DL162" s="9">
        <v>1008.61484865</v>
      </c>
      <c r="DM162" s="9">
        <v>1243.2601828386667</v>
      </c>
      <c r="DN162" s="9">
        <v>1523.39423042</v>
      </c>
      <c r="DO162" s="9">
        <v>1624.9538457813333</v>
      </c>
      <c r="DP162" s="9">
        <v>1396.7019171906668</v>
      </c>
      <c r="DQ162" s="9">
        <v>880.89371153133334</v>
      </c>
      <c r="DR162" s="9">
        <v>807.18582860266667</v>
      </c>
      <c r="DS162" s="9">
        <v>908.52498170199999</v>
      </c>
      <c r="DT162" s="9">
        <v>890.00615169399998</v>
      </c>
      <c r="DU162" s="9">
        <v>946.73844044866667</v>
      </c>
      <c r="DV162" s="9">
        <v>918.15183380933331</v>
      </c>
      <c r="DW162" s="9">
        <v>898.01628054666674</v>
      </c>
      <c r="DX162" s="9">
        <v>1018.315188178</v>
      </c>
      <c r="DY162" s="9">
        <v>1200.2700417486667</v>
      </c>
      <c r="DZ162" s="9">
        <v>1321.891722952</v>
      </c>
      <c r="EA162" s="9">
        <v>1336.0013077200001</v>
      </c>
      <c r="EB162" s="9">
        <v>1316.5271412433333</v>
      </c>
      <c r="EC162" s="9">
        <v>1237.0872395026665</v>
      </c>
      <c r="ED162" s="9">
        <v>1257.3697676066665</v>
      </c>
      <c r="EE162" s="9">
        <v>1256.0469940346668</v>
      </c>
      <c r="EF162" s="9">
        <v>1292.9376792093333</v>
      </c>
      <c r="EG162" s="9">
        <v>1270.083091382</v>
      </c>
      <c r="EH162" s="9">
        <v>1289.8512075413335</v>
      </c>
      <c r="EI162" s="9">
        <v>1311.6034840586665</v>
      </c>
      <c r="EJ162" s="9">
        <v>1082.46970642</v>
      </c>
      <c r="EK162" s="9">
        <v>974.14924835733336</v>
      </c>
      <c r="EL162" s="9">
        <v>941.07990905733334</v>
      </c>
      <c r="EM162" s="9">
        <v>1037.1279678686667</v>
      </c>
      <c r="EN162" s="9">
        <v>901.47018931799994</v>
      </c>
      <c r="EO162" s="9">
        <v>864.50601672266657</v>
      </c>
      <c r="EP162" s="9">
        <v>833.56781262200002</v>
      </c>
      <c r="EQ162" s="9">
        <v>851.93966778866661</v>
      </c>
      <c r="ER162" s="9">
        <v>784.40472819600006</v>
      </c>
      <c r="ES162" s="9">
        <v>766.69425981533334</v>
      </c>
      <c r="ET162" s="9">
        <v>766.03287302933347</v>
      </c>
      <c r="EU162" s="9">
        <v>786.02145145066663</v>
      </c>
      <c r="EV162" s="9">
        <v>791.75347026266661</v>
      </c>
      <c r="EW162" s="9">
        <v>866.25182726058779</v>
      </c>
      <c r="EX162" s="9">
        <v>898.52636983065963</v>
      </c>
      <c r="EY162" s="9">
        <v>906.00726442696396</v>
      </c>
      <c r="EZ162" s="9">
        <v>917.58994656332243</v>
      </c>
      <c r="FA162" s="9">
        <v>960.5407348173635</v>
      </c>
      <c r="FB162" s="9">
        <v>976.63326060719805</v>
      </c>
      <c r="FC162" s="9">
        <v>994.89438502286862</v>
      </c>
      <c r="FD162" s="9">
        <v>977.23676333282583</v>
      </c>
      <c r="FE162" s="9">
        <v>967.40565069679178</v>
      </c>
      <c r="FF162" s="9">
        <v>977.29546114538039</v>
      </c>
      <c r="FG162" s="9">
        <v>1001.6349070791803</v>
      </c>
      <c r="FH162" s="9">
        <v>989.00421679296824</v>
      </c>
      <c r="FI162" s="9">
        <v>1039.9943916793504</v>
      </c>
      <c r="FJ162" s="9">
        <v>1053.8890324152305</v>
      </c>
      <c r="FK162" s="9">
        <v>1082.1739938824057</v>
      </c>
      <c r="FL162" s="9">
        <v>1070.1525851564581</v>
      </c>
      <c r="FM162" s="9">
        <v>1057.5653090755588</v>
      </c>
      <c r="FN162" s="9">
        <v>1070.086015073286</v>
      </c>
      <c r="FO162" s="9">
        <v>1094.8901346120531</v>
      </c>
      <c r="FP162" s="9">
        <v>1077.843802945062</v>
      </c>
      <c r="FQ162" s="9">
        <v>1078.9842289563339</v>
      </c>
      <c r="FR162" s="9">
        <v>1083.9967058767706</v>
      </c>
      <c r="FS162" s="9">
        <v>1103.8413030150582</v>
      </c>
      <c r="FT162" s="9">
        <v>1082.5329161458505</v>
      </c>
      <c r="FU162" s="9">
        <v>1122.7366960863133</v>
      </c>
      <c r="FV162" s="9">
        <v>1127.6326561220767</v>
      </c>
      <c r="FW162" s="9">
        <v>1147.3390402415598</v>
      </c>
      <c r="FX162" s="9">
        <v>1124.5754763984235</v>
      </c>
      <c r="FY162" s="9">
        <v>1158.1180998397449</v>
      </c>
      <c r="FZ162" s="9">
        <v>1163.3607755023795</v>
      </c>
      <c r="GA162" s="9">
        <v>1183.7864882213423</v>
      </c>
      <c r="GB162" s="9">
        <v>1160.1930137719178</v>
      </c>
      <c r="GC162" s="9">
        <v>1178.6849058381647</v>
      </c>
      <c r="GD162" s="9">
        <v>1183.6006898033925</v>
      </c>
      <c r="GE162" s="9">
        <v>1203.9494271213798</v>
      </c>
      <c r="GF162" s="9">
        <v>1179.3615215403756</v>
      </c>
      <c r="GG162" s="9">
        <v>1197.5970740188961</v>
      </c>
      <c r="GH162" s="9">
        <v>1201.3777075308819</v>
      </c>
      <c r="GI162" s="9">
        <v>1221.7667668871479</v>
      </c>
      <c r="GJ162" s="9">
        <v>1196.8694203967975</v>
      </c>
      <c r="GK162" s="9">
        <v>1206.9698119079876</v>
      </c>
      <c r="GL162" s="9" t="str">
        <f t="shared" si="38"/>
        <v>Canola Oil,Canola Oil Price, Midwest, United States,Units of Measure: US $/MT,Historic Data Source: USDA,Data Edge: 2016 Q3,Forecast Date: December 2016</v>
      </c>
      <c r="GM162" s="10" t="str">
        <f t="shared" si="43"/>
        <v>United States, Canola Oil, Canola Oil Price, Midwest</v>
      </c>
      <c r="GN162" s="9" t="str">
        <f t="shared" si="37"/>
        <v>Canola Oil,Canola Oil Price, Midwest, United States,Units of Measure: US $/MT,Historic Data Source: USDA,Data Edge: 2016 Q3,Forecast Date: December 2016</v>
      </c>
      <c r="GO162" s="9"/>
      <c r="GP162" s="15" t="s">
        <v>10</v>
      </c>
      <c r="GQ162" s="10" t="s">
        <v>343</v>
      </c>
      <c r="GR162" s="31" t="s">
        <v>423</v>
      </c>
      <c r="GS162" s="16" t="s">
        <v>12</v>
      </c>
      <c r="GT162" s="10" t="s">
        <v>13</v>
      </c>
      <c r="GU162" s="41" t="s">
        <v>1381</v>
      </c>
      <c r="GV162" s="11" t="s">
        <v>1385</v>
      </c>
      <c r="GW162" s="31" t="s">
        <v>1164</v>
      </c>
      <c r="GX162" s="8" t="s">
        <v>1401</v>
      </c>
      <c r="GY162" s="14" t="s">
        <v>1387</v>
      </c>
    </row>
    <row r="163" spans="1:207" ht="12.75" customHeight="1">
      <c r="A163" s="30" t="s">
        <v>426</v>
      </c>
      <c r="B163" s="8" t="str">
        <f t="shared" si="39"/>
        <v>Bank:CISOILS</v>
      </c>
      <c r="C163" s="13" t="str">
        <f t="shared" si="40"/>
        <v>DataEdge:2016 Q3</v>
      </c>
      <c r="D163" s="13" t="str">
        <f t="shared" si="41"/>
        <v>ForecastDate:December 2016</v>
      </c>
      <c r="E163" s="13" t="str">
        <f t="shared" si="42"/>
        <v>Long Label:Coconut Oil,Coconut Oil CIF Price, Import From Philippines/Indonesia, Rotterdam, European Union,Units of Measure: US $/MT,Historic Data Source: USDA,Data Edge: 2016 Q3,Forecast Date: December 2016</v>
      </c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>
        <v>724</v>
      </c>
      <c r="BS163" s="9">
        <v>783.33333333333337</v>
      </c>
      <c r="BT163" s="9">
        <v>746</v>
      </c>
      <c r="BU163" s="9">
        <v>753</v>
      </c>
      <c r="BV163" s="9">
        <v>757.66666666666663</v>
      </c>
      <c r="BW163" s="9">
        <v>667</v>
      </c>
      <c r="BX163" s="9">
        <v>593</v>
      </c>
      <c r="BY163" s="9">
        <v>609.66666666666663</v>
      </c>
      <c r="BZ163" s="9">
        <v>565</v>
      </c>
      <c r="CA163" s="9">
        <v>664.33333333333337</v>
      </c>
      <c r="CB163" s="9">
        <v>662</v>
      </c>
      <c r="CC163" s="9">
        <v>740.33333333333337</v>
      </c>
      <c r="CD163" s="9">
        <v>736</v>
      </c>
      <c r="CE163" s="9">
        <v>832.33333333333337</v>
      </c>
      <c r="CF163" s="9">
        <v>681.33333333333337</v>
      </c>
      <c r="CG163" s="9">
        <v>698.66666666666663</v>
      </c>
      <c r="CH163" s="9">
        <v>599</v>
      </c>
      <c r="CI163" s="9">
        <v>489.33333333333331</v>
      </c>
      <c r="CJ163" s="9">
        <v>367.66666666666669</v>
      </c>
      <c r="CK163" s="9">
        <v>345.33333333333331</v>
      </c>
      <c r="CL163" s="9">
        <v>297.66666666666669</v>
      </c>
      <c r="CM163" s="9">
        <v>301.66666666666669</v>
      </c>
      <c r="CN163" s="9">
        <v>347.66666666666669</v>
      </c>
      <c r="CO163" s="9">
        <v>325.33333333333331</v>
      </c>
      <c r="CP163" s="9">
        <v>368</v>
      </c>
      <c r="CQ163" s="9">
        <v>425.66666666666669</v>
      </c>
      <c r="CR163" s="9">
        <v>432.66666666666669</v>
      </c>
      <c r="CS163" s="9">
        <v>457.66666666666669</v>
      </c>
      <c r="CT163" s="9">
        <v>470.66666666666669</v>
      </c>
      <c r="CU163" s="9">
        <v>438.66666666666669</v>
      </c>
      <c r="CV163" s="9">
        <v>430.33333333333331</v>
      </c>
      <c r="CW163" s="9">
        <v>528.33333333333337</v>
      </c>
      <c r="CX163" s="9">
        <v>637</v>
      </c>
      <c r="CY163" s="9">
        <v>703.33333333333337</v>
      </c>
      <c r="CZ163" s="9">
        <v>651</v>
      </c>
      <c r="DA163" s="9">
        <v>651.66666666666663</v>
      </c>
      <c r="DB163" s="9">
        <v>667.33333333333337</v>
      </c>
      <c r="DC163" s="9">
        <v>655</v>
      </c>
      <c r="DD163" s="9">
        <v>571.66666666666663</v>
      </c>
      <c r="DE163" s="9">
        <v>574</v>
      </c>
      <c r="DF163" s="9">
        <v>578.33333333333337</v>
      </c>
      <c r="DG163" s="9">
        <v>578.66666666666663</v>
      </c>
      <c r="DH163" s="9">
        <v>599.33333333333337</v>
      </c>
      <c r="DI163" s="9">
        <v>671.33333333333337</v>
      </c>
      <c r="DJ163" s="9">
        <v>754.33333333333337</v>
      </c>
      <c r="DK163" s="9">
        <v>900.33333333333337</v>
      </c>
      <c r="DL163" s="9">
        <v>923</v>
      </c>
      <c r="DM163" s="9">
        <v>1098</v>
      </c>
      <c r="DN163" s="9">
        <v>1379.3333333333333</v>
      </c>
      <c r="DO163" s="9">
        <v>1498.6666666666667</v>
      </c>
      <c r="DP163" s="9">
        <v>1246.3333333333333</v>
      </c>
      <c r="DQ163" s="9">
        <v>771.66666666666663</v>
      </c>
      <c r="DR163" s="9">
        <v>677.33333333333337</v>
      </c>
      <c r="DS163" s="9">
        <v>779</v>
      </c>
      <c r="DT163" s="9">
        <v>711.33333333333337</v>
      </c>
      <c r="DU163" s="9">
        <v>734.33333333333337</v>
      </c>
      <c r="DV163" s="9">
        <v>834.33333333333337</v>
      </c>
      <c r="DW163" s="9">
        <v>955</v>
      </c>
      <c r="DX163" s="9">
        <v>1158.6666666666667</v>
      </c>
      <c r="DY163" s="9">
        <v>1546.3333333333333</v>
      </c>
      <c r="DZ163" s="9">
        <v>2073</v>
      </c>
      <c r="EA163" s="9">
        <v>1996.3333333333333</v>
      </c>
      <c r="EB163" s="9">
        <v>1473.6666666666667</v>
      </c>
      <c r="EC163" s="9">
        <v>1377.3333333333333</v>
      </c>
      <c r="ED163" s="9">
        <v>1400</v>
      </c>
      <c r="EE163" s="9">
        <v>1187</v>
      </c>
      <c r="EF163" s="9">
        <v>1012.6666666666666</v>
      </c>
      <c r="EG163" s="9">
        <v>843.66666666666663</v>
      </c>
      <c r="EH163" s="9">
        <v>836.66666666666663</v>
      </c>
      <c r="EI163" s="9">
        <v>838</v>
      </c>
      <c r="EJ163" s="9">
        <v>912.33333333333337</v>
      </c>
      <c r="EK163" s="9">
        <v>1174.6666666666667</v>
      </c>
      <c r="EL163" s="9">
        <v>1343.3333333333333</v>
      </c>
      <c r="EM163" s="9">
        <v>1389.6666666666667</v>
      </c>
      <c r="EN163" s="9">
        <v>1204.3333333333333</v>
      </c>
      <c r="EO163" s="9">
        <v>1187</v>
      </c>
      <c r="EP163" s="9">
        <v>1144.3333333333333</v>
      </c>
      <c r="EQ163" s="9">
        <v>1114.6666666666667</v>
      </c>
      <c r="ER163" s="9">
        <v>1066.6666666666667</v>
      </c>
      <c r="ES163" s="9">
        <v>1109.3333333333333</v>
      </c>
      <c r="ET163" s="9">
        <v>1273</v>
      </c>
      <c r="EU163" s="9">
        <v>1531.3333333333333</v>
      </c>
      <c r="EV163" s="9">
        <v>1527.6666666666667</v>
      </c>
      <c r="EW163" s="9">
        <v>1547.6989668205597</v>
      </c>
      <c r="EX163" s="9">
        <v>1489.223206798657</v>
      </c>
      <c r="EY163" s="9">
        <v>1357.247946515266</v>
      </c>
      <c r="EZ163" s="9">
        <v>1235.5493069542349</v>
      </c>
      <c r="FA163" s="9">
        <v>1018.751905310574</v>
      </c>
      <c r="FB163" s="9">
        <v>1142.5476488038544</v>
      </c>
      <c r="FC163" s="9">
        <v>1166.5508830794975</v>
      </c>
      <c r="FD163" s="9">
        <v>1015.4637170359784</v>
      </c>
      <c r="FE163" s="9">
        <v>1117.378126919431</v>
      </c>
      <c r="FF163" s="9">
        <v>1250.4764400930744</v>
      </c>
      <c r="FG163" s="9">
        <v>1276.0432896987295</v>
      </c>
      <c r="FH163" s="9">
        <v>1113.7088310670902</v>
      </c>
      <c r="FI163" s="9">
        <v>1164.9348686997619</v>
      </c>
      <c r="FJ163" s="9">
        <v>1302.5188034146731</v>
      </c>
      <c r="FK163" s="9">
        <v>1328.8396152960818</v>
      </c>
      <c r="FL163" s="9">
        <v>1161.0818059508529</v>
      </c>
      <c r="FM163" s="9">
        <v>1191.1514237918982</v>
      </c>
      <c r="FN163" s="9">
        <v>1331.2081423825912</v>
      </c>
      <c r="FO163" s="9">
        <v>1357.9445902558637</v>
      </c>
      <c r="FP163" s="9">
        <v>1187.1970560589289</v>
      </c>
      <c r="FQ163" s="9">
        <v>1213.2691082877232</v>
      </c>
      <c r="FR163" s="9">
        <v>1355.4119992759224</v>
      </c>
      <c r="FS163" s="9">
        <v>1382.4990998455864</v>
      </c>
      <c r="FT163" s="9">
        <v>1209.2292742657082</v>
      </c>
      <c r="FU163" s="9">
        <v>1232.7238252017119</v>
      </c>
      <c r="FV163" s="9">
        <v>1376.701713584639</v>
      </c>
      <c r="FW163" s="9">
        <v>1404.0972482919142</v>
      </c>
      <c r="FX163" s="9">
        <v>1228.6088150255478</v>
      </c>
      <c r="FY163" s="9">
        <v>1249.0840866068543</v>
      </c>
      <c r="FZ163" s="9">
        <v>1394.6050988084539</v>
      </c>
      <c r="GA163" s="9">
        <v>1422.2600083059097</v>
      </c>
      <c r="GB163" s="9">
        <v>1244.9058577501646</v>
      </c>
      <c r="GC163" s="9">
        <v>1260.6529181626092</v>
      </c>
      <c r="GD163" s="9">
        <v>1407.265119501461</v>
      </c>
      <c r="GE163" s="9">
        <v>1435.1034406928434</v>
      </c>
      <c r="GF163" s="9">
        <v>1256.4299854807132</v>
      </c>
      <c r="GG163" s="9">
        <v>1269.1300360375208</v>
      </c>
      <c r="GH163" s="9">
        <v>1416.5418115508023</v>
      </c>
      <c r="GI163" s="9">
        <v>1444.5145285574895</v>
      </c>
      <c r="GJ163" s="9">
        <v>1264.8743464091772</v>
      </c>
      <c r="GK163" s="9">
        <v>1273.9054111935702</v>
      </c>
      <c r="GL163" s="9" t="str">
        <f t="shared" si="38"/>
        <v>Coconut Oil,Coconut Oil CIF Price, Import From Philippines/Indonesia, Rotterdam, European Union,Units of Measure: US $/MT,Historic Data Source: USDA,Data Edge: 2016 Q3,Forecast Date: December 2016</v>
      </c>
      <c r="GM163" s="10" t="str">
        <f t="shared" si="43"/>
        <v>European Union, Coconut Oil, Coconut Oil CIF Price, Import From Philippines/Indonesia, Rotterdam</v>
      </c>
      <c r="GN163" s="9" t="str">
        <f t="shared" si="37"/>
        <v>Coconut Oil,Coconut Oil CIF Price, Import From Philippines/Indonesia, Rotterdam, European Union,Units of Measure: US $/MT,Historic Data Source: USDA,Data Edge: 2016 Q3,Forecast Date: December 2016</v>
      </c>
      <c r="GO163" s="9"/>
      <c r="GP163" s="15" t="s">
        <v>298</v>
      </c>
      <c r="GQ163" s="15" t="s">
        <v>427</v>
      </c>
      <c r="GR163" s="31" t="s">
        <v>425</v>
      </c>
      <c r="GS163" s="16" t="s">
        <v>12</v>
      </c>
      <c r="GT163" s="10" t="s">
        <v>13</v>
      </c>
      <c r="GU163" s="13" t="s">
        <v>1381</v>
      </c>
      <c r="GV163" s="11" t="s">
        <v>1385</v>
      </c>
      <c r="GW163" s="31" t="s">
        <v>1165</v>
      </c>
      <c r="GX163" s="8" t="s">
        <v>1401</v>
      </c>
      <c r="GY163" s="14" t="s">
        <v>1387</v>
      </c>
    </row>
    <row r="164" spans="1:207" ht="12.75" customHeight="1">
      <c r="A164" s="14" t="s">
        <v>428</v>
      </c>
      <c r="B164" s="8" t="str">
        <f t="shared" si="39"/>
        <v>Bank:CISOILS</v>
      </c>
      <c r="C164" s="13" t="str">
        <f t="shared" si="40"/>
        <v>DataEdge:2016 Q3</v>
      </c>
      <c r="D164" s="13" t="str">
        <f t="shared" si="41"/>
        <v>ForecastDate:December 2016</v>
      </c>
      <c r="E164" s="13" t="str">
        <f t="shared" si="42"/>
        <v>Long Label:Canola,Canola Price, Delivered Melbourne, Australia,Units of Measure: AU $/MT,Historic Data Source: ABARE,Data Edge: 2016 Q3,Forecast Date: December 2016</v>
      </c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>
        <v>392</v>
      </c>
      <c r="CC164" s="9">
        <v>389</v>
      </c>
      <c r="CD164" s="9">
        <v>382</v>
      </c>
      <c r="CE164" s="9">
        <v>356</v>
      </c>
      <c r="CF164" s="9">
        <v>277</v>
      </c>
      <c r="CG164" s="9">
        <v>289</v>
      </c>
      <c r="CH164" s="9">
        <v>280</v>
      </c>
      <c r="CI164" s="9">
        <v>287</v>
      </c>
      <c r="CJ164" s="9">
        <v>287</v>
      </c>
      <c r="CK164" s="9">
        <v>314</v>
      </c>
      <c r="CL164" s="9">
        <v>362</v>
      </c>
      <c r="CM164" s="9">
        <v>381</v>
      </c>
      <c r="CN164" s="9">
        <v>433</v>
      </c>
      <c r="CO164" s="9">
        <v>414</v>
      </c>
      <c r="CP164" s="9">
        <v>389</v>
      </c>
      <c r="CQ164" s="9">
        <v>388</v>
      </c>
      <c r="CR164" s="9">
        <v>501.00000000000006</v>
      </c>
      <c r="CS164" s="9">
        <v>544</v>
      </c>
      <c r="CT164" s="9">
        <v>451</v>
      </c>
      <c r="CU164" s="9">
        <v>404</v>
      </c>
      <c r="CV164" s="9">
        <v>395.99999999999994</v>
      </c>
      <c r="CW164" s="9">
        <v>403</v>
      </c>
      <c r="CX164" s="9">
        <v>395</v>
      </c>
      <c r="CY164" s="9">
        <v>407</v>
      </c>
      <c r="CZ164" s="9">
        <v>375.00000000000006</v>
      </c>
      <c r="DA164" s="9">
        <v>333</v>
      </c>
      <c r="DB164" s="9">
        <v>313</v>
      </c>
      <c r="DC164" s="9">
        <v>348</v>
      </c>
      <c r="DD164" s="9">
        <v>358</v>
      </c>
      <c r="DE164" s="9">
        <v>336</v>
      </c>
      <c r="DF164" s="9">
        <v>331</v>
      </c>
      <c r="DG164" s="9">
        <v>400</v>
      </c>
      <c r="DH164" s="9">
        <v>426</v>
      </c>
      <c r="DI164" s="9">
        <v>537</v>
      </c>
      <c r="DJ164" s="9">
        <v>543</v>
      </c>
      <c r="DK164" s="9">
        <v>463</v>
      </c>
      <c r="DL164" s="9">
        <v>524</v>
      </c>
      <c r="DM164" s="9">
        <v>648</v>
      </c>
      <c r="DN164" s="9">
        <v>746</v>
      </c>
      <c r="DO164" s="9">
        <v>736</v>
      </c>
      <c r="DP164" s="9">
        <v>673.76666666666699</v>
      </c>
      <c r="DQ164" s="9">
        <v>580.33333333333303</v>
      </c>
      <c r="DR164" s="9">
        <v>546.75</v>
      </c>
      <c r="DS164" s="9">
        <v>546.28333333333296</v>
      </c>
      <c r="DT164" s="9">
        <v>484.6</v>
      </c>
      <c r="DU164" s="9">
        <v>413.85</v>
      </c>
      <c r="DV164" s="9">
        <v>414.74999999999994</v>
      </c>
      <c r="DW164" s="9">
        <v>420.538461538462</v>
      </c>
      <c r="DX164" s="9">
        <v>489.230769230769</v>
      </c>
      <c r="DY164" s="9">
        <v>523.25</v>
      </c>
      <c r="DZ164" s="9">
        <v>585.58333333333303</v>
      </c>
      <c r="EA164" s="9">
        <v>559.461538461538</v>
      </c>
      <c r="EB164" s="9">
        <v>540</v>
      </c>
      <c r="EC164" s="9">
        <v>514.33333333333303</v>
      </c>
      <c r="ED164" s="9">
        <v>492.38461538461496</v>
      </c>
      <c r="EE164" s="9">
        <v>536.38461538461502</v>
      </c>
      <c r="EF164" s="9">
        <v>556.69230769230796</v>
      </c>
      <c r="EG164" s="9">
        <v>566.38461538461502</v>
      </c>
      <c r="EH164" s="9">
        <v>549.57142857142901</v>
      </c>
      <c r="EI164" s="9">
        <v>565</v>
      </c>
      <c r="EJ164" s="9">
        <v>550.35</v>
      </c>
      <c r="EK164" s="9">
        <v>512.66999999999996</v>
      </c>
      <c r="EL164" s="9">
        <v>523.91999999999996</v>
      </c>
      <c r="EM164" s="9">
        <v>532</v>
      </c>
      <c r="EN164" s="9">
        <v>465</v>
      </c>
      <c r="EO164" s="9">
        <v>480</v>
      </c>
      <c r="EP164" s="9">
        <v>485</v>
      </c>
      <c r="EQ164" s="9">
        <v>485</v>
      </c>
      <c r="ER164" s="9">
        <v>510</v>
      </c>
      <c r="ES164" s="9">
        <v>528</v>
      </c>
      <c r="ET164" s="9">
        <v>520</v>
      </c>
      <c r="EU164" s="9">
        <v>530</v>
      </c>
      <c r="EV164" s="9">
        <v>490</v>
      </c>
      <c r="EW164" s="9">
        <v>532</v>
      </c>
      <c r="EX164" s="9">
        <v>600.92585890409555</v>
      </c>
      <c r="EY164" s="9">
        <v>615.48277373856877</v>
      </c>
      <c r="EZ164" s="9">
        <v>606.57222438980466</v>
      </c>
      <c r="FA164" s="9">
        <v>578.77981435514891</v>
      </c>
      <c r="FB164" s="9">
        <v>563.27341790510968</v>
      </c>
      <c r="FC164" s="9">
        <v>559.13928131750083</v>
      </c>
      <c r="FD164" s="9">
        <v>553.99687353008869</v>
      </c>
      <c r="FE164" s="9">
        <v>573.8312588496326</v>
      </c>
      <c r="FF164" s="9">
        <v>576.11970795078332</v>
      </c>
      <c r="FG164" s="9">
        <v>587.54867855415512</v>
      </c>
      <c r="FH164" s="9">
        <v>590.99305446662447</v>
      </c>
      <c r="FI164" s="9">
        <v>625.58549454938532</v>
      </c>
      <c r="FJ164" s="9">
        <v>627.01773933298136</v>
      </c>
      <c r="FK164" s="9">
        <v>639.26290415095809</v>
      </c>
      <c r="FL164" s="9">
        <v>641.80887121936382</v>
      </c>
      <c r="FM164" s="9">
        <v>635.69257638138708</v>
      </c>
      <c r="FN164" s="9">
        <v>636.38421984672891</v>
      </c>
      <c r="FO164" s="9">
        <v>646.57514104105871</v>
      </c>
      <c r="FP164" s="9">
        <v>646.02213504065855</v>
      </c>
      <c r="FQ164" s="9">
        <v>639.21437265878546</v>
      </c>
      <c r="FR164" s="9">
        <v>633.646884781729</v>
      </c>
      <c r="FS164" s="9">
        <v>641.63596721510567</v>
      </c>
      <c r="FT164" s="9">
        <v>640.16398790756421</v>
      </c>
      <c r="FU164" s="9">
        <v>664.52673025412969</v>
      </c>
      <c r="FV164" s="9">
        <v>659.22606086957921</v>
      </c>
      <c r="FW164" s="9">
        <v>668.07194951604527</v>
      </c>
      <c r="FX164" s="9">
        <v>667.38660372580921</v>
      </c>
      <c r="FY164" s="9">
        <v>688.55428235120655</v>
      </c>
      <c r="FZ164" s="9">
        <v>682.99814022834448</v>
      </c>
      <c r="GA164" s="9">
        <v>692.70202038816001</v>
      </c>
      <c r="GB164" s="9">
        <v>692.50186803206134</v>
      </c>
      <c r="GC164" s="9">
        <v>708.08524285667841</v>
      </c>
      <c r="GD164" s="9">
        <v>702.53225121290495</v>
      </c>
      <c r="GE164" s="9">
        <v>711.94884936142603</v>
      </c>
      <c r="GF164" s="9">
        <v>710.97499706742974</v>
      </c>
      <c r="GG164" s="9">
        <v>719.4635880144383</v>
      </c>
      <c r="GH164" s="9">
        <v>711.82877965300884</v>
      </c>
      <c r="GI164" s="9">
        <v>721.43717845163928</v>
      </c>
      <c r="GJ164" s="9">
        <v>720.97382862130917</v>
      </c>
      <c r="GK164" s="9">
        <v>726.59754652131085</v>
      </c>
      <c r="GL164" s="9" t="str">
        <f t="shared" si="38"/>
        <v>Canola,Canola Price, Delivered Melbourne, Australia,Units of Measure: AU $/MT,Historic Data Source: ABARE,Data Edge: 2016 Q3,Forecast Date: December 2016</v>
      </c>
      <c r="GM164" s="10" t="str">
        <f t="shared" si="43"/>
        <v>Australia, Canola, Canola Price, Delivered Melbourne</v>
      </c>
      <c r="GN164" s="9" t="str">
        <f t="shared" si="37"/>
        <v>Canola,Canola Price, Delivered Melbourne, Australia,Units of Measure: AU $/MT,Historic Data Source: ABARE,Data Edge: 2016 Q3,Forecast Date: December 2016</v>
      </c>
      <c r="GO164" s="9"/>
      <c r="GP164" s="15" t="s">
        <v>30</v>
      </c>
      <c r="GQ164" s="15" t="s">
        <v>336</v>
      </c>
      <c r="GR164" s="31" t="s">
        <v>429</v>
      </c>
      <c r="GS164" s="16" t="s">
        <v>31</v>
      </c>
      <c r="GT164" s="10" t="s">
        <v>32</v>
      </c>
      <c r="GU164" s="13" t="s">
        <v>1381</v>
      </c>
      <c r="GV164" s="11" t="s">
        <v>1385</v>
      </c>
      <c r="GW164" s="31" t="s">
        <v>1166</v>
      </c>
      <c r="GX164" s="8" t="s">
        <v>1401</v>
      </c>
      <c r="GY164" s="14" t="s">
        <v>1387</v>
      </c>
    </row>
    <row r="165" spans="1:207" ht="12.75" customHeight="1">
      <c r="A165" s="14" t="s">
        <v>431</v>
      </c>
      <c r="B165" s="8" t="str">
        <f t="shared" si="39"/>
        <v>Bank:CISOILS</v>
      </c>
      <c r="C165" s="13" t="str">
        <f t="shared" si="40"/>
        <v>DataEdge:2016 Q3</v>
      </c>
      <c r="D165" s="13" t="str">
        <f t="shared" si="41"/>
        <v>ForecastDate:December 2016</v>
      </c>
      <c r="E165" s="13" t="str">
        <f t="shared" si="42"/>
        <v>Long Label:Sunflower,Sunflower, All Farm Price, USDA NASS, United States,Units of Measure: US $/MT,Historic Data Source: USDA NASS,Data Edge: 2016 Q3,Forecast Date: December 2016</v>
      </c>
      <c r="F165" s="9">
        <v>180.77905319999999</v>
      </c>
      <c r="G165" s="9">
        <v>178.94186769999999</v>
      </c>
      <c r="H165" s="9">
        <v>223.18129454000001</v>
      </c>
      <c r="I165" s="9">
        <v>235.89461820000005</v>
      </c>
      <c r="J165" s="9">
        <v>238.09924079999999</v>
      </c>
      <c r="K165" s="9">
        <v>253.531599</v>
      </c>
      <c r="L165" s="9">
        <v>242.50848599999998</v>
      </c>
      <c r="M165" s="9">
        <v>231.48537300000001</v>
      </c>
      <c r="N165" s="9">
        <v>249.85722799999999</v>
      </c>
      <c r="O165" s="9">
        <v>252.06185059999999</v>
      </c>
      <c r="P165" s="9">
        <v>225.60637940000001</v>
      </c>
      <c r="Q165" s="9">
        <v>194.52120074000001</v>
      </c>
      <c r="R165" s="9">
        <v>182.32228902</v>
      </c>
      <c r="S165" s="9">
        <v>206.94057472</v>
      </c>
      <c r="T165" s="9">
        <v>250.95953930000005</v>
      </c>
      <c r="U165" s="9">
        <v>280.72194439999998</v>
      </c>
      <c r="V165" s="9">
        <v>300.56354779999998</v>
      </c>
      <c r="W165" s="9">
        <v>354.94423860000001</v>
      </c>
      <c r="X165" s="9">
        <v>214.58326639999999</v>
      </c>
      <c r="Y165" s="9">
        <v>248.38747960000001</v>
      </c>
      <c r="Z165" s="9">
        <v>248.38747960000001</v>
      </c>
      <c r="AA165" s="9">
        <v>261.61521520000002</v>
      </c>
      <c r="AB165" s="9">
        <v>205.10338921999997</v>
      </c>
      <c r="AC165" s="9">
        <v>207.38149924000004</v>
      </c>
      <c r="AD165" s="9">
        <v>180.33812867999998</v>
      </c>
      <c r="AE165" s="9">
        <v>156.52820459999998</v>
      </c>
      <c r="AF165" s="9">
        <v>131.83643147999999</v>
      </c>
      <c r="AG165" s="9">
        <v>146.53391547999999</v>
      </c>
      <c r="AH165" s="9">
        <v>148.51807582000001</v>
      </c>
      <c r="AI165" s="9">
        <v>164.6118208</v>
      </c>
      <c r="AJ165" s="9">
        <v>158.43887752000001</v>
      </c>
      <c r="AK165" s="9">
        <v>153.29475812000001</v>
      </c>
      <c r="AL165" s="9">
        <v>180.55859094000002</v>
      </c>
      <c r="AM165" s="9">
        <v>209.73309668000002</v>
      </c>
      <c r="AN165" s="9">
        <v>291.01018320000003</v>
      </c>
      <c r="AO165" s="9">
        <v>280.72194439999998</v>
      </c>
      <c r="AP165" s="9">
        <v>267.49420879999997</v>
      </c>
      <c r="AQ165" s="9">
        <v>242.50848600000003</v>
      </c>
      <c r="AR165" s="9">
        <v>230.08911202000002</v>
      </c>
      <c r="AS165" s="9">
        <v>236.6294924</v>
      </c>
      <c r="AT165" s="9">
        <v>237.36436660000001</v>
      </c>
      <c r="AU165" s="9">
        <v>266.02446040000001</v>
      </c>
      <c r="AV165" s="9">
        <v>279.25219600000003</v>
      </c>
      <c r="AW165" s="9">
        <v>234.42486980000001</v>
      </c>
      <c r="AX165" s="9">
        <v>243.97823440000002</v>
      </c>
      <c r="AY165" s="9">
        <v>246.91773120000002</v>
      </c>
      <c r="AZ165" s="9">
        <v>223.84268132000003</v>
      </c>
      <c r="BA165" s="9">
        <v>184.08598710000001</v>
      </c>
      <c r="BB165" s="9">
        <v>193.05145234000005</v>
      </c>
      <c r="BC165" s="9">
        <v>202.60481694000001</v>
      </c>
      <c r="BD165" s="9">
        <v>206.42616278</v>
      </c>
      <c r="BE165" s="9">
        <v>200.98809370000001</v>
      </c>
      <c r="BF165" s="9">
        <v>232.22024719999999</v>
      </c>
      <c r="BG165" s="9">
        <v>240.30386340000004</v>
      </c>
      <c r="BH165" s="9">
        <v>290.27530900000005</v>
      </c>
      <c r="BI165" s="9">
        <v>263.08496359999998</v>
      </c>
      <c r="BJ165" s="9">
        <v>321.14002540000001</v>
      </c>
      <c r="BK165" s="9">
        <v>329.22364160000001</v>
      </c>
      <c r="BL165" s="9">
        <v>262.3500894</v>
      </c>
      <c r="BM165" s="9">
        <v>232.95512140000002</v>
      </c>
      <c r="BN165" s="9">
        <v>232.95512140000002</v>
      </c>
      <c r="BO165" s="9">
        <v>235.15974400000002</v>
      </c>
      <c r="BP165" s="9">
        <v>249.12235380000001</v>
      </c>
      <c r="BQ165" s="9">
        <v>238.834115</v>
      </c>
      <c r="BR165" s="9">
        <v>255.00134739999999</v>
      </c>
      <c r="BS165" s="9">
        <v>297.62405100000001</v>
      </c>
      <c r="BT165" s="9">
        <v>282.92656700000003</v>
      </c>
      <c r="BU165" s="9">
        <v>257.20597000000004</v>
      </c>
      <c r="BV165" s="9">
        <v>266.75933459999999</v>
      </c>
      <c r="BW165" s="9">
        <v>267.49420879999997</v>
      </c>
      <c r="BX165" s="9">
        <v>240.30386340000004</v>
      </c>
      <c r="BY165" s="9">
        <v>241.03873760000002</v>
      </c>
      <c r="BZ165" s="9">
        <v>257.20596999999998</v>
      </c>
      <c r="CA165" s="9">
        <v>300.56354779999998</v>
      </c>
      <c r="CB165" s="9">
        <v>306.44254140000004</v>
      </c>
      <c r="CC165" s="9">
        <v>238.83411500000003</v>
      </c>
      <c r="CD165" s="9">
        <v>252.06185059999999</v>
      </c>
      <c r="CE165" s="9">
        <v>212.81956832</v>
      </c>
      <c r="CF165" s="9">
        <v>192.02262845999999</v>
      </c>
      <c r="CG165" s="9">
        <v>157.11610396</v>
      </c>
      <c r="CH165" s="9">
        <v>180.70556578</v>
      </c>
      <c r="CI165" s="9">
        <v>188.4952323</v>
      </c>
      <c r="CJ165" s="9">
        <v>163.80345918</v>
      </c>
      <c r="CK165" s="9">
        <v>135.58428990000002</v>
      </c>
      <c r="CL165" s="9">
        <v>159.24723914</v>
      </c>
      <c r="CM165" s="9">
        <v>176.81073252000002</v>
      </c>
      <c r="CN165" s="9">
        <v>197.16674786000002</v>
      </c>
      <c r="CO165" s="9">
        <v>198.34254658</v>
      </c>
      <c r="CP165" s="9">
        <v>218.40461224000001</v>
      </c>
      <c r="CQ165" s="9">
        <v>241.03873760000002</v>
      </c>
      <c r="CR165" s="9">
        <v>292.47993160000004</v>
      </c>
      <c r="CS165" s="9">
        <v>266.75933460000005</v>
      </c>
      <c r="CT165" s="9">
        <v>272.63832819999999</v>
      </c>
      <c r="CU165" s="9">
        <v>268.229083</v>
      </c>
      <c r="CV165" s="9">
        <v>241.7736118</v>
      </c>
      <c r="CW165" s="9">
        <v>254.26647319999998</v>
      </c>
      <c r="CX165" s="9">
        <v>279.25219599999997</v>
      </c>
      <c r="CY165" s="9">
        <v>299.09379940000002</v>
      </c>
      <c r="CZ165" s="9">
        <v>291.74505740000001</v>
      </c>
      <c r="DA165" s="9">
        <v>285.13118960000003</v>
      </c>
      <c r="DB165" s="9">
        <v>321.14002540000001</v>
      </c>
      <c r="DC165" s="9">
        <v>335.83750939999999</v>
      </c>
      <c r="DD165" s="9">
        <v>314.52615760000003</v>
      </c>
      <c r="DE165" s="9">
        <v>274.10807659999995</v>
      </c>
      <c r="DF165" s="9">
        <v>250.5921022</v>
      </c>
      <c r="DG165" s="9">
        <v>264.55471200000005</v>
      </c>
      <c r="DH165" s="9">
        <v>264.55471199999999</v>
      </c>
      <c r="DI165" s="9">
        <v>280.72194439999998</v>
      </c>
      <c r="DJ165" s="9">
        <v>325.54927060000006</v>
      </c>
      <c r="DK165" s="9">
        <v>363.76272900000004</v>
      </c>
      <c r="DL165" s="9">
        <v>399.03669059999999</v>
      </c>
      <c r="DM165" s="9">
        <v>407.85518100000007</v>
      </c>
      <c r="DN165" s="9">
        <v>508.53294639999996</v>
      </c>
      <c r="DO165" s="9">
        <v>587.89936</v>
      </c>
      <c r="DP165" s="9">
        <v>609.21071180000001</v>
      </c>
      <c r="DQ165" s="9">
        <v>522.49555620000012</v>
      </c>
      <c r="DR165" s="9">
        <v>490.89596560000001</v>
      </c>
      <c r="DS165" s="9">
        <v>441.65939420000001</v>
      </c>
      <c r="DT165" s="9">
        <v>383.60433240000003</v>
      </c>
      <c r="DU165" s="9">
        <v>329.95851580000004</v>
      </c>
      <c r="DV165" s="9">
        <v>352.73961600000001</v>
      </c>
      <c r="DW165" s="9">
        <v>336.57238360000002</v>
      </c>
      <c r="DX165" s="9">
        <v>346.86062240000001</v>
      </c>
      <c r="DY165" s="9">
        <v>444.59889100000004</v>
      </c>
      <c r="DZ165" s="9">
        <v>570.26237919999994</v>
      </c>
      <c r="EA165" s="9">
        <v>645.21954760000006</v>
      </c>
      <c r="EB165" s="9">
        <v>698.86536420000004</v>
      </c>
      <c r="EC165" s="9">
        <v>648.15904440000008</v>
      </c>
      <c r="ED165" s="9">
        <v>640.81030240000007</v>
      </c>
      <c r="EE165" s="9">
        <v>612.88508280000008</v>
      </c>
      <c r="EF165" s="9">
        <v>621.70357319999994</v>
      </c>
      <c r="EG165" s="9">
        <v>566.58800819999999</v>
      </c>
      <c r="EH165" s="9">
        <v>562.178763</v>
      </c>
      <c r="EI165" s="9">
        <v>537.92791439999996</v>
      </c>
      <c r="EJ165" s="9">
        <v>518.08631100000002</v>
      </c>
      <c r="EK165" s="9">
        <v>466.64511700000003</v>
      </c>
      <c r="EL165" s="9">
        <v>470.31948800000009</v>
      </c>
      <c r="EM165" s="9">
        <v>508.53294640000007</v>
      </c>
      <c r="EN165" s="9">
        <v>475.4636074</v>
      </c>
      <c r="EO165" s="9">
        <v>463.70562020000006</v>
      </c>
      <c r="EP165" s="9">
        <v>463.70562020000006</v>
      </c>
      <c r="EQ165" s="9">
        <v>551.15565000000004</v>
      </c>
      <c r="ER165" s="9">
        <v>556.29976939999995</v>
      </c>
      <c r="ES165" s="9">
        <v>411.52955200000002</v>
      </c>
      <c r="ET165" s="9">
        <v>452.68250719999998</v>
      </c>
      <c r="EU165" s="9">
        <v>444.59889100000004</v>
      </c>
      <c r="EV165" s="9">
        <v>415.20392300000003</v>
      </c>
      <c r="EW165" s="9">
        <v>380.8307751277469</v>
      </c>
      <c r="EX165" s="9">
        <v>378.97250848360142</v>
      </c>
      <c r="EY165" s="9">
        <v>403.91055064940804</v>
      </c>
      <c r="EZ165" s="9">
        <v>418.4423609313298</v>
      </c>
      <c r="FA165" s="9">
        <v>426.39100575400522</v>
      </c>
      <c r="FB165" s="9">
        <v>414.53273910985973</v>
      </c>
      <c r="FC165" s="9">
        <v>432.47078127566635</v>
      </c>
      <c r="FD165" s="9">
        <v>447.13147812779249</v>
      </c>
      <c r="FE165" s="9">
        <v>447.3378960908766</v>
      </c>
      <c r="FF165" s="9">
        <v>435.47962944673111</v>
      </c>
      <c r="FG165" s="9">
        <v>453.41767161253773</v>
      </c>
      <c r="FH165" s="9">
        <v>473.11281059827638</v>
      </c>
      <c r="FI165" s="9">
        <v>483.38811282858541</v>
      </c>
      <c r="FJ165" s="9">
        <v>471.52984618443992</v>
      </c>
      <c r="FK165" s="9">
        <v>489.46788835024654</v>
      </c>
      <c r="FL165" s="9">
        <v>497.80902371338306</v>
      </c>
      <c r="FM165" s="9">
        <v>485.37631869848803</v>
      </c>
      <c r="FN165" s="9">
        <v>473.51805205434255</v>
      </c>
      <c r="FO165" s="9">
        <v>491.45609422014917</v>
      </c>
      <c r="FP165" s="9">
        <v>499.1344942933182</v>
      </c>
      <c r="FQ165" s="9">
        <v>493.72925565522377</v>
      </c>
      <c r="FR165" s="9">
        <v>481.87098901107828</v>
      </c>
      <c r="FS165" s="9">
        <v>499.8090311768849</v>
      </c>
      <c r="FT165" s="9">
        <v>507.48743125005393</v>
      </c>
      <c r="FU165" s="9">
        <v>510.68843517281476</v>
      </c>
      <c r="FV165" s="9">
        <v>498.83016852866928</v>
      </c>
      <c r="FW165" s="9">
        <v>516.7682106944759</v>
      </c>
      <c r="FX165" s="9">
        <v>524.44661076764487</v>
      </c>
      <c r="FY165" s="9">
        <v>519.86827506354916</v>
      </c>
      <c r="FZ165" s="9">
        <v>508.01000841940368</v>
      </c>
      <c r="GA165" s="9">
        <v>525.94805058521024</v>
      </c>
      <c r="GB165" s="9">
        <v>533.62645065837933</v>
      </c>
      <c r="GC165" s="9">
        <v>528.48204089574972</v>
      </c>
      <c r="GD165" s="9">
        <v>516.62377425160423</v>
      </c>
      <c r="GE165" s="9">
        <v>534.56181641741091</v>
      </c>
      <c r="GF165" s="9">
        <v>542.24021649057988</v>
      </c>
      <c r="GG165" s="9">
        <v>531.85171549692109</v>
      </c>
      <c r="GH165" s="9">
        <v>519.9934488527756</v>
      </c>
      <c r="GI165" s="9">
        <v>537.93149101858216</v>
      </c>
      <c r="GJ165" s="9">
        <v>545.60989109175125</v>
      </c>
      <c r="GK165" s="9">
        <v>531.85171549692109</v>
      </c>
      <c r="GL165" s="9" t="str">
        <f t="shared" si="38"/>
        <v>Sunflower,Sunflower, All Farm Price, USDA NASS, United States,Units of Measure: US $/MT,Historic Data Source: USDA NASS,Data Edge: 2016 Q3,Forecast Date: December 2016</v>
      </c>
      <c r="GM165" s="10" t="str">
        <f t="shared" si="43"/>
        <v>United States, Sunflower, Sunflower, All Farm Price, USDA NASS</v>
      </c>
      <c r="GN165" s="9" t="str">
        <f>CONCATENATE(GQ165,",",GR165,",Units of Measure: ",GS165,",Historic Data Source: ",GT165,",","Data Edge: ",GU165,",Forecast Date: ",GV165)</f>
        <v>Sunflower,Sunflower, All Farm Price, USDA NASS, United States,Units of Measure: US $/MT,Historic Data Source: USDA NASS,Data Edge: 2016 Q3,Forecast Date: December 2016</v>
      </c>
      <c r="GO165" s="9"/>
      <c r="GP165" s="15" t="s">
        <v>10</v>
      </c>
      <c r="GQ165" s="16" t="s">
        <v>320</v>
      </c>
      <c r="GR165" s="31" t="s">
        <v>430</v>
      </c>
      <c r="GS165" s="31" t="s">
        <v>12</v>
      </c>
      <c r="GT165" s="8" t="s">
        <v>432</v>
      </c>
      <c r="GU165" s="39" t="s">
        <v>1381</v>
      </c>
      <c r="GV165" s="11" t="s">
        <v>1385</v>
      </c>
      <c r="GW165" s="31" t="s">
        <v>1167</v>
      </c>
      <c r="GX165" s="8" t="s">
        <v>1401</v>
      </c>
      <c r="GY165" s="14" t="s">
        <v>1387</v>
      </c>
    </row>
    <row r="166" spans="1:207" ht="12.75" customHeight="1">
      <c r="A166" s="14" t="s">
        <v>434</v>
      </c>
      <c r="B166" s="8" t="str">
        <f t="shared" si="39"/>
        <v>Bank:CISOILS</v>
      </c>
      <c r="C166" s="13" t="str">
        <f t="shared" si="40"/>
        <v>DataEdge:2016 Q3</v>
      </c>
      <c r="D166" s="13" t="str">
        <f t="shared" si="41"/>
        <v>ForecastDate:December 2016</v>
      </c>
      <c r="E166" s="13" t="str">
        <f t="shared" si="42"/>
        <v>Long Label:Peanuts,Roasted Virginia Peanuts, Wholesale Price: USDA AMS All Markets Monthly Average,Units of Measure: $/25 lb cartons,Historic Data Source: USDA,Data Edge: 2016 Q3,Forecast Date: December 2016</v>
      </c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>
        <v>20.5</v>
      </c>
      <c r="CA166" s="9">
        <v>20.5</v>
      </c>
      <c r="CB166" s="9">
        <v>20.5</v>
      </c>
      <c r="CC166" s="9">
        <v>19.088709677419356</v>
      </c>
      <c r="CD166" s="9">
        <v>18.75</v>
      </c>
      <c r="CE166" s="9">
        <v>18.586021505376344</v>
      </c>
      <c r="CF166" s="9">
        <v>18.5</v>
      </c>
      <c r="CG166" s="9">
        <v>19.182432432432432</v>
      </c>
      <c r="CH166" s="9">
        <v>20</v>
      </c>
      <c r="CI166" s="9">
        <v>20</v>
      </c>
      <c r="CJ166" s="9">
        <v>20</v>
      </c>
      <c r="CK166" s="9">
        <v>20.036551960280775</v>
      </c>
      <c r="CL166" s="9">
        <v>20</v>
      </c>
      <c r="CM166" s="9">
        <v>20</v>
      </c>
      <c r="CN166" s="9">
        <v>20.011299435028249</v>
      </c>
      <c r="CO166" s="9">
        <v>20.312048570508583</v>
      </c>
      <c r="CP166" s="9">
        <v>19.409420289855074</v>
      </c>
      <c r="CQ166" s="9">
        <v>19.25</v>
      </c>
      <c r="CR166" s="9">
        <v>19.25</v>
      </c>
      <c r="CS166" s="9">
        <v>20.42846578165727</v>
      </c>
      <c r="CT166" s="9">
        <v>20.143776276276274</v>
      </c>
      <c r="CU166" s="9">
        <v>21.5</v>
      </c>
      <c r="CV166" s="9">
        <v>21.5</v>
      </c>
      <c r="CW166" s="9">
        <v>22.028132161955693</v>
      </c>
      <c r="CX166" s="9">
        <v>20.821059816331598</v>
      </c>
      <c r="CY166" s="9">
        <v>19.848609138988355</v>
      </c>
      <c r="CZ166" s="9">
        <v>19.343432617591997</v>
      </c>
      <c r="DA166" s="9">
        <v>19.627271849611105</v>
      </c>
      <c r="DB166" s="9">
        <v>19.267543941726043</v>
      </c>
      <c r="DC166" s="9">
        <v>19.330978260869561</v>
      </c>
      <c r="DD166" s="9">
        <v>19.277053986195028</v>
      </c>
      <c r="DE166" s="9">
        <v>19.881314460626623</v>
      </c>
      <c r="DF166" s="9">
        <v>19.404602209993357</v>
      </c>
      <c r="DG166" s="9">
        <v>19.116790592462717</v>
      </c>
      <c r="DH166" s="9">
        <v>19.339606346112195</v>
      </c>
      <c r="DI166" s="9">
        <v>19.299227532524949</v>
      </c>
      <c r="DJ166" s="9">
        <v>19.955489229742074</v>
      </c>
      <c r="DK166" s="9">
        <v>20.556221203260677</v>
      </c>
      <c r="DL166" s="9">
        <v>20.839967966704076</v>
      </c>
      <c r="DM166" s="9">
        <v>21.654325243515487</v>
      </c>
      <c r="DN166" s="9">
        <v>22.127039467629686</v>
      </c>
      <c r="DO166" s="9">
        <v>22.757677665639605</v>
      </c>
      <c r="DP166" s="9">
        <v>22.857909181074319</v>
      </c>
      <c r="DQ166" s="9">
        <v>23.013055054004344</v>
      </c>
      <c r="DR166" s="9">
        <v>22.82047872340425</v>
      </c>
      <c r="DS166" s="9">
        <v>22.627923534798537</v>
      </c>
      <c r="DT166" s="9">
        <v>23.187290010936209</v>
      </c>
      <c r="DU166" s="9">
        <v>23.229211592690874</v>
      </c>
      <c r="DV166" s="9">
        <v>23.331127104838117</v>
      </c>
      <c r="DW166" s="9">
        <v>23.375803882678209</v>
      </c>
      <c r="DX166" s="9">
        <v>22.963728906823189</v>
      </c>
      <c r="DY166" s="9">
        <v>23.589549016688053</v>
      </c>
      <c r="DZ166" s="9">
        <v>23.307365416723069</v>
      </c>
      <c r="EA166" s="9">
        <v>23.356621168582375</v>
      </c>
      <c r="EB166" s="9">
        <v>23.848379479997131</v>
      </c>
      <c r="EC166" s="9">
        <v>28.171981343884664</v>
      </c>
      <c r="ED166" s="9">
        <v>32.028959646520825</v>
      </c>
      <c r="EE166" s="9">
        <v>34.490716374268999</v>
      </c>
      <c r="EF166" s="9">
        <v>34.084175746569805</v>
      </c>
      <c r="EG166" s="9">
        <v>28.586852814871879</v>
      </c>
      <c r="EH166" s="9">
        <v>26.861829660455879</v>
      </c>
      <c r="EI166" s="9">
        <v>25.973214285714288</v>
      </c>
      <c r="EJ166" s="9">
        <v>26.156520747834019</v>
      </c>
      <c r="EK166" s="9">
        <v>26.979541231715146</v>
      </c>
      <c r="EL166" s="9">
        <v>27.239566827843486</v>
      </c>
      <c r="EM166" s="9">
        <v>27.432531142735929</v>
      </c>
      <c r="EN166" s="9">
        <v>26.999166487006047</v>
      </c>
      <c r="EO166" s="9">
        <v>27.259743978926</v>
      </c>
      <c r="EP166" s="9">
        <v>26.990108695652172</v>
      </c>
      <c r="EQ166" s="9">
        <v>26.780528957528958</v>
      </c>
      <c r="ER166" s="9">
        <v>27.323510436120085</v>
      </c>
      <c r="ES166" s="9">
        <v>27.216172917072104</v>
      </c>
      <c r="ET166" s="9">
        <v>27.369221113766031</v>
      </c>
      <c r="EU166" s="9">
        <v>27.56501423589155</v>
      </c>
      <c r="EV166" s="9">
        <v>27.24588508914719</v>
      </c>
      <c r="EW166" s="9">
        <v>26.706212592412029</v>
      </c>
      <c r="EX166" s="9">
        <v>26.035088536284544</v>
      </c>
      <c r="EY166" s="9">
        <v>26.073302041994584</v>
      </c>
      <c r="EZ166" s="9">
        <v>26.133620462983224</v>
      </c>
      <c r="FA166" s="9">
        <v>27.869505126983231</v>
      </c>
      <c r="FB166" s="9">
        <v>29.016044964286401</v>
      </c>
      <c r="FC166" s="9">
        <v>28.259968801335113</v>
      </c>
      <c r="FD166" s="9">
        <v>27.209820150698143</v>
      </c>
      <c r="FE166" s="9">
        <v>27.914450850514651</v>
      </c>
      <c r="FF166" s="9">
        <v>29.04024497855611</v>
      </c>
      <c r="FG166" s="9">
        <v>28.399478175657777</v>
      </c>
      <c r="FH166" s="9">
        <v>27.795370670231755</v>
      </c>
      <c r="FI166" s="9">
        <v>29.040886816416602</v>
      </c>
      <c r="FJ166" s="9">
        <v>30.196244505336722</v>
      </c>
      <c r="FK166" s="9">
        <v>29.418740965122694</v>
      </c>
      <c r="FL166" s="9">
        <v>28.331085649944928</v>
      </c>
      <c r="FM166" s="9">
        <v>29.118981185291503</v>
      </c>
      <c r="FN166" s="9">
        <v>30.358504021055708</v>
      </c>
      <c r="FO166" s="9">
        <v>29.650232935358378</v>
      </c>
      <c r="FP166" s="9">
        <v>28.496378720857386</v>
      </c>
      <c r="FQ166" s="9">
        <v>29.2368879799482</v>
      </c>
      <c r="FR166" s="9">
        <v>30.496754043522799</v>
      </c>
      <c r="FS166" s="9">
        <v>29.790704249174915</v>
      </c>
      <c r="FT166" s="9">
        <v>28.659603594186542</v>
      </c>
      <c r="FU166" s="9">
        <v>29.452924325213665</v>
      </c>
      <c r="FV166" s="9">
        <v>30.726905986493048</v>
      </c>
      <c r="FW166" s="9">
        <v>30.002727436582397</v>
      </c>
      <c r="FX166" s="9">
        <v>28.846243044678367</v>
      </c>
      <c r="FY166" s="9">
        <v>29.641853272659187</v>
      </c>
      <c r="FZ166" s="9">
        <v>30.935459410731497</v>
      </c>
      <c r="GA166" s="9">
        <v>30.202405156053274</v>
      </c>
      <c r="GB166" s="9">
        <v>28.950892519153978</v>
      </c>
      <c r="GC166" s="9">
        <v>29.656465082924299</v>
      </c>
      <c r="GD166" s="9">
        <v>30.966551091418289</v>
      </c>
      <c r="GE166" s="9">
        <v>30.247152386915833</v>
      </c>
      <c r="GF166" s="9">
        <v>28.96266041480985</v>
      </c>
      <c r="GG166" s="9">
        <v>29.63291049374773</v>
      </c>
      <c r="GH166" s="9">
        <v>30.946360725503979</v>
      </c>
      <c r="GI166" s="9">
        <v>30.233638650938577</v>
      </c>
      <c r="GJ166" s="9">
        <v>28.91619057337893</v>
      </c>
      <c r="GK166" s="9">
        <v>29.541477571121515</v>
      </c>
      <c r="GL166" s="9" t="str">
        <f t="shared" si="38"/>
        <v>Peanuts,Roasted Virginia Peanuts, Wholesale Price: USDA AMS All Markets Monthly Average,Units of Measure: $/25 lb cartons,Historic Data Source: USDA,Data Edge: 2016 Q3,Forecast Date: December 2016</v>
      </c>
      <c r="GM166" s="10" t="str">
        <f t="shared" si="43"/>
        <v>United States, Peanuts, Roasted Virginia Peanuts, Wholesale Price: USDA AMS All Markets Monthly Average</v>
      </c>
      <c r="GN166" s="10" t="str">
        <f>CONCATENATE(GQ166,",",GR166,",Units of Measure: ",GS166,",Historic Data Source: ",GT166,",","Data Edge: ",GU166,",Forecast Date: ",GV166)</f>
        <v>Peanuts,Roasted Virginia Peanuts, Wholesale Price: USDA AMS All Markets Monthly Average,Units of Measure: $/25 lb cartons,Historic Data Source: USDA,Data Edge: 2016 Q3,Forecast Date: December 2016</v>
      </c>
      <c r="GP166" s="15" t="s">
        <v>10</v>
      </c>
      <c r="GQ166" s="16" t="s">
        <v>435</v>
      </c>
      <c r="GR166" s="32" t="s">
        <v>433</v>
      </c>
      <c r="GS166" s="9" t="s">
        <v>436</v>
      </c>
      <c r="GT166" s="10" t="s">
        <v>13</v>
      </c>
      <c r="GU166" s="13" t="s">
        <v>1381</v>
      </c>
      <c r="GV166" s="11" t="s">
        <v>1385</v>
      </c>
      <c r="GW166" s="32" t="s">
        <v>433</v>
      </c>
      <c r="GX166" s="8" t="s">
        <v>1401</v>
      </c>
      <c r="GY166" s="14" t="s">
        <v>1387</v>
      </c>
    </row>
    <row r="167" spans="1:207" ht="12.75" customHeight="1">
      <c r="A167" s="14" t="s">
        <v>438</v>
      </c>
      <c r="B167" s="8" t="str">
        <f t="shared" si="39"/>
        <v>Bank:CISOILS</v>
      </c>
      <c r="C167" s="13" t="str">
        <f t="shared" si="40"/>
        <v>DataEdge:2016 Q3</v>
      </c>
      <c r="D167" s="13" t="str">
        <f t="shared" si="41"/>
        <v>ForecastDate:December 2016</v>
      </c>
      <c r="E167" s="13" t="str">
        <f t="shared" si="42"/>
        <v>Long Label:Peanuts,Salted Virginia Peanuts, Wholesale Price:USDA AMS All Markets Monthly Average,Units of Measure: $/25 lb cartons,Historic Data Source: USDA,Data Edge: 2016 Q3,Forecast Date: December 2016</v>
      </c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>
        <v>20.5</v>
      </c>
      <c r="CA167" s="9">
        <v>20.5</v>
      </c>
      <c r="CB167" s="9">
        <v>20.5</v>
      </c>
      <c r="CC167" s="9">
        <v>19.088709677419356</v>
      </c>
      <c r="CD167" s="9">
        <v>18.75</v>
      </c>
      <c r="CE167" s="9">
        <v>18.586021505376344</v>
      </c>
      <c r="CF167" s="9">
        <v>18.5</v>
      </c>
      <c r="CG167" s="9">
        <v>19.182432432432432</v>
      </c>
      <c r="CH167" s="9">
        <v>20</v>
      </c>
      <c r="CI167" s="9">
        <v>20</v>
      </c>
      <c r="CJ167" s="9">
        <v>20</v>
      </c>
      <c r="CK167" s="9">
        <v>20.028976202705017</v>
      </c>
      <c r="CL167" s="9">
        <v>20</v>
      </c>
      <c r="CM167" s="9">
        <v>20</v>
      </c>
      <c r="CN167" s="9">
        <v>20.011299435028249</v>
      </c>
      <c r="CO167" s="9">
        <v>20.312048570508583</v>
      </c>
      <c r="CP167" s="9">
        <v>19.409420289855074</v>
      </c>
      <c r="CQ167" s="9">
        <v>19.25</v>
      </c>
      <c r="CR167" s="9">
        <v>19.25</v>
      </c>
      <c r="CS167" s="9">
        <v>19.25</v>
      </c>
      <c r="CT167" s="9">
        <v>19.839722222222221</v>
      </c>
      <c r="CU167" s="9">
        <v>21.5</v>
      </c>
      <c r="CV167" s="9">
        <v>21.5</v>
      </c>
      <c r="CW167" s="9">
        <v>22.732308377896615</v>
      </c>
      <c r="CX167" s="9">
        <v>21.053069983995343</v>
      </c>
      <c r="CY167" s="9">
        <v>19.775718090238488</v>
      </c>
      <c r="CZ167" s="9">
        <v>19.551215277777775</v>
      </c>
      <c r="DA167" s="9">
        <v>19.846120509607349</v>
      </c>
      <c r="DB167" s="9">
        <v>19.853793047433399</v>
      </c>
      <c r="DC167" s="9">
        <v>18.856706899503511</v>
      </c>
      <c r="DD167" s="9">
        <v>19.133186252957312</v>
      </c>
      <c r="DE167" s="9">
        <v>19.12936507936508</v>
      </c>
      <c r="DF167" s="9">
        <v>19.47294874137695</v>
      </c>
      <c r="DG167" s="9">
        <v>19.25</v>
      </c>
      <c r="DH167" s="9">
        <v>19.58169934640523</v>
      </c>
      <c r="DI167" s="9">
        <v>19.541599939377097</v>
      </c>
      <c r="DJ167" s="9">
        <v>19.969768760160864</v>
      </c>
      <c r="DK167" s="9">
        <v>20.560161238825032</v>
      </c>
      <c r="DL167" s="9">
        <v>21.258333333333333</v>
      </c>
      <c r="DM167" s="9">
        <v>21.597591319923016</v>
      </c>
      <c r="DN167" s="9">
        <v>21.770455033617612</v>
      </c>
      <c r="DO167" s="9">
        <v>22.376575393848459</v>
      </c>
      <c r="DP167" s="9">
        <v>22.715395096871003</v>
      </c>
      <c r="DQ167" s="9">
        <v>22.853051291784951</v>
      </c>
      <c r="DR167" s="9">
        <v>22.662878787878785</v>
      </c>
      <c r="DS167" s="9">
        <v>22.134292483472809</v>
      </c>
      <c r="DT167" s="9">
        <v>22.920926811223996</v>
      </c>
      <c r="DU167" s="9">
        <v>22.97637939342339</v>
      </c>
      <c r="DV167" s="9">
        <v>23.134069445493214</v>
      </c>
      <c r="DW167" s="9">
        <v>23.358926695137864</v>
      </c>
      <c r="DX167" s="9">
        <v>22.565453261427837</v>
      </c>
      <c r="DY167" s="9">
        <v>24.591965006991916</v>
      </c>
      <c r="DZ167" s="9">
        <v>24.858934850743413</v>
      </c>
      <c r="EA167" s="9">
        <v>24.817013353877758</v>
      </c>
      <c r="EB167" s="9">
        <v>25.552177243193825</v>
      </c>
      <c r="EC167" s="9">
        <v>29.314583333333331</v>
      </c>
      <c r="ED167" s="9">
        <v>30.23473303670745</v>
      </c>
      <c r="EE167" s="9">
        <v>33.530555555555551</v>
      </c>
      <c r="EF167" s="9">
        <v>33.299999999999997</v>
      </c>
      <c r="EG167" s="9">
        <v>27.365740740740744</v>
      </c>
      <c r="EH167" s="9">
        <v>26.651509287925695</v>
      </c>
      <c r="EI167" s="9">
        <v>25.875</v>
      </c>
      <c r="EJ167" s="9">
        <v>26.441091954022991</v>
      </c>
      <c r="EK167" s="9">
        <v>27.613505747126435</v>
      </c>
      <c r="EL167" s="9">
        <v>27.612663927972918</v>
      </c>
      <c r="EM167" s="9">
        <v>26.876450346817151</v>
      </c>
      <c r="EN167" s="9">
        <v>27.195459340014551</v>
      </c>
      <c r="EO167" s="9">
        <v>27.35000495396622</v>
      </c>
      <c r="EP167" s="9">
        <v>27.057440613026824</v>
      </c>
      <c r="EQ167" s="9">
        <v>26.790633928571427</v>
      </c>
      <c r="ER167" s="9">
        <v>27.486726442031557</v>
      </c>
      <c r="ES167" s="9">
        <v>28.742156640253167</v>
      </c>
      <c r="ET167" s="9">
        <v>28.979880048452419</v>
      </c>
      <c r="EU167" s="9">
        <v>29.454566024449505</v>
      </c>
      <c r="EV167" s="9">
        <v>28.413144475066655</v>
      </c>
      <c r="EW167" s="9">
        <v>27.439212123352895</v>
      </c>
      <c r="EX167" s="9">
        <v>26.476252823054107</v>
      </c>
      <c r="EY167" s="9">
        <v>26.372251456931586</v>
      </c>
      <c r="EZ167" s="9">
        <v>26.367861275580225</v>
      </c>
      <c r="FA167" s="9">
        <v>28.262551963215124</v>
      </c>
      <c r="FB167" s="9">
        <v>29.615105652844495</v>
      </c>
      <c r="FC167" s="9">
        <v>28.879084750191879</v>
      </c>
      <c r="FD167" s="9">
        <v>27.723285287750421</v>
      </c>
      <c r="FE167" s="9">
        <v>28.452548265748089</v>
      </c>
      <c r="FF167" s="9">
        <v>29.714749940671116</v>
      </c>
      <c r="FG167" s="9">
        <v>29.071819764175721</v>
      </c>
      <c r="FH167" s="9">
        <v>28.400061658615193</v>
      </c>
      <c r="FI167" s="9">
        <v>29.748875185681662</v>
      </c>
      <c r="FJ167" s="9">
        <v>31.083367417304974</v>
      </c>
      <c r="FK167" s="9">
        <v>30.310071671416711</v>
      </c>
      <c r="FL167" s="9">
        <v>29.104681462003828</v>
      </c>
      <c r="FM167" s="9">
        <v>29.920320954741531</v>
      </c>
      <c r="FN167" s="9">
        <v>31.310344084355837</v>
      </c>
      <c r="FO167" s="9">
        <v>30.599542391230163</v>
      </c>
      <c r="FP167" s="9">
        <v>29.317278057277296</v>
      </c>
      <c r="FQ167" s="9">
        <v>30.074953702787958</v>
      </c>
      <c r="FR167" s="9">
        <v>31.482254436934038</v>
      </c>
      <c r="FS167" s="9">
        <v>30.772380646907838</v>
      </c>
      <c r="FT167" s="9">
        <v>29.514728087173697</v>
      </c>
      <c r="FU167" s="9">
        <v>30.33196671462327</v>
      </c>
      <c r="FV167" s="9">
        <v>31.75832591530563</v>
      </c>
      <c r="FW167" s="9">
        <v>31.030805842765243</v>
      </c>
      <c r="FX167" s="9">
        <v>29.745214649608275</v>
      </c>
      <c r="FY167" s="9">
        <v>30.563713153416039</v>
      </c>
      <c r="FZ167" s="9">
        <v>32.011342602406089</v>
      </c>
      <c r="GA167" s="9">
        <v>31.274794582630232</v>
      </c>
      <c r="GB167" s="9">
        <v>29.883627825281753</v>
      </c>
      <c r="GC167" s="9">
        <v>30.596875616006443</v>
      </c>
      <c r="GD167" s="9">
        <v>32.055167811675759</v>
      </c>
      <c r="GE167" s="9">
        <v>31.330861328330069</v>
      </c>
      <c r="GF167" s="9">
        <v>29.902371854619464</v>
      </c>
      <c r="GG167" s="9">
        <v>30.574225811440865</v>
      </c>
      <c r="GH167" s="9">
        <v>32.033206685035843</v>
      </c>
      <c r="GI167" s="9">
        <v>31.314970084239203</v>
      </c>
      <c r="GJ167" s="9">
        <v>29.84958872167757</v>
      </c>
      <c r="GK167" s="9">
        <v>30.46955048243672</v>
      </c>
      <c r="GL167" s="9" t="str">
        <f t="shared" si="38"/>
        <v>Peanuts,Salted Virginia Peanuts, Wholesale Price:USDA AMS All Markets Monthly Average,Units of Measure: $/25 lb cartons,Historic Data Source: USDA,Data Edge: 2016 Q3,Forecast Date: December 2016</v>
      </c>
      <c r="GM167" s="10" t="str">
        <f t="shared" si="43"/>
        <v>United States, Peanuts, Salted Virginia Peanuts, Wholesale Price:USDA AMS All Markets Monthly Average</v>
      </c>
      <c r="GN167" s="10" t="str">
        <f>CONCATENATE(GQ167,",",GR167,",Units of Measure: ",GS167,",Historic Data Source: ",GT167,",","Data Edge: ",GU167,",Forecast Date: ",GV167)</f>
        <v>Peanuts,Salted Virginia Peanuts, Wholesale Price:USDA AMS All Markets Monthly Average,Units of Measure: $/25 lb cartons,Historic Data Source: USDA,Data Edge: 2016 Q3,Forecast Date: December 2016</v>
      </c>
      <c r="GP167" s="15" t="s">
        <v>10</v>
      </c>
      <c r="GQ167" s="16" t="s">
        <v>435</v>
      </c>
      <c r="GR167" s="32" t="s">
        <v>437</v>
      </c>
      <c r="GS167" s="9" t="s">
        <v>436</v>
      </c>
      <c r="GT167" s="10" t="s">
        <v>13</v>
      </c>
      <c r="GU167" s="13" t="s">
        <v>1381</v>
      </c>
      <c r="GV167" s="11" t="s">
        <v>1385</v>
      </c>
      <c r="GW167" s="32" t="s">
        <v>437</v>
      </c>
      <c r="GX167" s="8" t="s">
        <v>1401</v>
      </c>
      <c r="GY167" s="14" t="s">
        <v>1387</v>
      </c>
    </row>
    <row r="168" spans="1:207" ht="12.75" customHeight="1">
      <c r="A168" s="14" t="s">
        <v>440</v>
      </c>
      <c r="B168" s="8" t="str">
        <f t="shared" si="39"/>
        <v>Bank:CISOILS</v>
      </c>
      <c r="C168" s="13" t="str">
        <f t="shared" si="40"/>
        <v>DataEdge:2016 Q3</v>
      </c>
      <c r="D168" s="13" t="str">
        <f t="shared" si="41"/>
        <v>ForecastDate:December 2016</v>
      </c>
      <c r="E168" s="13" t="str">
        <f t="shared" si="42"/>
        <v>Long Label:Canola,Canola 1ST Beginning Futures Nearby, France: MATIF,Units of Measure: Euros/MT,Historic Data Source: MATIF,Data Edge: 2016 Q3,Forecast Date: December 2016</v>
      </c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>
        <v>239.56997255813999</v>
      </c>
      <c r="CD168" s="9">
        <v>203.611111111111</v>
      </c>
      <c r="CE168" s="9">
        <v>185.5625</v>
      </c>
      <c r="CF168" s="9">
        <v>178.35</v>
      </c>
      <c r="CG168" s="9">
        <v>179.176923076923</v>
      </c>
      <c r="CH168" s="9">
        <v>185.907692307692</v>
      </c>
      <c r="CI168" s="9">
        <v>194.935483870968</v>
      </c>
      <c r="CJ168" s="9">
        <v>205.86538461538501</v>
      </c>
      <c r="CK168" s="9">
        <v>218.814516129032</v>
      </c>
      <c r="CL168" s="9">
        <v>206.90234375</v>
      </c>
      <c r="CM168" s="9">
        <v>223.004098360656</v>
      </c>
      <c r="CN168" s="9">
        <v>249.269230769231</v>
      </c>
      <c r="CO168" s="9">
        <v>250.072580645161</v>
      </c>
      <c r="CP168" s="9">
        <v>244.02016129032299</v>
      </c>
      <c r="CQ168" s="9">
        <v>226.527777777778</v>
      </c>
      <c r="CR168" s="9">
        <v>248.583333333333</v>
      </c>
      <c r="CS168" s="9">
        <v>275.48828125</v>
      </c>
      <c r="CT168" s="9">
        <v>262.83333333333297</v>
      </c>
      <c r="CU168" s="9">
        <v>246.70564516128999</v>
      </c>
      <c r="CV168" s="9">
        <v>243.875</v>
      </c>
      <c r="CW168" s="9">
        <v>269.640625</v>
      </c>
      <c r="CX168" s="9">
        <v>269.57142857142901</v>
      </c>
      <c r="CY168" s="9">
        <v>241.08139534883699</v>
      </c>
      <c r="CZ168" s="9">
        <v>223.113636363636</v>
      </c>
      <c r="DA168" s="9">
        <v>209.727272727273</v>
      </c>
      <c r="DB168" s="9">
        <v>198.64691558441567</v>
      </c>
      <c r="DC168" s="9">
        <v>207.877344877345</v>
      </c>
      <c r="DD168" s="9">
        <v>219.45340830666933</v>
      </c>
      <c r="DE168" s="9">
        <v>226.00468975468968</v>
      </c>
      <c r="DF168" s="9">
        <v>224.27784914360998</v>
      </c>
      <c r="DG168" s="9">
        <v>242.97895622895635</v>
      </c>
      <c r="DH168" s="9">
        <v>258.47239475500334</v>
      </c>
      <c r="DI168" s="9">
        <v>273.02727272727265</v>
      </c>
      <c r="DJ168" s="9">
        <v>268.23674242424266</v>
      </c>
      <c r="DK168" s="9">
        <v>268.71256740335667</v>
      </c>
      <c r="DL168" s="9">
        <v>326.84899538866932</v>
      </c>
      <c r="DM168" s="9">
        <v>386.35254143263302</v>
      </c>
      <c r="DN168" s="9">
        <v>457.38151154401163</v>
      </c>
      <c r="DO168" s="9">
        <v>443.71735209235231</v>
      </c>
      <c r="DP168" s="9">
        <v>396.17683041596098</v>
      </c>
      <c r="DQ168" s="9">
        <v>303.38897515527964</v>
      </c>
      <c r="DR168" s="9">
        <v>279.9839646464647</v>
      </c>
      <c r="DS168" s="9">
        <v>304.64779942279932</v>
      </c>
      <c r="DT168" s="9">
        <v>269.46250548967936</v>
      </c>
      <c r="DU168" s="9">
        <v>274.643759018759</v>
      </c>
      <c r="DV168" s="9">
        <v>291.07771739130436</v>
      </c>
      <c r="DW168" s="9">
        <v>312.17408293460932</v>
      </c>
      <c r="DX168" s="9">
        <v>368.45833333333331</v>
      </c>
      <c r="DY168" s="9">
        <v>426.36634199134204</v>
      </c>
      <c r="DZ168" s="9">
        <v>478.48097826086968</v>
      </c>
      <c r="EA168" s="9">
        <v>461.21251993620399</v>
      </c>
      <c r="EB168" s="9">
        <v>438.99031463705404</v>
      </c>
      <c r="EC168" s="9">
        <v>427.50468975468965</v>
      </c>
      <c r="ED168" s="9">
        <v>460.6654040404041</v>
      </c>
      <c r="EE168" s="9">
        <v>480.1334677272892</v>
      </c>
      <c r="EF168" s="9">
        <v>508.4768939393939</v>
      </c>
      <c r="EG168" s="9">
        <v>473.06055900621118</v>
      </c>
      <c r="EH168" s="9">
        <v>468.10517676767677</v>
      </c>
      <c r="EI168" s="9">
        <v>441.91116600790519</v>
      </c>
      <c r="EJ168" s="9">
        <v>375.43524531024531</v>
      </c>
      <c r="EK168" s="9">
        <v>372.8960882113056</v>
      </c>
      <c r="EL168" s="9">
        <v>382.67725468975476</v>
      </c>
      <c r="EM168" s="9">
        <v>373.22961760461766</v>
      </c>
      <c r="EN168" s="9">
        <v>323.7819264069264</v>
      </c>
      <c r="EO168" s="9">
        <v>336.32717391304345</v>
      </c>
      <c r="EP168" s="9">
        <v>359.54015151515154</v>
      </c>
      <c r="EQ168" s="9">
        <v>369.41024531024533</v>
      </c>
      <c r="ER168" s="9">
        <v>372.83612522742959</v>
      </c>
      <c r="ES168" s="9">
        <v>376.56204906204903</v>
      </c>
      <c r="ET168" s="9">
        <v>353.96130952380958</v>
      </c>
      <c r="EU168" s="9">
        <v>369.9173881673882</v>
      </c>
      <c r="EV168" s="9">
        <v>368.93186523621307</v>
      </c>
      <c r="EW168" s="9">
        <v>397.59413236330465</v>
      </c>
      <c r="EX168" s="9">
        <v>421.36528408871482</v>
      </c>
      <c r="EY168" s="9">
        <v>420.181276895309</v>
      </c>
      <c r="EZ168" s="9">
        <v>406.12035746250262</v>
      </c>
      <c r="FA168" s="9">
        <v>384.9321367792698</v>
      </c>
      <c r="FB168" s="9">
        <v>381.22876111854691</v>
      </c>
      <c r="FC168" s="9">
        <v>378.26256431314403</v>
      </c>
      <c r="FD168" s="9">
        <v>372.21993102965996</v>
      </c>
      <c r="FE168" s="9">
        <v>386.31830966550945</v>
      </c>
      <c r="FF168" s="9">
        <v>383.54540830721743</v>
      </c>
      <c r="FG168" s="9">
        <v>381.66071926394937</v>
      </c>
      <c r="FH168" s="9">
        <v>375.5834144655384</v>
      </c>
      <c r="FI168" s="9">
        <v>400.18352857137063</v>
      </c>
      <c r="FJ168" s="9">
        <v>400.4694011373648</v>
      </c>
      <c r="FK168" s="9">
        <v>401.11175918095483</v>
      </c>
      <c r="FL168" s="9">
        <v>397.35369519407902</v>
      </c>
      <c r="FM168" s="9">
        <v>396.50374237028609</v>
      </c>
      <c r="FN168" s="9">
        <v>396.45212533612244</v>
      </c>
      <c r="FO168" s="9">
        <v>395.37977158321496</v>
      </c>
      <c r="FP168" s="9">
        <v>389.54976640068696</v>
      </c>
      <c r="FQ168" s="9">
        <v>388.32964719848695</v>
      </c>
      <c r="FR168" s="9">
        <v>384.23021082633011</v>
      </c>
      <c r="FS168" s="9">
        <v>381.64410576827191</v>
      </c>
      <c r="FT168" s="9">
        <v>375.13161896157567</v>
      </c>
      <c r="FU168" s="9">
        <v>393.05804074276767</v>
      </c>
      <c r="FV168" s="9">
        <v>389.67893255328983</v>
      </c>
      <c r="FW168" s="9">
        <v>388.04854647950066</v>
      </c>
      <c r="FX168" s="9">
        <v>382.67426726230326</v>
      </c>
      <c r="FY168" s="9">
        <v>398.78108345925875</v>
      </c>
      <c r="FZ168" s="9">
        <v>395.20759150509519</v>
      </c>
      <c r="GA168" s="9">
        <v>393.90984872886918</v>
      </c>
      <c r="GB168" s="9">
        <v>389.46456313263502</v>
      </c>
      <c r="GC168" s="9">
        <v>402.93258769341463</v>
      </c>
      <c r="GD168" s="9">
        <v>400.28363695970449</v>
      </c>
      <c r="GE168" s="9">
        <v>399.35286489368951</v>
      </c>
      <c r="GF168" s="9">
        <v>394.52968870986382</v>
      </c>
      <c r="GG168" s="9">
        <v>403.92414763522214</v>
      </c>
      <c r="GH168" s="9">
        <v>400.27202875451553</v>
      </c>
      <c r="GI168" s="9">
        <v>399.51930785034619</v>
      </c>
      <c r="GJ168" s="9">
        <v>395.27118274654845</v>
      </c>
      <c r="GK168" s="9">
        <v>403.63636069878919</v>
      </c>
      <c r="GL168" s="9" t="str">
        <f t="shared" si="38"/>
        <v>Canola,Canola 1ST Beginning Futures Nearby, France: MATIF,Units of Measure: Euros/MT,Historic Data Source: MATIF,Data Edge: 2016 Q3,Forecast Date: December 2016</v>
      </c>
      <c r="GM168" s="10" t="str">
        <f t="shared" si="43"/>
        <v>France, Canola, Canola 1ST Beginning Futures Nearby, MATIF</v>
      </c>
      <c r="GN168" s="10" t="str">
        <f t="shared" ref="GN168:GN169" si="44">CONCATENATE(GQ168,",",GR168,",Units of Measure: ",GS168,",Historic Data Source: ",GT168,",","Data Edge: ",GU168,",Forecast Date: ",GV168)</f>
        <v>Canola,Canola 1ST Beginning Futures Nearby, France: MATIF,Units of Measure: Euros/MT,Historic Data Source: MATIF,Data Edge: 2016 Q3,Forecast Date: December 2016</v>
      </c>
      <c r="GP168" s="10" t="s">
        <v>219</v>
      </c>
      <c r="GQ168" s="16" t="s">
        <v>336</v>
      </c>
      <c r="GR168" s="32" t="s">
        <v>439</v>
      </c>
      <c r="GS168" s="9" t="s">
        <v>42</v>
      </c>
      <c r="GT168" s="10" t="s">
        <v>441</v>
      </c>
      <c r="GU168" s="13" t="s">
        <v>1381</v>
      </c>
      <c r="GV168" s="11" t="s">
        <v>1385</v>
      </c>
      <c r="GW168" s="32" t="s">
        <v>1168</v>
      </c>
      <c r="GX168" s="8" t="s">
        <v>1401</v>
      </c>
      <c r="GY168" s="14" t="s">
        <v>1387</v>
      </c>
    </row>
    <row r="169" spans="1:207" ht="12.75" customHeight="1">
      <c r="A169" s="14" t="s">
        <v>443</v>
      </c>
      <c r="B169" s="8" t="str">
        <f t="shared" si="39"/>
        <v>Bank:CISOILS</v>
      </c>
      <c r="C169" s="13" t="str">
        <f t="shared" si="40"/>
        <v>DataEdge:2016 Q3</v>
      </c>
      <c r="D169" s="13" t="str">
        <f t="shared" si="41"/>
        <v>ForecastDate:December 2016</v>
      </c>
      <c r="E169" s="13" t="str">
        <f t="shared" si="42"/>
        <v>Long Label:Peanut,Runner Peanuts in-Shell Price, United States,Units of Measure: US $/MT,Historic Data Source: USDA,Data Edge: 2016 Q3,Forecast Date: December 2016</v>
      </c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>
        <v>375.29934603560537</v>
      </c>
      <c r="DI169" s="9">
        <v>375.43595923241247</v>
      </c>
      <c r="DJ169" s="9">
        <v>382.30623872468004</v>
      </c>
      <c r="DK169" s="9">
        <v>394.15309177351827</v>
      </c>
      <c r="DL169" s="9">
        <v>399.14000676217574</v>
      </c>
      <c r="DM169" s="9">
        <v>466.28359265872035</v>
      </c>
      <c r="DN169" s="9">
        <v>462.35875568108685</v>
      </c>
      <c r="DO169" s="9">
        <v>447.08182206955524</v>
      </c>
      <c r="DP169" s="9">
        <v>439.90844307605397</v>
      </c>
      <c r="DQ169" s="9">
        <v>457.01659460682293</v>
      </c>
      <c r="DR169" s="9">
        <v>529.41177739753232</v>
      </c>
      <c r="DS169" s="9">
        <v>533.86450503001322</v>
      </c>
      <c r="DT169" s="9">
        <v>501.90351191131521</v>
      </c>
      <c r="DU169" s="9">
        <v>431.96716888084126</v>
      </c>
      <c r="DV169" s="9">
        <v>442.94503782332458</v>
      </c>
      <c r="DW169" s="9">
        <v>445.91628469815879</v>
      </c>
      <c r="DX169" s="9">
        <v>439.50801127339128</v>
      </c>
      <c r="DY169" s="9">
        <v>461.88879326082525</v>
      </c>
      <c r="DZ169" s="9">
        <v>498.86945725574128</v>
      </c>
      <c r="EA169" s="9">
        <v>500.8236141514173</v>
      </c>
      <c r="EB169" s="9">
        <v>513.57871432015975</v>
      </c>
      <c r="EC169" s="9">
        <v>667.61461949768204</v>
      </c>
      <c r="ED169" s="9">
        <v>740.36829890355818</v>
      </c>
      <c r="EE169" s="9">
        <v>750.05864193493915</v>
      </c>
      <c r="EF169" s="9">
        <v>708.65840733493349</v>
      </c>
      <c r="EG169" s="9">
        <v>710.93903752690494</v>
      </c>
      <c r="EH169" s="9">
        <v>598.98614791455032</v>
      </c>
      <c r="EI169" s="9">
        <v>564.89935339640715</v>
      </c>
      <c r="EJ169" s="9">
        <v>527.74622147264165</v>
      </c>
      <c r="EK169" s="9">
        <v>537.64484233010091</v>
      </c>
      <c r="EL169" s="9">
        <v>536.18680128990741</v>
      </c>
      <c r="EM169" s="9">
        <v>509.92424906762017</v>
      </c>
      <c r="EN169" s="9">
        <v>450.64047479865076</v>
      </c>
      <c r="EO169" s="9">
        <v>448.02357326905616</v>
      </c>
      <c r="EP169" s="9">
        <v>461.98744621704742</v>
      </c>
      <c r="EQ169" s="9">
        <v>462.77363225453519</v>
      </c>
      <c r="ER169" s="9">
        <v>442.57154962155931</v>
      </c>
      <c r="ES169" s="9">
        <v>393.20544960554952</v>
      </c>
      <c r="ET169" s="9">
        <v>420.57800369957937</v>
      </c>
      <c r="EU169" s="9">
        <v>424.69692909853978</v>
      </c>
      <c r="EV169" s="9">
        <v>415.8455738653426</v>
      </c>
      <c r="EW169" s="9">
        <v>389.5680759974764</v>
      </c>
      <c r="EX169" s="9">
        <v>413.37186372819781</v>
      </c>
      <c r="EY169" s="9">
        <v>410.04001244347955</v>
      </c>
      <c r="EZ169" s="9">
        <v>415.48228793786836</v>
      </c>
      <c r="FA169" s="9">
        <v>464.99054725889033</v>
      </c>
      <c r="FB169" s="9">
        <v>487.32049335720865</v>
      </c>
      <c r="FC169" s="9">
        <v>477.68371051467932</v>
      </c>
      <c r="FD169" s="9">
        <v>444.93406927537103</v>
      </c>
      <c r="FE169" s="9">
        <v>475.81168591472925</v>
      </c>
      <c r="FF169" s="9">
        <v>493.54306108965022</v>
      </c>
      <c r="FG169" s="9">
        <v>483.74757838449227</v>
      </c>
      <c r="FH169" s="9">
        <v>466.10186379131466</v>
      </c>
      <c r="FI169" s="9">
        <v>507.42079970858754</v>
      </c>
      <c r="FJ169" s="9">
        <v>526.40522396036727</v>
      </c>
      <c r="FK169" s="9">
        <v>515.7716273193704</v>
      </c>
      <c r="FL169" s="9">
        <v>480.16214605627596</v>
      </c>
      <c r="FM169" s="9">
        <v>514.59976876855433</v>
      </c>
      <c r="FN169" s="9">
        <v>533.86878184531849</v>
      </c>
      <c r="FO169" s="9">
        <v>523.04483522952148</v>
      </c>
      <c r="FP169" s="9">
        <v>485.02299340567532</v>
      </c>
      <c r="FQ169" s="9">
        <v>518.9560287920666</v>
      </c>
      <c r="FR169" s="9">
        <v>538.39773280969735</v>
      </c>
      <c r="FS169" s="9">
        <v>527.45828019592591</v>
      </c>
      <c r="FT169" s="9">
        <v>490.37789005372787</v>
      </c>
      <c r="FU169" s="9">
        <v>525.53123699839966</v>
      </c>
      <c r="FV169" s="9">
        <v>545.23359554202671</v>
      </c>
      <c r="FW169" s="9">
        <v>534.11980163970452</v>
      </c>
      <c r="FX169" s="9">
        <v>496.17729974957808</v>
      </c>
      <c r="FY169" s="9">
        <v>531.72359074866915</v>
      </c>
      <c r="FZ169" s="9">
        <v>551.67142669482496</v>
      </c>
      <c r="GA169" s="9">
        <v>540.39344286906521</v>
      </c>
      <c r="GB169" s="9">
        <v>498.92032654037752</v>
      </c>
      <c r="GC169" s="9">
        <v>533.11128028949599</v>
      </c>
      <c r="GD169" s="9">
        <v>553.11412705023656</v>
      </c>
      <c r="GE169" s="9">
        <v>541.79934871165472</v>
      </c>
      <c r="GF169" s="9">
        <v>499.08841246486116</v>
      </c>
      <c r="GG169" s="9">
        <v>532.6921958073583</v>
      </c>
      <c r="GH169" s="9">
        <v>552.67842921326417</v>
      </c>
      <c r="GI169" s="9">
        <v>541.3747628769695</v>
      </c>
      <c r="GJ169" s="9">
        <v>497.39716376725971</v>
      </c>
      <c r="GK169" s="9">
        <v>530.13715213127534</v>
      </c>
      <c r="GL169" s="9" t="str">
        <f t="shared" si="38"/>
        <v>Peanut,Runner Peanuts in-Shell Price, United States,Units of Measure: US $/MT,Historic Data Source: USDA,Data Edge: 2016 Q3,Forecast Date: December 2016</v>
      </c>
      <c r="GM169" s="10" t="str">
        <f t="shared" si="43"/>
        <v>United States, Peanut, Runner Peanuts in-Shell Price</v>
      </c>
      <c r="GN169" s="10" t="str">
        <f t="shared" si="44"/>
        <v>Peanut,Runner Peanuts in-Shell Price, United States,Units of Measure: US $/MT,Historic Data Source: USDA,Data Edge: 2016 Q3,Forecast Date: December 2016</v>
      </c>
      <c r="GP169" s="10" t="s">
        <v>10</v>
      </c>
      <c r="GQ169" s="16" t="s">
        <v>359</v>
      </c>
      <c r="GR169" s="32" t="s">
        <v>442</v>
      </c>
      <c r="GS169" s="9" t="s">
        <v>12</v>
      </c>
      <c r="GT169" s="10" t="s">
        <v>13</v>
      </c>
      <c r="GU169" s="13" t="s">
        <v>1381</v>
      </c>
      <c r="GV169" s="11" t="s">
        <v>1385</v>
      </c>
      <c r="GW169" s="32" t="s">
        <v>1169</v>
      </c>
      <c r="GX169" s="8" t="s">
        <v>1401</v>
      </c>
      <c r="GY169" s="14" t="s">
        <v>1387</v>
      </c>
    </row>
    <row r="170" spans="1:207" ht="12.75" customHeight="1">
      <c r="A170" s="14" t="s">
        <v>444</v>
      </c>
      <c r="B170" s="8" t="str">
        <f t="shared" si="39"/>
        <v>Bank:CISOILS</v>
      </c>
      <c r="C170" s="13" t="str">
        <f t="shared" si="40"/>
        <v>DataEdge:2016 Q3</v>
      </c>
      <c r="D170" s="13" t="str">
        <f t="shared" si="41"/>
        <v>ForecastDate:December 2016</v>
      </c>
      <c r="E170" s="13" t="str">
        <f t="shared" si="42"/>
        <v>Long Label:Palm Kernel Oil,Palm Kernel Oil Price, CIF Rotterdam, Netherlands,Units of Measure: US $/MT,Historic Data Source: World bank,Data Edge: 2016 Q3,Forecast Date: December 2016</v>
      </c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>
        <v>705.66666666666663</v>
      </c>
      <c r="BS170" s="9">
        <v>764</v>
      </c>
      <c r="BT170" s="9">
        <v>722</v>
      </c>
      <c r="BU170" s="9">
        <v>720.33333333333337</v>
      </c>
      <c r="BV170" s="9">
        <v>747</v>
      </c>
      <c r="BW170" s="9">
        <v>669.33333333333337</v>
      </c>
      <c r="BX170" s="9">
        <v>584.33333333333337</v>
      </c>
      <c r="BY170" s="9">
        <v>606.66666666666663</v>
      </c>
      <c r="BZ170" s="9">
        <v>605</v>
      </c>
      <c r="CA170" s="9">
        <v>706.33333333333337</v>
      </c>
      <c r="CB170" s="9">
        <v>694.33333333333337</v>
      </c>
      <c r="CC170" s="9">
        <v>741</v>
      </c>
      <c r="CD170" s="9">
        <v>704.66666666666663</v>
      </c>
      <c r="CE170" s="9">
        <v>729</v>
      </c>
      <c r="CF170" s="9">
        <v>656.66666666666663</v>
      </c>
      <c r="CG170" s="9">
        <v>686</v>
      </c>
      <c r="CH170" s="9">
        <v>588</v>
      </c>
      <c r="CI170" s="9">
        <v>492</v>
      </c>
      <c r="CJ170" s="9">
        <v>364.33333333333331</v>
      </c>
      <c r="CK170" s="9">
        <v>329.66666666666669</v>
      </c>
      <c r="CL170" s="9">
        <v>283.66666666666669</v>
      </c>
      <c r="CM170" s="9">
        <v>295</v>
      </c>
      <c r="CN170" s="9">
        <v>343.66666666666669</v>
      </c>
      <c r="CO170" s="9">
        <v>310</v>
      </c>
      <c r="CP170" s="9">
        <v>352</v>
      </c>
      <c r="CQ170" s="9">
        <v>423.66666666666669</v>
      </c>
      <c r="CR170" s="9">
        <v>430</v>
      </c>
      <c r="CS170" s="9">
        <v>457.66666666666669</v>
      </c>
      <c r="CT170" s="9">
        <v>469.33333333333331</v>
      </c>
      <c r="CU170" s="9">
        <v>420.33333333333331</v>
      </c>
      <c r="CV170" s="9">
        <v>410.33333333333331</v>
      </c>
      <c r="CW170" s="9">
        <v>535</v>
      </c>
      <c r="CX170" s="9">
        <v>619</v>
      </c>
      <c r="CY170" s="9">
        <v>691.33333333333337</v>
      </c>
      <c r="CZ170" s="9">
        <v>629</v>
      </c>
      <c r="DA170" s="9">
        <v>653</v>
      </c>
      <c r="DB170" s="9">
        <v>662.33333333333337</v>
      </c>
      <c r="DC170" s="9">
        <v>655.58333333333337</v>
      </c>
      <c r="DD170" s="9">
        <v>582.33333333333337</v>
      </c>
      <c r="DE170" s="9">
        <v>607.66666666666663</v>
      </c>
      <c r="DF170" s="9">
        <v>606.66666666666663</v>
      </c>
      <c r="DG170" s="9">
        <v>557.08333333333337</v>
      </c>
      <c r="DH170" s="9">
        <v>559</v>
      </c>
      <c r="DI170" s="9">
        <v>601.66666666666663</v>
      </c>
      <c r="DJ170" s="9">
        <v>677.66666666666663</v>
      </c>
      <c r="DK170" s="9">
        <v>875.66666666666663</v>
      </c>
      <c r="DL170" s="9">
        <v>916.83333333333337</v>
      </c>
      <c r="DM170" s="9">
        <v>1083.6666666666667</v>
      </c>
      <c r="DN170" s="9">
        <v>1375</v>
      </c>
      <c r="DO170" s="9">
        <v>1419.6666666666667</v>
      </c>
      <c r="DP170" s="9">
        <v>1114.3333333333333</v>
      </c>
      <c r="DQ170" s="9">
        <v>609</v>
      </c>
      <c r="DR170" s="9">
        <v>577.33333333333337</v>
      </c>
      <c r="DS170" s="9">
        <v>762.66666666666663</v>
      </c>
      <c r="DT170" s="9">
        <v>699.66666666666663</v>
      </c>
      <c r="DU170" s="9">
        <v>760.33333333333337</v>
      </c>
      <c r="DV170" s="9">
        <v>922.33333333333337</v>
      </c>
      <c r="DW170" s="9">
        <v>1033.6666666666667</v>
      </c>
      <c r="DX170" s="9">
        <v>1161.3333333333333</v>
      </c>
      <c r="DY170" s="9">
        <v>1619.3333333333333</v>
      </c>
      <c r="DZ170" s="9">
        <v>2131</v>
      </c>
      <c r="EA170" s="9">
        <v>1874</v>
      </c>
      <c r="EB170" s="9">
        <v>1338</v>
      </c>
      <c r="EC170" s="9">
        <v>1250</v>
      </c>
      <c r="ED170" s="9">
        <v>1366</v>
      </c>
      <c r="EE170" s="9">
        <v>1242.3333333333333</v>
      </c>
      <c r="EF170" s="9">
        <v>1019.6666666666666</v>
      </c>
      <c r="EG170" s="9">
        <v>813</v>
      </c>
      <c r="EH170" s="9">
        <v>824.33333333333337</v>
      </c>
      <c r="EI170" s="9">
        <v>836.33333333333337</v>
      </c>
      <c r="EJ170" s="9">
        <v>871.33333333333337</v>
      </c>
      <c r="EK170" s="9">
        <v>1056.6666666666667</v>
      </c>
      <c r="EL170" s="9">
        <v>1277.6666666666667</v>
      </c>
      <c r="EM170" s="9">
        <v>1262.25</v>
      </c>
      <c r="EN170" s="9">
        <v>987.66666666666663</v>
      </c>
      <c r="EO170" s="9">
        <v>958</v>
      </c>
      <c r="EP170" s="9">
        <v>1046.3333333333333</v>
      </c>
      <c r="EQ170" s="9">
        <v>956.66666666666663</v>
      </c>
      <c r="ER170" s="9">
        <v>802</v>
      </c>
      <c r="ES170" s="9">
        <v>830</v>
      </c>
      <c r="ET170" s="9">
        <v>1031.6666666666667</v>
      </c>
      <c r="EU170" s="9">
        <v>1283.3333333333333</v>
      </c>
      <c r="EV170" s="9">
        <v>1358</v>
      </c>
      <c r="EW170" s="9">
        <v>1473.9242804911871</v>
      </c>
      <c r="EX170" s="9">
        <v>1351.7228669638021</v>
      </c>
      <c r="EY170" s="9">
        <v>1323.8490664117801</v>
      </c>
      <c r="EZ170" s="9">
        <v>1152.2753512774389</v>
      </c>
      <c r="FA170" s="9">
        <v>953.56263627291844</v>
      </c>
      <c r="FB170" s="9">
        <v>1096.3149881348586</v>
      </c>
      <c r="FC170" s="9">
        <v>1149.1680023936538</v>
      </c>
      <c r="FD170" s="9">
        <v>960.6671954969471</v>
      </c>
      <c r="FE170" s="9">
        <v>1038.5391286017441</v>
      </c>
      <c r="FF170" s="9">
        <v>1192.4719951729373</v>
      </c>
      <c r="FG170" s="9">
        <v>1249.4645132342362</v>
      </c>
      <c r="FH170" s="9">
        <v>1046.2001243949146</v>
      </c>
      <c r="FI170" s="9">
        <v>1079.5140847255557</v>
      </c>
      <c r="FJ170" s="9">
        <v>1238.8381022738984</v>
      </c>
      <c r="FK170" s="9">
        <v>1297.8266545563508</v>
      </c>
      <c r="FL170" s="9">
        <v>1087.4433895931707</v>
      </c>
      <c r="FM170" s="9">
        <v>1102.1023057517082</v>
      </c>
      <c r="FN170" s="9">
        <v>1264.3982974368687</v>
      </c>
      <c r="FO170" s="9">
        <v>1324.4872014079708</v>
      </c>
      <c r="FP170" s="9">
        <v>1110.1795210809855</v>
      </c>
      <c r="FQ170" s="9">
        <v>1121.1589340624303</v>
      </c>
      <c r="FR170" s="9">
        <v>1285.9622416804764</v>
      </c>
      <c r="FS170" s="9">
        <v>1346.9794610384961</v>
      </c>
      <c r="FT170" s="9">
        <v>1129.3609345480024</v>
      </c>
      <c r="FU170" s="9">
        <v>1137.9211457302101</v>
      </c>
      <c r="FV170" s="9">
        <v>1304.9298886277688</v>
      </c>
      <c r="FW170" s="9">
        <v>1366.7636542685964</v>
      </c>
      <c r="FX170" s="9">
        <v>1146.2329072484636</v>
      </c>
      <c r="FY170" s="9">
        <v>1152.0171701455552</v>
      </c>
      <c r="FZ170" s="9">
        <v>1320.8805531206062</v>
      </c>
      <c r="GA170" s="9">
        <v>1383.4009856862313</v>
      </c>
      <c r="GB170" s="9">
        <v>1160.4212341729999</v>
      </c>
      <c r="GC170" s="9">
        <v>1161.9848918114005</v>
      </c>
      <c r="GD170" s="9">
        <v>1332.1597464140575</v>
      </c>
      <c r="GE170" s="9">
        <v>1395.1657417583672</v>
      </c>
      <c r="GF170" s="9">
        <v>1170.4542257116525</v>
      </c>
      <c r="GG170" s="9">
        <v>1169.2887885877046</v>
      </c>
      <c r="GH170" s="9">
        <v>1340.4246304364149</v>
      </c>
      <c r="GI170" s="9">
        <v>1403.7864242804037</v>
      </c>
      <c r="GJ170" s="9">
        <v>1177.8059493063176</v>
      </c>
      <c r="GK170" s="9">
        <v>1173.4032585906684</v>
      </c>
      <c r="GL170" s="9" t="str">
        <f t="shared" si="38"/>
        <v>Palm Kernel Oil,Palm Kernel Oil Price, CIF Rotterdam, Netherlands,Units of Measure: US $/MT,Historic Data Source: World bank,Data Edge: 2016 Q3,Forecast Date: December 2016</v>
      </c>
      <c r="GM170" s="10" t="str">
        <f t="shared" si="43"/>
        <v>European Union, Palm Kernel Oil, Palm Kernel Oil Price, CIF Rotterdam, Netherlands</v>
      </c>
      <c r="GN170" s="9" t="str">
        <f>CONCATENATE(GQ170,",",GR170,",Units of Measure: ",GS170,",Historic Data Source: ",GT170,",","Data Edge: ",GU170,",Forecast Date: ",GV170)</f>
        <v>Palm Kernel Oil,Palm Kernel Oil Price, CIF Rotterdam, Netherlands,Units of Measure: US $/MT,Historic Data Source: World bank,Data Edge: 2016 Q3,Forecast Date: December 2016</v>
      </c>
      <c r="GO170" s="9"/>
      <c r="GP170" s="15" t="s">
        <v>298</v>
      </c>
      <c r="GQ170" s="15" t="s">
        <v>445</v>
      </c>
      <c r="GR170" s="31" t="s">
        <v>446</v>
      </c>
      <c r="GS170" s="31" t="s">
        <v>12</v>
      </c>
      <c r="GT170" s="10" t="s">
        <v>447</v>
      </c>
      <c r="GU170" s="13" t="s">
        <v>1381</v>
      </c>
      <c r="GV170" s="11" t="s">
        <v>1385</v>
      </c>
      <c r="GW170" s="31" t="s">
        <v>446</v>
      </c>
      <c r="GX170" s="8" t="s">
        <v>1401</v>
      </c>
      <c r="GY170" s="14" t="s">
        <v>1387</v>
      </c>
    </row>
    <row r="171" spans="1:207" ht="12.75" customHeight="1">
      <c r="A171" s="8" t="s">
        <v>448</v>
      </c>
      <c r="B171" s="8" t="str">
        <f t="shared" si="39"/>
        <v>Bank:CISOILS</v>
      </c>
      <c r="C171" s="13" t="str">
        <f t="shared" si="40"/>
        <v>DataEdge:2016 Q3</v>
      </c>
      <c r="D171" s="13" t="str">
        <f t="shared" si="41"/>
        <v>ForecastDate:December 2016</v>
      </c>
      <c r="E171" s="13" t="str">
        <f t="shared" si="42"/>
        <v>Long Label:Food, Feed &amp; Beverage MFG,PPI-Food MFG-Peanut Butter, United States,Units of Measure: Index Dec 2003=100,Historic Data Source: BLS,Data Edge: 2016 Q3,Forecast Date: December 2016</v>
      </c>
      <c r="F171" s="9" t="e">
        <v>#N/A</v>
      </c>
      <c r="G171" s="9" t="e">
        <v>#N/A</v>
      </c>
      <c r="H171" s="9" t="e">
        <v>#N/A</v>
      </c>
      <c r="I171" s="9" t="e">
        <v>#N/A</v>
      </c>
      <c r="J171" s="9" t="e">
        <v>#N/A</v>
      </c>
      <c r="K171" s="9" t="e">
        <v>#N/A</v>
      </c>
      <c r="L171" s="9" t="e">
        <v>#N/A</v>
      </c>
      <c r="M171" s="9" t="e">
        <v>#N/A</v>
      </c>
      <c r="N171" s="9" t="e">
        <v>#N/A</v>
      </c>
      <c r="O171" s="9" t="e">
        <v>#N/A</v>
      </c>
      <c r="P171" s="9" t="e">
        <v>#N/A</v>
      </c>
      <c r="Q171" s="9" t="e">
        <v>#N/A</v>
      </c>
      <c r="R171" s="9" t="e">
        <v>#N/A</v>
      </c>
      <c r="S171" s="9" t="e">
        <v>#N/A</v>
      </c>
      <c r="T171" s="9" t="e">
        <v>#N/A</v>
      </c>
      <c r="U171" s="9" t="e">
        <v>#N/A</v>
      </c>
      <c r="V171" s="9" t="e">
        <v>#N/A</v>
      </c>
      <c r="W171" s="9" t="e">
        <v>#N/A</v>
      </c>
      <c r="X171" s="9" t="e">
        <v>#N/A</v>
      </c>
      <c r="Y171" s="9" t="e">
        <v>#N/A</v>
      </c>
      <c r="Z171" s="9" t="e">
        <v>#N/A</v>
      </c>
      <c r="AA171" s="9" t="e">
        <v>#N/A</v>
      </c>
      <c r="AB171" s="9" t="e">
        <v>#N/A</v>
      </c>
      <c r="AC171" s="9" t="e">
        <v>#N/A</v>
      </c>
      <c r="AD171" s="9" t="e">
        <v>#N/A</v>
      </c>
      <c r="AE171" s="9" t="e">
        <v>#N/A</v>
      </c>
      <c r="AF171" s="9" t="e">
        <v>#N/A</v>
      </c>
      <c r="AG171" s="9" t="e">
        <v>#N/A</v>
      </c>
      <c r="AH171" s="9" t="e">
        <v>#N/A</v>
      </c>
      <c r="AI171" s="9" t="e">
        <v>#N/A</v>
      </c>
      <c r="AJ171" s="9" t="e">
        <v>#N/A</v>
      </c>
      <c r="AK171" s="9" t="e">
        <v>#N/A</v>
      </c>
      <c r="AL171" s="9" t="e">
        <v>#N/A</v>
      </c>
      <c r="AM171" s="9" t="e">
        <v>#N/A</v>
      </c>
      <c r="AN171" s="9" t="e">
        <v>#N/A</v>
      </c>
      <c r="AO171" s="9" t="e">
        <v>#N/A</v>
      </c>
      <c r="AP171" s="9" t="e">
        <v>#N/A</v>
      </c>
      <c r="AQ171" s="9" t="e">
        <v>#N/A</v>
      </c>
      <c r="AR171" s="9" t="e">
        <v>#N/A</v>
      </c>
      <c r="AS171" s="9" t="e">
        <v>#N/A</v>
      </c>
      <c r="AT171" s="9" t="e">
        <v>#N/A</v>
      </c>
      <c r="AU171" s="9" t="e">
        <v>#N/A</v>
      </c>
      <c r="AV171" s="9" t="e">
        <v>#N/A</v>
      </c>
      <c r="AW171" s="9" t="e">
        <v>#N/A</v>
      </c>
      <c r="AX171" s="9" t="e">
        <v>#N/A</v>
      </c>
      <c r="AY171" s="9" t="e">
        <v>#N/A</v>
      </c>
      <c r="AZ171" s="9" t="e">
        <v>#N/A</v>
      </c>
      <c r="BA171" s="9" t="e">
        <v>#N/A</v>
      </c>
      <c r="BB171" s="9" t="e">
        <v>#N/A</v>
      </c>
      <c r="BC171" s="9" t="e">
        <v>#N/A</v>
      </c>
      <c r="BD171" s="9" t="e">
        <v>#N/A</v>
      </c>
      <c r="BE171" s="9" t="e">
        <v>#N/A</v>
      </c>
      <c r="BF171" s="9" t="e">
        <v>#N/A</v>
      </c>
      <c r="BG171" s="9" t="e">
        <v>#N/A</v>
      </c>
      <c r="BH171" s="9" t="e">
        <v>#N/A</v>
      </c>
      <c r="BI171" s="9" t="e">
        <v>#N/A</v>
      </c>
      <c r="BJ171" s="9" t="e">
        <v>#N/A</v>
      </c>
      <c r="BK171" s="9" t="e">
        <v>#N/A</v>
      </c>
      <c r="BL171" s="9" t="e">
        <v>#N/A</v>
      </c>
      <c r="BM171" s="9" t="e">
        <v>#N/A</v>
      </c>
      <c r="BN171" s="9" t="e">
        <v>#N/A</v>
      </c>
      <c r="BO171" s="9" t="e">
        <v>#N/A</v>
      </c>
      <c r="BP171" s="9" t="e">
        <v>#N/A</v>
      </c>
      <c r="BQ171" s="9" t="e">
        <v>#N/A</v>
      </c>
      <c r="BR171" s="9" t="e">
        <v>#N/A</v>
      </c>
      <c r="BS171" s="9" t="e">
        <v>#N/A</v>
      </c>
      <c r="BT171" s="9" t="e">
        <v>#N/A</v>
      </c>
      <c r="BU171" s="9" t="e">
        <v>#N/A</v>
      </c>
      <c r="BV171" s="9" t="e">
        <v>#N/A</v>
      </c>
      <c r="BW171" s="9" t="e">
        <v>#N/A</v>
      </c>
      <c r="BX171" s="9" t="e">
        <v>#N/A</v>
      </c>
      <c r="BY171" s="9" t="e">
        <v>#N/A</v>
      </c>
      <c r="BZ171" s="9" t="e">
        <v>#N/A</v>
      </c>
      <c r="CA171" s="9" t="e">
        <v>#N/A</v>
      </c>
      <c r="CB171" s="9" t="e">
        <v>#N/A</v>
      </c>
      <c r="CC171" s="9" t="e">
        <v>#N/A</v>
      </c>
      <c r="CD171" s="9" t="e">
        <v>#N/A</v>
      </c>
      <c r="CE171" s="9" t="e">
        <v>#N/A</v>
      </c>
      <c r="CF171" s="9" t="e">
        <v>#N/A</v>
      </c>
      <c r="CG171" s="9" t="e">
        <v>#N/A</v>
      </c>
      <c r="CH171" s="9" t="e">
        <v>#N/A</v>
      </c>
      <c r="CI171" s="9" t="e">
        <v>#N/A</v>
      </c>
      <c r="CJ171" s="9" t="e">
        <v>#N/A</v>
      </c>
      <c r="CK171" s="9" t="e">
        <v>#N/A</v>
      </c>
      <c r="CL171" s="9" t="e">
        <v>#N/A</v>
      </c>
      <c r="CM171" s="9" t="e">
        <v>#N/A</v>
      </c>
      <c r="CN171" s="9" t="e">
        <v>#N/A</v>
      </c>
      <c r="CO171" s="9" t="e">
        <v>#N/A</v>
      </c>
      <c r="CP171" s="9" t="e">
        <v>#N/A</v>
      </c>
      <c r="CQ171" s="9" t="e">
        <v>#N/A</v>
      </c>
      <c r="CR171" s="9" t="e">
        <v>#N/A</v>
      </c>
      <c r="CS171" s="9" t="e">
        <v>#N/A</v>
      </c>
      <c r="CT171" s="9" t="e">
        <v>#N/A</v>
      </c>
      <c r="CU171" s="9" t="e">
        <v>#N/A</v>
      </c>
      <c r="CV171" s="9" t="e">
        <v>#N/A</v>
      </c>
      <c r="CW171" s="9" t="e">
        <v>#N/A</v>
      </c>
      <c r="CX171" s="9">
        <v>100.06666666666666</v>
      </c>
      <c r="CY171" s="9">
        <v>101.06666666666666</v>
      </c>
      <c r="CZ171" s="9">
        <v>103.73333333333333</v>
      </c>
      <c r="DA171" s="9">
        <v>112.73333333333333</v>
      </c>
      <c r="DB171" s="9">
        <v>122.13333333333333</v>
      </c>
      <c r="DC171" s="9">
        <v>128.03333333333333</v>
      </c>
      <c r="DD171" s="9">
        <v>128.93333333333334</v>
      </c>
      <c r="DE171" s="9">
        <v>125.63333333333333</v>
      </c>
      <c r="DF171" s="9">
        <v>113.4</v>
      </c>
      <c r="DG171" s="9">
        <v>114.3</v>
      </c>
      <c r="DH171" s="9">
        <v>116.13333333333333</v>
      </c>
      <c r="DI171" s="9">
        <v>108.7</v>
      </c>
      <c r="DJ171" s="9">
        <v>112.96666666666665</v>
      </c>
      <c r="DK171" s="9">
        <v>111.76666666666665</v>
      </c>
      <c r="DL171" s="9">
        <v>107.53333333333335</v>
      </c>
      <c r="DM171" s="9">
        <v>109.23333333333333</v>
      </c>
      <c r="DN171" s="9">
        <v>108.63333333333333</v>
      </c>
      <c r="DO171" s="9">
        <v>109.13333333333333</v>
      </c>
      <c r="DP171" s="9">
        <v>111.43333333333334</v>
      </c>
      <c r="DQ171" s="9">
        <v>111.4</v>
      </c>
      <c r="DR171" s="9">
        <v>109.23333333333333</v>
      </c>
      <c r="DS171" s="9">
        <v>108.39999999999999</v>
      </c>
      <c r="DT171" s="9">
        <v>108.83333333333333</v>
      </c>
      <c r="DU171" s="9">
        <v>112.36666666666667</v>
      </c>
      <c r="DV171" s="9">
        <v>120.60000000000001</v>
      </c>
      <c r="DW171" s="9">
        <v>122.43333333333334</v>
      </c>
      <c r="DX171" s="9">
        <v>119.23333333333335</v>
      </c>
      <c r="DY171" s="9">
        <v>123.23333333333333</v>
      </c>
      <c r="DZ171" s="9">
        <v>128</v>
      </c>
      <c r="EA171" s="9">
        <v>127.8</v>
      </c>
      <c r="EB171" s="9">
        <v>131.79999999999998</v>
      </c>
      <c r="EC171" s="9">
        <v>138.70000000000002</v>
      </c>
      <c r="ED171" s="9">
        <v>146.96666666666667</v>
      </c>
      <c r="EE171" s="9">
        <v>149.26666666666668</v>
      </c>
      <c r="EF171" s="9">
        <v>149.16666666666666</v>
      </c>
      <c r="EG171" s="9">
        <v>149.5</v>
      </c>
      <c r="EH171" s="9">
        <v>145.56666666666666</v>
      </c>
      <c r="EI171" s="9">
        <v>145.06666666666666</v>
      </c>
      <c r="EJ171" s="9">
        <v>146.76666666666665</v>
      </c>
      <c r="EK171" s="9">
        <v>148.1</v>
      </c>
      <c r="EL171" s="9">
        <v>148.03333333333333</v>
      </c>
      <c r="EM171" s="9">
        <v>148.6</v>
      </c>
      <c r="EN171" s="9">
        <v>148.76666666666665</v>
      </c>
      <c r="EO171" s="9">
        <v>148.30000000000001</v>
      </c>
      <c r="EP171" s="9">
        <v>149.1</v>
      </c>
      <c r="EQ171" s="9">
        <v>151.73333333333332</v>
      </c>
      <c r="ER171" s="9">
        <v>153.16666666666666</v>
      </c>
      <c r="ES171" s="9">
        <v>154.13333333333333</v>
      </c>
      <c r="ET171" s="9">
        <v>155.83333333333334</v>
      </c>
      <c r="EU171" s="9">
        <v>157</v>
      </c>
      <c r="EV171" s="9">
        <v>156</v>
      </c>
      <c r="EW171" s="9">
        <v>155.8344686398988</v>
      </c>
      <c r="EX171" s="9">
        <v>157.35617239822506</v>
      </c>
      <c r="EY171" s="9">
        <v>157.11064901908981</v>
      </c>
      <c r="EZ171" s="9">
        <v>158.72469641993493</v>
      </c>
      <c r="FA171" s="9">
        <v>167.00437227823772</v>
      </c>
      <c r="FB171" s="9">
        <v>168.36176804571218</v>
      </c>
      <c r="FC171" s="9">
        <v>167.51902725906146</v>
      </c>
      <c r="FD171" s="9">
        <v>164.13103191215296</v>
      </c>
      <c r="FE171" s="9">
        <v>169.69412600542634</v>
      </c>
      <c r="FF171" s="9">
        <v>170.69220020854087</v>
      </c>
      <c r="FG171" s="9">
        <v>169.75435915211813</v>
      </c>
      <c r="FH171" s="9">
        <v>168.38792430016062</v>
      </c>
      <c r="FI171" s="9">
        <v>175.19694963347209</v>
      </c>
      <c r="FJ171" s="9">
        <v>176.21568230974125</v>
      </c>
      <c r="FK171" s="9">
        <v>175.28932888681481</v>
      </c>
      <c r="FL171" s="9">
        <v>171.70903873348914</v>
      </c>
      <c r="FM171" s="9">
        <v>177.31496196451906</v>
      </c>
      <c r="FN171" s="9">
        <v>178.3788965072965</v>
      </c>
      <c r="FO171" s="9">
        <v>177.42263057100894</v>
      </c>
      <c r="FP171" s="9">
        <v>173.43356874229025</v>
      </c>
      <c r="FQ171" s="9">
        <v>179.6749287408642</v>
      </c>
      <c r="FR171" s="9">
        <v>180.76056380968643</v>
      </c>
      <c r="FS171" s="9">
        <v>179.74735892777196</v>
      </c>
      <c r="FT171" s="9">
        <v>175.93301909577445</v>
      </c>
      <c r="FU171" s="9">
        <v>182.38048991839608</v>
      </c>
      <c r="FV171" s="9">
        <v>183.46631778705182</v>
      </c>
      <c r="FW171" s="9">
        <v>182.47442510598091</v>
      </c>
      <c r="FX171" s="9">
        <v>178.5874028323677</v>
      </c>
      <c r="FY171" s="9">
        <v>185.0961965305072</v>
      </c>
      <c r="FZ171" s="9">
        <v>186.21272169162012</v>
      </c>
      <c r="GA171" s="9">
        <v>185.21225664139979</v>
      </c>
      <c r="GB171" s="9">
        <v>180.8293924049905</v>
      </c>
      <c r="GC171" s="9">
        <v>187.01971959193568</v>
      </c>
      <c r="GD171" s="9">
        <v>188.14087303370428</v>
      </c>
      <c r="GE171" s="9">
        <v>187.09742619595374</v>
      </c>
      <c r="GF171" s="9">
        <v>182.50259910289213</v>
      </c>
      <c r="GG171" s="9">
        <v>188.59775470470024</v>
      </c>
      <c r="GH171" s="9">
        <v>189.73629186013903</v>
      </c>
      <c r="GI171" s="9">
        <v>188.61041423010565</v>
      </c>
      <c r="GJ171" s="9">
        <v>183.7415205001584</v>
      </c>
      <c r="GK171" s="9">
        <v>189.77522458900481</v>
      </c>
      <c r="GL171" s="9" t="str">
        <f t="shared" si="38"/>
        <v>Food, Feed &amp; Beverage MFG,PPI-Food MFG-Peanut Butter, United States,Units of Measure: Index Dec 2003=100,Historic Data Source: BLS,Data Edge: 2016 Q3,Forecast Date: December 2016</v>
      </c>
      <c r="GM171" s="10" t="str">
        <f t="shared" si="43"/>
        <v>United States, Food, Feed &amp; Beverage MFG, PPI, Peanut Butter</v>
      </c>
      <c r="GN171" s="9" t="str">
        <f>CONCATENATE(GQ171,",",GR171,",Units of Measure: ",GS171,",Historic Data Source: ",GT171,",","Data Edge: ",GU171,",Forecast Date: ",GV171)</f>
        <v>Food, Feed &amp; Beverage MFG,PPI-Food MFG-Peanut Butter, United States,Units of Measure: Index Dec 2003=100,Historic Data Source: BLS,Data Edge: 2016 Q3,Forecast Date: December 2016</v>
      </c>
      <c r="GO171" s="9"/>
      <c r="GP171" s="15" t="s">
        <v>10</v>
      </c>
      <c r="GQ171" s="15" t="s">
        <v>134</v>
      </c>
      <c r="GR171" s="31" t="s">
        <v>449</v>
      </c>
      <c r="GS171" s="31" t="s">
        <v>450</v>
      </c>
      <c r="GT171" s="10" t="s">
        <v>136</v>
      </c>
      <c r="GU171" s="13" t="s">
        <v>1381</v>
      </c>
      <c r="GV171" s="11" t="s">
        <v>1385</v>
      </c>
      <c r="GW171" s="31" t="s">
        <v>1173</v>
      </c>
      <c r="GX171" s="8" t="s">
        <v>1401</v>
      </c>
      <c r="GY171" s="14" t="s">
        <v>1387</v>
      </c>
    </row>
    <row r="172" spans="1:207" ht="12.75" customHeight="1">
      <c r="A172" s="16" t="s">
        <v>451</v>
      </c>
      <c r="B172" s="8" t="str">
        <f t="shared" si="39"/>
        <v>Bank:CISSUG</v>
      </c>
      <c r="C172" s="13" t="str">
        <f t="shared" si="40"/>
        <v>DataEdge:2016 Q3</v>
      </c>
      <c r="D172" s="13" t="str">
        <f t="shared" si="41"/>
        <v>ForecastDate:December 2016</v>
      </c>
      <c r="E172" s="13" t="str">
        <f t="shared" si="42"/>
        <v>Long Label:Sugars &amp; Sweeteners,World Refined Sugar Price, London, England,Units of Measure: US $/MT,Historic Data Source: USDA,Data Edge: 2016 Q3,Forecast Date: December 2016</v>
      </c>
      <c r="F172" s="9">
        <v>512.86870883266658</v>
      </c>
      <c r="G172" s="9">
        <v>700.26163153266668</v>
      </c>
      <c r="H172" s="9">
        <v>777.27644839133336</v>
      </c>
      <c r="I172" s="9">
        <v>857.74517402133324</v>
      </c>
      <c r="J172" s="9">
        <v>664.47325766799997</v>
      </c>
      <c r="K172" s="9">
        <v>444.52540761266664</v>
      </c>
      <c r="L172" s="9">
        <v>373.0956347246667</v>
      </c>
      <c r="M172" s="9">
        <v>326.4311226013333</v>
      </c>
      <c r="N172" s="9">
        <v>318.2740189073333</v>
      </c>
      <c r="O172" s="9">
        <v>259.99849431866664</v>
      </c>
      <c r="P172" s="9">
        <v>213.84839413999998</v>
      </c>
      <c r="Q172" s="9">
        <v>209.659611162</v>
      </c>
      <c r="R172" s="9">
        <v>214.14234382266667</v>
      </c>
      <c r="S172" s="9">
        <v>266.97979928199999</v>
      </c>
      <c r="T172" s="9">
        <v>281.75077083599996</v>
      </c>
      <c r="U172" s="9">
        <v>242.36151335866668</v>
      </c>
      <c r="V172" s="9">
        <v>195.770488656</v>
      </c>
      <c r="W172" s="9">
        <v>168.35968074733333</v>
      </c>
      <c r="X172" s="9">
        <v>156.60169344066665</v>
      </c>
      <c r="Y172" s="9">
        <v>159.173753164</v>
      </c>
      <c r="Z172" s="9">
        <v>137.49496406733331</v>
      </c>
      <c r="AA172" s="9">
        <v>131.54248299333332</v>
      </c>
      <c r="AB172" s="9">
        <v>156.52820602</v>
      </c>
      <c r="AC172" s="9">
        <v>173.35682535266665</v>
      </c>
      <c r="AD172" s="9">
        <v>180.41161773666667</v>
      </c>
      <c r="AE172" s="9">
        <v>205.91175270799999</v>
      </c>
      <c r="AF172" s="9">
        <v>181.14649194333333</v>
      </c>
      <c r="AG172" s="9">
        <v>179.82371837133334</v>
      </c>
      <c r="AH172" s="9">
        <v>200.841120682</v>
      </c>
      <c r="AI172" s="9">
        <v>187.68687238266668</v>
      </c>
      <c r="AJ172" s="9">
        <v>180.33813031600002</v>
      </c>
      <c r="AK172" s="9">
        <v>202.45784393666668</v>
      </c>
      <c r="AL172" s="9">
        <v>239.49550395266667</v>
      </c>
      <c r="AM172" s="9">
        <v>253.53160130000001</v>
      </c>
      <c r="AN172" s="9">
        <v>286.08652865533332</v>
      </c>
      <c r="AO172" s="9">
        <v>279.91358531933332</v>
      </c>
      <c r="AP172" s="9">
        <v>298.06497822399996</v>
      </c>
      <c r="AQ172" s="9">
        <v>358.54512543266668</v>
      </c>
      <c r="AR172" s="9">
        <v>466.13070928866665</v>
      </c>
      <c r="AS172" s="9">
        <v>390.07122889866667</v>
      </c>
      <c r="AT172" s="9">
        <v>430.56279768600007</v>
      </c>
      <c r="AU172" s="9">
        <v>433.5757819333333</v>
      </c>
      <c r="AV172" s="9">
        <v>355.31167892333332</v>
      </c>
      <c r="AW172" s="9">
        <v>307.54485548999997</v>
      </c>
      <c r="AX172" s="9">
        <v>298.72636500999999</v>
      </c>
      <c r="AY172" s="9">
        <v>292.7003965153333</v>
      </c>
      <c r="AZ172" s="9">
        <v>310.26389005466666</v>
      </c>
      <c r="BA172" s="9">
        <v>280.72194694666661</v>
      </c>
      <c r="BB172" s="9">
        <v>266.68584959933332</v>
      </c>
      <c r="BC172" s="9">
        <v>285.42514186933334</v>
      </c>
      <c r="BD172" s="9">
        <v>284.10236829733338</v>
      </c>
      <c r="BE172" s="9">
        <v>256.32412328533331</v>
      </c>
      <c r="BF172" s="9">
        <v>269.11093448133335</v>
      </c>
      <c r="BG172" s="9">
        <v>289.61392484733341</v>
      </c>
      <c r="BH172" s="9">
        <v>280.35450984333335</v>
      </c>
      <c r="BI172" s="9">
        <v>289.17300032333333</v>
      </c>
      <c r="BJ172" s="9">
        <v>313.86477366733334</v>
      </c>
      <c r="BK172" s="9">
        <v>343.48020419599999</v>
      </c>
      <c r="BL172" s="9">
        <v>342.30440546533333</v>
      </c>
      <c r="BM172" s="9">
        <v>381.25273841866664</v>
      </c>
      <c r="BN172" s="9">
        <v>399.55110616466669</v>
      </c>
      <c r="BO172" s="9">
        <v>385.95593334133338</v>
      </c>
      <c r="BP172" s="9">
        <v>417.84947391066663</v>
      </c>
      <c r="BQ172" s="9">
        <v>383.16341135600004</v>
      </c>
      <c r="BR172" s="9">
        <v>392.42282635999999</v>
      </c>
      <c r="BS172" s="9">
        <v>395.43581060733328</v>
      </c>
      <c r="BT172" s="9">
        <v>364.05668198266659</v>
      </c>
      <c r="BU172" s="9">
        <v>315.3345220806666</v>
      </c>
      <c r="BV172" s="9">
        <v>307.91229259333335</v>
      </c>
      <c r="BW172" s="9">
        <v>321.3604905753333</v>
      </c>
      <c r="BX172" s="9">
        <v>332.45709109599994</v>
      </c>
      <c r="BY172" s="9">
        <v>301.51888699533333</v>
      </c>
      <c r="BZ172" s="9">
        <v>283.14703182866668</v>
      </c>
      <c r="CA172" s="9">
        <v>260.36593142199996</v>
      </c>
      <c r="CB172" s="9">
        <v>244.86008566133333</v>
      </c>
      <c r="CC172" s="9">
        <v>233.32256061666666</v>
      </c>
      <c r="CD172" s="9">
        <v>230.30957636933331</v>
      </c>
      <c r="CE172" s="9">
        <v>204.66246655666666</v>
      </c>
      <c r="CF172" s="9">
        <v>196.87279996599997</v>
      </c>
      <c r="CG172" s="9">
        <v>170.41732852600001</v>
      </c>
      <c r="CH172" s="9">
        <v>170.49081594666666</v>
      </c>
      <c r="CI172" s="9">
        <v>208.33683759000004</v>
      </c>
      <c r="CJ172" s="9">
        <v>252.87021451399997</v>
      </c>
      <c r="CK172" s="9">
        <v>247.87306990866668</v>
      </c>
      <c r="CL172" s="9">
        <v>236.48251970533332</v>
      </c>
      <c r="CM172" s="9">
        <v>257.20597233333336</v>
      </c>
      <c r="CN172" s="9">
        <v>259.70454463599998</v>
      </c>
      <c r="CO172" s="9">
        <v>242.36151335866666</v>
      </c>
      <c r="CP172" s="9">
        <v>246.10937181266669</v>
      </c>
      <c r="CQ172" s="9">
        <v>223.32827140599997</v>
      </c>
      <c r="CR172" s="9">
        <v>222.22596009599999</v>
      </c>
      <c r="CS172" s="9">
        <v>221.41759846866668</v>
      </c>
      <c r="CT172" s="9">
        <v>236.99693164999999</v>
      </c>
      <c r="CU172" s="9">
        <v>218.62507648333334</v>
      </c>
      <c r="CV172" s="9">
        <v>209.659611162</v>
      </c>
      <c r="CW172" s="9">
        <v>193.1984289326667</v>
      </c>
      <c r="CX172" s="9">
        <v>215.24465513266668</v>
      </c>
      <c r="CY172" s="9">
        <v>240.30386558000001</v>
      </c>
      <c r="CZ172" s="9">
        <v>255.22181197533337</v>
      </c>
      <c r="DA172" s="9">
        <v>247.72609506733332</v>
      </c>
      <c r="DB172" s="9">
        <v>262.64404146266668</v>
      </c>
      <c r="DC172" s="9">
        <v>265.43656344800002</v>
      </c>
      <c r="DD172" s="9">
        <v>324.15301256066664</v>
      </c>
      <c r="DE172" s="9">
        <v>310.70481457866669</v>
      </c>
      <c r="DF172" s="9">
        <v>421.52384494400002</v>
      </c>
      <c r="DG172" s="9">
        <v>470.98087905266669</v>
      </c>
      <c r="DH172" s="9">
        <v>414.68951482199992</v>
      </c>
      <c r="DI172" s="9">
        <v>368.83336432600004</v>
      </c>
      <c r="DJ172" s="9">
        <v>335.3965879226667</v>
      </c>
      <c r="DK172" s="9">
        <v>319.74376732066662</v>
      </c>
      <c r="DL172" s="9">
        <v>290.569261316</v>
      </c>
      <c r="DM172" s="9">
        <v>289.09951290266667</v>
      </c>
      <c r="DN172" s="9">
        <v>349.57966011133334</v>
      </c>
      <c r="DO172" s="9">
        <v>346.41970102266669</v>
      </c>
      <c r="DP172" s="9">
        <v>385.80895850000002</v>
      </c>
      <c r="DQ172" s="9">
        <v>325.84322323599997</v>
      </c>
      <c r="DR172" s="9">
        <v>375.52071960666666</v>
      </c>
      <c r="DS172" s="9">
        <v>429.60746121733337</v>
      </c>
      <c r="DT172" s="9">
        <v>532.92325997727278</v>
      </c>
      <c r="DU172" s="9">
        <v>613.71239128127274</v>
      </c>
      <c r="DV172" s="9">
        <v>662.33239391199993</v>
      </c>
      <c r="DW172" s="9">
        <v>486.13137136616587</v>
      </c>
      <c r="DX172" s="9">
        <v>561.88816738816729</v>
      </c>
      <c r="DY172" s="9">
        <v>726.51435786435775</v>
      </c>
      <c r="DZ172" s="9">
        <v>749.8839130434784</v>
      </c>
      <c r="EA172" s="9">
        <v>660.05050505050519</v>
      </c>
      <c r="EB172" s="9">
        <v>735.48023088023092</v>
      </c>
      <c r="EC172" s="9">
        <v>642.70952380952394</v>
      </c>
      <c r="ED172" s="9">
        <v>637.15468975468991</v>
      </c>
      <c r="EE172" s="9">
        <v>578.46451999564135</v>
      </c>
      <c r="EF172" s="9">
        <v>583.90487483530967</v>
      </c>
      <c r="EG172" s="9">
        <v>531.67322291235348</v>
      </c>
      <c r="EH172" s="9">
        <v>508.77892496392496</v>
      </c>
      <c r="EI172" s="9">
        <v>490.56387351778648</v>
      </c>
      <c r="EJ172" s="9">
        <v>482.17922077922077</v>
      </c>
      <c r="EK172" s="9">
        <v>472.47357738879481</v>
      </c>
      <c r="EL172" s="9">
        <v>446.55179653679653</v>
      </c>
      <c r="EM172" s="9">
        <v>472.18241057188425</v>
      </c>
      <c r="EN172" s="9">
        <v>436.23860938578332</v>
      </c>
      <c r="EO172" s="9">
        <v>412.19987577639745</v>
      </c>
      <c r="EP172" s="9">
        <v>381.66301587301592</v>
      </c>
      <c r="EQ172" s="9">
        <v>361.48222829801779</v>
      </c>
      <c r="ER172" s="9">
        <v>350.68923395445137</v>
      </c>
      <c r="ES172" s="9">
        <v>399.72777777777782</v>
      </c>
      <c r="ET172" s="9">
        <v>410.46110389610391</v>
      </c>
      <c r="EU172" s="9">
        <v>479.29848484848486</v>
      </c>
      <c r="EV172" s="9">
        <v>551.75828471045861</v>
      </c>
      <c r="EW172" s="9">
        <v>547.18733428400003</v>
      </c>
      <c r="EX172" s="9">
        <v>560.19460774200002</v>
      </c>
      <c r="EY172" s="9">
        <v>500.42796883345892</v>
      </c>
      <c r="EZ172" s="9">
        <v>469.61463064347379</v>
      </c>
      <c r="FA172" s="9">
        <v>545.68173341412773</v>
      </c>
      <c r="FB172" s="9">
        <v>523.59872250000001</v>
      </c>
      <c r="FC172" s="9">
        <v>465.31122861975484</v>
      </c>
      <c r="FD172" s="9">
        <v>481.06112451443198</v>
      </c>
      <c r="FE172" s="9">
        <v>459.77185888215558</v>
      </c>
      <c r="FF172" s="9">
        <v>514.27626899257359</v>
      </c>
      <c r="FG172" s="9">
        <v>522.11399777795828</v>
      </c>
      <c r="FH172" s="9">
        <v>548.20231411819896</v>
      </c>
      <c r="FI172" s="9">
        <v>497.85030157514979</v>
      </c>
      <c r="FJ172" s="9">
        <v>509.44152896568846</v>
      </c>
      <c r="FK172" s="9">
        <v>517.27924502371411</v>
      </c>
      <c r="FL172" s="9">
        <v>525.04789741402169</v>
      </c>
      <c r="FM172" s="9">
        <v>470.49824310341046</v>
      </c>
      <c r="FN172" s="9">
        <v>482.08947049394914</v>
      </c>
      <c r="FO172" s="9">
        <v>489.92718655197478</v>
      </c>
      <c r="FP172" s="9">
        <v>497.69583894228242</v>
      </c>
      <c r="FQ172" s="9">
        <v>506.87056195973463</v>
      </c>
      <c r="FR172" s="9">
        <v>518.46178935027331</v>
      </c>
      <c r="FS172" s="9">
        <v>526.29950540829896</v>
      </c>
      <c r="FT172" s="9">
        <v>534.06815779860653</v>
      </c>
      <c r="FU172" s="9">
        <v>538.36859705295228</v>
      </c>
      <c r="FV172" s="9">
        <v>549.95982444349102</v>
      </c>
      <c r="FW172" s="9">
        <v>557.79754050151655</v>
      </c>
      <c r="FX172" s="9">
        <v>565.56619289182424</v>
      </c>
      <c r="FY172" s="9">
        <v>572.37862933970382</v>
      </c>
      <c r="FZ172" s="9">
        <v>583.96985673024255</v>
      </c>
      <c r="GA172" s="9">
        <v>591.80757278826809</v>
      </c>
      <c r="GB172" s="9">
        <v>599.57622517857578</v>
      </c>
      <c r="GC172" s="9">
        <v>582.28886863528589</v>
      </c>
      <c r="GD172" s="9">
        <v>593.88009602582451</v>
      </c>
      <c r="GE172" s="9">
        <v>601.71781208385028</v>
      </c>
      <c r="GF172" s="9">
        <v>609.48646447415786</v>
      </c>
      <c r="GG172" s="9">
        <v>585.69636212732564</v>
      </c>
      <c r="GH172" s="9">
        <v>607.50353315416987</v>
      </c>
      <c r="GI172" s="9">
        <v>613.50472121182793</v>
      </c>
      <c r="GJ172" s="9">
        <v>620.29858315798924</v>
      </c>
      <c r="GK172" s="9">
        <v>598.56555441948024</v>
      </c>
      <c r="GL172" s="9" t="str">
        <f t="shared" si="38"/>
        <v>Sugars &amp; Sweeteners,World Refined Sugar Price, London, England,Units of Measure: US $/MT,Historic Data Source: USDA,Data Edge: 2016 Q3,Forecast Date: December 2016</v>
      </c>
      <c r="GM172" s="10" t="str">
        <f t="shared" ref="GM172:GM191" si="45">CONCATENATE(GP172,", ",GQ172,", ",GW172)</f>
        <v>World, Sugars &amp; Sweeteners, Refined Sugar Price, London, England</v>
      </c>
      <c r="GN172" s="10" t="str">
        <f t="shared" ref="GN172:GN191" si="46">CONCATENATE(GQ172,",",GR172,",Units of Measure: ",GS172,",Historic Data Source: ",GT172,",","Data Edge: ",GU172,",Forecast Date: ",GV172)</f>
        <v>Sugars &amp; Sweeteners,World Refined Sugar Price, London, England,Units of Measure: US $/MT,Historic Data Source: USDA,Data Edge: 2016 Q3,Forecast Date: December 2016</v>
      </c>
      <c r="GP172" s="15" t="s">
        <v>98</v>
      </c>
      <c r="GQ172" s="15" t="s">
        <v>452</v>
      </c>
      <c r="GR172" s="15" t="s">
        <v>453</v>
      </c>
      <c r="GS172" s="16" t="s">
        <v>12</v>
      </c>
      <c r="GT172" s="10" t="s">
        <v>13</v>
      </c>
      <c r="GU172" s="13" t="s">
        <v>1381</v>
      </c>
      <c r="GV172" s="11" t="s">
        <v>1385</v>
      </c>
      <c r="GW172" s="16" t="s">
        <v>1174</v>
      </c>
      <c r="GX172" s="8" t="s">
        <v>1401</v>
      </c>
      <c r="GY172" s="16" t="s">
        <v>1388</v>
      </c>
    </row>
    <row r="173" spans="1:207" ht="12.75" customHeight="1">
      <c r="A173" s="14" t="s">
        <v>454</v>
      </c>
      <c r="B173" s="8" t="str">
        <f t="shared" si="39"/>
        <v>Bank:CISSUG</v>
      </c>
      <c r="C173" s="13" t="str">
        <f t="shared" si="40"/>
        <v>DataEdge:2016 Q3</v>
      </c>
      <c r="D173" s="13" t="str">
        <f t="shared" si="41"/>
        <v>ForecastDate:December 2016</v>
      </c>
      <c r="E173" s="13" t="str">
        <f t="shared" si="42"/>
        <v>Long Label:Sugars &amp; Sweeteners,World Raw Sugar Price, Port, Caribbean,Units of Measure: US $/MT,Historic Data Source: USDA,Data Edge: 2016 Q3,Forecast Date: December 2016</v>
      </c>
      <c r="F173" s="9">
        <v>443.7170459853333</v>
      </c>
      <c r="G173" s="9">
        <v>621.33614173666672</v>
      </c>
      <c r="H173" s="9">
        <v>699.74721958800001</v>
      </c>
      <c r="I173" s="9">
        <v>793.88460546199997</v>
      </c>
      <c r="J173" s="9">
        <v>544.39481229866669</v>
      </c>
      <c r="K173" s="9">
        <v>362.51344614866667</v>
      </c>
      <c r="L173" s="9">
        <v>314.08523592933335</v>
      </c>
      <c r="M173" s="9">
        <v>272.27089357</v>
      </c>
      <c r="N173" s="9">
        <v>273.96110424533327</v>
      </c>
      <c r="O173" s="9">
        <v>180.0441806333333</v>
      </c>
      <c r="P173" s="9">
        <v>150.86967462866664</v>
      </c>
      <c r="Q173" s="9">
        <v>137.27450180533333</v>
      </c>
      <c r="R173" s="9">
        <v>136.39265275733331</v>
      </c>
      <c r="S173" s="9">
        <v>196.79931254533332</v>
      </c>
      <c r="T173" s="9">
        <v>224.21012045400002</v>
      </c>
      <c r="U173" s="9">
        <v>191.14078115400002</v>
      </c>
      <c r="V173" s="9">
        <v>146.60740422999999</v>
      </c>
      <c r="W173" s="9">
        <v>125.07558997466667</v>
      </c>
      <c r="X173" s="9">
        <v>92.814612302</v>
      </c>
      <c r="Y173" s="9">
        <v>92.44717519866667</v>
      </c>
      <c r="Z173" s="9">
        <v>81.056624995333323</v>
      </c>
      <c r="AA173" s="9">
        <v>65.256829552000013</v>
      </c>
      <c r="AB173" s="9">
        <v>92.888099722666652</v>
      </c>
      <c r="AC173" s="9">
        <v>116.91848628066667</v>
      </c>
      <c r="AD173" s="9">
        <v>128.529498746</v>
      </c>
      <c r="AE173" s="9">
        <v>164.31787261066665</v>
      </c>
      <c r="AF173" s="9">
        <v>115.74268754999999</v>
      </c>
      <c r="AG173" s="9">
        <v>125.00210255399999</v>
      </c>
      <c r="AH173" s="9">
        <v>156.52820602</v>
      </c>
      <c r="AI173" s="9">
        <v>145.13765581666667</v>
      </c>
      <c r="AJ173" s="9">
        <v>127.79462453933333</v>
      </c>
      <c r="AK173" s="9">
        <v>162.62766193533332</v>
      </c>
      <c r="AL173" s="9">
        <v>194.88863960800003</v>
      </c>
      <c r="AM173" s="9">
        <v>204.73595397733334</v>
      </c>
      <c r="AN173" s="9">
        <v>259.48408237399997</v>
      </c>
      <c r="AO173" s="9">
        <v>238.02575553933332</v>
      </c>
      <c r="AP173" s="9">
        <v>233.10209835466665</v>
      </c>
      <c r="AQ173" s="9">
        <v>269.69883384666667</v>
      </c>
      <c r="AR173" s="9">
        <v>309.38204100666667</v>
      </c>
      <c r="AS173" s="9">
        <v>315.70195918400003</v>
      </c>
      <c r="AT173" s="9">
        <v>326.28414776</v>
      </c>
      <c r="AU173" s="9">
        <v>314.89359755666663</v>
      </c>
      <c r="AV173" s="9">
        <v>248.68143153599999</v>
      </c>
      <c r="AW173" s="9">
        <v>216.714403546</v>
      </c>
      <c r="AX173" s="9">
        <v>195.99095091800004</v>
      </c>
      <c r="AY173" s="9">
        <v>189.59754531999999</v>
      </c>
      <c r="AZ173" s="9">
        <v>213.84839413999998</v>
      </c>
      <c r="BA173" s="9">
        <v>197.82813643466667</v>
      </c>
      <c r="BB173" s="9">
        <v>181.58741646733333</v>
      </c>
      <c r="BC173" s="9">
        <v>218.03717711799996</v>
      </c>
      <c r="BD173" s="9">
        <v>215.7590670773333</v>
      </c>
      <c r="BE173" s="9">
        <v>186.29061139000001</v>
      </c>
      <c r="BF173" s="9">
        <v>203.04574330199998</v>
      </c>
      <c r="BG173" s="9">
        <v>246.32983407466668</v>
      </c>
      <c r="BH173" s="9">
        <v>208.85124953466666</v>
      </c>
      <c r="BI173" s="9">
        <v>226.63520533599998</v>
      </c>
      <c r="BJ173" s="9">
        <v>241.03873978666664</v>
      </c>
      <c r="BK173" s="9">
        <v>256.69156038866663</v>
      </c>
      <c r="BL173" s="9">
        <v>267.49421122666666</v>
      </c>
      <c r="BM173" s="9">
        <v>304.16443413933331</v>
      </c>
      <c r="BN173" s="9">
        <v>322.46280188533336</v>
      </c>
      <c r="BO173" s="9">
        <v>302.10678636066672</v>
      </c>
      <c r="BP173" s="9">
        <v>293.43527072199998</v>
      </c>
      <c r="BQ173" s="9">
        <v>266.75933702000003</v>
      </c>
      <c r="BR173" s="9">
        <v>283.73493119400001</v>
      </c>
      <c r="BS173" s="9">
        <v>271.24206968066665</v>
      </c>
      <c r="BT173" s="9">
        <v>272.12391872866664</v>
      </c>
      <c r="BU173" s="9">
        <v>252.20882772799999</v>
      </c>
      <c r="BV173" s="9">
        <v>245.15403534400002</v>
      </c>
      <c r="BW173" s="9">
        <v>257.64689685733333</v>
      </c>
      <c r="BX173" s="9">
        <v>274.255053928</v>
      </c>
      <c r="BY173" s="9">
        <v>286.23350349666663</v>
      </c>
      <c r="BZ173" s="9">
        <v>245.66844728866667</v>
      </c>
      <c r="CA173" s="9">
        <v>218.77205132466668</v>
      </c>
      <c r="CB173" s="9">
        <v>201.42902004733332</v>
      </c>
      <c r="CC173" s="9">
        <v>187.83384722400001</v>
      </c>
      <c r="CD173" s="9">
        <v>158.43887895733334</v>
      </c>
      <c r="CE173" s="9">
        <v>131.83643267599999</v>
      </c>
      <c r="CF173" s="9">
        <v>143.15349545866667</v>
      </c>
      <c r="CG173" s="9">
        <v>142.859545776</v>
      </c>
      <c r="CH173" s="9">
        <v>122.65050509266666</v>
      </c>
      <c r="CI173" s="9">
        <v>165.56715876199999</v>
      </c>
      <c r="CJ173" s="9">
        <v>232.73466125133334</v>
      </c>
      <c r="CK173" s="9">
        <v>229.35423990066667</v>
      </c>
      <c r="CL173" s="9">
        <v>224.35709529533335</v>
      </c>
      <c r="CM173" s="9">
        <v>213.33398219533333</v>
      </c>
      <c r="CN173" s="9">
        <v>197.31372449</v>
      </c>
      <c r="CO173" s="9">
        <v>168.80060527133332</v>
      </c>
      <c r="CP173" s="9">
        <v>161.96627514933334</v>
      </c>
      <c r="CQ173" s="9">
        <v>158.14492927466665</v>
      </c>
      <c r="CR173" s="9">
        <v>179.45628126799997</v>
      </c>
      <c r="CS173" s="9">
        <v>194.88863960799998</v>
      </c>
      <c r="CT173" s="9">
        <v>192.53704214666666</v>
      </c>
      <c r="CU173" s="9">
        <v>162.99509903866667</v>
      </c>
      <c r="CV173" s="9">
        <v>155.64635697199998</v>
      </c>
      <c r="CW173" s="9">
        <v>150.79618720800002</v>
      </c>
      <c r="CX173" s="9">
        <v>159.17375316399998</v>
      </c>
      <c r="CY173" s="9">
        <v>181.51392904666668</v>
      </c>
      <c r="CZ173" s="9">
        <v>200.47368357866662</v>
      </c>
      <c r="DA173" s="9">
        <v>218.11066453866667</v>
      </c>
      <c r="DB173" s="9">
        <v>230.82398831399999</v>
      </c>
      <c r="DC173" s="9">
        <v>226.85566759799997</v>
      </c>
      <c r="DD173" s="9">
        <v>246.69727117799997</v>
      </c>
      <c r="DE173" s="9">
        <v>296.52174239000004</v>
      </c>
      <c r="DF173" s="9">
        <v>398.37530743399998</v>
      </c>
      <c r="DG173" s="9">
        <v>383.82479814199996</v>
      </c>
      <c r="DH173" s="9">
        <v>313.12989946066665</v>
      </c>
      <c r="DI173" s="9">
        <v>271.46253194266666</v>
      </c>
      <c r="DJ173" s="9">
        <v>256.61807296799998</v>
      </c>
      <c r="DK173" s="9">
        <v>240.15689073866665</v>
      </c>
      <c r="DL173" s="9">
        <v>260.51290626333332</v>
      </c>
      <c r="DM173" s="9">
        <v>265.73051313066668</v>
      </c>
      <c r="DN173" s="9">
        <v>319.72172109446666</v>
      </c>
      <c r="DO173" s="9">
        <v>288.07068901333332</v>
      </c>
      <c r="DP173" s="9">
        <v>332.31011625466664</v>
      </c>
      <c r="DQ173" s="9">
        <v>280.50148468466665</v>
      </c>
      <c r="DR173" s="9">
        <v>299.97565116133336</v>
      </c>
      <c r="DS173" s="9">
        <v>354.65029213733334</v>
      </c>
      <c r="DT173" s="9">
        <v>470.63702486900894</v>
      </c>
      <c r="DU173" s="9">
        <v>525.11517134729411</v>
      </c>
      <c r="DV173" s="9">
        <v>570.22084800513039</v>
      </c>
      <c r="DW173" s="9">
        <v>446.08537694591797</v>
      </c>
      <c r="DX173" s="9">
        <v>585.34273478706621</v>
      </c>
      <c r="DY173" s="9">
        <v>784.95858793357866</v>
      </c>
      <c r="DZ173" s="9">
        <v>766.72469739689086</v>
      </c>
      <c r="EA173" s="9">
        <v>630.00929573124859</v>
      </c>
      <c r="EB173" s="9">
        <v>657.85413309913031</v>
      </c>
      <c r="EC173" s="9">
        <v>563.99495721076187</v>
      </c>
      <c r="ED173" s="9">
        <v>541.33940576758482</v>
      </c>
      <c r="EE173" s="9">
        <v>467.90469880483369</v>
      </c>
      <c r="EF173" s="9">
        <v>461.18672835183133</v>
      </c>
      <c r="EG173" s="9">
        <v>432.85336863712752</v>
      </c>
      <c r="EH173" s="9">
        <v>406.07574850852143</v>
      </c>
      <c r="EI173" s="9">
        <v>377.51222870673337</v>
      </c>
      <c r="EJ173" s="9">
        <v>368.10739768547478</v>
      </c>
      <c r="EK173" s="9">
        <v>389.2186987449989</v>
      </c>
      <c r="EL173" s="9">
        <v>362.15926993327321</v>
      </c>
      <c r="EM173" s="9">
        <v>380.19241992047631</v>
      </c>
      <c r="EN173" s="9">
        <v>350.30260454191779</v>
      </c>
      <c r="EO173" s="9">
        <v>347.93995197275314</v>
      </c>
      <c r="EP173" s="9">
        <v>311.72774892591315</v>
      </c>
      <c r="EQ173" s="9">
        <v>274.67063960760134</v>
      </c>
      <c r="ER173" s="9">
        <v>248.9128691919957</v>
      </c>
      <c r="ES173" s="9">
        <v>323.56377706041212</v>
      </c>
      <c r="ET173" s="9">
        <v>316.25684195220128</v>
      </c>
      <c r="EU173" s="9">
        <v>374.93027522243574</v>
      </c>
      <c r="EV173" s="9">
        <v>448.66810500118436</v>
      </c>
      <c r="EW173" s="9">
        <v>460.76612757999993</v>
      </c>
      <c r="EX173" s="9">
        <v>473.11201425199999</v>
      </c>
      <c r="EY173" s="9">
        <v>405.50006438306599</v>
      </c>
      <c r="EZ173" s="9">
        <v>394.27337324663625</v>
      </c>
      <c r="FA173" s="9">
        <v>446.87773074</v>
      </c>
      <c r="FB173" s="9">
        <v>413.80833773999996</v>
      </c>
      <c r="FC173" s="9">
        <v>376.90613226625874</v>
      </c>
      <c r="FD173" s="9">
        <v>389.90336281304144</v>
      </c>
      <c r="FE173" s="9">
        <v>380.8164228749348</v>
      </c>
      <c r="FF173" s="9">
        <v>420.44455402184445</v>
      </c>
      <c r="FG173" s="9">
        <v>422.22040869038278</v>
      </c>
      <c r="FH173" s="9">
        <v>445.89745411155792</v>
      </c>
      <c r="FI173" s="9">
        <v>409.96354035002173</v>
      </c>
      <c r="FJ173" s="9">
        <v>417.10755588683844</v>
      </c>
      <c r="FK173" s="9">
        <v>418.8834076716409</v>
      </c>
      <c r="FL173" s="9">
        <v>425.31687321833186</v>
      </c>
      <c r="FM173" s="9">
        <v>385.70742335248866</v>
      </c>
      <c r="FN173" s="9">
        <v>392.85143888930543</v>
      </c>
      <c r="FO173" s="9">
        <v>394.62729067410783</v>
      </c>
      <c r="FP173" s="9">
        <v>401.06075622079879</v>
      </c>
      <c r="FQ173" s="9">
        <v>420.31733929527309</v>
      </c>
      <c r="FR173" s="9">
        <v>427.4613548320898</v>
      </c>
      <c r="FS173" s="9">
        <v>429.23720661689225</v>
      </c>
      <c r="FT173" s="9">
        <v>435.67067216358322</v>
      </c>
      <c r="FU173" s="9">
        <v>450.42455309136716</v>
      </c>
      <c r="FV173" s="9">
        <v>457.56856862818393</v>
      </c>
      <c r="FW173" s="9">
        <v>459.34442041298632</v>
      </c>
      <c r="FX173" s="9">
        <v>465.77788595967729</v>
      </c>
      <c r="FY173" s="9">
        <v>482.85228158143883</v>
      </c>
      <c r="FZ173" s="9">
        <v>489.9962971182556</v>
      </c>
      <c r="GA173" s="9">
        <v>491.772148903058</v>
      </c>
      <c r="GB173" s="9">
        <v>498.20561444974896</v>
      </c>
      <c r="GC173" s="9">
        <v>493.01756788183957</v>
      </c>
      <c r="GD173" s="9">
        <v>500.16158341865628</v>
      </c>
      <c r="GE173" s="9">
        <v>501.93743520345873</v>
      </c>
      <c r="GF173" s="9">
        <v>508.3709007501497</v>
      </c>
      <c r="GG173" s="9">
        <v>497.17591382580298</v>
      </c>
      <c r="GH173" s="9">
        <v>514.16123893927443</v>
      </c>
      <c r="GI173" s="9">
        <v>514.24059289889317</v>
      </c>
      <c r="GJ173" s="9">
        <v>519.77357756104789</v>
      </c>
      <c r="GK173" s="9">
        <v>509.4681960698789</v>
      </c>
      <c r="GL173" s="9" t="str">
        <f t="shared" si="38"/>
        <v>Sugars &amp; Sweeteners,World Raw Sugar Price, Port, Caribbean,Units of Measure: US $/MT,Historic Data Source: USDA,Data Edge: 2016 Q3,Forecast Date: December 2016</v>
      </c>
      <c r="GM173" s="10" t="str">
        <f t="shared" si="45"/>
        <v>World, Sugars &amp; Sweeteners, Raw Sugar Price, Port, Caribbean</v>
      </c>
      <c r="GN173" s="10" t="str">
        <f t="shared" si="46"/>
        <v>Sugars &amp; Sweeteners,World Raw Sugar Price, Port, Caribbean,Units of Measure: US $/MT,Historic Data Source: USDA,Data Edge: 2016 Q3,Forecast Date: December 2016</v>
      </c>
      <c r="GP173" s="15" t="s">
        <v>98</v>
      </c>
      <c r="GQ173" s="15" t="s">
        <v>452</v>
      </c>
      <c r="GR173" s="15" t="s">
        <v>455</v>
      </c>
      <c r="GS173" s="16" t="s">
        <v>12</v>
      </c>
      <c r="GT173" s="10" t="s">
        <v>13</v>
      </c>
      <c r="GU173" s="13" t="s">
        <v>1381</v>
      </c>
      <c r="GV173" s="11" t="s">
        <v>1385</v>
      </c>
      <c r="GW173" s="16" t="s">
        <v>1175</v>
      </c>
      <c r="GX173" s="8" t="s">
        <v>1401</v>
      </c>
      <c r="GY173" s="16" t="s">
        <v>1388</v>
      </c>
    </row>
    <row r="174" spans="1:207" ht="12.75" customHeight="1">
      <c r="A174" s="14" t="s">
        <v>457</v>
      </c>
      <c r="B174" s="8" t="str">
        <f t="shared" si="39"/>
        <v>Bank:CISSUG</v>
      </c>
      <c r="C174" s="13" t="str">
        <f t="shared" si="40"/>
        <v>DataEdge:2016 Q3</v>
      </c>
      <c r="D174" s="13" t="str">
        <f t="shared" si="41"/>
        <v>ForecastDate:December 2016</v>
      </c>
      <c r="E174" s="13" t="str">
        <f t="shared" si="42"/>
        <v>Long Label:Sugars &amp; Sweeteners,Crystal Sugar Price Index, Domestic Refined Sugar, Brazil,Units of Measure: US $/MT,Historic Data Source: CEPEA,Data Edge: 2016 Q3,Forecast Date: December 2016</v>
      </c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>
        <v>249.31508058006449</v>
      </c>
      <c r="BX174" s="9">
        <v>242.92612922994809</v>
      </c>
      <c r="BY174" s="9">
        <v>274.75537754951932</v>
      </c>
      <c r="BZ174" s="9">
        <v>283.73304441130625</v>
      </c>
      <c r="CA174" s="9">
        <v>270.5140877718631</v>
      </c>
      <c r="CB174" s="9">
        <v>195.84000152389646</v>
      </c>
      <c r="CC174" s="9">
        <v>173.75545431681931</v>
      </c>
      <c r="CD174" s="9">
        <v>135.21729914910097</v>
      </c>
      <c r="CE174" s="9">
        <v>105.69490842406195</v>
      </c>
      <c r="CF174" s="9">
        <v>123.74548212211998</v>
      </c>
      <c r="CG174" s="9">
        <v>176.07790863666435</v>
      </c>
      <c r="CH174" s="9">
        <v>215.87292569804961</v>
      </c>
      <c r="CI174" s="9">
        <v>198.34224770002282</v>
      </c>
      <c r="CJ174" s="9">
        <v>258.66199212030153</v>
      </c>
      <c r="CK174" s="9">
        <v>250.64027073008592</v>
      </c>
      <c r="CL174" s="9">
        <v>237.07181881315066</v>
      </c>
      <c r="CM174" s="9">
        <v>210.91956251311998</v>
      </c>
      <c r="CN174" s="9">
        <v>183.18439482412811</v>
      </c>
      <c r="CO174" s="9">
        <v>189.60185477998604</v>
      </c>
      <c r="CP174" s="9">
        <v>195.37864894216722</v>
      </c>
      <c r="CQ174" s="9">
        <v>161.4052583692316</v>
      </c>
      <c r="CR174" s="9">
        <v>141.45119708006285</v>
      </c>
      <c r="CS174" s="9">
        <v>208.06397363811521</v>
      </c>
      <c r="CT174" s="9">
        <v>250.15942928488482</v>
      </c>
      <c r="CU174" s="9">
        <v>211.69058475674106</v>
      </c>
      <c r="CV174" s="9">
        <v>176.07252132640298</v>
      </c>
      <c r="CW174" s="9">
        <v>144.72080107560379</v>
      </c>
      <c r="CX174" s="9">
        <v>136.99426257140948</v>
      </c>
      <c r="CY174" s="9">
        <v>169.07457976007518</v>
      </c>
      <c r="CZ174" s="9">
        <v>194.00122022581252</v>
      </c>
      <c r="DA174" s="9">
        <v>213.13355787154691</v>
      </c>
      <c r="DB174" s="9">
        <v>226.17889896686867</v>
      </c>
      <c r="DC174" s="9">
        <v>230.19590657238743</v>
      </c>
      <c r="DD174" s="9">
        <v>260.62508494970876</v>
      </c>
      <c r="DE174" s="9">
        <v>317.08143370230891</v>
      </c>
      <c r="DF174" s="9">
        <v>459.58753834939961</v>
      </c>
      <c r="DG174" s="9">
        <v>454.85215520616379</v>
      </c>
      <c r="DH174" s="9">
        <v>406.001831442727</v>
      </c>
      <c r="DI174" s="9">
        <v>342.58563154234918</v>
      </c>
      <c r="DJ174" s="9">
        <v>336.63736076135456</v>
      </c>
      <c r="DK174" s="9">
        <v>293.18360791317889</v>
      </c>
      <c r="DL174" s="9">
        <v>260.10624065363419</v>
      </c>
      <c r="DM174" s="9">
        <v>264.0611026228184</v>
      </c>
      <c r="DN174" s="9">
        <v>302.33900269867377</v>
      </c>
      <c r="DO174" s="9">
        <v>326.16063600736726</v>
      </c>
      <c r="DP174" s="9">
        <v>348.75149623356583</v>
      </c>
      <c r="DQ174" s="9">
        <v>273.79681462070766</v>
      </c>
      <c r="DR174" s="9">
        <v>374.51464614361288</v>
      </c>
      <c r="DS174" s="9">
        <v>428.2287630312112</v>
      </c>
      <c r="DT174" s="9">
        <v>510.85666978861263</v>
      </c>
      <c r="DU174" s="9">
        <v>664.14857155799086</v>
      </c>
      <c r="DV174" s="9">
        <v>787.60875703366526</v>
      </c>
      <c r="DW174" s="9">
        <v>550.945800496846</v>
      </c>
      <c r="DX174" s="9">
        <v>550.51438954764797</v>
      </c>
      <c r="DY174" s="9">
        <v>873.40916698187709</v>
      </c>
      <c r="DZ174" s="9">
        <v>887.5090009301606</v>
      </c>
      <c r="EA174" s="9">
        <v>756.02911825017088</v>
      </c>
      <c r="EB174" s="9">
        <v>809.26017943409261</v>
      </c>
      <c r="EC174" s="9">
        <v>704.95634920634905</v>
      </c>
      <c r="ED174" s="9">
        <v>673.94178628389147</v>
      </c>
      <c r="EE174" s="9">
        <v>565.35636363636354</v>
      </c>
      <c r="EF174" s="9">
        <v>535.39707965566083</v>
      </c>
      <c r="EG174" s="9">
        <v>485.23175084175085</v>
      </c>
      <c r="EH174" s="9">
        <v>473.67000000000007</v>
      </c>
      <c r="EI174" s="9">
        <v>422.97</v>
      </c>
      <c r="EJ174" s="9">
        <v>388.93333333333334</v>
      </c>
      <c r="EK174" s="9">
        <v>450.03676582761256</v>
      </c>
      <c r="EL174" s="9">
        <v>430.34555023923446</v>
      </c>
      <c r="EM174" s="9">
        <v>456.599231411863</v>
      </c>
      <c r="EN174" s="9">
        <v>402.77215007215017</v>
      </c>
      <c r="EO174" s="9">
        <v>394.41310450038139</v>
      </c>
      <c r="EP174" s="9">
        <v>355.96666666666664</v>
      </c>
      <c r="EQ174" s="9">
        <v>329.74294736842103</v>
      </c>
      <c r="ER174" s="9">
        <v>275.1993333333333</v>
      </c>
      <c r="ES174" s="9">
        <v>385.32866666666661</v>
      </c>
      <c r="ET174" s="9">
        <v>413.8533333333333</v>
      </c>
      <c r="EU174" s="9">
        <v>449.27</v>
      </c>
      <c r="EV174" s="9">
        <v>534.80507936507945</v>
      </c>
      <c r="EW174" s="9">
        <v>584.00453203799998</v>
      </c>
      <c r="EX174" s="9">
        <v>549.83288142800006</v>
      </c>
      <c r="EY174" s="9">
        <v>455.25457102999997</v>
      </c>
      <c r="EZ174" s="9">
        <v>450.84532578999995</v>
      </c>
      <c r="FA174" s="9">
        <v>480.82897422000002</v>
      </c>
      <c r="FB174" s="9">
        <v>501.99338573999995</v>
      </c>
      <c r="FC174" s="9">
        <v>436.73645021999994</v>
      </c>
      <c r="FD174" s="9">
        <v>431.27159808872193</v>
      </c>
      <c r="FE174" s="9">
        <v>425.29434678296457</v>
      </c>
      <c r="FF174" s="9">
        <v>485.69728775449744</v>
      </c>
      <c r="FG174" s="9">
        <v>477.91206029868056</v>
      </c>
      <c r="FH174" s="9">
        <v>524.65322280723649</v>
      </c>
      <c r="FI174" s="9">
        <v>518.67598120768685</v>
      </c>
      <c r="FJ174" s="9">
        <v>510.97723478079632</v>
      </c>
      <c r="FK174" s="9">
        <v>503.1920199670837</v>
      </c>
      <c r="FL174" s="9">
        <v>502.75463986409642</v>
      </c>
      <c r="FM174" s="9">
        <v>496.77739826454678</v>
      </c>
      <c r="FN174" s="9">
        <v>502.52128707462617</v>
      </c>
      <c r="FO174" s="9">
        <v>494.73607226091355</v>
      </c>
      <c r="FP174" s="9">
        <v>494.29869215792627</v>
      </c>
      <c r="FQ174" s="9">
        <v>488.32145055837663</v>
      </c>
      <c r="FR174" s="9">
        <v>537.08749692909919</v>
      </c>
      <c r="FS174" s="9">
        <v>529.30228211538656</v>
      </c>
      <c r="FT174" s="9">
        <v>528.86490201239928</v>
      </c>
      <c r="FU174" s="9">
        <v>522.88766041284964</v>
      </c>
      <c r="FV174" s="9">
        <v>569.04363662741991</v>
      </c>
      <c r="FW174" s="9">
        <v>561.25842181370729</v>
      </c>
      <c r="FX174" s="9">
        <v>560.82104171072001</v>
      </c>
      <c r="FY174" s="9">
        <v>554.84380011117037</v>
      </c>
      <c r="FZ174" s="9">
        <v>597.24645967943616</v>
      </c>
      <c r="GA174" s="9">
        <v>589.46124486572353</v>
      </c>
      <c r="GB174" s="9">
        <v>589.02386476273625</v>
      </c>
      <c r="GC174" s="9">
        <v>583.04662316318661</v>
      </c>
      <c r="GD174" s="9">
        <v>607.38155780988552</v>
      </c>
      <c r="GE174" s="9">
        <v>599.59634299617289</v>
      </c>
      <c r="GF174" s="9">
        <v>599.15896289318562</v>
      </c>
      <c r="GG174" s="9">
        <v>593.18172129363597</v>
      </c>
      <c r="GH174" s="9">
        <v>614.42499670214943</v>
      </c>
      <c r="GI174" s="9">
        <v>615.01123576216094</v>
      </c>
      <c r="GJ174" s="9">
        <v>614.53623089716802</v>
      </c>
      <c r="GK174" s="9">
        <v>610.48353735217074</v>
      </c>
      <c r="GL174" s="9" t="str">
        <f t="shared" si="38"/>
        <v>Sugars &amp; Sweeteners,Crystal Sugar Price Index, Domestic Refined Sugar, Brazil,Units of Measure: US $/MT,Historic Data Source: CEPEA,Data Edge: 2016 Q3,Forecast Date: December 2016</v>
      </c>
      <c r="GM174" s="10" t="str">
        <f t="shared" si="45"/>
        <v>Brazil, Sugars &amp; Sweeteners, Crystal Sugar Price Index, Domestic Refined Sugar</v>
      </c>
      <c r="GN174" s="10" t="str">
        <f t="shared" si="46"/>
        <v>Sugars &amp; Sweeteners,Crystal Sugar Price Index, Domestic Refined Sugar, Brazil,Units of Measure: US $/MT,Historic Data Source: CEPEA,Data Edge: 2016 Q3,Forecast Date: December 2016</v>
      </c>
      <c r="GP174" s="15" t="s">
        <v>114</v>
      </c>
      <c r="GQ174" s="15" t="s">
        <v>452</v>
      </c>
      <c r="GR174" s="15" t="s">
        <v>456</v>
      </c>
      <c r="GS174" s="16" t="s">
        <v>12</v>
      </c>
      <c r="GT174" s="16" t="s">
        <v>115</v>
      </c>
      <c r="GU174" s="13" t="s">
        <v>1381</v>
      </c>
      <c r="GV174" s="11" t="s">
        <v>1385</v>
      </c>
      <c r="GW174" s="16" t="s">
        <v>1176</v>
      </c>
      <c r="GX174" s="8" t="s">
        <v>1401</v>
      </c>
      <c r="GY174" s="16" t="s">
        <v>1388</v>
      </c>
    </row>
    <row r="175" spans="1:207" ht="12.75" customHeight="1">
      <c r="A175" s="14" t="s">
        <v>459</v>
      </c>
      <c r="B175" s="8" t="str">
        <f t="shared" si="39"/>
        <v>Bank:CISSUG</v>
      </c>
      <c r="C175" s="13" t="str">
        <f t="shared" si="40"/>
        <v>DataEdge:2016 Q3</v>
      </c>
      <c r="D175" s="13" t="str">
        <f t="shared" si="41"/>
        <v>ForecastDate:December 2016</v>
      </c>
      <c r="E175" s="13" t="str">
        <f t="shared" si="42"/>
        <v>Long Label:Sugars &amp; Sweeteners,VHP Sugar Price, Raw Export, Brazil,Units of Measure: US $/MT,Historic Data Source: CEPEA,Data Edge: 2016 Q3,Forecast Date: December 2016</v>
      </c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>
        <v>126.54533838800002</v>
      </c>
      <c r="CS175" s="9">
        <v>138.30332569466665</v>
      </c>
      <c r="CT175" s="9">
        <v>155.94030665466667</v>
      </c>
      <c r="CU175" s="9">
        <v>151.82501109733334</v>
      </c>
      <c r="CV175" s="9">
        <v>138.96471248066666</v>
      </c>
      <c r="CW175" s="9">
        <v>134.40849239933334</v>
      </c>
      <c r="CX175" s="9">
        <v>129.63181005600001</v>
      </c>
      <c r="CY175" s="9">
        <v>133.30618108933334</v>
      </c>
      <c r="CZ175" s="9">
        <v>140.58143573533334</v>
      </c>
      <c r="DA175" s="9">
        <v>138.89122506000001</v>
      </c>
      <c r="DB175" s="9">
        <v>163.66666666666666</v>
      </c>
      <c r="DC175" s="9">
        <v>163.46666666666667</v>
      </c>
      <c r="DD175" s="9">
        <v>178.13333333333333</v>
      </c>
      <c r="DE175" s="9">
        <v>206.5333333333333</v>
      </c>
      <c r="DF175" s="9">
        <v>286</v>
      </c>
      <c r="DG175" s="9">
        <v>326.93333333333334</v>
      </c>
      <c r="DH175" s="9">
        <v>301.2</v>
      </c>
      <c r="DI175" s="9">
        <v>241.46666666666667</v>
      </c>
      <c r="DJ175" s="9">
        <v>230.73333333333335</v>
      </c>
      <c r="DK175" s="9">
        <v>201</v>
      </c>
      <c r="DL175" s="9">
        <v>187.26666666666668</v>
      </c>
      <c r="DM175" s="9">
        <v>191.26666666666668</v>
      </c>
      <c r="DN175" s="9">
        <v>220.86666666666667</v>
      </c>
      <c r="DO175" s="9">
        <v>221.33333333333334</v>
      </c>
      <c r="DP175" s="9">
        <v>214.73333333333335</v>
      </c>
      <c r="DQ175" s="9">
        <v>235.13333333333333</v>
      </c>
      <c r="DR175" s="9">
        <v>266.73333333333329</v>
      </c>
      <c r="DS175" s="9">
        <v>261.26666666666665</v>
      </c>
      <c r="DT175" s="9">
        <v>294.20000000000005</v>
      </c>
      <c r="DU175" s="9">
        <v>339.86666666666662</v>
      </c>
      <c r="DV175" s="9">
        <v>414.60000000000008</v>
      </c>
      <c r="DW175" s="9">
        <v>407.86666666666662</v>
      </c>
      <c r="DX175" s="9">
        <v>359.33333333333331</v>
      </c>
      <c r="DY175" s="9">
        <v>392.93333333333334</v>
      </c>
      <c r="DZ175" s="9">
        <v>465</v>
      </c>
      <c r="EA175" s="9">
        <v>505.66666666666669</v>
      </c>
      <c r="EB175" s="9">
        <v>526.86666666666667</v>
      </c>
      <c r="EC175" s="9">
        <v>521.66666666666663</v>
      </c>
      <c r="ED175" s="9">
        <v>526.73333333333323</v>
      </c>
      <c r="EE175" s="9">
        <v>490.93333333333334</v>
      </c>
      <c r="EF175" s="9">
        <v>427.13333333333338</v>
      </c>
      <c r="EG175" s="9">
        <v>422.20000000000005</v>
      </c>
      <c r="EH175" s="9">
        <v>383.93333333333334</v>
      </c>
      <c r="EI175" s="9">
        <v>352.20000000000005</v>
      </c>
      <c r="EJ175" s="9">
        <v>333.86666666666662</v>
      </c>
      <c r="EK175" s="9">
        <v>332.06666666666666</v>
      </c>
      <c r="EL175" s="9">
        <v>320</v>
      </c>
      <c r="EM175" s="9">
        <v>333.86666666666662</v>
      </c>
      <c r="EN175" s="9">
        <v>338.4666666666667</v>
      </c>
      <c r="EO175" s="9">
        <v>320.20000000000005</v>
      </c>
      <c r="EP175" s="9">
        <v>309.26666666666671</v>
      </c>
      <c r="EQ175" s="9">
        <v>266.73333333333335</v>
      </c>
      <c r="ER175" s="9">
        <v>239.80000000000004</v>
      </c>
      <c r="ES175" s="9">
        <v>234.4</v>
      </c>
      <c r="ET175" s="9">
        <v>281.39999999999998</v>
      </c>
      <c r="EU175" s="9">
        <v>301.5333333333333</v>
      </c>
      <c r="EV175" s="9">
        <v>369.27472770052151</v>
      </c>
      <c r="EW175" s="9">
        <v>425.49216566000001</v>
      </c>
      <c r="EX175" s="9">
        <v>413.36674125000002</v>
      </c>
      <c r="EY175" s="9">
        <v>369.93567563600004</v>
      </c>
      <c r="EZ175" s="9">
        <v>370.97776366359869</v>
      </c>
      <c r="FA175" s="9">
        <v>376.97740404629849</v>
      </c>
      <c r="FB175" s="9">
        <v>354.63026078460518</v>
      </c>
      <c r="FC175" s="9">
        <v>344.4858366419723</v>
      </c>
      <c r="FD175" s="9">
        <v>346.11210232752762</v>
      </c>
      <c r="FE175" s="9">
        <v>358.01797580289394</v>
      </c>
      <c r="FF175" s="9">
        <v>349.69433881958827</v>
      </c>
      <c r="FG175" s="9">
        <v>385.99370695015756</v>
      </c>
      <c r="FH175" s="9">
        <v>387.62038841947293</v>
      </c>
      <c r="FI175" s="9">
        <v>409.3085620252694</v>
      </c>
      <c r="FJ175" s="9">
        <v>376.39309701970222</v>
      </c>
      <c r="FK175" s="9">
        <v>382.93701525142632</v>
      </c>
      <c r="FL175" s="9">
        <v>384.56369548630539</v>
      </c>
      <c r="FM175" s="9">
        <v>390.45674992707433</v>
      </c>
      <c r="FN175" s="9">
        <v>354.17449384996195</v>
      </c>
      <c r="FO175" s="9">
        <v>360.7184120816861</v>
      </c>
      <c r="FP175" s="9">
        <v>362.34509231656506</v>
      </c>
      <c r="FQ175" s="9">
        <v>368.23814675733399</v>
      </c>
      <c r="FR175" s="9">
        <v>385.87717685355244</v>
      </c>
      <c r="FS175" s="9">
        <v>392.42109508527659</v>
      </c>
      <c r="FT175" s="9">
        <v>394.04777532015561</v>
      </c>
      <c r="FU175" s="9">
        <v>399.94082976092454</v>
      </c>
      <c r="FV175" s="9">
        <v>413.45538469077462</v>
      </c>
      <c r="FW175" s="9">
        <v>419.99930292249877</v>
      </c>
      <c r="FX175" s="9">
        <v>421.62598315737779</v>
      </c>
      <c r="FY175" s="9">
        <v>427.51903759814672</v>
      </c>
      <c r="FZ175" s="9">
        <v>443.15918398768031</v>
      </c>
      <c r="GA175" s="9">
        <v>449.70310221940446</v>
      </c>
      <c r="GB175" s="9">
        <v>451.32978245428342</v>
      </c>
      <c r="GC175" s="9">
        <v>457.22283689505235</v>
      </c>
      <c r="GD175" s="9">
        <v>452.47058623884737</v>
      </c>
      <c r="GE175" s="9">
        <v>459.01450447057147</v>
      </c>
      <c r="GF175" s="9">
        <v>460.64118470545054</v>
      </c>
      <c r="GG175" s="9">
        <v>466.53423914621942</v>
      </c>
      <c r="GH175" s="9">
        <v>456.27963112351785</v>
      </c>
      <c r="GI175" s="9">
        <v>471.83818892745768</v>
      </c>
      <c r="GJ175" s="9">
        <v>471.91087715446844</v>
      </c>
      <c r="GK175" s="9">
        <v>476.97909110500217</v>
      </c>
      <c r="GL175" s="9" t="str">
        <f t="shared" si="38"/>
        <v>Sugars &amp; Sweeteners,VHP Sugar Price, Raw Export, Brazil,Units of Measure: US $/MT,Historic Data Source: CEPEA,Data Edge: 2016 Q3,Forecast Date: December 2016</v>
      </c>
      <c r="GM175" s="10" t="str">
        <f t="shared" si="45"/>
        <v>Brazil, Sugars &amp; Sweeteners, VHP Sugar Price, Raw Export</v>
      </c>
      <c r="GN175" s="10" t="str">
        <f>CONCATENATE(GQ175,",",GR175,",Units of Measure: ",GS175,",Historic Data Source: ",GT175,",","Data Edge: ",GU175,",Forecast Date: ",GV175)</f>
        <v>Sugars &amp; Sweeteners,VHP Sugar Price, Raw Export, Brazil,Units of Measure: US $/MT,Historic Data Source: CEPEA,Data Edge: 2016 Q3,Forecast Date: December 2016</v>
      </c>
      <c r="GP175" s="15" t="s">
        <v>114</v>
      </c>
      <c r="GQ175" s="15" t="s">
        <v>452</v>
      </c>
      <c r="GR175" s="8" t="s">
        <v>458</v>
      </c>
      <c r="GS175" s="16" t="s">
        <v>12</v>
      </c>
      <c r="GT175" s="16" t="s">
        <v>115</v>
      </c>
      <c r="GU175" s="39" t="s">
        <v>1381</v>
      </c>
      <c r="GV175" s="11" t="s">
        <v>1385</v>
      </c>
      <c r="GW175" s="8" t="s">
        <v>1177</v>
      </c>
      <c r="GX175" s="8" t="s">
        <v>1401</v>
      </c>
      <c r="GY175" s="16" t="s">
        <v>1388</v>
      </c>
    </row>
    <row r="176" spans="1:207" ht="12.75" customHeight="1">
      <c r="A176" s="14" t="s">
        <v>460</v>
      </c>
      <c r="B176" s="8" t="str">
        <f t="shared" si="39"/>
        <v>Bank:CISSUG</v>
      </c>
      <c r="C176" s="13" t="str">
        <f t="shared" si="40"/>
        <v>DataEdge:2016 Q3</v>
      </c>
      <c r="D176" s="13" t="str">
        <f t="shared" si="41"/>
        <v>ForecastDate:December 2016</v>
      </c>
      <c r="E176" s="13" t="str">
        <f t="shared" si="42"/>
        <v>Long Label:Sugars &amp; Sweeteners,Raw Sugar Price, Duty Paid, New York, United States,Units of Measure: US $/MT,Historic Data Source: USDA,Data Edge: 2016 Q3,Forecast Date: December 2016</v>
      </c>
      <c r="F176" s="9">
        <v>481.56306762866666</v>
      </c>
      <c r="G176" s="9">
        <v>636.84198749733332</v>
      </c>
      <c r="H176" s="9">
        <v>719.51533574733332</v>
      </c>
      <c r="I176" s="9">
        <v>817.62104233733328</v>
      </c>
      <c r="J176" s="9">
        <v>584.15150687933328</v>
      </c>
      <c r="K176" s="9">
        <v>413.66069093266668</v>
      </c>
      <c r="L176" s="9">
        <v>382.13458746666669</v>
      </c>
      <c r="M176" s="9">
        <v>360.16184868733336</v>
      </c>
      <c r="N176" s="9">
        <v>389.92425405733337</v>
      </c>
      <c r="O176" s="9">
        <v>429.82792347933332</v>
      </c>
      <c r="P176" s="9">
        <v>481.19563052533323</v>
      </c>
      <c r="Q176" s="9">
        <v>456.06293265733331</v>
      </c>
      <c r="R176" s="9">
        <v>476.56592302333337</v>
      </c>
      <c r="S176" s="9">
        <v>496.48101402399999</v>
      </c>
      <c r="T176" s="9">
        <v>491.18991973600004</v>
      </c>
      <c r="U176" s="9">
        <v>479.4319324293333</v>
      </c>
      <c r="V176" s="9">
        <v>480.68121858066661</v>
      </c>
      <c r="W176" s="9">
        <v>485.75185060666666</v>
      </c>
      <c r="X176" s="9">
        <v>479.94634437399992</v>
      </c>
      <c r="Y176" s="9">
        <v>470.76041679066662</v>
      </c>
      <c r="Z176" s="9">
        <v>455.69549555399999</v>
      </c>
      <c r="AA176" s="9">
        <v>465.39583508200002</v>
      </c>
      <c r="AB176" s="9">
        <v>450.6983509486667</v>
      </c>
      <c r="AC176" s="9">
        <v>422.25871915066665</v>
      </c>
      <c r="AD176" s="9">
        <v>460.25171563533331</v>
      </c>
      <c r="AE176" s="9">
        <v>460.91310242133335</v>
      </c>
      <c r="AF176" s="9">
        <v>460.8396150006667</v>
      </c>
      <c r="AG176" s="9">
        <v>465.68978476466668</v>
      </c>
      <c r="AH176" s="9">
        <v>477.81520917466668</v>
      </c>
      <c r="AI176" s="9">
        <v>484.13512735199998</v>
      </c>
      <c r="AJ176" s="9">
        <v>483.76769024866661</v>
      </c>
      <c r="AK176" s="9">
        <v>479.13798274666669</v>
      </c>
      <c r="AL176" s="9">
        <v>485.75185060666666</v>
      </c>
      <c r="AM176" s="9">
        <v>491.11643231533327</v>
      </c>
      <c r="AN176" s="9">
        <v>493.10059267333327</v>
      </c>
      <c r="AO176" s="9">
        <v>480.82819342199997</v>
      </c>
      <c r="AP176" s="9">
        <v>485.53138834466671</v>
      </c>
      <c r="AQ176" s="9">
        <v>497.80378759599995</v>
      </c>
      <c r="AR176" s="9">
        <v>519.04165216866659</v>
      </c>
      <c r="AS176" s="9">
        <v>508.67992585466664</v>
      </c>
      <c r="AT176" s="9">
        <v>511.61942268133333</v>
      </c>
      <c r="AU176" s="9">
        <v>519.70303895466668</v>
      </c>
      <c r="AV176" s="9">
        <v>513.82404530133329</v>
      </c>
      <c r="AW176" s="9">
        <v>506.40181581399997</v>
      </c>
      <c r="AX176" s="9">
        <v>475.75756139599997</v>
      </c>
      <c r="AY176" s="9">
        <v>469.87856774266669</v>
      </c>
      <c r="AZ176" s="9">
        <v>478.69705822266661</v>
      </c>
      <c r="BA176" s="9">
        <v>477.74172175400003</v>
      </c>
      <c r="BB176" s="9">
        <v>472.52411488666667</v>
      </c>
      <c r="BC176" s="9">
        <v>465.46932250266667</v>
      </c>
      <c r="BD176" s="9">
        <v>470.24600484600001</v>
      </c>
      <c r="BE176" s="9">
        <v>471.127853894</v>
      </c>
      <c r="BF176" s="9">
        <v>466.49814639200002</v>
      </c>
      <c r="BG176" s="9">
        <v>474.28781298266671</v>
      </c>
      <c r="BH176" s="9">
        <v>482.88584120066662</v>
      </c>
      <c r="BI176" s="9">
        <v>482.59189151800001</v>
      </c>
      <c r="BJ176" s="9">
        <v>484.28210219333329</v>
      </c>
      <c r="BK176" s="9">
        <v>490.16109584666668</v>
      </c>
      <c r="BL176" s="9">
        <v>487.51554870266665</v>
      </c>
      <c r="BM176" s="9">
        <v>481.3426053666667</v>
      </c>
      <c r="BN176" s="9">
        <v>498.24471212000003</v>
      </c>
      <c r="BO176" s="9">
        <v>506.69576549666664</v>
      </c>
      <c r="BP176" s="9">
        <v>520.73186284400003</v>
      </c>
      <c r="BQ176" s="9">
        <v>498.97958632666661</v>
      </c>
      <c r="BR176" s="9">
        <v>497.06891338933332</v>
      </c>
      <c r="BS176" s="9">
        <v>498.31819954066668</v>
      </c>
      <c r="BT176" s="9">
        <v>490.08760842600003</v>
      </c>
      <c r="BU176" s="9">
        <v>489.64668390200001</v>
      </c>
      <c r="BV176" s="9">
        <v>483.25327830399993</v>
      </c>
      <c r="BW176" s="9">
        <v>478.47659596066666</v>
      </c>
      <c r="BX176" s="9">
        <v>489.05878453666668</v>
      </c>
      <c r="BY176" s="9">
        <v>485.75185060666666</v>
      </c>
      <c r="BZ176" s="9">
        <v>480.46075631866665</v>
      </c>
      <c r="CA176" s="9">
        <v>491.41038199800005</v>
      </c>
      <c r="CB176" s="9">
        <v>490.67550779133336</v>
      </c>
      <c r="CC176" s="9">
        <v>482.73886635933331</v>
      </c>
      <c r="CD176" s="9">
        <v>494.86429076933337</v>
      </c>
      <c r="CE176" s="9">
        <v>498.46517438199999</v>
      </c>
      <c r="CF176" s="9">
        <v>469.95205516333334</v>
      </c>
      <c r="CG176" s="9">
        <v>402.85804009466665</v>
      </c>
      <c r="CH176" s="9">
        <v>392.42282635999999</v>
      </c>
      <c r="CI176" s="9">
        <v>425.19821597733335</v>
      </c>
      <c r="CJ176" s="9">
        <v>402.19665330866673</v>
      </c>
      <c r="CK176" s="9">
        <v>463.70562440666663</v>
      </c>
      <c r="CL176" s="9">
        <v>465.83675960599999</v>
      </c>
      <c r="CM176" s="9">
        <v>468.40881932933331</v>
      </c>
      <c r="CN176" s="9">
        <v>460.10474079400001</v>
      </c>
      <c r="CO176" s="9">
        <v>466.79209607466663</v>
      </c>
      <c r="CP176" s="9">
        <v>452.97646098933336</v>
      </c>
      <c r="CQ176" s="9">
        <v>434.89855550533338</v>
      </c>
      <c r="CR176" s="9">
        <v>466.05722186799994</v>
      </c>
      <c r="CS176" s="9">
        <v>486.41323739266664</v>
      </c>
      <c r="CT176" s="9">
        <v>482.59189151800001</v>
      </c>
      <c r="CU176" s="9">
        <v>479.79936953266673</v>
      </c>
      <c r="CV176" s="9">
        <v>469.73159290133327</v>
      </c>
      <c r="CW176" s="9">
        <v>457.09175654666666</v>
      </c>
      <c r="CX176" s="9">
        <v>455.40154587133333</v>
      </c>
      <c r="CY176" s="9">
        <v>452.68251130666664</v>
      </c>
      <c r="CZ176" s="9">
        <v>446.14213086733338</v>
      </c>
      <c r="DA176" s="9">
        <v>450.18393900399997</v>
      </c>
      <c r="DB176" s="9">
        <v>451.72717483799994</v>
      </c>
      <c r="DC176" s="9">
        <v>478.10915885733334</v>
      </c>
      <c r="DD176" s="9">
        <v>466.86558349533334</v>
      </c>
      <c r="DE176" s="9">
        <v>479.72588211199997</v>
      </c>
      <c r="DF176" s="9">
        <v>519.9969886373334</v>
      </c>
      <c r="DG176" s="9">
        <v>517.05749181066665</v>
      </c>
      <c r="DH176" s="9">
        <v>478.3296211193333</v>
      </c>
      <c r="DI176" s="9">
        <v>437.02969070466662</v>
      </c>
      <c r="DJ176" s="9">
        <v>451.72717483800005</v>
      </c>
      <c r="DK176" s="9">
        <v>466.71860865399998</v>
      </c>
      <c r="DL176" s="9">
        <v>484.57605187600001</v>
      </c>
      <c r="DM176" s="9">
        <v>447.758854122</v>
      </c>
      <c r="DN176" s="9">
        <v>449.00814027333331</v>
      </c>
      <c r="DO176" s="9">
        <v>464.22003635133325</v>
      </c>
      <c r="DP176" s="9">
        <v>514.48543208733338</v>
      </c>
      <c r="DQ176" s="9">
        <v>450.40440126599998</v>
      </c>
      <c r="DR176" s="9">
        <v>438.94036364199997</v>
      </c>
      <c r="DS176" s="9">
        <v>482.73886635933331</v>
      </c>
      <c r="DT176" s="9">
        <v>574.0102428273334</v>
      </c>
      <c r="DU176" s="9">
        <v>702.80897275995756</v>
      </c>
      <c r="DV176" s="9">
        <v>842.15205143841047</v>
      </c>
      <c r="DW176" s="9">
        <v>694.32084163922718</v>
      </c>
      <c r="DX176" s="9">
        <v>779.4743903367272</v>
      </c>
      <c r="DY176" s="9">
        <v>847.64128993439124</v>
      </c>
      <c r="DZ176" s="9">
        <v>865.68181545333334</v>
      </c>
      <c r="EA176" s="9">
        <v>801.08637268733344</v>
      </c>
      <c r="EB176" s="9">
        <v>868.98220702497167</v>
      </c>
      <c r="EC176" s="9">
        <v>829.13127205432374</v>
      </c>
      <c r="ED176" s="9">
        <v>757.39576286488773</v>
      </c>
      <c r="EE176" s="9">
        <v>668.47394784310325</v>
      </c>
      <c r="EF176" s="9">
        <v>615.646604211213</v>
      </c>
      <c r="EG176" s="9">
        <v>505.74761801480435</v>
      </c>
      <c r="EH176" s="9">
        <v>463.50529960669354</v>
      </c>
      <c r="EI176" s="9">
        <v>434.4390558012874</v>
      </c>
      <c r="EJ176" s="9">
        <v>446.07164975023943</v>
      </c>
      <c r="EK176" s="9">
        <v>460.06365464517268</v>
      </c>
      <c r="EL176" s="9">
        <v>470.04400987737534</v>
      </c>
      <c r="EM176" s="9">
        <v>548.5783461751904</v>
      </c>
      <c r="EN176" s="9">
        <v>556.91566901987289</v>
      </c>
      <c r="EO176" s="9">
        <v>554.70074045650028</v>
      </c>
      <c r="EP176" s="9">
        <v>543.31570754256143</v>
      </c>
      <c r="EQ176" s="9">
        <v>541.98914909212851</v>
      </c>
      <c r="ER176" s="9">
        <v>539.28781693200551</v>
      </c>
      <c r="ES176" s="9">
        <v>562.94291002398847</v>
      </c>
      <c r="ET176" s="9">
        <v>571.60277382942604</v>
      </c>
      <c r="EU176" s="9">
        <v>608.09074994806497</v>
      </c>
      <c r="EV176" s="9">
        <v>608.86626215892693</v>
      </c>
      <c r="EW176" s="9">
        <v>635.5927013459999</v>
      </c>
      <c r="EX176" s="9">
        <v>633.82900325000003</v>
      </c>
      <c r="EY176" s="9">
        <v>610.50167165832397</v>
      </c>
      <c r="EZ176" s="9">
        <v>619.26592268438219</v>
      </c>
      <c r="FA176" s="9">
        <v>625.41419842891617</v>
      </c>
      <c r="FB176" s="9">
        <v>585.49502178608009</v>
      </c>
      <c r="FC176" s="9">
        <v>583.22967099227662</v>
      </c>
      <c r="FD176" s="9">
        <v>586.20355455072956</v>
      </c>
      <c r="FE176" s="9">
        <v>581.21241600632629</v>
      </c>
      <c r="FF176" s="9">
        <v>605.16530352337588</v>
      </c>
      <c r="FG176" s="9">
        <v>612.21676702064917</v>
      </c>
      <c r="FH176" s="9">
        <v>626.44395553827405</v>
      </c>
      <c r="FI176" s="9">
        <v>598.2979999881494</v>
      </c>
      <c r="FJ176" s="9">
        <v>598.61461048292472</v>
      </c>
      <c r="FK176" s="9">
        <v>605.6660625296222</v>
      </c>
      <c r="FL176" s="9">
        <v>607.31828488243764</v>
      </c>
      <c r="FM176" s="9">
        <v>576.00842086904436</v>
      </c>
      <c r="FN176" s="9">
        <v>576.32503136381968</v>
      </c>
      <c r="FO176" s="9">
        <v>583.37648341051715</v>
      </c>
      <c r="FP176" s="9">
        <v>585.0287057633326</v>
      </c>
      <c r="FQ176" s="9">
        <v>605.25324972049918</v>
      </c>
      <c r="FR176" s="9">
        <v>605.5698602152745</v>
      </c>
      <c r="FS176" s="9">
        <v>612.62131226197198</v>
      </c>
      <c r="FT176" s="9">
        <v>614.27353461478742</v>
      </c>
      <c r="FU176" s="9">
        <v>630.48016563059775</v>
      </c>
      <c r="FV176" s="9">
        <v>630.79677612537307</v>
      </c>
      <c r="FW176" s="9">
        <v>637.84822817207055</v>
      </c>
      <c r="FX176" s="9">
        <v>639.50045052488599</v>
      </c>
      <c r="FY176" s="9">
        <v>657.75600812612208</v>
      </c>
      <c r="FZ176" s="9">
        <v>658.0726186208974</v>
      </c>
      <c r="GA176" s="9">
        <v>665.12407066759488</v>
      </c>
      <c r="GB176" s="9">
        <v>666.77629302041032</v>
      </c>
      <c r="GC176" s="9">
        <v>665.53767890486779</v>
      </c>
      <c r="GD176" s="9">
        <v>665.85428939964311</v>
      </c>
      <c r="GE176" s="9">
        <v>672.90574144634058</v>
      </c>
      <c r="GF176" s="9">
        <v>674.55796379915603</v>
      </c>
      <c r="GG176" s="9">
        <v>668.12736839510478</v>
      </c>
      <c r="GH176" s="9">
        <v>676.00375699885763</v>
      </c>
      <c r="GI176" s="9">
        <v>680.51537353464676</v>
      </c>
      <c r="GJ176" s="9">
        <v>680.32158484782008</v>
      </c>
      <c r="GK176" s="9">
        <v>674.64066556393902</v>
      </c>
      <c r="GL176" s="9" t="str">
        <f t="shared" si="38"/>
        <v>Sugars &amp; Sweeteners,Raw Sugar Price, Duty Paid, New York, United States,Units of Measure: US $/MT,Historic Data Source: USDA,Data Edge: 2016 Q3,Forecast Date: December 2016</v>
      </c>
      <c r="GM176" s="10" t="str">
        <f t="shared" si="45"/>
        <v>United States, Sugars &amp; Sweeteners, Raw Sugar Price, Duty Paid, New York</v>
      </c>
      <c r="GN176" s="10" t="str">
        <f t="shared" si="46"/>
        <v>Sugars &amp; Sweeteners,Raw Sugar Price, Duty Paid, New York, United States,Units of Measure: US $/MT,Historic Data Source: USDA,Data Edge: 2016 Q3,Forecast Date: December 2016</v>
      </c>
      <c r="GP176" s="15" t="s">
        <v>10</v>
      </c>
      <c r="GQ176" s="15" t="s">
        <v>452</v>
      </c>
      <c r="GR176" s="15" t="s">
        <v>461</v>
      </c>
      <c r="GS176" s="16" t="s">
        <v>12</v>
      </c>
      <c r="GT176" s="10" t="s">
        <v>13</v>
      </c>
      <c r="GU176" s="13" t="s">
        <v>1381</v>
      </c>
      <c r="GV176" s="11" t="s">
        <v>1385</v>
      </c>
      <c r="GW176" s="16" t="s">
        <v>1178</v>
      </c>
      <c r="GX176" s="8" t="s">
        <v>1401</v>
      </c>
      <c r="GY176" s="16" t="s">
        <v>1388</v>
      </c>
    </row>
    <row r="177" spans="1:207" ht="12.75" customHeight="1">
      <c r="A177" s="14" t="s">
        <v>462</v>
      </c>
      <c r="B177" s="8" t="str">
        <f t="shared" si="39"/>
        <v>Bank:CISSUG</v>
      </c>
      <c r="C177" s="13" t="str">
        <f t="shared" si="40"/>
        <v>DataEdge:2016 Q3</v>
      </c>
      <c r="D177" s="13" t="str">
        <f t="shared" si="41"/>
        <v>ForecastDate:December 2016</v>
      </c>
      <c r="E177" s="13" t="str">
        <f t="shared" si="42"/>
        <v>Long Label:Sugars &amp; Sweeteners,Retail White Sugar Price, All Sizes, United States,Units of Measure: US $/LB,Historic Data Source: BLS,Data Edge: 2016 Q3,Forecast Date: December 2016</v>
      </c>
      <c r="F177" s="9">
        <v>0.30966666666666665</v>
      </c>
      <c r="G177" s="9">
        <v>0.39266666666666666</v>
      </c>
      <c r="H177" s="9">
        <v>0.46799999999999997</v>
      </c>
      <c r="I177" s="9">
        <v>0.53933333333333322</v>
      </c>
      <c r="J177" s="9">
        <v>0.5173333333333332</v>
      </c>
      <c r="K177" s="9">
        <v>0.40333333333333332</v>
      </c>
      <c r="L177" s="9">
        <v>0.35066666666666668</v>
      </c>
      <c r="M177" s="9">
        <v>0.32899999999999996</v>
      </c>
      <c r="N177" s="9">
        <v>0.33633333333333337</v>
      </c>
      <c r="O177" s="9">
        <v>0.33799999999999997</v>
      </c>
      <c r="P177" s="9">
        <v>0.34299999999999997</v>
      </c>
      <c r="Q177" s="9">
        <v>0.35399999999999998</v>
      </c>
      <c r="R177" s="9">
        <v>0.35733333333333328</v>
      </c>
      <c r="S177" s="9">
        <v>0.35733333333333328</v>
      </c>
      <c r="T177" s="9">
        <v>0.36499999999999999</v>
      </c>
      <c r="U177" s="9">
        <v>0.36733333333333335</v>
      </c>
      <c r="V177" s="9">
        <v>0.36466666666666664</v>
      </c>
      <c r="W177" s="9">
        <v>0.36599999999999999</v>
      </c>
      <c r="X177" s="9">
        <v>0.36</v>
      </c>
      <c r="Y177" s="9">
        <v>0.36233333333333334</v>
      </c>
      <c r="Z177" s="9">
        <v>0.35899999999999999</v>
      </c>
      <c r="AA177" s="9">
        <v>0.35199999999999998</v>
      </c>
      <c r="AB177" s="9">
        <v>0.35333333333333333</v>
      </c>
      <c r="AC177" s="9">
        <v>0.34933333333333333</v>
      </c>
      <c r="AD177" s="9">
        <v>0.35300000000000004</v>
      </c>
      <c r="AE177" s="9">
        <v>0.35399999999999998</v>
      </c>
      <c r="AF177" s="9">
        <v>0.34833333333333327</v>
      </c>
      <c r="AG177" s="9">
        <v>0.34799999999999998</v>
      </c>
      <c r="AH177" s="9">
        <v>0.35</v>
      </c>
      <c r="AI177" s="9">
        <v>0.34966666666666668</v>
      </c>
      <c r="AJ177" s="9">
        <v>0.35433333333333328</v>
      </c>
      <c r="AK177" s="9">
        <v>0.35733333333333334</v>
      </c>
      <c r="AL177" s="9">
        <v>0.35733333333333328</v>
      </c>
      <c r="AM177" s="9">
        <v>0.35599999999999998</v>
      </c>
      <c r="AN177" s="9">
        <v>0.36900000000000005</v>
      </c>
      <c r="AO177" s="9">
        <v>0.38166666666666665</v>
      </c>
      <c r="AP177" s="9">
        <v>0.39333333333333331</v>
      </c>
      <c r="AQ177" s="9">
        <v>0.39866666666666656</v>
      </c>
      <c r="AR177" s="9">
        <v>0.40333333333333332</v>
      </c>
      <c r="AS177" s="9">
        <v>0.40566666666666662</v>
      </c>
      <c r="AT177" s="9">
        <v>0.42133333333333328</v>
      </c>
      <c r="AU177" s="9">
        <v>0.42833333333333334</v>
      </c>
      <c r="AV177" s="9">
        <v>0.43133333333333335</v>
      </c>
      <c r="AW177" s="9">
        <v>0.43</v>
      </c>
      <c r="AX177" s="9">
        <v>0.43266666666666659</v>
      </c>
      <c r="AY177" s="9">
        <v>0.43199999999999994</v>
      </c>
      <c r="AZ177" s="9">
        <v>0.42833333333333334</v>
      </c>
      <c r="BA177" s="9">
        <v>0.41899999999999993</v>
      </c>
      <c r="BB177" s="9">
        <v>0.42266666666666663</v>
      </c>
      <c r="BC177" s="9">
        <v>0.41633333333333333</v>
      </c>
      <c r="BD177" s="9">
        <v>0.41199999999999998</v>
      </c>
      <c r="BE177" s="9">
        <v>0.41</v>
      </c>
      <c r="BF177" s="9">
        <v>0.40933333333333333</v>
      </c>
      <c r="BG177" s="9">
        <v>0.40633333333333327</v>
      </c>
      <c r="BH177" s="9">
        <v>0.40400000000000003</v>
      </c>
      <c r="BI177" s="9">
        <v>0.40199999999999997</v>
      </c>
      <c r="BJ177" s="9">
        <v>0.40433333333333332</v>
      </c>
      <c r="BK177" s="9">
        <v>0.39900000000000002</v>
      </c>
      <c r="BL177" s="9">
        <v>0.4</v>
      </c>
      <c r="BM177" s="9">
        <v>0.39633333333333332</v>
      </c>
      <c r="BN177" s="9">
        <v>0.39799999999999996</v>
      </c>
      <c r="BO177" s="9">
        <v>0.39533333333333331</v>
      </c>
      <c r="BP177" s="9">
        <v>0.39699999999999996</v>
      </c>
      <c r="BQ177" s="9">
        <v>0.40299999999999997</v>
      </c>
      <c r="BR177" s="9">
        <v>0.40466666666666662</v>
      </c>
      <c r="BS177" s="9">
        <v>0.41233333333333327</v>
      </c>
      <c r="BT177" s="9">
        <v>0.42599999999999993</v>
      </c>
      <c r="BU177" s="9">
        <v>0.42866666666666664</v>
      </c>
      <c r="BV177" s="9">
        <v>0.43133333333333324</v>
      </c>
      <c r="BW177" s="9">
        <v>0.43499999999999994</v>
      </c>
      <c r="BX177" s="9">
        <v>0.43499999999999994</v>
      </c>
      <c r="BY177" s="9">
        <v>0.42899999999999999</v>
      </c>
      <c r="BZ177" s="9">
        <v>0.43066666666666664</v>
      </c>
      <c r="CA177" s="9">
        <v>0.43</v>
      </c>
      <c r="CB177" s="9">
        <v>0.43333333333333335</v>
      </c>
      <c r="CC177" s="9">
        <v>0.42499999999999993</v>
      </c>
      <c r="CD177" s="9">
        <v>0.43433333333333335</v>
      </c>
      <c r="CE177" s="9">
        <v>0.433</v>
      </c>
      <c r="CF177" s="9">
        <v>0.43333333333333335</v>
      </c>
      <c r="CG177" s="9">
        <v>0.43</v>
      </c>
      <c r="CH177" s="9">
        <v>0.43266666666666664</v>
      </c>
      <c r="CI177" s="9">
        <v>0.42199999999999993</v>
      </c>
      <c r="CJ177" s="9">
        <v>0.42433333333333334</v>
      </c>
      <c r="CK177" s="9">
        <v>0.41733333333333328</v>
      </c>
      <c r="CL177" s="9">
        <v>0.43333333333333335</v>
      </c>
      <c r="CM177" s="9">
        <v>0.43399999999999994</v>
      </c>
      <c r="CN177" s="9">
        <v>0.4393333333333333</v>
      </c>
      <c r="CO177" s="9">
        <v>0.42999999999999994</v>
      </c>
      <c r="CP177" s="9">
        <v>0.43466666666666665</v>
      </c>
      <c r="CQ177" s="9">
        <v>0.43366666666666664</v>
      </c>
      <c r="CR177" s="9">
        <v>0.43433333333333324</v>
      </c>
      <c r="CS177" s="9">
        <v>0.42133333333333328</v>
      </c>
      <c r="CT177" s="9">
        <v>0.42799999999999994</v>
      </c>
      <c r="CU177" s="9">
        <v>0.42899999999999999</v>
      </c>
      <c r="CV177" s="9">
        <v>0.43066666666666664</v>
      </c>
      <c r="CW177" s="9">
        <v>0.41933333333333328</v>
      </c>
      <c r="CX177" s="9">
        <v>0.42699999999999994</v>
      </c>
      <c r="CY177" s="9">
        <v>0.42566666666666664</v>
      </c>
      <c r="CZ177" s="9">
        <v>0.42699999999999994</v>
      </c>
      <c r="DA177" s="9">
        <v>0.42599999999999993</v>
      </c>
      <c r="DB177" s="9">
        <v>0.435</v>
      </c>
      <c r="DC177" s="9">
        <v>0.43033333333333335</v>
      </c>
      <c r="DD177" s="9">
        <v>0.43099999999999999</v>
      </c>
      <c r="DE177" s="9">
        <v>0.4453333333333333</v>
      </c>
      <c r="DF177" s="9">
        <v>0.46666666666666667</v>
      </c>
      <c r="DG177" s="9">
        <v>0.49433333333333335</v>
      </c>
      <c r="DH177" s="9">
        <v>0.5119999999999999</v>
      </c>
      <c r="DI177" s="9">
        <v>0.51033333333333331</v>
      </c>
      <c r="DJ177" s="9">
        <v>0.51700000000000002</v>
      </c>
      <c r="DK177" s="9">
        <v>0.5139999999999999</v>
      </c>
      <c r="DL177" s="9">
        <v>0.5193333333333332</v>
      </c>
      <c r="DM177" s="9">
        <v>0.5086666666666666</v>
      </c>
      <c r="DN177" s="9">
        <v>0.5119999999999999</v>
      </c>
      <c r="DO177" s="9">
        <v>0.52100000000000002</v>
      </c>
      <c r="DP177" s="9">
        <v>0.54099999999999981</v>
      </c>
      <c r="DQ177" s="9">
        <v>0.54233333333333333</v>
      </c>
      <c r="DR177" s="9">
        <v>0.56966666666666677</v>
      </c>
      <c r="DS177" s="9">
        <v>0.56366666666666665</v>
      </c>
      <c r="DT177" s="9">
        <v>0.56399999999999995</v>
      </c>
      <c r="DU177" s="9">
        <v>0.58399999999999996</v>
      </c>
      <c r="DV177" s="9">
        <v>0.6276666666666666</v>
      </c>
      <c r="DW177" s="9">
        <v>0.6316666666666666</v>
      </c>
      <c r="DX177" s="9">
        <v>0.61866666666666659</v>
      </c>
      <c r="DY177" s="9">
        <v>0.6363333333333332</v>
      </c>
      <c r="DZ177" s="9">
        <v>0.65866666666666662</v>
      </c>
      <c r="EA177" s="9">
        <v>0.67433333333333334</v>
      </c>
      <c r="EB177" s="9">
        <v>0.69733333333333336</v>
      </c>
      <c r="EC177" s="9">
        <v>0.70166666666666666</v>
      </c>
      <c r="ED177" s="9">
        <v>0.71400000000000008</v>
      </c>
      <c r="EE177" s="9">
        <v>0.69466666666666665</v>
      </c>
      <c r="EF177" s="9">
        <v>0.68733333333333335</v>
      </c>
      <c r="EG177" s="9">
        <v>0.68033333333333323</v>
      </c>
      <c r="EH177" s="9">
        <v>0.66699999999999993</v>
      </c>
      <c r="EI177" s="9">
        <v>0.65466666666666662</v>
      </c>
      <c r="EJ177" s="9">
        <v>0.6393333333333332</v>
      </c>
      <c r="EK177" s="9">
        <v>0.61166666666666658</v>
      </c>
      <c r="EL177" s="9">
        <v>0.61566666666666658</v>
      </c>
      <c r="EM177" s="9">
        <v>0.60533333333333339</v>
      </c>
      <c r="EN177" s="9">
        <v>0.60099999999999998</v>
      </c>
      <c r="EO177" s="9">
        <v>0.61399999999999999</v>
      </c>
      <c r="EP177" s="9">
        <v>0.65433333333333332</v>
      </c>
      <c r="EQ177" s="9">
        <v>0.65633333333333332</v>
      </c>
      <c r="ER177" s="9">
        <v>0.65533333333333332</v>
      </c>
      <c r="ES177" s="9">
        <v>0.64833333333333321</v>
      </c>
      <c r="ET177" s="9">
        <v>0.64733333333333321</v>
      </c>
      <c r="EU177" s="9">
        <v>0.64899999999999991</v>
      </c>
      <c r="EV177" s="9">
        <v>0.65066666666666662</v>
      </c>
      <c r="EW177" s="9">
        <v>0.64049999999999996</v>
      </c>
      <c r="EX177" s="9">
        <v>0.65499999999999992</v>
      </c>
      <c r="EY177" s="9">
        <v>0.6603</v>
      </c>
      <c r="EZ177" s="9">
        <v>0.66700755741576268</v>
      </c>
      <c r="FA177" s="9">
        <v>0.66898962269047479</v>
      </c>
      <c r="FB177" s="9">
        <v>0.67914808055155718</v>
      </c>
      <c r="FC177" s="9">
        <v>0.67955879177826628</v>
      </c>
      <c r="FD177" s="9">
        <v>0.68663721863948113</v>
      </c>
      <c r="FE177" s="9">
        <v>0.68642381091930771</v>
      </c>
      <c r="FF177" s="9">
        <v>0.68119855585075229</v>
      </c>
      <c r="FG177" s="9">
        <v>0.68160927080340883</v>
      </c>
      <c r="FH177" s="9">
        <v>0.6963508925337899</v>
      </c>
      <c r="FI177" s="9">
        <v>0.67544853276359762</v>
      </c>
      <c r="FJ177" s="9">
        <v>0.68142592357576748</v>
      </c>
      <c r="FK177" s="9">
        <v>0.6818366378614813</v>
      </c>
      <c r="FL177" s="9">
        <v>0.68456562756275308</v>
      </c>
      <c r="FM177" s="9">
        <v>0.66085668364295402</v>
      </c>
      <c r="FN177" s="9">
        <v>0.66683407445512399</v>
      </c>
      <c r="FO177" s="9">
        <v>0.6672447887408377</v>
      </c>
      <c r="FP177" s="9">
        <v>0.66997377844210948</v>
      </c>
      <c r="FQ177" s="9">
        <v>0.69079722783362063</v>
      </c>
      <c r="FR177" s="9">
        <v>0.6967746186457906</v>
      </c>
      <c r="FS177" s="9">
        <v>0.69718533293150431</v>
      </c>
      <c r="FT177" s="9">
        <v>0.69991432263277609</v>
      </c>
      <c r="FU177" s="9">
        <v>0.71757549074701388</v>
      </c>
      <c r="FV177" s="9">
        <v>0.72355288155918385</v>
      </c>
      <c r="FW177" s="9">
        <v>0.72396359584489756</v>
      </c>
      <c r="FX177" s="9">
        <v>0.72669258554616933</v>
      </c>
      <c r="FY177" s="9">
        <v>0.74615547499115786</v>
      </c>
      <c r="FZ177" s="9">
        <v>0.75213286580332783</v>
      </c>
      <c r="GA177" s="9">
        <v>0.75254358008904154</v>
      </c>
      <c r="GB177" s="9">
        <v>0.75527256979031332</v>
      </c>
      <c r="GC177" s="9">
        <v>0.75801963236559133</v>
      </c>
      <c r="GD177" s="9">
        <v>0.76399702317776119</v>
      </c>
      <c r="GE177" s="9">
        <v>0.76440773746347501</v>
      </c>
      <c r="GF177" s="9">
        <v>0.76713672716474679</v>
      </c>
      <c r="GG177" s="9">
        <v>0.76529288890362357</v>
      </c>
      <c r="GH177" s="9">
        <v>0.78293489000743688</v>
      </c>
      <c r="GI177" s="9">
        <v>0.78638488567056086</v>
      </c>
      <c r="GJ177" s="9">
        <v>0.79285443838498304</v>
      </c>
      <c r="GK177" s="9">
        <v>0.79211648085680997</v>
      </c>
      <c r="GL177" s="9" t="str">
        <f t="shared" si="38"/>
        <v>Sugars &amp; Sweeteners,Retail White Sugar Price, All Sizes, United States,Units of Measure: US $/LB,Historic Data Source: BLS,Data Edge: 2016 Q3,Forecast Date: December 2016</v>
      </c>
      <c r="GM177" s="10" t="str">
        <f t="shared" si="45"/>
        <v>United States, Sugars &amp; Sweeteners, Retail White Sugar Price, All Sizes</v>
      </c>
      <c r="GN177" s="10" t="str">
        <f t="shared" si="46"/>
        <v>Sugars &amp; Sweeteners,Retail White Sugar Price, All Sizes, United States,Units of Measure: US $/LB,Historic Data Source: BLS,Data Edge: 2016 Q3,Forecast Date: December 2016</v>
      </c>
      <c r="GP177" s="15" t="s">
        <v>10</v>
      </c>
      <c r="GQ177" s="15" t="s">
        <v>452</v>
      </c>
      <c r="GR177" s="15" t="s">
        <v>463</v>
      </c>
      <c r="GS177" s="16" t="s">
        <v>464</v>
      </c>
      <c r="GT177" s="16" t="s">
        <v>136</v>
      </c>
      <c r="GU177" s="39" t="s">
        <v>1381</v>
      </c>
      <c r="GV177" s="11" t="s">
        <v>1385</v>
      </c>
      <c r="GW177" s="16" t="s">
        <v>1179</v>
      </c>
      <c r="GX177" s="8" t="s">
        <v>1401</v>
      </c>
      <c r="GY177" s="16" t="s">
        <v>1388</v>
      </c>
    </row>
    <row r="178" spans="1:207" ht="12.75" customHeight="1">
      <c r="A178" s="14" t="s">
        <v>466</v>
      </c>
      <c r="B178" s="8" t="str">
        <f t="shared" si="39"/>
        <v>Bank:CISSUG</v>
      </c>
      <c r="C178" s="13" t="str">
        <f t="shared" si="40"/>
        <v>DataEdge:2016 Q3</v>
      </c>
      <c r="D178" s="13" t="str">
        <f t="shared" si="41"/>
        <v>ForecastDate:December 2016</v>
      </c>
      <c r="E178" s="13" t="str">
        <f t="shared" si="42"/>
        <v>Long Label:Sugars &amp; Sweeteners,Average Sugar Beet Refined Wholesale, United States,Units of Measure: US $/MT,Historic Data Source: USDA,Data Edge: 2016 Q3,Forecast Date: December 2016</v>
      </c>
      <c r="F178" s="9">
        <v>632.94715420199998</v>
      </c>
      <c r="G178" s="9">
        <v>800.27801106000004</v>
      </c>
      <c r="H178" s="9">
        <v>907.64313265399994</v>
      </c>
      <c r="I178" s="9">
        <v>1036.0991439793333</v>
      </c>
      <c r="J178" s="9">
        <v>782.64103009999997</v>
      </c>
      <c r="K178" s="9">
        <v>605.53634629333339</v>
      </c>
      <c r="L178" s="9">
        <v>560.70901968666658</v>
      </c>
      <c r="M178" s="9">
        <v>543.07203872666662</v>
      </c>
      <c r="N178" s="9">
        <v>606.27122050000003</v>
      </c>
      <c r="O178" s="9">
        <v>590.10398795333333</v>
      </c>
      <c r="P178" s="9">
        <v>621.70357883999998</v>
      </c>
      <c r="Q178" s="9">
        <v>617.29433359999996</v>
      </c>
      <c r="R178" s="9">
        <v>540.86741610666661</v>
      </c>
      <c r="S178" s="9">
        <v>580.55062326666655</v>
      </c>
      <c r="T178" s="9">
        <v>594.36625835200005</v>
      </c>
      <c r="U178" s="9">
        <v>585.62125529266666</v>
      </c>
      <c r="V178" s="9">
        <v>586.79705402333332</v>
      </c>
      <c r="W178" s="9">
        <v>582.3878087833333</v>
      </c>
      <c r="X178" s="9">
        <v>558.94532159066659</v>
      </c>
      <c r="Y178" s="9">
        <v>534.40052308799989</v>
      </c>
      <c r="Z178" s="9">
        <v>513.8240453013334</v>
      </c>
      <c r="AA178" s="9">
        <v>512.8687088326667</v>
      </c>
      <c r="AB178" s="9">
        <v>515.80820565933334</v>
      </c>
      <c r="AC178" s="9">
        <v>501.55164604999999</v>
      </c>
      <c r="AD178" s="9">
        <v>514.48543208733327</v>
      </c>
      <c r="AE178" s="9">
        <v>512.94219625333335</v>
      </c>
      <c r="AF178" s="9">
        <v>525.72900744933338</v>
      </c>
      <c r="AG178" s="9">
        <v>508.45946359266662</v>
      </c>
      <c r="AH178" s="9">
        <v>516.61656728666674</v>
      </c>
      <c r="AI178" s="9">
        <v>528.81547911733321</v>
      </c>
      <c r="AJ178" s="9">
        <v>536.45817086666659</v>
      </c>
      <c r="AK178" s="9">
        <v>498.97958632666661</v>
      </c>
      <c r="AL178" s="9">
        <v>501.55164604999999</v>
      </c>
      <c r="AM178" s="9">
        <v>535.64980923933342</v>
      </c>
      <c r="AN178" s="9">
        <v>605.16890919000002</v>
      </c>
      <c r="AO178" s="9">
        <v>601.12710105333338</v>
      </c>
      <c r="AP178" s="9">
        <v>641.17774531666657</v>
      </c>
      <c r="AQ178" s="9">
        <v>648.89392448666661</v>
      </c>
      <c r="AR178" s="9">
        <v>632.1387925746667</v>
      </c>
      <c r="AS178" s="9">
        <v>640.29589626866664</v>
      </c>
      <c r="AT178" s="9">
        <v>672.40989909999996</v>
      </c>
      <c r="AU178" s="9">
        <v>672.40989909999996</v>
      </c>
      <c r="AV178" s="9">
        <v>672.40989909999996</v>
      </c>
      <c r="AW178" s="9">
        <v>625.4514372939999</v>
      </c>
      <c r="AX178" s="9">
        <v>587.01751628533327</v>
      </c>
      <c r="AY178" s="9">
        <v>572.32003215199995</v>
      </c>
      <c r="AZ178" s="9">
        <v>558.50439706666668</v>
      </c>
      <c r="BA178" s="9">
        <v>544.10086261599997</v>
      </c>
      <c r="BB178" s="9">
        <v>576.14137802666653</v>
      </c>
      <c r="BC178" s="9">
        <v>579.81574906000003</v>
      </c>
      <c r="BD178" s="9">
        <v>551.15565500000002</v>
      </c>
      <c r="BE178" s="9">
        <v>535.94375892199992</v>
      </c>
      <c r="BF178" s="9">
        <v>508.90038811666665</v>
      </c>
      <c r="BG178" s="9">
        <v>518.0863157</v>
      </c>
      <c r="BH178" s="9">
        <v>593.41092188333334</v>
      </c>
      <c r="BI178" s="9">
        <v>597.08529291666662</v>
      </c>
      <c r="BJ178" s="9">
        <v>564.01595361666659</v>
      </c>
      <c r="BK178" s="9">
        <v>547.48128396666664</v>
      </c>
      <c r="BL178" s="9">
        <v>548.95103238000002</v>
      </c>
      <c r="BM178" s="9">
        <v>557.62254801866663</v>
      </c>
      <c r="BN178" s="9">
        <v>562.17876809999996</v>
      </c>
      <c r="BO178" s="9">
        <v>556.52023670866663</v>
      </c>
      <c r="BP178" s="9">
        <v>551.15565500000002</v>
      </c>
      <c r="BQ178" s="9">
        <v>607.96143117533336</v>
      </c>
      <c r="BR178" s="9">
        <v>640.73682079266666</v>
      </c>
      <c r="BS178" s="9">
        <v>651.83342131333336</v>
      </c>
      <c r="BT178" s="9">
        <v>643.01493083333332</v>
      </c>
      <c r="BU178" s="9">
        <v>639.34055979999994</v>
      </c>
      <c r="BV178" s="9">
        <v>632.94715420199998</v>
      </c>
      <c r="BW178" s="9">
        <v>613.61996256666669</v>
      </c>
      <c r="BX178" s="9">
        <v>588.11982759533328</v>
      </c>
      <c r="BY178" s="9">
        <v>554.09515182666667</v>
      </c>
      <c r="BZ178" s="9">
        <v>562.17876809999996</v>
      </c>
      <c r="CA178" s="9">
        <v>569.52751016666662</v>
      </c>
      <c r="CB178" s="9">
        <v>576.87625223333328</v>
      </c>
      <c r="CC178" s="9">
        <v>594.51323319333335</v>
      </c>
      <c r="CD178" s="9">
        <v>597.67319228200006</v>
      </c>
      <c r="CE178" s="9">
        <v>595.24810739999998</v>
      </c>
      <c r="CF178" s="9">
        <v>595.24810739999998</v>
      </c>
      <c r="CG178" s="9">
        <v>567.32288754666661</v>
      </c>
      <c r="CH178" s="9">
        <v>493.32105493533328</v>
      </c>
      <c r="CI178" s="9">
        <v>439.08733848333333</v>
      </c>
      <c r="CJ178" s="9">
        <v>431.37115931333329</v>
      </c>
      <c r="CK178" s="9">
        <v>470.68692936999997</v>
      </c>
      <c r="CL178" s="9">
        <v>498.8326114853333</v>
      </c>
      <c r="CM178" s="9">
        <v>468.70276901200003</v>
      </c>
      <c r="CN178" s="9">
        <v>511.69291010199998</v>
      </c>
      <c r="CO178" s="9">
        <v>576.50881513000002</v>
      </c>
      <c r="CP178" s="9">
        <v>578.34600064666665</v>
      </c>
      <c r="CQ178" s="9">
        <v>537.41350733533329</v>
      </c>
      <c r="CR178" s="9">
        <v>555.93233734333342</v>
      </c>
      <c r="CS178" s="9">
        <v>602.8173117286666</v>
      </c>
      <c r="CT178" s="9">
        <v>598.40806648866658</v>
      </c>
      <c r="CU178" s="9">
        <v>614.57529903533339</v>
      </c>
      <c r="CV178" s="9">
        <v>566.80847560199993</v>
      </c>
      <c r="CW178" s="9">
        <v>531.09358915799999</v>
      </c>
      <c r="CX178" s="9">
        <v>519.55606411333338</v>
      </c>
      <c r="CY178" s="9">
        <v>518.0863157</v>
      </c>
      <c r="CZ178" s="9">
        <v>518.0863157</v>
      </c>
      <c r="DA178" s="9">
        <v>514.99984403199994</v>
      </c>
      <c r="DB178" s="9">
        <v>516.24913018333336</v>
      </c>
      <c r="DC178" s="9">
        <v>546.96687202199996</v>
      </c>
      <c r="DD178" s="9">
        <v>682.33070089</v>
      </c>
      <c r="DE178" s="9">
        <v>859.06794759333332</v>
      </c>
      <c r="DF178" s="9">
        <v>794.39901740666664</v>
      </c>
      <c r="DG178" s="9">
        <v>781.75918105200014</v>
      </c>
      <c r="DH178" s="9">
        <v>740.01832611333339</v>
      </c>
      <c r="DI178" s="9">
        <v>602.89079914933336</v>
      </c>
      <c r="DJ178" s="9">
        <v>554.09515182666667</v>
      </c>
      <c r="DK178" s="9">
        <v>551.15565500000002</v>
      </c>
      <c r="DL178" s="9">
        <v>561.1499442106666</v>
      </c>
      <c r="DM178" s="9">
        <v>543.80691293333336</v>
      </c>
      <c r="DN178" s="9">
        <v>577.09671449533323</v>
      </c>
      <c r="DO178" s="9">
        <v>667.63321675666657</v>
      </c>
      <c r="DP178" s="9">
        <v>844.37046346</v>
      </c>
      <c r="DQ178" s="9">
        <v>780.43640748000007</v>
      </c>
      <c r="DR178" s="9">
        <v>771.61791700000003</v>
      </c>
      <c r="DS178" s="9">
        <v>765.37148624333338</v>
      </c>
      <c r="DT178" s="9">
        <v>848.04483449333327</v>
      </c>
      <c r="DU178" s="9">
        <v>974.44319803999997</v>
      </c>
      <c r="DV178" s="9">
        <v>1144.5665768833333</v>
      </c>
      <c r="DW178" s="9">
        <v>1052.3398639466666</v>
      </c>
      <c r="DX178" s="9">
        <v>1263.24876126</v>
      </c>
      <c r="DY178" s="9">
        <v>1233.8537929933334</v>
      </c>
      <c r="DZ178" s="9">
        <v>1212.5424409999998</v>
      </c>
      <c r="EA178" s="9">
        <v>1218.4214346533333</v>
      </c>
      <c r="EB178" s="9">
        <v>1256.6348934</v>
      </c>
      <c r="EC178" s="9">
        <v>1270.2300662233333</v>
      </c>
      <c r="ED178" s="9">
        <v>1129.8690927499999</v>
      </c>
      <c r="EE178" s="9">
        <v>1051.3110400573335</v>
      </c>
      <c r="EF178" s="9">
        <v>892.5047239966666</v>
      </c>
      <c r="EG178" s="9">
        <v>752.14375052333344</v>
      </c>
      <c r="EH178" s="9">
        <v>636.4010629733333</v>
      </c>
      <c r="EI178" s="9">
        <v>583.71058235533326</v>
      </c>
      <c r="EJ178" s="9">
        <v>571.36469568333325</v>
      </c>
      <c r="EK178" s="9">
        <v>609.06374248533336</v>
      </c>
      <c r="EL178" s="9">
        <v>582.3878087833333</v>
      </c>
      <c r="EM178" s="9">
        <v>708.05129812333337</v>
      </c>
      <c r="EN178" s="9">
        <v>809.09650154000008</v>
      </c>
      <c r="EO178" s="9">
        <v>798.07338844000003</v>
      </c>
      <c r="EP178" s="9">
        <v>781.75918105199992</v>
      </c>
      <c r="EQ178" s="9">
        <v>762.79942652</v>
      </c>
      <c r="ER178" s="9">
        <v>734.35979472199995</v>
      </c>
      <c r="ES178" s="9">
        <v>708.41873522666663</v>
      </c>
      <c r="ET178" s="9">
        <v>690.78175426666667</v>
      </c>
      <c r="EU178" s="9">
        <v>663.22397151666667</v>
      </c>
      <c r="EV178" s="9">
        <v>631.99181773333328</v>
      </c>
      <c r="EW178" s="9">
        <v>628.3174467</v>
      </c>
      <c r="EX178" s="9">
        <v>629.80619773367766</v>
      </c>
      <c r="EY178" s="9">
        <v>629.79004169842983</v>
      </c>
      <c r="EZ178" s="9">
        <v>652.71814493466456</v>
      </c>
      <c r="FA178" s="9">
        <v>684.36602368065564</v>
      </c>
      <c r="FB178" s="9">
        <v>707.15865049370746</v>
      </c>
      <c r="FC178" s="9">
        <v>707.63066233395182</v>
      </c>
      <c r="FD178" s="9">
        <v>714.43596955421231</v>
      </c>
      <c r="FE178" s="9">
        <v>704.74144186963906</v>
      </c>
      <c r="FF178" s="9">
        <v>681.8593423597863</v>
      </c>
      <c r="FG178" s="9">
        <v>682.33135848209429</v>
      </c>
      <c r="FH178" s="9">
        <v>699.47915386064233</v>
      </c>
      <c r="FI178" s="9">
        <v>649.83646807566447</v>
      </c>
      <c r="FJ178" s="9">
        <v>646.4810241061474</v>
      </c>
      <c r="FK178" s="9">
        <v>646.95303946196816</v>
      </c>
      <c r="FL178" s="9">
        <v>660.6805734177301</v>
      </c>
      <c r="FM178" s="9">
        <v>609.15982010696735</v>
      </c>
      <c r="FN178" s="9">
        <v>605.80437613745028</v>
      </c>
      <c r="FO178" s="9">
        <v>606.27639149327103</v>
      </c>
      <c r="FP178" s="9">
        <v>620.00392544903298</v>
      </c>
      <c r="FQ178" s="9">
        <v>648.00723912893432</v>
      </c>
      <c r="FR178" s="9">
        <v>644.65179515941725</v>
      </c>
      <c r="FS178" s="9">
        <v>645.12381051523801</v>
      </c>
      <c r="FT178" s="9">
        <v>658.85134447099995</v>
      </c>
      <c r="FU178" s="9">
        <v>680.23788624392569</v>
      </c>
      <c r="FV178" s="9">
        <v>676.88244227440862</v>
      </c>
      <c r="FW178" s="9">
        <v>677.35445763022938</v>
      </c>
      <c r="FX178" s="9">
        <v>691.08199158599132</v>
      </c>
      <c r="FY178" s="9">
        <v>715.58833626051307</v>
      </c>
      <c r="FZ178" s="9">
        <v>712.23289229099601</v>
      </c>
      <c r="GA178" s="9">
        <v>712.70490764681676</v>
      </c>
      <c r="GB178" s="9">
        <v>726.43244160257871</v>
      </c>
      <c r="GC178" s="9">
        <v>720.68241360932666</v>
      </c>
      <c r="GD178" s="9">
        <v>717.32696963980959</v>
      </c>
      <c r="GE178" s="9">
        <v>717.79898499563035</v>
      </c>
      <c r="GF178" s="9">
        <v>731.52651895139229</v>
      </c>
      <c r="GG178" s="9">
        <v>717.90499271666249</v>
      </c>
      <c r="GH178" s="9">
        <v>719.31171454504329</v>
      </c>
      <c r="GI178" s="9">
        <v>708.82365449849385</v>
      </c>
      <c r="GJ178" s="9">
        <v>712.52492794358102</v>
      </c>
      <c r="GK178" s="9">
        <v>699.44406109531474</v>
      </c>
      <c r="GL178" s="9" t="str">
        <f t="shared" si="38"/>
        <v>Sugars &amp; Sweeteners,Average Sugar Beet Refined Wholesale, United States,Units of Measure: US $/MT,Historic Data Source: USDA,Data Edge: 2016 Q3,Forecast Date: December 2016</v>
      </c>
      <c r="GM178" s="10" t="str">
        <f t="shared" si="45"/>
        <v>United States, Sugars &amp; Sweeteners, Average Sugar Beet Refined Wholesale</v>
      </c>
      <c r="GN178" s="10" t="str">
        <f t="shared" si="46"/>
        <v>Sugars &amp; Sweeteners,Average Sugar Beet Refined Wholesale, United States,Units of Measure: US $/MT,Historic Data Source: USDA,Data Edge: 2016 Q3,Forecast Date: December 2016</v>
      </c>
      <c r="GP178" s="15" t="s">
        <v>10</v>
      </c>
      <c r="GQ178" s="15" t="s">
        <v>452</v>
      </c>
      <c r="GR178" s="8" t="s">
        <v>465</v>
      </c>
      <c r="GS178" s="16" t="s">
        <v>12</v>
      </c>
      <c r="GT178" s="16" t="s">
        <v>13</v>
      </c>
      <c r="GU178" s="13" t="s">
        <v>1381</v>
      </c>
      <c r="GV178" s="11" t="s">
        <v>1385</v>
      </c>
      <c r="GW178" s="8" t="s">
        <v>1180</v>
      </c>
      <c r="GX178" s="8" t="s">
        <v>1401</v>
      </c>
      <c r="GY178" s="16" t="s">
        <v>1388</v>
      </c>
    </row>
    <row r="179" spans="1:207" ht="12.75" customHeight="1">
      <c r="A179" s="33" t="s">
        <v>468</v>
      </c>
      <c r="B179" s="8" t="str">
        <f t="shared" si="39"/>
        <v>Bank:CISSUG</v>
      </c>
      <c r="C179" s="13" t="str">
        <f t="shared" si="40"/>
        <v>DataEdge:2016 Q3</v>
      </c>
      <c r="D179" s="13" t="str">
        <f t="shared" si="41"/>
        <v>ForecastDate:December 2016</v>
      </c>
      <c r="E179" s="13" t="str">
        <f t="shared" si="42"/>
        <v>Long Label:Sugars &amp; Sweeteners,Glucose Syrup Wholesale List Price, Midwest, United States,Units of Measure: US $/MT,Historic Data Source: USDA,Data Edge: 2016 Q3,Forecast Date: December 2016</v>
      </c>
      <c r="F179" s="9">
        <v>216.64091612533335</v>
      </c>
      <c r="G179" s="9">
        <v>291.8185474673333</v>
      </c>
      <c r="H179" s="9">
        <v>373.31609698666671</v>
      </c>
      <c r="I179" s="9">
        <v>383.60433588000001</v>
      </c>
      <c r="J179" s="9">
        <v>364.27714424466666</v>
      </c>
      <c r="K179" s="9">
        <v>350.97592110400001</v>
      </c>
      <c r="L179" s="9">
        <v>366.62874170599997</v>
      </c>
      <c r="M179" s="9">
        <v>327.16599680800005</v>
      </c>
      <c r="N179" s="9">
        <v>309.30855358599996</v>
      </c>
      <c r="O179" s="9">
        <v>309.30855358599996</v>
      </c>
      <c r="P179" s="9">
        <v>296.08081786599996</v>
      </c>
      <c r="Q179" s="9">
        <v>281.08938404999998</v>
      </c>
      <c r="R179" s="9">
        <v>256.47109812666667</v>
      </c>
      <c r="S179" s="9">
        <v>259.48408237400002</v>
      </c>
      <c r="T179" s="9">
        <v>325.40229871199995</v>
      </c>
      <c r="U179" s="9">
        <v>292.92085877733331</v>
      </c>
      <c r="V179" s="9">
        <v>286.23350349666663</v>
      </c>
      <c r="W179" s="9">
        <v>294.61106945266664</v>
      </c>
      <c r="X179" s="9">
        <v>304.45838382200003</v>
      </c>
      <c r="Y179" s="9">
        <v>251.18000383866669</v>
      </c>
      <c r="Z179" s="9">
        <v>235.60067065733332</v>
      </c>
      <c r="AA179" s="9">
        <v>249.26933090133332</v>
      </c>
      <c r="AB179" s="9">
        <v>245.44798502666666</v>
      </c>
      <c r="AC179" s="9">
        <v>249.71025542533332</v>
      </c>
      <c r="AD179" s="9">
        <v>251.98836546599998</v>
      </c>
      <c r="AE179" s="9">
        <v>234.20440966466666</v>
      </c>
      <c r="AF179" s="9">
        <v>223.98965819200001</v>
      </c>
      <c r="AG179" s="9">
        <v>223.98965819200001</v>
      </c>
      <c r="AH179" s="9">
        <v>223.98965819200001</v>
      </c>
      <c r="AI179" s="9">
        <v>223.98965819200001</v>
      </c>
      <c r="AJ179" s="9">
        <v>223.98965819200001</v>
      </c>
      <c r="AK179" s="9">
        <v>218.99251358666666</v>
      </c>
      <c r="AL179" s="9">
        <v>217.15532807</v>
      </c>
      <c r="AM179" s="9">
        <v>217.15532807</v>
      </c>
      <c r="AN179" s="9">
        <v>295.63989334199999</v>
      </c>
      <c r="AO179" s="9">
        <v>298.50590274799998</v>
      </c>
      <c r="AP179" s="9">
        <v>287.77673933066666</v>
      </c>
      <c r="AQ179" s="9">
        <v>300.93098762999995</v>
      </c>
      <c r="AR179" s="9">
        <v>328.26830811799999</v>
      </c>
      <c r="AS179" s="9">
        <v>287.26232738599998</v>
      </c>
      <c r="AT179" s="9">
        <v>307.25090580733331</v>
      </c>
      <c r="AU179" s="9">
        <v>323.56511319533331</v>
      </c>
      <c r="AV179" s="9">
        <v>339.14444637666662</v>
      </c>
      <c r="AW179" s="9">
        <v>286.6009406</v>
      </c>
      <c r="AX179" s="9">
        <v>294.97850655600001</v>
      </c>
      <c r="AY179" s="9">
        <v>349.43268526999992</v>
      </c>
      <c r="AZ179" s="9">
        <v>350.60848400066669</v>
      </c>
      <c r="BA179" s="9">
        <v>363.32180777600001</v>
      </c>
      <c r="BB179" s="9">
        <v>363.32180777600001</v>
      </c>
      <c r="BC179" s="9">
        <v>363.32180777600001</v>
      </c>
      <c r="BD179" s="9">
        <v>363.32180777600001</v>
      </c>
      <c r="BE179" s="9">
        <v>249.783742846</v>
      </c>
      <c r="BF179" s="9">
        <v>245.00706050266669</v>
      </c>
      <c r="BG179" s="9">
        <v>280.13404758133333</v>
      </c>
      <c r="BH179" s="9">
        <v>326.94553454599998</v>
      </c>
      <c r="BI179" s="9">
        <v>314.82011013599998</v>
      </c>
      <c r="BJ179" s="9">
        <v>328.26830811799999</v>
      </c>
      <c r="BK179" s="9">
        <v>337.74818538400001</v>
      </c>
      <c r="BL179" s="9">
        <v>351.7107953106667</v>
      </c>
      <c r="BM179" s="9">
        <v>328.04784585600004</v>
      </c>
      <c r="BN179" s="9">
        <v>314.74662271533333</v>
      </c>
      <c r="BO179" s="9">
        <v>314.37918561199996</v>
      </c>
      <c r="BP179" s="9">
        <v>313.05641204</v>
      </c>
      <c r="BQ179" s="9">
        <v>335.83751244666666</v>
      </c>
      <c r="BR179" s="9">
        <v>361.11718515599995</v>
      </c>
      <c r="BS179" s="9">
        <v>361.11718515599995</v>
      </c>
      <c r="BT179" s="9">
        <v>361.11718515599995</v>
      </c>
      <c r="BU179" s="9">
        <v>361.11718515599995</v>
      </c>
      <c r="BV179" s="9">
        <v>258.96967042933335</v>
      </c>
      <c r="BW179" s="9">
        <v>233.469535458</v>
      </c>
      <c r="BX179" s="9">
        <v>233.469535458</v>
      </c>
      <c r="BY179" s="9">
        <v>233.469535458</v>
      </c>
      <c r="BZ179" s="9">
        <v>299.16728953400002</v>
      </c>
      <c r="CA179" s="9">
        <v>271.82996904599997</v>
      </c>
      <c r="CB179" s="9">
        <v>271.82996904599997</v>
      </c>
      <c r="CC179" s="9">
        <v>273.66715456266667</v>
      </c>
      <c r="CD179" s="9">
        <v>264.18727729666665</v>
      </c>
      <c r="CE179" s="9">
        <v>274.47551618999995</v>
      </c>
      <c r="CF179" s="9">
        <v>274.47551618999995</v>
      </c>
      <c r="CG179" s="9">
        <v>295.19896881800003</v>
      </c>
      <c r="CH179" s="9">
        <v>283.6614437733333</v>
      </c>
      <c r="CI179" s="9">
        <v>281.30984631199999</v>
      </c>
      <c r="CJ179" s="9">
        <v>281.30984631199999</v>
      </c>
      <c r="CK179" s="9">
        <v>284.98421734533332</v>
      </c>
      <c r="CL179" s="9">
        <v>313.05641204</v>
      </c>
      <c r="CM179" s="9">
        <v>313.05641204</v>
      </c>
      <c r="CN179" s="9">
        <v>313.05641204</v>
      </c>
      <c r="CO179" s="9">
        <v>317.46565728000002</v>
      </c>
      <c r="CP179" s="9">
        <v>322.53628930600001</v>
      </c>
      <c r="CQ179" s="9">
        <v>322.53628930600001</v>
      </c>
      <c r="CR179" s="9">
        <v>331.72221688933337</v>
      </c>
      <c r="CS179" s="9">
        <v>350.09407205600002</v>
      </c>
      <c r="CT179" s="9">
        <v>350.09407205600002</v>
      </c>
      <c r="CU179" s="9">
        <v>350.09407205600002</v>
      </c>
      <c r="CV179" s="9">
        <v>350.09407205600002</v>
      </c>
      <c r="CW179" s="9">
        <v>358.61861285333333</v>
      </c>
      <c r="CX179" s="9">
        <v>370.59706242199996</v>
      </c>
      <c r="CY179" s="9">
        <v>370.59706242199996</v>
      </c>
      <c r="CZ179" s="9">
        <v>370.59706242199996</v>
      </c>
      <c r="DA179" s="9">
        <v>373.3895844073333</v>
      </c>
      <c r="DB179" s="9">
        <v>391.32051504999998</v>
      </c>
      <c r="DC179" s="9">
        <v>391.32051504999998</v>
      </c>
      <c r="DD179" s="9">
        <v>388.96891758866667</v>
      </c>
      <c r="DE179" s="9">
        <v>370.59706242199996</v>
      </c>
      <c r="DF179" s="9">
        <v>384.26572266600004</v>
      </c>
      <c r="DG179" s="9">
        <v>384.26572266600004</v>
      </c>
      <c r="DH179" s="9">
        <v>388.89543016800002</v>
      </c>
      <c r="DI179" s="9">
        <v>460.61915273866663</v>
      </c>
      <c r="DJ179" s="9">
        <v>463.19121246200001</v>
      </c>
      <c r="DK179" s="9">
        <v>463.19121246200001</v>
      </c>
      <c r="DL179" s="9">
        <v>463.19121246200001</v>
      </c>
      <c r="DM179" s="9">
        <v>545.64409845</v>
      </c>
      <c r="DN179" s="9">
        <v>545.64409845</v>
      </c>
      <c r="DO179" s="9">
        <v>545.64409845</v>
      </c>
      <c r="DP179" s="9">
        <v>545.64409845</v>
      </c>
      <c r="DQ179" s="9">
        <v>622.51194046733337</v>
      </c>
      <c r="DR179" s="9">
        <v>641.76564468200002</v>
      </c>
      <c r="DS179" s="9">
        <v>641.76564468200002</v>
      </c>
      <c r="DT179" s="9">
        <v>641.76564468200002</v>
      </c>
      <c r="DU179" s="9">
        <v>641.76564468200002</v>
      </c>
      <c r="DV179" s="9">
        <v>572.17305731066665</v>
      </c>
      <c r="DW179" s="9">
        <v>559.31275869399997</v>
      </c>
      <c r="DX179" s="9">
        <v>559.31275869399997</v>
      </c>
      <c r="DY179" s="9">
        <v>660.57842437266663</v>
      </c>
      <c r="DZ179" s="9">
        <v>676.157757554</v>
      </c>
      <c r="EA179" s="9">
        <v>676.157757554</v>
      </c>
      <c r="EB179" s="9">
        <v>676.157757554</v>
      </c>
      <c r="EC179" s="9">
        <v>676.157757554</v>
      </c>
      <c r="ED179" s="9">
        <v>731.05286079199993</v>
      </c>
      <c r="EE179" s="9">
        <v>731.05286079199993</v>
      </c>
      <c r="EF179" s="9">
        <v>731.05286079199993</v>
      </c>
      <c r="EG179" s="9">
        <v>731.05286079199993</v>
      </c>
      <c r="EH179" s="9">
        <v>799.61662427400006</v>
      </c>
      <c r="EI179" s="9">
        <v>799.61662427400006</v>
      </c>
      <c r="EJ179" s="9">
        <v>799.61662427400006</v>
      </c>
      <c r="EK179" s="9">
        <v>751.99677568200002</v>
      </c>
      <c r="EL179" s="9">
        <v>689.31200585333329</v>
      </c>
      <c r="EM179" s="9">
        <v>693.13335172799998</v>
      </c>
      <c r="EN179" s="9">
        <v>693.13335172799998</v>
      </c>
      <c r="EO179" s="9">
        <v>705.11180129666673</v>
      </c>
      <c r="EP179" s="9">
        <v>748.24891722799987</v>
      </c>
      <c r="EQ179" s="9">
        <v>748.24891722799987</v>
      </c>
      <c r="ER179" s="9">
        <v>748.24891722799987</v>
      </c>
      <c r="ES179" s="9">
        <v>748.24891722799987</v>
      </c>
      <c r="ET179" s="9">
        <v>871.70778394799993</v>
      </c>
      <c r="EU179" s="9">
        <v>871.70778394799993</v>
      </c>
      <c r="EV179" s="9">
        <v>871.70778394799993</v>
      </c>
      <c r="EW179" s="9">
        <v>871.69234757637514</v>
      </c>
      <c r="EX179" s="9">
        <v>903.89527420000002</v>
      </c>
      <c r="EY179" s="9">
        <v>903.89527420000002</v>
      </c>
      <c r="EZ179" s="9">
        <v>903.89527420000002</v>
      </c>
      <c r="FA179" s="9">
        <v>903.89527420000002</v>
      </c>
      <c r="FB179" s="9">
        <v>869.717645879217</v>
      </c>
      <c r="FC179" s="9">
        <v>869.717645879217</v>
      </c>
      <c r="FD179" s="9">
        <v>867.33062552638694</v>
      </c>
      <c r="FE179" s="9">
        <v>868.50598068985994</v>
      </c>
      <c r="FF179" s="9">
        <v>852.70738323858791</v>
      </c>
      <c r="FG179" s="9">
        <v>831.32280872123442</v>
      </c>
      <c r="FH179" s="9">
        <v>750.19174825119603</v>
      </c>
      <c r="FI179" s="9">
        <v>745.69061106560105</v>
      </c>
      <c r="FJ179" s="9">
        <v>723.10125167883712</v>
      </c>
      <c r="FK179" s="9">
        <v>723.10125167883712</v>
      </c>
      <c r="FL179" s="9">
        <v>723.10125167883712</v>
      </c>
      <c r="FM179" s="9">
        <v>692.79468397760706</v>
      </c>
      <c r="FN179" s="9">
        <v>692.48507162406054</v>
      </c>
      <c r="FO179" s="9">
        <v>692.48507162406054</v>
      </c>
      <c r="FP179" s="9">
        <v>669.24100663292984</v>
      </c>
      <c r="FQ179" s="9">
        <v>682.7048887550219</v>
      </c>
      <c r="FR179" s="9">
        <v>686.9178273064058</v>
      </c>
      <c r="FS179" s="9">
        <v>686.9178273064058</v>
      </c>
      <c r="FT179" s="9">
        <v>686.9178273064058</v>
      </c>
      <c r="FU179" s="9">
        <v>696.00912041145466</v>
      </c>
      <c r="FV179" s="9">
        <v>691.23060695059007</v>
      </c>
      <c r="FW179" s="9">
        <v>701.03443718266169</v>
      </c>
      <c r="FX179" s="9">
        <v>712.49479205549233</v>
      </c>
      <c r="FY179" s="9">
        <v>712.49598929885917</v>
      </c>
      <c r="FZ179" s="9">
        <v>708.28605394483213</v>
      </c>
      <c r="GA179" s="9">
        <v>721.5235526077779</v>
      </c>
      <c r="GB179" s="9">
        <v>728.47537816674571</v>
      </c>
      <c r="GC179" s="9">
        <v>720.70801217121084</v>
      </c>
      <c r="GD179" s="9">
        <v>716.03881259644538</v>
      </c>
      <c r="GE179" s="9">
        <v>726.68984852692824</v>
      </c>
      <c r="GF179" s="9">
        <v>734.91887266046695</v>
      </c>
      <c r="GG179" s="9">
        <v>724.30102646199339</v>
      </c>
      <c r="GH179" s="9">
        <v>718.26997781983584</v>
      </c>
      <c r="GI179" s="9">
        <v>727.50999620730011</v>
      </c>
      <c r="GJ179" s="9">
        <v>736.41626277247553</v>
      </c>
      <c r="GK179" s="9">
        <v>726.78567086226838</v>
      </c>
      <c r="GL179" s="9" t="str">
        <f t="shared" si="38"/>
        <v>Sugars &amp; Sweeteners,Glucose Syrup Wholesale List Price, Midwest, United States,Units of Measure: US $/MT,Historic Data Source: USDA,Data Edge: 2016 Q3,Forecast Date: December 2016</v>
      </c>
      <c r="GM179" s="10" t="str">
        <f t="shared" si="45"/>
        <v>United States, Sugars &amp; Sweeteners, Glucose Syrup Wholesale List Price, Midwest</v>
      </c>
      <c r="GN179" s="10" t="str">
        <f t="shared" si="46"/>
        <v>Sugars &amp; Sweeteners,Glucose Syrup Wholesale List Price, Midwest, United States,Units of Measure: US $/MT,Historic Data Source: USDA,Data Edge: 2016 Q3,Forecast Date: December 2016</v>
      </c>
      <c r="GP179" s="15" t="s">
        <v>10</v>
      </c>
      <c r="GQ179" s="15" t="s">
        <v>452</v>
      </c>
      <c r="GR179" s="8" t="s">
        <v>467</v>
      </c>
      <c r="GS179" s="16" t="s">
        <v>12</v>
      </c>
      <c r="GT179" s="16" t="s">
        <v>13</v>
      </c>
      <c r="GU179" s="13" t="s">
        <v>1381</v>
      </c>
      <c r="GV179" s="11" t="s">
        <v>1385</v>
      </c>
      <c r="GW179" s="8" t="s">
        <v>1181</v>
      </c>
      <c r="GX179" s="8" t="s">
        <v>1401</v>
      </c>
      <c r="GY179" s="16" t="s">
        <v>1388</v>
      </c>
    </row>
    <row r="180" spans="1:207" ht="12.75" customHeight="1">
      <c r="A180" s="19" t="s">
        <v>470</v>
      </c>
      <c r="B180" s="8" t="str">
        <f t="shared" si="39"/>
        <v>Bank:CISSUG</v>
      </c>
      <c r="C180" s="13" t="str">
        <f t="shared" si="40"/>
        <v>DataEdge:2016 Q3</v>
      </c>
      <c r="D180" s="13" t="str">
        <f t="shared" si="41"/>
        <v>ForecastDate:December 2016</v>
      </c>
      <c r="E180" s="13" t="str">
        <f t="shared" si="42"/>
        <v>Long Label:Food, Feed &amp; Beverage MFG,PPI-FOOD MFG-Sugar Cane Milling, United States,Units of Measure: Index 1967:1=100,Historic Data Source: BLS,Data Edge: 2016 Q3,Forecast Date: December 2016</v>
      </c>
      <c r="F180" s="9">
        <v>106</v>
      </c>
      <c r="G180" s="9">
        <v>137.03333333333333</v>
      </c>
      <c r="H180" s="9">
        <v>154</v>
      </c>
      <c r="I180" s="9">
        <v>180.73333333333335</v>
      </c>
      <c r="J180" s="9">
        <v>128.33333333333334</v>
      </c>
      <c r="K180" s="9">
        <v>88.800000000000011</v>
      </c>
      <c r="L180" s="9">
        <v>85.933333333333337</v>
      </c>
      <c r="M180" s="9">
        <v>78.466666666666669</v>
      </c>
      <c r="N180" s="9">
        <v>84.366666666666674</v>
      </c>
      <c r="O180" s="9">
        <v>92.866666666666674</v>
      </c>
      <c r="P180" s="9">
        <v>107.53333333333335</v>
      </c>
      <c r="Q180" s="9">
        <v>102</v>
      </c>
      <c r="R180" s="9">
        <v>105.5</v>
      </c>
      <c r="S180" s="9">
        <v>109.83333333333333</v>
      </c>
      <c r="T180" s="9">
        <v>111.13333333333333</v>
      </c>
      <c r="U180" s="9">
        <v>112.60000000000001</v>
      </c>
      <c r="V180" s="9">
        <v>113.93333333333334</v>
      </c>
      <c r="W180" s="9">
        <v>114.36666666666667</v>
      </c>
      <c r="X180" s="9">
        <v>110.96666666666665</v>
      </c>
      <c r="Y180" s="9">
        <v>107.93333333333334</v>
      </c>
      <c r="Z180" s="9">
        <v>104.26666666666665</v>
      </c>
      <c r="AA180" s="9">
        <v>105.10000000000001</v>
      </c>
      <c r="AB180" s="9">
        <v>102.56666666666666</v>
      </c>
      <c r="AC180" s="9">
        <v>96.233333333333348</v>
      </c>
      <c r="AD180" s="9">
        <v>103.8</v>
      </c>
      <c r="AE180" s="9">
        <v>105.59999999999998</v>
      </c>
      <c r="AF180" s="9">
        <v>108</v>
      </c>
      <c r="AG180" s="9">
        <v>106.66666666666667</v>
      </c>
      <c r="AH180" s="9">
        <v>106.93333333333334</v>
      </c>
      <c r="AI180" s="9">
        <v>108.16666666666667</v>
      </c>
      <c r="AJ180" s="9">
        <v>107.63333333333333</v>
      </c>
      <c r="AK180" s="9">
        <v>105.83333333333333</v>
      </c>
      <c r="AL180" s="9">
        <v>108.60000000000001</v>
      </c>
      <c r="AM180" s="9">
        <v>109.76666666666665</v>
      </c>
      <c r="AN180" s="9">
        <v>113.56666666666666</v>
      </c>
      <c r="AO180" s="9">
        <v>110.83333333333333</v>
      </c>
      <c r="AP180" s="9">
        <v>110.63333333333333</v>
      </c>
      <c r="AQ180" s="9">
        <v>110.7</v>
      </c>
      <c r="AR180" s="9">
        <v>114.93333333333334</v>
      </c>
      <c r="AS180" s="9">
        <v>114.3</v>
      </c>
      <c r="AT180" s="9">
        <v>115.03333333333335</v>
      </c>
      <c r="AU180" s="9">
        <v>116.13333333333333</v>
      </c>
      <c r="AV180" s="9">
        <v>115.93333333333334</v>
      </c>
      <c r="AW180" s="9">
        <v>115.66666666666667</v>
      </c>
      <c r="AX180" s="9">
        <v>111.13333333333333</v>
      </c>
      <c r="AY180" s="9">
        <v>110.3</v>
      </c>
      <c r="AZ180" s="9">
        <v>110.76666666666665</v>
      </c>
      <c r="BA180" s="9">
        <v>111.09999999999998</v>
      </c>
      <c r="BB180" s="9">
        <v>109.76666666666667</v>
      </c>
      <c r="BC180" s="9">
        <v>108.73333333333335</v>
      </c>
      <c r="BD180" s="9">
        <v>109.03333333333335</v>
      </c>
      <c r="BE180" s="9">
        <v>109.7</v>
      </c>
      <c r="BF180" s="9">
        <v>107.83333333333333</v>
      </c>
      <c r="BG180" s="9">
        <v>109.7</v>
      </c>
      <c r="BH180" s="9">
        <v>112.06666666666666</v>
      </c>
      <c r="BI180" s="9">
        <v>111.56666666666666</v>
      </c>
      <c r="BJ180" s="9">
        <v>111.56666666666666</v>
      </c>
      <c r="BK180" s="9">
        <v>112.43333333333334</v>
      </c>
      <c r="BL180" s="9">
        <v>112.33333333333333</v>
      </c>
      <c r="BM180" s="9">
        <v>110.66666666666667</v>
      </c>
      <c r="BN180" s="9">
        <v>114.13333333333333</v>
      </c>
      <c r="BO180" s="9">
        <v>115.43333333333334</v>
      </c>
      <c r="BP180" s="9">
        <v>118.53333333333335</v>
      </c>
      <c r="BQ180" s="9">
        <v>115.39999999999999</v>
      </c>
      <c r="BR180" s="9">
        <v>114.7</v>
      </c>
      <c r="BS180" s="9">
        <v>115.03333333333335</v>
      </c>
      <c r="BT180" s="9">
        <v>115.26666666666667</v>
      </c>
      <c r="BU180" s="9">
        <v>115.03333333333335</v>
      </c>
      <c r="BV180" s="9">
        <v>112.73333333333333</v>
      </c>
      <c r="BW180" s="9">
        <v>112.03333333333332</v>
      </c>
      <c r="BX180" s="9">
        <v>113.93333333333332</v>
      </c>
      <c r="BY180" s="9">
        <v>112.89999999999999</v>
      </c>
      <c r="BZ180" s="9">
        <v>112.06666666666666</v>
      </c>
      <c r="CA180" s="9">
        <v>113.10000000000001</v>
      </c>
      <c r="CB180" s="9">
        <v>112.60000000000001</v>
      </c>
      <c r="CC180" s="9">
        <v>111.10000000000001</v>
      </c>
      <c r="CD180" s="9">
        <v>112.43333333333334</v>
      </c>
      <c r="CE180" s="9">
        <v>112.86666666666667</v>
      </c>
      <c r="CF180" s="9">
        <v>109.13333333333333</v>
      </c>
      <c r="CG180" s="9">
        <v>96.7</v>
      </c>
      <c r="CH180" s="9">
        <v>92.40000000000002</v>
      </c>
      <c r="CI180" s="9">
        <v>97.966666666666654</v>
      </c>
      <c r="CJ180" s="9">
        <v>93.100000000000009</v>
      </c>
      <c r="CK180" s="9">
        <v>105.46666666666665</v>
      </c>
      <c r="CL180" s="9">
        <v>107.16666666666667</v>
      </c>
      <c r="CM180" s="9">
        <v>107.5</v>
      </c>
      <c r="CN180" s="9">
        <v>107.40000000000002</v>
      </c>
      <c r="CO180" s="9">
        <v>108.46666666666668</v>
      </c>
      <c r="CP180" s="9">
        <v>106.66666666666667</v>
      </c>
      <c r="CQ180" s="9">
        <v>102.5</v>
      </c>
      <c r="CR180" s="9">
        <v>108.26666666666667</v>
      </c>
      <c r="CS180" s="9">
        <v>112.73333333333333</v>
      </c>
      <c r="CT180" s="9">
        <v>111.2</v>
      </c>
      <c r="CU180" s="9">
        <v>111.59999999999998</v>
      </c>
      <c r="CV180" s="9">
        <v>109.2</v>
      </c>
      <c r="CW180" s="9">
        <v>106.46666666666665</v>
      </c>
      <c r="CX180" s="9">
        <v>105.2</v>
      </c>
      <c r="CY180" s="9">
        <v>104.69999999999999</v>
      </c>
      <c r="CZ180" s="9">
        <v>105</v>
      </c>
      <c r="DA180" s="9">
        <v>104.96666666666665</v>
      </c>
      <c r="DB180" s="9">
        <v>110.7</v>
      </c>
      <c r="DC180" s="9">
        <v>122.93333333333334</v>
      </c>
      <c r="DD180" s="9">
        <v>125.16666666666667</v>
      </c>
      <c r="DE180" s="9">
        <v>125.89999999999999</v>
      </c>
      <c r="DF180" s="9">
        <v>130.86666666666667</v>
      </c>
      <c r="DG180" s="9">
        <v>134.29999999999998</v>
      </c>
      <c r="DH180" s="9">
        <v>132.76666666666665</v>
      </c>
      <c r="DI180" s="9">
        <v>124.96666666666665</v>
      </c>
      <c r="DJ180" s="9">
        <v>125.06666666666668</v>
      </c>
      <c r="DK180" s="9">
        <v>126.7</v>
      </c>
      <c r="DL180" s="9">
        <v>128</v>
      </c>
      <c r="DM180" s="9">
        <v>124.63333333333333</v>
      </c>
      <c r="DN180" s="9">
        <v>123.5</v>
      </c>
      <c r="DO180" s="9">
        <v>124.5</v>
      </c>
      <c r="DP180" s="9">
        <v>130.30000000000001</v>
      </c>
      <c r="DQ180" s="9">
        <v>127.66666666666667</v>
      </c>
      <c r="DR180" s="9">
        <v>127.40000000000002</v>
      </c>
      <c r="DS180" s="9">
        <v>128.73333333333335</v>
      </c>
      <c r="DT180" s="9">
        <v>138.6</v>
      </c>
      <c r="DU180" s="9">
        <v>150.93333333333337</v>
      </c>
      <c r="DV180" s="9">
        <v>170.13333333333333</v>
      </c>
      <c r="DW180" s="9">
        <v>169.13333333333333</v>
      </c>
      <c r="DX180" s="9">
        <v>176.0333333333333</v>
      </c>
      <c r="DY180" s="9">
        <v>182.6</v>
      </c>
      <c r="DZ180" s="9">
        <v>192.79999999999998</v>
      </c>
      <c r="EA180" s="9">
        <v>190.13333333333335</v>
      </c>
      <c r="EB180" s="9">
        <v>196.66666666666666</v>
      </c>
      <c r="EC180" s="9">
        <v>195.9</v>
      </c>
      <c r="ED180" s="9">
        <v>187.13333333333333</v>
      </c>
      <c r="EE180" s="9">
        <v>180.33333333333334</v>
      </c>
      <c r="EF180" s="9">
        <v>173.06666666666669</v>
      </c>
      <c r="EG180" s="9">
        <v>162.1</v>
      </c>
      <c r="EH180" s="9">
        <v>153.23333333333335</v>
      </c>
      <c r="EI180" s="9">
        <v>145.13333333333333</v>
      </c>
      <c r="EJ180" s="9">
        <v>143.06666666666666</v>
      </c>
      <c r="EK180" s="9">
        <v>142.33333333333334</v>
      </c>
      <c r="EL180" s="9">
        <v>132.86666666666665</v>
      </c>
      <c r="EM180" s="9">
        <v>139.76666666666668</v>
      </c>
      <c r="EN180" s="9">
        <v>143.53333333333333</v>
      </c>
      <c r="EO180" s="9">
        <v>142.83333333333334</v>
      </c>
      <c r="EP180" s="9">
        <v>145.20000000000002</v>
      </c>
      <c r="EQ180" s="9">
        <v>144.1</v>
      </c>
      <c r="ER180" s="9">
        <v>144.6</v>
      </c>
      <c r="ES180" s="9">
        <v>145.86666666666667</v>
      </c>
      <c r="ET180" s="9">
        <v>147.73333333333335</v>
      </c>
      <c r="EU180" s="9">
        <v>153.6</v>
      </c>
      <c r="EV180" s="9">
        <v>155.94999999999999</v>
      </c>
      <c r="EW180" s="9">
        <v>159.31614082270636</v>
      </c>
      <c r="EX180" s="9">
        <v>159.61929568144865</v>
      </c>
      <c r="EY180" s="9">
        <v>156.42897993441272</v>
      </c>
      <c r="EZ180" s="9">
        <v>158.37382549313963</v>
      </c>
      <c r="FA180" s="9">
        <v>159.4289002841976</v>
      </c>
      <c r="FB180" s="9">
        <v>153.51410652026635</v>
      </c>
      <c r="FC180" s="9">
        <v>153.62045392932049</v>
      </c>
      <c r="FD180" s="9">
        <v>154.6032637943934</v>
      </c>
      <c r="FE180" s="9">
        <v>153.82429303387426</v>
      </c>
      <c r="FF180" s="9">
        <v>158.35473276362683</v>
      </c>
      <c r="FG180" s="9">
        <v>160.03377351030502</v>
      </c>
      <c r="FH180" s="9">
        <v>162.92545614199247</v>
      </c>
      <c r="FI180" s="9">
        <v>158.36222805514996</v>
      </c>
      <c r="FJ180" s="9">
        <v>158.97569408738218</v>
      </c>
      <c r="FK180" s="9">
        <v>160.6913809912387</v>
      </c>
      <c r="FL180" s="9">
        <v>161.49885206966701</v>
      </c>
      <c r="FM180" s="9">
        <v>156.30465624935334</v>
      </c>
      <c r="FN180" s="9">
        <v>156.90542659776742</v>
      </c>
      <c r="FO180" s="9">
        <v>158.64417480282373</v>
      </c>
      <c r="FP180" s="9">
        <v>159.44722370428474</v>
      </c>
      <c r="FQ180" s="9">
        <v>163.0158623704487</v>
      </c>
      <c r="FR180" s="9">
        <v>163.62681057357815</v>
      </c>
      <c r="FS180" s="9">
        <v>165.36569925798733</v>
      </c>
      <c r="FT180" s="9">
        <v>166.19230989121911</v>
      </c>
      <c r="FU180" s="9">
        <v>169.05451535671051</v>
      </c>
      <c r="FV180" s="9">
        <v>169.68975558090079</v>
      </c>
      <c r="FW180" s="9">
        <v>171.44934472932187</v>
      </c>
      <c r="FX180" s="9">
        <v>172.29522372812465</v>
      </c>
      <c r="FY180" s="9">
        <v>175.48790752940846</v>
      </c>
      <c r="FZ180" s="9">
        <v>176.14065648700119</v>
      </c>
      <c r="GA180" s="9">
        <v>177.90947696135061</v>
      </c>
      <c r="GB180" s="9">
        <v>178.77395190584843</v>
      </c>
      <c r="GC180" s="9">
        <v>178.65171158342827</v>
      </c>
      <c r="GD180" s="9">
        <v>179.31462985183771</v>
      </c>
      <c r="GE180" s="9">
        <v>181.09298501925235</v>
      </c>
      <c r="GF180" s="9">
        <v>181.95224778425012</v>
      </c>
      <c r="GG180" s="9">
        <v>180.92208889634344</v>
      </c>
      <c r="GH180" s="9">
        <v>182.87805095457009</v>
      </c>
      <c r="GI180" s="9">
        <v>184.23333959445017</v>
      </c>
      <c r="GJ180" s="9">
        <v>184.78916565779645</v>
      </c>
      <c r="GK180" s="9">
        <v>183.884486661354</v>
      </c>
      <c r="GL180" s="9" t="str">
        <f t="shared" si="38"/>
        <v>Food, Feed &amp; Beverage MFG,PPI-FOOD MFG-Sugar Cane Milling, United States,Units of Measure: Index 1967:1=100,Historic Data Source: BLS,Data Edge: 2016 Q3,Forecast Date: December 2016</v>
      </c>
      <c r="GM180" s="10" t="str">
        <f t="shared" si="45"/>
        <v>United States, Food, Feed &amp; Beverage MFG, PPI, Sugar Cane Milling</v>
      </c>
      <c r="GN180" s="10" t="str">
        <f t="shared" si="46"/>
        <v>Food, Feed &amp; Beverage MFG,PPI-FOOD MFG-Sugar Cane Milling, United States,Units of Measure: Index 1967:1=100,Historic Data Source: BLS,Data Edge: 2016 Q3,Forecast Date: December 2016</v>
      </c>
      <c r="GP180" s="15" t="s">
        <v>10</v>
      </c>
      <c r="GQ180" s="15" t="s">
        <v>134</v>
      </c>
      <c r="GR180" s="20" t="s">
        <v>469</v>
      </c>
      <c r="GS180" s="16" t="s">
        <v>142</v>
      </c>
      <c r="GT180" s="16" t="s">
        <v>136</v>
      </c>
      <c r="GU180" s="13" t="s">
        <v>1381</v>
      </c>
      <c r="GV180" s="11" t="s">
        <v>1385</v>
      </c>
      <c r="GW180" s="20" t="s">
        <v>1187</v>
      </c>
      <c r="GX180" s="8" t="s">
        <v>1401</v>
      </c>
      <c r="GY180" s="16" t="s">
        <v>1388</v>
      </c>
    </row>
    <row r="181" spans="1:207" ht="12.75" customHeight="1">
      <c r="A181" s="19" t="s">
        <v>472</v>
      </c>
      <c r="B181" s="8" t="str">
        <f t="shared" si="39"/>
        <v>Bank:CISSUG</v>
      </c>
      <c r="C181" s="13" t="str">
        <f t="shared" si="40"/>
        <v>DataEdge:2016 Q3</v>
      </c>
      <c r="D181" s="13" t="str">
        <f t="shared" si="41"/>
        <v>ForecastDate:December 2016</v>
      </c>
      <c r="E181" s="13" t="str">
        <f t="shared" si="42"/>
        <v>Long Label:Food, Feed &amp; Beverage MFG,PPI-FOOD MFG-Cane Sugar Refining, United States,Units of Measure: Index 1982:6=100,Historic Data Source: BLS,Data Edge: 2016 Q3,Forecast Date: December 2016</v>
      </c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>
        <v>103.26666666666667</v>
      </c>
      <c r="Q181" s="9">
        <v>102.10000000000001</v>
      </c>
      <c r="R181" s="9">
        <v>103.66666666666667</v>
      </c>
      <c r="S181" s="9">
        <v>106.39999999999999</v>
      </c>
      <c r="T181" s="9">
        <v>107.59999999999998</v>
      </c>
      <c r="U181" s="9">
        <v>107.63333333333333</v>
      </c>
      <c r="V181" s="9">
        <v>107.06666666666668</v>
      </c>
      <c r="W181" s="9">
        <v>107.53333333333335</v>
      </c>
      <c r="X181" s="9">
        <v>107</v>
      </c>
      <c r="Y181" s="9">
        <v>105.43333333333334</v>
      </c>
      <c r="Z181" s="9">
        <v>102.93333333333334</v>
      </c>
      <c r="AA181" s="9">
        <v>102.83333333333333</v>
      </c>
      <c r="AB181" s="9">
        <v>101.90000000000002</v>
      </c>
      <c r="AC181" s="9">
        <v>100.2</v>
      </c>
      <c r="AD181" s="9">
        <v>102.36666666666667</v>
      </c>
      <c r="AE181" s="9">
        <v>101.96666666666668</v>
      </c>
      <c r="AF181" s="9">
        <v>102.89999999999999</v>
      </c>
      <c r="AG181" s="9">
        <v>104.66666666666667</v>
      </c>
      <c r="AH181" s="9">
        <v>105</v>
      </c>
      <c r="AI181" s="9">
        <v>106.7</v>
      </c>
      <c r="AJ181" s="9">
        <v>107.5</v>
      </c>
      <c r="AK181" s="9">
        <v>107.10000000000001</v>
      </c>
      <c r="AL181" s="9">
        <v>106.43333333333334</v>
      </c>
      <c r="AM181" s="9">
        <v>107.09999999999998</v>
      </c>
      <c r="AN181" s="9">
        <v>110.16666666666667</v>
      </c>
      <c r="AO181" s="9">
        <v>112.96666666666665</v>
      </c>
      <c r="AP181" s="9">
        <v>116.96666666666665</v>
      </c>
      <c r="AQ181" s="9">
        <v>118.53333333333335</v>
      </c>
      <c r="AR181" s="9">
        <v>122.2</v>
      </c>
      <c r="AS181" s="9">
        <v>122.53333333333335</v>
      </c>
      <c r="AT181" s="9">
        <v>124.06666666666666</v>
      </c>
      <c r="AU181" s="9">
        <v>124.13333333333333</v>
      </c>
      <c r="AV181" s="9">
        <v>124.8</v>
      </c>
      <c r="AW181" s="9">
        <v>124.66666666666667</v>
      </c>
      <c r="AX181" s="9">
        <v>124.83333333333333</v>
      </c>
      <c r="AY181" s="9">
        <v>123.13333333333333</v>
      </c>
      <c r="AZ181" s="9">
        <v>123.3</v>
      </c>
      <c r="BA181" s="9">
        <v>123.33333333333333</v>
      </c>
      <c r="BB181" s="9">
        <v>123.63333333333333</v>
      </c>
      <c r="BC181" s="9">
        <v>123.56666666666668</v>
      </c>
      <c r="BD181" s="9">
        <v>123.83333333333333</v>
      </c>
      <c r="BE181" s="9">
        <v>123.86666666666667</v>
      </c>
      <c r="BF181" s="9">
        <v>123.36666666666667</v>
      </c>
      <c r="BG181" s="9">
        <v>123.13333333333333</v>
      </c>
      <c r="BH181" s="9">
        <v>123.23333333333333</v>
      </c>
      <c r="BI181" s="9">
        <v>123.23333333333333</v>
      </c>
      <c r="BJ181" s="9">
        <v>122.83333333333333</v>
      </c>
      <c r="BK181" s="9">
        <v>123.23333333333333</v>
      </c>
      <c r="BL181" s="9">
        <v>123.43333333333332</v>
      </c>
      <c r="BM181" s="9">
        <v>123.56666666666666</v>
      </c>
      <c r="BN181" s="9">
        <v>125.76666666666667</v>
      </c>
      <c r="BO181" s="9">
        <v>123</v>
      </c>
      <c r="BP181" s="9">
        <v>123.93333333333334</v>
      </c>
      <c r="BQ181" s="9">
        <v>125.26666666666667</v>
      </c>
      <c r="BR181" s="9">
        <v>127.83333333333333</v>
      </c>
      <c r="BS181" s="9">
        <v>128.06666666666666</v>
      </c>
      <c r="BT181" s="9">
        <v>127.86666666666667</v>
      </c>
      <c r="BU181" s="9">
        <v>127.90000000000002</v>
      </c>
      <c r="BV181" s="9">
        <v>128.53333333333333</v>
      </c>
      <c r="BW181" s="9">
        <v>127.53333333333335</v>
      </c>
      <c r="BX181" s="9">
        <v>126.46666666666665</v>
      </c>
      <c r="BY181" s="9">
        <v>125.8</v>
      </c>
      <c r="BZ181" s="9">
        <v>125.23333333333333</v>
      </c>
      <c r="CA181" s="9">
        <v>124.23333333333335</v>
      </c>
      <c r="CB181" s="9">
        <v>124.16666666666667</v>
      </c>
      <c r="CC181" s="9">
        <v>122.63333333333333</v>
      </c>
      <c r="CD181" s="9">
        <v>123.80000000000001</v>
      </c>
      <c r="CE181" s="9">
        <v>126.2</v>
      </c>
      <c r="CF181" s="9">
        <v>125.56666666666666</v>
      </c>
      <c r="CG181" s="9">
        <v>124.10000000000001</v>
      </c>
      <c r="CH181" s="9">
        <v>122.73333333333333</v>
      </c>
      <c r="CI181" s="9">
        <v>120</v>
      </c>
      <c r="CJ181" s="9">
        <v>119.06666666666666</v>
      </c>
      <c r="CK181" s="9">
        <v>113.83333333333333</v>
      </c>
      <c r="CL181" s="9">
        <v>115.5</v>
      </c>
      <c r="CM181" s="9">
        <v>115</v>
      </c>
      <c r="CN181" s="9">
        <v>115.89999999999999</v>
      </c>
      <c r="CO181" s="9">
        <v>115.56666666666666</v>
      </c>
      <c r="CP181" s="9">
        <v>118.76666666666667</v>
      </c>
      <c r="CQ181" s="9">
        <v>121.06666666666666</v>
      </c>
      <c r="CR181" s="9">
        <v>120.96666666666665</v>
      </c>
      <c r="CS181" s="9">
        <v>120.2</v>
      </c>
      <c r="CT181" s="9">
        <v>121.39999999999999</v>
      </c>
      <c r="CU181" s="9">
        <v>123.10000000000001</v>
      </c>
      <c r="CV181" s="9">
        <v>124.60000000000001</v>
      </c>
      <c r="CW181" s="9">
        <v>123.33333333333333</v>
      </c>
      <c r="CX181" s="9">
        <v>120.83333333333333</v>
      </c>
      <c r="CY181" s="9">
        <v>122.96666666666665</v>
      </c>
      <c r="CZ181" s="9">
        <v>123.3</v>
      </c>
      <c r="DA181" s="9">
        <v>122.56666666666666</v>
      </c>
      <c r="DB181" s="9">
        <v>122.06666666666666</v>
      </c>
      <c r="DC181" s="9">
        <v>122.56666666666666</v>
      </c>
      <c r="DD181" s="9">
        <v>124.03333333333335</v>
      </c>
      <c r="DE181" s="9">
        <v>134.93333333333334</v>
      </c>
      <c r="DF181" s="9">
        <v>148.16666666666666</v>
      </c>
      <c r="DG181" s="9">
        <v>154.36666666666667</v>
      </c>
      <c r="DH181" s="9">
        <v>153.93333333333334</v>
      </c>
      <c r="DI181" s="9">
        <v>144.80000000000001</v>
      </c>
      <c r="DJ181" s="9">
        <v>141.06666666666669</v>
      </c>
      <c r="DK181" s="9">
        <v>134.33333333333334</v>
      </c>
      <c r="DL181" s="9">
        <v>130.29999999999998</v>
      </c>
      <c r="DM181" s="9">
        <v>128.23333333333335</v>
      </c>
      <c r="DN181" s="9">
        <v>127.96666666666665</v>
      </c>
      <c r="DO181" s="9">
        <v>129.4</v>
      </c>
      <c r="DP181" s="9">
        <v>139.43333333333337</v>
      </c>
      <c r="DQ181" s="9">
        <v>161.13333333333333</v>
      </c>
      <c r="DR181" s="9">
        <v>163.33333333333334</v>
      </c>
      <c r="DS181" s="9">
        <v>161.29999999999998</v>
      </c>
      <c r="DT181" s="9">
        <v>162.26666666666665</v>
      </c>
      <c r="DU181" s="9">
        <v>175.10000000000002</v>
      </c>
      <c r="DV181" s="9">
        <v>194.5</v>
      </c>
      <c r="DW181" s="9">
        <v>199.4</v>
      </c>
      <c r="DX181" s="9">
        <v>185.03333333333333</v>
      </c>
      <c r="DY181" s="9">
        <v>205.16666666666666</v>
      </c>
      <c r="DZ181" s="9">
        <v>214.20000000000002</v>
      </c>
      <c r="EA181" s="9">
        <v>211.29999999999998</v>
      </c>
      <c r="EB181" s="9">
        <v>215.79999999999998</v>
      </c>
      <c r="EC181" s="9">
        <v>209.36666666666667</v>
      </c>
      <c r="ED181" s="9">
        <v>211.6</v>
      </c>
      <c r="EE181" s="9">
        <v>209.73333333333335</v>
      </c>
      <c r="EF181" s="9">
        <v>204.46666666666667</v>
      </c>
      <c r="EG181" s="9">
        <v>195.4</v>
      </c>
      <c r="EH181" s="9">
        <v>191.93333333333331</v>
      </c>
      <c r="EI181" s="9">
        <v>188.13333333333333</v>
      </c>
      <c r="EJ181" s="9">
        <v>179.93333333333331</v>
      </c>
      <c r="EK181" s="9">
        <v>175.9</v>
      </c>
      <c r="EL181" s="9">
        <v>170.86666666666667</v>
      </c>
      <c r="EM181" s="9">
        <v>166.6</v>
      </c>
      <c r="EN181" s="9">
        <v>174.19999999999996</v>
      </c>
      <c r="EO181" s="9">
        <v>177.29999999999998</v>
      </c>
      <c r="EP181" s="9">
        <v>182.9</v>
      </c>
      <c r="EQ181" s="9">
        <v>183.86666666666667</v>
      </c>
      <c r="ER181" s="9">
        <v>184.9666666666667</v>
      </c>
      <c r="ES181" s="9">
        <v>185.46666666666667</v>
      </c>
      <c r="ET181" s="9">
        <v>185.6</v>
      </c>
      <c r="EU181" s="9">
        <v>187.4</v>
      </c>
      <c r="EV181" s="9">
        <v>189.64999999999998</v>
      </c>
      <c r="EW181" s="9">
        <v>198.97294491411628</v>
      </c>
      <c r="EX181" s="9">
        <v>198.82291883122321</v>
      </c>
      <c r="EY181" s="9">
        <v>193.49963636658183</v>
      </c>
      <c r="EZ181" s="9">
        <v>195.8927375386705</v>
      </c>
      <c r="FA181" s="9">
        <v>197.42539207622804</v>
      </c>
      <c r="FB181" s="9">
        <v>188.09053009876177</v>
      </c>
      <c r="FC181" s="9">
        <v>187.77038894866973</v>
      </c>
      <c r="FD181" s="9">
        <v>188.76232771150239</v>
      </c>
      <c r="FE181" s="9">
        <v>187.60831625797064</v>
      </c>
      <c r="FF181" s="9">
        <v>193.76153421153089</v>
      </c>
      <c r="FG181" s="9">
        <v>195.7395686486509</v>
      </c>
      <c r="FH181" s="9">
        <v>199.50961515253019</v>
      </c>
      <c r="FI181" s="9">
        <v>192.74903086170846</v>
      </c>
      <c r="FJ181" s="9">
        <v>193.11733511055934</v>
      </c>
      <c r="FK181" s="9">
        <v>195.11747899731586</v>
      </c>
      <c r="FL181" s="9">
        <v>195.82261998671603</v>
      </c>
      <c r="FM181" s="9">
        <v>188.20263038331095</v>
      </c>
      <c r="FN181" s="9">
        <v>188.56184007903568</v>
      </c>
      <c r="FO181" s="9">
        <v>190.57797920472305</v>
      </c>
      <c r="FP181" s="9">
        <v>191.272203491607</v>
      </c>
      <c r="FQ181" s="9">
        <v>196.37670809996359</v>
      </c>
      <c r="FR181" s="9">
        <v>196.73490455817827</v>
      </c>
      <c r="FS181" s="9">
        <v>198.73597035595319</v>
      </c>
      <c r="FT181" s="9">
        <v>199.43737030741147</v>
      </c>
      <c r="FU181" s="9">
        <v>203.52537149179204</v>
      </c>
      <c r="FV181" s="9">
        <v>203.90259284226065</v>
      </c>
      <c r="FW181" s="9">
        <v>205.91292764506505</v>
      </c>
      <c r="FX181" s="9">
        <v>206.62681391209151</v>
      </c>
      <c r="FY181" s="9">
        <v>211.20445959347404</v>
      </c>
      <c r="FZ181" s="9">
        <v>211.58826904970704</v>
      </c>
      <c r="GA181" s="9">
        <v>213.59865749562294</v>
      </c>
      <c r="GB181" s="9">
        <v>214.32248180046977</v>
      </c>
      <c r="GC181" s="9">
        <v>214.09407118780854</v>
      </c>
      <c r="GD181" s="9">
        <v>214.48016346507842</v>
      </c>
      <c r="GE181" s="9">
        <v>216.49418934574697</v>
      </c>
      <c r="GF181" s="9">
        <v>217.21698380743524</v>
      </c>
      <c r="GG181" s="9">
        <v>215.70108362586083</v>
      </c>
      <c r="GH181" s="9">
        <v>217.94539197053444</v>
      </c>
      <c r="GI181" s="9">
        <v>219.33107720735666</v>
      </c>
      <c r="GJ181" s="9">
        <v>219.59452479874179</v>
      </c>
      <c r="GK181" s="9">
        <v>218.25753418194418</v>
      </c>
      <c r="GL181" s="9" t="str">
        <f t="shared" si="38"/>
        <v>Food, Feed &amp; Beverage MFG,PPI-FOOD MFG-Cane Sugar Refining, United States,Units of Measure: Index 1982:6=100,Historic Data Source: BLS,Data Edge: 2016 Q3,Forecast Date: December 2016</v>
      </c>
      <c r="GM181" s="10" t="str">
        <f t="shared" si="45"/>
        <v>United States, Food, Feed &amp; Beverage MFG, PPI, Cane Sugar Refining</v>
      </c>
      <c r="GN181" s="10" t="str">
        <f t="shared" si="46"/>
        <v>Food, Feed &amp; Beverage MFG,PPI-FOOD MFG-Cane Sugar Refining, United States,Units of Measure: Index 1982:6=100,Historic Data Source: BLS,Data Edge: 2016 Q3,Forecast Date: December 2016</v>
      </c>
      <c r="GP181" s="15" t="s">
        <v>10</v>
      </c>
      <c r="GQ181" s="15" t="s">
        <v>134</v>
      </c>
      <c r="GR181" s="20" t="s">
        <v>471</v>
      </c>
      <c r="GS181" s="16" t="s">
        <v>155</v>
      </c>
      <c r="GT181" s="16" t="s">
        <v>136</v>
      </c>
      <c r="GU181" s="13" t="s">
        <v>1381</v>
      </c>
      <c r="GV181" s="11" t="s">
        <v>1385</v>
      </c>
      <c r="GW181" s="20" t="s">
        <v>1188</v>
      </c>
      <c r="GX181" s="8" t="s">
        <v>1401</v>
      </c>
      <c r="GY181" s="16" t="s">
        <v>1388</v>
      </c>
    </row>
    <row r="182" spans="1:207" ht="12.75" customHeight="1">
      <c r="A182" s="19" t="s">
        <v>474</v>
      </c>
      <c r="B182" s="8" t="str">
        <f t="shared" si="39"/>
        <v>Bank:CISSUG</v>
      </c>
      <c r="C182" s="13" t="str">
        <f t="shared" si="40"/>
        <v>DataEdge:2016 Q3</v>
      </c>
      <c r="D182" s="13" t="str">
        <f t="shared" si="41"/>
        <v>ForecastDate:December 2016</v>
      </c>
      <c r="E182" s="13" t="str">
        <f t="shared" si="42"/>
        <v>Long Label:Food, Feed &amp; Beverage MFG,PPI-FOOD MFG-Beet Sugar Manufacturing, United States,Units of Measure: Index 1967:1=100,Historic Data Source: BLS,Data Edge: 2016 Q3,Forecast Date: December 2016</v>
      </c>
      <c r="F182" s="9">
        <v>99</v>
      </c>
      <c r="G182" s="9">
        <v>118.36666666666667</v>
      </c>
      <c r="H182" s="9">
        <v>131.30000000000001</v>
      </c>
      <c r="I182" s="9">
        <v>167.76666666666668</v>
      </c>
      <c r="J182" s="9">
        <v>142.26666666666668</v>
      </c>
      <c r="K182" s="9">
        <v>123.16666666666667</v>
      </c>
      <c r="L182" s="9">
        <v>100.03333333333335</v>
      </c>
      <c r="M182" s="9">
        <v>87.9</v>
      </c>
      <c r="N182" s="9">
        <v>97.5</v>
      </c>
      <c r="O182" s="9">
        <v>99.1</v>
      </c>
      <c r="P182" s="9">
        <v>105.73333333333333</v>
      </c>
      <c r="Q182" s="9">
        <v>107.2</v>
      </c>
      <c r="R182" s="9">
        <v>107.83333333333333</v>
      </c>
      <c r="S182" s="9">
        <v>109.3</v>
      </c>
      <c r="T182" s="9">
        <v>112.1</v>
      </c>
      <c r="U182" s="9">
        <v>115.46666666666665</v>
      </c>
      <c r="V182" s="9">
        <v>116.26666666666665</v>
      </c>
      <c r="W182" s="9">
        <v>115.76666666666667</v>
      </c>
      <c r="X182" s="9">
        <v>113.96666666666665</v>
      </c>
      <c r="Y182" s="9">
        <v>111.86666666666667</v>
      </c>
      <c r="Z182" s="9">
        <v>107.46666666666665</v>
      </c>
      <c r="AA182" s="9">
        <v>105.93333333333334</v>
      </c>
      <c r="AB182" s="9">
        <v>106.76666666666667</v>
      </c>
      <c r="AC182" s="9">
        <v>105.83333333333333</v>
      </c>
      <c r="AD182" s="9">
        <v>105.66666666666667</v>
      </c>
      <c r="AE182" s="9">
        <v>106.06666666666668</v>
      </c>
      <c r="AF182" s="9">
        <v>106.73333333333333</v>
      </c>
      <c r="AG182" s="9">
        <v>107.7</v>
      </c>
      <c r="AH182" s="9">
        <v>106.96666666666665</v>
      </c>
      <c r="AI182" s="9">
        <v>106.73333333333333</v>
      </c>
      <c r="AJ182" s="9">
        <v>106.93333333333334</v>
      </c>
      <c r="AK182" s="9">
        <v>104.76666666666667</v>
      </c>
      <c r="AL182" s="9">
        <v>104.73333333333335</v>
      </c>
      <c r="AM182" s="9">
        <v>105.3</v>
      </c>
      <c r="AN182" s="9">
        <v>110.23333333333333</v>
      </c>
      <c r="AO182" s="9">
        <v>116.76666666666667</v>
      </c>
      <c r="AP182" s="9">
        <v>120.7</v>
      </c>
      <c r="AQ182" s="9">
        <v>120.9</v>
      </c>
      <c r="AR182" s="9">
        <v>120.7</v>
      </c>
      <c r="AS182" s="9">
        <v>118.83333333333333</v>
      </c>
      <c r="AT182" s="9">
        <v>120.7</v>
      </c>
      <c r="AU182" s="9">
        <v>121.46666666666665</v>
      </c>
      <c r="AV182" s="9">
        <v>121.53333333333335</v>
      </c>
      <c r="AW182" s="9">
        <v>119.26666666666667</v>
      </c>
      <c r="AX182" s="9">
        <v>118.86666666666666</v>
      </c>
      <c r="AY182" s="9">
        <v>118.73333333333333</v>
      </c>
      <c r="AZ182" s="9">
        <v>118.26666666666665</v>
      </c>
      <c r="BA182" s="9">
        <v>114.3</v>
      </c>
      <c r="BB182" s="9">
        <v>113.46666666666665</v>
      </c>
      <c r="BC182" s="9">
        <v>113.46666666666665</v>
      </c>
      <c r="BD182" s="9">
        <v>112.56666666666666</v>
      </c>
      <c r="BE182" s="9">
        <v>109.8</v>
      </c>
      <c r="BF182" s="9">
        <v>108.46666666666665</v>
      </c>
      <c r="BG182" s="9">
        <v>108.86666666666667</v>
      </c>
      <c r="BH182" s="9">
        <v>109.06666666666668</v>
      </c>
      <c r="BI182" s="9">
        <v>109.73333333333333</v>
      </c>
      <c r="BJ182" s="9">
        <v>109.4</v>
      </c>
      <c r="BK182" s="9">
        <v>109.43333333333334</v>
      </c>
      <c r="BL182" s="9">
        <v>109.83333333333333</v>
      </c>
      <c r="BM182" s="9">
        <v>111.2</v>
      </c>
      <c r="BN182" s="9">
        <v>111.7</v>
      </c>
      <c r="BO182" s="9">
        <v>112.16666666666667</v>
      </c>
      <c r="BP182" s="9">
        <v>110.93333333333334</v>
      </c>
      <c r="BQ182" s="9">
        <v>110.7</v>
      </c>
      <c r="BR182" s="9">
        <v>112.23333333333333</v>
      </c>
      <c r="BS182" s="9">
        <v>117.6</v>
      </c>
      <c r="BT182" s="9">
        <v>121.06666666666666</v>
      </c>
      <c r="BU182" s="9">
        <v>120.43333333333332</v>
      </c>
      <c r="BV182" s="9">
        <v>122.13333333333333</v>
      </c>
      <c r="BW182" s="9">
        <v>121.8</v>
      </c>
      <c r="BX182" s="9">
        <v>118.73333333333333</v>
      </c>
      <c r="BY182" s="9">
        <v>110.93333333333334</v>
      </c>
      <c r="BZ182" s="9">
        <v>111.03333333333335</v>
      </c>
      <c r="CA182" s="9">
        <v>110.76666666666667</v>
      </c>
      <c r="CB182" s="9">
        <v>110</v>
      </c>
      <c r="CC182" s="9">
        <v>110.73333333333333</v>
      </c>
      <c r="CD182" s="9">
        <v>109.63333333333333</v>
      </c>
      <c r="CE182" s="9">
        <v>110.6</v>
      </c>
      <c r="CF182" s="9">
        <v>110.36666666666667</v>
      </c>
      <c r="CG182" s="9">
        <v>106.26666666666667</v>
      </c>
      <c r="CH182" s="9">
        <v>98.3</v>
      </c>
      <c r="CI182" s="9">
        <v>95.033333333333346</v>
      </c>
      <c r="CJ182" s="9">
        <v>93.133333333333326</v>
      </c>
      <c r="CK182" s="9">
        <v>91.3</v>
      </c>
      <c r="CL182" s="9">
        <v>94.033333333333346</v>
      </c>
      <c r="CM182" s="9">
        <v>95.4</v>
      </c>
      <c r="CN182" s="9">
        <v>97.766666666666652</v>
      </c>
      <c r="CO182" s="9">
        <v>101.9</v>
      </c>
      <c r="CP182" s="9">
        <v>106.46666666666665</v>
      </c>
      <c r="CQ182" s="9">
        <v>107.5</v>
      </c>
      <c r="CR182" s="9">
        <v>108.46666666666665</v>
      </c>
      <c r="CS182" s="9">
        <v>112.5</v>
      </c>
      <c r="CT182" s="9">
        <v>114.93333333333334</v>
      </c>
      <c r="CU182" s="9">
        <v>115.36666666666667</v>
      </c>
      <c r="CV182" s="9">
        <v>113.46666666666665</v>
      </c>
      <c r="CW182" s="9">
        <v>112.6</v>
      </c>
      <c r="CX182" s="9">
        <v>112.4</v>
      </c>
      <c r="CY182" s="9">
        <v>112.73333333333333</v>
      </c>
      <c r="CZ182" s="9">
        <v>113.26666666666667</v>
      </c>
      <c r="DA182" s="9">
        <v>112</v>
      </c>
      <c r="DB182" s="9">
        <v>112.93333333333334</v>
      </c>
      <c r="DC182" s="9">
        <v>113.86666666666667</v>
      </c>
      <c r="DD182" s="9">
        <v>114.63333333333333</v>
      </c>
      <c r="DE182" s="9">
        <v>128.66666666666666</v>
      </c>
      <c r="DF182" s="9">
        <v>140.33333333333334</v>
      </c>
      <c r="DG182" s="9">
        <v>142.53333333333333</v>
      </c>
      <c r="DH182" s="9">
        <v>143.19999999999999</v>
      </c>
      <c r="DI182" s="9">
        <v>136.1</v>
      </c>
      <c r="DJ182" s="9">
        <v>129.96666666666667</v>
      </c>
      <c r="DK182" s="9">
        <v>124.43333333333332</v>
      </c>
      <c r="DL182" s="9">
        <v>121.06666666666666</v>
      </c>
      <c r="DM182" s="9">
        <v>119.96666666666665</v>
      </c>
      <c r="DN182" s="9">
        <v>117.26666666666667</v>
      </c>
      <c r="DO182" s="9">
        <v>122.5</v>
      </c>
      <c r="DP182" s="9">
        <v>132.83333333333334</v>
      </c>
      <c r="DQ182" s="9">
        <v>134.1</v>
      </c>
      <c r="DR182" s="9">
        <v>136.1</v>
      </c>
      <c r="DS182" s="9">
        <v>139.53333333333333</v>
      </c>
      <c r="DT182" s="9">
        <v>140.46666666666667</v>
      </c>
      <c r="DU182" s="9">
        <v>141.26666666666665</v>
      </c>
      <c r="DV182" s="9">
        <v>152.9</v>
      </c>
      <c r="DW182" s="9">
        <v>159.56666666666669</v>
      </c>
      <c r="DX182" s="9">
        <v>163.36666666666665</v>
      </c>
      <c r="DY182" s="9">
        <v>174.36666666666665</v>
      </c>
      <c r="DZ182" s="9">
        <v>181.96666666666667</v>
      </c>
      <c r="EA182" s="9">
        <v>187.4</v>
      </c>
      <c r="EB182" s="9">
        <v>188.9</v>
      </c>
      <c r="EC182" s="9">
        <v>193.9</v>
      </c>
      <c r="ED182" s="9">
        <v>197.43333333333331</v>
      </c>
      <c r="EE182" s="9">
        <v>196.56666666666669</v>
      </c>
      <c r="EF182" s="9">
        <v>193.16666666666666</v>
      </c>
      <c r="EG182" s="9">
        <v>186.4</v>
      </c>
      <c r="EH182" s="9">
        <v>178.6</v>
      </c>
      <c r="EI182" s="9">
        <v>172.76666666666665</v>
      </c>
      <c r="EJ182" s="9">
        <v>161.13333333333333</v>
      </c>
      <c r="EK182" s="9">
        <v>142.86666666666667</v>
      </c>
      <c r="EL182" s="9">
        <v>144.06666666666666</v>
      </c>
      <c r="EM182" s="9">
        <v>145.50000000000003</v>
      </c>
      <c r="EN182" s="9">
        <v>152.86666666666667</v>
      </c>
      <c r="EO182" s="9">
        <v>152.29999999999998</v>
      </c>
      <c r="EP182" s="9">
        <v>151.83333333333331</v>
      </c>
      <c r="EQ182" s="9">
        <v>151.56666666666666</v>
      </c>
      <c r="ER182" s="9">
        <v>147.83333333333334</v>
      </c>
      <c r="ES182" s="9">
        <v>142.86666666666667</v>
      </c>
      <c r="ET182" s="9">
        <v>142.79999999999998</v>
      </c>
      <c r="EU182" s="9">
        <v>142</v>
      </c>
      <c r="EV182" s="9">
        <v>138.05000000000001</v>
      </c>
      <c r="EW182" s="9">
        <v>138.92566518160564</v>
      </c>
      <c r="EX182" s="9">
        <v>139.62876318113942</v>
      </c>
      <c r="EY182" s="9">
        <v>140.4648422608293</v>
      </c>
      <c r="EZ182" s="9">
        <v>142.6635007876686</v>
      </c>
      <c r="FA182" s="9">
        <v>144.8443275083477</v>
      </c>
      <c r="FB182" s="9">
        <v>146.4141156742316</v>
      </c>
      <c r="FC182" s="9">
        <v>147.72646114494378</v>
      </c>
      <c r="FD182" s="9">
        <v>148.49629983810667</v>
      </c>
      <c r="FE182" s="9">
        <v>147.67031921251373</v>
      </c>
      <c r="FF182" s="9">
        <v>146.41366283193454</v>
      </c>
      <c r="FG182" s="9">
        <v>147.44121985762752</v>
      </c>
      <c r="FH182" s="9">
        <v>149.11192298645409</v>
      </c>
      <c r="FI182" s="9">
        <v>145.32261643885687</v>
      </c>
      <c r="FJ182" s="9">
        <v>145.48446891071148</v>
      </c>
      <c r="FK182" s="9">
        <v>146.4158329172318</v>
      </c>
      <c r="FL182" s="9">
        <v>147.86998346263397</v>
      </c>
      <c r="FM182" s="9">
        <v>143.78309145494339</v>
      </c>
      <c r="FN182" s="9">
        <v>143.91458559700339</v>
      </c>
      <c r="FO182" s="9">
        <v>144.79125127246749</v>
      </c>
      <c r="FP182" s="9">
        <v>146.25696880222381</v>
      </c>
      <c r="FQ182" s="9">
        <v>148.52549783731857</v>
      </c>
      <c r="FR182" s="9">
        <v>148.58001139101509</v>
      </c>
      <c r="FS182" s="9">
        <v>149.42953135885364</v>
      </c>
      <c r="FT182" s="9">
        <v>150.87597512955631</v>
      </c>
      <c r="FU182" s="9">
        <v>152.57335331002992</v>
      </c>
      <c r="FV182" s="9">
        <v>152.65522052254994</v>
      </c>
      <c r="FW182" s="9">
        <v>153.54937749085505</v>
      </c>
      <c r="FX182" s="9">
        <v>155.01703798434932</v>
      </c>
      <c r="FY182" s="9">
        <v>156.9752227216116</v>
      </c>
      <c r="FZ182" s="9">
        <v>157.10081232713551</v>
      </c>
      <c r="GA182" s="9">
        <v>158.02888871295602</v>
      </c>
      <c r="GB182" s="9">
        <v>159.48827825430513</v>
      </c>
      <c r="GC182" s="9">
        <v>158.94413663039796</v>
      </c>
      <c r="GD182" s="9">
        <v>159.05768609892283</v>
      </c>
      <c r="GE182" s="9">
        <v>159.90174973760787</v>
      </c>
      <c r="GF182" s="9">
        <v>161.32785724690723</v>
      </c>
      <c r="GG182" s="9">
        <v>160.09493788403387</v>
      </c>
      <c r="GH182" s="9">
        <v>160.42911163469432</v>
      </c>
      <c r="GI182" s="9">
        <v>160.35183656275882</v>
      </c>
      <c r="GJ182" s="9">
        <v>160.93681335457848</v>
      </c>
      <c r="GK182" s="9">
        <v>159.71723961072226</v>
      </c>
      <c r="GL182" s="9" t="str">
        <f t="shared" si="38"/>
        <v>Food, Feed &amp; Beverage MFG,PPI-FOOD MFG-Beet Sugar Manufacturing, United States,Units of Measure: Index 1967:1=100,Historic Data Source: BLS,Data Edge: 2016 Q3,Forecast Date: December 2016</v>
      </c>
      <c r="GM182" s="10" t="str">
        <f t="shared" si="45"/>
        <v>United States, Food, Feed &amp; Beverage MFG, PPI, Beet Sugar MFG</v>
      </c>
      <c r="GN182" s="10" t="str">
        <f t="shared" si="46"/>
        <v>Food, Feed &amp; Beverage MFG,PPI-FOOD MFG-Beet Sugar Manufacturing, United States,Units of Measure: Index 1967:1=100,Historic Data Source: BLS,Data Edge: 2016 Q3,Forecast Date: December 2016</v>
      </c>
      <c r="GP182" s="15" t="s">
        <v>10</v>
      </c>
      <c r="GQ182" s="15" t="s">
        <v>134</v>
      </c>
      <c r="GR182" s="20" t="s">
        <v>473</v>
      </c>
      <c r="GS182" s="16" t="s">
        <v>142</v>
      </c>
      <c r="GT182" s="16" t="s">
        <v>136</v>
      </c>
      <c r="GU182" s="13" t="s">
        <v>1381</v>
      </c>
      <c r="GV182" s="11" t="s">
        <v>1385</v>
      </c>
      <c r="GW182" s="20" t="s">
        <v>1285</v>
      </c>
      <c r="GX182" s="8" t="s">
        <v>1401</v>
      </c>
      <c r="GY182" s="16" t="s">
        <v>1388</v>
      </c>
    </row>
    <row r="183" spans="1:207" ht="12.75" customHeight="1">
      <c r="A183" s="19" t="s">
        <v>476</v>
      </c>
      <c r="B183" s="8" t="str">
        <f t="shared" si="39"/>
        <v>Bank:CISSUG</v>
      </c>
      <c r="C183" s="13" t="str">
        <f t="shared" si="40"/>
        <v>DataEdge:2016 Q3</v>
      </c>
      <c r="D183" s="13" t="str">
        <f t="shared" si="41"/>
        <v>ForecastDate:December 2016</v>
      </c>
      <c r="E183" s="13" t="str">
        <f t="shared" si="42"/>
        <v>Long Label:Sugars &amp; Sweeteners,PPI-PROC FOODS&amp;FEEDS-REFINED CANE SUGAR&amp;BYPRODUCTS NSA-US,Units of Measure: Index 2002:12=100,Historic Data Source: BLS,Data Edge: 2016 Q3,Forecast Date: December 2016</v>
      </c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>
        <v>100</v>
      </c>
      <c r="CT183" s="9">
        <v>101.1</v>
      </c>
      <c r="CU183" s="9">
        <v>102.53333333333335</v>
      </c>
      <c r="CV183" s="9">
        <v>103.76666666666667</v>
      </c>
      <c r="CW183" s="9">
        <v>102.7</v>
      </c>
      <c r="CX183" s="9">
        <v>100.63333333333333</v>
      </c>
      <c r="CY183" s="9">
        <v>102.43333333333334</v>
      </c>
      <c r="CZ183" s="9">
        <v>102.7</v>
      </c>
      <c r="DA183" s="9">
        <v>102.06666666666666</v>
      </c>
      <c r="DB183" s="9">
        <v>101.66666666666667</v>
      </c>
      <c r="DC183" s="9">
        <v>102.06666666666666</v>
      </c>
      <c r="DD183" s="9">
        <v>103.26666666666667</v>
      </c>
      <c r="DE183" s="9">
        <v>112.36666666666667</v>
      </c>
      <c r="DF183" s="9">
        <v>123.43333333333334</v>
      </c>
      <c r="DG183" s="9">
        <v>128.56666666666666</v>
      </c>
      <c r="DH183" s="9">
        <v>128.19999999999999</v>
      </c>
      <c r="DI183" s="9">
        <v>120.6</v>
      </c>
      <c r="DJ183" s="9">
        <v>117.5</v>
      </c>
      <c r="DK183" s="9">
        <v>111.86666666666667</v>
      </c>
      <c r="DL183" s="9">
        <v>108.53333333333335</v>
      </c>
      <c r="DM183" s="9">
        <v>106.83333333333333</v>
      </c>
      <c r="DN183" s="9">
        <v>106.56666666666666</v>
      </c>
      <c r="DO183" s="9">
        <v>107.76666666666667</v>
      </c>
      <c r="DP183" s="9">
        <v>116.13333333333333</v>
      </c>
      <c r="DQ183" s="9">
        <v>134.19999999999999</v>
      </c>
      <c r="DR183" s="9">
        <v>136.03333333333333</v>
      </c>
      <c r="DS183" s="9">
        <v>134.33333333333334</v>
      </c>
      <c r="DT183" s="9">
        <v>135.16666666666666</v>
      </c>
      <c r="DU183" s="9">
        <v>145.83333333333334</v>
      </c>
      <c r="DV183" s="9">
        <v>162</v>
      </c>
      <c r="DW183" s="9">
        <v>166.06666666666666</v>
      </c>
      <c r="DX183" s="9">
        <v>154.13333333333333</v>
      </c>
      <c r="DY183" s="9">
        <v>170.89999999999998</v>
      </c>
      <c r="DZ183" s="9">
        <v>178.36666666666667</v>
      </c>
      <c r="EA183" s="9">
        <v>175.96666666666667</v>
      </c>
      <c r="EB183" s="9">
        <v>179.73333333333335</v>
      </c>
      <c r="EC183" s="9">
        <v>174.36666666666667</v>
      </c>
      <c r="ED183" s="9">
        <v>176.2</v>
      </c>
      <c r="EE183" s="9">
        <v>174.7</v>
      </c>
      <c r="EF183" s="9">
        <v>170.26666666666665</v>
      </c>
      <c r="EG183" s="9">
        <v>162.76666666666671</v>
      </c>
      <c r="EH183" s="9">
        <v>159.83333333333334</v>
      </c>
      <c r="EI183" s="9">
        <v>156.66666666666666</v>
      </c>
      <c r="EJ183" s="9">
        <v>149.89999999999998</v>
      </c>
      <c r="EK183" s="9">
        <v>146.5</v>
      </c>
      <c r="EL183" s="9">
        <v>142.30000000000001</v>
      </c>
      <c r="EM183" s="9">
        <v>138.79999999999998</v>
      </c>
      <c r="EN183" s="9">
        <v>145.1</v>
      </c>
      <c r="EO183" s="9">
        <v>147.66666666666666</v>
      </c>
      <c r="EP183" s="9">
        <v>152.33333333333334</v>
      </c>
      <c r="EQ183" s="9">
        <v>153.16666666666669</v>
      </c>
      <c r="ER183" s="9">
        <v>154</v>
      </c>
      <c r="ES183" s="9">
        <v>154.46666666666664</v>
      </c>
      <c r="ET183" s="9">
        <v>154.6</v>
      </c>
      <c r="EU183" s="9">
        <v>156.1</v>
      </c>
      <c r="EV183" s="9">
        <v>158</v>
      </c>
      <c r="EW183" s="9">
        <v>163.44403960898217</v>
      </c>
      <c r="EX183" s="9">
        <v>162.70268580042574</v>
      </c>
      <c r="EY183" s="9">
        <v>160.99842039721676</v>
      </c>
      <c r="EZ183" s="9">
        <v>159.0325040754168</v>
      </c>
      <c r="FA183" s="9">
        <v>161.85813164536631</v>
      </c>
      <c r="FB183" s="9">
        <v>155.17178987778118</v>
      </c>
      <c r="FC183" s="9">
        <v>156.74918223396696</v>
      </c>
      <c r="FD183" s="9">
        <v>153.88107136018394</v>
      </c>
      <c r="FE183" s="9">
        <v>154.97107179766084</v>
      </c>
      <c r="FF183" s="9">
        <v>158.23660763220619</v>
      </c>
      <c r="FG183" s="9">
        <v>161.2656486345744</v>
      </c>
      <c r="FH183" s="9">
        <v>160.15091014739198</v>
      </c>
      <c r="FI183" s="9">
        <v>157.63316895679435</v>
      </c>
      <c r="FJ183" s="9">
        <v>157.21594709453342</v>
      </c>
      <c r="FK183" s="9">
        <v>160.24498631279258</v>
      </c>
      <c r="FL183" s="9">
        <v>157.1709480007313</v>
      </c>
      <c r="FM183" s="9">
        <v>154.16023965485311</v>
      </c>
      <c r="FN183" s="9">
        <v>153.74301779259224</v>
      </c>
      <c r="FO183" s="9">
        <v>156.77205701085137</v>
      </c>
      <c r="FP183" s="9">
        <v>153.69801869879007</v>
      </c>
      <c r="FQ183" s="9">
        <v>158.71686329075743</v>
      </c>
      <c r="FR183" s="9">
        <v>158.2996414284965</v>
      </c>
      <c r="FS183" s="9">
        <v>161.32868064675569</v>
      </c>
      <c r="FT183" s="9">
        <v>158.25464233469438</v>
      </c>
      <c r="FU183" s="9">
        <v>162.64745771758061</v>
      </c>
      <c r="FV183" s="9">
        <v>162.23023585531968</v>
      </c>
      <c r="FW183" s="9">
        <v>165.25927507357886</v>
      </c>
      <c r="FX183" s="9">
        <v>162.18523676151756</v>
      </c>
      <c r="FY183" s="9">
        <v>166.89729447455403</v>
      </c>
      <c r="FZ183" s="9">
        <v>166.4800726122931</v>
      </c>
      <c r="GA183" s="9">
        <v>169.50911183055223</v>
      </c>
      <c r="GB183" s="9">
        <v>166.43507351849098</v>
      </c>
      <c r="GC183" s="9">
        <v>168.10975310022638</v>
      </c>
      <c r="GD183" s="9">
        <v>167.69253123796545</v>
      </c>
      <c r="GE183" s="9">
        <v>170.72157045622464</v>
      </c>
      <c r="GF183" s="9">
        <v>167.64753214416334</v>
      </c>
      <c r="GG183" s="9">
        <v>168.51325145546741</v>
      </c>
      <c r="GH183" s="9">
        <v>169.27391522175736</v>
      </c>
      <c r="GI183" s="9">
        <v>171.9072238108821</v>
      </c>
      <c r="GJ183" s="9">
        <v>168.54555934863549</v>
      </c>
      <c r="GK183" s="9">
        <v>169.52808535919536</v>
      </c>
      <c r="GL183" s="9" t="str">
        <f t="shared" si="38"/>
        <v>Sugars &amp; Sweeteners,PPI-PROC FOODS&amp;FEEDS-REFINED CANE SUGAR&amp;BYPRODUCTS NSA-US,Units of Measure: Index 2002:12=100,Historic Data Source: BLS,Data Edge: 2016 Q3,Forecast Date: December 2016</v>
      </c>
      <c r="GM183" s="10" t="str">
        <f t="shared" si="45"/>
        <v>United States, Sugars &amp; Sweeteners, PPI, Refined Cane Sugar &amp; Byproducts</v>
      </c>
      <c r="GN183" s="10" t="str">
        <f t="shared" si="46"/>
        <v>Sugars &amp; Sweeteners,PPI-PROC FOODS&amp;FEEDS-REFINED CANE SUGAR&amp;BYPRODUCTS NSA-US,Units of Measure: Index 2002:12=100,Historic Data Source: BLS,Data Edge: 2016 Q3,Forecast Date: December 2016</v>
      </c>
      <c r="GP183" s="15" t="s">
        <v>10</v>
      </c>
      <c r="GQ183" s="15" t="s">
        <v>452</v>
      </c>
      <c r="GR183" s="23" t="s">
        <v>475</v>
      </c>
      <c r="GS183" s="16" t="s">
        <v>477</v>
      </c>
      <c r="GT183" s="16" t="s">
        <v>136</v>
      </c>
      <c r="GU183" s="13" t="s">
        <v>1381</v>
      </c>
      <c r="GV183" s="11" t="s">
        <v>1385</v>
      </c>
      <c r="GW183" s="23" t="s">
        <v>1206</v>
      </c>
      <c r="GX183" s="8" t="s">
        <v>1401</v>
      </c>
      <c r="GY183" s="16" t="s">
        <v>1388</v>
      </c>
    </row>
    <row r="184" spans="1:207" ht="12.75" customHeight="1">
      <c r="A184" s="19" t="s">
        <v>479</v>
      </c>
      <c r="B184" s="8" t="str">
        <f t="shared" si="39"/>
        <v>Bank:CISSUG</v>
      </c>
      <c r="C184" s="13" t="str">
        <f t="shared" si="40"/>
        <v>DataEdge:2016 Q3</v>
      </c>
      <c r="D184" s="13" t="str">
        <f t="shared" si="41"/>
        <v>ForecastDate:December 2016</v>
      </c>
      <c r="E184" s="13" t="str">
        <f t="shared" si="42"/>
        <v>Long Label:Sugars &amp; Sweeteners,PPI-PROC FOODS&amp;FEEDS-REFINED BEET SUGAR&amp;BYPRODUCTS NSA-US,Units of Measure: Index 2002:12=100,Historic Data Source: BLS,Data Edge: 2016 Q3,Forecast Date: December 2016</v>
      </c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>
        <v>100</v>
      </c>
      <c r="CT184" s="9">
        <v>100.8</v>
      </c>
      <c r="CU184" s="9">
        <v>101.23333333333333</v>
      </c>
      <c r="CV184" s="9">
        <v>99.6</v>
      </c>
      <c r="CW184" s="9">
        <v>98.7</v>
      </c>
      <c r="CX184" s="9">
        <v>98.6</v>
      </c>
      <c r="CY184" s="9">
        <v>98.933333333333337</v>
      </c>
      <c r="CZ184" s="9">
        <v>98.966666666666654</v>
      </c>
      <c r="DA184" s="9">
        <v>98.166666666666671</v>
      </c>
      <c r="DB184" s="9">
        <v>98.933333333333337</v>
      </c>
      <c r="DC184" s="9">
        <v>99.6</v>
      </c>
      <c r="DD184" s="9">
        <v>100.36666666666667</v>
      </c>
      <c r="DE184" s="9">
        <v>113.1</v>
      </c>
      <c r="DF184" s="9">
        <v>123.83333333333333</v>
      </c>
      <c r="DG184" s="9">
        <v>126.26666666666667</v>
      </c>
      <c r="DH184" s="9">
        <v>127.03333333333335</v>
      </c>
      <c r="DI184" s="9">
        <v>120.56666666666668</v>
      </c>
      <c r="DJ184" s="9">
        <v>114.93333333333334</v>
      </c>
      <c r="DK184" s="9">
        <v>109.93333333333334</v>
      </c>
      <c r="DL184" s="9">
        <v>106.9</v>
      </c>
      <c r="DM184" s="9">
        <v>105.83333333333333</v>
      </c>
      <c r="DN184" s="9">
        <v>103.4</v>
      </c>
      <c r="DO184" s="9">
        <v>107.93333333333334</v>
      </c>
      <c r="DP184" s="9">
        <v>117.43333333333334</v>
      </c>
      <c r="DQ184" s="9">
        <v>118.46666666666665</v>
      </c>
      <c r="DR184" s="9">
        <v>120.3</v>
      </c>
      <c r="DS184" s="9">
        <v>123.39999999999999</v>
      </c>
      <c r="DT184" s="9">
        <v>124.2</v>
      </c>
      <c r="DU184" s="9">
        <v>124.86666666666667</v>
      </c>
      <c r="DV184" s="9">
        <v>134.96666666666667</v>
      </c>
      <c r="DW184" s="9">
        <v>140.73333333333332</v>
      </c>
      <c r="DX184" s="9">
        <v>144.13333333333333</v>
      </c>
      <c r="DY184" s="9">
        <v>154</v>
      </c>
      <c r="DZ184" s="9">
        <v>160.86666666666665</v>
      </c>
      <c r="EA184" s="9">
        <v>165.43333333333334</v>
      </c>
      <c r="EB184" s="9">
        <v>166.79999999999998</v>
      </c>
      <c r="EC184" s="9">
        <v>171.3</v>
      </c>
      <c r="ED184" s="9">
        <v>174.46666666666667</v>
      </c>
      <c r="EE184" s="9">
        <v>173.63333333333335</v>
      </c>
      <c r="EF184" s="9">
        <v>170.56666666666669</v>
      </c>
      <c r="EG184" s="9">
        <v>164.43333333333331</v>
      </c>
      <c r="EH184" s="9">
        <v>157.6</v>
      </c>
      <c r="EI184" s="9">
        <v>152.5</v>
      </c>
      <c r="EJ184" s="9">
        <v>142.19999999999999</v>
      </c>
      <c r="EK184" s="9">
        <v>126.06666666666666</v>
      </c>
      <c r="EL184" s="9">
        <v>127.10000000000001</v>
      </c>
      <c r="EM184" s="9">
        <v>128.4</v>
      </c>
      <c r="EN184" s="9">
        <v>134.9</v>
      </c>
      <c r="EO184" s="9">
        <v>134.4</v>
      </c>
      <c r="EP184" s="9">
        <v>133.96666666666667</v>
      </c>
      <c r="EQ184" s="9">
        <v>133.69999999999999</v>
      </c>
      <c r="ER184" s="9">
        <v>130.43333333333334</v>
      </c>
      <c r="ES184" s="9">
        <v>126.06666666666666</v>
      </c>
      <c r="ET184" s="9">
        <v>125.96666666666667</v>
      </c>
      <c r="EU184" s="9">
        <v>125.26666666666667</v>
      </c>
      <c r="EV184" s="9">
        <v>121.8</v>
      </c>
      <c r="EW184" s="9">
        <v>120.17180788874336</v>
      </c>
      <c r="EX184" s="9">
        <v>121.77123390611408</v>
      </c>
      <c r="EY184" s="9">
        <v>123.13577499116212</v>
      </c>
      <c r="EZ184" s="9">
        <v>122.44321497994369</v>
      </c>
      <c r="FA184" s="9">
        <v>124.39153656514253</v>
      </c>
      <c r="FB184" s="9">
        <v>127.59486727354042</v>
      </c>
      <c r="FC184" s="9">
        <v>128.99616104873834</v>
      </c>
      <c r="FD184" s="9">
        <v>127.08976424883886</v>
      </c>
      <c r="FE184" s="9">
        <v>125.92554047848637</v>
      </c>
      <c r="FF184" s="9">
        <v>125.69015850524087</v>
      </c>
      <c r="FG184" s="9">
        <v>127.0914526028225</v>
      </c>
      <c r="FH184" s="9">
        <v>125.9637106094832</v>
      </c>
      <c r="FI184" s="9">
        <v>121.79191024421044</v>
      </c>
      <c r="FJ184" s="9">
        <v>123.02663139893841</v>
      </c>
      <c r="FK184" s="9">
        <v>124.42792543881353</v>
      </c>
      <c r="FL184" s="9">
        <v>123.04268225661275</v>
      </c>
      <c r="FM184" s="9">
        <v>118.72948783957835</v>
      </c>
      <c r="FN184" s="9">
        <v>119.96420899430635</v>
      </c>
      <c r="FO184" s="9">
        <v>121.36550303418144</v>
      </c>
      <c r="FP184" s="9">
        <v>119.98025985198066</v>
      </c>
      <c r="FQ184" s="9">
        <v>121.65419310208068</v>
      </c>
      <c r="FR184" s="9">
        <v>122.88891425680865</v>
      </c>
      <c r="FS184" s="9">
        <v>124.29020829668374</v>
      </c>
      <c r="FT184" s="9">
        <v>122.90496511448296</v>
      </c>
      <c r="FU184" s="9">
        <v>124.08074152162345</v>
      </c>
      <c r="FV184" s="9">
        <v>125.31546267635142</v>
      </c>
      <c r="FW184" s="9">
        <v>126.71675671622651</v>
      </c>
      <c r="FX184" s="9">
        <v>125.33151353402576</v>
      </c>
      <c r="FY184" s="9">
        <v>126.74217051223087</v>
      </c>
      <c r="FZ184" s="9">
        <v>127.97689166695886</v>
      </c>
      <c r="GA184" s="9">
        <v>129.37818570683396</v>
      </c>
      <c r="GB184" s="9">
        <v>127.99294252463318</v>
      </c>
      <c r="GC184" s="9">
        <v>127.12568826462632</v>
      </c>
      <c r="GD184" s="9">
        <v>128.36040941935431</v>
      </c>
      <c r="GE184" s="9">
        <v>129.76170345922941</v>
      </c>
      <c r="GF184" s="9">
        <v>128.37646027702863</v>
      </c>
      <c r="GG184" s="9">
        <v>126.91658460457711</v>
      </c>
      <c r="GH184" s="9">
        <v>128.50983488995709</v>
      </c>
      <c r="GI184" s="9">
        <v>129.08597783836311</v>
      </c>
      <c r="GJ184" s="9">
        <v>126.94588767746836</v>
      </c>
      <c r="GK184" s="9">
        <v>125.52671662304866</v>
      </c>
      <c r="GL184" s="9" t="str">
        <f t="shared" si="38"/>
        <v>Sugars &amp; Sweeteners,PPI-PROC FOODS&amp;FEEDS-REFINED BEET SUGAR&amp;BYPRODUCTS NSA-US,Units of Measure: Index 2002:12=100,Historic Data Source: BLS,Data Edge: 2016 Q3,Forecast Date: December 2016</v>
      </c>
      <c r="GM184" s="10" t="str">
        <f t="shared" si="45"/>
        <v>United States, Sugars &amp; Sweeteners, PPI, Refined Beet Sugar &amp; Byproducts</v>
      </c>
      <c r="GN184" s="10" t="str">
        <f t="shared" si="46"/>
        <v>Sugars &amp; Sweeteners,PPI-PROC FOODS&amp;FEEDS-REFINED BEET SUGAR&amp;BYPRODUCTS NSA-US,Units of Measure: Index 2002:12=100,Historic Data Source: BLS,Data Edge: 2016 Q3,Forecast Date: December 2016</v>
      </c>
      <c r="GP184" s="15" t="s">
        <v>10</v>
      </c>
      <c r="GQ184" s="15" t="s">
        <v>452</v>
      </c>
      <c r="GR184" s="23" t="s">
        <v>478</v>
      </c>
      <c r="GS184" s="16" t="s">
        <v>477</v>
      </c>
      <c r="GT184" s="16" t="s">
        <v>136</v>
      </c>
      <c r="GU184" s="13" t="s">
        <v>1381</v>
      </c>
      <c r="GV184" s="11" t="s">
        <v>1385</v>
      </c>
      <c r="GW184" s="23" t="s">
        <v>1207</v>
      </c>
      <c r="GX184" s="8" t="s">
        <v>1401</v>
      </c>
      <c r="GY184" s="16" t="s">
        <v>1388</v>
      </c>
    </row>
    <row r="185" spans="1:207" ht="12.75" customHeight="1">
      <c r="A185" s="19" t="s">
        <v>481</v>
      </c>
      <c r="B185" s="8" t="str">
        <f t="shared" si="39"/>
        <v>Bank:CISSUG</v>
      </c>
      <c r="C185" s="13" t="str">
        <f t="shared" si="40"/>
        <v>DataEdge:2016 Q3</v>
      </c>
      <c r="D185" s="13" t="str">
        <f t="shared" si="41"/>
        <v>ForecastDate:December 2016</v>
      </c>
      <c r="E185" s="13" t="str">
        <f t="shared" si="42"/>
        <v>Long Label:Sugars &amp; Sweeteners,PPI-PROC FOODS&amp;FEEDS-REFINED SUGAR&amp;BYPRODUCTS,NSA-US,Units of Measure: Index 1982=100,Historic Data Source: BLS,Data Edge: 2016 Q3,Forecast Date: December 2016</v>
      </c>
      <c r="F185" s="9">
        <v>99.9</v>
      </c>
      <c r="G185" s="9">
        <v>125.7</v>
      </c>
      <c r="H185" s="9">
        <v>135.80000000000001</v>
      </c>
      <c r="I185" s="9">
        <v>167.86666666666667</v>
      </c>
      <c r="J185" s="9">
        <v>134.23333333333335</v>
      </c>
      <c r="K185" s="9">
        <v>107.66666666666667</v>
      </c>
      <c r="L185" s="9">
        <v>94.233333333333334</v>
      </c>
      <c r="M185" s="9">
        <v>87.1</v>
      </c>
      <c r="N185" s="9">
        <v>94.933333333333337</v>
      </c>
      <c r="O185" s="9">
        <v>97.8</v>
      </c>
      <c r="P185" s="9">
        <v>104.06666666666668</v>
      </c>
      <c r="Q185" s="9">
        <v>103.23333333333333</v>
      </c>
      <c r="R185" s="9">
        <v>104.4</v>
      </c>
      <c r="S185" s="9">
        <v>106.9</v>
      </c>
      <c r="T185" s="9">
        <v>108</v>
      </c>
      <c r="U185" s="9">
        <v>108.2</v>
      </c>
      <c r="V185" s="9">
        <v>108.16666666666667</v>
      </c>
      <c r="W185" s="9">
        <v>108.56666666666666</v>
      </c>
      <c r="X185" s="9">
        <v>107.8</v>
      </c>
      <c r="Y185" s="9">
        <v>106.33333333333333</v>
      </c>
      <c r="Z185" s="9">
        <v>103.7</v>
      </c>
      <c r="AA185" s="9">
        <v>103.46666666666665</v>
      </c>
      <c r="AB185" s="9">
        <v>102.73333333333333</v>
      </c>
      <c r="AC185" s="9">
        <v>101.4</v>
      </c>
      <c r="AD185" s="9">
        <v>102.63333333333333</v>
      </c>
      <c r="AE185" s="9">
        <v>102.46666666666665</v>
      </c>
      <c r="AF185" s="9">
        <v>103.3</v>
      </c>
      <c r="AG185" s="9">
        <v>104.76666666666667</v>
      </c>
      <c r="AH185" s="9">
        <v>105.03333333333335</v>
      </c>
      <c r="AI185" s="9">
        <v>106.53333333333335</v>
      </c>
      <c r="AJ185" s="9">
        <v>107.23333333333335</v>
      </c>
      <c r="AK185" s="9">
        <v>106.9</v>
      </c>
      <c r="AL185" s="9">
        <v>106.46666666666665</v>
      </c>
      <c r="AM185" s="9">
        <v>106.9</v>
      </c>
      <c r="AN185" s="9">
        <v>109.36666666666667</v>
      </c>
      <c r="AO185" s="9">
        <v>112.73333333333333</v>
      </c>
      <c r="AP185" s="9">
        <v>115.86666666666667</v>
      </c>
      <c r="AQ185" s="9">
        <v>116.76666666666665</v>
      </c>
      <c r="AR185" s="9">
        <v>119.53333333333335</v>
      </c>
      <c r="AS185" s="9">
        <v>120.43333333333334</v>
      </c>
      <c r="AT185" s="9">
        <v>122.43333333333334</v>
      </c>
      <c r="AU185" s="9">
        <v>122.56666666666666</v>
      </c>
      <c r="AV185" s="9">
        <v>122.96666666666665</v>
      </c>
      <c r="AW185" s="9">
        <v>122.7</v>
      </c>
      <c r="AX185" s="9">
        <v>123.06666666666668</v>
      </c>
      <c r="AY185" s="9">
        <v>121.53333333333335</v>
      </c>
      <c r="AZ185" s="9">
        <v>121.33333333333333</v>
      </c>
      <c r="BA185" s="9">
        <v>120.6</v>
      </c>
      <c r="BB185" s="9">
        <v>120.1</v>
      </c>
      <c r="BC185" s="9">
        <v>120.03333333333335</v>
      </c>
      <c r="BD185" s="9">
        <v>120</v>
      </c>
      <c r="BE185" s="9">
        <v>119.13333333333333</v>
      </c>
      <c r="BF185" s="9">
        <v>117.96666666666665</v>
      </c>
      <c r="BG185" s="9">
        <v>118.03333333333335</v>
      </c>
      <c r="BH185" s="9">
        <v>118.16666666666667</v>
      </c>
      <c r="BI185" s="9">
        <v>118.46666666666668</v>
      </c>
      <c r="BJ185" s="9">
        <v>117.93333333333334</v>
      </c>
      <c r="BK185" s="9">
        <v>117.96666666666665</v>
      </c>
      <c r="BL185" s="9">
        <v>118.2</v>
      </c>
      <c r="BM185" s="9">
        <v>118.86666666666667</v>
      </c>
      <c r="BN185" s="9">
        <v>120.26666666666665</v>
      </c>
      <c r="BO185" s="9">
        <v>118.76666666666667</v>
      </c>
      <c r="BP185" s="9">
        <v>118.73333333333333</v>
      </c>
      <c r="BQ185" s="9">
        <v>119.4</v>
      </c>
      <c r="BR185" s="9">
        <v>121.33333333333333</v>
      </c>
      <c r="BS185" s="9">
        <v>123.7</v>
      </c>
      <c r="BT185" s="9">
        <v>125.23333333333333</v>
      </c>
      <c r="BU185" s="9">
        <v>124.5</v>
      </c>
      <c r="BV185" s="9">
        <v>125.9</v>
      </c>
      <c r="BW185" s="9">
        <v>124.93333333333332</v>
      </c>
      <c r="BX185" s="9">
        <v>123</v>
      </c>
      <c r="BY185" s="9">
        <v>120.3</v>
      </c>
      <c r="BZ185" s="9">
        <v>120.23333333333333</v>
      </c>
      <c r="CA185" s="9">
        <v>119.56666666666666</v>
      </c>
      <c r="CB185" s="9">
        <v>119.46666666666665</v>
      </c>
      <c r="CC185" s="9">
        <v>120.2</v>
      </c>
      <c r="CD185" s="9">
        <v>120.36666666666667</v>
      </c>
      <c r="CE185" s="9">
        <v>122.43333333333332</v>
      </c>
      <c r="CF185" s="9">
        <v>121.93333333333334</v>
      </c>
      <c r="CG185" s="9">
        <v>119.13333333333333</v>
      </c>
      <c r="CH185" s="9">
        <v>114.76666666666667</v>
      </c>
      <c r="CI185" s="9">
        <v>111.43333333333334</v>
      </c>
      <c r="CJ185" s="9">
        <v>110</v>
      </c>
      <c r="CK185" s="9">
        <v>106.2</v>
      </c>
      <c r="CL185" s="9">
        <v>108.63333333333333</v>
      </c>
      <c r="CM185" s="9">
        <v>108.83333333333333</v>
      </c>
      <c r="CN185" s="9">
        <v>110.23333333333333</v>
      </c>
      <c r="CO185" s="9">
        <v>111.86666666666667</v>
      </c>
      <c r="CP185" s="9">
        <v>115.73333333333333</v>
      </c>
      <c r="CQ185" s="9">
        <v>117.56666666666668</v>
      </c>
      <c r="CR185" s="9">
        <v>118.23333333333335</v>
      </c>
      <c r="CS185" s="9">
        <v>119.4</v>
      </c>
      <c r="CT185" s="9">
        <v>121.23333333333335</v>
      </c>
      <c r="CU185" s="9">
        <v>122.46666666666665</v>
      </c>
      <c r="CV185" s="9">
        <v>122.36666666666667</v>
      </c>
      <c r="CW185" s="9">
        <v>121.16666666666667</v>
      </c>
      <c r="CX185" s="9">
        <v>119.73333333333333</v>
      </c>
      <c r="CY185" s="9">
        <v>121.1</v>
      </c>
      <c r="CZ185" s="9">
        <v>121.33333333333333</v>
      </c>
      <c r="DA185" s="9">
        <v>120.5</v>
      </c>
      <c r="DB185" s="9">
        <v>120.66666666666667</v>
      </c>
      <c r="DC185" s="9">
        <v>121.26666666666667</v>
      </c>
      <c r="DD185" s="9">
        <v>122.46666666666665</v>
      </c>
      <c r="DE185" s="9">
        <v>135.33333333333334</v>
      </c>
      <c r="DF185" s="9">
        <v>148.43333333333334</v>
      </c>
      <c r="DG185" s="9">
        <v>153.16666666666666</v>
      </c>
      <c r="DH185" s="9">
        <v>153.33333333333334</v>
      </c>
      <c r="DI185" s="9">
        <v>144.83333333333334</v>
      </c>
      <c r="DJ185" s="9">
        <v>139.76666666666668</v>
      </c>
      <c r="DK185" s="9">
        <v>133.36666666666665</v>
      </c>
      <c r="DL185" s="9">
        <v>129.46666666666667</v>
      </c>
      <c r="DM185" s="9">
        <v>127.76666666666667</v>
      </c>
      <c r="DN185" s="9">
        <v>126.33333333333333</v>
      </c>
      <c r="DO185" s="9">
        <v>129.56666666666666</v>
      </c>
      <c r="DP185" s="9">
        <v>140.13333333333335</v>
      </c>
      <c r="DQ185" s="9">
        <v>152.93333333333334</v>
      </c>
      <c r="DR185" s="9">
        <v>155.1</v>
      </c>
      <c r="DS185" s="9">
        <v>155.56666666666666</v>
      </c>
      <c r="DT185" s="9">
        <v>156.56666666666669</v>
      </c>
      <c r="DU185" s="9">
        <v>164.1</v>
      </c>
      <c r="DV185" s="9">
        <v>180.33333333333334</v>
      </c>
      <c r="DW185" s="9">
        <v>186.13333333333333</v>
      </c>
      <c r="DX185" s="9">
        <v>179.86666666666667</v>
      </c>
      <c r="DY185" s="9">
        <v>196.36666666666667</v>
      </c>
      <c r="DZ185" s="9">
        <v>205.00000000000003</v>
      </c>
      <c r="EA185" s="9">
        <v>205.80000000000004</v>
      </c>
      <c r="EB185" s="9">
        <v>209.0333333333333</v>
      </c>
      <c r="EC185" s="9">
        <v>207.79999999999998</v>
      </c>
      <c r="ED185" s="9">
        <v>210.6</v>
      </c>
      <c r="EE185" s="9">
        <v>209.26666666666668</v>
      </c>
      <c r="EF185" s="9">
        <v>204.9</v>
      </c>
      <c r="EG185" s="9">
        <v>196.83333333333334</v>
      </c>
      <c r="EH185" s="9">
        <v>190.6</v>
      </c>
      <c r="EI185" s="9">
        <v>185.4</v>
      </c>
      <c r="EJ185" s="9">
        <v>174.76666666666668</v>
      </c>
      <c r="EK185" s="9">
        <v>161.80000000000001</v>
      </c>
      <c r="EL185" s="9">
        <v>160.43333333333337</v>
      </c>
      <c r="EM185" s="9">
        <v>159.56666666666666</v>
      </c>
      <c r="EN185" s="9">
        <v>167.26666666666665</v>
      </c>
      <c r="EO185" s="9">
        <v>168.23333333333332</v>
      </c>
      <c r="EP185" s="9">
        <v>170.26666666666668</v>
      </c>
      <c r="EQ185" s="9">
        <v>170.5</v>
      </c>
      <c r="ER185" s="9">
        <v>168.66666666666669</v>
      </c>
      <c r="ES185" s="9">
        <v>165.76666666666665</v>
      </c>
      <c r="ET185" s="9">
        <v>165.8</v>
      </c>
      <c r="EU185" s="9">
        <v>166.06666666666666</v>
      </c>
      <c r="EV185" s="9">
        <v>164.54999999999998</v>
      </c>
      <c r="EW185" s="9">
        <v>164.11037233805735</v>
      </c>
      <c r="EX185" s="9">
        <v>166.66606657295264</v>
      </c>
      <c r="EY185" s="9">
        <v>168.63242680312496</v>
      </c>
      <c r="EZ185" s="9">
        <v>169.47094053370083</v>
      </c>
      <c r="FA185" s="9">
        <v>171.05433501808682</v>
      </c>
      <c r="FB185" s="9">
        <v>172.55183669936505</v>
      </c>
      <c r="FC185" s="9">
        <v>173.32649849455004</v>
      </c>
      <c r="FD185" s="9">
        <v>174.25540666861721</v>
      </c>
      <c r="FE185" s="9">
        <v>175.30368411382261</v>
      </c>
      <c r="FF185" s="9">
        <v>173.05161249873686</v>
      </c>
      <c r="FG185" s="9">
        <v>173.82627520207143</v>
      </c>
      <c r="FH185" s="9">
        <v>176.62298414554206</v>
      </c>
      <c r="FI185" s="9">
        <v>172.62860755193913</v>
      </c>
      <c r="FJ185" s="9">
        <v>173.10703032628419</v>
      </c>
      <c r="FK185" s="9">
        <v>173.88169286706045</v>
      </c>
      <c r="FL185" s="9">
        <v>173.75048418223091</v>
      </c>
      <c r="FM185" s="9">
        <v>169.07204041775077</v>
      </c>
      <c r="FN185" s="9">
        <v>169.55046319209586</v>
      </c>
      <c r="FO185" s="9">
        <v>170.3251257328721</v>
      </c>
      <c r="FP185" s="9">
        <v>170.19391704804255</v>
      </c>
      <c r="FQ185" s="9">
        <v>176.36964571560097</v>
      </c>
      <c r="FR185" s="9">
        <v>176.848068489946</v>
      </c>
      <c r="FS185" s="9">
        <v>177.62273103072224</v>
      </c>
      <c r="FT185" s="9">
        <v>177.49152234589275</v>
      </c>
      <c r="FU185" s="9">
        <v>182.89648744765341</v>
      </c>
      <c r="FV185" s="9">
        <v>183.37491022199845</v>
      </c>
      <c r="FW185" s="9">
        <v>184.14957276277468</v>
      </c>
      <c r="FX185" s="9">
        <v>184.01836407794519</v>
      </c>
      <c r="FY185" s="9">
        <v>189.86247454208825</v>
      </c>
      <c r="FZ185" s="9">
        <v>190.34089731643328</v>
      </c>
      <c r="GA185" s="9">
        <v>191.11555985720952</v>
      </c>
      <c r="GB185" s="9">
        <v>190.98435117238003</v>
      </c>
      <c r="GC185" s="9">
        <v>192.7542034685512</v>
      </c>
      <c r="GD185" s="9">
        <v>193.23262624289623</v>
      </c>
      <c r="GE185" s="9">
        <v>194.00728878367246</v>
      </c>
      <c r="GF185" s="9">
        <v>193.87608009884298</v>
      </c>
      <c r="GG185" s="9">
        <v>194.52696200983092</v>
      </c>
      <c r="GH185" s="9">
        <v>197.84847679077316</v>
      </c>
      <c r="GI185" s="9">
        <v>199.36392332465934</v>
      </c>
      <c r="GJ185" s="9">
        <v>200.14442660765101</v>
      </c>
      <c r="GK185" s="9">
        <v>201.06485208618986</v>
      </c>
      <c r="GL185" s="9" t="str">
        <f t="shared" si="38"/>
        <v>Sugars &amp; Sweeteners,PPI-PROC FOODS&amp;FEEDS-REFINED SUGAR&amp;BYPRODUCTS,NSA-US,Units of Measure: Index 1982=100,Historic Data Source: BLS,Data Edge: 2016 Q3,Forecast Date: December 2016</v>
      </c>
      <c r="GM185" s="10" t="str">
        <f t="shared" si="45"/>
        <v>United States, Sugars &amp; Sweeteners, PPI, Refined Sugar &amp; Byproducts</v>
      </c>
      <c r="GN185" s="10" t="str">
        <f t="shared" si="46"/>
        <v>Sugars &amp; Sweeteners,PPI-PROC FOODS&amp;FEEDS-REFINED SUGAR&amp;BYPRODUCTS,NSA-US,Units of Measure: Index 1982=100,Historic Data Source: BLS,Data Edge: 2016 Q3,Forecast Date: December 2016</v>
      </c>
      <c r="GP185" s="15" t="s">
        <v>10</v>
      </c>
      <c r="GQ185" s="15" t="s">
        <v>452</v>
      </c>
      <c r="GR185" s="23" t="s">
        <v>480</v>
      </c>
      <c r="GS185" s="16" t="s">
        <v>158</v>
      </c>
      <c r="GT185" s="16" t="s">
        <v>136</v>
      </c>
      <c r="GU185" s="13" t="s">
        <v>1381</v>
      </c>
      <c r="GV185" s="11" t="s">
        <v>1385</v>
      </c>
      <c r="GW185" s="23" t="s">
        <v>1208</v>
      </c>
      <c r="GX185" s="8" t="s">
        <v>1401</v>
      </c>
      <c r="GY185" s="16" t="s">
        <v>1388</v>
      </c>
    </row>
    <row r="186" spans="1:207" ht="12.75" customHeight="1">
      <c r="A186" s="19" t="s">
        <v>483</v>
      </c>
      <c r="B186" s="8" t="str">
        <f t="shared" si="39"/>
        <v>Bank:CISSUG</v>
      </c>
      <c r="C186" s="13" t="str">
        <f t="shared" si="40"/>
        <v>DataEdge:2016 Q3</v>
      </c>
      <c r="D186" s="13" t="str">
        <f t="shared" si="41"/>
        <v>ForecastDate:December 2016</v>
      </c>
      <c r="E186" s="13" t="str">
        <f t="shared" si="42"/>
        <v>Long Label:Sugars &amp; Sweeteners,PPI-PROC FOODS&amp;FEEDS-CORN SWEETENERS NSA-US,Units of Measure: Index 1985:6=100,Historic Data Source: BLS,Data Edge: 2016 Q3,Forecast Date: December 2016</v>
      </c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>
        <v>99.366666666666674</v>
      </c>
      <c r="AC186" s="9">
        <v>96</v>
      </c>
      <c r="AD186" s="9">
        <v>95.4</v>
      </c>
      <c r="AE186" s="9">
        <v>96.933333333333337</v>
      </c>
      <c r="AF186" s="9">
        <v>101.9</v>
      </c>
      <c r="AG186" s="9">
        <v>94.633333333333326</v>
      </c>
      <c r="AH186" s="9">
        <v>86.9</v>
      </c>
      <c r="AI186" s="9">
        <v>89.2</v>
      </c>
      <c r="AJ186" s="9">
        <v>98.466666666666654</v>
      </c>
      <c r="AK186" s="9">
        <v>95.866666666666674</v>
      </c>
      <c r="AL186" s="9">
        <v>87.5</v>
      </c>
      <c r="AM186" s="9">
        <v>88.1</v>
      </c>
      <c r="AN186" s="9">
        <v>101.26666666666667</v>
      </c>
      <c r="AO186" s="9">
        <v>102.5</v>
      </c>
      <c r="AP186" s="9">
        <v>106.06666666666666</v>
      </c>
      <c r="AQ186" s="9">
        <v>117.53333333333335</v>
      </c>
      <c r="AR186" s="9">
        <v>123.6</v>
      </c>
      <c r="AS186" s="9">
        <v>113.2</v>
      </c>
      <c r="AT186" s="9">
        <v>112.63333333333333</v>
      </c>
      <c r="AU186" s="9">
        <v>120.26666666666665</v>
      </c>
      <c r="AV186" s="9">
        <v>128.06666666666666</v>
      </c>
      <c r="AW186" s="9">
        <v>115.53333333333335</v>
      </c>
      <c r="AX186" s="9">
        <v>115</v>
      </c>
      <c r="AY186" s="9">
        <v>124</v>
      </c>
      <c r="AZ186" s="9">
        <v>133.26666666666665</v>
      </c>
      <c r="BA186" s="9">
        <v>124.73333333333335</v>
      </c>
      <c r="BB186" s="9">
        <v>124.7</v>
      </c>
      <c r="BC186" s="9">
        <v>126.73333333333333</v>
      </c>
      <c r="BD186" s="9">
        <v>130.23333333333332</v>
      </c>
      <c r="BE186" s="9">
        <v>110.16666666666667</v>
      </c>
      <c r="BF186" s="9">
        <v>107.43333333333334</v>
      </c>
      <c r="BG186" s="9">
        <v>109.2</v>
      </c>
      <c r="BH186" s="9">
        <v>124.7</v>
      </c>
      <c r="BI186" s="9">
        <v>124.9</v>
      </c>
      <c r="BJ186" s="9">
        <v>130.03333333333333</v>
      </c>
      <c r="BK186" s="9">
        <v>143.5</v>
      </c>
      <c r="BL186" s="9">
        <v>144.9</v>
      </c>
      <c r="BM186" s="9">
        <v>126</v>
      </c>
      <c r="BN186" s="9">
        <v>126.83333333333333</v>
      </c>
      <c r="BO186" s="9">
        <v>127.56666666666666</v>
      </c>
      <c r="BP186" s="9">
        <v>127.53333333333335</v>
      </c>
      <c r="BQ186" s="9">
        <v>127.36666666666667</v>
      </c>
      <c r="BR186" s="9">
        <v>123.33333333333333</v>
      </c>
      <c r="BS186" s="9">
        <v>122.33333333333333</v>
      </c>
      <c r="BT186" s="9">
        <v>123.53333333333335</v>
      </c>
      <c r="BU186" s="9">
        <v>129.19999999999999</v>
      </c>
      <c r="BV186" s="9">
        <v>124.36666666666666</v>
      </c>
      <c r="BW186" s="9">
        <v>122.9</v>
      </c>
      <c r="BX186" s="9">
        <v>122.86666666666667</v>
      </c>
      <c r="BY186" s="9">
        <v>98.866666666666674</v>
      </c>
      <c r="BZ186" s="9">
        <v>96.5</v>
      </c>
      <c r="CA186" s="9">
        <v>93</v>
      </c>
      <c r="CB186" s="9">
        <v>93.1</v>
      </c>
      <c r="CC186" s="9">
        <v>92</v>
      </c>
      <c r="CD186" s="9">
        <v>95.366666666666674</v>
      </c>
      <c r="CE186" s="9">
        <v>96.933333333333337</v>
      </c>
      <c r="CF186" s="9">
        <v>96.666666666666671</v>
      </c>
      <c r="CG186" s="9">
        <v>98.166666666666671</v>
      </c>
      <c r="CH186" s="9">
        <v>98.233333333333334</v>
      </c>
      <c r="CI186" s="9">
        <v>97.933333333333337</v>
      </c>
      <c r="CJ186" s="9">
        <v>97.933333333333337</v>
      </c>
      <c r="CK186" s="9">
        <v>99.033333333333346</v>
      </c>
      <c r="CL186" s="9">
        <v>111.5</v>
      </c>
      <c r="CM186" s="9">
        <v>111.56666666666666</v>
      </c>
      <c r="CN186" s="9">
        <v>111.6</v>
      </c>
      <c r="CO186" s="9">
        <v>113.4</v>
      </c>
      <c r="CP186" s="9">
        <v>118.76666666666667</v>
      </c>
      <c r="CQ186" s="9">
        <v>118.93333333333332</v>
      </c>
      <c r="CR186" s="9">
        <v>123.2</v>
      </c>
      <c r="CS186" s="9">
        <v>126.76666666666667</v>
      </c>
      <c r="CT186" s="9">
        <v>130.9</v>
      </c>
      <c r="CU186" s="9">
        <v>131.56666666666669</v>
      </c>
      <c r="CV186" s="9">
        <v>132.05000000000001</v>
      </c>
      <c r="CW186" s="9">
        <v>130.73333333333332</v>
      </c>
      <c r="CX186" s="9">
        <v>131.93333333333331</v>
      </c>
      <c r="CY186" s="9">
        <v>131.66666666666666</v>
      </c>
      <c r="CZ186" s="9">
        <v>131.63333333333333</v>
      </c>
      <c r="DA186" s="9">
        <v>131.56666666666669</v>
      </c>
      <c r="DB186" s="9">
        <v>133.30000000000001</v>
      </c>
      <c r="DC186" s="9">
        <v>133.1</v>
      </c>
      <c r="DD186" s="9">
        <v>133.1</v>
      </c>
      <c r="DE186" s="9">
        <v>134.5</v>
      </c>
      <c r="DF186" s="9">
        <v>144.80000000000001</v>
      </c>
      <c r="DG186" s="9">
        <v>151.9</v>
      </c>
      <c r="DH186" s="9">
        <v>151</v>
      </c>
      <c r="DI186" s="9">
        <v>151</v>
      </c>
      <c r="DJ186" s="9">
        <v>176.36666666666667</v>
      </c>
      <c r="DK186" s="9">
        <v>176.93333333333337</v>
      </c>
      <c r="DL186" s="9">
        <v>176.73333333333335</v>
      </c>
      <c r="DM186" s="9">
        <v>176.83333333333334</v>
      </c>
      <c r="DN186" s="9">
        <v>207.6</v>
      </c>
      <c r="DO186" s="9">
        <v>208.33333333333334</v>
      </c>
      <c r="DP186" s="9">
        <v>209.26666666666665</v>
      </c>
      <c r="DQ186" s="9">
        <v>210</v>
      </c>
      <c r="DR186" s="9">
        <v>220.73333333333335</v>
      </c>
      <c r="DS186" s="9">
        <v>218.76666666666665</v>
      </c>
      <c r="DT186" s="9">
        <v>216.79999999999998</v>
      </c>
      <c r="DU186" s="9">
        <v>216.80000000000004</v>
      </c>
      <c r="DV186" s="9">
        <v>201.39999999999998</v>
      </c>
      <c r="DW186" s="9">
        <v>189.1333333333333</v>
      </c>
      <c r="DX186" s="9">
        <v>187.73333333333335</v>
      </c>
      <c r="DY186" s="9">
        <v>187.66666666666666</v>
      </c>
      <c r="DZ186" s="9">
        <v>203.29999999999998</v>
      </c>
      <c r="EA186" s="9">
        <v>205.83333333333337</v>
      </c>
      <c r="EB186" s="9">
        <v>208.46666666666667</v>
      </c>
      <c r="EC186" s="9">
        <v>202.3</v>
      </c>
      <c r="ED186" s="9">
        <v>196.7</v>
      </c>
      <c r="EE186" s="9">
        <v>198.73333333333332</v>
      </c>
      <c r="EF186" s="9">
        <v>200.36666666666662</v>
      </c>
      <c r="EG186" s="9">
        <v>197.20000000000002</v>
      </c>
      <c r="EH186" s="9">
        <v>218.13333333333333</v>
      </c>
      <c r="EI186" s="9">
        <v>223.86666666666665</v>
      </c>
      <c r="EJ186" s="9">
        <v>229.6</v>
      </c>
      <c r="EK186" s="9">
        <v>213.60000000000002</v>
      </c>
      <c r="EL186" s="9">
        <v>176.36666666666667</v>
      </c>
      <c r="EM186" s="9">
        <v>169.26666666666668</v>
      </c>
      <c r="EN186" s="9">
        <v>171.96666666666667</v>
      </c>
      <c r="EO186" s="9">
        <v>169.00000000000003</v>
      </c>
      <c r="EP186" s="9">
        <v>167.36666666666667</v>
      </c>
      <c r="EQ186" s="9">
        <v>164.60000000000002</v>
      </c>
      <c r="ER186" s="9">
        <v>167.60000000000002</v>
      </c>
      <c r="ES186" s="9">
        <v>167.66666666666669</v>
      </c>
      <c r="ET186" s="9">
        <v>183.23333333333335</v>
      </c>
      <c r="EU186" s="9">
        <v>192.76666666666665</v>
      </c>
      <c r="EV186" s="9">
        <v>194.45000000000002</v>
      </c>
      <c r="EW186" s="9">
        <v>189.54560261623362</v>
      </c>
      <c r="EX186" s="9">
        <v>201.17225054939016</v>
      </c>
      <c r="EY186" s="9">
        <v>201.8857190293763</v>
      </c>
      <c r="EZ186" s="9">
        <v>202.30372803230173</v>
      </c>
      <c r="FA186" s="9">
        <v>197.33497946325863</v>
      </c>
      <c r="FB186" s="9">
        <v>185.52856884637521</v>
      </c>
      <c r="FC186" s="9">
        <v>186.24203732636133</v>
      </c>
      <c r="FD186" s="9">
        <v>185.57107296680172</v>
      </c>
      <c r="FE186" s="9">
        <v>180.60232439775865</v>
      </c>
      <c r="FF186" s="9">
        <v>184.43959548389017</v>
      </c>
      <c r="FG186" s="9">
        <v>177.87779750387628</v>
      </c>
      <c r="FH186" s="9">
        <v>174.82434371295761</v>
      </c>
      <c r="FI186" s="9">
        <v>168.25800961852005</v>
      </c>
      <c r="FJ186" s="9">
        <v>164.07765491450201</v>
      </c>
      <c r="FK186" s="9">
        <v>164.79112339448812</v>
      </c>
      <c r="FL186" s="9">
        <v>165.20913239741355</v>
      </c>
      <c r="FM186" s="9">
        <v>149.48369459907465</v>
      </c>
      <c r="FN186" s="9">
        <v>153.21107518551372</v>
      </c>
      <c r="FO186" s="9">
        <v>153.92454366549984</v>
      </c>
      <c r="FP186" s="9">
        <v>146.09255266842527</v>
      </c>
      <c r="FQ186" s="9">
        <v>145.90253052049846</v>
      </c>
      <c r="FR186" s="9">
        <v>151.23509698900736</v>
      </c>
      <c r="FS186" s="9">
        <v>151.94856546899348</v>
      </c>
      <c r="FT186" s="9">
        <v>152.36657447191891</v>
      </c>
      <c r="FU186" s="9">
        <v>150.62459231164607</v>
      </c>
      <c r="FV186" s="9">
        <v>152.7658289017815</v>
      </c>
      <c r="FW186" s="9">
        <v>156.95896410294799</v>
      </c>
      <c r="FX186" s="9">
        <v>161.4445889784383</v>
      </c>
      <c r="FY186" s="9">
        <v>156.47626534615995</v>
      </c>
      <c r="FZ186" s="9">
        <v>158.81930697268635</v>
      </c>
      <c r="GA186" s="9">
        <v>164.23115174834081</v>
      </c>
      <c r="GB186" s="9">
        <v>167.11656741543487</v>
      </c>
      <c r="GC186" s="9">
        <v>159.39095297600232</v>
      </c>
      <c r="GD186" s="9">
        <v>161.57098826854468</v>
      </c>
      <c r="GE186" s="9">
        <v>166.06482160553892</v>
      </c>
      <c r="GF186" s="9">
        <v>169.40355248424638</v>
      </c>
      <c r="GG186" s="9">
        <v>160.66621906694928</v>
      </c>
      <c r="GH186" s="9">
        <v>162.36289420668396</v>
      </c>
      <c r="GI186" s="9">
        <v>166.35591605763452</v>
      </c>
      <c r="GJ186" s="9">
        <v>169.93502012679446</v>
      </c>
      <c r="GK186" s="9">
        <v>161.54809219499683</v>
      </c>
      <c r="GL186" s="9" t="str">
        <f t="shared" si="38"/>
        <v>Sugars &amp; Sweeteners,PPI-PROC FOODS&amp;FEEDS-CORN SWEETENERS NSA-US,Units of Measure: Index 1985:6=100,Historic Data Source: BLS,Data Edge: 2016 Q3,Forecast Date: December 2016</v>
      </c>
      <c r="GM186" s="10" t="str">
        <f t="shared" si="45"/>
        <v>United States, Sugars &amp; Sweeteners, PPI, Corn Sweeteners</v>
      </c>
      <c r="GN186" s="10" t="str">
        <f t="shared" si="46"/>
        <v>Sugars &amp; Sweeteners,PPI-PROC FOODS&amp;FEEDS-CORN SWEETENERS NSA-US,Units of Measure: Index 1985:6=100,Historic Data Source: BLS,Data Edge: 2016 Q3,Forecast Date: December 2016</v>
      </c>
      <c r="GP186" s="15" t="s">
        <v>10</v>
      </c>
      <c r="GQ186" s="15" t="s">
        <v>452</v>
      </c>
      <c r="GR186" s="23" t="s">
        <v>482</v>
      </c>
      <c r="GS186" s="16" t="s">
        <v>145</v>
      </c>
      <c r="GT186" s="16" t="s">
        <v>136</v>
      </c>
      <c r="GU186" s="13" t="s">
        <v>1381</v>
      </c>
      <c r="GV186" s="11" t="s">
        <v>1385</v>
      </c>
      <c r="GW186" s="23" t="s">
        <v>1209</v>
      </c>
      <c r="GX186" s="8" t="s">
        <v>1401</v>
      </c>
      <c r="GY186" s="16" t="s">
        <v>1388</v>
      </c>
    </row>
    <row r="187" spans="1:207" ht="12.75" customHeight="1">
      <c r="A187" s="19" t="s">
        <v>485</v>
      </c>
      <c r="B187" s="8" t="str">
        <f t="shared" si="39"/>
        <v>Bank:CISSUG</v>
      </c>
      <c r="C187" s="13" t="str">
        <f t="shared" si="40"/>
        <v>DataEdge:2016 Q3</v>
      </c>
      <c r="D187" s="13" t="str">
        <f t="shared" si="41"/>
        <v>ForecastDate:December 2016</v>
      </c>
      <c r="E187" s="13" t="str">
        <f t="shared" si="42"/>
        <v>Long Label:Sugars &amp; Sweeteners,PPI, Cane sugar, NY Raw, Duty Paid 2005=100, United States,Units of Measure: Index 2005=100,Historic Data Source: USDA (Calculated),Data Edge: 2016 Q3,Forecast Date: December 2016</v>
      </c>
      <c r="F187" s="9">
        <v>102.65528315187593</v>
      </c>
      <c r="G187" s="9">
        <v>135.75624657319653</v>
      </c>
      <c r="H187" s="9">
        <v>153.37980731573592</v>
      </c>
      <c r="I187" s="9">
        <v>174.29309939688261</v>
      </c>
      <c r="J187" s="9">
        <v>124.52416385995144</v>
      </c>
      <c r="K187" s="9">
        <v>88.180465262003622</v>
      </c>
      <c r="L187" s="9">
        <v>81.460014098848603</v>
      </c>
      <c r="M187" s="9">
        <v>76.776063288164806</v>
      </c>
      <c r="N187" s="9">
        <v>83.120545155478993</v>
      </c>
      <c r="O187" s="9">
        <v>91.62685047387798</v>
      </c>
      <c r="P187" s="9">
        <v>102.5769562152424</v>
      </c>
      <c r="Q187" s="9">
        <v>97.219393749510459</v>
      </c>
      <c r="R187" s="9">
        <v>101.59003681366023</v>
      </c>
      <c r="S187" s="9">
        <v>105.83535677919637</v>
      </c>
      <c r="T187" s="9">
        <v>104.70744889167388</v>
      </c>
      <c r="U187" s="9">
        <v>102.20098691940159</v>
      </c>
      <c r="V187" s="9">
        <v>102.4672985039555</v>
      </c>
      <c r="W187" s="9">
        <v>103.54821022949794</v>
      </c>
      <c r="X187" s="9">
        <v>102.31064463068849</v>
      </c>
      <c r="Y187" s="9">
        <v>100.35247121485078</v>
      </c>
      <c r="Z187" s="9">
        <v>97.141066812876957</v>
      </c>
      <c r="AA187" s="9">
        <v>99.208897940001577</v>
      </c>
      <c r="AB187" s="9">
        <v>96.075820474661256</v>
      </c>
      <c r="AC187" s="9">
        <v>90.013315579227708</v>
      </c>
      <c r="AD187" s="9">
        <v>98.112320827132464</v>
      </c>
      <c r="AE187" s="9">
        <v>98.253309313072776</v>
      </c>
      <c r="AF187" s="9">
        <v>98.23764392574607</v>
      </c>
      <c r="AG187" s="9">
        <v>99.271559489308387</v>
      </c>
      <c r="AH187" s="9">
        <v>101.85634839821415</v>
      </c>
      <c r="AI187" s="9">
        <v>103.20357170831049</v>
      </c>
      <c r="AJ187" s="9">
        <v>103.12524477167698</v>
      </c>
      <c r="AK187" s="9">
        <v>102.13832537009479</v>
      </c>
      <c r="AL187" s="9">
        <v>103.54821022949794</v>
      </c>
      <c r="AM187" s="9">
        <v>104.69178350434714</v>
      </c>
      <c r="AN187" s="9">
        <v>105.11474896216808</v>
      </c>
      <c r="AO187" s="9">
        <v>102.49862927860892</v>
      </c>
      <c r="AP187" s="9">
        <v>103.50121406751785</v>
      </c>
      <c r="AQ187" s="9">
        <v>106.117333751077</v>
      </c>
      <c r="AR187" s="9">
        <v>110.64463068849378</v>
      </c>
      <c r="AS187" s="9">
        <v>108.43581107542883</v>
      </c>
      <c r="AT187" s="9">
        <v>109.06242656849692</v>
      </c>
      <c r="AU187" s="9">
        <v>110.7856191744341</v>
      </c>
      <c r="AV187" s="9">
        <v>109.53238818829796</v>
      </c>
      <c r="AW187" s="9">
        <v>107.9501840683011</v>
      </c>
      <c r="AX187" s="9">
        <v>101.4177175530665</v>
      </c>
      <c r="AY187" s="9">
        <v>100.16448656693038</v>
      </c>
      <c r="AZ187" s="9">
        <v>102.04433304613457</v>
      </c>
      <c r="BA187" s="9">
        <v>101.84068301088746</v>
      </c>
      <c r="BB187" s="9">
        <v>100.72844051069163</v>
      </c>
      <c r="BC187" s="9">
        <v>99.224563327328269</v>
      </c>
      <c r="BD187" s="9">
        <v>100.24281350356388</v>
      </c>
      <c r="BE187" s="9">
        <v>100.4307981514843</v>
      </c>
      <c r="BF187" s="9">
        <v>99.443878749902098</v>
      </c>
      <c r="BG187" s="9">
        <v>101.10440980653249</v>
      </c>
      <c r="BH187" s="9">
        <v>102.93726012375657</v>
      </c>
      <c r="BI187" s="9">
        <v>102.87459857444976</v>
      </c>
      <c r="BJ187" s="9">
        <v>103.2349024829639</v>
      </c>
      <c r="BK187" s="9">
        <v>104.48813346910003</v>
      </c>
      <c r="BL187" s="9">
        <v>103.92417952533877</v>
      </c>
      <c r="BM187" s="9">
        <v>102.60828698989583</v>
      </c>
      <c r="BN187" s="9">
        <v>106.21132607503722</v>
      </c>
      <c r="BO187" s="9">
        <v>108.01284561760791</v>
      </c>
      <c r="BP187" s="9">
        <v>111.00493459700793</v>
      </c>
      <c r="BQ187" s="9">
        <v>106.36797994830422</v>
      </c>
      <c r="BR187" s="9">
        <v>105.96067987780999</v>
      </c>
      <c r="BS187" s="9">
        <v>106.22699146236391</v>
      </c>
      <c r="BT187" s="9">
        <v>104.47246808177333</v>
      </c>
      <c r="BU187" s="9">
        <v>104.37847575781312</v>
      </c>
      <c r="BV187" s="9">
        <v>103.01558706039006</v>
      </c>
      <c r="BW187" s="9">
        <v>101.99733688415446</v>
      </c>
      <c r="BX187" s="9">
        <v>104.25315265919951</v>
      </c>
      <c r="BY187" s="9">
        <v>103.54821022949794</v>
      </c>
      <c r="BZ187" s="9">
        <v>102.42030234197541</v>
      </c>
      <c r="CA187" s="9">
        <v>104.75444505365397</v>
      </c>
      <c r="CB187" s="9">
        <v>104.59779118038695</v>
      </c>
      <c r="CC187" s="9">
        <v>102.90592934910316</v>
      </c>
      <c r="CD187" s="9">
        <v>105.49071825800895</v>
      </c>
      <c r="CE187" s="9">
        <v>106.25832223701732</v>
      </c>
      <c r="CF187" s="9">
        <v>100.18015195425708</v>
      </c>
      <c r="CG187" s="9">
        <v>85.877653324978468</v>
      </c>
      <c r="CH187" s="9">
        <v>83.653168324586829</v>
      </c>
      <c r="CI187" s="9">
        <v>90.639931072295781</v>
      </c>
      <c r="CJ187" s="9">
        <v>85.73666483903817</v>
      </c>
      <c r="CK187" s="9">
        <v>98.848594031487437</v>
      </c>
      <c r="CL187" s="9">
        <v>99.302890263961785</v>
      </c>
      <c r="CM187" s="9">
        <v>99.851178820396342</v>
      </c>
      <c r="CN187" s="9">
        <v>98.080990052479052</v>
      </c>
      <c r="CO187" s="9">
        <v>99.506540299208908</v>
      </c>
      <c r="CP187" s="9">
        <v>96.561447481789003</v>
      </c>
      <c r="CQ187" s="9">
        <v>92.707762199420401</v>
      </c>
      <c r="CR187" s="9">
        <v>99.349886425941875</v>
      </c>
      <c r="CS187" s="9">
        <v>103.68919871543825</v>
      </c>
      <c r="CT187" s="9">
        <v>102.87459857444976</v>
      </c>
      <c r="CU187" s="9">
        <v>102.27931385603513</v>
      </c>
      <c r="CV187" s="9">
        <v>100.13315579227695</v>
      </c>
      <c r="CW187" s="9">
        <v>97.438709172084288</v>
      </c>
      <c r="CX187" s="9">
        <v>97.078405263570161</v>
      </c>
      <c r="CY187" s="9">
        <v>96.498785932482193</v>
      </c>
      <c r="CZ187" s="9">
        <v>95.104566460405749</v>
      </c>
      <c r="DA187" s="9">
        <v>95.966162763374328</v>
      </c>
      <c r="DB187" s="9">
        <v>96.295135897235056</v>
      </c>
      <c r="DC187" s="9">
        <v>101.91900994752096</v>
      </c>
      <c r="DD187" s="9">
        <v>99.522205686535614</v>
      </c>
      <c r="DE187" s="9">
        <v>102.2636484687084</v>
      </c>
      <c r="DF187" s="9">
        <v>110.84828072374091</v>
      </c>
      <c r="DG187" s="9">
        <v>110.22166523067283</v>
      </c>
      <c r="DH187" s="9">
        <v>101.96600610950107</v>
      </c>
      <c r="DI187" s="9">
        <v>93.162058431894721</v>
      </c>
      <c r="DJ187" s="9">
        <v>96.295135897235085</v>
      </c>
      <c r="DK187" s="9">
        <v>99.490874911882202</v>
      </c>
      <c r="DL187" s="9">
        <v>103.2975640322707</v>
      </c>
      <c r="DM187" s="9">
        <v>95.449204981593184</v>
      </c>
      <c r="DN187" s="9">
        <v>95.715516566147102</v>
      </c>
      <c r="DO187" s="9">
        <v>98.958251742774323</v>
      </c>
      <c r="DP187" s="9">
        <v>109.67337667423828</v>
      </c>
      <c r="DQ187" s="9">
        <v>96.013158925354432</v>
      </c>
      <c r="DR187" s="9">
        <v>93.56935850238898</v>
      </c>
      <c r="DS187" s="9">
        <v>102.90592934910316</v>
      </c>
      <c r="DT187" s="9">
        <v>122.36234040886664</v>
      </c>
      <c r="DU187" s="9">
        <v>149.81849512592837</v>
      </c>
      <c r="DV187" s="9">
        <v>179.5223992634042</v>
      </c>
      <c r="DW187" s="9">
        <v>148.00907168338827</v>
      </c>
      <c r="DX187" s="9">
        <v>166.16133924820383</v>
      </c>
      <c r="DY187" s="9">
        <v>180.69254575089937</v>
      </c>
      <c r="DZ187" s="9">
        <v>184.53826270854549</v>
      </c>
      <c r="EA187" s="9">
        <v>170.76838724837475</v>
      </c>
      <c r="EB187" s="9">
        <v>185.24181049713931</v>
      </c>
      <c r="EC187" s="9">
        <v>176.74674663473914</v>
      </c>
      <c r="ED187" s="9">
        <v>161.45481603850834</v>
      </c>
      <c r="EE187" s="9">
        <v>142.49926335381028</v>
      </c>
      <c r="EF187" s="9">
        <v>131.23800541433135</v>
      </c>
      <c r="EG187" s="9">
        <v>107.81072806590362</v>
      </c>
      <c r="EH187" s="9">
        <v>98.80589059252803</v>
      </c>
      <c r="EI187" s="9">
        <v>92.609810185659626</v>
      </c>
      <c r="EJ187" s="9">
        <v>95.089541929833317</v>
      </c>
      <c r="EK187" s="9">
        <v>98.072231676837291</v>
      </c>
      <c r="EL187" s="9">
        <v>100.19975403307433</v>
      </c>
      <c r="EM187" s="9">
        <v>116.94099743759021</v>
      </c>
      <c r="EN187" s="9">
        <v>118.71827292834575</v>
      </c>
      <c r="EO187" s="9">
        <v>118.24611438023733</v>
      </c>
      <c r="EP187" s="9">
        <v>115.8191554707243</v>
      </c>
      <c r="EQ187" s="9">
        <v>115.53637167250388</v>
      </c>
      <c r="ER187" s="9">
        <v>114.96052598078543</v>
      </c>
      <c r="ES187" s="9">
        <v>120.00310595125354</v>
      </c>
      <c r="ET187" s="9">
        <v>121.84913782280347</v>
      </c>
      <c r="EU187" s="9">
        <v>129.62731636656602</v>
      </c>
      <c r="EV187" s="9">
        <v>129.79263308403316</v>
      </c>
      <c r="EW187" s="9">
        <v>135.4899349886426</v>
      </c>
      <c r="EX187" s="9">
        <v>135.1139656928018</v>
      </c>
      <c r="EY187" s="9">
        <v>130.14125497079155</v>
      </c>
      <c r="EZ187" s="9">
        <v>132.00953917108217</v>
      </c>
      <c r="FA187" s="9">
        <v>133.32017329125858</v>
      </c>
      <c r="FB187" s="9">
        <v>124.81056228300744</v>
      </c>
      <c r="FC187" s="9">
        <v>124.327655177358</v>
      </c>
      <c r="FD187" s="9">
        <v>124.96160092460352</v>
      </c>
      <c r="FE187" s="9">
        <v>123.89763490443303</v>
      </c>
      <c r="FF187" s="9">
        <v>129.00369601180978</v>
      </c>
      <c r="FG187" s="9">
        <v>130.50686357304366</v>
      </c>
      <c r="FH187" s="9">
        <v>133.53968764928302</v>
      </c>
      <c r="FI187" s="9">
        <v>127.539786014787</v>
      </c>
      <c r="FJ187" s="9">
        <v>127.60727819218769</v>
      </c>
      <c r="FK187" s="9">
        <v>129.11044331249084</v>
      </c>
      <c r="FL187" s="9">
        <v>129.46264921211127</v>
      </c>
      <c r="FM187" s="9">
        <v>122.7882940304136</v>
      </c>
      <c r="FN187" s="9">
        <v>122.8557862078143</v>
      </c>
      <c r="FO187" s="9">
        <v>124.35895132811747</v>
      </c>
      <c r="FP187" s="9">
        <v>124.71115722773789</v>
      </c>
      <c r="FQ187" s="9">
        <v>129.02244359104643</v>
      </c>
      <c r="FR187" s="9">
        <v>129.08993576844711</v>
      </c>
      <c r="FS187" s="9">
        <v>130.59310088875029</v>
      </c>
      <c r="FT187" s="9">
        <v>130.94530678837071</v>
      </c>
      <c r="FU187" s="9">
        <v>134.40009061151238</v>
      </c>
      <c r="FV187" s="9">
        <v>134.46758278891303</v>
      </c>
      <c r="FW187" s="9">
        <v>135.97074790921621</v>
      </c>
      <c r="FX187" s="9">
        <v>136.32295380883664</v>
      </c>
      <c r="FY187" s="9">
        <v>140.21450937159699</v>
      </c>
      <c r="FZ187" s="9">
        <v>140.28200154899767</v>
      </c>
      <c r="GA187" s="9">
        <v>141.78516666930082</v>
      </c>
      <c r="GB187" s="9">
        <v>142.13737256892128</v>
      </c>
      <c r="GC187" s="9">
        <v>141.87333595296349</v>
      </c>
      <c r="GD187" s="9">
        <v>141.94082813036417</v>
      </c>
      <c r="GE187" s="9">
        <v>143.44399325066732</v>
      </c>
      <c r="GF187" s="9">
        <v>143.79619915028775</v>
      </c>
      <c r="GG187" s="9">
        <v>142.4253826645288</v>
      </c>
      <c r="GH187" s="9">
        <v>144.10440033985421</v>
      </c>
      <c r="GI187" s="9">
        <v>145.06614617147443</v>
      </c>
      <c r="GJ187" s="9">
        <v>145.02483604232398</v>
      </c>
      <c r="GK187" s="9">
        <v>143.81382876861119</v>
      </c>
      <c r="GL187" s="9" t="str">
        <f t="shared" si="38"/>
        <v>Sugars &amp; Sweeteners,PPI, Cane sugar, NY Raw, Duty Paid 2005=100, United States,Units of Measure: Index 2005=100,Historic Data Source: USDA (Calculated),Data Edge: 2016 Q3,Forecast Date: December 2016</v>
      </c>
      <c r="GM187" s="10" t="str">
        <f t="shared" si="45"/>
        <v>United States, Sugars &amp; Sweeteners, PPI, Cane sugar, NY Raw, Duty Paid 2005=100</v>
      </c>
      <c r="GN187" s="10" t="str">
        <f t="shared" si="46"/>
        <v>Sugars &amp; Sweeteners,PPI, Cane sugar, NY Raw, Duty Paid 2005=100, United States,Units of Measure: Index 2005=100,Historic Data Source: USDA (Calculated),Data Edge: 2016 Q3,Forecast Date: December 2016</v>
      </c>
      <c r="GP187" s="15" t="s">
        <v>10</v>
      </c>
      <c r="GQ187" s="15" t="s">
        <v>452</v>
      </c>
      <c r="GR187" s="20" t="s">
        <v>484</v>
      </c>
      <c r="GS187" s="16" t="s">
        <v>178</v>
      </c>
      <c r="GT187" s="10" t="s">
        <v>179</v>
      </c>
      <c r="GU187" s="13" t="s">
        <v>1381</v>
      </c>
      <c r="GV187" s="11" t="s">
        <v>1385</v>
      </c>
      <c r="GW187" s="20" t="s">
        <v>1182</v>
      </c>
      <c r="GX187" s="8" t="s">
        <v>1401</v>
      </c>
      <c r="GY187" s="16" t="s">
        <v>1388</v>
      </c>
    </row>
    <row r="188" spans="1:207" ht="12.75" customHeight="1">
      <c r="A188" s="19" t="s">
        <v>487</v>
      </c>
      <c r="B188" s="8" t="str">
        <f t="shared" si="39"/>
        <v>Bank:CISSUG</v>
      </c>
      <c r="C188" s="13" t="str">
        <f t="shared" si="40"/>
        <v>DataEdge:2016 Q3</v>
      </c>
      <c r="D188" s="13" t="str">
        <f t="shared" si="41"/>
        <v>ForecastDate:December 2016</v>
      </c>
      <c r="E188" s="13" t="str">
        <f t="shared" si="42"/>
        <v>Long Label:Sugars &amp; Sweeteners,PPI, Beet Sugar, Refined Wholesale 2005=100, United States,Units of Measure: Index 2005=100,Historic Data Source: USDA (Calculated),Data Edge: 2016 Q3,Forecast Date: December 2016</v>
      </c>
      <c r="F188" s="9">
        <v>97.203961289958514</v>
      </c>
      <c r="G188" s="9">
        <v>122.90156025167171</v>
      </c>
      <c r="H188" s="9">
        <v>139.39000648929266</v>
      </c>
      <c r="I188" s="9">
        <v>159.11745619727452</v>
      </c>
      <c r="J188" s="9">
        <v>120.19298592105633</v>
      </c>
      <c r="K188" s="9">
        <v>92.994385351127178</v>
      </c>
      <c r="L188" s="9">
        <v>86.110092260813119</v>
      </c>
      <c r="M188" s="9">
        <v>83.401517930197784</v>
      </c>
      <c r="N188" s="9">
        <v>93.107242614902802</v>
      </c>
      <c r="O188" s="9">
        <v>90.624382811838728</v>
      </c>
      <c r="P188" s="9">
        <v>95.477245154191237</v>
      </c>
      <c r="Q188" s="9">
        <v>94.800101571537382</v>
      </c>
      <c r="R188" s="9">
        <v>83.062946138870856</v>
      </c>
      <c r="S188" s="9">
        <v>89.157238382755395</v>
      </c>
      <c r="T188" s="9">
        <v>91.278954941737439</v>
      </c>
      <c r="U188" s="9">
        <v>89.935953502807322</v>
      </c>
      <c r="V188" s="9">
        <v>90.116525124848351</v>
      </c>
      <c r="W188" s="9">
        <v>89.439381542194511</v>
      </c>
      <c r="X188" s="9">
        <v>85.839234827751582</v>
      </c>
      <c r="Y188" s="9">
        <v>82.069802217645218</v>
      </c>
      <c r="Z188" s="9">
        <v>78.909798831927333</v>
      </c>
      <c r="AA188" s="9">
        <v>78.763084389018985</v>
      </c>
      <c r="AB188" s="9">
        <v>79.21451344412155</v>
      </c>
      <c r="AC188" s="9">
        <v>77.025082526874129</v>
      </c>
      <c r="AD188" s="9">
        <v>79.011370369325391</v>
      </c>
      <c r="AE188" s="9">
        <v>78.77437011539655</v>
      </c>
      <c r="AF188" s="9">
        <v>80.738086505092681</v>
      </c>
      <c r="AG188" s="9">
        <v>78.085940806365144</v>
      </c>
      <c r="AH188" s="9">
        <v>79.338656434274768</v>
      </c>
      <c r="AI188" s="9">
        <v>81.212087012950349</v>
      </c>
      <c r="AJ188" s="9">
        <v>82.385802556217016</v>
      </c>
      <c r="AK188" s="9">
        <v>76.63008210365939</v>
      </c>
      <c r="AL188" s="9">
        <v>77.025082526874129</v>
      </c>
      <c r="AM188" s="9">
        <v>82.261659566063841</v>
      </c>
      <c r="AN188" s="9">
        <v>92.937956719239338</v>
      </c>
      <c r="AO188" s="9">
        <v>92.317241768473338</v>
      </c>
      <c r="AP188" s="9">
        <v>98.467962644245674</v>
      </c>
      <c r="AQ188" s="9">
        <v>99.652963913889906</v>
      </c>
      <c r="AR188" s="9">
        <v>97.079818299805325</v>
      </c>
      <c r="AS188" s="9">
        <v>98.33253392771492</v>
      </c>
      <c r="AT188" s="9">
        <v>103.26439635471039</v>
      </c>
      <c r="AU188" s="9">
        <v>103.26439635471039</v>
      </c>
      <c r="AV188" s="9">
        <v>103.26439635471039</v>
      </c>
      <c r="AW188" s="9">
        <v>96.052817199446977</v>
      </c>
      <c r="AX188" s="9">
        <v>90.150382303981033</v>
      </c>
      <c r="AY188" s="9">
        <v>87.893237028468235</v>
      </c>
      <c r="AZ188" s="9">
        <v>85.771520469486219</v>
      </c>
      <c r="BA188" s="9">
        <v>83.559518099483682</v>
      </c>
      <c r="BB188" s="9">
        <v>88.480094800101554</v>
      </c>
      <c r="BC188" s="9">
        <v>89.044381118979771</v>
      </c>
      <c r="BD188" s="9">
        <v>84.642947831729813</v>
      </c>
      <c r="BE188" s="9">
        <v>82.306802471574073</v>
      </c>
      <c r="BF188" s="9">
        <v>78.153655164630536</v>
      </c>
      <c r="BG188" s="9">
        <v>79.564370961826043</v>
      </c>
      <c r="BH188" s="9">
        <v>91.132240498829105</v>
      </c>
      <c r="BI188" s="9">
        <v>91.696526817707309</v>
      </c>
      <c r="BJ188" s="9">
        <v>86.61794994780351</v>
      </c>
      <c r="BK188" s="9">
        <v>84.07866151285161</v>
      </c>
      <c r="BL188" s="9">
        <v>84.3043760404029</v>
      </c>
      <c r="BM188" s="9">
        <v>85.636091752955451</v>
      </c>
      <c r="BN188" s="9">
        <v>86.335806788364408</v>
      </c>
      <c r="BO188" s="9">
        <v>85.466805857291988</v>
      </c>
      <c r="BP188" s="9">
        <v>84.642947831729813</v>
      </c>
      <c r="BQ188" s="9">
        <v>93.366814321586773</v>
      </c>
      <c r="BR188" s="9">
        <v>98.400248285980311</v>
      </c>
      <c r="BS188" s="9">
        <v>100.10439296899247</v>
      </c>
      <c r="BT188" s="9">
        <v>98.750105803684789</v>
      </c>
      <c r="BU188" s="9">
        <v>98.185819484806586</v>
      </c>
      <c r="BV188" s="9">
        <v>97.203961289958514</v>
      </c>
      <c r="BW188" s="9">
        <v>94.235815252659208</v>
      </c>
      <c r="BX188" s="9">
        <v>90.319668199644482</v>
      </c>
      <c r="BY188" s="9">
        <v>85.094376886832379</v>
      </c>
      <c r="BZ188" s="9">
        <v>86.335806788364408</v>
      </c>
      <c r="CA188" s="9">
        <v>87.464379426120814</v>
      </c>
      <c r="CB188" s="9">
        <v>88.592952063877206</v>
      </c>
      <c r="CC188" s="9">
        <v>91.301526394492569</v>
      </c>
      <c r="CD188" s="9">
        <v>91.78681262872783</v>
      </c>
      <c r="CE188" s="9">
        <v>91.414383658268207</v>
      </c>
      <c r="CF188" s="9">
        <v>91.414383658268207</v>
      </c>
      <c r="CG188" s="9">
        <v>87.125807634793887</v>
      </c>
      <c r="CH188" s="9">
        <v>75.76108117258697</v>
      </c>
      <c r="CI188" s="9">
        <v>67.432215105944763</v>
      </c>
      <c r="CJ188" s="9">
        <v>66.247213836300531</v>
      </c>
      <c r="CK188" s="9">
        <v>72.285077448297258</v>
      </c>
      <c r="CL188" s="9">
        <v>76.60751065090426</v>
      </c>
      <c r="CM188" s="9">
        <v>71.980362836103041</v>
      </c>
      <c r="CN188" s="9">
        <v>78.58251276697797</v>
      </c>
      <c r="CO188" s="9">
        <v>88.536523431989394</v>
      </c>
      <c r="CP188" s="9">
        <v>88.818666591428482</v>
      </c>
      <c r="CQ188" s="9">
        <v>82.532516999125349</v>
      </c>
      <c r="CR188" s="9">
        <v>85.37652004627148</v>
      </c>
      <c r="CS188" s="9">
        <v>92.57681347515728</v>
      </c>
      <c r="CT188" s="9">
        <v>91.899669892503439</v>
      </c>
      <c r="CU188" s="9">
        <v>94.382529695567541</v>
      </c>
      <c r="CV188" s="9">
        <v>87.046807550150945</v>
      </c>
      <c r="CW188" s="9">
        <v>81.561944530654856</v>
      </c>
      <c r="CX188" s="9">
        <v>79.790085489377319</v>
      </c>
      <c r="CY188" s="9">
        <v>79.564370961826043</v>
      </c>
      <c r="CZ188" s="9">
        <v>79.564370961826043</v>
      </c>
      <c r="DA188" s="9">
        <v>79.090370453968333</v>
      </c>
      <c r="DB188" s="9">
        <v>79.282227802386942</v>
      </c>
      <c r="DC188" s="9">
        <v>83.999661428208668</v>
      </c>
      <c r="DD188" s="9">
        <v>104.78796941568152</v>
      </c>
      <c r="DE188" s="9">
        <v>131.93014135372289</v>
      </c>
      <c r="DF188" s="9">
        <v>121.99870214146658</v>
      </c>
      <c r="DG188" s="9">
        <v>120.05755720452559</v>
      </c>
      <c r="DH188" s="9">
        <v>113.64726462206924</v>
      </c>
      <c r="DI188" s="9">
        <v>92.588099201534874</v>
      </c>
      <c r="DJ188" s="9">
        <v>85.094376886832379</v>
      </c>
      <c r="DK188" s="9">
        <v>84.642947831729813</v>
      </c>
      <c r="DL188" s="9">
        <v>86.17780661907851</v>
      </c>
      <c r="DM188" s="9">
        <v>83.514375193973422</v>
      </c>
      <c r="DN188" s="9">
        <v>88.626809243009887</v>
      </c>
      <c r="DO188" s="9">
        <v>102.5308241401687</v>
      </c>
      <c r="DP188" s="9">
        <v>129.67299607821008</v>
      </c>
      <c r="DQ188" s="9">
        <v>119.85441412972943</v>
      </c>
      <c r="DR188" s="9">
        <v>118.50012696442175</v>
      </c>
      <c r="DS188" s="9">
        <v>117.54084022232882</v>
      </c>
      <c r="DT188" s="9">
        <v>130.23728239708828</v>
      </c>
      <c r="DU188" s="9">
        <v>149.64873176649832</v>
      </c>
      <c r="DV188" s="9">
        <v>175.7751883305589</v>
      </c>
      <c r="DW188" s="9">
        <v>161.61160172671612</v>
      </c>
      <c r="DX188" s="9">
        <v>194.00163643032477</v>
      </c>
      <c r="DY188" s="9">
        <v>189.48734587929917</v>
      </c>
      <c r="DZ188" s="9">
        <v>186.21448522980558</v>
      </c>
      <c r="EA188" s="9">
        <v>187.11734334001073</v>
      </c>
      <c r="EB188" s="9">
        <v>192.98592105634401</v>
      </c>
      <c r="EC188" s="9">
        <v>195.07378043619332</v>
      </c>
      <c r="ED188" s="9">
        <v>173.51804305504612</v>
      </c>
      <c r="EE188" s="9">
        <v>161.45360155743026</v>
      </c>
      <c r="EF188" s="9">
        <v>137.06514685551448</v>
      </c>
      <c r="EG188" s="9">
        <v>115.50940947436732</v>
      </c>
      <c r="EH188" s="9">
        <v>97.734390429704035</v>
      </c>
      <c r="EI188" s="9">
        <v>89.642524616990642</v>
      </c>
      <c r="EJ188" s="9">
        <v>87.746522585559902</v>
      </c>
      <c r="EK188" s="9">
        <v>93.536100217250237</v>
      </c>
      <c r="EL188" s="9">
        <v>89.439381542194511</v>
      </c>
      <c r="EM188" s="9">
        <v>108.73797364782891</v>
      </c>
      <c r="EN188" s="9">
        <v>124.25584741697939</v>
      </c>
      <c r="EO188" s="9">
        <v>122.5629884603448</v>
      </c>
      <c r="EP188" s="9">
        <v>120.05755720452555</v>
      </c>
      <c r="EQ188" s="9">
        <v>117.14583979911409</v>
      </c>
      <c r="ER188" s="9">
        <v>112.77826369099679</v>
      </c>
      <c r="ES188" s="9">
        <v>108.79440227971673</v>
      </c>
      <c r="ET188" s="9">
        <v>106.08582794910137</v>
      </c>
      <c r="EU188" s="9">
        <v>101.85368055751489</v>
      </c>
      <c r="EV188" s="9">
        <v>97.05724684705018</v>
      </c>
      <c r="EW188" s="9">
        <v>96.492960528172006</v>
      </c>
      <c r="EX188" s="9">
        <v>96.721593356185011</v>
      </c>
      <c r="EY188" s="9">
        <v>96.719112215991217</v>
      </c>
      <c r="EZ188" s="9">
        <v>100.24026314404463</v>
      </c>
      <c r="FA188" s="9">
        <v>105.10054122589037</v>
      </c>
      <c r="FB188" s="9">
        <v>108.60088655444412</v>
      </c>
      <c r="FC188" s="9">
        <v>108.67337510320039</v>
      </c>
      <c r="FD188" s="9">
        <v>109.71849050535189</v>
      </c>
      <c r="FE188" s="9">
        <v>108.22966716912288</v>
      </c>
      <c r="FF188" s="9">
        <v>104.7155811980864</v>
      </c>
      <c r="FG188" s="9">
        <v>104.78807040445453</v>
      </c>
      <c r="FH188" s="9">
        <v>107.4215187533708</v>
      </c>
      <c r="FI188" s="9">
        <v>99.797713708451425</v>
      </c>
      <c r="FJ188" s="9">
        <v>99.282406160959923</v>
      </c>
      <c r="FK188" s="9">
        <v>99.354895249615865</v>
      </c>
      <c r="FL188" s="9">
        <v>101.46308180260671</v>
      </c>
      <c r="FM188" s="9">
        <v>93.550855201694262</v>
      </c>
      <c r="FN188" s="9">
        <v>93.035547654202759</v>
      </c>
      <c r="FO188" s="9">
        <v>93.108036742858687</v>
      </c>
      <c r="FP188" s="9">
        <v>95.216223295849517</v>
      </c>
      <c r="FQ188" s="9">
        <v>99.516792467952925</v>
      </c>
      <c r="FR188" s="9">
        <v>99.001484920461408</v>
      </c>
      <c r="FS188" s="9">
        <v>99.073974009117336</v>
      </c>
      <c r="FT188" s="9">
        <v>101.18216056210818</v>
      </c>
      <c r="FU188" s="9">
        <v>104.46656837533629</v>
      </c>
      <c r="FV188" s="9">
        <v>103.95126082784481</v>
      </c>
      <c r="FW188" s="9">
        <v>104.02374991650072</v>
      </c>
      <c r="FX188" s="9">
        <v>106.13193646949158</v>
      </c>
      <c r="FY188" s="9">
        <v>109.89546358749224</v>
      </c>
      <c r="FZ188" s="9">
        <v>109.38015604000076</v>
      </c>
      <c r="GA188" s="9">
        <v>109.45264512865668</v>
      </c>
      <c r="GB188" s="9">
        <v>111.56083168164753</v>
      </c>
      <c r="GC188" s="9">
        <v>110.67777928973508</v>
      </c>
      <c r="GD188" s="9">
        <v>110.16247174224357</v>
      </c>
      <c r="GE188" s="9">
        <v>110.2349608308995</v>
      </c>
      <c r="GF188" s="9">
        <v>112.34314738389033</v>
      </c>
      <c r="GG188" s="9">
        <v>110.25124081627146</v>
      </c>
      <c r="GH188" s="9">
        <v>110.46727612544996</v>
      </c>
      <c r="GI188" s="9">
        <v>108.85658718245774</v>
      </c>
      <c r="GJ188" s="9">
        <v>109.42500500105652</v>
      </c>
      <c r="GK188" s="9">
        <v>107.41612943171918</v>
      </c>
      <c r="GL188" s="9" t="str">
        <f t="shared" si="38"/>
        <v>Sugars &amp; Sweeteners,PPI, Beet Sugar, Refined Wholesale 2005=100, United States,Units of Measure: Index 2005=100,Historic Data Source: USDA (Calculated),Data Edge: 2016 Q3,Forecast Date: December 2016</v>
      </c>
      <c r="GM188" s="10" t="str">
        <f t="shared" si="45"/>
        <v>United States, Sugars &amp; Sweeteners, PPI, Beet Sugar, Refined Wholesale 2005=100</v>
      </c>
      <c r="GN188" s="10" t="str">
        <f t="shared" si="46"/>
        <v>Sugars &amp; Sweeteners,PPI, Beet Sugar, Refined Wholesale 2005=100, United States,Units of Measure: Index 2005=100,Historic Data Source: USDA (Calculated),Data Edge: 2016 Q3,Forecast Date: December 2016</v>
      </c>
      <c r="GP188" s="15" t="s">
        <v>10</v>
      </c>
      <c r="GQ188" s="15" t="s">
        <v>452</v>
      </c>
      <c r="GR188" s="20" t="s">
        <v>486</v>
      </c>
      <c r="GS188" s="16" t="s">
        <v>178</v>
      </c>
      <c r="GT188" s="10" t="s">
        <v>179</v>
      </c>
      <c r="GU188" s="13" t="s">
        <v>1381</v>
      </c>
      <c r="GV188" s="11" t="s">
        <v>1385</v>
      </c>
      <c r="GW188" s="20" t="s">
        <v>1183</v>
      </c>
      <c r="GX188" s="8" t="s">
        <v>1401</v>
      </c>
      <c r="GY188" s="16" t="s">
        <v>1388</v>
      </c>
    </row>
    <row r="189" spans="1:207" ht="12.75" customHeight="1">
      <c r="A189" s="19" t="s">
        <v>489</v>
      </c>
      <c r="B189" s="8" t="str">
        <f t="shared" si="39"/>
        <v>Bank:CISSUG</v>
      </c>
      <c r="C189" s="13" t="str">
        <f t="shared" si="40"/>
        <v>DataEdge:2016 Q3</v>
      </c>
      <c r="D189" s="13" t="str">
        <f t="shared" si="41"/>
        <v>ForecastDate:December 2016</v>
      </c>
      <c r="E189" s="13" t="str">
        <f t="shared" si="42"/>
        <v>Long Label:Sugars &amp; Sweeteners,PPI, Retail Refined Sugar, white, all sizes 2005=100, United States,Units of Measure: Index 2005=100,Historic Data Source: USDA (Calculated),Data Edge: 2016 Q3,Forecast Date: December 2016</v>
      </c>
      <c r="F189" s="9">
        <v>71.119617224880386</v>
      </c>
      <c r="G189" s="9">
        <v>90.181818181818187</v>
      </c>
      <c r="H189" s="9">
        <v>107.48325358851676</v>
      </c>
      <c r="I189" s="9">
        <v>123.86602870813397</v>
      </c>
      <c r="J189" s="9">
        <v>118.8133971291866</v>
      </c>
      <c r="K189" s="9">
        <v>92.631578947368425</v>
      </c>
      <c r="L189" s="9">
        <v>80.53588516746413</v>
      </c>
      <c r="M189" s="9">
        <v>75.559808612440193</v>
      </c>
      <c r="N189" s="9">
        <v>77.244019138755988</v>
      </c>
      <c r="O189" s="9">
        <v>77.626794258373195</v>
      </c>
      <c r="P189" s="9">
        <v>78.775119617224888</v>
      </c>
      <c r="Q189" s="9">
        <v>81.301435406698559</v>
      </c>
      <c r="R189" s="9">
        <v>82.066985645933016</v>
      </c>
      <c r="S189" s="9">
        <v>82.066985645933016</v>
      </c>
      <c r="T189" s="9">
        <v>83.827751196172258</v>
      </c>
      <c r="U189" s="9">
        <v>84.363636363636374</v>
      </c>
      <c r="V189" s="9">
        <v>83.751196172248811</v>
      </c>
      <c r="W189" s="9">
        <v>84.0574162679426</v>
      </c>
      <c r="X189" s="9">
        <v>82.679425837320579</v>
      </c>
      <c r="Y189" s="9">
        <v>83.215311004784695</v>
      </c>
      <c r="Z189" s="9">
        <v>82.449760765550238</v>
      </c>
      <c r="AA189" s="9">
        <v>80.84210526315789</v>
      </c>
      <c r="AB189" s="9">
        <v>81.148325358851679</v>
      </c>
      <c r="AC189" s="9">
        <v>80.229665071770341</v>
      </c>
      <c r="AD189" s="9">
        <v>81.071770334928246</v>
      </c>
      <c r="AE189" s="9">
        <v>81.301435406698559</v>
      </c>
      <c r="AF189" s="9">
        <v>80</v>
      </c>
      <c r="AG189" s="9">
        <v>79.923444976076567</v>
      </c>
      <c r="AH189" s="9">
        <v>80.382775119617236</v>
      </c>
      <c r="AI189" s="9">
        <v>80.306220095693789</v>
      </c>
      <c r="AJ189" s="9">
        <v>81.377990430622006</v>
      </c>
      <c r="AK189" s="9">
        <v>82.066985645933016</v>
      </c>
      <c r="AL189" s="9">
        <v>82.066985645933016</v>
      </c>
      <c r="AM189" s="9">
        <v>81.760765550239228</v>
      </c>
      <c r="AN189" s="9">
        <v>84.74641148325361</v>
      </c>
      <c r="AO189" s="9">
        <v>87.655502392344502</v>
      </c>
      <c r="AP189" s="9">
        <v>90.334928229665067</v>
      </c>
      <c r="AQ189" s="9">
        <v>91.559808612440179</v>
      </c>
      <c r="AR189" s="9">
        <v>92.631578947368425</v>
      </c>
      <c r="AS189" s="9">
        <v>93.167464114832526</v>
      </c>
      <c r="AT189" s="9">
        <v>96.765550239234457</v>
      </c>
      <c r="AU189" s="9">
        <v>98.373205741626805</v>
      </c>
      <c r="AV189" s="9">
        <v>99.062200956937801</v>
      </c>
      <c r="AW189" s="9">
        <v>98.755980861244012</v>
      </c>
      <c r="AX189" s="9">
        <v>99.368421052631575</v>
      </c>
      <c r="AY189" s="9">
        <v>99.215311004784681</v>
      </c>
      <c r="AZ189" s="9">
        <v>98.373205741626805</v>
      </c>
      <c r="BA189" s="9">
        <v>96.229665071770327</v>
      </c>
      <c r="BB189" s="9">
        <v>97.071770334928232</v>
      </c>
      <c r="BC189" s="9">
        <v>95.617224880382793</v>
      </c>
      <c r="BD189" s="9">
        <v>94.622009569377994</v>
      </c>
      <c r="BE189" s="9">
        <v>94.162679425837325</v>
      </c>
      <c r="BF189" s="9">
        <v>94.009569377990431</v>
      </c>
      <c r="BG189" s="9">
        <v>93.320574162679421</v>
      </c>
      <c r="BH189" s="9">
        <v>92.784688995215319</v>
      </c>
      <c r="BI189" s="9">
        <v>92.32535885167465</v>
      </c>
      <c r="BJ189" s="9">
        <v>92.861244019138766</v>
      </c>
      <c r="BK189" s="9">
        <v>91.636363636363654</v>
      </c>
      <c r="BL189" s="9">
        <v>91.866028708133982</v>
      </c>
      <c r="BM189" s="9">
        <v>91.023923444976077</v>
      </c>
      <c r="BN189" s="9">
        <v>91.406698564593313</v>
      </c>
      <c r="BO189" s="9">
        <v>90.794258373205736</v>
      </c>
      <c r="BP189" s="9">
        <v>91.177033492822972</v>
      </c>
      <c r="BQ189" s="9">
        <v>92.555023923444978</v>
      </c>
      <c r="BR189" s="9">
        <v>92.937799043062199</v>
      </c>
      <c r="BS189" s="9">
        <v>94.698564593301427</v>
      </c>
      <c r="BT189" s="9">
        <v>97.837320574162675</v>
      </c>
      <c r="BU189" s="9">
        <v>98.449760765550238</v>
      </c>
      <c r="BV189" s="9">
        <v>99.062200956937787</v>
      </c>
      <c r="BW189" s="9">
        <v>99.904306220095691</v>
      </c>
      <c r="BX189" s="9">
        <v>99.904306220095691</v>
      </c>
      <c r="BY189" s="9">
        <v>98.526315789473685</v>
      </c>
      <c r="BZ189" s="9">
        <v>98.909090909090907</v>
      </c>
      <c r="CA189" s="9">
        <v>98.755980861244012</v>
      </c>
      <c r="CB189" s="9">
        <v>99.521531100478484</v>
      </c>
      <c r="CC189" s="9">
        <v>97.607655502392348</v>
      </c>
      <c r="CD189" s="9">
        <v>99.751196172248825</v>
      </c>
      <c r="CE189" s="9">
        <v>99.444976076555022</v>
      </c>
      <c r="CF189" s="9">
        <v>99.521531100478484</v>
      </c>
      <c r="CG189" s="9">
        <v>98.755980861244012</v>
      </c>
      <c r="CH189" s="9">
        <v>99.368421052631589</v>
      </c>
      <c r="CI189" s="9">
        <v>96.918660287081337</v>
      </c>
      <c r="CJ189" s="9">
        <v>97.454545454545467</v>
      </c>
      <c r="CK189" s="9">
        <v>95.84688995215312</v>
      </c>
      <c r="CL189" s="9">
        <v>99.521531100478484</v>
      </c>
      <c r="CM189" s="9">
        <v>99.67464114832535</v>
      </c>
      <c r="CN189" s="9">
        <v>100.89952153110046</v>
      </c>
      <c r="CO189" s="9">
        <v>98.755980861244012</v>
      </c>
      <c r="CP189" s="9">
        <v>99.827751196172272</v>
      </c>
      <c r="CQ189" s="9">
        <v>99.598086124401917</v>
      </c>
      <c r="CR189" s="9">
        <v>99.751196172248797</v>
      </c>
      <c r="CS189" s="9">
        <v>96.765550239234457</v>
      </c>
      <c r="CT189" s="9">
        <v>98.296650717703344</v>
      </c>
      <c r="CU189" s="9">
        <v>98.526315789473685</v>
      </c>
      <c r="CV189" s="9">
        <v>98.909090909090907</v>
      </c>
      <c r="CW189" s="9">
        <v>96.306220095693789</v>
      </c>
      <c r="CX189" s="9">
        <v>98.066985645933016</v>
      </c>
      <c r="CY189" s="9">
        <v>97.760765550239242</v>
      </c>
      <c r="CZ189" s="9">
        <v>98.066985645933016</v>
      </c>
      <c r="DA189" s="9">
        <v>97.837320574162675</v>
      </c>
      <c r="DB189" s="9">
        <v>99.904306220095705</v>
      </c>
      <c r="DC189" s="9">
        <v>98.832535885167474</v>
      </c>
      <c r="DD189" s="9">
        <v>98.985645933014354</v>
      </c>
      <c r="DE189" s="9">
        <v>102.2775119617225</v>
      </c>
      <c r="DF189" s="9">
        <v>107.177033492823</v>
      </c>
      <c r="DG189" s="9">
        <v>113.5311004784689</v>
      </c>
      <c r="DH189" s="9">
        <v>117.58851674641149</v>
      </c>
      <c r="DI189" s="9">
        <v>117.20574162679426</v>
      </c>
      <c r="DJ189" s="9">
        <v>118.73684210526316</v>
      </c>
      <c r="DK189" s="9">
        <v>118.04784688995215</v>
      </c>
      <c r="DL189" s="9">
        <v>119.27272727272727</v>
      </c>
      <c r="DM189" s="9">
        <v>116.82296650717703</v>
      </c>
      <c r="DN189" s="9">
        <v>117.58851674641149</v>
      </c>
      <c r="DO189" s="9">
        <v>119.6555023923445</v>
      </c>
      <c r="DP189" s="9">
        <v>124.24880382775119</v>
      </c>
      <c r="DQ189" s="9">
        <v>124.55502392344499</v>
      </c>
      <c r="DR189" s="9">
        <v>130.83253588516749</v>
      </c>
      <c r="DS189" s="9">
        <v>129.45454545454547</v>
      </c>
      <c r="DT189" s="9">
        <v>129.53110047846889</v>
      </c>
      <c r="DU189" s="9">
        <v>134.1244019138756</v>
      </c>
      <c r="DV189" s="9">
        <v>144.15311004784687</v>
      </c>
      <c r="DW189" s="9">
        <v>145.07177033492823</v>
      </c>
      <c r="DX189" s="9">
        <v>142.08612440191388</v>
      </c>
      <c r="DY189" s="9">
        <v>146.14354066985643</v>
      </c>
      <c r="DZ189" s="9">
        <v>151.27272727272728</v>
      </c>
      <c r="EA189" s="9">
        <v>154.87081339712921</v>
      </c>
      <c r="EB189" s="9">
        <v>160.15311004784692</v>
      </c>
      <c r="EC189" s="9">
        <v>161.14832535885168</v>
      </c>
      <c r="ED189" s="9">
        <v>163.98086124401917</v>
      </c>
      <c r="EE189" s="9">
        <v>159.54066985645935</v>
      </c>
      <c r="EF189" s="9">
        <v>157.85645933014357</v>
      </c>
      <c r="EG189" s="9">
        <v>156.2488038277512</v>
      </c>
      <c r="EH189" s="9">
        <v>153.1866028708134</v>
      </c>
      <c r="EI189" s="9">
        <v>150.35406698564594</v>
      </c>
      <c r="EJ189" s="9">
        <v>146.83253588516746</v>
      </c>
      <c r="EK189" s="9">
        <v>140.47846889952152</v>
      </c>
      <c r="EL189" s="9">
        <v>141.39712918660288</v>
      </c>
      <c r="EM189" s="9">
        <v>139.02392344497611</v>
      </c>
      <c r="EN189" s="9">
        <v>138.02870813397129</v>
      </c>
      <c r="EO189" s="9">
        <v>141.01435406698565</v>
      </c>
      <c r="EP189" s="9">
        <v>150.2775119617225</v>
      </c>
      <c r="EQ189" s="9">
        <v>150.73684210526318</v>
      </c>
      <c r="ER189" s="9">
        <v>150.50717703349284</v>
      </c>
      <c r="ES189" s="9">
        <v>148.89952153110048</v>
      </c>
      <c r="ET189" s="9">
        <v>148.66985645933013</v>
      </c>
      <c r="EU189" s="9">
        <v>149.05263157894734</v>
      </c>
      <c r="EV189" s="9">
        <v>149.43540669856461</v>
      </c>
      <c r="EW189" s="9">
        <v>147.10047846889952</v>
      </c>
      <c r="EX189" s="9">
        <v>150.43062200956939</v>
      </c>
      <c r="EY189" s="9">
        <v>151.64784688995218</v>
      </c>
      <c r="EZ189" s="9">
        <v>153.18833854524695</v>
      </c>
      <c r="FA189" s="9">
        <v>153.6435497088172</v>
      </c>
      <c r="FB189" s="9">
        <v>155.9765926625586</v>
      </c>
      <c r="FC189" s="9">
        <v>156.07091868591766</v>
      </c>
      <c r="FD189" s="9">
        <v>157.69658609901961</v>
      </c>
      <c r="FE189" s="9">
        <v>157.64757379964962</v>
      </c>
      <c r="FF189" s="9">
        <v>156.44751521931155</v>
      </c>
      <c r="FG189" s="9">
        <v>156.54184209839056</v>
      </c>
      <c r="FH189" s="9">
        <v>159.92747771110965</v>
      </c>
      <c r="FI189" s="9">
        <v>155.12693575431908</v>
      </c>
      <c r="FJ189" s="9">
        <v>156.49973364419543</v>
      </c>
      <c r="FK189" s="9">
        <v>156.594060370101</v>
      </c>
      <c r="FL189" s="9">
        <v>157.22081398570407</v>
      </c>
      <c r="FM189" s="9">
        <v>151.77569767876457</v>
      </c>
      <c r="FN189" s="9">
        <v>153.14849556864095</v>
      </c>
      <c r="FO189" s="9">
        <v>153.2428222945465</v>
      </c>
      <c r="FP189" s="9">
        <v>153.86957591014956</v>
      </c>
      <c r="FQ189" s="9">
        <v>158.65199490915691</v>
      </c>
      <c r="FR189" s="9">
        <v>160.02479279903326</v>
      </c>
      <c r="FS189" s="9">
        <v>160.11911952493881</v>
      </c>
      <c r="FT189" s="9">
        <v>160.7458731405419</v>
      </c>
      <c r="FU189" s="9">
        <v>164.80202658304628</v>
      </c>
      <c r="FV189" s="9">
        <v>166.17482447292261</v>
      </c>
      <c r="FW189" s="9">
        <v>166.26915119882818</v>
      </c>
      <c r="FX189" s="9">
        <v>166.89590481443128</v>
      </c>
      <c r="FY189" s="9">
        <v>171.36585071567265</v>
      </c>
      <c r="FZ189" s="9">
        <v>172.738648605549</v>
      </c>
      <c r="GA189" s="9">
        <v>172.83297533145455</v>
      </c>
      <c r="GB189" s="9">
        <v>173.45972894705764</v>
      </c>
      <c r="GC189" s="9">
        <v>174.09063327056643</v>
      </c>
      <c r="GD189" s="9">
        <v>175.46343116044278</v>
      </c>
      <c r="GE189" s="9">
        <v>175.55775788634833</v>
      </c>
      <c r="GF189" s="9">
        <v>176.18451150195142</v>
      </c>
      <c r="GG189" s="9">
        <v>175.76104625537766</v>
      </c>
      <c r="GH189" s="9">
        <v>179.81279770505728</v>
      </c>
      <c r="GI189" s="9">
        <v>180.60514120663601</v>
      </c>
      <c r="GJ189" s="9">
        <v>182.09097149511575</v>
      </c>
      <c r="GK189" s="9">
        <v>181.92148842644443</v>
      </c>
      <c r="GL189" s="9" t="str">
        <f t="shared" si="38"/>
        <v>Sugars &amp; Sweeteners,PPI, Retail Refined Sugar, white, all sizes 2005=100, United States,Units of Measure: Index 2005=100,Historic Data Source: USDA (Calculated),Data Edge: 2016 Q3,Forecast Date: December 2016</v>
      </c>
      <c r="GM189" s="10" t="str">
        <f t="shared" si="45"/>
        <v>United States, Sugars &amp; Sweeteners, PPI, Retail Refined Sugar, white, all sizes 2005=100</v>
      </c>
      <c r="GN189" s="10" t="str">
        <f t="shared" si="46"/>
        <v>Sugars &amp; Sweeteners,PPI, Retail Refined Sugar, white, all sizes 2005=100, United States,Units of Measure: Index 2005=100,Historic Data Source: USDA (Calculated),Data Edge: 2016 Q3,Forecast Date: December 2016</v>
      </c>
      <c r="GP189" s="15" t="s">
        <v>10</v>
      </c>
      <c r="GQ189" s="15" t="s">
        <v>452</v>
      </c>
      <c r="GR189" s="20" t="s">
        <v>488</v>
      </c>
      <c r="GS189" s="16" t="s">
        <v>178</v>
      </c>
      <c r="GT189" s="10" t="s">
        <v>179</v>
      </c>
      <c r="GU189" s="13" t="s">
        <v>1381</v>
      </c>
      <c r="GV189" s="11" t="s">
        <v>1385</v>
      </c>
      <c r="GW189" s="20" t="s">
        <v>1184</v>
      </c>
      <c r="GX189" s="8" t="s">
        <v>1401</v>
      </c>
      <c r="GY189" s="16" t="s">
        <v>1388</v>
      </c>
    </row>
    <row r="190" spans="1:207" ht="12.75" customHeight="1">
      <c r="A190" s="19" t="s">
        <v>491</v>
      </c>
      <c r="B190" s="8" t="str">
        <f t="shared" si="39"/>
        <v>Bank:CISSUG</v>
      </c>
      <c r="C190" s="13" t="str">
        <f t="shared" si="40"/>
        <v>DataEdge:2016 Q3</v>
      </c>
      <c r="D190" s="13" t="str">
        <f t="shared" si="41"/>
        <v>ForecastDate:December 2016</v>
      </c>
      <c r="E190" s="13" t="str">
        <f t="shared" si="42"/>
        <v>Long Label:Sugars &amp; Sweeteners,PPI, Corn Syrup, HFCS-42, Midwest Spot  2005=100, United States,Units of Measure: Index 2005=100,Historic Data Source: USDA (Calculated),Data Edge: 2016 Q3,Forecast Date: December 2016</v>
      </c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>
        <v>69.962861873014447</v>
      </c>
      <c r="CI190" s="9">
        <v>69.962861873014447</v>
      </c>
      <c r="CJ190" s="9">
        <v>69.962861873014447</v>
      </c>
      <c r="CK190" s="9">
        <v>64.235536265604708</v>
      </c>
      <c r="CL190" s="9">
        <v>71.842140587945764</v>
      </c>
      <c r="CM190" s="9">
        <v>71.842140587945764</v>
      </c>
      <c r="CN190" s="9">
        <v>71.842140587945764</v>
      </c>
      <c r="CO190" s="9">
        <v>77.74844512058705</v>
      </c>
      <c r="CP190" s="9">
        <v>81.668083583158079</v>
      </c>
      <c r="CQ190" s="9">
        <v>81.668083583158079</v>
      </c>
      <c r="CR190" s="9">
        <v>85.44453890554388</v>
      </c>
      <c r="CS190" s="9">
        <v>89.793726788670639</v>
      </c>
      <c r="CT190" s="9">
        <v>86.983757662535226</v>
      </c>
      <c r="CU190" s="9">
        <v>86.983757662535226</v>
      </c>
      <c r="CV190" s="9">
        <v>86.983757662535226</v>
      </c>
      <c r="CW190" s="9">
        <v>90.921294017629421</v>
      </c>
      <c r="CX190" s="9">
        <v>96.183274419437097</v>
      </c>
      <c r="CY190" s="9">
        <v>96.433844914761295</v>
      </c>
      <c r="CZ190" s="9">
        <v>96.433844914761295</v>
      </c>
      <c r="DA190" s="9">
        <v>97.185556400733816</v>
      </c>
      <c r="DB190" s="9">
        <v>102.07168105955525</v>
      </c>
      <c r="DC190" s="9">
        <v>102.07168105955525</v>
      </c>
      <c r="DD190" s="9">
        <v>101.31996957358271</v>
      </c>
      <c r="DE190" s="9">
        <v>94.536668307306812</v>
      </c>
      <c r="DF190" s="9">
        <v>98.313123629692598</v>
      </c>
      <c r="DG190" s="9">
        <v>98.313123629692598</v>
      </c>
      <c r="DH190" s="9">
        <v>99.565976106313471</v>
      </c>
      <c r="DI190" s="9">
        <v>119.34314734440017</v>
      </c>
      <c r="DJ190" s="9">
        <v>120.05452555144731</v>
      </c>
      <c r="DK190" s="9">
        <v>120.05452555144731</v>
      </c>
      <c r="DL190" s="9">
        <v>120.05452555144731</v>
      </c>
      <c r="DM190" s="9">
        <v>142.71779497964113</v>
      </c>
      <c r="DN190" s="9">
        <v>142.71779497964113</v>
      </c>
      <c r="DO190" s="9">
        <v>142.71779497964113</v>
      </c>
      <c r="DP190" s="9">
        <v>142.71779497964113</v>
      </c>
      <c r="DQ190" s="9">
        <v>163.90889972705713</v>
      </c>
      <c r="DR190" s="9">
        <v>169.18877802138798</v>
      </c>
      <c r="DS190" s="9">
        <v>169.18877802138798</v>
      </c>
      <c r="DT190" s="9">
        <v>169.18877802138798</v>
      </c>
      <c r="DU190" s="9">
        <v>169.18877802138798</v>
      </c>
      <c r="DV190" s="9">
        <v>150.05593091413485</v>
      </c>
      <c r="DW190" s="9">
        <v>131.38842901248378</v>
      </c>
      <c r="DX190" s="9">
        <v>131.38842901248378</v>
      </c>
      <c r="DY190" s="9">
        <v>157.62673945142959</v>
      </c>
      <c r="DZ190" s="9">
        <v>161.67166316166271</v>
      </c>
      <c r="EA190" s="9">
        <v>161.67166316166271</v>
      </c>
      <c r="EB190" s="9">
        <v>161.67166316166271</v>
      </c>
      <c r="EC190" s="9">
        <v>161.67166316166271</v>
      </c>
      <c r="ED190" s="9">
        <v>176.75958655868274</v>
      </c>
      <c r="EE190" s="9">
        <v>176.75958655868274</v>
      </c>
      <c r="EF190" s="9">
        <v>176.75958655868274</v>
      </c>
      <c r="EG190" s="9">
        <v>176.75958655868274</v>
      </c>
      <c r="EH190" s="9">
        <v>195.65976106313479</v>
      </c>
      <c r="EI190" s="9">
        <v>195.65976106313479</v>
      </c>
      <c r="EJ190" s="9">
        <v>195.65976106313479</v>
      </c>
      <c r="EK190" s="9">
        <v>183.20282786701864</v>
      </c>
      <c r="EL190" s="9">
        <v>160.00715915700928</v>
      </c>
      <c r="EM190" s="9">
        <v>160.70517696541231</v>
      </c>
      <c r="EN190" s="9">
        <v>160.70517696541231</v>
      </c>
      <c r="EO190" s="9">
        <v>161.95802944203319</v>
      </c>
      <c r="EP190" s="9">
        <v>175.84679404000175</v>
      </c>
      <c r="EQ190" s="9">
        <v>175.84679404000175</v>
      </c>
      <c r="ER190" s="9">
        <v>175.84679404000175</v>
      </c>
      <c r="ES190" s="9">
        <v>177.63658329231734</v>
      </c>
      <c r="ET190" s="9">
        <v>202.31777708174863</v>
      </c>
      <c r="EU190" s="9">
        <v>202.31777708174863</v>
      </c>
      <c r="EV190" s="9">
        <v>202.31777708174863</v>
      </c>
      <c r="EW190" s="9">
        <v>202.31419439905287</v>
      </c>
      <c r="EX190" s="9">
        <v>208.06300058168154</v>
      </c>
      <c r="EY190" s="9">
        <v>208.06300058168154</v>
      </c>
      <c r="EZ190" s="9">
        <v>208.06300058168154</v>
      </c>
      <c r="FA190" s="9">
        <v>208.06300058168154</v>
      </c>
      <c r="FB190" s="9">
        <v>196.51746929470636</v>
      </c>
      <c r="FC190" s="9">
        <v>196.51746929470636</v>
      </c>
      <c r="FD190" s="9">
        <v>195.71377255208915</v>
      </c>
      <c r="FE190" s="9">
        <v>195.71377255208915</v>
      </c>
      <c r="FF190" s="9">
        <v>195.71377255208915</v>
      </c>
      <c r="FG190" s="9">
        <v>190.34439607603733</v>
      </c>
      <c r="FH190" s="9">
        <v>187.78234686928488</v>
      </c>
      <c r="FI190" s="9">
        <v>186.60327828317921</v>
      </c>
      <c r="FJ190" s="9">
        <v>180.68601717004941</v>
      </c>
      <c r="FK190" s="9">
        <v>180.68601717004941</v>
      </c>
      <c r="FL190" s="9">
        <v>180.68601717004941</v>
      </c>
      <c r="FM190" s="9">
        <v>172.74724071072217</v>
      </c>
      <c r="FN190" s="9">
        <v>172.66613805046438</v>
      </c>
      <c r="FO190" s="9">
        <v>172.66613805046438</v>
      </c>
      <c r="FP190" s="9">
        <v>166.57737742967092</v>
      </c>
      <c r="FQ190" s="9">
        <v>170.10422849033006</v>
      </c>
      <c r="FR190" s="9">
        <v>171.20780371950261</v>
      </c>
      <c r="FS190" s="9">
        <v>171.20780371950261</v>
      </c>
      <c r="FT190" s="9">
        <v>171.20780371950261</v>
      </c>
      <c r="FU190" s="9">
        <v>173.58925926401406</v>
      </c>
      <c r="FV190" s="9">
        <v>172.33753222756215</v>
      </c>
      <c r="FW190" s="9">
        <v>174.90563619185411</v>
      </c>
      <c r="FX190" s="9">
        <v>177.90766520341623</v>
      </c>
      <c r="FY190" s="9">
        <v>177.9079788201725</v>
      </c>
      <c r="FZ190" s="9">
        <v>176.8051902756788</v>
      </c>
      <c r="GA190" s="9">
        <v>180.27274040546484</v>
      </c>
      <c r="GB190" s="9">
        <v>182.09376446998283</v>
      </c>
      <c r="GC190" s="9">
        <v>180.05911036714198</v>
      </c>
      <c r="GD190" s="9">
        <v>178.83601799873287</v>
      </c>
      <c r="GE190" s="9">
        <v>181.62604668643988</v>
      </c>
      <c r="GF190" s="9">
        <v>183.78163169753702</v>
      </c>
      <c r="GG190" s="9">
        <v>181.00029702842576</v>
      </c>
      <c r="GH190" s="9">
        <v>179.4204695977044</v>
      </c>
      <c r="GI190" s="9">
        <v>181.84088358787639</v>
      </c>
      <c r="GJ190" s="9">
        <v>184.1738716070125</v>
      </c>
      <c r="GK190" s="9">
        <v>181.65114725564899</v>
      </c>
      <c r="GL190" s="9" t="str">
        <f t="shared" si="38"/>
        <v>Sugars &amp; Sweeteners,PPI, Corn Syrup, HFCS-42, Midwest Spot  2005=100, United States,Units of Measure: Index 2005=100,Historic Data Source: USDA (Calculated),Data Edge: 2016 Q3,Forecast Date: December 2016</v>
      </c>
      <c r="GM190" s="10" t="str">
        <f t="shared" si="45"/>
        <v>United States, Sugars &amp; Sweeteners, PPI, Corn Syrup, HFCS-42, Midwest Spot  2005=100</v>
      </c>
      <c r="GN190" s="10" t="str">
        <f t="shared" si="46"/>
        <v>Sugars &amp; Sweeteners,PPI, Corn Syrup, HFCS-42, Midwest Spot  2005=100, United States,Units of Measure: Index 2005=100,Historic Data Source: USDA (Calculated),Data Edge: 2016 Q3,Forecast Date: December 2016</v>
      </c>
      <c r="GP190" s="15" t="s">
        <v>10</v>
      </c>
      <c r="GQ190" s="15" t="s">
        <v>452</v>
      </c>
      <c r="GR190" s="20" t="s">
        <v>490</v>
      </c>
      <c r="GS190" s="16" t="s">
        <v>178</v>
      </c>
      <c r="GT190" s="10" t="s">
        <v>179</v>
      </c>
      <c r="GU190" s="13" t="s">
        <v>1381</v>
      </c>
      <c r="GV190" s="11" t="s">
        <v>1385</v>
      </c>
      <c r="GW190" s="20" t="s">
        <v>1185</v>
      </c>
      <c r="GX190" s="8" t="s">
        <v>1401</v>
      </c>
      <c r="GY190" s="16" t="s">
        <v>1388</v>
      </c>
    </row>
    <row r="191" spans="1:207" ht="12.75" customHeight="1">
      <c r="A191" s="14" t="s">
        <v>492</v>
      </c>
      <c r="B191" s="8" t="str">
        <f t="shared" si="39"/>
        <v>Bank:CISSUG</v>
      </c>
      <c r="C191" s="13" t="str">
        <f t="shared" si="40"/>
        <v>DataEdge:2016 Q3</v>
      </c>
      <c r="D191" s="13" t="str">
        <f t="shared" si="41"/>
        <v>ForecastDate:December 2016</v>
      </c>
      <c r="E191" s="13" t="str">
        <f t="shared" si="42"/>
        <v>Long Label:Sugars &amp; Sweeteners,High Fructose Corn Syrup - 42, Dry Weight Wholesale List Price, Midwest, United States,Units of Measure: US $/MT,Historic Data Source: USDA,Data Edge: 2016 Q3,Forecast Date: December 2016</v>
      </c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>
        <v>287.26232738599998</v>
      </c>
      <c r="CI191" s="9">
        <v>287.26232738599998</v>
      </c>
      <c r="CJ191" s="9">
        <v>287.26232738599998</v>
      </c>
      <c r="CK191" s="9">
        <v>263.74635277266663</v>
      </c>
      <c r="CL191" s="9">
        <v>294.97850655600001</v>
      </c>
      <c r="CM191" s="9">
        <v>294.97850655600001</v>
      </c>
      <c r="CN191" s="9">
        <v>294.97850655600001</v>
      </c>
      <c r="CO191" s="9">
        <v>319.229355376</v>
      </c>
      <c r="CP191" s="9">
        <v>335.32310050199999</v>
      </c>
      <c r="CQ191" s="9">
        <v>335.32310050199999</v>
      </c>
      <c r="CR191" s="9">
        <v>350.8289462626667</v>
      </c>
      <c r="CS191" s="9">
        <v>368.68638948466668</v>
      </c>
      <c r="CT191" s="9">
        <v>357.14886443999995</v>
      </c>
      <c r="CU191" s="9">
        <v>357.14886443999995</v>
      </c>
      <c r="CV191" s="9">
        <v>357.14886443999995</v>
      </c>
      <c r="CW191" s="9">
        <v>373.31609698666665</v>
      </c>
      <c r="CX191" s="9">
        <v>394.92139866266666</v>
      </c>
      <c r="CY191" s="9">
        <v>395.95022255200001</v>
      </c>
      <c r="CZ191" s="9">
        <v>395.95022255200001</v>
      </c>
      <c r="DA191" s="9">
        <v>399.03669422000002</v>
      </c>
      <c r="DB191" s="9">
        <v>419.09876006200005</v>
      </c>
      <c r="DC191" s="9">
        <v>419.09876006200005</v>
      </c>
      <c r="DD191" s="9">
        <v>416.01228839400005</v>
      </c>
      <c r="DE191" s="9">
        <v>388.16055596133333</v>
      </c>
      <c r="DF191" s="9">
        <v>403.66640172199999</v>
      </c>
      <c r="DG191" s="9">
        <v>403.66640172199999</v>
      </c>
      <c r="DH191" s="9">
        <v>408.81052116866664</v>
      </c>
      <c r="DI191" s="9">
        <v>490.01412100533327</v>
      </c>
      <c r="DJ191" s="9">
        <v>492.93498721830991</v>
      </c>
      <c r="DK191" s="9">
        <v>492.93498721830991</v>
      </c>
      <c r="DL191" s="9">
        <v>492.93498721830991</v>
      </c>
      <c r="DM191" s="9">
        <v>585.98869239599992</v>
      </c>
      <c r="DN191" s="9">
        <v>585.98869239599992</v>
      </c>
      <c r="DO191" s="9">
        <v>585.98869239599992</v>
      </c>
      <c r="DP191" s="9">
        <v>585.98869239599992</v>
      </c>
      <c r="DQ191" s="9">
        <v>672.99779846533329</v>
      </c>
      <c r="DR191" s="9">
        <v>694.67658756200001</v>
      </c>
      <c r="DS191" s="9">
        <v>694.67658756200001</v>
      </c>
      <c r="DT191" s="9">
        <v>694.67658756200001</v>
      </c>
      <c r="DU191" s="9">
        <v>694.67658756200001</v>
      </c>
      <c r="DV191" s="9">
        <v>616.1185348693333</v>
      </c>
      <c r="DW191" s="9">
        <v>539.471155114</v>
      </c>
      <c r="DX191" s="9">
        <v>539.471155114</v>
      </c>
      <c r="DY191" s="9">
        <v>647.20371381133339</v>
      </c>
      <c r="DZ191" s="9">
        <v>663.81187088199999</v>
      </c>
      <c r="EA191" s="9">
        <v>663.81187088199999</v>
      </c>
      <c r="EB191" s="9">
        <v>663.81187088199999</v>
      </c>
      <c r="EC191" s="9">
        <v>663.81187088199999</v>
      </c>
      <c r="ED191" s="9">
        <v>725.76176650400009</v>
      </c>
      <c r="EE191" s="9">
        <v>725.76176650400009</v>
      </c>
      <c r="EF191" s="9">
        <v>725.76176650400009</v>
      </c>
      <c r="EG191" s="9">
        <v>725.76176650400009</v>
      </c>
      <c r="EH191" s="9">
        <v>803.36448272799998</v>
      </c>
      <c r="EI191" s="9">
        <v>803.36448272799998</v>
      </c>
      <c r="EJ191" s="9">
        <v>803.36448272799998</v>
      </c>
      <c r="EK191" s="9">
        <v>752.21723794399998</v>
      </c>
      <c r="EL191" s="9">
        <v>656.97754076000001</v>
      </c>
      <c r="EM191" s="9">
        <v>659.843550166</v>
      </c>
      <c r="EN191" s="9">
        <v>659.843550166</v>
      </c>
      <c r="EO191" s="9">
        <v>664.98766961266665</v>
      </c>
      <c r="EP191" s="9">
        <v>722.01390804999994</v>
      </c>
      <c r="EQ191" s="9">
        <v>722.01390804999994</v>
      </c>
      <c r="ER191" s="9">
        <v>722.01390804999994</v>
      </c>
      <c r="ES191" s="9">
        <v>729.36265011666671</v>
      </c>
      <c r="ET191" s="9">
        <v>830.70180321600003</v>
      </c>
      <c r="EU191" s="9">
        <v>830.70180321600003</v>
      </c>
      <c r="EV191" s="9">
        <v>830.70180321600003</v>
      </c>
      <c r="EW191" s="9">
        <v>830.68709298628789</v>
      </c>
      <c r="EX191" s="9">
        <v>854.29126525000004</v>
      </c>
      <c r="EY191" s="9">
        <v>854.29126525000004</v>
      </c>
      <c r="EZ191" s="9">
        <v>854.29126525000004</v>
      </c>
      <c r="FA191" s="9">
        <v>854.29126525000004</v>
      </c>
      <c r="FB191" s="9">
        <v>806.88616918025775</v>
      </c>
      <c r="FC191" s="9">
        <v>806.88616918025775</v>
      </c>
      <c r="FD191" s="9">
        <v>803.58624989999998</v>
      </c>
      <c r="FE191" s="9">
        <v>803.58624989999998</v>
      </c>
      <c r="FF191" s="9">
        <v>803.58624989999998</v>
      </c>
      <c r="FG191" s="9">
        <v>781.53998790000003</v>
      </c>
      <c r="FH191" s="9">
        <v>771.02040367622999</v>
      </c>
      <c r="FI191" s="9">
        <v>766.17923541745881</v>
      </c>
      <c r="FJ191" s="9">
        <v>741.88339968973287</v>
      </c>
      <c r="FK191" s="9">
        <v>741.88339968973287</v>
      </c>
      <c r="FL191" s="9">
        <v>741.88339968973287</v>
      </c>
      <c r="FM191" s="9">
        <v>709.28737172216972</v>
      </c>
      <c r="FN191" s="9">
        <v>708.95437020795021</v>
      </c>
      <c r="FO191" s="9">
        <v>708.95437020795021</v>
      </c>
      <c r="FP191" s="9">
        <v>683.95437020795021</v>
      </c>
      <c r="FQ191" s="9">
        <v>698.43535936284798</v>
      </c>
      <c r="FR191" s="9">
        <v>702.96655749126421</v>
      </c>
      <c r="FS191" s="9">
        <v>702.96655749126421</v>
      </c>
      <c r="FT191" s="9">
        <v>702.96655749126421</v>
      </c>
      <c r="FU191" s="9">
        <v>712.74463751784072</v>
      </c>
      <c r="FV191" s="9">
        <v>707.60513904512527</v>
      </c>
      <c r="FW191" s="9">
        <v>718.14958365476275</v>
      </c>
      <c r="FX191" s="9">
        <v>730.47569235950482</v>
      </c>
      <c r="FY191" s="9">
        <v>730.47698004667063</v>
      </c>
      <c r="FZ191" s="9">
        <v>725.9490119872612</v>
      </c>
      <c r="GA191" s="9">
        <v>740.18651591352886</v>
      </c>
      <c r="GB191" s="9">
        <v>747.66350580494895</v>
      </c>
      <c r="GC191" s="9">
        <v>739.30936680376874</v>
      </c>
      <c r="GD191" s="9">
        <v>734.28744015652887</v>
      </c>
      <c r="GE191" s="9">
        <v>745.74309123837168</v>
      </c>
      <c r="GF191" s="9">
        <v>754.59376358922623</v>
      </c>
      <c r="GG191" s="9">
        <v>743.17380950360803</v>
      </c>
      <c r="GH191" s="9">
        <v>736.68715512058725</v>
      </c>
      <c r="GI191" s="9">
        <v>746.62519563866135</v>
      </c>
      <c r="GJ191" s="9">
        <v>756.20427159694771</v>
      </c>
      <c r="GK191" s="9">
        <v>745.84615231587327</v>
      </c>
      <c r="GL191" s="9" t="str">
        <f t="shared" ref="GL191:GL250" si="47">GN191</f>
        <v>Sugars &amp; Sweeteners,High Fructose Corn Syrup - 42, Dry Weight Wholesale List Price, Midwest, United States,Units of Measure: US $/MT,Historic Data Source: USDA,Data Edge: 2016 Q3,Forecast Date: December 2016</v>
      </c>
      <c r="GM191" s="10" t="str">
        <f t="shared" si="45"/>
        <v>United States, Sugars &amp; Sweeteners, High Fructose Corn Syrup - 42, Dry Weight Wholesale List Price, Midwest</v>
      </c>
      <c r="GN191" s="10" t="str">
        <f t="shared" si="46"/>
        <v>Sugars &amp; Sweeteners,High Fructose Corn Syrup - 42, Dry Weight Wholesale List Price, Midwest, United States,Units of Measure: US $/MT,Historic Data Source: USDA,Data Edge: 2016 Q3,Forecast Date: December 2016</v>
      </c>
      <c r="GP191" s="15" t="s">
        <v>10</v>
      </c>
      <c r="GQ191" s="15" t="s">
        <v>452</v>
      </c>
      <c r="GR191" s="15" t="s">
        <v>493</v>
      </c>
      <c r="GS191" s="16" t="s">
        <v>12</v>
      </c>
      <c r="GT191" s="10" t="s">
        <v>13</v>
      </c>
      <c r="GU191" s="13" t="s">
        <v>1381</v>
      </c>
      <c r="GV191" s="11" t="s">
        <v>1385</v>
      </c>
      <c r="GW191" s="16" t="s">
        <v>1186</v>
      </c>
      <c r="GX191" s="8" t="s">
        <v>1401</v>
      </c>
      <c r="GY191" s="16" t="s">
        <v>1388</v>
      </c>
    </row>
    <row r="192" spans="1:207" ht="12.75" customHeight="1">
      <c r="A192" s="14" t="s">
        <v>495</v>
      </c>
      <c r="B192" s="8" t="str">
        <f t="shared" si="39"/>
        <v>Bank:CISDAIRY</v>
      </c>
      <c r="C192" s="13" t="str">
        <f t="shared" si="40"/>
        <v>DataEdge:2016 Q3</v>
      </c>
      <c r="D192" s="13" t="str">
        <f t="shared" si="41"/>
        <v>ForecastDate:December 2016</v>
      </c>
      <c r="E192" s="13" t="str">
        <f t="shared" si="42"/>
        <v>Long Label:Milk,All Milk Farmer Price, United States,Units of Measure: US $/CWT,Historic Data Source: USDA,Data Edge: 2016 Q3,Forecast Date: December 2016</v>
      </c>
      <c r="F192" s="9">
        <v>12.8</v>
      </c>
      <c r="G192" s="9">
        <v>12.6</v>
      </c>
      <c r="H192" s="9">
        <v>12.866666666666665</v>
      </c>
      <c r="I192" s="9">
        <v>13.933333333333332</v>
      </c>
      <c r="J192" s="9">
        <v>13.966666666666669</v>
      </c>
      <c r="K192" s="9">
        <v>13.533333333333331</v>
      </c>
      <c r="L192" s="9">
        <v>13.533333333333331</v>
      </c>
      <c r="M192" s="9">
        <v>14</v>
      </c>
      <c r="N192" s="9">
        <v>13.833333333333336</v>
      </c>
      <c r="O192" s="9">
        <v>13.3</v>
      </c>
      <c r="P192" s="9">
        <v>13.366666666666667</v>
      </c>
      <c r="Q192" s="9">
        <v>13.866666666666667</v>
      </c>
      <c r="R192" s="9">
        <v>13.766666666666667</v>
      </c>
      <c r="S192" s="9">
        <v>13.366666666666665</v>
      </c>
      <c r="T192" s="9">
        <v>13.333333333333334</v>
      </c>
      <c r="U192" s="9">
        <v>13.8</v>
      </c>
      <c r="V192" s="9">
        <v>13.433333333333332</v>
      </c>
      <c r="W192" s="9">
        <v>13</v>
      </c>
      <c r="X192" s="9">
        <v>13.266666666666666</v>
      </c>
      <c r="Y192" s="9">
        <v>14.1</v>
      </c>
      <c r="Z192" s="9">
        <v>13.633333333333335</v>
      </c>
      <c r="AA192" s="9">
        <v>12.533333333333331</v>
      </c>
      <c r="AB192" s="9">
        <v>12.166666666666666</v>
      </c>
      <c r="AC192" s="9">
        <v>12.6</v>
      </c>
      <c r="AD192" s="9">
        <v>12.366666666666665</v>
      </c>
      <c r="AE192" s="9">
        <v>12</v>
      </c>
      <c r="AF192" s="9">
        <v>12.366666666666667</v>
      </c>
      <c r="AG192" s="9">
        <v>13.333333333333334</v>
      </c>
      <c r="AH192" s="9">
        <v>12.866666666666667</v>
      </c>
      <c r="AI192" s="9">
        <v>12</v>
      </c>
      <c r="AJ192" s="9">
        <v>12.266666666666666</v>
      </c>
      <c r="AK192" s="9">
        <v>12.833333333333336</v>
      </c>
      <c r="AL192" s="9">
        <v>12.2</v>
      </c>
      <c r="AM192" s="9">
        <v>11.433333333333332</v>
      </c>
      <c r="AN192" s="9">
        <v>11.866666666666667</v>
      </c>
      <c r="AO192" s="9">
        <v>13.3</v>
      </c>
      <c r="AP192" s="9">
        <v>13.133333333333333</v>
      </c>
      <c r="AQ192" s="9">
        <v>12.366666666666667</v>
      </c>
      <c r="AR192" s="9">
        <v>13.266666666666666</v>
      </c>
      <c r="AS192" s="9">
        <v>15.466666666666667</v>
      </c>
      <c r="AT192" s="9">
        <v>14.633333333333333</v>
      </c>
      <c r="AU192" s="9">
        <v>13.566666666666668</v>
      </c>
      <c r="AV192" s="9">
        <v>14.033333333333333</v>
      </c>
      <c r="AW192" s="9">
        <v>12.5</v>
      </c>
      <c r="AX192" s="9">
        <v>11.566666666666665</v>
      </c>
      <c r="AY192" s="9">
        <v>11.333333333333334</v>
      </c>
      <c r="AZ192" s="9">
        <v>12.333333333333336</v>
      </c>
      <c r="BA192" s="9">
        <v>13.733333333333334</v>
      </c>
      <c r="BB192" s="9">
        <v>12.933333333333334</v>
      </c>
      <c r="BC192" s="9">
        <v>12.866666666666667</v>
      </c>
      <c r="BD192" s="9">
        <v>13.466666666666669</v>
      </c>
      <c r="BE192" s="9">
        <v>13.100000000000001</v>
      </c>
      <c r="BF192" s="9">
        <v>12.3</v>
      </c>
      <c r="BG192" s="9">
        <v>12.833333333333334</v>
      </c>
      <c r="BH192" s="9">
        <v>12.666666666666666</v>
      </c>
      <c r="BI192" s="9">
        <v>13.4</v>
      </c>
      <c r="BJ192" s="9">
        <v>13.5</v>
      </c>
      <c r="BK192" s="9">
        <v>12.933333333333335</v>
      </c>
      <c r="BL192" s="9">
        <v>12.466666666666669</v>
      </c>
      <c r="BM192" s="9">
        <v>12.966666666666669</v>
      </c>
      <c r="BN192" s="9">
        <v>12.566666666666668</v>
      </c>
      <c r="BO192" s="9">
        <v>12.233333333333334</v>
      </c>
      <c r="BP192" s="9">
        <v>12.4</v>
      </c>
      <c r="BQ192" s="9">
        <v>13.766666666666666</v>
      </c>
      <c r="BR192" s="9">
        <v>13.933333333333332</v>
      </c>
      <c r="BS192" s="9">
        <v>14.333333333333334</v>
      </c>
      <c r="BT192" s="9">
        <v>15.933333333333332</v>
      </c>
      <c r="BU192" s="9">
        <v>15.3</v>
      </c>
      <c r="BV192" s="9">
        <v>13.5</v>
      </c>
      <c r="BW192" s="9">
        <v>12.7</v>
      </c>
      <c r="BX192" s="9">
        <v>12.633333333333333</v>
      </c>
      <c r="BY192" s="9">
        <v>14.533333333333331</v>
      </c>
      <c r="BZ192" s="9">
        <v>14.7</v>
      </c>
      <c r="CA192" s="9">
        <v>13.833333333333334</v>
      </c>
      <c r="CB192" s="9">
        <v>15.533333333333333</v>
      </c>
      <c r="CC192" s="9">
        <v>17.933333333333334</v>
      </c>
      <c r="CD192" s="9">
        <v>15.933333333333332</v>
      </c>
      <c r="CE192" s="9">
        <v>12.833333333333334</v>
      </c>
      <c r="CF192" s="9">
        <v>14.833333333333334</v>
      </c>
      <c r="CG192" s="9">
        <v>13.833333333333334</v>
      </c>
      <c r="CH192" s="9">
        <v>11.866666666666667</v>
      </c>
      <c r="CI192" s="9">
        <v>12.066666666666668</v>
      </c>
      <c r="CJ192" s="9">
        <v>12.666666666666666</v>
      </c>
      <c r="CK192" s="9">
        <v>12.666666666666666</v>
      </c>
      <c r="CL192" s="9">
        <v>13.333333333333334</v>
      </c>
      <c r="CM192" s="9">
        <v>15.433333333333332</v>
      </c>
      <c r="CN192" s="9">
        <v>16.600000000000001</v>
      </c>
      <c r="CO192" s="9">
        <v>14.5</v>
      </c>
      <c r="CP192" s="9">
        <v>13.1</v>
      </c>
      <c r="CQ192" s="9">
        <v>12.033333333333333</v>
      </c>
      <c r="CR192" s="9">
        <v>11.333333333333334</v>
      </c>
      <c r="CS192" s="9">
        <v>11.966666666666667</v>
      </c>
      <c r="CT192" s="9">
        <v>11.366666666666667</v>
      </c>
      <c r="CU192" s="9">
        <v>11</v>
      </c>
      <c r="CV192" s="9">
        <v>13.3</v>
      </c>
      <c r="CW192" s="9">
        <v>14.4</v>
      </c>
      <c r="CX192" s="9">
        <v>14.1</v>
      </c>
      <c r="CY192" s="9">
        <v>18.533333333333335</v>
      </c>
      <c r="CZ192" s="9">
        <v>15.5</v>
      </c>
      <c r="DA192" s="9">
        <v>16.066666666666666</v>
      </c>
      <c r="DB192" s="9">
        <v>15.666666666666666</v>
      </c>
      <c r="DC192" s="9">
        <v>14.766666666666666</v>
      </c>
      <c r="DD192" s="9">
        <v>14.966666666666669</v>
      </c>
      <c r="DE192" s="9">
        <v>15.133333333333335</v>
      </c>
      <c r="DF192" s="9">
        <v>13.5</v>
      </c>
      <c r="DG192" s="9">
        <v>11.933333333333332</v>
      </c>
      <c r="DH192" s="9">
        <v>12.233333333333334</v>
      </c>
      <c r="DI192" s="9">
        <v>13.866666666666665</v>
      </c>
      <c r="DJ192" s="9">
        <v>15</v>
      </c>
      <c r="DK192" s="9">
        <v>18.233333333333334</v>
      </c>
      <c r="DL192" s="9">
        <v>21.666666666666668</v>
      </c>
      <c r="DM192" s="9">
        <v>21.599999999999998</v>
      </c>
      <c r="DN192" s="9">
        <v>19.233333333333334</v>
      </c>
      <c r="DO192" s="9">
        <v>18.599999999999998</v>
      </c>
      <c r="DP192" s="9">
        <v>18.666666666666668</v>
      </c>
      <c r="DQ192" s="9">
        <v>16.8</v>
      </c>
      <c r="DR192" s="9">
        <v>12.199999999999998</v>
      </c>
      <c r="DS192" s="9">
        <v>11.6</v>
      </c>
      <c r="DT192" s="9">
        <v>12.133333333333333</v>
      </c>
      <c r="DU192" s="9">
        <v>15.4</v>
      </c>
      <c r="DV192" s="9">
        <v>15.566666666666668</v>
      </c>
      <c r="DW192" s="9">
        <v>15</v>
      </c>
      <c r="DX192" s="9">
        <v>16.766666666666666</v>
      </c>
      <c r="DY192" s="9">
        <v>17.7</v>
      </c>
      <c r="DZ192" s="9">
        <v>18.733333333333331</v>
      </c>
      <c r="EA192" s="9">
        <v>20.100000000000001</v>
      </c>
      <c r="EB192" s="9">
        <v>21.666666666666668</v>
      </c>
      <c r="EC192" s="9">
        <v>20.066666666666666</v>
      </c>
      <c r="ED192" s="9">
        <v>17.900000000000002</v>
      </c>
      <c r="EE192" s="9">
        <v>16.400000000000002</v>
      </c>
      <c r="EF192" s="9">
        <v>18.266666666666666</v>
      </c>
      <c r="EG192" s="9">
        <v>21.5</v>
      </c>
      <c r="EH192" s="9">
        <v>19.533333333333335</v>
      </c>
      <c r="EI192" s="9">
        <v>19.566666666666666</v>
      </c>
      <c r="EJ192" s="9">
        <v>19.600000000000001</v>
      </c>
      <c r="EK192" s="9">
        <v>21.5</v>
      </c>
      <c r="EL192" s="9">
        <v>24.533333333333331</v>
      </c>
      <c r="EM192" s="9">
        <v>24.233333333333334</v>
      </c>
      <c r="EN192" s="9">
        <v>24.366666666666671</v>
      </c>
      <c r="EO192" s="9">
        <v>22.766666666666666</v>
      </c>
      <c r="EP192" s="9">
        <v>17.000000000000004</v>
      </c>
      <c r="EQ192" s="9">
        <v>16.7</v>
      </c>
      <c r="ER192" s="9">
        <v>16.933333333333334</v>
      </c>
      <c r="ES192" s="9">
        <v>17.7</v>
      </c>
      <c r="ET192" s="9">
        <v>15.700000000000001</v>
      </c>
      <c r="EU192" s="9">
        <v>14.766666666666666</v>
      </c>
      <c r="EV192" s="9">
        <v>16.833333333333332</v>
      </c>
      <c r="EW192" s="9">
        <v>17.628449407171143</v>
      </c>
      <c r="EX192" s="9">
        <v>16.82866556732581</v>
      </c>
      <c r="EY192" s="9">
        <v>17.107535079094784</v>
      </c>
      <c r="EZ192" s="9">
        <v>17.762222149702207</v>
      </c>
      <c r="FA192" s="9">
        <v>17.505529563384986</v>
      </c>
      <c r="FB192" s="9">
        <v>16.633960855607075</v>
      </c>
      <c r="FC192" s="9">
        <v>17.94827774170572</v>
      </c>
      <c r="FD192" s="9">
        <v>19.003033649584079</v>
      </c>
      <c r="FE192" s="9">
        <v>18.599996538581554</v>
      </c>
      <c r="FF192" s="9">
        <v>17.129446255258365</v>
      </c>
      <c r="FG192" s="9">
        <v>17.815378082763218</v>
      </c>
      <c r="FH192" s="9">
        <v>18.558182502967504</v>
      </c>
      <c r="FI192" s="9">
        <v>18.131143068881052</v>
      </c>
      <c r="FJ192" s="9">
        <v>17.853129307058452</v>
      </c>
      <c r="FK192" s="9">
        <v>18.570246987403635</v>
      </c>
      <c r="FL192" s="9">
        <v>19.33669272597443</v>
      </c>
      <c r="FM192" s="9">
        <v>18.903649717083333</v>
      </c>
      <c r="FN192" s="9">
        <v>17.814551225859727</v>
      </c>
      <c r="FO192" s="9">
        <v>18.530435350813292</v>
      </c>
      <c r="FP192" s="9">
        <v>19.295005117234979</v>
      </c>
      <c r="FQ192" s="9">
        <v>18.863457589838717</v>
      </c>
      <c r="FR192" s="9">
        <v>17.959722385722579</v>
      </c>
      <c r="FS192" s="9">
        <v>18.680370356192277</v>
      </c>
      <c r="FT192" s="9">
        <v>19.44974799848114</v>
      </c>
      <c r="FU192" s="9">
        <v>19.01564038342358</v>
      </c>
      <c r="FV192" s="9">
        <v>18.160209922038568</v>
      </c>
      <c r="FW192" s="9">
        <v>18.887372579397507</v>
      </c>
      <c r="FX192" s="9">
        <v>19.663426268483047</v>
      </c>
      <c r="FY192" s="9">
        <v>19.225686222549921</v>
      </c>
      <c r="FZ192" s="9">
        <v>18.331488064269941</v>
      </c>
      <c r="GA192" s="9">
        <v>19.064211320001974</v>
      </c>
      <c r="GB192" s="9">
        <v>19.845927070986161</v>
      </c>
      <c r="GC192" s="9">
        <v>19.405133140669413</v>
      </c>
      <c r="GD192" s="9">
        <v>18.44030971852105</v>
      </c>
      <c r="GE192" s="9">
        <v>19.176566238387796</v>
      </c>
      <c r="GF192" s="9">
        <v>19.961761682636364</v>
      </c>
      <c r="GG192" s="9">
        <v>19.519180866432496</v>
      </c>
      <c r="GH192" s="9">
        <v>18.528962721444596</v>
      </c>
      <c r="GI192" s="9">
        <v>19.268094859775935</v>
      </c>
      <c r="GJ192" s="9">
        <v>20.056061962817417</v>
      </c>
      <c r="GK192" s="9">
        <v>19.612105356870277</v>
      </c>
      <c r="GL192" s="9" t="str">
        <f t="shared" si="47"/>
        <v>Milk,All Milk Farmer Price, United States,Units of Measure: US $/CWT,Historic Data Source: USDA,Data Edge: 2016 Q3,Forecast Date: December 2016</v>
      </c>
      <c r="GM192" s="10" t="str">
        <f t="shared" ref="GM192:GM222" si="48">CONCATENATE(GP192,", ",GQ192,", ",GW192)</f>
        <v>United States, Milk, All Milk Farmer Price</v>
      </c>
      <c r="GN192" s="10" t="str">
        <f t="shared" ref="GN192:GN217" si="49">CONCATENATE(GQ192,",",GR192,",Units of Measure: ",GS192,",Historic Data Source: ",GT192,",","Data Edge: ",GU192,",Forecast Date: ",GV192)</f>
        <v>Milk,All Milk Farmer Price, United States,Units of Measure: US $/CWT,Historic Data Source: USDA,Data Edge: 2016 Q3,Forecast Date: December 2016</v>
      </c>
      <c r="GP192" s="15" t="s">
        <v>10</v>
      </c>
      <c r="GQ192" s="15" t="s">
        <v>496</v>
      </c>
      <c r="GR192" s="10" t="s">
        <v>494</v>
      </c>
      <c r="GS192" s="16" t="s">
        <v>497</v>
      </c>
      <c r="GT192" s="16" t="s">
        <v>13</v>
      </c>
      <c r="GU192" s="39" t="s">
        <v>1381</v>
      </c>
      <c r="GV192" s="11" t="s">
        <v>1385</v>
      </c>
      <c r="GW192" s="8" t="s">
        <v>1210</v>
      </c>
      <c r="GX192" s="8" t="s">
        <v>1401</v>
      </c>
      <c r="GY192" s="14" t="s">
        <v>1389</v>
      </c>
    </row>
    <row r="193" spans="1:207" ht="12.75" customHeight="1">
      <c r="A193" s="14" t="s">
        <v>499</v>
      </c>
      <c r="B193" s="8" t="str">
        <f t="shared" si="39"/>
        <v>Bank:CISDAIRY</v>
      </c>
      <c r="C193" s="13" t="str">
        <f t="shared" si="40"/>
        <v>DataEdge:2016 Q3</v>
      </c>
      <c r="D193" s="13" t="str">
        <f t="shared" si="41"/>
        <v>ForecastDate:December 2016</v>
      </c>
      <c r="E193" s="13" t="str">
        <f t="shared" si="42"/>
        <v>Long Label:Milk,Class III (cheese quality) Milk Price, United States,Units of Measure: US $/CWT,Historic Data Source: USDA,Data Edge: 2016 Q3,Forecast Date: December 2016</v>
      </c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>
        <v>12.53</v>
      </c>
      <c r="BK193" s="9">
        <v>11.916666666666666</v>
      </c>
      <c r="BL193" s="9">
        <v>11.726666666666667</v>
      </c>
      <c r="BM193" s="9">
        <v>11.843333333333334</v>
      </c>
      <c r="BN193" s="9">
        <v>11.676666666666668</v>
      </c>
      <c r="BO193" s="9">
        <v>11.233333333333334</v>
      </c>
      <c r="BP193" s="9">
        <v>11.62</v>
      </c>
      <c r="BQ193" s="9">
        <v>12.796666666666667</v>
      </c>
      <c r="BR193" s="9">
        <v>12.673333333333332</v>
      </c>
      <c r="BS193" s="9">
        <v>13.593333333333334</v>
      </c>
      <c r="BT193" s="9">
        <v>14.933333333333332</v>
      </c>
      <c r="BU193" s="9">
        <v>12.36</v>
      </c>
      <c r="BV193" s="9">
        <v>12.296666666666667</v>
      </c>
      <c r="BW193" s="9">
        <v>10.96</v>
      </c>
      <c r="BX193" s="9">
        <v>11.91</v>
      </c>
      <c r="BY193" s="9">
        <v>13.03</v>
      </c>
      <c r="BZ193" s="9">
        <v>13.13</v>
      </c>
      <c r="CA193" s="9">
        <v>12</v>
      </c>
      <c r="CB193" s="9">
        <v>14.95</v>
      </c>
      <c r="CC193" s="9">
        <v>16.739999999999998</v>
      </c>
      <c r="CD193" s="9">
        <v>12.72</v>
      </c>
      <c r="CE193" s="9">
        <v>11.5</v>
      </c>
      <c r="CF193" s="9">
        <v>15.21</v>
      </c>
      <c r="CG193" s="9">
        <v>10.3</v>
      </c>
      <c r="CH193" s="9">
        <v>9.7100000000000009</v>
      </c>
      <c r="CI193" s="9">
        <v>9.42</v>
      </c>
      <c r="CJ193" s="9">
        <v>10.52</v>
      </c>
      <c r="CK193" s="9">
        <v>9.32</v>
      </c>
      <c r="CL193" s="9">
        <v>9.74</v>
      </c>
      <c r="CM193" s="9">
        <v>10.56</v>
      </c>
      <c r="CN193" s="9">
        <v>15.64</v>
      </c>
      <c r="CO193" s="9">
        <v>12.57</v>
      </c>
      <c r="CP193" s="9">
        <v>11.38</v>
      </c>
      <c r="CQ193" s="9">
        <v>10.59</v>
      </c>
      <c r="CR193" s="9">
        <v>9.59</v>
      </c>
      <c r="CS193" s="9">
        <v>10.1</v>
      </c>
      <c r="CT193" s="9">
        <v>9.52</v>
      </c>
      <c r="CU193" s="9">
        <v>9.6199999999999992</v>
      </c>
      <c r="CV193" s="9">
        <v>13.29</v>
      </c>
      <c r="CW193" s="9">
        <v>13.24</v>
      </c>
      <c r="CX193" s="9">
        <v>12.66</v>
      </c>
      <c r="CY193" s="9">
        <v>19.309999999999999</v>
      </c>
      <c r="CZ193" s="9">
        <v>14.54</v>
      </c>
      <c r="DA193" s="9">
        <v>15.06</v>
      </c>
      <c r="DB193" s="9">
        <v>14.306666666666667</v>
      </c>
      <c r="DC193" s="9">
        <v>14.1</v>
      </c>
      <c r="DD193" s="9">
        <v>14.083333333333334</v>
      </c>
      <c r="DE193" s="9">
        <v>13.69</v>
      </c>
      <c r="DF193" s="9">
        <v>12.233333333333334</v>
      </c>
      <c r="DG193" s="9">
        <v>11.016666666666666</v>
      </c>
      <c r="DH193" s="9">
        <v>11.423333333333332</v>
      </c>
      <c r="DI193" s="9">
        <v>12.876666666666667</v>
      </c>
      <c r="DJ193" s="9">
        <v>14.276666666666666</v>
      </c>
      <c r="DK193" s="9">
        <v>17.953333333333333</v>
      </c>
      <c r="DL193" s="9">
        <v>20.426666666666666</v>
      </c>
      <c r="DM193" s="9">
        <v>19.506666666666668</v>
      </c>
      <c r="DN193" s="9">
        <v>18.116666666666667</v>
      </c>
      <c r="DO193" s="9">
        <v>18.396666666666665</v>
      </c>
      <c r="DP193" s="9">
        <v>17.28</v>
      </c>
      <c r="DQ193" s="9">
        <v>15.950000000000001</v>
      </c>
      <c r="DR193" s="9">
        <v>10.176666666666668</v>
      </c>
      <c r="DS193" s="9">
        <v>10.196666666666665</v>
      </c>
      <c r="DT193" s="9">
        <v>11.093333333333334</v>
      </c>
      <c r="DU193" s="9">
        <v>13.959999999999999</v>
      </c>
      <c r="DV193" s="9">
        <v>13.853333333333333</v>
      </c>
      <c r="DW193" s="9">
        <v>13.306666666666667</v>
      </c>
      <c r="DX193" s="9">
        <v>15.060000000000002</v>
      </c>
      <c r="DY193" s="9">
        <v>15.403333333333334</v>
      </c>
      <c r="DZ193" s="9">
        <v>16.626666666666665</v>
      </c>
      <c r="EA193" s="9">
        <v>17.5</v>
      </c>
      <c r="EB193" s="9">
        <v>20.71</v>
      </c>
      <c r="EC193" s="9">
        <v>18.623333333333335</v>
      </c>
      <c r="ED193" s="9">
        <v>16.276666666666667</v>
      </c>
      <c r="EE193" s="9">
        <v>15.526666666666669</v>
      </c>
      <c r="EF193" s="9">
        <v>17.803333333333331</v>
      </c>
      <c r="EG193" s="9">
        <v>20.169999999999998</v>
      </c>
      <c r="EH193" s="9">
        <v>17.440000000000001</v>
      </c>
      <c r="EI193" s="9">
        <v>18.043333333333333</v>
      </c>
      <c r="EJ193" s="9">
        <v>17.809999999999999</v>
      </c>
      <c r="EK193" s="9">
        <v>18.666666666666668</v>
      </c>
      <c r="EL193" s="9">
        <v>22.61</v>
      </c>
      <c r="EM193" s="9">
        <v>22.746666666666666</v>
      </c>
      <c r="EN193" s="9">
        <v>22.816666666666666</v>
      </c>
      <c r="EO193" s="9">
        <v>21.193333333333335</v>
      </c>
      <c r="EP193" s="9">
        <v>15.733333333333334</v>
      </c>
      <c r="EQ193" s="9">
        <v>16.239999999999998</v>
      </c>
      <c r="ER193" s="9">
        <v>16.139999999999997</v>
      </c>
      <c r="ES193" s="9">
        <v>15.066666666666668</v>
      </c>
      <c r="ET193" s="9">
        <v>13.753333333333336</v>
      </c>
      <c r="EU193" s="9">
        <v>13.203333333333333</v>
      </c>
      <c r="EV193" s="9">
        <v>15.976666666666667</v>
      </c>
      <c r="EW193" s="9">
        <v>16.096454597067918</v>
      </c>
      <c r="EX193" s="9">
        <v>15.309367789680669</v>
      </c>
      <c r="EY193" s="9">
        <v>15.898471105651801</v>
      </c>
      <c r="EZ193" s="9">
        <v>16.767278502907264</v>
      </c>
      <c r="FA193" s="9">
        <v>15.816461742374637</v>
      </c>
      <c r="FB193" s="9">
        <v>14.532099469375746</v>
      </c>
      <c r="FC193" s="9">
        <v>16.41271202815447</v>
      </c>
      <c r="FD193" s="9">
        <v>17.741484591630293</v>
      </c>
      <c r="FE193" s="9">
        <v>16.621697109970786</v>
      </c>
      <c r="FF193" s="9">
        <v>15.871009033728473</v>
      </c>
      <c r="FG193" s="9">
        <v>16.692910404520696</v>
      </c>
      <c r="FH193" s="9">
        <v>17.660790336083078</v>
      </c>
      <c r="FI193" s="9">
        <v>17.028154636062329</v>
      </c>
      <c r="FJ193" s="9">
        <v>16.308407045113405</v>
      </c>
      <c r="FK193" s="9">
        <v>17.147721426126928</v>
      </c>
      <c r="FL193" s="9">
        <v>18.135168039790059</v>
      </c>
      <c r="FM193" s="9">
        <v>17.490143787882126</v>
      </c>
      <c r="FN193" s="9">
        <v>16.243668061369828</v>
      </c>
      <c r="FO193" s="9">
        <v>17.079528569682243</v>
      </c>
      <c r="FP193" s="9">
        <v>18.062642371994141</v>
      </c>
      <c r="FQ193" s="9">
        <v>17.420563498703899</v>
      </c>
      <c r="FR193" s="9">
        <v>16.396359735568431</v>
      </c>
      <c r="FS193" s="9">
        <v>17.23889065344229</v>
      </c>
      <c r="FT193" s="9">
        <v>18.229822743545146</v>
      </c>
      <c r="FU193" s="9">
        <v>17.582649332532437</v>
      </c>
      <c r="FV193" s="9">
        <v>16.608123098272873</v>
      </c>
      <c r="FW193" s="9">
        <v>17.460029698261931</v>
      </c>
      <c r="FX193" s="9">
        <v>18.462009359646963</v>
      </c>
      <c r="FY193" s="9">
        <v>17.807612075135282</v>
      </c>
      <c r="FZ193" s="9">
        <v>16.788166049163305</v>
      </c>
      <c r="GA193" s="9">
        <v>17.647990653368133</v>
      </c>
      <c r="GB193" s="9">
        <v>18.659276278111058</v>
      </c>
      <c r="GC193" s="9">
        <v>17.998804171841943</v>
      </c>
      <c r="GD193" s="9">
        <v>16.899099250261912</v>
      </c>
      <c r="GE193" s="9">
        <v>17.763656788527697</v>
      </c>
      <c r="GF193" s="9">
        <v>18.780438908422724</v>
      </c>
      <c r="GG193" s="9">
        <v>18.116407017527393</v>
      </c>
      <c r="GH193" s="9">
        <v>16.98763273243452</v>
      </c>
      <c r="GI193" s="9">
        <v>17.855890114283508</v>
      </c>
      <c r="GJ193" s="9">
        <v>18.876932855009247</v>
      </c>
      <c r="GK193" s="9">
        <v>18.210157220560784</v>
      </c>
      <c r="GL193" s="9" t="str">
        <f t="shared" si="47"/>
        <v>Milk,Class III (cheese quality) Milk Price, United States,Units of Measure: US $/CWT,Historic Data Source: USDA,Data Edge: 2016 Q3,Forecast Date: December 2016</v>
      </c>
      <c r="GM193" s="10" t="str">
        <f t="shared" si="48"/>
        <v>United States, Milk, Class III (cheese quality) Milk Price</v>
      </c>
      <c r="GN193" s="10" t="str">
        <f t="shared" si="49"/>
        <v>Milk,Class III (cheese quality) Milk Price, United States,Units of Measure: US $/CWT,Historic Data Source: USDA,Data Edge: 2016 Q3,Forecast Date: December 2016</v>
      </c>
      <c r="GP193" s="15" t="s">
        <v>10</v>
      </c>
      <c r="GQ193" s="15" t="s">
        <v>496</v>
      </c>
      <c r="GR193" s="10" t="s">
        <v>498</v>
      </c>
      <c r="GS193" s="16" t="s">
        <v>497</v>
      </c>
      <c r="GT193" s="16" t="s">
        <v>13</v>
      </c>
      <c r="GU193" s="13" t="s">
        <v>1381</v>
      </c>
      <c r="GV193" s="11" t="s">
        <v>1385</v>
      </c>
      <c r="GW193" s="8" t="s">
        <v>1211</v>
      </c>
      <c r="GX193" s="8" t="s">
        <v>1401</v>
      </c>
      <c r="GY193" s="14" t="s">
        <v>1389</v>
      </c>
    </row>
    <row r="194" spans="1:207" ht="12.75" customHeight="1">
      <c r="A194" s="14" t="s">
        <v>501</v>
      </c>
      <c r="B194" s="8" t="str">
        <f t="shared" si="39"/>
        <v>Bank:CISDAIRY</v>
      </c>
      <c r="C194" s="13" t="str">
        <f t="shared" si="40"/>
        <v>DataEdge:2016 Q3</v>
      </c>
      <c r="D194" s="13" t="str">
        <f t="shared" si="41"/>
        <v>ForecastDate:December 2016</v>
      </c>
      <c r="E194" s="13" t="str">
        <f t="shared" si="42"/>
        <v>Long Label:Milk,Retail Fresh Milk Price, Whole Fortified, Gallon, United States,Units of Measure: US $/Gallon,Historic Data Source: USDA,Data Edge: 2016 Q3,Forecast Date: December 2016</v>
      </c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>
        <v>2.4726666666666666</v>
      </c>
      <c r="BQ194" s="9">
        <v>2.4946666666666664</v>
      </c>
      <c r="BR194" s="9">
        <v>2.5419999999999998</v>
      </c>
      <c r="BS194" s="9">
        <v>2.556</v>
      </c>
      <c r="BT194" s="9">
        <v>2.6603333333333334</v>
      </c>
      <c r="BU194" s="9">
        <v>2.7343333333333333</v>
      </c>
      <c r="BV194" s="9">
        <v>2.6470000000000002</v>
      </c>
      <c r="BW194" s="9">
        <v>2.6003333333333334</v>
      </c>
      <c r="BX194" s="9">
        <v>2.5470000000000002</v>
      </c>
      <c r="BY194" s="9">
        <v>2.6616666666666666</v>
      </c>
      <c r="BZ194" s="9">
        <v>2.6476666666666664</v>
      </c>
      <c r="CA194" s="9">
        <v>2.6519999999999997</v>
      </c>
      <c r="CB194" s="9">
        <v>2.7006666666666668</v>
      </c>
      <c r="CC194" s="9">
        <v>2.8146666666666662</v>
      </c>
      <c r="CD194" s="9">
        <v>2.9823333333333331</v>
      </c>
      <c r="CE194" s="9">
        <v>2.7090000000000001</v>
      </c>
      <c r="CF194" s="9">
        <v>2.7396666666666665</v>
      </c>
      <c r="CG194" s="9">
        <v>2.94</v>
      </c>
      <c r="CH194" s="9">
        <v>2.77</v>
      </c>
      <c r="CI194" s="9">
        <v>2.7726666666666664</v>
      </c>
      <c r="CJ194" s="9">
        <v>2.7989999999999999</v>
      </c>
      <c r="CK194" s="9">
        <v>2.7810000000000001</v>
      </c>
      <c r="CL194" s="9">
        <v>2.8196666666666665</v>
      </c>
      <c r="CM194" s="9">
        <v>2.8829999999999996</v>
      </c>
      <c r="CN194" s="9">
        <v>2.9213333333333331</v>
      </c>
      <c r="CO194" s="9">
        <v>2.9130000000000003</v>
      </c>
      <c r="CP194" s="9">
        <v>2.8116666666666661</v>
      </c>
      <c r="CQ194" s="9">
        <v>2.7763333333333335</v>
      </c>
      <c r="CR194" s="9">
        <v>2.7316666666666669</v>
      </c>
      <c r="CS194" s="9">
        <v>2.7093333333333334</v>
      </c>
      <c r="CT194" s="9">
        <v>2.677</v>
      </c>
      <c r="CU194" s="9">
        <v>2.6783333333333332</v>
      </c>
      <c r="CV194" s="9">
        <v>2.7593333333333336</v>
      </c>
      <c r="CW194" s="9">
        <v>2.9296666666666664</v>
      </c>
      <c r="CX194" s="9">
        <v>2.8263333333333329</v>
      </c>
      <c r="CY194" s="9">
        <v>3.2846666666666664</v>
      </c>
      <c r="CZ194" s="9">
        <v>3.3083333333333336</v>
      </c>
      <c r="DA194" s="9">
        <v>3.204333333333333</v>
      </c>
      <c r="DB194" s="9">
        <v>3.2353333333333332</v>
      </c>
      <c r="DC194" s="9">
        <v>3.1846666666666668</v>
      </c>
      <c r="DD194" s="9">
        <v>3.1196666666666668</v>
      </c>
      <c r="DE194" s="9">
        <v>3.2076666666666664</v>
      </c>
      <c r="DF194" s="9">
        <v>3.1940000000000004</v>
      </c>
      <c r="DG194" s="9">
        <v>3.063333333333333</v>
      </c>
      <c r="DH194" s="9">
        <v>3.0503333333333331</v>
      </c>
      <c r="DI194" s="9">
        <v>3.0176666666666665</v>
      </c>
      <c r="DJ194" s="9">
        <v>3.0740000000000003</v>
      </c>
      <c r="DK194" s="9">
        <v>3.2736666666666667</v>
      </c>
      <c r="DL194" s="9">
        <v>3.7946666666666666</v>
      </c>
      <c r="DM194" s="9">
        <v>3.8706666666666667</v>
      </c>
      <c r="DN194" s="9">
        <v>3.8403333333333336</v>
      </c>
      <c r="DO194" s="9">
        <v>3.777333333333333</v>
      </c>
      <c r="DP194" s="9">
        <v>3.8733333333333331</v>
      </c>
      <c r="DQ194" s="9">
        <v>3.6903333333333337</v>
      </c>
      <c r="DR194" s="9">
        <v>3.3366666666666664</v>
      </c>
      <c r="DS194" s="9">
        <v>3.0536666666666665</v>
      </c>
      <c r="DT194" s="9">
        <v>2.984</v>
      </c>
      <c r="DU194" s="9">
        <v>3.061666666666667</v>
      </c>
      <c r="DV194" s="9">
        <v>3.2090000000000001</v>
      </c>
      <c r="DW194" s="9">
        <v>3.2050000000000001</v>
      </c>
      <c r="DX194" s="9">
        <v>3.298</v>
      </c>
      <c r="DY194" s="9">
        <v>3.3219999999999996</v>
      </c>
      <c r="DZ194" s="9">
        <v>3.3870000000000005</v>
      </c>
      <c r="EA194" s="9">
        <v>3.6240000000000001</v>
      </c>
      <c r="EB194" s="9">
        <v>3.6940000000000004</v>
      </c>
      <c r="EC194" s="9">
        <v>3.5813333333333333</v>
      </c>
      <c r="ED194" s="9">
        <v>3.5340000000000003</v>
      </c>
      <c r="EE194" s="9">
        <v>3.4323333333333337</v>
      </c>
      <c r="EF194" s="9">
        <v>3.4570000000000003</v>
      </c>
      <c r="EG194" s="9">
        <v>3.5466666666666669</v>
      </c>
      <c r="EH194" s="9">
        <v>3.4790000000000005</v>
      </c>
      <c r="EI194" s="9">
        <v>3.4423333333333335</v>
      </c>
      <c r="EJ194" s="9">
        <v>3.4416666666666664</v>
      </c>
      <c r="EK194" s="9">
        <v>3.484666666666667</v>
      </c>
      <c r="EL194" s="9">
        <v>3.5939999999999999</v>
      </c>
      <c r="EM194" s="9">
        <v>3.6826666666666665</v>
      </c>
      <c r="EN194" s="9">
        <v>3.6833333333333336</v>
      </c>
      <c r="EO194" s="9">
        <v>3.8146666666666671</v>
      </c>
      <c r="EP194" s="9">
        <v>3.5723333333333329</v>
      </c>
      <c r="EQ194" s="9">
        <v>3.3833333333333333</v>
      </c>
      <c r="ER194" s="9">
        <v>3.4036666666666666</v>
      </c>
      <c r="ES194" s="9">
        <v>3.315666666666667</v>
      </c>
      <c r="ET194" s="9">
        <v>3.2433333333333336</v>
      </c>
      <c r="EU194" s="9">
        <v>3.1423333333333332</v>
      </c>
      <c r="EV194" s="9">
        <v>3.1439999999999997</v>
      </c>
      <c r="EW194" s="9">
        <v>3.2570029636402738</v>
      </c>
      <c r="EX194" s="9">
        <v>3.2503446072928397</v>
      </c>
      <c r="EY194" s="9">
        <v>3.1726974904686642</v>
      </c>
      <c r="EZ194" s="9">
        <v>3.1870959199161946</v>
      </c>
      <c r="FA194" s="9">
        <v>3.2475156904694491</v>
      </c>
      <c r="FB194" s="9">
        <v>3.1345723084259483</v>
      </c>
      <c r="FC194" s="9">
        <v>3.1715145451386886</v>
      </c>
      <c r="FD194" s="9">
        <v>3.2624236706624914</v>
      </c>
      <c r="FE194" s="9">
        <v>3.3163916062707135</v>
      </c>
      <c r="FF194" s="9">
        <v>3.2968032776633605</v>
      </c>
      <c r="FG194" s="9">
        <v>3.3173535171608659</v>
      </c>
      <c r="FH194" s="9">
        <v>3.3396076364813405</v>
      </c>
      <c r="FI194" s="9">
        <v>3.3268137081440612</v>
      </c>
      <c r="FJ194" s="9">
        <v>3.4139399620480257</v>
      </c>
      <c r="FK194" s="9">
        <v>3.4354245170548934</v>
      </c>
      <c r="FL194" s="9">
        <v>3.4583869206902031</v>
      </c>
      <c r="FM194" s="9">
        <v>3.4454131276854323</v>
      </c>
      <c r="FN194" s="9">
        <v>3.4474900739951888</v>
      </c>
      <c r="FO194" s="9">
        <v>3.4689376721825669</v>
      </c>
      <c r="FP194" s="9">
        <v>3.4918438724527481</v>
      </c>
      <c r="FQ194" s="9">
        <v>3.4789148834673425</v>
      </c>
      <c r="FR194" s="9">
        <v>3.5132425817234418</v>
      </c>
      <c r="FS194" s="9">
        <v>3.5348329027913747</v>
      </c>
      <c r="FT194" s="9">
        <v>3.5578831450735793</v>
      </c>
      <c r="FU194" s="9">
        <v>3.5448774568996178</v>
      </c>
      <c r="FV194" s="9">
        <v>3.587989698030376</v>
      </c>
      <c r="FW194" s="9">
        <v>3.6097751964766673</v>
      </c>
      <c r="FX194" s="9">
        <v>3.6330254504146473</v>
      </c>
      <c r="FY194" s="9">
        <v>3.6199109360841235</v>
      </c>
      <c r="FZ194" s="9">
        <v>3.6579438610588775</v>
      </c>
      <c r="GA194" s="9">
        <v>3.6798959527783404</v>
      </c>
      <c r="GB194" s="9">
        <v>3.7033158397955872</v>
      </c>
      <c r="GC194" s="9">
        <v>3.6901098323268759</v>
      </c>
      <c r="GD194" s="9">
        <v>3.717495499759103</v>
      </c>
      <c r="GE194" s="9">
        <v>3.7395534466397713</v>
      </c>
      <c r="GF194" s="9">
        <v>3.7630775838566639</v>
      </c>
      <c r="GG194" s="9">
        <v>3.7498180420111202</v>
      </c>
      <c r="GH194" s="9">
        <v>3.7736803368919798</v>
      </c>
      <c r="GI194" s="9">
        <v>3.7958244361361642</v>
      </c>
      <c r="GJ194" s="9">
        <v>3.8194316111269524</v>
      </c>
      <c r="GK194" s="9">
        <v>3.8061308511784007</v>
      </c>
      <c r="GL194" s="9" t="str">
        <f t="shared" si="47"/>
        <v>Milk,Retail Fresh Milk Price, Whole Fortified, Gallon, United States,Units of Measure: US $/Gallon,Historic Data Source: USDA,Data Edge: 2016 Q3,Forecast Date: December 2016</v>
      </c>
      <c r="GM194" s="10" t="str">
        <f t="shared" si="48"/>
        <v>United States, Milk, Retail Fresh Milk Price, Whole Fortified, Gallon</v>
      </c>
      <c r="GN194" s="10" t="str">
        <f t="shared" si="49"/>
        <v>Milk,Retail Fresh Milk Price, Whole Fortified, Gallon, United States,Units of Measure: US $/Gallon,Historic Data Source: USDA,Data Edge: 2016 Q3,Forecast Date: December 2016</v>
      </c>
      <c r="GP194" s="15" t="s">
        <v>10</v>
      </c>
      <c r="GQ194" s="15" t="s">
        <v>496</v>
      </c>
      <c r="GR194" s="10" t="s">
        <v>500</v>
      </c>
      <c r="GS194" s="16" t="s">
        <v>502</v>
      </c>
      <c r="GT194" s="16" t="s">
        <v>13</v>
      </c>
      <c r="GU194" s="39" t="s">
        <v>1381</v>
      </c>
      <c r="GV194" s="11" t="s">
        <v>1385</v>
      </c>
      <c r="GW194" s="8" t="s">
        <v>1212</v>
      </c>
      <c r="GX194" s="8" t="s">
        <v>1401</v>
      </c>
      <c r="GY194" s="14" t="s">
        <v>1389</v>
      </c>
    </row>
    <row r="195" spans="1:207" ht="12.75" customHeight="1">
      <c r="A195" s="14" t="s">
        <v>504</v>
      </c>
      <c r="B195" s="8" t="str">
        <f t="shared" ref="B195:B258" si="50">GX195&amp;GY195</f>
        <v>Bank:CISDAIRY</v>
      </c>
      <c r="C195" s="13" t="str">
        <f t="shared" ref="C195:C258" si="51">"DataEdge:"&amp;GU195</f>
        <v>DataEdge:2016 Q3</v>
      </c>
      <c r="D195" s="13" t="str">
        <f t="shared" ref="D195:D258" si="52">"ForecastDate:"&amp;GV195</f>
        <v>ForecastDate:December 2016</v>
      </c>
      <c r="E195" s="13" t="str">
        <f t="shared" ref="E195:E258" si="53">"Long Label:"&amp;GL195</f>
        <v>Long Label:Milk,Nonfat Dry Milk, Wholesale, USDA NASS, United States,Units of Measure: US $/LB,Historic Data Source: USDA,Data Edge: 2016 Q3,Forecast Date: December 2016</v>
      </c>
      <c r="F195" s="9">
        <v>0.83786666666666676</v>
      </c>
      <c r="G195" s="9">
        <v>0.87646666666666662</v>
      </c>
      <c r="H195" s="9">
        <v>0.88770000000000004</v>
      </c>
      <c r="I195" s="9">
        <v>0.93463333333333332</v>
      </c>
      <c r="J195" s="9">
        <v>0.9327333333333333</v>
      </c>
      <c r="K195" s="9">
        <v>0.92879999999999996</v>
      </c>
      <c r="L195" s="9">
        <v>0.92856666666666676</v>
      </c>
      <c r="M195" s="9">
        <v>0.93443333333333334</v>
      </c>
      <c r="N195" s="9">
        <v>0.93286666666666662</v>
      </c>
      <c r="O195" s="9">
        <v>0.92983333333333329</v>
      </c>
      <c r="P195" s="9">
        <v>0.93120000000000003</v>
      </c>
      <c r="Q195" s="9">
        <v>0.9321666666666667</v>
      </c>
      <c r="R195" s="9">
        <v>0.93380000000000007</v>
      </c>
      <c r="S195" s="9">
        <v>0.93380000000000007</v>
      </c>
      <c r="T195" s="9">
        <v>0.93380000000000007</v>
      </c>
      <c r="U195" s="9">
        <v>0.92620000000000002</v>
      </c>
      <c r="V195" s="9">
        <v>0.90749999999999997</v>
      </c>
      <c r="W195" s="9">
        <v>0.90749999999999997</v>
      </c>
      <c r="X195" s="9">
        <v>0.90749999999999997</v>
      </c>
      <c r="Y195" s="9">
        <v>0.91333333333333344</v>
      </c>
      <c r="Z195" s="9">
        <v>0.90433333333333332</v>
      </c>
      <c r="AA195" s="9">
        <v>0.84216666666666662</v>
      </c>
      <c r="AB195" s="9">
        <v>0.81043333333333345</v>
      </c>
      <c r="AC195" s="9">
        <v>0.80506666666666682</v>
      </c>
      <c r="AD195" s="9">
        <v>0.80130000000000001</v>
      </c>
      <c r="AE195" s="9">
        <v>0.80379999999999996</v>
      </c>
      <c r="AF195" s="9">
        <v>0.80516666666666659</v>
      </c>
      <c r="AG195" s="9">
        <v>0.81533333333333324</v>
      </c>
      <c r="AH195" s="9">
        <v>0.79963333333333331</v>
      </c>
      <c r="AI195" s="9">
        <v>0.79110000000000003</v>
      </c>
      <c r="AJ195" s="9">
        <v>0.79736666666666667</v>
      </c>
      <c r="AK195" s="9">
        <v>0.78229999999999988</v>
      </c>
      <c r="AL195" s="9">
        <v>0.74659999999999993</v>
      </c>
      <c r="AM195" s="9">
        <v>0.73570000000000002</v>
      </c>
      <c r="AN195" s="9">
        <v>0.81606666666666661</v>
      </c>
      <c r="AO195" s="9">
        <v>0.90513333333333323</v>
      </c>
      <c r="AP195" s="9">
        <v>0.85593333333333332</v>
      </c>
      <c r="AQ195" s="9">
        <v>0.8469000000000001</v>
      </c>
      <c r="AR195" s="9">
        <v>1.0951000000000002</v>
      </c>
      <c r="AS195" s="9">
        <v>1.4222666666666666</v>
      </c>
      <c r="AT195" s="9">
        <v>0.85709999999999997</v>
      </c>
      <c r="AU195" s="9">
        <v>1.1963000000000001</v>
      </c>
      <c r="AV195" s="9">
        <v>1.0974666666666668</v>
      </c>
      <c r="AW195" s="9">
        <v>0.87233333333333329</v>
      </c>
      <c r="AX195" s="9">
        <v>0.85156666666666647</v>
      </c>
      <c r="AY195" s="9">
        <v>0.86786666666666668</v>
      </c>
      <c r="AZ195" s="9">
        <v>0.92743333333333322</v>
      </c>
      <c r="BA195" s="9">
        <v>1.1132666666666666</v>
      </c>
      <c r="BB195" s="9">
        <v>0.98209999999999997</v>
      </c>
      <c r="BC195" s="9">
        <v>1.1092666666666666</v>
      </c>
      <c r="BD195" s="9">
        <v>1.1057666666666666</v>
      </c>
      <c r="BE195" s="9">
        <v>1.0879666666666667</v>
      </c>
      <c r="BF195" s="9">
        <v>1.1272000000000002</v>
      </c>
      <c r="BG195" s="9">
        <v>1.1398666666666668</v>
      </c>
      <c r="BH195" s="9">
        <v>1.0937333333333334</v>
      </c>
      <c r="BI195" s="9">
        <v>1.1205666666666667</v>
      </c>
      <c r="BJ195" s="9">
        <v>1.1003999999999998</v>
      </c>
      <c r="BK195" s="9">
        <v>1.0843</v>
      </c>
      <c r="BL195" s="9">
        <v>1.0624666666666667</v>
      </c>
      <c r="BM195" s="9">
        <v>1.07</v>
      </c>
      <c r="BN195" s="9">
        <v>1.0719666666666667</v>
      </c>
      <c r="BO195" s="9">
        <v>1.0705</v>
      </c>
      <c r="BP195" s="9">
        <v>1.0685333333333333</v>
      </c>
      <c r="BQ195" s="9">
        <v>1.1321666666666665</v>
      </c>
      <c r="BR195" s="9">
        <v>1.1171333333333333</v>
      </c>
      <c r="BS195" s="9">
        <v>1.1872999999999998</v>
      </c>
      <c r="BT195" s="9">
        <v>1.29</v>
      </c>
      <c r="BU195" s="9">
        <v>1.2427333333333335</v>
      </c>
      <c r="BV195" s="9">
        <v>1.1399333333333332</v>
      </c>
      <c r="BW195" s="9">
        <v>1.0981666666666667</v>
      </c>
      <c r="BX195" s="9">
        <v>1.0647</v>
      </c>
      <c r="BY195" s="9">
        <v>1.0533333333333335</v>
      </c>
      <c r="BZ195" s="9">
        <v>1.0449666666666666</v>
      </c>
      <c r="CA195" s="9">
        <v>1.0315666666666667</v>
      </c>
      <c r="CB195" s="9">
        <v>1.0496000000000001</v>
      </c>
      <c r="CC195" s="9">
        <v>1.1142000000000001</v>
      </c>
      <c r="CD195" s="9">
        <v>1.0458999999999998</v>
      </c>
      <c r="CE195" s="9">
        <v>1.0125</v>
      </c>
      <c r="CF195" s="9">
        <v>1.0302</v>
      </c>
      <c r="CG195" s="9">
        <v>1.0343333333333333</v>
      </c>
      <c r="CH195" s="9">
        <v>1.0095333333333334</v>
      </c>
      <c r="CI195" s="9">
        <v>1.0057666666666665</v>
      </c>
      <c r="CJ195" s="9">
        <v>1.0186666666666666</v>
      </c>
      <c r="CK195" s="9">
        <v>1.0246333333333333</v>
      </c>
      <c r="CL195" s="9">
        <v>1.0273333333333334</v>
      </c>
      <c r="CM195" s="9">
        <v>1.0363</v>
      </c>
      <c r="CN195" s="9">
        <v>0.98389999999999989</v>
      </c>
      <c r="CO195" s="9">
        <v>0.96989999999999998</v>
      </c>
      <c r="CP195" s="9">
        <v>0.93936666666666657</v>
      </c>
      <c r="CQ195" s="9">
        <v>0.89083333333333325</v>
      </c>
      <c r="CR195" s="9">
        <v>0.93079999999999996</v>
      </c>
      <c r="CS195" s="9">
        <v>0.95223333333333338</v>
      </c>
      <c r="CT195" s="9">
        <v>0.83729999999999993</v>
      </c>
      <c r="CU195" s="9">
        <v>0.82240000000000002</v>
      </c>
      <c r="CV195" s="9">
        <v>0.84099999999999986</v>
      </c>
      <c r="CW195" s="9">
        <v>0.85009999999999997</v>
      </c>
      <c r="CX195" s="9">
        <v>0.83416666666666661</v>
      </c>
      <c r="CY195" s="9">
        <v>0.87829999999999997</v>
      </c>
      <c r="CZ195" s="9">
        <v>0.85853333333333337</v>
      </c>
      <c r="DA195" s="9">
        <v>0.86166666666666669</v>
      </c>
      <c r="DB195" s="9">
        <v>0.8994049999999999</v>
      </c>
      <c r="DC195" s="9">
        <v>0.92463666666666666</v>
      </c>
      <c r="DD195" s="9">
        <v>0.95663333333333334</v>
      </c>
      <c r="DE195" s="9">
        <v>0.98498833333333335</v>
      </c>
      <c r="DF195" s="9">
        <v>0.90483333333333338</v>
      </c>
      <c r="DG195" s="9">
        <v>0.82875500000000013</v>
      </c>
      <c r="DH195" s="9">
        <v>0.85382500000000006</v>
      </c>
      <c r="DI195" s="9">
        <v>0.98741333333333314</v>
      </c>
      <c r="DJ195" s="9">
        <v>1.1810233333333333</v>
      </c>
      <c r="DK195" s="9">
        <v>1.6796049999999998</v>
      </c>
      <c r="DL195" s="9">
        <v>2.04556</v>
      </c>
      <c r="DM195" s="9">
        <v>1.9360216666666668</v>
      </c>
      <c r="DN195" s="9">
        <v>1.387575</v>
      </c>
      <c r="DO195" s="9">
        <v>1.3039700000000001</v>
      </c>
      <c r="DP195" s="9">
        <v>1.3350166666666665</v>
      </c>
      <c r="DQ195" s="9">
        <v>0.90568500000000007</v>
      </c>
      <c r="DR195" s="9">
        <v>0.82199166666666679</v>
      </c>
      <c r="DS195" s="9">
        <v>0.83264166666666684</v>
      </c>
      <c r="DT195" s="9">
        <v>0.89670166666666662</v>
      </c>
      <c r="DU195" s="9">
        <v>1.1556549999999999</v>
      </c>
      <c r="DV195" s="9">
        <v>1.12426</v>
      </c>
      <c r="DW195" s="9">
        <v>1.2199883333333332</v>
      </c>
      <c r="DX195" s="9">
        <v>1.1700633333333332</v>
      </c>
      <c r="DY195" s="9">
        <v>1.1868833333333333</v>
      </c>
      <c r="DZ195" s="9">
        <v>1.3716316666666666</v>
      </c>
      <c r="EA195" s="9">
        <v>1.6129333333333333</v>
      </c>
      <c r="EB195" s="9">
        <v>1.5798099999999999</v>
      </c>
      <c r="EC195" s="9">
        <v>1.4632083333333334</v>
      </c>
      <c r="ED195" s="9">
        <v>1.3663583333333331</v>
      </c>
      <c r="EE195" s="9">
        <v>1.16988</v>
      </c>
      <c r="EF195" s="9">
        <v>1.2688916666666668</v>
      </c>
      <c r="EG195" s="9">
        <v>1.5041683333333336</v>
      </c>
      <c r="EH195" s="9">
        <v>1.5484016666666669</v>
      </c>
      <c r="EI195" s="9">
        <v>1.618525</v>
      </c>
      <c r="EJ195" s="9">
        <v>1.7687266666666666</v>
      </c>
      <c r="EK195" s="9">
        <v>1.8933766666666667</v>
      </c>
      <c r="EL195" s="9">
        <v>2.0622599999999998</v>
      </c>
      <c r="EM195" s="9">
        <v>1.9217866666666668</v>
      </c>
      <c r="EN195" s="9">
        <v>1.7098533333333332</v>
      </c>
      <c r="EO195" s="9">
        <v>1.3828733333333336</v>
      </c>
      <c r="EP195" s="9">
        <v>1.0309816666666667</v>
      </c>
      <c r="EQ195" s="9">
        <v>0.94884499999999983</v>
      </c>
      <c r="ER195" s="9">
        <v>0.80323833333333339</v>
      </c>
      <c r="ES195" s="9">
        <v>0.83886000000000005</v>
      </c>
      <c r="ET195" s="9">
        <v>0.76666666666666661</v>
      </c>
      <c r="EU195" s="9">
        <v>0.76238166666666662</v>
      </c>
      <c r="EV195" s="9">
        <v>0.85877666666666663</v>
      </c>
      <c r="EW195" s="9">
        <v>0.9293956378414675</v>
      </c>
      <c r="EX195" s="9">
        <v>0.96469802077555011</v>
      </c>
      <c r="EY195" s="9">
        <v>1.0755443006510117</v>
      </c>
      <c r="EZ195" s="9">
        <v>1.0071866134165561</v>
      </c>
      <c r="FA195" s="9">
        <v>1.020573769343893</v>
      </c>
      <c r="FB195" s="9">
        <v>1.0522411133855227</v>
      </c>
      <c r="FC195" s="9">
        <v>1.1605740857702203</v>
      </c>
      <c r="FD195" s="9">
        <v>1.1295596937416474</v>
      </c>
      <c r="FE195" s="9">
        <v>1.0715580981499435</v>
      </c>
      <c r="FF195" s="9">
        <v>1.0868281435116964</v>
      </c>
      <c r="FG195" s="9">
        <v>1.1454656579446836</v>
      </c>
      <c r="FH195" s="9">
        <v>1.1814822840647137</v>
      </c>
      <c r="FI195" s="9">
        <v>1.1821670802430129</v>
      </c>
      <c r="FJ195" s="9">
        <v>1.2454671238637753</v>
      </c>
      <c r="FK195" s="9">
        <v>1.3126636690465299</v>
      </c>
      <c r="FL195" s="9">
        <v>1.3539374656562218</v>
      </c>
      <c r="FM195" s="9">
        <v>1.3547222181782383</v>
      </c>
      <c r="FN195" s="9">
        <v>1.2491040604436572</v>
      </c>
      <c r="FO195" s="9">
        <v>1.3164968288494374</v>
      </c>
      <c r="FP195" s="9">
        <v>1.3578911506643347</v>
      </c>
      <c r="FQ195" s="9">
        <v>1.3586781947724549</v>
      </c>
      <c r="FR195" s="9">
        <v>1.2589611673764218</v>
      </c>
      <c r="FS195" s="9">
        <v>1.3268857551443414</v>
      </c>
      <c r="FT195" s="9">
        <v>1.3686067336962233</v>
      </c>
      <c r="FU195" s="9">
        <v>1.3693999886383164</v>
      </c>
      <c r="FV195" s="9">
        <v>1.2715315397631093</v>
      </c>
      <c r="FW195" s="9">
        <v>1.3401343353936543</v>
      </c>
      <c r="FX195" s="9">
        <v>1.3822718861562797</v>
      </c>
      <c r="FY195" s="9">
        <v>1.383073061525371</v>
      </c>
      <c r="FZ195" s="9">
        <v>1.282564185434514</v>
      </c>
      <c r="GA195" s="9">
        <v>1.3517622241342171</v>
      </c>
      <c r="GB195" s="9">
        <v>1.3942653880589915</v>
      </c>
      <c r="GC195" s="9">
        <v>1.3950735149536182</v>
      </c>
      <c r="GD195" s="9">
        <v>1.2906435706562596</v>
      </c>
      <c r="GE195" s="9">
        <v>1.3602775155020981</v>
      </c>
      <c r="GF195" s="9">
        <v>1.4030484238706913</v>
      </c>
      <c r="GG195" s="9">
        <v>1.403861641480125</v>
      </c>
      <c r="GH195" s="9">
        <v>1.2977645466288961</v>
      </c>
      <c r="GI195" s="9">
        <v>1.3677826886763484</v>
      </c>
      <c r="GJ195" s="9">
        <v>1.4107895805633546</v>
      </c>
      <c r="GK195" s="9">
        <v>1.4116072850064805</v>
      </c>
      <c r="GL195" s="9" t="str">
        <f t="shared" si="47"/>
        <v>Milk,Nonfat Dry Milk, Wholesale, USDA NASS, United States,Units of Measure: US $/LB,Historic Data Source: USDA,Data Edge: 2016 Q3,Forecast Date: December 2016</v>
      </c>
      <c r="GM195" s="10" t="str">
        <f t="shared" si="48"/>
        <v>United States, Milk, Nonfat Dry Milk, Wholesale, NASS</v>
      </c>
      <c r="GN195" s="10" t="str">
        <f t="shared" si="49"/>
        <v>Milk,Nonfat Dry Milk, Wholesale, USDA NASS, United States,Units of Measure: US $/LB,Historic Data Source: USDA,Data Edge: 2016 Q3,Forecast Date: December 2016</v>
      </c>
      <c r="GP195" s="15" t="s">
        <v>10</v>
      </c>
      <c r="GQ195" s="15" t="s">
        <v>496</v>
      </c>
      <c r="GR195" s="8" t="s">
        <v>503</v>
      </c>
      <c r="GS195" s="16" t="s">
        <v>464</v>
      </c>
      <c r="GT195" s="16" t="s">
        <v>13</v>
      </c>
      <c r="GU195" s="13" t="s">
        <v>1381</v>
      </c>
      <c r="GV195" s="11" t="s">
        <v>1385</v>
      </c>
      <c r="GW195" s="8" t="s">
        <v>1230</v>
      </c>
      <c r="GX195" s="8" t="s">
        <v>1401</v>
      </c>
      <c r="GY195" s="14" t="s">
        <v>1389</v>
      </c>
    </row>
    <row r="196" spans="1:207" ht="12.75" customHeight="1">
      <c r="A196" s="14" t="s">
        <v>506</v>
      </c>
      <c r="B196" s="8" t="str">
        <f t="shared" si="50"/>
        <v>Bank:CISDAIRY</v>
      </c>
      <c r="C196" s="13" t="str">
        <f t="shared" si="51"/>
        <v>DataEdge:2016 Q3</v>
      </c>
      <c r="D196" s="13" t="str">
        <f t="shared" si="52"/>
        <v>ForecastDate:December 2016</v>
      </c>
      <c r="E196" s="13" t="str">
        <f t="shared" si="53"/>
        <v>Long Label:Butter,Butter Wholesale Price, Chicago Mercantile Exchange, United States,Units of Measure: US $/LB,Historic Data Source: USDA,Data Edge: 2016 Q3,Forecast Date: December 2016</v>
      </c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>
        <v>0.97250000000000003</v>
      </c>
      <c r="AY196" s="9">
        <v>0.98636666666666672</v>
      </c>
      <c r="AZ196" s="9">
        <v>1.0401333333333334</v>
      </c>
      <c r="BA196" s="9">
        <v>1.0609333333333331</v>
      </c>
      <c r="BB196" s="9">
        <v>0.8814333333333334</v>
      </c>
      <c r="BC196" s="9">
        <v>0.8367</v>
      </c>
      <c r="BD196" s="9">
        <v>0.82296666666666674</v>
      </c>
      <c r="BE196" s="9">
        <v>0.83533333333333337</v>
      </c>
      <c r="BF196" s="9">
        <v>0.75669999999999993</v>
      </c>
      <c r="BG196" s="9">
        <v>0.78916666666666657</v>
      </c>
      <c r="BH196" s="9">
        <v>0.77769999999999995</v>
      </c>
      <c r="BI196" s="9">
        <v>0.76129999999999998</v>
      </c>
      <c r="BJ196" s="9">
        <v>0.66603333333333337</v>
      </c>
      <c r="BK196" s="9">
        <v>0.68606666666666671</v>
      </c>
      <c r="BL196" s="9">
        <v>0.74413333333333342</v>
      </c>
      <c r="BM196" s="9">
        <v>0.73899999999999988</v>
      </c>
      <c r="BN196" s="9">
        <v>0.69396666666666673</v>
      </c>
      <c r="BO196" s="9">
        <v>0.73333333333333339</v>
      </c>
      <c r="BP196" s="9">
        <v>0.84583333333333321</v>
      </c>
      <c r="BQ196" s="9">
        <v>0.98333333333333339</v>
      </c>
      <c r="BR196" s="9">
        <v>0.7445666666666666</v>
      </c>
      <c r="BS196" s="9">
        <v>1.0257666666666667</v>
      </c>
      <c r="BT196" s="9">
        <v>1.5264666666666669</v>
      </c>
      <c r="BU196" s="9">
        <v>1.0141666666666667</v>
      </c>
      <c r="BV196" s="9">
        <v>1.0451333333333332</v>
      </c>
      <c r="BW196" s="9">
        <v>1.0393000000000001</v>
      </c>
      <c r="BX196" s="9">
        <v>1.101</v>
      </c>
      <c r="BY196" s="9">
        <v>1.4520999999999999</v>
      </c>
      <c r="BZ196" s="9">
        <v>1.3100666666666667</v>
      </c>
      <c r="CA196" s="9">
        <v>1.5956999999999999</v>
      </c>
      <c r="CB196" s="9">
        <v>2.3127</v>
      </c>
      <c r="CC196" s="9">
        <v>1.8555666666666666</v>
      </c>
      <c r="CD196" s="9">
        <v>1.3433999999999999</v>
      </c>
      <c r="CE196" s="9">
        <v>1.2169666666666668</v>
      </c>
      <c r="CF196" s="9">
        <v>1.36</v>
      </c>
      <c r="CG196" s="9">
        <v>1.0378666666666667</v>
      </c>
      <c r="CH196" s="9">
        <v>0.9511666666666666</v>
      </c>
      <c r="CI196" s="9">
        <v>1.1860333333333333</v>
      </c>
      <c r="CJ196" s="9">
        <v>1.5701000000000001</v>
      </c>
      <c r="CK196" s="9">
        <v>1.3884000000000001</v>
      </c>
      <c r="CL196" s="9">
        <v>1.4030333333333334</v>
      </c>
      <c r="CM196" s="9">
        <v>1.8904333333333334</v>
      </c>
      <c r="CN196" s="9">
        <v>2.0137999999999998</v>
      </c>
      <c r="CO196" s="9">
        <v>1.3448</v>
      </c>
      <c r="CP196" s="9">
        <v>1.2784666666666666</v>
      </c>
      <c r="CQ196" s="9">
        <v>1.0909666666666666</v>
      </c>
      <c r="CR196" s="9">
        <v>0.98963333333333325</v>
      </c>
      <c r="CS196" s="9">
        <v>1.0645999999999998</v>
      </c>
      <c r="CT196" s="9">
        <v>1.0711666666666666</v>
      </c>
      <c r="CU196" s="9">
        <v>1.0989000000000002</v>
      </c>
      <c r="CV196" s="9">
        <v>1.1807999999999998</v>
      </c>
      <c r="CW196" s="9">
        <v>1.2290666666666665</v>
      </c>
      <c r="CX196" s="9">
        <v>1.7600666666666667</v>
      </c>
      <c r="CY196" s="9">
        <v>2.0622333333333334</v>
      </c>
      <c r="CZ196" s="9">
        <v>1.6840666666666666</v>
      </c>
      <c r="DA196" s="9">
        <v>1.7598666666666667</v>
      </c>
      <c r="DB196" s="9">
        <v>1.5815666666666666</v>
      </c>
      <c r="DC196" s="9">
        <v>1.4763333333333335</v>
      </c>
      <c r="DD196" s="9">
        <v>1.6686333333333334</v>
      </c>
      <c r="DE196" s="9">
        <v>1.4672000000000001</v>
      </c>
      <c r="DF196" s="9">
        <v>1.2320333333333331</v>
      </c>
      <c r="DG196" s="9">
        <v>1.1676666666666666</v>
      </c>
      <c r="DH196" s="9">
        <v>1.2616666666666667</v>
      </c>
      <c r="DI196" s="9">
        <v>1.2842</v>
      </c>
      <c r="DJ196" s="9">
        <v>1.2551000000000001</v>
      </c>
      <c r="DK196" s="9">
        <v>1.4522999999999999</v>
      </c>
      <c r="DL196" s="9">
        <v>1.4386666666666665</v>
      </c>
      <c r="DM196" s="9">
        <v>1.3266666666666667</v>
      </c>
      <c r="DN196" s="9">
        <v>1.2595999999999998</v>
      </c>
      <c r="DO196" s="9">
        <v>1.4551999999999998</v>
      </c>
      <c r="DP196" s="9">
        <v>1.6212333333333333</v>
      </c>
      <c r="DQ196" s="9">
        <v>1.5164</v>
      </c>
      <c r="DR196" s="9">
        <v>1.1320999999999999</v>
      </c>
      <c r="DS196" s="9">
        <v>1.2267666666666666</v>
      </c>
      <c r="DT196" s="9">
        <v>1.2184333333333333</v>
      </c>
      <c r="DU196" s="9">
        <v>1.3935333333333333</v>
      </c>
      <c r="DV196" s="9">
        <v>1.4050666666666667</v>
      </c>
      <c r="DW196" s="9">
        <v>1.5911999999999999</v>
      </c>
      <c r="DX196" s="9">
        <v>1.9982999999999997</v>
      </c>
      <c r="DY196" s="9">
        <v>1.9172424242424242</v>
      </c>
      <c r="DZ196" s="9">
        <v>2.0609088482074753</v>
      </c>
      <c r="EA196" s="9">
        <v>2.053133477633478</v>
      </c>
      <c r="EB196" s="9">
        <v>2.010489648033126</v>
      </c>
      <c r="EC196" s="9">
        <v>1.7310317460317461</v>
      </c>
      <c r="ED196" s="9">
        <v>1.5014772727272725</v>
      </c>
      <c r="EE196" s="9">
        <v>1.4136877705627706</v>
      </c>
      <c r="EF196" s="9">
        <v>1.7322555482910174</v>
      </c>
      <c r="EG196" s="9">
        <v>1.7636902173913043</v>
      </c>
      <c r="EH196" s="9">
        <v>1.5681066207184629</v>
      </c>
      <c r="EI196" s="9">
        <v>1.609939393939394</v>
      </c>
      <c r="EJ196" s="9">
        <v>1.4682063492063493</v>
      </c>
      <c r="EK196" s="9">
        <v>1.579182884748102</v>
      </c>
      <c r="EL196" s="9">
        <v>1.8316186299081039</v>
      </c>
      <c r="EM196" s="9">
        <v>2.1233333333333335</v>
      </c>
      <c r="EN196" s="9">
        <v>2.6759145021645026</v>
      </c>
      <c r="EO196" s="9">
        <v>2.0259497434297207</v>
      </c>
      <c r="EP196" s="9">
        <v>1.6726632775119619</v>
      </c>
      <c r="EQ196" s="9">
        <v>1.8770521284271284</v>
      </c>
      <c r="ER196" s="9">
        <v>2.2429274891774891</v>
      </c>
      <c r="ES196" s="9">
        <v>2.5592878787878788</v>
      </c>
      <c r="ET196" s="9">
        <v>2.0547304625199359</v>
      </c>
      <c r="EU196" s="9">
        <v>2.1254924242424242</v>
      </c>
      <c r="EV196" s="9">
        <v>2.1485778985507245</v>
      </c>
      <c r="EW196" s="9">
        <v>1.9779345238095238</v>
      </c>
      <c r="EX196" s="9">
        <v>1.8184256649617694</v>
      </c>
      <c r="EY196" s="9">
        <v>1.9122489613930884</v>
      </c>
      <c r="EZ196" s="9">
        <v>2.1481922569206078</v>
      </c>
      <c r="FA196" s="9">
        <v>1.8684028816175757</v>
      </c>
      <c r="FB196" s="9">
        <v>1.6334265027520505</v>
      </c>
      <c r="FC196" s="9">
        <v>1.8786650551162267</v>
      </c>
      <c r="FD196" s="9">
        <v>2.1105631824824189</v>
      </c>
      <c r="FE196" s="9">
        <v>1.9017400801448616</v>
      </c>
      <c r="FF196" s="9">
        <v>1.5708550711737184</v>
      </c>
      <c r="FG196" s="9">
        <v>1.6592578313051143</v>
      </c>
      <c r="FH196" s="9">
        <v>1.7795541568797004</v>
      </c>
      <c r="FI196" s="9">
        <v>1.6972467135202114</v>
      </c>
      <c r="FJ196" s="9">
        <v>1.5423072721748385</v>
      </c>
      <c r="FK196" s="9">
        <v>1.6307100323062345</v>
      </c>
      <c r="FL196" s="9">
        <v>1.7510063578808206</v>
      </c>
      <c r="FM196" s="9">
        <v>1.6686989145213316</v>
      </c>
      <c r="FN196" s="9">
        <v>1.5361039900747886</v>
      </c>
      <c r="FO196" s="9">
        <v>1.6245067502061845</v>
      </c>
      <c r="FP196" s="9">
        <v>1.7448030757807707</v>
      </c>
      <c r="FQ196" s="9">
        <v>1.6624956324212816</v>
      </c>
      <c r="FR196" s="9">
        <v>1.5482943227514383</v>
      </c>
      <c r="FS196" s="9">
        <v>1.6366970828828342</v>
      </c>
      <c r="FT196" s="9">
        <v>1.7569934084574204</v>
      </c>
      <c r="FU196" s="9">
        <v>1.6746859650979313</v>
      </c>
      <c r="FV196" s="9">
        <v>1.5668910712288668</v>
      </c>
      <c r="FW196" s="9">
        <v>1.6552938313602628</v>
      </c>
      <c r="FX196" s="9">
        <v>1.7755901569348489</v>
      </c>
      <c r="FY196" s="9">
        <v>1.6932827135753599</v>
      </c>
      <c r="FZ196" s="9">
        <v>1.5825335150841784</v>
      </c>
      <c r="GA196" s="9">
        <v>1.6709362752155743</v>
      </c>
      <c r="GB196" s="9">
        <v>1.7912326007901604</v>
      </c>
      <c r="GC196" s="9">
        <v>1.7089251574306714</v>
      </c>
      <c r="GD196" s="9">
        <v>1.5917031433655424</v>
      </c>
      <c r="GE196" s="9">
        <v>1.6801059034969383</v>
      </c>
      <c r="GF196" s="9">
        <v>1.8004022290715245</v>
      </c>
      <c r="GG196" s="9">
        <v>1.7180947857120354</v>
      </c>
      <c r="GH196" s="9">
        <v>1.5988292434087288</v>
      </c>
      <c r="GI196" s="9">
        <v>1.6872320035401247</v>
      </c>
      <c r="GJ196" s="9">
        <v>1.8075283291147108</v>
      </c>
      <c r="GK196" s="9">
        <v>1.7252208857552218</v>
      </c>
      <c r="GL196" s="9" t="str">
        <f t="shared" si="47"/>
        <v>Butter,Butter Wholesale Price, Chicago Mercantile Exchange, United States,Units of Measure: US $/LB,Historic Data Source: USDA,Data Edge: 2016 Q3,Forecast Date: December 2016</v>
      </c>
      <c r="GM196" s="10" t="str">
        <f t="shared" si="48"/>
        <v>United States, Butter, Butter Wholesale Price, Chicago Mercantile Exchange</v>
      </c>
      <c r="GN196" s="10" t="str">
        <f t="shared" si="49"/>
        <v>Butter,Butter Wholesale Price, Chicago Mercantile Exchange, United States,Units of Measure: US $/LB,Historic Data Source: USDA,Data Edge: 2016 Q3,Forecast Date: December 2016</v>
      </c>
      <c r="GP196" s="15" t="s">
        <v>10</v>
      </c>
      <c r="GQ196" s="15" t="s">
        <v>507</v>
      </c>
      <c r="GR196" s="10" t="s">
        <v>505</v>
      </c>
      <c r="GS196" s="16" t="s">
        <v>464</v>
      </c>
      <c r="GT196" s="16" t="s">
        <v>13</v>
      </c>
      <c r="GU196" s="13" t="s">
        <v>1381</v>
      </c>
      <c r="GV196" s="11" t="s">
        <v>1385</v>
      </c>
      <c r="GW196" s="8" t="s">
        <v>1213</v>
      </c>
      <c r="GX196" s="8" t="s">
        <v>1401</v>
      </c>
      <c r="GY196" s="14" t="s">
        <v>1389</v>
      </c>
    </row>
    <row r="197" spans="1:207" ht="12.75" customHeight="1">
      <c r="A197" s="14" t="s">
        <v>509</v>
      </c>
      <c r="B197" s="8" t="str">
        <f t="shared" si="50"/>
        <v>Bank:CISDAIRY</v>
      </c>
      <c r="C197" s="13" t="str">
        <f t="shared" si="51"/>
        <v>DataEdge:2016 Q3</v>
      </c>
      <c r="D197" s="13" t="str">
        <f t="shared" si="52"/>
        <v>ForecastDate:December 2016</v>
      </c>
      <c r="E197" s="13" t="str">
        <f t="shared" si="53"/>
        <v>Long Label:Butter,Retail Butter Price, salted, AA, stick, United States,Units of Measure: US $/LB,Historic Data Source: BLS,Data Edge: 2016 Q3,Forecast Date: December 2016</v>
      </c>
      <c r="F197" s="9">
        <v>1.8053333333333335</v>
      </c>
      <c r="G197" s="9">
        <v>1.8296666666666666</v>
      </c>
      <c r="H197" s="9">
        <v>1.9006666666666667</v>
      </c>
      <c r="I197" s="9">
        <v>1.9763333333333335</v>
      </c>
      <c r="J197" s="9">
        <v>1.9906666666666668</v>
      </c>
      <c r="K197" s="9">
        <v>1.9903333333333333</v>
      </c>
      <c r="L197" s="9">
        <v>1.9956666666666667</v>
      </c>
      <c r="M197" s="9">
        <v>1.9960000000000002</v>
      </c>
      <c r="N197" s="9">
        <v>2.0293333333333332</v>
      </c>
      <c r="O197" s="9">
        <v>2.0519999999999996</v>
      </c>
      <c r="P197" s="9">
        <v>2.0579999999999998</v>
      </c>
      <c r="Q197" s="9">
        <v>2.044</v>
      </c>
      <c r="R197" s="9">
        <v>2.0566666666666666</v>
      </c>
      <c r="S197" s="9">
        <v>2.0666666666666664</v>
      </c>
      <c r="T197" s="9">
        <v>2.0683333333333334</v>
      </c>
      <c r="U197" s="9">
        <v>2.0680000000000001</v>
      </c>
      <c r="V197" s="9">
        <v>2.0489999999999999</v>
      </c>
      <c r="W197" s="9">
        <v>2.0510000000000002</v>
      </c>
      <c r="X197" s="9">
        <v>2.1396666666666668</v>
      </c>
      <c r="Y197" s="9">
        <v>2.19</v>
      </c>
      <c r="Z197" s="9">
        <v>2.1656666666666666</v>
      </c>
      <c r="AA197" s="9">
        <v>2.1346666666666665</v>
      </c>
      <c r="AB197" s="9">
        <v>2.121</v>
      </c>
      <c r="AC197" s="9">
        <v>2.0643333333333334</v>
      </c>
      <c r="AD197" s="9">
        <v>2.1320000000000001</v>
      </c>
      <c r="AE197" s="9">
        <v>2.1270000000000002</v>
      </c>
      <c r="AF197" s="9">
        <v>2.1590000000000003</v>
      </c>
      <c r="AG197" s="9">
        <v>2.186666666666667</v>
      </c>
      <c r="AH197" s="9">
        <v>2.172333333333333</v>
      </c>
      <c r="AI197" s="9">
        <v>2.1339999999999999</v>
      </c>
      <c r="AJ197" s="9">
        <v>2.1986666666666665</v>
      </c>
      <c r="AK197" s="9">
        <v>2.1759999999999997</v>
      </c>
      <c r="AL197" s="9">
        <v>2.1670000000000003</v>
      </c>
      <c r="AM197" s="9">
        <v>2.1486666666666667</v>
      </c>
      <c r="AN197" s="9">
        <v>2.1713333333333331</v>
      </c>
      <c r="AO197" s="9">
        <v>2.1453333333333333</v>
      </c>
      <c r="AP197" s="9">
        <v>2.1433333333333331</v>
      </c>
      <c r="AQ197" s="9">
        <v>2.1423333333333332</v>
      </c>
      <c r="AR197" s="9">
        <v>2.1359999999999997</v>
      </c>
      <c r="AS197" s="9">
        <v>2.1083333333333338</v>
      </c>
      <c r="AT197" s="9">
        <v>2.075333333333333</v>
      </c>
      <c r="AU197" s="9">
        <v>1.9903333333333333</v>
      </c>
      <c r="AV197" s="9">
        <v>1.96</v>
      </c>
      <c r="AW197" s="9">
        <v>1.9406666666666668</v>
      </c>
      <c r="AX197" s="9">
        <v>1.9446666666666665</v>
      </c>
      <c r="AY197" s="9">
        <v>1.9233333333333336</v>
      </c>
      <c r="AZ197" s="9">
        <v>1.9276666666666664</v>
      </c>
      <c r="BA197" s="9">
        <v>1.9450000000000001</v>
      </c>
      <c r="BB197" s="9">
        <v>1.9359999999999999</v>
      </c>
      <c r="BC197" s="9">
        <v>1.8396666666666668</v>
      </c>
      <c r="BD197" s="9">
        <v>1.8360000000000001</v>
      </c>
      <c r="BE197" s="9">
        <v>1.7053333333333331</v>
      </c>
      <c r="BF197" s="9">
        <v>1.702333333333333</v>
      </c>
      <c r="BG197" s="9">
        <v>1.6513333333333335</v>
      </c>
      <c r="BH197" s="9">
        <v>1.6646666666666665</v>
      </c>
      <c r="BI197" s="9">
        <v>1.617</v>
      </c>
      <c r="BJ197" s="9">
        <v>1.6219999999999999</v>
      </c>
      <c r="BK197" s="9">
        <v>1.6086666666666669</v>
      </c>
      <c r="BL197" s="9">
        <v>1.6283333333333332</v>
      </c>
      <c r="BM197" s="9">
        <v>1.5510000000000002</v>
      </c>
      <c r="BN197" s="9">
        <v>1.579</v>
      </c>
      <c r="BO197" s="9">
        <v>1.546</v>
      </c>
      <c r="BP197" s="9">
        <v>1.6143333333333334</v>
      </c>
      <c r="BQ197" s="9">
        <v>1.6963333333333335</v>
      </c>
      <c r="BR197" s="9">
        <v>1.7056666666666667</v>
      </c>
      <c r="BS197" s="9">
        <v>1.7473333333333334</v>
      </c>
      <c r="BT197" s="9">
        <v>2.3823333333333334</v>
      </c>
      <c r="BU197" s="9">
        <v>2.3516666666666666</v>
      </c>
      <c r="BV197" s="9">
        <v>2.0943333333333332</v>
      </c>
      <c r="BW197" s="9">
        <v>2.1080000000000001</v>
      </c>
      <c r="BX197" s="9">
        <v>2.1353333333333335</v>
      </c>
      <c r="BY197" s="9">
        <v>2.3336666666666668</v>
      </c>
      <c r="BZ197" s="9">
        <v>2.3650000000000002</v>
      </c>
      <c r="CA197" s="9">
        <v>2.4776666666666665</v>
      </c>
      <c r="CB197" s="9">
        <v>3.077</v>
      </c>
      <c r="CC197" s="9">
        <v>3.533666666666667</v>
      </c>
      <c r="CD197" s="9">
        <v>2.8473333333333333</v>
      </c>
      <c r="CE197" s="9">
        <v>2.6323333333333334</v>
      </c>
      <c r="CF197" s="9">
        <v>2.6733333333333333</v>
      </c>
      <c r="CG197" s="9">
        <v>2.4590000000000001</v>
      </c>
      <c r="CH197" s="9">
        <v>2.3753333333333333</v>
      </c>
      <c r="CI197" s="9">
        <v>2.4013333333333335</v>
      </c>
      <c r="CJ197" s="9">
        <v>2.6663333333333337</v>
      </c>
      <c r="CK197" s="9">
        <v>2.636333333333333</v>
      </c>
      <c r="CL197" s="9">
        <v>2.9733333333333332</v>
      </c>
      <c r="CM197" s="9">
        <v>3.2186666666666661</v>
      </c>
      <c r="CN197" s="9">
        <v>3.6206666666666667</v>
      </c>
      <c r="CO197" s="9">
        <v>3.3866666666666667</v>
      </c>
      <c r="CP197" s="9">
        <v>3.2543333333333333</v>
      </c>
      <c r="CQ197" s="9">
        <v>3.165</v>
      </c>
      <c r="CR197" s="9">
        <v>3.0446666666666666</v>
      </c>
      <c r="CS197" s="9">
        <v>2.8273333333333337</v>
      </c>
      <c r="CT197" s="9">
        <v>2.9659999999999997</v>
      </c>
      <c r="CU197" s="9">
        <v>2.7016666666666667</v>
      </c>
      <c r="CV197" s="9">
        <v>2.7666666666666671</v>
      </c>
      <c r="CW197" s="9">
        <v>2.8173333333333335</v>
      </c>
      <c r="CX197" s="9">
        <v>3.0333333333333337</v>
      </c>
      <c r="CY197" s="9">
        <v>3.6826666666666665</v>
      </c>
      <c r="CZ197" s="9">
        <v>3.6633333333333336</v>
      </c>
      <c r="DA197" s="9">
        <v>3.5786666666666669</v>
      </c>
      <c r="DB197" s="9">
        <v>3.4979999999999998</v>
      </c>
      <c r="DC197" s="9">
        <v>3.3066666666666666</v>
      </c>
      <c r="DD197" s="9">
        <v>3.2223333333333333</v>
      </c>
      <c r="DE197" s="9">
        <v>3.0986666666666665</v>
      </c>
      <c r="DF197" s="9">
        <v>3.0943333333333332</v>
      </c>
      <c r="DG197" s="9">
        <v>2.8853333333333331</v>
      </c>
      <c r="DH197" s="9">
        <v>2.7946666666666666</v>
      </c>
      <c r="DI197" s="9">
        <v>2.9129999999999998</v>
      </c>
      <c r="DJ197" s="9">
        <v>2.9956666666666663</v>
      </c>
      <c r="DK197" s="9">
        <v>2.9973333333333336</v>
      </c>
      <c r="DL197" s="9">
        <v>3.1216666666666666</v>
      </c>
      <c r="DM197" s="9">
        <v>3.0240000000000005</v>
      </c>
      <c r="DN197" s="9">
        <v>3.0383333333333336</v>
      </c>
      <c r="DO197" s="9">
        <v>3.2240000000000002</v>
      </c>
      <c r="DP197" s="9"/>
      <c r="DQ197" s="9">
        <v>3.1786666666666665</v>
      </c>
      <c r="DR197" s="9">
        <v>3.0370000000000004</v>
      </c>
      <c r="DS197" s="9">
        <v>2.7949999999999999</v>
      </c>
      <c r="DT197" s="9">
        <v>2.8346666666666667</v>
      </c>
      <c r="DU197" s="9">
        <v>2.6866666666666661</v>
      </c>
      <c r="DV197" s="9">
        <v>2.7989999999999999</v>
      </c>
      <c r="DW197" s="9">
        <v>2.907</v>
      </c>
      <c r="DX197" s="9">
        <v>3.3233333333333337</v>
      </c>
      <c r="DY197" s="9">
        <v>3.470333333333333</v>
      </c>
      <c r="DZ197" s="9">
        <v>3.6286666666666663</v>
      </c>
      <c r="EA197" s="9">
        <v>3.6726666666666667</v>
      </c>
      <c r="EB197" s="9">
        <v>3.6650000000000005</v>
      </c>
      <c r="EC197" s="9">
        <v>3.4353333333333329</v>
      </c>
      <c r="ED197" s="9">
        <v>3.4423333333333335</v>
      </c>
      <c r="EE197" s="9">
        <v>3.1786403001668018</v>
      </c>
      <c r="EF197" s="9">
        <v>3.2020079878406578</v>
      </c>
      <c r="EG197" s="9">
        <v>3.2388007352918824</v>
      </c>
      <c r="EH197" s="9">
        <v>3.2736652138868165</v>
      </c>
      <c r="EI197" s="9">
        <v>3.2953709386994148</v>
      </c>
      <c r="EJ197" s="9">
        <v>3.2562393408733139</v>
      </c>
      <c r="EK197" s="9">
        <v>3.1729437737090431</v>
      </c>
      <c r="EL197" s="9">
        <v>3.4049895182091841</v>
      </c>
      <c r="EM197" s="9">
        <v>3.6384017881383848</v>
      </c>
      <c r="EN197" s="9">
        <v>4.1359737346482826</v>
      </c>
      <c r="EO197" s="9">
        <v>4.3618024505114876</v>
      </c>
      <c r="EP197" s="9">
        <v>3.978000974003606</v>
      </c>
      <c r="EQ197" s="9">
        <v>3.710970292467854</v>
      </c>
      <c r="ER197" s="9">
        <v>3.9727113455929008</v>
      </c>
      <c r="ES197" s="9">
        <v>4.1640250284311833</v>
      </c>
      <c r="ET197" s="9">
        <v>4.0561121941819751</v>
      </c>
      <c r="EU197" s="9">
        <v>3.8977736567608692</v>
      </c>
      <c r="EV197" s="9">
        <v>4.0122101931750551</v>
      </c>
      <c r="EW197" s="9">
        <v>3.7411329143489422</v>
      </c>
      <c r="EX197" s="9">
        <v>3.3774333305644433</v>
      </c>
      <c r="EY197" s="9">
        <v>3.1907891831693025</v>
      </c>
      <c r="EZ197" s="9">
        <v>3.3511550664425456</v>
      </c>
      <c r="FA197" s="9">
        <v>3.2600557940170636</v>
      </c>
      <c r="FB197" s="9">
        <v>2.6756984292745165</v>
      </c>
      <c r="FC197" s="9">
        <v>2.7223209376726025</v>
      </c>
      <c r="FD197" s="9">
        <v>2.8914842939104948</v>
      </c>
      <c r="FE197" s="9">
        <v>2.8288483003300811</v>
      </c>
      <c r="FF197" s="9">
        <v>3.4188708073584309</v>
      </c>
      <c r="FG197" s="9">
        <v>3.2888997525146548</v>
      </c>
      <c r="FH197" s="9">
        <v>3.3444623272629674</v>
      </c>
      <c r="FI197" s="9">
        <v>3.3844504821605796</v>
      </c>
      <c r="FJ197" s="9">
        <v>3.3370744408349804</v>
      </c>
      <c r="FK197" s="9">
        <v>3.2830209347153159</v>
      </c>
      <c r="FL197" s="9">
        <v>3.3385835094636289</v>
      </c>
      <c r="FM197" s="9">
        <v>3.3785716643612411</v>
      </c>
      <c r="FN197" s="9">
        <v>3.3490957163564703</v>
      </c>
      <c r="FO197" s="9">
        <v>3.3046834928975413</v>
      </c>
      <c r="FP197" s="9">
        <v>3.3602460676458548</v>
      </c>
      <c r="FQ197" s="9">
        <v>3.4002342225434665</v>
      </c>
      <c r="FR197" s="9">
        <v>3.3905126358358695</v>
      </c>
      <c r="FS197" s="9">
        <v>3.3540369473227525</v>
      </c>
      <c r="FT197" s="9">
        <v>3.4095995220710655</v>
      </c>
      <c r="FU197" s="9">
        <v>3.4495876769686777</v>
      </c>
      <c r="FV197" s="9">
        <v>3.4467621350634641</v>
      </c>
      <c r="FW197" s="9">
        <v>3.4130507070558291</v>
      </c>
      <c r="FX197" s="9">
        <v>3.4686132818041426</v>
      </c>
      <c r="FY197" s="9">
        <v>3.5086014367017544</v>
      </c>
      <c r="FZ197" s="9">
        <v>3.5031757369011012</v>
      </c>
      <c r="GA197" s="9">
        <v>3.4681895762126609</v>
      </c>
      <c r="GB197" s="9">
        <v>3.5237521509609739</v>
      </c>
      <c r="GC197" s="9">
        <v>3.5637403058585861</v>
      </c>
      <c r="GD197" s="9">
        <v>3.5513445317803267</v>
      </c>
      <c r="GE197" s="9">
        <v>3.51356546020275</v>
      </c>
      <c r="GF197" s="9">
        <v>3.5691280349510635</v>
      </c>
      <c r="GG197" s="9">
        <v>3.6091161898486757</v>
      </c>
      <c r="GH197" s="9">
        <v>3.5939865924719445</v>
      </c>
      <c r="GI197" s="9">
        <v>3.5553257728817038</v>
      </c>
      <c r="GJ197" s="9">
        <v>3.6108883476300173</v>
      </c>
      <c r="GK197" s="9">
        <v>3.6508765025276295</v>
      </c>
      <c r="GL197" s="9" t="str">
        <f t="shared" si="47"/>
        <v>Butter,Retail Butter Price, salted, AA, stick, United States,Units of Measure: US $/LB,Historic Data Source: BLS,Data Edge: 2016 Q3,Forecast Date: December 2016</v>
      </c>
      <c r="GM197" s="10" t="str">
        <f t="shared" si="48"/>
        <v>United States, Butter, Retail Butter Price, salted, AA, stick</v>
      </c>
      <c r="GN197" s="10" t="str">
        <f t="shared" si="49"/>
        <v>Butter,Retail Butter Price, salted, AA, stick, United States,Units of Measure: US $/LB,Historic Data Source: BLS,Data Edge: 2016 Q3,Forecast Date: December 2016</v>
      </c>
      <c r="GP197" s="15" t="s">
        <v>10</v>
      </c>
      <c r="GQ197" s="15" t="s">
        <v>507</v>
      </c>
      <c r="GR197" s="10" t="s">
        <v>508</v>
      </c>
      <c r="GS197" s="16" t="s">
        <v>464</v>
      </c>
      <c r="GT197" s="16" t="s">
        <v>136</v>
      </c>
      <c r="GU197" s="39" t="s">
        <v>1381</v>
      </c>
      <c r="GV197" s="11" t="s">
        <v>1385</v>
      </c>
      <c r="GW197" s="8" t="s">
        <v>1214</v>
      </c>
      <c r="GX197" s="8" t="s">
        <v>1401</v>
      </c>
      <c r="GY197" s="14" t="s">
        <v>1389</v>
      </c>
    </row>
    <row r="198" spans="1:207" ht="12.75" customHeight="1">
      <c r="A198" s="14" t="s">
        <v>511</v>
      </c>
      <c r="B198" s="8" t="str">
        <f t="shared" si="50"/>
        <v>Bank:CISDAIRY</v>
      </c>
      <c r="C198" s="13" t="str">
        <f t="shared" si="51"/>
        <v>DataEdge:2016 Q3</v>
      </c>
      <c r="D198" s="13" t="str">
        <f t="shared" si="52"/>
        <v>ForecastDate:December 2016</v>
      </c>
      <c r="E198" s="13" t="str">
        <f t="shared" si="53"/>
        <v>Long Label:Cheese,Cheddar Cheese Wholesale Price, 40lb blocks, Chicago Mercantile Exchange, United States,Units of Measure: US $/LB,Historic Data Source: USDA,Data Edge: 2016 Q3,Forecast Date: December 2016</v>
      </c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>
        <v>1.0873999999999999</v>
      </c>
      <c r="AY198" s="9">
        <v>1.1284333333333334</v>
      </c>
      <c r="AZ198" s="9">
        <v>1.2998333333333332</v>
      </c>
      <c r="BA198" s="9">
        <v>1.3101333333333331</v>
      </c>
      <c r="BB198" s="9">
        <v>1.1853</v>
      </c>
      <c r="BC198" s="9">
        <v>1.3245666666666667</v>
      </c>
      <c r="BD198" s="9">
        <v>1.3643000000000001</v>
      </c>
      <c r="BE198" s="9">
        <v>1.2546666666666666</v>
      </c>
      <c r="BF198" s="9">
        <v>1.1804666666666666</v>
      </c>
      <c r="BG198" s="9">
        <v>1.3587999999999998</v>
      </c>
      <c r="BH198" s="9">
        <v>1.2679666666666665</v>
      </c>
      <c r="BI198" s="9">
        <v>1.3354999999999999</v>
      </c>
      <c r="BJ198" s="9">
        <v>1.3224</v>
      </c>
      <c r="BK198" s="9">
        <v>1.2757666666666667</v>
      </c>
      <c r="BL198" s="9">
        <v>1.2825666666666669</v>
      </c>
      <c r="BM198" s="9">
        <v>1.2672000000000001</v>
      </c>
      <c r="BN198" s="9">
        <v>1.2633333333333334</v>
      </c>
      <c r="BO198" s="9">
        <v>1.2249666666666668</v>
      </c>
      <c r="BP198" s="9">
        <v>1.3104666666666667</v>
      </c>
      <c r="BQ198" s="9">
        <v>1.4188000000000001</v>
      </c>
      <c r="BR198" s="9">
        <v>1.3812333333333333</v>
      </c>
      <c r="BS198" s="9">
        <v>1.4727666666666668</v>
      </c>
      <c r="BT198" s="9">
        <v>1.6307666666666669</v>
      </c>
      <c r="BU198" s="9">
        <v>1.3803666666666665</v>
      </c>
      <c r="BV198" s="9">
        <v>1.3021</v>
      </c>
      <c r="BW198" s="9">
        <v>1.1877333333333333</v>
      </c>
      <c r="BX198" s="9">
        <v>1.3291333333333333</v>
      </c>
      <c r="BY198" s="9">
        <v>1.4138333333333335</v>
      </c>
      <c r="BZ198" s="9">
        <v>1.4083666666666665</v>
      </c>
      <c r="CA198" s="9">
        <v>1.3419666666666668</v>
      </c>
      <c r="CB198" s="9">
        <v>1.6647999999999998</v>
      </c>
      <c r="CC198" s="9">
        <v>1.8596000000000001</v>
      </c>
      <c r="CD198" s="9">
        <v>1.3806</v>
      </c>
      <c r="CE198" s="9">
        <v>1.3195666666666668</v>
      </c>
      <c r="CF198" s="9">
        <v>1.7144333333333333</v>
      </c>
      <c r="CG198" s="9">
        <v>1.2003666666666668</v>
      </c>
      <c r="CH198" s="9">
        <v>1.1171333333333333</v>
      </c>
      <c r="CI198" s="9">
        <v>1.1344000000000001</v>
      </c>
      <c r="CJ198" s="9">
        <v>1.2586000000000002</v>
      </c>
      <c r="CK198" s="9">
        <v>1.0761333333333334</v>
      </c>
      <c r="CL198" s="9">
        <v>1.2085666666666666</v>
      </c>
      <c r="CM198" s="9">
        <v>1.5800666666666665</v>
      </c>
      <c r="CN198" s="9">
        <v>1.6999666666666666</v>
      </c>
      <c r="CO198" s="9">
        <v>1.2860333333333334</v>
      </c>
      <c r="CP198" s="9">
        <v>1.2482666666666666</v>
      </c>
      <c r="CQ198" s="9">
        <v>1.1918666666666666</v>
      </c>
      <c r="CR198" s="9">
        <v>1.1501666666666666</v>
      </c>
      <c r="CS198" s="9">
        <v>1.1384000000000001</v>
      </c>
      <c r="CT198" s="9">
        <v>1.1081333333333334</v>
      </c>
      <c r="CU198" s="9">
        <v>1.1503333333333332</v>
      </c>
      <c r="CV198" s="9">
        <v>1.5707666666666669</v>
      </c>
      <c r="CW198" s="9">
        <v>1.4397</v>
      </c>
      <c r="CX198" s="9">
        <v>1.5072333333333334</v>
      </c>
      <c r="CY198" s="9">
        <v>1.9572333333333332</v>
      </c>
      <c r="CZ198" s="9">
        <v>1.5307333333333333</v>
      </c>
      <c r="DA198" s="9">
        <v>1.6017666666666666</v>
      </c>
      <c r="DB198" s="9">
        <v>1.5504999999999998</v>
      </c>
      <c r="DC198" s="9">
        <v>1.5084</v>
      </c>
      <c r="DD198" s="9">
        <v>1.4974333333333334</v>
      </c>
      <c r="DE198" s="9">
        <v>1.415</v>
      </c>
      <c r="DF198" s="9">
        <v>1.2320666666666666</v>
      </c>
      <c r="DG198" s="9">
        <v>1.181</v>
      </c>
      <c r="DH198" s="9">
        <v>1.2302666666666666</v>
      </c>
      <c r="DI198" s="9">
        <v>1.3812666666666669</v>
      </c>
      <c r="DJ198" s="9">
        <v>1.3470333333333333</v>
      </c>
      <c r="DK198" s="9">
        <v>1.7313000000000001</v>
      </c>
      <c r="DL198" s="9">
        <v>1.9540333333333333</v>
      </c>
      <c r="DM198" s="9">
        <v>1.9988666666666666</v>
      </c>
      <c r="DN198" s="9">
        <v>1.8838000000000001</v>
      </c>
      <c r="DO198" s="9">
        <v>2.0050666666666666</v>
      </c>
      <c r="DP198" s="9">
        <v>1.8611000000000002</v>
      </c>
      <c r="DQ198" s="9">
        <v>1.6731333333333334</v>
      </c>
      <c r="DR198" s="9">
        <v>1.1819666666666666</v>
      </c>
      <c r="DS198" s="9">
        <v>1.1597333333333333</v>
      </c>
      <c r="DT198" s="9">
        <v>1.2761366666666667</v>
      </c>
      <c r="DU198" s="9">
        <v>1.5666666666666667</v>
      </c>
      <c r="DV198" s="9">
        <v>1.4012666666666667</v>
      </c>
      <c r="DW198" s="9">
        <v>1.4187666666666665</v>
      </c>
      <c r="DX198" s="9">
        <v>1.642995165945166</v>
      </c>
      <c r="DY198" s="9">
        <v>1.5224150432900434</v>
      </c>
      <c r="DZ198" s="9">
        <v>1.7443157894736843</v>
      </c>
      <c r="EA198" s="9">
        <v>1.7957664141414142</v>
      </c>
      <c r="EB198" s="9">
        <v>1.947857142857143</v>
      </c>
      <c r="EC198" s="9">
        <v>1.7372480158730159</v>
      </c>
      <c r="ED198" s="9">
        <v>1.5177310606060608</v>
      </c>
      <c r="EE198" s="9">
        <v>1.5528645382395381</v>
      </c>
      <c r="EF198" s="9">
        <v>1.8120485089535432</v>
      </c>
      <c r="EG198" s="9">
        <v>1.9100901983218916</v>
      </c>
      <c r="EH198" s="9">
        <v>1.6541737677527151</v>
      </c>
      <c r="EI198" s="9">
        <v>1.7805757575757575</v>
      </c>
      <c r="EJ198" s="9">
        <v>1.7496275252525253</v>
      </c>
      <c r="EK198" s="9">
        <v>1.8852462595883648</v>
      </c>
      <c r="EL198" s="9">
        <v>2.2551023391812866</v>
      </c>
      <c r="EM198" s="9">
        <v>2.0930158730158728</v>
      </c>
      <c r="EN198" s="9">
        <v>2.1727453102453107</v>
      </c>
      <c r="EO198" s="9">
        <v>1.9127173913043478</v>
      </c>
      <c r="EP198" s="9">
        <v>1.5382647527910687</v>
      </c>
      <c r="EQ198" s="9">
        <v>1.6147872446267184</v>
      </c>
      <c r="ER198" s="9">
        <v>1.6791522366522367</v>
      </c>
      <c r="ES198" s="9">
        <v>1.5822029505582138</v>
      </c>
      <c r="ET198" s="9">
        <v>1.4792533891547048</v>
      </c>
      <c r="EU198" s="9">
        <v>1.4124134199134197</v>
      </c>
      <c r="EV198" s="9">
        <v>1.6887465493443754</v>
      </c>
      <c r="EW198" s="9">
        <v>1.7436507936507937</v>
      </c>
      <c r="EX198" s="9">
        <v>1.5862373396281135</v>
      </c>
      <c r="EY198" s="9">
        <v>1.6598454637320452</v>
      </c>
      <c r="EZ198" s="9">
        <v>1.7481279599590189</v>
      </c>
      <c r="FA198" s="9">
        <v>1.6009392218923617</v>
      </c>
      <c r="FB198" s="9">
        <v>1.5062762771319262</v>
      </c>
      <c r="FC198" s="9">
        <v>1.6982513177183067</v>
      </c>
      <c r="FD198" s="9">
        <v>1.7997511195437064</v>
      </c>
      <c r="FE198" s="9">
        <v>1.6410904717234418</v>
      </c>
      <c r="FF198" s="9">
        <v>1.6212268724416035</v>
      </c>
      <c r="FG198" s="9">
        <v>1.7130391591672143</v>
      </c>
      <c r="FH198" s="9">
        <v>1.824582148464351</v>
      </c>
      <c r="FI198" s="9">
        <v>1.7502128509075017</v>
      </c>
      <c r="FJ198" s="9">
        <v>1.6538206725870126</v>
      </c>
      <c r="FK198" s="9">
        <v>1.7474859608385571</v>
      </c>
      <c r="FL198" s="9">
        <v>1.8612801665768279</v>
      </c>
      <c r="FM198" s="9">
        <v>1.7854099106322705</v>
      </c>
      <c r="FN198" s="9">
        <v>1.6465758663015657</v>
      </c>
      <c r="FO198" s="9">
        <v>1.7398292775383977</v>
      </c>
      <c r="FP198" s="9">
        <v>1.8531230928051718</v>
      </c>
      <c r="FQ198" s="9">
        <v>1.7775864632776923</v>
      </c>
      <c r="FR198" s="9">
        <v>1.6596189249845725</v>
      </c>
      <c r="FS198" s="9">
        <v>1.753613851710075</v>
      </c>
      <c r="FT198" s="9">
        <v>1.8678085360997765</v>
      </c>
      <c r="FU198" s="9">
        <v>1.7916712681611791</v>
      </c>
      <c r="FV198" s="9">
        <v>1.678052705309462</v>
      </c>
      <c r="FW198" s="9">
        <v>1.7730956173241412</v>
      </c>
      <c r="FX198" s="9">
        <v>1.8885635018057161</v>
      </c>
      <c r="FY198" s="9">
        <v>1.8115773504269439</v>
      </c>
      <c r="FZ198" s="9">
        <v>1.6935790873330343</v>
      </c>
      <c r="GA198" s="9">
        <v>1.789504695119718</v>
      </c>
      <c r="GB198" s="9">
        <v>1.9060449690228043</v>
      </c>
      <c r="GC198" s="9">
        <v>1.8283438211347243</v>
      </c>
      <c r="GD198" s="9">
        <v>1.7027458075150255</v>
      </c>
      <c r="GE198" s="9">
        <v>1.7991925557152006</v>
      </c>
      <c r="GF198" s="9">
        <v>1.9163659644811417</v>
      </c>
      <c r="GG198" s="9">
        <v>1.8382426852219558</v>
      </c>
      <c r="GH198" s="9">
        <v>1.7098493004748299</v>
      </c>
      <c r="GI198" s="9">
        <v>1.8066998918364423</v>
      </c>
      <c r="GJ198" s="9">
        <v>1.9243639307243467</v>
      </c>
      <c r="GK198" s="9">
        <v>1.8459135325869547</v>
      </c>
      <c r="GL198" s="9" t="str">
        <f t="shared" si="47"/>
        <v>Cheese,Cheddar Cheese Wholesale Price, 40lb blocks, Chicago Mercantile Exchange, United States,Units of Measure: US $/LB,Historic Data Source: USDA,Data Edge: 2016 Q3,Forecast Date: December 2016</v>
      </c>
      <c r="GM198" s="10" t="str">
        <f t="shared" si="48"/>
        <v>United States, Cheese, Cheddar Cheese Wholesale Price, 40lb blocks, Chicago Mercantile Exchange</v>
      </c>
      <c r="GN198" s="10" t="str">
        <f t="shared" si="49"/>
        <v>Cheese,Cheddar Cheese Wholesale Price, 40lb blocks, Chicago Mercantile Exchange, United States,Units of Measure: US $/LB,Historic Data Source: USDA,Data Edge: 2016 Q3,Forecast Date: December 2016</v>
      </c>
      <c r="GP198" s="15" t="s">
        <v>10</v>
      </c>
      <c r="GQ198" s="15" t="s">
        <v>512</v>
      </c>
      <c r="GR198" s="8" t="s">
        <v>510</v>
      </c>
      <c r="GS198" s="16" t="s">
        <v>464</v>
      </c>
      <c r="GT198" s="16" t="s">
        <v>13</v>
      </c>
      <c r="GU198" s="13" t="s">
        <v>1381</v>
      </c>
      <c r="GV198" s="11" t="s">
        <v>1385</v>
      </c>
      <c r="GW198" s="8" t="s">
        <v>1215</v>
      </c>
      <c r="GX198" s="8" t="s">
        <v>1401</v>
      </c>
      <c r="GY198" s="14" t="s">
        <v>1389</v>
      </c>
    </row>
    <row r="199" spans="1:207" ht="12.75" customHeight="1">
      <c r="A199" s="14" t="s">
        <v>514</v>
      </c>
      <c r="B199" s="8" t="str">
        <f t="shared" si="50"/>
        <v>Bank:CISDAIRY</v>
      </c>
      <c r="C199" s="13" t="str">
        <f t="shared" si="51"/>
        <v>DataEdge:2016 Q3</v>
      </c>
      <c r="D199" s="13" t="str">
        <f t="shared" si="52"/>
        <v>ForecastDate:December 2016</v>
      </c>
      <c r="E199" s="13" t="str">
        <f t="shared" si="53"/>
        <v>Long Label:Cheese,Retail Natural Cheddar Cheese Price, United States,Units of Measure: US $/LB,Historic Data Source: BLS,Data Edge: 2016 Q3,Forecast Date: December 2016</v>
      </c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>
        <v>3.0426666666666669</v>
      </c>
      <c r="W199" s="9">
        <v>3.0379999999999998</v>
      </c>
      <c r="X199" s="9">
        <v>3.0766666666666667</v>
      </c>
      <c r="Y199" s="9">
        <v>3.1036666666666668</v>
      </c>
      <c r="Z199" s="9">
        <v>3.0830000000000002</v>
      </c>
      <c r="AA199" s="9">
        <v>3.079333333333333</v>
      </c>
      <c r="AB199" s="9">
        <v>3.1156666666666664</v>
      </c>
      <c r="AC199" s="9">
        <v>3.0960000000000001</v>
      </c>
      <c r="AD199" s="9">
        <v>3.049666666666667</v>
      </c>
      <c r="AE199" s="9">
        <v>3.029666666666667</v>
      </c>
      <c r="AF199" s="9">
        <v>3.0553333333333335</v>
      </c>
      <c r="AG199" s="9">
        <v>3.0616666666666661</v>
      </c>
      <c r="AH199" s="9">
        <v>3.0366666666666666</v>
      </c>
      <c r="AI199" s="9">
        <v>3.0526666666666666</v>
      </c>
      <c r="AJ199" s="9">
        <v>3.0586666666666669</v>
      </c>
      <c r="AK199" s="9">
        <v>3.0743333333333336</v>
      </c>
      <c r="AL199" s="9">
        <v>3.1396666666666668</v>
      </c>
      <c r="AM199" s="9">
        <v>3.1713333333333331</v>
      </c>
      <c r="AN199" s="9">
        <v>3.1466666666666665</v>
      </c>
      <c r="AO199" s="9">
        <v>3.202</v>
      </c>
      <c r="AP199" s="9">
        <v>3.2095000000000002</v>
      </c>
      <c r="AQ199" s="9">
        <v>3.1520000000000001</v>
      </c>
      <c r="AR199" s="9">
        <v>3.1613333333333333</v>
      </c>
      <c r="AS199" s="9">
        <v>3.3125</v>
      </c>
      <c r="AT199" s="9"/>
      <c r="AU199" s="9"/>
      <c r="AV199" s="9"/>
      <c r="AW199" s="9"/>
      <c r="AX199" s="9">
        <v>3.58</v>
      </c>
      <c r="AY199" s="9">
        <v>3.5070000000000001</v>
      </c>
      <c r="AZ199" s="9">
        <v>3.5933333333333333</v>
      </c>
      <c r="BA199" s="9">
        <v>3.5246666666666666</v>
      </c>
      <c r="BB199" s="9">
        <v>3.6349999999999998</v>
      </c>
      <c r="BC199" s="9">
        <v>3.577</v>
      </c>
      <c r="BD199" s="9">
        <v>3.5713333333333335</v>
      </c>
      <c r="BE199" s="9">
        <v>3.4956666666666667</v>
      </c>
      <c r="BF199" s="9">
        <v>3.3466666666666671</v>
      </c>
      <c r="BG199" s="9">
        <v>3.3176666666666663</v>
      </c>
      <c r="BH199" s="9">
        <v>3.3450000000000002</v>
      </c>
      <c r="BI199" s="9">
        <v>3.3593333333333337</v>
      </c>
      <c r="BJ199" s="9">
        <v>3.3746666666666663</v>
      </c>
      <c r="BK199" s="9">
        <v>3.3149999999999999</v>
      </c>
      <c r="BL199" s="9">
        <v>3.3663333333333334</v>
      </c>
      <c r="BM199" s="9">
        <v>3.3466666666666662</v>
      </c>
      <c r="BN199" s="9">
        <v>3.3830000000000005</v>
      </c>
      <c r="BO199" s="9">
        <v>3.3943333333333334</v>
      </c>
      <c r="BP199" s="9">
        <v>3.3996666666666666</v>
      </c>
      <c r="BQ199" s="9">
        <v>3.3773333333333331</v>
      </c>
      <c r="BR199" s="9">
        <v>3.372666666666666</v>
      </c>
      <c r="BS199" s="9">
        <v>3.403</v>
      </c>
      <c r="BT199" s="9">
        <v>2.9710000000000001</v>
      </c>
      <c r="BU199" s="9">
        <v>3.2456666666666667</v>
      </c>
      <c r="BV199" s="9">
        <v>3.2240000000000002</v>
      </c>
      <c r="BW199" s="9">
        <v>3.1233333333333335</v>
      </c>
      <c r="BX199" s="9">
        <v>3.2053333333333334</v>
      </c>
      <c r="BY199" s="9">
        <v>3.3260000000000001</v>
      </c>
      <c r="BZ199" s="9">
        <v>3.500666666666667</v>
      </c>
      <c r="CA199" s="9">
        <v>3.4596666666666667</v>
      </c>
      <c r="CB199" s="9">
        <v>3.5340000000000003</v>
      </c>
      <c r="CC199" s="9">
        <v>3.6956666666666664</v>
      </c>
      <c r="CD199" s="9">
        <v>3.7360000000000002</v>
      </c>
      <c r="CE199" s="9">
        <v>3.6956666666666664</v>
      </c>
      <c r="CF199" s="9">
        <v>3.7240000000000002</v>
      </c>
      <c r="CG199" s="9">
        <v>3.9233333333333333</v>
      </c>
      <c r="CH199" s="9">
        <v>3.8233333333333337</v>
      </c>
      <c r="CI199" s="9">
        <v>3.7626666666666666</v>
      </c>
      <c r="CJ199" s="9">
        <v>3.8819999999999997</v>
      </c>
      <c r="CK199" s="9">
        <v>3.8516666666666666</v>
      </c>
      <c r="CL199" s="9">
        <v>3.859666666666667</v>
      </c>
      <c r="CM199" s="9">
        <v>3.938333333333333</v>
      </c>
      <c r="CN199" s="9">
        <v>4.1023333333333332</v>
      </c>
      <c r="CO199" s="9">
        <v>4.2073333333333336</v>
      </c>
      <c r="CP199" s="9">
        <v>4.1903333333333324</v>
      </c>
      <c r="CQ199" s="9">
        <v>4.2069999999999999</v>
      </c>
      <c r="CR199" s="9">
        <v>4.3393333333333333</v>
      </c>
      <c r="CS199" s="9">
        <v>4.1356666666666664</v>
      </c>
      <c r="CT199" s="9">
        <v>4.0566666666666658</v>
      </c>
      <c r="CU199" s="9">
        <v>3.8539999999999996</v>
      </c>
      <c r="CV199" s="9">
        <v>3.827</v>
      </c>
      <c r="CW199" s="9">
        <v>4.056</v>
      </c>
      <c r="CX199" s="9">
        <v>4.0326666666666666</v>
      </c>
      <c r="CY199" s="9">
        <v>4.3633333333333333</v>
      </c>
      <c r="CZ199" s="9">
        <v>4.5043333333333333</v>
      </c>
      <c r="DA199" s="9">
        <v>4.1913333333333336</v>
      </c>
      <c r="DB199" s="9">
        <v>4.3153333333333324</v>
      </c>
      <c r="DC199" s="9">
        <v>4.4343333333333339</v>
      </c>
      <c r="DD199" s="9">
        <v>4.360666666666666</v>
      </c>
      <c r="DE199" s="9">
        <v>4.4156666666666666</v>
      </c>
      <c r="DF199" s="9">
        <v>4.3739999999999997</v>
      </c>
      <c r="DG199" s="9">
        <v>4.2990000000000004</v>
      </c>
      <c r="DH199" s="9">
        <v>4.2636666666666665</v>
      </c>
      <c r="DI199" s="9">
        <v>4.0826666666666673</v>
      </c>
      <c r="DJ199" s="9">
        <v>4.051333333333333</v>
      </c>
      <c r="DK199" s="9">
        <v>3.9963333333333328</v>
      </c>
      <c r="DL199" s="9">
        <v>4.3939999999999992</v>
      </c>
      <c r="DM199" s="9">
        <v>4.4780000000000006</v>
      </c>
      <c r="DN199" s="9">
        <v>4.6020000000000003</v>
      </c>
      <c r="DO199" s="9">
        <v>4.5096666666666669</v>
      </c>
      <c r="DP199" s="9">
        <v>4.7823333333333338</v>
      </c>
      <c r="DQ199" s="9">
        <v>5.0073333333333334</v>
      </c>
      <c r="DR199" s="9">
        <v>4.8979999999999997</v>
      </c>
      <c r="DS199" s="9">
        <v>4.6956666666666669</v>
      </c>
      <c r="DT199" s="9">
        <v>4.573999999999999</v>
      </c>
      <c r="DU199" s="9">
        <v>4.5073333333333325</v>
      </c>
      <c r="DV199" s="9">
        <v>4.6786666666666665</v>
      </c>
      <c r="DW199" s="9">
        <v>4.628333333333333</v>
      </c>
      <c r="DX199" s="9">
        <v>4.6690000000000005</v>
      </c>
      <c r="DY199" s="9">
        <v>4.8629999999999995</v>
      </c>
      <c r="DZ199" s="9">
        <v>5.0770000000000008</v>
      </c>
      <c r="EA199" s="9">
        <v>5.3606666666666669</v>
      </c>
      <c r="EB199" s="9">
        <v>5.6499999999999995</v>
      </c>
      <c r="EC199" s="9">
        <v>5.5873333333333335</v>
      </c>
      <c r="ED199" s="9">
        <v>5.6580000000000004</v>
      </c>
      <c r="EE199" s="9">
        <v>5.5569999999999995</v>
      </c>
      <c r="EF199" s="9">
        <v>5.5083333333333329</v>
      </c>
      <c r="EG199" s="9">
        <v>5.7783333333333333</v>
      </c>
      <c r="EH199" s="9">
        <v>5.8346666666666671</v>
      </c>
      <c r="EI199" s="9">
        <v>5.5623333333333322</v>
      </c>
      <c r="EJ199" s="9">
        <v>5.444</v>
      </c>
      <c r="EK199" s="9">
        <v>5.3889999999999993</v>
      </c>
      <c r="EL199" s="9">
        <v>5.5010000000000003</v>
      </c>
      <c r="EM199" s="9">
        <v>5.6263333333333323</v>
      </c>
      <c r="EN199" s="9">
        <v>5.5683333333333342</v>
      </c>
      <c r="EO199" s="9">
        <v>5.4749999999999988</v>
      </c>
      <c r="EP199" s="9">
        <v>5.4216666666666669</v>
      </c>
      <c r="EQ199" s="9">
        <v>5.3173333333333339</v>
      </c>
      <c r="ER199" s="9">
        <v>5.3646666666666674</v>
      </c>
      <c r="ES199" s="9">
        <v>5.4130000000000003</v>
      </c>
      <c r="ET199" s="9">
        <v>5.3813333333333331</v>
      </c>
      <c r="EU199" s="9">
        <v>5.344333333333334</v>
      </c>
      <c r="EV199" s="9">
        <v>5.1596666666666664</v>
      </c>
      <c r="EW199" s="9">
        <v>5.3189055923416415</v>
      </c>
      <c r="EX199" s="9">
        <v>5.4004566253213717</v>
      </c>
      <c r="EY199" s="9">
        <v>5.3902911803963249</v>
      </c>
      <c r="EZ199" s="9">
        <v>5.5902895859208259</v>
      </c>
      <c r="FA199" s="9">
        <v>5.6381200893771277</v>
      </c>
      <c r="FB199" s="9">
        <v>5.6277822611019994</v>
      </c>
      <c r="FC199" s="9">
        <v>5.6357746014372916</v>
      </c>
      <c r="FD199" s="9">
        <v>5.7809600739932927</v>
      </c>
      <c r="FE199" s="9">
        <v>5.81979595794279</v>
      </c>
      <c r="FF199" s="9">
        <v>5.7640379540083853</v>
      </c>
      <c r="FG199" s="9">
        <v>5.7412009460788997</v>
      </c>
      <c r="FH199" s="9">
        <v>5.7513364561892182</v>
      </c>
      <c r="FI199" s="9">
        <v>5.8010202622354834</v>
      </c>
      <c r="FJ199" s="9">
        <v>5.9565954683486222</v>
      </c>
      <c r="FK199" s="9">
        <v>5.9084258889840537</v>
      </c>
      <c r="FL199" s="9">
        <v>5.9187659590325934</v>
      </c>
      <c r="FM199" s="9">
        <v>5.9694525085209555</v>
      </c>
      <c r="FN199" s="9">
        <v>6.0459277743445075</v>
      </c>
      <c r="FO199" s="9">
        <v>5.9839653549069922</v>
      </c>
      <c r="FP199" s="9">
        <v>5.9942599562737708</v>
      </c>
      <c r="FQ199" s="9">
        <v>6.0447236203679919</v>
      </c>
      <c r="FR199" s="9">
        <v>6.1612778340906456</v>
      </c>
      <c r="FS199" s="9">
        <v>6.1060006792791581</v>
      </c>
      <c r="FT199" s="9">
        <v>6.1163771393818482</v>
      </c>
      <c r="FU199" s="9">
        <v>6.1672420712478804</v>
      </c>
      <c r="FV199" s="9">
        <v>6.3000767188353466</v>
      </c>
      <c r="FW199" s="9">
        <v>6.2460338211094593</v>
      </c>
      <c r="FX199" s="9">
        <v>6.2565259723235762</v>
      </c>
      <c r="FY199" s="9">
        <v>6.3079580167156521</v>
      </c>
      <c r="FZ199" s="9">
        <v>6.4368014833093135</v>
      </c>
      <c r="GA199" s="9">
        <v>6.3811705285025644</v>
      </c>
      <c r="GB199" s="9">
        <v>6.3917601238850006</v>
      </c>
      <c r="GC199" s="9">
        <v>6.4436698351242727</v>
      </c>
      <c r="GD199" s="9">
        <v>6.5589057276597904</v>
      </c>
      <c r="GE199" s="9">
        <v>6.5006990693349049</v>
      </c>
      <c r="GF199" s="9">
        <v>6.511346195404335</v>
      </c>
      <c r="GG199" s="9">
        <v>6.5635379194345989</v>
      </c>
      <c r="GH199" s="9">
        <v>6.6738551605499383</v>
      </c>
      <c r="GI199" s="9">
        <v>6.6146633218043327</v>
      </c>
      <c r="GJ199" s="9">
        <v>6.6253550296676789</v>
      </c>
      <c r="GK199" s="9">
        <v>6.677765291608516</v>
      </c>
      <c r="GL199" s="9" t="str">
        <f t="shared" si="47"/>
        <v>Cheese,Retail Natural Cheddar Cheese Price, United States,Units of Measure: US $/LB,Historic Data Source: BLS,Data Edge: 2016 Q3,Forecast Date: December 2016</v>
      </c>
      <c r="GM199" s="10" t="str">
        <f t="shared" si="48"/>
        <v>United States, Cheese, Retail Natural Cheddar Cheese Price</v>
      </c>
      <c r="GN199" s="10" t="str">
        <f t="shared" si="49"/>
        <v>Cheese,Retail Natural Cheddar Cheese Price, United States,Units of Measure: US $/LB,Historic Data Source: BLS,Data Edge: 2016 Q3,Forecast Date: December 2016</v>
      </c>
      <c r="GP199" s="15" t="s">
        <v>10</v>
      </c>
      <c r="GQ199" s="15" t="s">
        <v>512</v>
      </c>
      <c r="GR199" s="8" t="s">
        <v>513</v>
      </c>
      <c r="GS199" s="16" t="s">
        <v>464</v>
      </c>
      <c r="GT199" s="16" t="s">
        <v>136</v>
      </c>
      <c r="GU199" s="39" t="s">
        <v>1381</v>
      </c>
      <c r="GV199" s="11" t="s">
        <v>1385</v>
      </c>
      <c r="GW199" s="8" t="s">
        <v>1216</v>
      </c>
      <c r="GX199" s="8" t="s">
        <v>1401</v>
      </c>
      <c r="GY199" s="14" t="s">
        <v>1389</v>
      </c>
    </row>
    <row r="200" spans="1:207" ht="12.75" customHeight="1">
      <c r="A200" s="14" t="s">
        <v>516</v>
      </c>
      <c r="B200" s="8" t="str">
        <f t="shared" si="50"/>
        <v>Bank:CISDAIRY</v>
      </c>
      <c r="C200" s="13" t="str">
        <f t="shared" si="51"/>
        <v>DataEdge:2016 Q3</v>
      </c>
      <c r="D200" s="13" t="str">
        <f t="shared" si="52"/>
        <v>ForecastDate:December 2016</v>
      </c>
      <c r="E200" s="13" t="str">
        <f t="shared" si="53"/>
        <v>Long Label:Whey,Dry Whey Wholesale Price, USDA NASS, United States,Units of Measure: US $/LB,Historic Data Source: USDA,Data Edge: 2016 Q3,Forecast Date: December 2016</v>
      </c>
      <c r="F200" s="9">
        <v>0.1065</v>
      </c>
      <c r="G200" s="9">
        <v>9.8866666666666672E-2</v>
      </c>
      <c r="H200" s="9">
        <v>0.12976666666666667</v>
      </c>
      <c r="I200" s="9">
        <v>0.22806666666666664</v>
      </c>
      <c r="J200" s="9">
        <v>0.19853333333333334</v>
      </c>
      <c r="K200" s="9">
        <v>0.1399</v>
      </c>
      <c r="L200" s="9">
        <v>0.17079999999999998</v>
      </c>
      <c r="M200" s="9">
        <v>0.16633333333333333</v>
      </c>
      <c r="N200" s="9">
        <v>0.11946666666666665</v>
      </c>
      <c r="O200" s="9">
        <v>0.14403333333333335</v>
      </c>
      <c r="P200" s="9">
        <v>0.17196666666666663</v>
      </c>
      <c r="Q200" s="9">
        <v>0.15303333333333333</v>
      </c>
      <c r="R200" s="9">
        <v>0.11693333333333333</v>
      </c>
      <c r="S200" s="9">
        <v>0.11266666666666668</v>
      </c>
      <c r="T200" s="9">
        <v>0.11519999999999998</v>
      </c>
      <c r="U200" s="9">
        <v>0.14130000000000001</v>
      </c>
      <c r="V200" s="9">
        <v>0.13633333333333333</v>
      </c>
      <c r="W200" s="9">
        <v>0.13266666666666668</v>
      </c>
      <c r="X200" s="9">
        <v>0.19926666666666668</v>
      </c>
      <c r="Y200" s="9">
        <v>0.23099999999999998</v>
      </c>
      <c r="Z200" s="9">
        <v>0.17149999999999999</v>
      </c>
      <c r="AA200" s="9">
        <v>0.15196666666666667</v>
      </c>
      <c r="AB200" s="9">
        <v>0.16919999999999999</v>
      </c>
      <c r="AC200" s="9">
        <v>0.12186666666666668</v>
      </c>
      <c r="AD200" s="9">
        <v>0.10510000000000001</v>
      </c>
      <c r="AE200" s="9">
        <v>0.11869999999999999</v>
      </c>
      <c r="AF200" s="9">
        <v>0.1386</v>
      </c>
      <c r="AG200" s="9">
        <v>0.14826666666666669</v>
      </c>
      <c r="AH200" s="9">
        <v>0.15163333333333334</v>
      </c>
      <c r="AI200" s="9">
        <v>0.21236666666666668</v>
      </c>
      <c r="AJ200" s="9">
        <v>0.2790333333333333</v>
      </c>
      <c r="AK200" s="9">
        <v>0.27246666666666663</v>
      </c>
      <c r="AL200" s="9">
        <v>0.16503333333333334</v>
      </c>
      <c r="AM200" s="9">
        <v>0.18989999999999999</v>
      </c>
      <c r="AN200" s="9">
        <v>0.24423333333333339</v>
      </c>
      <c r="AO200" s="9">
        <v>0.14943333333333333</v>
      </c>
      <c r="AP200" s="9">
        <v>0.16576666666666667</v>
      </c>
      <c r="AQ200" s="9">
        <v>0.16613333333333333</v>
      </c>
      <c r="AR200" s="9">
        <v>0.13196666666666668</v>
      </c>
      <c r="AS200" s="9">
        <v>0.24166666666666667</v>
      </c>
      <c r="AT200" s="9">
        <v>0.1416</v>
      </c>
      <c r="AU200" s="9">
        <v>0.15070000000000003</v>
      </c>
      <c r="AV200" s="9">
        <v>0.13456666666666667</v>
      </c>
      <c r="AW200" s="9">
        <v>0.14503333333333332</v>
      </c>
      <c r="AX200" s="9">
        <v>0.14259999999999998</v>
      </c>
      <c r="AY200" s="9">
        <v>0.14723333333333333</v>
      </c>
      <c r="AZ200" s="9">
        <v>0.15243333333333334</v>
      </c>
      <c r="BA200" s="9">
        <v>0.2455333333333333</v>
      </c>
      <c r="BB200" s="9">
        <v>0.20896666666666666</v>
      </c>
      <c r="BC200" s="9">
        <v>0.22763333333333335</v>
      </c>
      <c r="BD200" s="9">
        <v>0.20273333333333335</v>
      </c>
      <c r="BE200" s="9">
        <v>0.17683333333333337</v>
      </c>
      <c r="BF200" s="9">
        <v>0.18313333333333334</v>
      </c>
      <c r="BG200" s="9">
        <v>0.1663</v>
      </c>
      <c r="BH200" s="9">
        <v>0.16669999999999999</v>
      </c>
      <c r="BI200" s="9">
        <v>0.20786666666666664</v>
      </c>
      <c r="BJ200" s="9">
        <v>0.20393333333333333</v>
      </c>
      <c r="BK200" s="9">
        <v>0.19333333333333336</v>
      </c>
      <c r="BL200" s="9">
        <v>0.19373333333333331</v>
      </c>
      <c r="BM200" s="9">
        <v>0.18343333333333334</v>
      </c>
      <c r="BN200" s="9">
        <v>0.17816666666666667</v>
      </c>
      <c r="BO200" s="9">
        <v>0.18679999999999999</v>
      </c>
      <c r="BP200" s="9">
        <v>0.20206666666666664</v>
      </c>
      <c r="BQ200" s="9">
        <v>0.26790000000000003</v>
      </c>
      <c r="BR200" s="9">
        <v>0.23549999999999996</v>
      </c>
      <c r="BS200" s="9">
        <v>0.21913333333333332</v>
      </c>
      <c r="BT200" s="9">
        <v>0.23239999999999997</v>
      </c>
      <c r="BU200" s="9">
        <v>0.19633333333333333</v>
      </c>
      <c r="BV200" s="9">
        <v>0.2006</v>
      </c>
      <c r="BW200" s="9">
        <v>0.18276666666666666</v>
      </c>
      <c r="BX200" s="9">
        <v>0.22686666666666666</v>
      </c>
      <c r="BY200" s="9">
        <v>0.31953333333333334</v>
      </c>
      <c r="BZ200" s="9">
        <v>0.25813333333333338</v>
      </c>
      <c r="CA200" s="9">
        <v>0.23470000000000002</v>
      </c>
      <c r="CB200" s="9">
        <v>0.28000000000000003</v>
      </c>
      <c r="CC200" s="9">
        <v>0.24983333333333335</v>
      </c>
      <c r="CD200" s="9">
        <v>0.19299999999999998</v>
      </c>
      <c r="CE200" s="9">
        <v>0.17443333333333333</v>
      </c>
      <c r="CF200" s="9">
        <v>0.19033333333333333</v>
      </c>
      <c r="CG200" s="9">
        <v>0.18556666666666666</v>
      </c>
      <c r="CH200" s="9">
        <v>0.17686666666666664</v>
      </c>
      <c r="CI200" s="9">
        <v>0.17499999999999999</v>
      </c>
      <c r="CJ200" s="9">
        <v>0.18833333333333335</v>
      </c>
      <c r="CK200" s="9">
        <v>0.20669999999999999</v>
      </c>
      <c r="CL200" s="9">
        <v>0.25720000000000004</v>
      </c>
      <c r="CM200" s="9">
        <v>0.26796666666666663</v>
      </c>
      <c r="CN200" s="9">
        <v>0.29423333333333335</v>
      </c>
      <c r="CO200" s="9">
        <v>0.29423333333333329</v>
      </c>
      <c r="CP200" s="9">
        <v>0.23316666666666666</v>
      </c>
      <c r="CQ200" s="9">
        <v>0.17123333333333332</v>
      </c>
      <c r="CR200" s="9">
        <v>0.17396666666666669</v>
      </c>
      <c r="CS200" s="9">
        <v>0.21730000000000002</v>
      </c>
      <c r="CT200" s="9">
        <v>0.15866666666666665</v>
      </c>
      <c r="CU200" s="9">
        <v>0.1459</v>
      </c>
      <c r="CV200" s="9">
        <v>0.16676666666666665</v>
      </c>
      <c r="CW200" s="9">
        <v>0.19676666666666667</v>
      </c>
      <c r="CX200" s="9">
        <v>0.18529999999999999</v>
      </c>
      <c r="CY200" s="9">
        <v>0.29849999999999999</v>
      </c>
      <c r="CZ200" s="9">
        <v>0.22926666666666665</v>
      </c>
      <c r="DA200" s="9">
        <v>0.23669999999999999</v>
      </c>
      <c r="DB200" s="9">
        <v>0.24839999999999998</v>
      </c>
      <c r="DC200" s="9">
        <v>0.26303833333333332</v>
      </c>
      <c r="DD200" s="9">
        <v>0.28736</v>
      </c>
      <c r="DE200" s="9">
        <v>0.31492166666666671</v>
      </c>
      <c r="DF200" s="9">
        <v>0.34608333333333335</v>
      </c>
      <c r="DG200" s="9">
        <v>0.28876666666666667</v>
      </c>
      <c r="DH200" s="9">
        <v>0.30049500000000001</v>
      </c>
      <c r="DI200" s="9">
        <v>0.38247500000000006</v>
      </c>
      <c r="DJ200" s="9">
        <v>0.59131333333333336</v>
      </c>
      <c r="DK200" s="9">
        <v>0.76680999999999999</v>
      </c>
      <c r="DL200" s="9">
        <v>0.60862333333333341</v>
      </c>
      <c r="DM200" s="9">
        <v>0.43551000000000001</v>
      </c>
      <c r="DN200" s="9">
        <v>0.30647166666666664</v>
      </c>
      <c r="DO200" s="9">
        <v>0.26800166666666664</v>
      </c>
      <c r="DP200" s="9">
        <v>0.24354500000000001</v>
      </c>
      <c r="DQ200" s="9">
        <v>0.18545333333333333</v>
      </c>
      <c r="DR200" s="9">
        <v>0.16368833333333332</v>
      </c>
      <c r="DS200" s="9">
        <v>0.23250000000000001</v>
      </c>
      <c r="DT200" s="9">
        <v>0.2941266666666667</v>
      </c>
      <c r="DU200" s="9">
        <v>0.34599000000000002</v>
      </c>
      <c r="DV200" s="9">
        <v>0.38588833333333339</v>
      </c>
      <c r="DW200" s="9">
        <v>0.36613666666666661</v>
      </c>
      <c r="DX200" s="9">
        <v>0.36124166666666663</v>
      </c>
      <c r="DY200" s="9">
        <v>0.37354500000000002</v>
      </c>
      <c r="DZ200" s="9">
        <v>0.42461833333333332</v>
      </c>
      <c r="EA200" s="9">
        <v>0.50007000000000001</v>
      </c>
      <c r="EB200" s="9">
        <v>0.57026333333333323</v>
      </c>
      <c r="EC200" s="9">
        <v>0.63672333333333331</v>
      </c>
      <c r="ED200" s="9">
        <v>0.64634000000000003</v>
      </c>
      <c r="EE200" s="9">
        <v>0.54436666666666667</v>
      </c>
      <c r="EF200" s="9">
        <v>0.54010666666666662</v>
      </c>
      <c r="EG200" s="9">
        <v>0.64193333333333336</v>
      </c>
      <c r="EH200" s="9">
        <v>0.631525</v>
      </c>
      <c r="EI200" s="9">
        <v>0.57516166666666668</v>
      </c>
      <c r="EJ200" s="9">
        <v>0.57944333333333331</v>
      </c>
      <c r="EK200" s="9">
        <v>0.57568666666666668</v>
      </c>
      <c r="EL200" s="9">
        <v>0.62540833333333323</v>
      </c>
      <c r="EM200" s="9">
        <v>0.67702666666666678</v>
      </c>
      <c r="EN200" s="9">
        <v>0.68350833333333327</v>
      </c>
      <c r="EO200" s="9">
        <v>0.62676000000000009</v>
      </c>
      <c r="EP200" s="9">
        <v>0.53012000000000004</v>
      </c>
      <c r="EQ200" s="9">
        <v>0.44387166666666666</v>
      </c>
      <c r="ER200" s="9">
        <v>0.3237516666666666</v>
      </c>
      <c r="ES200" s="9">
        <v>0.23347166666666666</v>
      </c>
      <c r="ET200" s="9">
        <v>0.24368666666666669</v>
      </c>
      <c r="EU200" s="9">
        <v>0.25277500000000003</v>
      </c>
      <c r="EV200" s="9">
        <v>0.28777999999999998</v>
      </c>
      <c r="EW200" s="9">
        <v>0.35991737936426454</v>
      </c>
      <c r="EX200" s="9">
        <v>0.38141559499118244</v>
      </c>
      <c r="EY200" s="9">
        <v>0.40920666938040928</v>
      </c>
      <c r="EZ200" s="9">
        <v>0.39346591188425961</v>
      </c>
      <c r="FA200" s="9">
        <v>0.40965106541268947</v>
      </c>
      <c r="FB200" s="9">
        <v>0.43543682026732883</v>
      </c>
      <c r="FC200" s="9">
        <v>0.46937150903990327</v>
      </c>
      <c r="FD200" s="9">
        <v>0.46989751081852643</v>
      </c>
      <c r="FE200" s="9">
        <v>0.47521432458369178</v>
      </c>
      <c r="FF200" s="9">
        <v>0.42587322969976743</v>
      </c>
      <c r="FG200" s="9">
        <v>0.43232647728893442</v>
      </c>
      <c r="FH200" s="9">
        <v>0.43258026935835114</v>
      </c>
      <c r="FI200" s="9">
        <v>0.43554974258426621</v>
      </c>
      <c r="FJ200" s="9">
        <v>0.4478511508352509</v>
      </c>
      <c r="FK200" s="9">
        <v>0.45463883434442531</v>
      </c>
      <c r="FL200" s="9">
        <v>0.45490577904483182</v>
      </c>
      <c r="FM200" s="9">
        <v>0.45802914354742952</v>
      </c>
      <c r="FN200" s="9">
        <v>0.44974246026139436</v>
      </c>
      <c r="FO200" s="9">
        <v>0.45655892364488226</v>
      </c>
      <c r="FP200" s="9">
        <v>0.45682700019460321</v>
      </c>
      <c r="FQ200" s="9">
        <v>0.45996360780697443</v>
      </c>
      <c r="FR200" s="9">
        <v>0.45369423817649207</v>
      </c>
      <c r="FS200" s="9">
        <v>0.46057083538585702</v>
      </c>
      <c r="FT200" s="9">
        <v>0.46084127686701759</v>
      </c>
      <c r="FU200" s="9">
        <v>0.46400555516510888</v>
      </c>
      <c r="FV200" s="9">
        <v>0.45843965354851668</v>
      </c>
      <c r="FW200" s="9">
        <v>0.46538846128889488</v>
      </c>
      <c r="FX200" s="9">
        <v>0.46566174265181204</v>
      </c>
      <c r="FY200" s="9">
        <v>0.46885924875272822</v>
      </c>
      <c r="FZ200" s="9">
        <v>0.46277926817160137</v>
      </c>
      <c r="GA200" s="9">
        <v>0.46979411141187977</v>
      </c>
      <c r="GB200" s="9">
        <v>0.47006998980612774</v>
      </c>
      <c r="GC200" s="9">
        <v>0.4732978822584436</v>
      </c>
      <c r="GD200" s="9">
        <v>0.46628757397041559</v>
      </c>
      <c r="GE200" s="9">
        <v>0.47335580276387074</v>
      </c>
      <c r="GF200" s="9">
        <v>0.47363378069479861</v>
      </c>
      <c r="GG200" s="9">
        <v>0.476886238603285</v>
      </c>
      <c r="GH200" s="9">
        <v>0.46952980824975887</v>
      </c>
      <c r="GI200" s="9">
        <v>0.47664737381157385</v>
      </c>
      <c r="GJ200" s="9">
        <v>0.47692729204935769</v>
      </c>
      <c r="GK200" s="9">
        <v>0.4802024523585614</v>
      </c>
      <c r="GL200" s="9" t="str">
        <f t="shared" si="47"/>
        <v>Whey,Dry Whey Wholesale Price, USDA NASS, United States,Units of Measure: US $/LB,Historic Data Source: USDA,Data Edge: 2016 Q3,Forecast Date: December 2016</v>
      </c>
      <c r="GM200" s="10" t="str">
        <f t="shared" si="48"/>
        <v>United States, Whey, Dry Whey Wholesale Price, NASS</v>
      </c>
      <c r="GN200" s="10" t="str">
        <f t="shared" si="49"/>
        <v>Whey,Dry Whey Wholesale Price, USDA NASS, United States,Units of Measure: US $/LB,Historic Data Source: USDA,Data Edge: 2016 Q3,Forecast Date: December 2016</v>
      </c>
      <c r="GP200" s="15" t="s">
        <v>10</v>
      </c>
      <c r="GQ200" s="15" t="s">
        <v>517</v>
      </c>
      <c r="GR200" s="8" t="s">
        <v>515</v>
      </c>
      <c r="GS200" s="16" t="s">
        <v>464</v>
      </c>
      <c r="GT200" s="16" t="s">
        <v>13</v>
      </c>
      <c r="GU200" s="13" t="s">
        <v>1381</v>
      </c>
      <c r="GV200" s="11" t="s">
        <v>1385</v>
      </c>
      <c r="GW200" s="8" t="s">
        <v>1229</v>
      </c>
      <c r="GX200" s="8" t="s">
        <v>1401</v>
      </c>
      <c r="GY200" s="14" t="s">
        <v>1389</v>
      </c>
    </row>
    <row r="201" spans="1:207" ht="12.75" customHeight="1">
      <c r="A201" s="14" t="s">
        <v>519</v>
      </c>
      <c r="B201" s="8" t="str">
        <f t="shared" si="50"/>
        <v>Bank:CISDAIRY</v>
      </c>
      <c r="C201" s="13" t="str">
        <f t="shared" si="51"/>
        <v>DataEdge:2016 Q3</v>
      </c>
      <c r="D201" s="13" t="str">
        <f t="shared" si="52"/>
        <v>ForecastDate:December 2016</v>
      </c>
      <c r="E201" s="13" t="str">
        <f t="shared" si="53"/>
        <v>Long Label:Other Dairy,Retail Ice Cream Price, Prepackaged, Bulk Half Gallon, United States,Units of Measure: US $/Half Gallon,Historic Data Source: BLS,Data Edge: 2016 Q3,Forecast Date: December 2016</v>
      </c>
      <c r="F201" s="9">
        <v>1.7493333333333332</v>
      </c>
      <c r="G201" s="9">
        <v>1.8076666666666668</v>
      </c>
      <c r="H201" s="9">
        <v>1.843</v>
      </c>
      <c r="I201" s="9">
        <v>1.8923333333333332</v>
      </c>
      <c r="J201" s="9">
        <v>1.9829999999999999</v>
      </c>
      <c r="K201" s="9">
        <v>2.0126666666666666</v>
      </c>
      <c r="L201" s="9">
        <v>2.0266666666666668</v>
      </c>
      <c r="M201" s="9">
        <v>2.0413333333333337</v>
      </c>
      <c r="N201" s="9">
        <v>2.0880000000000001</v>
      </c>
      <c r="O201" s="9">
        <v>2.0640000000000001</v>
      </c>
      <c r="P201" s="9">
        <v>2.0973333333333333</v>
      </c>
      <c r="Q201" s="9">
        <v>2.1620000000000004</v>
      </c>
      <c r="R201" s="9">
        <v>2.1363333333333334</v>
      </c>
      <c r="S201" s="9">
        <v>2.1293333333333333</v>
      </c>
      <c r="T201" s="9">
        <v>2.15</v>
      </c>
      <c r="U201" s="9">
        <v>2.2156666666666669</v>
      </c>
      <c r="V201" s="9">
        <v>2.1836666666666669</v>
      </c>
      <c r="W201" s="9">
        <v>2.202</v>
      </c>
      <c r="X201" s="9">
        <v>2.2483333333333335</v>
      </c>
      <c r="Y201" s="9">
        <v>2.2376666666666662</v>
      </c>
      <c r="Z201" s="9">
        <v>2.2883333333333331</v>
      </c>
      <c r="AA201" s="9">
        <v>2.2929999999999997</v>
      </c>
      <c r="AB201" s="9">
        <v>2.303666666666667</v>
      </c>
      <c r="AC201" s="9">
        <v>2.3103333333333338</v>
      </c>
      <c r="AD201" s="9">
        <v>2.3313333333333333</v>
      </c>
      <c r="AE201" s="9">
        <v>2.3583333333333334</v>
      </c>
      <c r="AF201" s="9">
        <v>2.3493333333333335</v>
      </c>
      <c r="AG201" s="9">
        <v>2.3929999999999993</v>
      </c>
      <c r="AH201" s="9">
        <v>2.4575</v>
      </c>
      <c r="AI201" s="9">
        <v>2.4490000000000003</v>
      </c>
      <c r="AJ201" s="9">
        <v>2.4730000000000003</v>
      </c>
      <c r="AK201" s="9">
        <v>2.4596666666666667</v>
      </c>
      <c r="AL201" s="9">
        <v>2.4586666666666672</v>
      </c>
      <c r="AM201" s="9">
        <v>2.4396666666666671</v>
      </c>
      <c r="AN201" s="9">
        <v>2.4436666666666667</v>
      </c>
      <c r="AO201" s="9">
        <v>2.4986666666666668</v>
      </c>
      <c r="AP201" s="9">
        <v>2.5673333333333335</v>
      </c>
      <c r="AQ201" s="9">
        <v>2.5956666666666668</v>
      </c>
      <c r="AR201" s="9">
        <v>2.5916666666666668</v>
      </c>
      <c r="AS201" s="9">
        <v>2.645</v>
      </c>
      <c r="AT201" s="9">
        <v>2.6480000000000001</v>
      </c>
      <c r="AU201" s="9">
        <v>2.5866666666666664</v>
      </c>
      <c r="AV201" s="9">
        <v>2.6080000000000001</v>
      </c>
      <c r="AW201" s="9">
        <v>2.5756666666666663</v>
      </c>
      <c r="AX201" s="9">
        <v>2.5429999999999997</v>
      </c>
      <c r="AY201" s="9">
        <v>2.5556666666666668</v>
      </c>
      <c r="AZ201" s="9">
        <v>2.6059999999999999</v>
      </c>
      <c r="BA201" s="9">
        <v>2.6046666666666667</v>
      </c>
      <c r="BB201" s="9">
        <v>2.605</v>
      </c>
      <c r="BC201" s="9">
        <v>2.6013333333333333</v>
      </c>
      <c r="BD201" s="9">
        <v>2.5866666666666664</v>
      </c>
      <c r="BE201" s="9">
        <v>2.5409999999999999</v>
      </c>
      <c r="BF201" s="9">
        <v>2.5603333333333338</v>
      </c>
      <c r="BG201" s="9">
        <v>2.4826666666666668</v>
      </c>
      <c r="BH201" s="9">
        <v>2.4923333333333333</v>
      </c>
      <c r="BI201" s="9">
        <v>2.5989999999999998</v>
      </c>
      <c r="BJ201" s="9">
        <v>2.5426666666666669</v>
      </c>
      <c r="BK201" s="9">
        <v>2.6326666666666667</v>
      </c>
      <c r="BL201" s="9">
        <v>2.6579999999999999</v>
      </c>
      <c r="BM201" s="9">
        <v>2.6696666666666666</v>
      </c>
      <c r="BN201" s="9">
        <v>2.6316666666666664</v>
      </c>
      <c r="BO201" s="9">
        <v>2.6373333333333333</v>
      </c>
      <c r="BP201" s="9">
        <v>2.6716666666666669</v>
      </c>
      <c r="BQ201" s="9">
        <v>2.6733333333333333</v>
      </c>
      <c r="BR201" s="9">
        <v>2.6966666666666668</v>
      </c>
      <c r="BS201" s="9">
        <v>2.7933333333333334</v>
      </c>
      <c r="BT201" s="9">
        <v>2.952666666666667</v>
      </c>
      <c r="BU201" s="9">
        <v>2.9983333333333331</v>
      </c>
      <c r="BV201" s="9">
        <v>2.9316666666666666</v>
      </c>
      <c r="BW201" s="9">
        <v>2.8853333333333331</v>
      </c>
      <c r="BX201" s="9">
        <v>2.8886666666666669</v>
      </c>
      <c r="BY201" s="9">
        <v>2.9583333333333335</v>
      </c>
      <c r="BZ201" s="9">
        <v>3.0020000000000002</v>
      </c>
      <c r="CA201" s="9">
        <v>3.0353333333333334</v>
      </c>
      <c r="CB201" s="9">
        <v>3.1546666666666661</v>
      </c>
      <c r="CC201" s="9">
        <v>3.3153333333333332</v>
      </c>
      <c r="CD201" s="9">
        <v>3.3003333333333331</v>
      </c>
      <c r="CE201" s="9">
        <v>3.2556666666666665</v>
      </c>
      <c r="CF201" s="9">
        <v>3.2559999999999998</v>
      </c>
      <c r="CG201" s="9">
        <v>3.3733333333333331</v>
      </c>
      <c r="CH201" s="9">
        <v>3.3130000000000002</v>
      </c>
      <c r="CI201" s="9">
        <v>3.4103333333333334</v>
      </c>
      <c r="CJ201" s="9">
        <v>3.529666666666667</v>
      </c>
      <c r="CK201" s="9">
        <v>3.5333333333333332</v>
      </c>
      <c r="CL201" s="9">
        <v>3.6473333333333335</v>
      </c>
      <c r="CM201" s="9">
        <v>3.6623333333333332</v>
      </c>
      <c r="CN201" s="9">
        <v>3.7919999999999998</v>
      </c>
      <c r="CO201" s="9">
        <v>3.7076666666666664</v>
      </c>
      <c r="CP201" s="9">
        <v>3.6846666666666663</v>
      </c>
      <c r="CQ201" s="9">
        <v>3.7583333333333329</v>
      </c>
      <c r="CR201" s="9">
        <v>3.8540000000000005</v>
      </c>
      <c r="CS201" s="9">
        <v>3.636333333333333</v>
      </c>
      <c r="CT201" s="9">
        <v>3.797333333333333</v>
      </c>
      <c r="CU201" s="9">
        <v>3.613666666666667</v>
      </c>
      <c r="CV201" s="9">
        <v>3.9443333333333332</v>
      </c>
      <c r="CW201" s="9">
        <v>3.8780000000000001</v>
      </c>
      <c r="CX201" s="9">
        <v>3.7159999999999997</v>
      </c>
      <c r="CY201" s="9">
        <v>3.8119999999999998</v>
      </c>
      <c r="CZ201" s="9">
        <v>4.0149999999999997</v>
      </c>
      <c r="DA201" s="9">
        <v>3.8053333333333335</v>
      </c>
      <c r="DB201" s="9">
        <v>3.7723333333333335</v>
      </c>
      <c r="DC201" s="9">
        <v>3.779666666666667</v>
      </c>
      <c r="DD201" s="9">
        <v>3.7843333333333331</v>
      </c>
      <c r="DE201" s="9">
        <v>3.6366666666666667</v>
      </c>
      <c r="DF201" s="9">
        <v>3.7503333333333333</v>
      </c>
      <c r="DG201" s="9">
        <v>3.7189999999999999</v>
      </c>
      <c r="DH201" s="9">
        <v>3.6486666666666667</v>
      </c>
      <c r="DI201" s="9">
        <v>3.8770000000000002</v>
      </c>
      <c r="DJ201" s="9">
        <v>4.0066666666666668</v>
      </c>
      <c r="DK201" s="9">
        <v>3.8496666666666663</v>
      </c>
      <c r="DL201" s="9">
        <v>3.8723333333333336</v>
      </c>
      <c r="DM201" s="9">
        <v>4.0826666666666673</v>
      </c>
      <c r="DN201" s="9">
        <v>4.0919999999999996</v>
      </c>
      <c r="DO201" s="9">
        <v>4.1159999999999997</v>
      </c>
      <c r="DP201" s="9">
        <v>4.2786666666666662</v>
      </c>
      <c r="DQ201" s="9">
        <v>4.3596666666666666</v>
      </c>
      <c r="DR201" s="9">
        <v>4.3183333333333325</v>
      </c>
      <c r="DS201" s="9">
        <v>4.3</v>
      </c>
      <c r="DT201" s="9">
        <v>4.2386666666666661</v>
      </c>
      <c r="DU201" s="9">
        <v>4.4293333333333331</v>
      </c>
      <c r="DV201" s="9">
        <v>4.383</v>
      </c>
      <c r="DW201" s="9">
        <v>4.5119999999999996</v>
      </c>
      <c r="DX201" s="9">
        <v>4.3926666666666669</v>
      </c>
      <c r="DY201" s="9">
        <v>4.5586666666666664</v>
      </c>
      <c r="DZ201" s="9">
        <v>4.8843333333333332</v>
      </c>
      <c r="EA201" s="9">
        <v>4.7816666666666663</v>
      </c>
      <c r="EB201" s="9">
        <v>4.8196666666666665</v>
      </c>
      <c r="EC201" s="9">
        <v>5.226</v>
      </c>
      <c r="ED201" s="9">
        <v>5.1366666666666667</v>
      </c>
      <c r="EE201" s="9">
        <v>5.0500000000000007</v>
      </c>
      <c r="EF201" s="9">
        <v>4.8893333333333331</v>
      </c>
      <c r="EG201" s="9">
        <v>5.0886666666666667</v>
      </c>
      <c r="EH201" s="9">
        <v>5.1786666666666665</v>
      </c>
      <c r="EI201" s="9">
        <v>4.9763333333333328</v>
      </c>
      <c r="EJ201" s="9">
        <v>4.8896666666666659</v>
      </c>
      <c r="EK201" s="9">
        <v>4.9349999999999996</v>
      </c>
      <c r="EL201" s="9">
        <v>4.9476666666666667</v>
      </c>
      <c r="EM201" s="9">
        <v>4.8709999999999996</v>
      </c>
      <c r="EN201" s="9">
        <v>4.819</v>
      </c>
      <c r="EO201" s="9">
        <v>4.9293333333333331</v>
      </c>
      <c r="EP201" s="9">
        <v>4.9776666666666669</v>
      </c>
      <c r="EQ201" s="9">
        <v>4.7023333333333328</v>
      </c>
      <c r="ER201" s="9">
        <v>4.6180000000000003</v>
      </c>
      <c r="ES201" s="9">
        <v>4.6783333333333337</v>
      </c>
      <c r="ET201" s="9">
        <v>4.8713333333333333</v>
      </c>
      <c r="EU201" s="9">
        <v>4.8086666666666673</v>
      </c>
      <c r="EV201" s="9">
        <v>4.698666666666667</v>
      </c>
      <c r="EW201" s="9">
        <v>4.772001413772001</v>
      </c>
      <c r="EX201" s="9">
        <v>4.6528678066861051</v>
      </c>
      <c r="EY201" s="9">
        <v>4.636568634419671</v>
      </c>
      <c r="EZ201" s="9">
        <v>4.691120358557602</v>
      </c>
      <c r="FA201" s="9">
        <v>4.710453691890943</v>
      </c>
      <c r="FB201" s="9">
        <v>4.7284498519965457</v>
      </c>
      <c r="FC201" s="9">
        <v>4.7121506797301116</v>
      </c>
      <c r="FD201" s="9">
        <v>4.7667024038680426</v>
      </c>
      <c r="FE201" s="9">
        <v>4.7860357372013835</v>
      </c>
      <c r="FF201" s="9">
        <v>4.8768020865706179</v>
      </c>
      <c r="FG201" s="9">
        <v>4.8605029143041838</v>
      </c>
      <c r="FH201" s="9">
        <v>4.9150546384421148</v>
      </c>
      <c r="FI201" s="9">
        <v>4.9343879717754557</v>
      </c>
      <c r="FJ201" s="9">
        <v>5.0345927020839536</v>
      </c>
      <c r="FK201" s="9">
        <v>5.0182935298175195</v>
      </c>
      <c r="FL201" s="9">
        <v>5.0728452539554505</v>
      </c>
      <c r="FM201" s="9">
        <v>5.0921785872887915</v>
      </c>
      <c r="FN201" s="9">
        <v>5.1216054106504432</v>
      </c>
      <c r="FO201" s="9">
        <v>5.1053062383840091</v>
      </c>
      <c r="FP201" s="9">
        <v>5.1598579625219401</v>
      </c>
      <c r="FQ201" s="9">
        <v>5.179191295855281</v>
      </c>
      <c r="FR201" s="9">
        <v>5.2266909222445062</v>
      </c>
      <c r="FS201" s="9">
        <v>5.2103917499780721</v>
      </c>
      <c r="FT201" s="9">
        <v>5.2649434741160031</v>
      </c>
      <c r="FU201" s="9">
        <v>5.284276807449344</v>
      </c>
      <c r="FV201" s="9">
        <v>5.3334903769378501</v>
      </c>
      <c r="FW201" s="9">
        <v>5.317191204671416</v>
      </c>
      <c r="FX201" s="9">
        <v>5.371742928809347</v>
      </c>
      <c r="FY201" s="9">
        <v>5.391076262142688</v>
      </c>
      <c r="FZ201" s="9">
        <v>5.4344115859327005</v>
      </c>
      <c r="GA201" s="9">
        <v>5.4181124136662664</v>
      </c>
      <c r="GB201" s="9">
        <v>5.4726641378041974</v>
      </c>
      <c r="GC201" s="9">
        <v>5.4919974711375383</v>
      </c>
      <c r="GD201" s="9">
        <v>5.5233408885079012</v>
      </c>
      <c r="GE201" s="9">
        <v>5.5070417162414671</v>
      </c>
      <c r="GF201" s="9">
        <v>5.5615934403793981</v>
      </c>
      <c r="GG201" s="9">
        <v>5.580926773712739</v>
      </c>
      <c r="GH201" s="9">
        <v>5.6040030851218523</v>
      </c>
      <c r="GI201" s="9">
        <v>5.5877039128554182</v>
      </c>
      <c r="GJ201" s="9">
        <v>5.6422556369933492</v>
      </c>
      <c r="GK201" s="9">
        <v>5.6615889703266902</v>
      </c>
      <c r="GL201" s="9" t="str">
        <f t="shared" si="47"/>
        <v>Other Dairy,Retail Ice Cream Price, Prepackaged, Bulk Half Gallon, United States,Units of Measure: US $/Half Gallon,Historic Data Source: BLS,Data Edge: 2016 Q3,Forecast Date: December 2016</v>
      </c>
      <c r="GM201" s="10" t="str">
        <f t="shared" si="48"/>
        <v>United States, Other Dairy, Retail Ice Cream Price, Prepackaged, Bulk Half Gallon</v>
      </c>
      <c r="GN201" s="10" t="str">
        <f t="shared" si="49"/>
        <v>Other Dairy,Retail Ice Cream Price, Prepackaged, Bulk Half Gallon, United States,Units of Measure: US $/Half Gallon,Historic Data Source: BLS,Data Edge: 2016 Q3,Forecast Date: December 2016</v>
      </c>
      <c r="GP201" s="15" t="s">
        <v>10</v>
      </c>
      <c r="GQ201" s="15" t="s">
        <v>520</v>
      </c>
      <c r="GR201" s="8" t="s">
        <v>518</v>
      </c>
      <c r="GS201" s="16" t="s">
        <v>521</v>
      </c>
      <c r="GT201" s="16" t="s">
        <v>136</v>
      </c>
      <c r="GU201" s="39" t="s">
        <v>1381</v>
      </c>
      <c r="GV201" s="11" t="s">
        <v>1385</v>
      </c>
      <c r="GW201" s="8" t="s">
        <v>1217</v>
      </c>
      <c r="GX201" s="8" t="s">
        <v>1401</v>
      </c>
      <c r="GY201" s="14" t="s">
        <v>1389</v>
      </c>
    </row>
    <row r="202" spans="1:207" ht="12.75" customHeight="1">
      <c r="A202" s="14" t="s">
        <v>523</v>
      </c>
      <c r="B202" s="8" t="str">
        <f t="shared" si="50"/>
        <v>Bank:CISDAIRY</v>
      </c>
      <c r="C202" s="13" t="str">
        <f t="shared" si="51"/>
        <v>DataEdge:2016 Q3</v>
      </c>
      <c r="D202" s="13" t="str">
        <f t="shared" si="52"/>
        <v>ForecastDate:December 2016</v>
      </c>
      <c r="E202" s="13" t="str">
        <f t="shared" si="53"/>
        <v>Long Label:Cheese,Cheddar Cheese Wholesale Spot Price, Barrel, Chicago Mercantile Exchange, United States,Units of Measure: US $/LB,Historic Data Source: USDA,Data Edge: 2016 Q3,Forecast Date: December 2016</v>
      </c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>
        <v>1.8194114832535886</v>
      </c>
      <c r="CD202" s="9">
        <v>1.3377895372489195</v>
      </c>
      <c r="CE202" s="9">
        <v>1.2786542207792206</v>
      </c>
      <c r="CF202" s="9">
        <v>1.6148062121212121</v>
      </c>
      <c r="CG202" s="9">
        <v>1.1791842105263159</v>
      </c>
      <c r="CH202" s="9">
        <v>1.0982735507246377</v>
      </c>
      <c r="CI202" s="9">
        <v>1.1194122807017544</v>
      </c>
      <c r="CJ202" s="9">
        <v>1.1762310606060606</v>
      </c>
      <c r="CK202" s="9">
        <v>1.0484507575757573</v>
      </c>
      <c r="CL202" s="9">
        <v>1.1957714045214045</v>
      </c>
      <c r="CM202" s="9">
        <v>1.5233892496392494</v>
      </c>
      <c r="CN202" s="9">
        <v>1.6474564844877344</v>
      </c>
      <c r="CO202" s="9">
        <v>1.2640340802987862</v>
      </c>
      <c r="CP202" s="9">
        <v>1.2196087092731829</v>
      </c>
      <c r="CQ202" s="9">
        <v>1.163564393939394</v>
      </c>
      <c r="CR202" s="9">
        <v>1.1010867003367002</v>
      </c>
      <c r="CS202" s="9">
        <v>1.0929488176964148</v>
      </c>
      <c r="CT202" s="9">
        <v>1.0615643274853801</v>
      </c>
      <c r="CU202" s="9">
        <v>1.1209523809523811</v>
      </c>
      <c r="CV202" s="9">
        <v>1.534939393939394</v>
      </c>
      <c r="CW202" s="9">
        <v>1.3644591097308489</v>
      </c>
      <c r="CX202" s="9">
        <v>1.4716492923129079</v>
      </c>
      <c r="CY202" s="9">
        <v>1.9006928571428572</v>
      </c>
      <c r="CZ202" s="9">
        <v>1.495157106782107</v>
      </c>
      <c r="DA202" s="9">
        <v>1.5486488095238096</v>
      </c>
      <c r="DB202" s="9">
        <v>1.507424043062201</v>
      </c>
      <c r="DC202" s="9">
        <v>1.4543551226551228</v>
      </c>
      <c r="DD202" s="9">
        <v>1.4593084023464458</v>
      </c>
      <c r="DE202" s="9">
        <v>1.3741884920634921</v>
      </c>
      <c r="DF202" s="9">
        <v>1.2007187261632339</v>
      </c>
      <c r="DG202" s="9">
        <v>1.1596351674641148</v>
      </c>
      <c r="DH202" s="9">
        <v>1.2139209572845158</v>
      </c>
      <c r="DI202" s="9">
        <v>1.3034015151515153</v>
      </c>
      <c r="DJ202" s="9">
        <v>1.3511566985645933</v>
      </c>
      <c r="DK202" s="9">
        <v>1.7083740981240982</v>
      </c>
      <c r="DL202" s="9">
        <v>1.9318862509534707</v>
      </c>
      <c r="DM202" s="9">
        <v>1.9716592295957287</v>
      </c>
      <c r="DN202" s="9">
        <v>1.8771269841269842</v>
      </c>
      <c r="DO202" s="9">
        <v>1.9747032353611302</v>
      </c>
      <c r="DP202" s="9">
        <v>1.8125162337662342</v>
      </c>
      <c r="DQ202" s="9">
        <v>1.6756746031746033</v>
      </c>
      <c r="DR202" s="9">
        <v>1.179934210526316</v>
      </c>
      <c r="DS202" s="9">
        <v>1.1050450937950937</v>
      </c>
      <c r="DT202" s="9">
        <v>1.2551605339105338</v>
      </c>
      <c r="DU202" s="9">
        <v>1.4615649920255185</v>
      </c>
      <c r="DV202" s="9">
        <v>1.3867636876006442</v>
      </c>
      <c r="DW202" s="9">
        <v>1.3898387445887446</v>
      </c>
      <c r="DX202" s="9">
        <v>1.6075974025974027</v>
      </c>
      <c r="DY202" s="9">
        <v>1.5125458152958153</v>
      </c>
      <c r="DZ202" s="9">
        <v>1.7201808733790998</v>
      </c>
      <c r="EA202" s="9">
        <v>1.7713861832611848</v>
      </c>
      <c r="EB202" s="9">
        <v>1.9234641994478949</v>
      </c>
      <c r="EC202" s="9">
        <v>1.7331150793650794</v>
      </c>
      <c r="ED202" s="9">
        <v>1.5110757575757576</v>
      </c>
      <c r="EE202" s="9">
        <v>1.5032104978354976</v>
      </c>
      <c r="EF202" s="9">
        <v>1.7831861356289274</v>
      </c>
      <c r="EG202" s="9">
        <v>1.8421585621662853</v>
      </c>
      <c r="EH202" s="9">
        <v>1.6062786131996658</v>
      </c>
      <c r="EI202" s="9">
        <v>1.7186250000000001</v>
      </c>
      <c r="EJ202" s="9">
        <v>1.7337680375180373</v>
      </c>
      <c r="EK202" s="9">
        <v>1.8164392040707831</v>
      </c>
      <c r="EL202" s="9">
        <v>2.2888700918964076</v>
      </c>
      <c r="EM202" s="9">
        <v>2.0560714285714283</v>
      </c>
      <c r="EN202" s="9">
        <v>2.186713564213564</v>
      </c>
      <c r="EO202" s="9">
        <v>1.8470818694188258</v>
      </c>
      <c r="EP202" s="9">
        <v>1.5044485645933012</v>
      </c>
      <c r="EQ202" s="9">
        <v>1.6102730424546214</v>
      </c>
      <c r="ER202" s="9">
        <v>1.6280753968253967</v>
      </c>
      <c r="ES202" s="9">
        <v>1.5338118022328551</v>
      </c>
      <c r="ET202" s="9">
        <v>1.4648050239234449</v>
      </c>
      <c r="EU202" s="9">
        <v>1.4353553391053391</v>
      </c>
      <c r="EV202" s="9">
        <v>1.6962586266390616</v>
      </c>
      <c r="EW202" s="9">
        <v>1.6239662698412698</v>
      </c>
      <c r="EX202" s="9">
        <v>1.5679228744335105</v>
      </c>
      <c r="EY202" s="9">
        <v>1.6240577185789427</v>
      </c>
      <c r="EZ202" s="9">
        <v>1.7106775954035538</v>
      </c>
      <c r="FA202" s="9">
        <v>1.5659609943738477</v>
      </c>
      <c r="FB202" s="9">
        <v>1.4870866762180988</v>
      </c>
      <c r="FC202" s="9">
        <v>1.6625048124922224</v>
      </c>
      <c r="FD202" s="9">
        <v>1.7622236476352642</v>
      </c>
      <c r="FE202" s="9">
        <v>1.6060877652605516</v>
      </c>
      <c r="FF202" s="9">
        <v>1.6033328311623809</v>
      </c>
      <c r="FG202" s="9">
        <v>1.6800114290889194</v>
      </c>
      <c r="FH202" s="9">
        <v>1.7839750773820866</v>
      </c>
      <c r="FI202" s="9">
        <v>1.7146374916425338</v>
      </c>
      <c r="FJ202" s="9">
        <v>1.6362652934446682</v>
      </c>
      <c r="FK202" s="9">
        <v>1.7144926462660357</v>
      </c>
      <c r="FL202" s="9">
        <v>1.8205550746280859</v>
      </c>
      <c r="FM202" s="9">
        <v>1.7498177363303273</v>
      </c>
      <c r="FN202" s="9">
        <v>1.6289452108316083</v>
      </c>
      <c r="FO202" s="9">
        <v>1.7068283132388904</v>
      </c>
      <c r="FP202" s="9">
        <v>1.8124242340146213</v>
      </c>
      <c r="FQ202" s="9">
        <v>1.7419980265480797</v>
      </c>
      <c r="FR202" s="9">
        <v>1.6421237919178118</v>
      </c>
      <c r="FS202" s="9">
        <v>1.7206266594610622</v>
      </c>
      <c r="FT202" s="9">
        <v>1.8270624489074925</v>
      </c>
      <c r="FU202" s="9">
        <v>1.7560761025594174</v>
      </c>
      <c r="FV202" s="9">
        <v>1.6607491063199711</v>
      </c>
      <c r="FW202" s="9">
        <v>1.740127889141005</v>
      </c>
      <c r="FX202" s="9">
        <v>1.8477506666209704</v>
      </c>
      <c r="FY202" s="9">
        <v>1.775972674897025</v>
      </c>
      <c r="FZ202" s="9">
        <v>1.6764368134326901</v>
      </c>
      <c r="GA202" s="9">
        <v>1.756553361106264</v>
      </c>
      <c r="GB202" s="9">
        <v>1.8651759134203254</v>
      </c>
      <c r="GC202" s="9">
        <v>1.7927311355941085</v>
      </c>
      <c r="GD202" s="9">
        <v>1.6856987793678966</v>
      </c>
      <c r="GE202" s="9">
        <v>1.7662509007606455</v>
      </c>
      <c r="GF202" s="9">
        <v>1.8754637165459551</v>
      </c>
      <c r="GG202" s="9">
        <v>1.8026252705997932</v>
      </c>
      <c r="GH202" s="9">
        <v>1.6928760803554344</v>
      </c>
      <c r="GI202" s="9">
        <v>1.7737657373973803</v>
      </c>
      <c r="GJ202" s="9">
        <v>1.8834359613209548</v>
      </c>
      <c r="GK202" s="9">
        <v>1.8102924532955533</v>
      </c>
      <c r="GL202" s="9" t="str">
        <f t="shared" si="47"/>
        <v>Cheese,Cheddar Cheese Wholesale Spot Price, Barrel, Chicago Mercantile Exchange, United States,Units of Measure: US $/LB,Historic Data Source: USDA,Data Edge: 2016 Q3,Forecast Date: December 2016</v>
      </c>
      <c r="GM202" s="10" t="str">
        <f t="shared" si="48"/>
        <v>United States, Cheese, Cheddar Cheese Wholesale Spot Price, Barrel, Chicago Mercantile Exchange</v>
      </c>
      <c r="GN202" s="10" t="str">
        <f t="shared" si="49"/>
        <v>Cheese,Cheddar Cheese Wholesale Spot Price, Barrel, Chicago Mercantile Exchange, United States,Units of Measure: US $/LB,Historic Data Source: USDA,Data Edge: 2016 Q3,Forecast Date: December 2016</v>
      </c>
      <c r="GP202" s="15" t="s">
        <v>10</v>
      </c>
      <c r="GQ202" s="15" t="s">
        <v>512</v>
      </c>
      <c r="GR202" s="8" t="s">
        <v>522</v>
      </c>
      <c r="GS202" s="16" t="s">
        <v>464</v>
      </c>
      <c r="GT202" s="16" t="s">
        <v>13</v>
      </c>
      <c r="GU202" s="13" t="s">
        <v>1381</v>
      </c>
      <c r="GV202" s="11" t="s">
        <v>1385</v>
      </c>
      <c r="GW202" s="8" t="s">
        <v>1218</v>
      </c>
      <c r="GX202" s="8" t="s">
        <v>1401</v>
      </c>
      <c r="GY202" s="14" t="s">
        <v>1389</v>
      </c>
    </row>
    <row r="203" spans="1:207" ht="12.75" customHeight="1">
      <c r="A203" s="14" t="s">
        <v>525</v>
      </c>
      <c r="B203" s="8" t="str">
        <f t="shared" si="50"/>
        <v>Bank:CISDAIRY</v>
      </c>
      <c r="C203" s="13" t="str">
        <f t="shared" si="51"/>
        <v>DataEdge:2016 Q3</v>
      </c>
      <c r="D203" s="13" t="str">
        <f t="shared" si="52"/>
        <v>ForecastDate:December 2016</v>
      </c>
      <c r="E203" s="13" t="str">
        <f t="shared" si="53"/>
        <v>Long Label:Food, Feed &amp; Beverage MFG,PPI-FOOD MFG-Cheese Manufacturing, United States,Units of Measure: Index 1972:12=100,Historic Data Source: BLS,Data Edge: 2016 Q3,Forecast Date: December 2016</v>
      </c>
      <c r="F203" s="9">
        <v>90.1</v>
      </c>
      <c r="G203" s="9">
        <v>93.5</v>
      </c>
      <c r="H203" s="9">
        <v>95.366666666666674</v>
      </c>
      <c r="I203" s="9">
        <v>99.466666666666654</v>
      </c>
      <c r="J203" s="9">
        <v>99.833333333333329</v>
      </c>
      <c r="K203" s="9">
        <v>100</v>
      </c>
      <c r="L203" s="9">
        <v>99.233333333333334</v>
      </c>
      <c r="M203" s="9">
        <v>100.2</v>
      </c>
      <c r="N203" s="9">
        <v>100.76666666666667</v>
      </c>
      <c r="O203" s="9">
        <v>100.53333333333335</v>
      </c>
      <c r="P203" s="9">
        <v>100.96666666666665</v>
      </c>
      <c r="Q203" s="9">
        <v>102.2</v>
      </c>
      <c r="R203" s="9">
        <v>101.86666666666667</v>
      </c>
      <c r="S203" s="9">
        <v>101.23333333333335</v>
      </c>
      <c r="T203" s="9">
        <v>101.3</v>
      </c>
      <c r="U203" s="9">
        <v>101.56666666666666</v>
      </c>
      <c r="V203" s="9">
        <v>100</v>
      </c>
      <c r="W203" s="9">
        <v>100.16666666666667</v>
      </c>
      <c r="X203" s="9">
        <v>102.03333333333335</v>
      </c>
      <c r="Y203" s="9">
        <v>103.53333333333335</v>
      </c>
      <c r="Z203" s="9">
        <v>102.4</v>
      </c>
      <c r="AA203" s="9">
        <v>99.1</v>
      </c>
      <c r="AB203" s="9">
        <v>96.733333333333334</v>
      </c>
      <c r="AC203" s="9">
        <v>96.2</v>
      </c>
      <c r="AD203" s="9">
        <v>95.766666666666666</v>
      </c>
      <c r="AE203" s="9">
        <v>95.566666666666663</v>
      </c>
      <c r="AF203" s="9">
        <v>96.7</v>
      </c>
      <c r="AG203" s="9">
        <v>98.133333333333326</v>
      </c>
      <c r="AH203" s="9">
        <v>97.1</v>
      </c>
      <c r="AI203" s="9">
        <v>96.766666666666666</v>
      </c>
      <c r="AJ203" s="9">
        <v>97.6</v>
      </c>
      <c r="AK203" s="9">
        <v>97.3</v>
      </c>
      <c r="AL203" s="9">
        <v>94.4</v>
      </c>
      <c r="AM203" s="9">
        <v>93.666666666666671</v>
      </c>
      <c r="AN203" s="9">
        <v>97.933333333333323</v>
      </c>
      <c r="AO203" s="9">
        <v>101.86666666666667</v>
      </c>
      <c r="AP203" s="9">
        <v>100.66666666666667</v>
      </c>
      <c r="AQ203" s="9">
        <v>100</v>
      </c>
      <c r="AR203" s="9">
        <v>108</v>
      </c>
      <c r="AS203" s="9">
        <v>116.8</v>
      </c>
      <c r="AT203" s="9">
        <v>111</v>
      </c>
      <c r="AU203" s="9">
        <v>109.56666666666666</v>
      </c>
      <c r="AV203" s="9">
        <v>114.36666666666667</v>
      </c>
      <c r="AW203" s="9">
        <v>106.26666666666667</v>
      </c>
      <c r="AX203" s="9">
        <v>102.33333333333333</v>
      </c>
      <c r="AY203" s="9">
        <v>102.16666666666667</v>
      </c>
      <c r="AZ203" s="9">
        <v>107.83333333333333</v>
      </c>
      <c r="BA203" s="9">
        <v>112.76666666666665</v>
      </c>
      <c r="BB203" s="9">
        <v>108.2</v>
      </c>
      <c r="BC203" s="9">
        <v>109.9</v>
      </c>
      <c r="BD203" s="9">
        <v>112.23333333333333</v>
      </c>
      <c r="BE203" s="9">
        <v>109.23333333333333</v>
      </c>
      <c r="BF203" s="9">
        <v>106.13333333333333</v>
      </c>
      <c r="BG203" s="9">
        <v>111.3</v>
      </c>
      <c r="BH203" s="9">
        <v>109.56666666666666</v>
      </c>
      <c r="BI203" s="9">
        <v>112.03333333333335</v>
      </c>
      <c r="BJ203" s="9">
        <v>111.56666666666666</v>
      </c>
      <c r="BK203" s="9">
        <v>111.36666666666667</v>
      </c>
      <c r="BL203" s="9">
        <v>108.9</v>
      </c>
      <c r="BM203" s="9">
        <v>109.5</v>
      </c>
      <c r="BN203" s="9">
        <v>108.66666666666667</v>
      </c>
      <c r="BO203" s="9">
        <v>108.36666666666667</v>
      </c>
      <c r="BP203" s="9">
        <v>110.3</v>
      </c>
      <c r="BQ203" s="9">
        <v>115.83333333333333</v>
      </c>
      <c r="BR203" s="9">
        <v>114.73333333333335</v>
      </c>
      <c r="BS203" s="9">
        <v>117.03333333333335</v>
      </c>
      <c r="BT203" s="9">
        <v>125.56666666666668</v>
      </c>
      <c r="BU203" s="9">
        <v>121.03333333333332</v>
      </c>
      <c r="BV203" s="9">
        <v>114.7</v>
      </c>
      <c r="BW203" s="9">
        <v>112.66666666666667</v>
      </c>
      <c r="BX203" s="9">
        <v>115.03333333333335</v>
      </c>
      <c r="BY203" s="9">
        <v>120.3</v>
      </c>
      <c r="BZ203" s="9">
        <v>120.46666666666665</v>
      </c>
      <c r="CA203" s="9">
        <v>118.3</v>
      </c>
      <c r="CB203" s="9">
        <v>129.19999999999999</v>
      </c>
      <c r="CC203" s="9">
        <v>136.5</v>
      </c>
      <c r="CD203" s="9">
        <v>127.3</v>
      </c>
      <c r="CE203" s="9">
        <v>119.63333333333333</v>
      </c>
      <c r="CF203" s="9">
        <v>129.1</v>
      </c>
      <c r="CG203" s="9">
        <v>121.1</v>
      </c>
      <c r="CH203" s="9">
        <v>117.2</v>
      </c>
      <c r="CI203" s="9">
        <v>116.66666666666667</v>
      </c>
      <c r="CJ203" s="9">
        <v>120.13333333333333</v>
      </c>
      <c r="CK203" s="9">
        <v>117.03333333333335</v>
      </c>
      <c r="CL203" s="9">
        <v>119.83333333333333</v>
      </c>
      <c r="CM203" s="9">
        <v>130.76666666666665</v>
      </c>
      <c r="CN203" s="9">
        <v>137.80000000000001</v>
      </c>
      <c r="CO203" s="9">
        <v>129.86666666666667</v>
      </c>
      <c r="CP203" s="9">
        <v>124.73333333333333</v>
      </c>
      <c r="CQ203" s="9">
        <v>121.8</v>
      </c>
      <c r="CR203" s="9">
        <v>118.56666666666668</v>
      </c>
      <c r="CS203" s="9">
        <v>120.73333333333333</v>
      </c>
      <c r="CT203" s="9">
        <v>119.66666666666667</v>
      </c>
      <c r="CU203" s="9">
        <v>120.03333333333335</v>
      </c>
      <c r="CV203" s="9">
        <v>135.19999999999999</v>
      </c>
      <c r="CW203" s="9">
        <v>133.43333333333334</v>
      </c>
      <c r="CX203" s="9">
        <v>132.56666666666666</v>
      </c>
      <c r="CY203" s="9">
        <v>161.83333333333334</v>
      </c>
      <c r="CZ203" s="9">
        <v>143.36666666666667</v>
      </c>
      <c r="DA203" s="9">
        <v>145.43333333333331</v>
      </c>
      <c r="DB203" s="9">
        <v>143.56666666666669</v>
      </c>
      <c r="DC203" s="9">
        <v>144.33333333333334</v>
      </c>
      <c r="DD203" s="9">
        <v>144.9</v>
      </c>
      <c r="DE203" s="9">
        <v>143.43333333333334</v>
      </c>
      <c r="DF203" s="9">
        <v>137.16666666666666</v>
      </c>
      <c r="DG203" s="9">
        <v>130.73333333333332</v>
      </c>
      <c r="DH203" s="9">
        <v>133.23333333333335</v>
      </c>
      <c r="DI203" s="9">
        <v>140.9</v>
      </c>
      <c r="DJ203" s="9">
        <v>147.86666666666667</v>
      </c>
      <c r="DK203" s="9">
        <v>167.1</v>
      </c>
      <c r="DL203" s="9">
        <v>183.5</v>
      </c>
      <c r="DM203" s="9">
        <v>180.06666666666669</v>
      </c>
      <c r="DN203" s="9">
        <v>176.7</v>
      </c>
      <c r="DO203" s="9">
        <v>176.66666666666666</v>
      </c>
      <c r="DP203" s="9">
        <v>174.06666666666669</v>
      </c>
      <c r="DQ203" s="9">
        <v>168.76666666666668</v>
      </c>
      <c r="DR203" s="9">
        <v>139.06666666666666</v>
      </c>
      <c r="DS203" s="9">
        <v>135.53333333333333</v>
      </c>
      <c r="DT203" s="9">
        <v>138.06666666666666</v>
      </c>
      <c r="DU203" s="9">
        <v>152.26666666666668</v>
      </c>
      <c r="DV203" s="9">
        <v>153.03333333333333</v>
      </c>
      <c r="DW203" s="9">
        <v>152.06666666666669</v>
      </c>
      <c r="DX203" s="9">
        <v>159.73333333333335</v>
      </c>
      <c r="DY203" s="9">
        <v>164.8</v>
      </c>
      <c r="DZ203" s="9">
        <v>167.26666666666668</v>
      </c>
      <c r="EA203" s="9">
        <v>180</v>
      </c>
      <c r="EB203" s="9">
        <v>195.86666666666667</v>
      </c>
      <c r="EC203" s="9">
        <v>187.96666666666667</v>
      </c>
      <c r="ED203" s="9">
        <v>178.56666666666669</v>
      </c>
      <c r="EE203" s="9">
        <v>173.1</v>
      </c>
      <c r="EF203" s="9">
        <v>182</v>
      </c>
      <c r="EG203" s="9">
        <v>197.10000000000002</v>
      </c>
      <c r="EH203" s="9">
        <v>185.13333333333333</v>
      </c>
      <c r="EI203" s="9">
        <v>187.43333333333331</v>
      </c>
      <c r="EJ203" s="9">
        <v>187</v>
      </c>
      <c r="EK203" s="9">
        <v>194.1</v>
      </c>
      <c r="EL203" s="9">
        <v>214.33333333333334</v>
      </c>
      <c r="EM203" s="9">
        <v>219.73333333333335</v>
      </c>
      <c r="EN203" s="9">
        <v>215.1</v>
      </c>
      <c r="EO203" s="9">
        <v>214.93333333333331</v>
      </c>
      <c r="EP203" s="9">
        <v>180.29999999999998</v>
      </c>
      <c r="EQ203" s="9">
        <v>179.96666666666667</v>
      </c>
      <c r="ER203" s="9">
        <v>181.16666666666666</v>
      </c>
      <c r="ES203" s="9">
        <v>177.6</v>
      </c>
      <c r="ET203" s="9">
        <v>168.9</v>
      </c>
      <c r="EU203" s="9">
        <v>165.96666666666667</v>
      </c>
      <c r="EV203" s="9">
        <v>175.89999999999998</v>
      </c>
      <c r="EW203" s="9">
        <v>182.98173251468896</v>
      </c>
      <c r="EX203" s="9">
        <v>177.36943840827544</v>
      </c>
      <c r="EY203" s="9">
        <v>180.621743462193</v>
      </c>
      <c r="EZ203" s="9">
        <v>185.11578677513461</v>
      </c>
      <c r="FA203" s="9">
        <v>181.3975579636946</v>
      </c>
      <c r="FB203" s="9">
        <v>176.38014773033228</v>
      </c>
      <c r="FC203" s="9">
        <v>186.29960148072891</v>
      </c>
      <c r="FD203" s="9">
        <v>192.72319298113112</v>
      </c>
      <c r="FE203" s="9">
        <v>188.09227643521865</v>
      </c>
      <c r="FF203" s="9">
        <v>182.0564021751176</v>
      </c>
      <c r="FG203" s="9">
        <v>187.1457589904773</v>
      </c>
      <c r="FH203" s="9">
        <v>192.68130854079885</v>
      </c>
      <c r="FI203" s="9">
        <v>189.70825773260947</v>
      </c>
      <c r="FJ203" s="9">
        <v>187.19224896147077</v>
      </c>
      <c r="FK203" s="9">
        <v>192.46053335041367</v>
      </c>
      <c r="FL203" s="9">
        <v>198.15680491550324</v>
      </c>
      <c r="FM203" s="9">
        <v>195.10407309175838</v>
      </c>
      <c r="FN203" s="9">
        <v>188.20289326872089</v>
      </c>
      <c r="FO203" s="9">
        <v>193.49710656928374</v>
      </c>
      <c r="FP203" s="9">
        <v>199.21287380709293</v>
      </c>
      <c r="FQ203" s="9">
        <v>196.13602347146221</v>
      </c>
      <c r="FR203" s="9">
        <v>190.31076189491043</v>
      </c>
      <c r="FS203" s="9">
        <v>195.63816042952661</v>
      </c>
      <c r="FT203" s="9">
        <v>201.41458053386626</v>
      </c>
      <c r="FU203" s="9">
        <v>198.3090631848699</v>
      </c>
      <c r="FV203" s="9">
        <v>192.75143718205345</v>
      </c>
      <c r="FW203" s="9">
        <v>198.16382613420271</v>
      </c>
      <c r="FX203" s="9">
        <v>204.02839631255708</v>
      </c>
      <c r="FY203" s="9">
        <v>200.87057967277448</v>
      </c>
      <c r="FZ203" s="9">
        <v>195.0431120185919</v>
      </c>
      <c r="GA203" s="9">
        <v>200.5241027191112</v>
      </c>
      <c r="GB203" s="9">
        <v>206.46278907024606</v>
      </c>
      <c r="GC203" s="9">
        <v>203.25932154911507</v>
      </c>
      <c r="GD203" s="9">
        <v>196.94546371044714</v>
      </c>
      <c r="GE203" s="9">
        <v>202.46224479703378</v>
      </c>
      <c r="GF203" s="9">
        <v>208.4475815562883</v>
      </c>
      <c r="GG203" s="9">
        <v>205.18701480352541</v>
      </c>
      <c r="GH203" s="9">
        <v>198.63055455482979</v>
      </c>
      <c r="GI203" s="9">
        <v>204.18587637643003</v>
      </c>
      <c r="GJ203" s="9">
        <v>210.21394451665515</v>
      </c>
      <c r="GK203" s="9">
        <v>206.9172495194484</v>
      </c>
      <c r="GL203" s="9" t="str">
        <f t="shared" si="47"/>
        <v>Food, Feed &amp; Beverage MFG,PPI-FOOD MFG-Cheese Manufacturing, United States,Units of Measure: Index 1972:12=100,Historic Data Source: BLS,Data Edge: 2016 Q3,Forecast Date: December 2016</v>
      </c>
      <c r="GM203" s="10" t="str">
        <f t="shared" si="48"/>
        <v>United States, Food, Feed &amp; Beverage MFG, PPI, Cheese</v>
      </c>
      <c r="GN203" s="10" t="str">
        <f t="shared" si="49"/>
        <v>Food, Feed &amp; Beverage MFG,PPI-FOOD MFG-Cheese Manufacturing, United States,Units of Measure: Index 1972:12=100,Historic Data Source: BLS,Data Edge: 2016 Q3,Forecast Date: December 2016</v>
      </c>
      <c r="GP203" s="15" t="s">
        <v>10</v>
      </c>
      <c r="GQ203" s="15" t="s">
        <v>134</v>
      </c>
      <c r="GR203" s="20" t="s">
        <v>524</v>
      </c>
      <c r="GS203" s="16" t="s">
        <v>526</v>
      </c>
      <c r="GT203" s="16" t="s">
        <v>136</v>
      </c>
      <c r="GU203" s="13" t="s">
        <v>1381</v>
      </c>
      <c r="GV203" s="11" t="s">
        <v>1385</v>
      </c>
      <c r="GW203" s="20" t="s">
        <v>1239</v>
      </c>
      <c r="GX203" s="8" t="s">
        <v>1401</v>
      </c>
      <c r="GY203" s="14" t="s">
        <v>1389</v>
      </c>
    </row>
    <row r="204" spans="1:207" ht="12.75" customHeight="1">
      <c r="A204" s="14" t="s">
        <v>528</v>
      </c>
      <c r="B204" s="8" t="str">
        <f t="shared" si="50"/>
        <v>Bank:CISDAIRY</v>
      </c>
      <c r="C204" s="13" t="str">
        <f t="shared" si="51"/>
        <v>DataEdge:2016 Q3</v>
      </c>
      <c r="D204" s="13" t="str">
        <f t="shared" si="52"/>
        <v>ForecastDate:December 2016</v>
      </c>
      <c r="E204" s="13" t="str">
        <f t="shared" si="53"/>
        <v>Long Label:Food, Feed &amp; Beverage MFG,PPI-FOOD MFG-Creamery Butter Manufacturing, United States,Units of Measure: Index 1984:6=100,Historic Data Source: BLS,Data Edge: 2016 Q3,Forecast Date: December 2016</v>
      </c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>
        <v>103.33333333333333</v>
      </c>
      <c r="Y204" s="9">
        <v>103.13333333333333</v>
      </c>
      <c r="Z204" s="9">
        <v>96.366666666666674</v>
      </c>
      <c r="AA204" s="9">
        <v>95.7</v>
      </c>
      <c r="AB204" s="9">
        <v>94.1</v>
      </c>
      <c r="AC204" s="9">
        <v>95.033333333333346</v>
      </c>
      <c r="AD204" s="9">
        <v>93</v>
      </c>
      <c r="AE204" s="9">
        <v>93.2</v>
      </c>
      <c r="AF204" s="9">
        <v>98.966666666666654</v>
      </c>
      <c r="AG204" s="9">
        <v>100.83333333333333</v>
      </c>
      <c r="AH204" s="9">
        <v>92.133333333333326</v>
      </c>
      <c r="AI204" s="9">
        <v>93.566666666666663</v>
      </c>
      <c r="AJ204" s="9">
        <v>97.966666666666654</v>
      </c>
      <c r="AK204" s="9">
        <v>91.9</v>
      </c>
      <c r="AL204" s="9">
        <v>87.733333333333334</v>
      </c>
      <c r="AM204" s="9">
        <v>88.5</v>
      </c>
      <c r="AN204" s="9">
        <v>91.1</v>
      </c>
      <c r="AO204" s="9">
        <v>91.666666666666671</v>
      </c>
      <c r="AP204" s="9">
        <v>88.833333333333329</v>
      </c>
      <c r="AQ204" s="9">
        <v>89.1</v>
      </c>
      <c r="AR204" s="9">
        <v>91.366666666666674</v>
      </c>
      <c r="AS204" s="9">
        <v>92.3</v>
      </c>
      <c r="AT204" s="9">
        <v>79.099999999999994</v>
      </c>
      <c r="AU204" s="9">
        <v>77.900000000000006</v>
      </c>
      <c r="AV204" s="9">
        <v>78.63333333333334</v>
      </c>
      <c r="AW204" s="9">
        <v>75.066666666666677</v>
      </c>
      <c r="AX204" s="9">
        <v>71.933333333333323</v>
      </c>
      <c r="AY204" s="9">
        <v>72.400000000000006</v>
      </c>
      <c r="AZ204" s="9">
        <v>75.766666666666666</v>
      </c>
      <c r="BA204" s="9">
        <v>80.533333333333346</v>
      </c>
      <c r="BB204" s="9">
        <v>70.36666666666666</v>
      </c>
      <c r="BC204" s="9">
        <v>68.599999999999994</v>
      </c>
      <c r="BD204" s="9">
        <v>67.099999999999994</v>
      </c>
      <c r="BE204" s="9">
        <v>67.5</v>
      </c>
      <c r="BF204" s="9">
        <v>64</v>
      </c>
      <c r="BG204" s="9">
        <v>66.3</v>
      </c>
      <c r="BH204" s="9">
        <v>64.8</v>
      </c>
      <c r="BI204" s="9">
        <v>65.7</v>
      </c>
      <c r="BJ204" s="9">
        <v>61.833333333333336</v>
      </c>
      <c r="BK204" s="9">
        <v>62.933333333333337</v>
      </c>
      <c r="BL204" s="9">
        <v>62.4</v>
      </c>
      <c r="BM204" s="9">
        <v>63.3</v>
      </c>
      <c r="BN204" s="9">
        <v>60.466666666666669</v>
      </c>
      <c r="BO204" s="9">
        <v>61.766666666666673</v>
      </c>
      <c r="BP204" s="9">
        <v>65.966666666666669</v>
      </c>
      <c r="BQ204" s="9">
        <v>70.5</v>
      </c>
      <c r="BR204" s="9">
        <v>64.86666666666666</v>
      </c>
      <c r="BS204" s="9">
        <v>76.333333333333329</v>
      </c>
      <c r="BT204" s="9">
        <v>104.23333333333333</v>
      </c>
      <c r="BU204" s="9">
        <v>81.266666666666666</v>
      </c>
      <c r="BV204" s="9">
        <v>78.166666666666671</v>
      </c>
      <c r="BW204" s="9">
        <v>78.766666666666666</v>
      </c>
      <c r="BX204" s="9">
        <v>80.766666666666666</v>
      </c>
      <c r="BY204" s="9">
        <v>100.4</v>
      </c>
      <c r="BZ204" s="9">
        <v>93</v>
      </c>
      <c r="CA204" s="9">
        <v>103.46666666666665</v>
      </c>
      <c r="CB204" s="9">
        <v>141.86666666666665</v>
      </c>
      <c r="CC204" s="9">
        <v>128.33333333333334</v>
      </c>
      <c r="CD204" s="9">
        <v>99.633333333333326</v>
      </c>
      <c r="CE204" s="9">
        <v>87.766666666666666</v>
      </c>
      <c r="CF204" s="9">
        <v>97.033333333333346</v>
      </c>
      <c r="CG204" s="9">
        <v>82.833333333333329</v>
      </c>
      <c r="CH204" s="9">
        <v>78.599999999999994</v>
      </c>
      <c r="CI204" s="9">
        <v>93.666666666666671</v>
      </c>
      <c r="CJ204" s="9">
        <v>94.533333333333346</v>
      </c>
      <c r="CK204" s="9">
        <v>110.23333333333335</v>
      </c>
      <c r="CL204" s="9">
        <v>103.8</v>
      </c>
      <c r="CM204" s="9">
        <v>133.76666666666665</v>
      </c>
      <c r="CN204" s="9">
        <v>145.83333333333331</v>
      </c>
      <c r="CO204" s="9">
        <v>105.83333333333333</v>
      </c>
      <c r="CP204" s="9">
        <v>98.6</v>
      </c>
      <c r="CQ204" s="9">
        <v>88.5</v>
      </c>
      <c r="CR204" s="9">
        <v>81.066666666666663</v>
      </c>
      <c r="CS204" s="9">
        <v>84.766666666666666</v>
      </c>
      <c r="CT204" s="9">
        <v>85.266666666666666</v>
      </c>
      <c r="CU204" s="9">
        <v>85.7</v>
      </c>
      <c r="CV204" s="9">
        <v>91.433333333333337</v>
      </c>
      <c r="CW204" s="9">
        <v>93.933333333333323</v>
      </c>
      <c r="CX204" s="9">
        <v>118.3</v>
      </c>
      <c r="CY204" s="9">
        <v>148.96666666666667</v>
      </c>
      <c r="CZ204" s="9">
        <v>125.83333333333333</v>
      </c>
      <c r="DA204" s="9">
        <v>124.23333333333335</v>
      </c>
      <c r="DB204" s="9">
        <v>117.66666666666667</v>
      </c>
      <c r="DC204" s="9">
        <v>111.53333333333335</v>
      </c>
      <c r="DD204" s="9">
        <v>122.06666666666666</v>
      </c>
      <c r="DE204" s="9">
        <v>113.3</v>
      </c>
      <c r="DF204" s="9">
        <v>98.333333333333329</v>
      </c>
      <c r="DG204" s="9">
        <v>92.1</v>
      </c>
      <c r="DH204" s="9">
        <v>98.333333333333329</v>
      </c>
      <c r="DI204" s="9">
        <v>103.43333333333332</v>
      </c>
      <c r="DJ204" s="9">
        <v>103.13333333333333</v>
      </c>
      <c r="DK204" s="9">
        <v>118.3</v>
      </c>
      <c r="DL204" s="9">
        <v>120.2</v>
      </c>
      <c r="DM204" s="9">
        <v>113.33333333333333</v>
      </c>
      <c r="DN204" s="9">
        <v>103.36666666666667</v>
      </c>
      <c r="DO204" s="9">
        <v>114.36666666666667</v>
      </c>
      <c r="DP204" s="9">
        <v>121.63333333333334</v>
      </c>
      <c r="DQ204" s="9">
        <v>116.13333333333333</v>
      </c>
      <c r="DR204" s="9">
        <v>91.533333333333346</v>
      </c>
      <c r="DS204" s="9">
        <v>97.90000000000002</v>
      </c>
      <c r="DT204" s="9">
        <v>99.166666666666671</v>
      </c>
      <c r="DU204" s="9">
        <v>110.26666666666667</v>
      </c>
      <c r="DV204" s="9">
        <v>109.7</v>
      </c>
      <c r="DW204" s="9">
        <v>119.90000000000002</v>
      </c>
      <c r="DX204" s="9">
        <v>142.36666666666665</v>
      </c>
      <c r="DY204" s="9">
        <v>143.06666666666666</v>
      </c>
      <c r="DZ204" s="9">
        <v>150.36666666666665</v>
      </c>
      <c r="EA204" s="9">
        <v>157.5</v>
      </c>
      <c r="EB204" s="9">
        <v>154</v>
      </c>
      <c r="EC204" s="9">
        <v>132.36666666666667</v>
      </c>
      <c r="ED204" s="9">
        <v>121.96666666666668</v>
      </c>
      <c r="EE204" s="9">
        <v>112.26666666666667</v>
      </c>
      <c r="EF204" s="9">
        <v>132.26666666666668</v>
      </c>
      <c r="EG204" s="9">
        <v>140.13333333333335</v>
      </c>
      <c r="EH204" s="9">
        <v>124.8</v>
      </c>
      <c r="EI204" s="9">
        <v>128.23333333333335</v>
      </c>
      <c r="EJ204" s="9">
        <v>120.2</v>
      </c>
      <c r="EK204" s="9">
        <v>128.16666666666666</v>
      </c>
      <c r="EL204" s="9">
        <v>142.70000000000002</v>
      </c>
      <c r="EM204" s="9">
        <v>162.9</v>
      </c>
      <c r="EN204" s="9">
        <v>195.06666666666669</v>
      </c>
      <c r="EO204" s="9">
        <v>166.9</v>
      </c>
      <c r="EP204" s="9">
        <v>132.06666666666666</v>
      </c>
      <c r="EQ204" s="9">
        <v>140.33333333333334</v>
      </c>
      <c r="ER204" s="9">
        <v>155.26666666666665</v>
      </c>
      <c r="ES204" s="9">
        <v>174.29999999999998</v>
      </c>
      <c r="ET204" s="9">
        <v>146.36666666666667</v>
      </c>
      <c r="EU204" s="9">
        <v>147.96666666666667</v>
      </c>
      <c r="EV204" s="9">
        <v>157</v>
      </c>
      <c r="EW204" s="9">
        <v>157.50181483388974</v>
      </c>
      <c r="EX204" s="9">
        <v>155.36181883522835</v>
      </c>
      <c r="EY204" s="9">
        <v>157.09286550110957</v>
      </c>
      <c r="EZ204" s="9">
        <v>159.81912267864024</v>
      </c>
      <c r="FA204" s="9">
        <v>158.34791364972193</v>
      </c>
      <c r="FB204" s="9">
        <v>155.96392367062327</v>
      </c>
      <c r="FC204" s="9">
        <v>159.83061751746786</v>
      </c>
      <c r="FD204" s="9">
        <v>162.77757845665519</v>
      </c>
      <c r="FE204" s="9">
        <v>161.48743890337371</v>
      </c>
      <c r="FF204" s="9">
        <v>159.04813751405234</v>
      </c>
      <c r="FG204" s="9">
        <v>161.12327412762778</v>
      </c>
      <c r="FH204" s="9">
        <v>163.45374753682043</v>
      </c>
      <c r="FI204" s="9">
        <v>162.89532586748061</v>
      </c>
      <c r="FJ204" s="9">
        <v>162.4171590012152</v>
      </c>
      <c r="FK204" s="9">
        <v>164.49868183516867</v>
      </c>
      <c r="FL204" s="9">
        <v>166.89993901797203</v>
      </c>
      <c r="FM204" s="9">
        <v>166.33156769946564</v>
      </c>
      <c r="FN204" s="9">
        <v>164.57292279842622</v>
      </c>
      <c r="FO204" s="9">
        <v>166.66111680554312</v>
      </c>
      <c r="FP204" s="9">
        <v>169.06793765756248</v>
      </c>
      <c r="FQ204" s="9">
        <v>168.44157416319217</v>
      </c>
      <c r="FR204" s="9">
        <v>166.97883812160225</v>
      </c>
      <c r="FS204" s="9">
        <v>169.03914402900841</v>
      </c>
      <c r="FT204" s="9">
        <v>171.46216027201129</v>
      </c>
      <c r="FU204" s="9">
        <v>170.82943610537697</v>
      </c>
      <c r="FV204" s="9">
        <v>169.46697973681029</v>
      </c>
      <c r="FW204" s="9">
        <v>171.57330663462315</v>
      </c>
      <c r="FX204" s="9">
        <v>174.03775760761437</v>
      </c>
      <c r="FY204" s="9">
        <v>173.40219877129252</v>
      </c>
      <c r="FZ204" s="9">
        <v>171.94801947052918</v>
      </c>
      <c r="GA204" s="9">
        <v>174.0801214383448</v>
      </c>
      <c r="GB204" s="9">
        <v>176.56021618326159</v>
      </c>
      <c r="GC204" s="9">
        <v>175.8765284685324</v>
      </c>
      <c r="GD204" s="9">
        <v>174.20261005707272</v>
      </c>
      <c r="GE204" s="9">
        <v>176.28698797199291</v>
      </c>
      <c r="GF204" s="9">
        <v>178.75430964624394</v>
      </c>
      <c r="GG204" s="9">
        <v>178.02324538666531</v>
      </c>
      <c r="GH204" s="9">
        <v>176.08146979221272</v>
      </c>
      <c r="GI204" s="9">
        <v>178.16385574963189</v>
      </c>
      <c r="GJ204" s="9">
        <v>180.63195099939622</v>
      </c>
      <c r="GK204" s="9">
        <v>179.88332382879543</v>
      </c>
      <c r="GL204" s="9" t="str">
        <f t="shared" si="47"/>
        <v>Food, Feed &amp; Beverage MFG,PPI-FOOD MFG-Creamery Butter Manufacturing, United States,Units of Measure: Index 1984:6=100,Historic Data Source: BLS,Data Edge: 2016 Q3,Forecast Date: December 2016</v>
      </c>
      <c r="GM204" s="10" t="str">
        <f t="shared" si="48"/>
        <v>United States, Food, Feed &amp; Beverage MFG, PPI, Creamery Butter</v>
      </c>
      <c r="GN204" s="10" t="str">
        <f t="shared" si="49"/>
        <v>Food, Feed &amp; Beverage MFG,PPI-FOOD MFG-Creamery Butter Manufacturing, United States,Units of Measure: Index 1984:6=100,Historic Data Source: BLS,Data Edge: 2016 Q3,Forecast Date: December 2016</v>
      </c>
      <c r="GP204" s="15" t="s">
        <v>10</v>
      </c>
      <c r="GQ204" s="15" t="s">
        <v>134</v>
      </c>
      <c r="GR204" s="20" t="s">
        <v>527</v>
      </c>
      <c r="GS204" s="16" t="s">
        <v>529</v>
      </c>
      <c r="GT204" s="16" t="s">
        <v>136</v>
      </c>
      <c r="GU204" s="13" t="s">
        <v>1381</v>
      </c>
      <c r="GV204" s="11" t="s">
        <v>1385</v>
      </c>
      <c r="GW204" s="20" t="s">
        <v>1240</v>
      </c>
      <c r="GX204" s="8" t="s">
        <v>1401</v>
      </c>
      <c r="GY204" s="14" t="s">
        <v>1389</v>
      </c>
    </row>
    <row r="205" spans="1:207" ht="12.75" customHeight="1">
      <c r="A205" s="14" t="s">
        <v>531</v>
      </c>
      <c r="B205" s="8" t="str">
        <f t="shared" si="50"/>
        <v>Bank:CISDAIRY</v>
      </c>
      <c r="C205" s="13" t="str">
        <f t="shared" si="51"/>
        <v>DataEdge:2016 Q3</v>
      </c>
      <c r="D205" s="13" t="str">
        <f t="shared" si="52"/>
        <v>ForecastDate:December 2016</v>
      </c>
      <c r="E205" s="13" t="str">
        <f t="shared" si="53"/>
        <v>Long Label:Milk,PPI-FARM PROD-ALL FLUID MILK,NSA-US,Units of Measure: Index 1982=100,Historic Data Source: BLS,Data Edge: 2016 Q3,Forecast Date: December 2016</v>
      </c>
      <c r="F205" s="9">
        <v>93.1</v>
      </c>
      <c r="G205" s="9">
        <v>93.933333333333337</v>
      </c>
      <c r="H205" s="9">
        <v>95.9</v>
      </c>
      <c r="I205" s="9">
        <v>101</v>
      </c>
      <c r="J205" s="9">
        <v>102.36666666666667</v>
      </c>
      <c r="K205" s="9">
        <v>101</v>
      </c>
      <c r="L205" s="9">
        <v>101.06666666666666</v>
      </c>
      <c r="M205" s="9">
        <v>102.56666666666666</v>
      </c>
      <c r="N205" s="9">
        <v>101</v>
      </c>
      <c r="O205" s="9">
        <v>98.866666666666674</v>
      </c>
      <c r="P205" s="9">
        <v>99.1</v>
      </c>
      <c r="Q205" s="9">
        <v>101.06666666666668</v>
      </c>
      <c r="R205" s="9">
        <v>100.46666666666665</v>
      </c>
      <c r="S205" s="9">
        <v>99</v>
      </c>
      <c r="T205" s="9">
        <v>99.7</v>
      </c>
      <c r="U205" s="9">
        <v>100.16666666666667</v>
      </c>
      <c r="V205" s="9">
        <v>97.833333333333329</v>
      </c>
      <c r="W205" s="9">
        <v>96.3</v>
      </c>
      <c r="X205" s="9">
        <v>98.3</v>
      </c>
      <c r="Y205" s="9">
        <v>6</v>
      </c>
      <c r="Z205" s="9">
        <v>99.566666666666663</v>
      </c>
      <c r="AA205" s="9">
        <v>93.9</v>
      </c>
      <c r="AB205" s="9">
        <v>90.533333333333346</v>
      </c>
      <c r="AC205" s="9">
        <v>90.666666666666671</v>
      </c>
      <c r="AD205" s="9">
        <v>89.8</v>
      </c>
      <c r="AE205" s="9">
        <v>88.2</v>
      </c>
      <c r="AF205" s="9">
        <v>90.433333333333323</v>
      </c>
      <c r="AG205" s="9">
        <v>95.4</v>
      </c>
      <c r="AH205" s="9">
        <v>94.3</v>
      </c>
      <c r="AI205" s="9">
        <v>89.4</v>
      </c>
      <c r="AJ205" s="9">
        <v>91.166666666666671</v>
      </c>
      <c r="AK205" s="9">
        <v>92.6</v>
      </c>
      <c r="AL205" s="9">
        <v>88.766666666666666</v>
      </c>
      <c r="AM205" s="9">
        <v>84.833333333333329</v>
      </c>
      <c r="AN205" s="9">
        <v>88.066666666666663</v>
      </c>
      <c r="AO205" s="9">
        <v>95.933333333333337</v>
      </c>
      <c r="AP205" s="9">
        <v>94.13333333333334</v>
      </c>
      <c r="AQ205" s="9">
        <v>90.3</v>
      </c>
      <c r="AR205" s="9">
        <v>98.3</v>
      </c>
      <c r="AS205" s="9">
        <v>112.3</v>
      </c>
      <c r="AT205" s="9">
        <v>106.76666666666667</v>
      </c>
      <c r="AU205" s="9">
        <v>100.46666666666665</v>
      </c>
      <c r="AV205" s="9">
        <v>105.13333333333333</v>
      </c>
      <c r="AW205" s="9">
        <v>91</v>
      </c>
      <c r="AX205" s="9">
        <v>83.86666666666666</v>
      </c>
      <c r="AY205" s="9">
        <v>83.8</v>
      </c>
      <c r="AZ205" s="9">
        <v>91.4</v>
      </c>
      <c r="BA205" s="9">
        <v>99</v>
      </c>
      <c r="BB205" s="9">
        <v>94.266666666666666</v>
      </c>
      <c r="BC205" s="9">
        <v>95</v>
      </c>
      <c r="BD205" s="9">
        <v>99.733333333333334</v>
      </c>
      <c r="BE205" s="9">
        <v>95.3</v>
      </c>
      <c r="BF205" s="9">
        <v>89.833333333333329</v>
      </c>
      <c r="BG205" s="9">
        <v>94.966666666666654</v>
      </c>
      <c r="BH205" s="9">
        <v>93.833333333333329</v>
      </c>
      <c r="BI205" s="9">
        <v>97.633333333333326</v>
      </c>
      <c r="BJ205" s="9">
        <v>98.933333333333337</v>
      </c>
      <c r="BK205" s="9">
        <v>96.333333333333329</v>
      </c>
      <c r="BL205" s="9">
        <v>92.633333333333326</v>
      </c>
      <c r="BM205" s="9">
        <v>94.866666666666674</v>
      </c>
      <c r="BN205" s="9">
        <v>92.166666666666671</v>
      </c>
      <c r="BO205" s="9">
        <v>90.466666666666654</v>
      </c>
      <c r="BP205" s="9">
        <v>91.9</v>
      </c>
      <c r="BQ205" s="9">
        <v>100.03333333333335</v>
      </c>
      <c r="BR205" s="9">
        <v>100.8</v>
      </c>
      <c r="BS205" s="9">
        <v>104.86666666666667</v>
      </c>
      <c r="BT205" s="9">
        <v>116.3</v>
      </c>
      <c r="BU205" s="9">
        <v>109.5</v>
      </c>
      <c r="BV205" s="9">
        <v>97.833333333333329</v>
      </c>
      <c r="BW205" s="9">
        <v>94.733333333333334</v>
      </c>
      <c r="BX205" s="9">
        <v>93.766666666666666</v>
      </c>
      <c r="BY205" s="9">
        <v>103.6</v>
      </c>
      <c r="BZ205" s="9">
        <v>105.2</v>
      </c>
      <c r="CA205" s="9">
        <v>101.2</v>
      </c>
      <c r="CB205" s="9">
        <v>115</v>
      </c>
      <c r="CC205" s="9">
        <v>130.19999999999999</v>
      </c>
      <c r="CD205" s="9">
        <v>117.1</v>
      </c>
      <c r="CE205" s="9">
        <v>95.166666666666671</v>
      </c>
      <c r="CF205" s="9">
        <v>111.13333333333333</v>
      </c>
      <c r="CG205" s="9">
        <v>101.8</v>
      </c>
      <c r="CH205" s="9">
        <v>89.133333333333326</v>
      </c>
      <c r="CI205" s="9">
        <v>90.266666666666666</v>
      </c>
      <c r="CJ205" s="9">
        <v>94.8</v>
      </c>
      <c r="CK205" s="9">
        <v>93.766666666666652</v>
      </c>
      <c r="CL205" s="9">
        <v>99.733333333333334</v>
      </c>
      <c r="CM205" s="9">
        <v>114.86666666666667</v>
      </c>
      <c r="CN205" s="9">
        <v>124.03333333333335</v>
      </c>
      <c r="CO205" s="9">
        <v>108.6</v>
      </c>
      <c r="CP205" s="9">
        <v>97.7</v>
      </c>
      <c r="CQ205" s="9">
        <v>90.933333333333337</v>
      </c>
      <c r="CR205" s="9">
        <v>85.133333333333326</v>
      </c>
      <c r="CS205" s="9">
        <v>89.433333333333337</v>
      </c>
      <c r="CT205" s="9">
        <v>85.2</v>
      </c>
      <c r="CU205" s="9">
        <v>82.966666666666669</v>
      </c>
      <c r="CV205" s="9">
        <v>98.933333333333337</v>
      </c>
      <c r="CW205" s="9">
        <v>108.06666666666666</v>
      </c>
      <c r="CX205" s="9">
        <v>105.33333333333333</v>
      </c>
      <c r="CY205" s="9">
        <v>139.69999999999999</v>
      </c>
      <c r="CZ205" s="9">
        <v>115.66666666666667</v>
      </c>
      <c r="DA205" s="9">
        <v>119.83333333333333</v>
      </c>
      <c r="DB205" s="9">
        <v>117.3</v>
      </c>
      <c r="DC205" s="9">
        <v>111.1</v>
      </c>
      <c r="DD205" s="9">
        <v>112.26666666666667</v>
      </c>
      <c r="DE205" s="9">
        <v>113.36666666666667</v>
      </c>
      <c r="DF205" s="9">
        <v>101.26666666666667</v>
      </c>
      <c r="DG205" s="9">
        <v>90.066666666666663</v>
      </c>
      <c r="DH205" s="9">
        <v>91.766666666666652</v>
      </c>
      <c r="DI205" s="9">
        <v>103.63333333333333</v>
      </c>
      <c r="DJ205" s="9">
        <v>112.36666666666667</v>
      </c>
      <c r="DK205" s="9">
        <v>136.86666666666667</v>
      </c>
      <c r="DL205" s="9">
        <v>162.19999999999999</v>
      </c>
      <c r="DM205" s="9">
        <v>161.69999999999999</v>
      </c>
      <c r="DN205" s="9">
        <v>143.86666666666667</v>
      </c>
      <c r="DO205" s="9">
        <v>139.23333333333332</v>
      </c>
      <c r="DP205" s="9">
        <v>139.83333333333334</v>
      </c>
      <c r="DQ205" s="9">
        <v>125.9</v>
      </c>
      <c r="DR205" s="9">
        <v>91.566666666666663</v>
      </c>
      <c r="DS205" s="9">
        <v>86.833333333333329</v>
      </c>
      <c r="DT205" s="9">
        <v>90.3</v>
      </c>
      <c r="DU205" s="9">
        <v>114.83333333333333</v>
      </c>
      <c r="DV205" s="9">
        <v>117.06666666666665</v>
      </c>
      <c r="DW205" s="9">
        <v>113.06666666666668</v>
      </c>
      <c r="DX205" s="9">
        <v>126.1</v>
      </c>
      <c r="DY205" s="9">
        <v>132.86666666666667</v>
      </c>
      <c r="DZ205" s="9">
        <v>140.6</v>
      </c>
      <c r="EA205" s="9">
        <v>151.10000000000002</v>
      </c>
      <c r="EB205" s="9">
        <v>162.63333333333333</v>
      </c>
      <c r="EC205" s="9">
        <v>150.36666666666667</v>
      </c>
      <c r="ED205" s="9">
        <v>134.86666666666665</v>
      </c>
      <c r="EE205" s="9">
        <v>123.1</v>
      </c>
      <c r="EF205" s="9">
        <v>136.6</v>
      </c>
      <c r="EG205" s="9">
        <v>161.13333333333333</v>
      </c>
      <c r="EH205" s="9">
        <v>146.4</v>
      </c>
      <c r="EI205" s="9">
        <v>146.9</v>
      </c>
      <c r="EJ205" s="9">
        <v>146.6333333333333</v>
      </c>
      <c r="EK205" s="9">
        <v>160.86666666666665</v>
      </c>
      <c r="EL205" s="9">
        <v>184.13333333333333</v>
      </c>
      <c r="EM205" s="9">
        <v>181.86666666666665</v>
      </c>
      <c r="EN205" s="9">
        <v>182.9</v>
      </c>
      <c r="EO205" s="9">
        <v>170.86666666666665</v>
      </c>
      <c r="EP205" s="9">
        <v>127.60000000000001</v>
      </c>
      <c r="EQ205" s="9">
        <v>125.29999999999998</v>
      </c>
      <c r="ER205" s="9">
        <v>127.1</v>
      </c>
      <c r="ES205" s="9">
        <v>132.86666666666667</v>
      </c>
      <c r="ET205" s="9">
        <v>120.26666666666665</v>
      </c>
      <c r="EU205" s="9">
        <v>108.10000000000002</v>
      </c>
      <c r="EV205" s="9">
        <v>112.25</v>
      </c>
      <c r="EW205" s="9">
        <v>127.80771826622677</v>
      </c>
      <c r="EX205" s="9">
        <v>122.32812915346841</v>
      </c>
      <c r="EY205" s="9">
        <v>125.70163795941127</v>
      </c>
      <c r="EZ205" s="9">
        <v>130.58590115659169</v>
      </c>
      <c r="FA205" s="9">
        <v>126.87194156571317</v>
      </c>
      <c r="FB205" s="9">
        <v>120.84586130236715</v>
      </c>
      <c r="FC205" s="9">
        <v>132.10212929234669</v>
      </c>
      <c r="FD205" s="9">
        <v>140.03207726253254</v>
      </c>
      <c r="FE205" s="9">
        <v>135.20401117566394</v>
      </c>
      <c r="FF205" s="9">
        <v>124.61794299525457</v>
      </c>
      <c r="FG205" s="9">
        <v>131.09037723902523</v>
      </c>
      <c r="FH205" s="9">
        <v>136.64546916592002</v>
      </c>
      <c r="FI205" s="9">
        <v>131.63467575034431</v>
      </c>
      <c r="FJ205" s="9">
        <v>130.12727100586628</v>
      </c>
      <c r="FK205" s="9">
        <v>136.83712008498605</v>
      </c>
      <c r="FL205" s="9">
        <v>142.57219104712343</v>
      </c>
      <c r="FM205" s="9">
        <v>137.51569300608668</v>
      </c>
      <c r="FN205" s="9">
        <v>129.8335798619116</v>
      </c>
      <c r="FO205" s="9">
        <v>136.53403800496511</v>
      </c>
      <c r="FP205" s="9">
        <v>142.25482737534418</v>
      </c>
      <c r="FQ205" s="9">
        <v>137.20971428807738</v>
      </c>
      <c r="FR205" s="9">
        <v>130.938753646728</v>
      </c>
      <c r="FS205" s="9">
        <v>137.67547847790553</v>
      </c>
      <c r="FT205" s="9">
        <v>143.43286973514748</v>
      </c>
      <c r="FU205" s="9">
        <v>138.36826695190547</v>
      </c>
      <c r="FV205" s="9">
        <v>132.46504557363824</v>
      </c>
      <c r="FW205" s="9">
        <v>139.25136607638768</v>
      </c>
      <c r="FX205" s="9">
        <v>145.059581422332</v>
      </c>
      <c r="FY205" s="9">
        <v>139.9673252995243</v>
      </c>
      <c r="FZ205" s="9">
        <v>133.76896925162637</v>
      </c>
      <c r="GA205" s="9">
        <v>140.59762204376196</v>
      </c>
      <c r="GB205" s="9">
        <v>146.44894211094913</v>
      </c>
      <c r="GC205" s="9">
        <v>141.33343706620798</v>
      </c>
      <c r="GD205" s="9">
        <v>134.59741781959468</v>
      </c>
      <c r="GE205" s="9">
        <v>141.45296900463566</v>
      </c>
      <c r="GF205" s="9">
        <v>147.33077963495282</v>
      </c>
      <c r="GG205" s="9">
        <v>142.20167120341793</v>
      </c>
      <c r="GH205" s="9">
        <v>135.27232442548612</v>
      </c>
      <c r="GI205" s="9">
        <v>142.14976741152392</v>
      </c>
      <c r="GJ205" s="9">
        <v>148.04867840806588</v>
      </c>
      <c r="GK205" s="9">
        <v>142.90909622431246</v>
      </c>
      <c r="GL205" s="9" t="str">
        <f t="shared" si="47"/>
        <v>Milk,PPI-FARM PROD-ALL FLUID MILK,NSA-US,Units of Measure: Index 1982=100,Historic Data Source: BLS,Data Edge: 2016 Q3,Forecast Date: December 2016</v>
      </c>
      <c r="GM205" s="10" t="str">
        <f t="shared" si="48"/>
        <v>United States, Milk, PPI, All Fluid Milk</v>
      </c>
      <c r="GN205" s="10" t="str">
        <f t="shared" si="49"/>
        <v>Milk,PPI-FARM PROD-ALL FLUID MILK,NSA-US,Units of Measure: Index 1982=100,Historic Data Source: BLS,Data Edge: 2016 Q3,Forecast Date: December 2016</v>
      </c>
      <c r="GP205" s="15" t="s">
        <v>10</v>
      </c>
      <c r="GQ205" s="15" t="s">
        <v>496</v>
      </c>
      <c r="GR205" s="23" t="s">
        <v>530</v>
      </c>
      <c r="GS205" s="16" t="s">
        <v>158</v>
      </c>
      <c r="GT205" s="16" t="s">
        <v>136</v>
      </c>
      <c r="GU205" s="13" t="s">
        <v>1381</v>
      </c>
      <c r="GV205" s="11" t="s">
        <v>1385</v>
      </c>
      <c r="GW205" s="23" t="s">
        <v>1231</v>
      </c>
      <c r="GX205" s="8" t="s">
        <v>1401</v>
      </c>
      <c r="GY205" s="14" t="s">
        <v>1389</v>
      </c>
    </row>
    <row r="206" spans="1:207" ht="12.75" customHeight="1">
      <c r="A206" s="14" t="s">
        <v>533</v>
      </c>
      <c r="B206" s="8" t="str">
        <f t="shared" si="50"/>
        <v>Bank:CISDAIRY</v>
      </c>
      <c r="C206" s="13" t="str">
        <f t="shared" si="51"/>
        <v>DataEdge:2016 Q3</v>
      </c>
      <c r="D206" s="13" t="str">
        <f t="shared" si="52"/>
        <v>ForecastDate:December 2016</v>
      </c>
      <c r="E206" s="13" t="str">
        <f t="shared" si="53"/>
        <v>Long Label:Cheese,PPI-PROC FOODS&amp;FEEDS-NATURAL,PROC,&amp;IMITATION CHEESE NSA-US,Units of Measure: Index 1982=100,Historic Data Source: BLS,Data Edge: 2016 Q3,Forecast Date: December 2016</v>
      </c>
      <c r="F206" s="9">
        <v>88.766666666666652</v>
      </c>
      <c r="G206" s="9">
        <v>92.466666666666654</v>
      </c>
      <c r="H206" s="9">
        <v>94.166666666666671</v>
      </c>
      <c r="I206" s="9">
        <v>98.233333333333334</v>
      </c>
      <c r="J206" s="9">
        <v>98.5</v>
      </c>
      <c r="K206" s="9">
        <v>98.6</v>
      </c>
      <c r="L206" s="9">
        <v>98.433333333333337</v>
      </c>
      <c r="M206" s="9">
        <v>99.1</v>
      </c>
      <c r="N206" s="9">
        <v>99.733333333333334</v>
      </c>
      <c r="O206" s="9">
        <v>99.833333333333329</v>
      </c>
      <c r="P206" s="9">
        <v>99.766666666666666</v>
      </c>
      <c r="Q206" s="9">
        <v>100.7</v>
      </c>
      <c r="R206" s="9">
        <v>100.6</v>
      </c>
      <c r="S206" s="9">
        <v>100.23333333333333</v>
      </c>
      <c r="T206" s="9">
        <v>100.13333333333333</v>
      </c>
      <c r="U206" s="9">
        <v>100.23333333333333</v>
      </c>
      <c r="V206" s="9">
        <v>98.266666666666666</v>
      </c>
      <c r="W206" s="9">
        <v>98.566666666666663</v>
      </c>
      <c r="X206" s="9">
        <v>100.2</v>
      </c>
      <c r="Y206" s="9">
        <v>100.93333333333334</v>
      </c>
      <c r="Z206" s="9">
        <v>99.466666666666654</v>
      </c>
      <c r="AA206" s="9">
        <v>96.3</v>
      </c>
      <c r="AB206" s="9">
        <v>93.933333333333337</v>
      </c>
      <c r="AC206" s="9">
        <v>93.833333333333329</v>
      </c>
      <c r="AD206" s="9">
        <v>94.2</v>
      </c>
      <c r="AE206" s="9">
        <v>94.433333333333337</v>
      </c>
      <c r="AF206" s="9">
        <v>95.166666666666671</v>
      </c>
      <c r="AG206" s="9">
        <v>96.333333333333329</v>
      </c>
      <c r="AH206" s="9">
        <v>95</v>
      </c>
      <c r="AI206" s="9">
        <v>94.166666666666671</v>
      </c>
      <c r="AJ206" s="9">
        <v>95</v>
      </c>
      <c r="AK206" s="9">
        <v>94.033333333333346</v>
      </c>
      <c r="AL206" s="9">
        <v>92.666666666666671</v>
      </c>
      <c r="AM206" s="9">
        <v>92.2</v>
      </c>
      <c r="AN206" s="9">
        <v>95.733333333333334</v>
      </c>
      <c r="AO206" s="9">
        <v>101.26666666666667</v>
      </c>
      <c r="AP206" s="9">
        <v>99</v>
      </c>
      <c r="AQ206" s="9">
        <v>98.666666666666671</v>
      </c>
      <c r="AR206" s="9">
        <v>108.66666666666667</v>
      </c>
      <c r="AS206" s="9">
        <v>117.43333333333334</v>
      </c>
      <c r="AT206" s="9">
        <v>111.66666666666667</v>
      </c>
      <c r="AU206" s="9">
        <v>111.5</v>
      </c>
      <c r="AV206" s="9">
        <v>116.8</v>
      </c>
      <c r="AW206" s="9">
        <v>106.9</v>
      </c>
      <c r="AX206" s="9">
        <v>103.3</v>
      </c>
      <c r="AY206" s="9">
        <v>103.43333333333334</v>
      </c>
      <c r="AZ206" s="9">
        <v>110.03333333333335</v>
      </c>
      <c r="BA206" s="9">
        <v>113.6</v>
      </c>
      <c r="BB206" s="9">
        <v>108.43333333333332</v>
      </c>
      <c r="BC206" s="9">
        <v>111.3</v>
      </c>
      <c r="BD206" s="9">
        <v>113.96666666666665</v>
      </c>
      <c r="BE206" s="9">
        <v>110.36666666666667</v>
      </c>
      <c r="BF206" s="9">
        <v>107.3</v>
      </c>
      <c r="BG206" s="9">
        <v>114.1</v>
      </c>
      <c r="BH206" s="9">
        <v>111.2</v>
      </c>
      <c r="BI206" s="9">
        <v>113.76666666666665</v>
      </c>
      <c r="BJ206" s="9">
        <v>113.1</v>
      </c>
      <c r="BK206" s="9">
        <v>112.76666666666665</v>
      </c>
      <c r="BL206" s="9">
        <v>110.73333333333333</v>
      </c>
      <c r="BM206" s="9">
        <v>111.16666666666667</v>
      </c>
      <c r="BN206" s="9">
        <v>110.5</v>
      </c>
      <c r="BO206" s="9">
        <v>109.73333333333333</v>
      </c>
      <c r="BP206" s="9">
        <v>112.16666666666667</v>
      </c>
      <c r="BQ206" s="9">
        <v>118</v>
      </c>
      <c r="BR206" s="9">
        <v>117.16666666666667</v>
      </c>
      <c r="BS206" s="9">
        <v>119.66666666666667</v>
      </c>
      <c r="BT206" s="9">
        <v>127.83333333333333</v>
      </c>
      <c r="BU206" s="9">
        <v>123.53333333333335</v>
      </c>
      <c r="BV206" s="9">
        <v>116.23333333333333</v>
      </c>
      <c r="BW206" s="9">
        <v>113.5</v>
      </c>
      <c r="BX206" s="9">
        <v>115.96666666666665</v>
      </c>
      <c r="BY206" s="9">
        <v>120.83333333333333</v>
      </c>
      <c r="BZ206" s="9">
        <v>121.63333333333333</v>
      </c>
      <c r="CA206" s="9">
        <v>118.9</v>
      </c>
      <c r="CB206" s="9">
        <v>129.96666666666667</v>
      </c>
      <c r="CC206" s="9">
        <v>139.56666666666666</v>
      </c>
      <c r="CD206" s="9">
        <v>129.73333333333335</v>
      </c>
      <c r="CE206" s="9">
        <v>121.36666666666667</v>
      </c>
      <c r="CF206" s="9">
        <v>132.4</v>
      </c>
      <c r="CG206" s="9">
        <v>123.13333333333333</v>
      </c>
      <c r="CH206" s="9">
        <v>118.13333333333333</v>
      </c>
      <c r="CI206" s="9">
        <v>116.06666666666666</v>
      </c>
      <c r="CJ206" s="9">
        <v>119.5</v>
      </c>
      <c r="CK206" s="9">
        <v>114.93333333333334</v>
      </c>
      <c r="CL206" s="9">
        <v>117.36666666666667</v>
      </c>
      <c r="CM206" s="9">
        <v>128.33333333333334</v>
      </c>
      <c r="CN206" s="9">
        <v>136.13333333333333</v>
      </c>
      <c r="CO206" s="9">
        <v>127.43333333333332</v>
      </c>
      <c r="CP206" s="9">
        <v>122.23333333333333</v>
      </c>
      <c r="CQ206" s="9">
        <v>120.1</v>
      </c>
      <c r="CR206" s="9">
        <v>117.16666666666667</v>
      </c>
      <c r="CS206" s="9">
        <v>118.26666666666665</v>
      </c>
      <c r="CT206" s="9">
        <v>117.7</v>
      </c>
      <c r="CU206" s="9">
        <v>118.33333333333333</v>
      </c>
      <c r="CV206" s="9">
        <v>134.03333333333333</v>
      </c>
      <c r="CW206" s="9">
        <v>131.56666666666666</v>
      </c>
      <c r="CX206" s="9">
        <v>129.33333333333334</v>
      </c>
      <c r="CY206" s="9">
        <v>157.86666666666667</v>
      </c>
      <c r="CZ206" s="9">
        <v>139.30000000000001</v>
      </c>
      <c r="DA206" s="9">
        <v>141.36666666666667</v>
      </c>
      <c r="DB206" s="9">
        <v>138.13333333333333</v>
      </c>
      <c r="DC206" s="9">
        <v>138.6</v>
      </c>
      <c r="DD206" s="9">
        <v>137.30000000000001</v>
      </c>
      <c r="DE206" s="9">
        <v>134.6</v>
      </c>
      <c r="DF206" s="9">
        <v>126.86666666666667</v>
      </c>
      <c r="DG206" s="9">
        <v>122.16666666666667</v>
      </c>
      <c r="DH206" s="9">
        <v>123.8</v>
      </c>
      <c r="DI206" s="9">
        <v>128.13333333333333</v>
      </c>
      <c r="DJ206" s="9">
        <v>131.83333333333334</v>
      </c>
      <c r="DK206" s="9">
        <v>146.5</v>
      </c>
      <c r="DL206" s="9">
        <v>164.63333333333333</v>
      </c>
      <c r="DM206" s="9">
        <v>167.06666666666669</v>
      </c>
      <c r="DN206" s="9">
        <v>166.9</v>
      </c>
      <c r="DO206" s="9">
        <v>170.33333333333334</v>
      </c>
      <c r="DP206" s="9">
        <v>168.2</v>
      </c>
      <c r="DQ206" s="9">
        <v>163.30000000000001</v>
      </c>
      <c r="DR206" s="9">
        <v>133.36666666666667</v>
      </c>
      <c r="DS206" s="9">
        <v>128.9</v>
      </c>
      <c r="DT206" s="9">
        <v>129.29999999999998</v>
      </c>
      <c r="DU206" s="9">
        <v>142.66666666666666</v>
      </c>
      <c r="DV206" s="9">
        <v>142.30000000000001</v>
      </c>
      <c r="DW206" s="9">
        <v>141.5</v>
      </c>
      <c r="DX206" s="9">
        <v>148.76666666666668</v>
      </c>
      <c r="DY206" s="9">
        <v>152.26666666666665</v>
      </c>
      <c r="DZ206" s="9">
        <v>153.03333333333333</v>
      </c>
      <c r="EA206" s="9">
        <v>164.36666666666667</v>
      </c>
      <c r="EB206" s="9">
        <v>178.7</v>
      </c>
      <c r="EC206" s="9">
        <v>170.33333333333334</v>
      </c>
      <c r="ED206" s="9">
        <v>160.50000000000003</v>
      </c>
      <c r="EE206" s="9">
        <v>156.73333333333332</v>
      </c>
      <c r="EF206" s="9">
        <v>166.13333333333333</v>
      </c>
      <c r="EG206" s="9">
        <v>179.6</v>
      </c>
      <c r="EH206" s="9">
        <v>167.86666666666665</v>
      </c>
      <c r="EI206" s="9">
        <v>171.26666666666665</v>
      </c>
      <c r="EJ206" s="9">
        <v>170.36666666666667</v>
      </c>
      <c r="EK206" s="9">
        <v>176.06666666666666</v>
      </c>
      <c r="EL206" s="9">
        <v>194.53333333333333</v>
      </c>
      <c r="EM206" s="9">
        <v>197.56666666666669</v>
      </c>
      <c r="EN206" s="9">
        <v>194.26666666666665</v>
      </c>
      <c r="EO206" s="9">
        <v>194.70000000000002</v>
      </c>
      <c r="EP206" s="9">
        <v>164</v>
      </c>
      <c r="EQ206" s="9">
        <v>165.9</v>
      </c>
      <c r="ER206" s="9">
        <v>169.33333333333334</v>
      </c>
      <c r="ES206" s="9">
        <v>166.66666666666669</v>
      </c>
      <c r="ET206" s="9">
        <v>158.13333333333333</v>
      </c>
      <c r="EU206" s="9">
        <v>154.93333333333334</v>
      </c>
      <c r="EV206" s="9">
        <v>164.8</v>
      </c>
      <c r="EW206" s="9">
        <v>173.88332779999976</v>
      </c>
      <c r="EX206" s="9">
        <v>165.85828900943139</v>
      </c>
      <c r="EY206" s="9">
        <v>168.31364657345358</v>
      </c>
      <c r="EZ206" s="9">
        <v>170.88458462949515</v>
      </c>
      <c r="FA206" s="9">
        <v>165.34747669013953</v>
      </c>
      <c r="FB206" s="9">
        <v>161.0756654587006</v>
      </c>
      <c r="FC206" s="9">
        <v>170.61077390051204</v>
      </c>
      <c r="FD206" s="9">
        <v>173.97226419609208</v>
      </c>
      <c r="FE206" s="9">
        <v>167.74899946933667</v>
      </c>
      <c r="FF206" s="9">
        <v>167.95107965576435</v>
      </c>
      <c r="FG206" s="9">
        <v>171.49526288265119</v>
      </c>
      <c r="FH206" s="9">
        <v>175.45745536286049</v>
      </c>
      <c r="FI206" s="9">
        <v>174.27581695156238</v>
      </c>
      <c r="FJ206" s="9">
        <v>169.90057696504132</v>
      </c>
      <c r="FK206" s="9">
        <v>173.55559174494678</v>
      </c>
      <c r="FL206" s="9">
        <v>177.65243377123576</v>
      </c>
      <c r="FM206" s="9">
        <v>176.38102017799756</v>
      </c>
      <c r="FN206" s="9">
        <v>169.46725129277533</v>
      </c>
      <c r="FO206" s="9">
        <v>173.0976309234085</v>
      </c>
      <c r="FP206" s="9">
        <v>177.16454364187146</v>
      </c>
      <c r="FQ206" s="9">
        <v>175.91308488051834</v>
      </c>
      <c r="FR206" s="9">
        <v>170.24738149219442</v>
      </c>
      <c r="FS206" s="9">
        <v>173.92211257750611</v>
      </c>
      <c r="FT206" s="9">
        <v>178.04290799523466</v>
      </c>
      <c r="FU206" s="9">
        <v>176.75552390571795</v>
      </c>
      <c r="FV206" s="9">
        <v>171.349941027531</v>
      </c>
      <c r="FW206" s="9">
        <v>175.08735411040962</v>
      </c>
      <c r="FX206" s="9">
        <v>179.28430205230549</v>
      </c>
      <c r="FY206" s="9">
        <v>177.94614462629141</v>
      </c>
      <c r="FZ206" s="9">
        <v>172.27860352907194</v>
      </c>
      <c r="GA206" s="9">
        <v>176.0688123284597</v>
      </c>
      <c r="GB206" s="9">
        <v>180.32990192559083</v>
      </c>
      <c r="GC206" s="9">
        <v>178.9489791955981</v>
      </c>
      <c r="GD206" s="9">
        <v>172.82688253458716</v>
      </c>
      <c r="GE206" s="9">
        <v>176.64826173538026</v>
      </c>
      <c r="GF206" s="9">
        <v>180.94722033539037</v>
      </c>
      <c r="GG206" s="9">
        <v>179.541049123525</v>
      </c>
      <c r="GH206" s="9">
        <v>173.25175598750846</v>
      </c>
      <c r="GI206" s="9">
        <v>177.09728981749728</v>
      </c>
      <c r="GJ206" s="9">
        <v>181.42559394022496</v>
      </c>
      <c r="GK206" s="9">
        <v>179.99985712477752</v>
      </c>
      <c r="GL206" s="9" t="str">
        <f t="shared" si="47"/>
        <v>Cheese,PPI-PROC FOODS&amp;FEEDS-NATURAL,PROC,&amp;IMITATION CHEESE NSA-US,Units of Measure: Index 1982=100,Historic Data Source: BLS,Data Edge: 2016 Q3,Forecast Date: December 2016</v>
      </c>
      <c r="GM206" s="10" t="str">
        <f t="shared" si="48"/>
        <v>United States, Cheese, PPI, Natural, Proccessed &amp; Imitation Cheese</v>
      </c>
      <c r="GN206" s="10" t="str">
        <f t="shared" si="49"/>
        <v>Cheese,PPI-PROC FOODS&amp;FEEDS-NATURAL,PROC,&amp;IMITATION CHEESE NSA-US,Units of Measure: Index 1982=100,Historic Data Source: BLS,Data Edge: 2016 Q3,Forecast Date: December 2016</v>
      </c>
      <c r="GP206" s="15" t="s">
        <v>10</v>
      </c>
      <c r="GQ206" s="15" t="s">
        <v>512</v>
      </c>
      <c r="GR206" s="23" t="s">
        <v>532</v>
      </c>
      <c r="GS206" s="16" t="s">
        <v>158</v>
      </c>
      <c r="GT206" s="16" t="s">
        <v>136</v>
      </c>
      <c r="GU206" s="13" t="s">
        <v>1381</v>
      </c>
      <c r="GV206" s="11" t="s">
        <v>1385</v>
      </c>
      <c r="GW206" s="23" t="s">
        <v>1232</v>
      </c>
      <c r="GX206" s="8" t="s">
        <v>1401</v>
      </c>
      <c r="GY206" s="14" t="s">
        <v>1389</v>
      </c>
    </row>
    <row r="207" spans="1:207" ht="12.75" customHeight="1">
      <c r="A207" s="14" t="s">
        <v>535</v>
      </c>
      <c r="B207" s="8" t="str">
        <f t="shared" si="50"/>
        <v>Bank:CISDAIRY</v>
      </c>
      <c r="C207" s="13" t="str">
        <f t="shared" si="51"/>
        <v>DataEdge:2016 Q3</v>
      </c>
      <c r="D207" s="13" t="str">
        <f t="shared" si="52"/>
        <v>ForecastDate:December 2016</v>
      </c>
      <c r="E207" s="13" t="str">
        <f t="shared" si="53"/>
        <v>Long Label:Milk,PPI-PROC FOODS&amp;FEEDS-DRY MILK PROD,INCL FEED GRADE NSA-US,Units of Measure: Index 1983:12=100,Historic Data Source: BLS,Data Edge: 2016 Q3,Forecast Date: December 2016</v>
      </c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>
        <v>100</v>
      </c>
      <c r="V207" s="9">
        <v>99.566666666666663</v>
      </c>
      <c r="W207" s="9">
        <v>99.3</v>
      </c>
      <c r="X207" s="9">
        <v>102.1</v>
      </c>
      <c r="Y207" s="9">
        <v>104.46666666666665</v>
      </c>
      <c r="Z207" s="9">
        <v>101.93333333333332</v>
      </c>
      <c r="AA207" s="9">
        <v>96.3</v>
      </c>
      <c r="AB207" s="9">
        <v>93.466666666666654</v>
      </c>
      <c r="AC207" s="9">
        <v>90.1</v>
      </c>
      <c r="AD207" s="9">
        <v>88.933333333333337</v>
      </c>
      <c r="AE207" s="9">
        <v>88.933333333333323</v>
      </c>
      <c r="AF207" s="9">
        <v>90.3</v>
      </c>
      <c r="AG207" s="9">
        <v>91.466666666666654</v>
      </c>
      <c r="AH207" s="9">
        <v>90.333333333333329</v>
      </c>
      <c r="AI207" s="9">
        <v>93.4</v>
      </c>
      <c r="AJ207" s="9">
        <v>97.633333333333326</v>
      </c>
      <c r="AK207" s="9">
        <v>98.033333333333346</v>
      </c>
      <c r="AL207" s="9">
        <v>88.8</v>
      </c>
      <c r="AM207" s="9">
        <v>88.833333333333329</v>
      </c>
      <c r="AN207" s="9">
        <v>94.8</v>
      </c>
      <c r="AO207" s="9">
        <v>93.733333333333334</v>
      </c>
      <c r="AP207" s="9">
        <v>95</v>
      </c>
      <c r="AQ207" s="9">
        <v>93.266666666666666</v>
      </c>
      <c r="AR207" s="9">
        <v>102.26666666666667</v>
      </c>
      <c r="AS207" s="9">
        <v>132.5</v>
      </c>
      <c r="AT207" s="9">
        <v>108.86666666666667</v>
      </c>
      <c r="AU207" s="9">
        <v>117</v>
      </c>
      <c r="AV207" s="9">
        <v>116.7</v>
      </c>
      <c r="AW207" s="9">
        <v>99.166666666666671</v>
      </c>
      <c r="AX207" s="9">
        <v>96.566666666666677</v>
      </c>
      <c r="AY207" s="9">
        <v>96.733333333333334</v>
      </c>
      <c r="AZ207" s="9">
        <v>101.66666666666667</v>
      </c>
      <c r="BA207" s="9">
        <v>119.63333333333333</v>
      </c>
      <c r="BB207" s="9">
        <v>109.1</v>
      </c>
      <c r="BC207" s="9">
        <v>117.53333333333335</v>
      </c>
      <c r="BD207" s="9">
        <v>118.9</v>
      </c>
      <c r="BE207" s="9">
        <v>116.36666666666667</v>
      </c>
      <c r="BF207" s="9">
        <v>117.96666666666668</v>
      </c>
      <c r="BG207" s="9">
        <v>118.43333333333332</v>
      </c>
      <c r="BH207" s="9">
        <v>118.7</v>
      </c>
      <c r="BI207" s="9">
        <v>121.46666666666665</v>
      </c>
      <c r="BJ207" s="9">
        <v>121.3</v>
      </c>
      <c r="BK207" s="9">
        <v>120.16666666666667</v>
      </c>
      <c r="BL207" s="9">
        <v>117.3</v>
      </c>
      <c r="BM207" s="9">
        <v>117.4</v>
      </c>
      <c r="BN207" s="9">
        <v>116.86666666666667</v>
      </c>
      <c r="BO207" s="9">
        <v>118.53333333333335</v>
      </c>
      <c r="BP207" s="9">
        <v>118.5</v>
      </c>
      <c r="BQ207" s="9">
        <v>122.43333333333334</v>
      </c>
      <c r="BR207" s="9">
        <v>121.76666666666667</v>
      </c>
      <c r="BS207" s="9">
        <v>125.23333333333333</v>
      </c>
      <c r="BT207" s="9">
        <v>130.73333333333332</v>
      </c>
      <c r="BU207" s="9">
        <v>127.16666666666667</v>
      </c>
      <c r="BV207" s="9">
        <v>122.6</v>
      </c>
      <c r="BW207" s="9">
        <v>121.2</v>
      </c>
      <c r="BX207" s="9">
        <v>120.9</v>
      </c>
      <c r="BY207" s="9">
        <v>121.36666666666667</v>
      </c>
      <c r="BZ207" s="9">
        <v>120.93333333333332</v>
      </c>
      <c r="CA207" s="9">
        <v>120.33333333333333</v>
      </c>
      <c r="CB207" s="9">
        <v>121.03333333333335</v>
      </c>
      <c r="CC207" s="9">
        <v>122.7</v>
      </c>
      <c r="CD207" s="9">
        <v>119.43333333333332</v>
      </c>
      <c r="CE207" s="9">
        <v>117.3</v>
      </c>
      <c r="CF207" s="9">
        <v>116.86666666666667</v>
      </c>
      <c r="CG207" s="9">
        <v>116.63333333333333</v>
      </c>
      <c r="CH207" s="9">
        <v>116.23333333333333</v>
      </c>
      <c r="CI207" s="9">
        <v>119.03333333333335</v>
      </c>
      <c r="CJ207" s="9">
        <v>121.4</v>
      </c>
      <c r="CK207" s="9">
        <v>121.13333333333333</v>
      </c>
      <c r="CL207" s="9">
        <v>122.36666666666666</v>
      </c>
      <c r="CM207" s="9">
        <v>123.23333333333333</v>
      </c>
      <c r="CN207" s="9">
        <v>120.96666666666665</v>
      </c>
      <c r="CO207" s="9">
        <v>119.93333333333332</v>
      </c>
      <c r="CP207" s="9">
        <v>117.46666666666665</v>
      </c>
      <c r="CQ207" s="9">
        <v>115.1</v>
      </c>
      <c r="CR207" s="9">
        <v>114.66666666666667</v>
      </c>
      <c r="CS207" s="9">
        <v>116.36666666666667</v>
      </c>
      <c r="CT207" s="9">
        <v>112.2</v>
      </c>
      <c r="CU207" s="9">
        <v>111.06666666666668</v>
      </c>
      <c r="CV207" s="9">
        <v>112.43333333333334</v>
      </c>
      <c r="CW207" s="9">
        <v>113.06666666666666</v>
      </c>
      <c r="CX207" s="9">
        <v>114.53333333333335</v>
      </c>
      <c r="CY207" s="9">
        <v>120.46666666666665</v>
      </c>
      <c r="CZ207" s="9">
        <v>119.36666666666667</v>
      </c>
      <c r="DA207" s="9">
        <v>118.7</v>
      </c>
      <c r="DB207" s="9">
        <v>122.43333333333332</v>
      </c>
      <c r="DC207" s="9">
        <v>124.1</v>
      </c>
      <c r="DD207" s="9">
        <v>125.76666666666667</v>
      </c>
      <c r="DE207" s="9">
        <v>128.19999999999999</v>
      </c>
      <c r="DF207" s="9">
        <v>128.66666666666666</v>
      </c>
      <c r="DG207" s="9">
        <v>124.46666666666665</v>
      </c>
      <c r="DH207" s="9">
        <v>128.1</v>
      </c>
      <c r="DI207" s="9">
        <v>143.5</v>
      </c>
      <c r="DJ207" s="9">
        <v>162.06666666666666</v>
      </c>
      <c r="DK207" s="9">
        <v>185.33333333333334</v>
      </c>
      <c r="DL207" s="9">
        <v>199.26666666666665</v>
      </c>
      <c r="DM207" s="9">
        <v>190.96666666666667</v>
      </c>
      <c r="DN207" s="9">
        <v>165.2</v>
      </c>
      <c r="DO207" s="9">
        <v>159.16666666666666</v>
      </c>
      <c r="DP207" s="9">
        <v>152.16666666666666</v>
      </c>
      <c r="DQ207" s="9">
        <v>128.56666666666666</v>
      </c>
      <c r="DR207" s="9">
        <v>120.16666666666667</v>
      </c>
      <c r="DS207" s="9">
        <v>122.13333333333333</v>
      </c>
      <c r="DT207" s="9">
        <v>128.23333333333332</v>
      </c>
      <c r="DU207" s="9">
        <v>142.29999999999998</v>
      </c>
      <c r="DV207" s="9">
        <v>151.29999999999998</v>
      </c>
      <c r="DW207" s="9">
        <v>148.76666666666668</v>
      </c>
      <c r="DX207" s="9">
        <v>149.26666666666665</v>
      </c>
      <c r="DY207" s="9">
        <v>150.86666666666667</v>
      </c>
      <c r="DZ207" s="9">
        <v>158.30000000000001</v>
      </c>
      <c r="EA207" s="9">
        <v>176.70000000000002</v>
      </c>
      <c r="EB207" s="9">
        <v>187.36666666666667</v>
      </c>
      <c r="EC207" s="9">
        <v>185.16666666666666</v>
      </c>
      <c r="ED207" s="9">
        <v>182.6</v>
      </c>
      <c r="EE207" s="9">
        <v>169.56666666666666</v>
      </c>
      <c r="EF207" s="9">
        <v>170.86666666666667</v>
      </c>
      <c r="EG207" s="9">
        <v>189.16666666666669</v>
      </c>
      <c r="EH207" s="9">
        <v>191.16666666666663</v>
      </c>
      <c r="EI207" s="9">
        <v>191.5</v>
      </c>
      <c r="EJ207" s="9">
        <v>200.1</v>
      </c>
      <c r="EK207" s="9">
        <v>208</v>
      </c>
      <c r="EL207" s="9">
        <v>220.76666666666665</v>
      </c>
      <c r="EM207" s="9">
        <v>218.29999999999998</v>
      </c>
      <c r="EN207" s="9">
        <v>205.53333333333336</v>
      </c>
      <c r="EO207" s="9">
        <v>183.6</v>
      </c>
      <c r="EP207" s="9">
        <v>157.76666666666668</v>
      </c>
      <c r="EQ207" s="9">
        <v>147.96666666666667</v>
      </c>
      <c r="ER207" s="9">
        <v>134.13333333333333</v>
      </c>
      <c r="ES207" s="9">
        <v>129.96666666666667</v>
      </c>
      <c r="ET207" s="9">
        <v>128.99999999999997</v>
      </c>
      <c r="EU207" s="9">
        <v>126.99999999999999</v>
      </c>
      <c r="EV207" s="9">
        <v>135.5</v>
      </c>
      <c r="EW207" s="9">
        <v>139.29578832084567</v>
      </c>
      <c r="EX207" s="9">
        <v>145.79207324251269</v>
      </c>
      <c r="EY207" s="9">
        <v>153.63084612673634</v>
      </c>
      <c r="EZ207" s="9">
        <v>146.89907637435061</v>
      </c>
      <c r="FA207" s="9">
        <v>147.09324259617375</v>
      </c>
      <c r="FB207" s="9">
        <v>153.27866295979499</v>
      </c>
      <c r="FC207" s="9">
        <v>160.90250053095457</v>
      </c>
      <c r="FD207" s="9">
        <v>157.3642886203437</v>
      </c>
      <c r="FE207" s="9">
        <v>151.45336674077629</v>
      </c>
      <c r="FF207" s="9">
        <v>156.23650802071359</v>
      </c>
      <c r="FG207" s="9">
        <v>159.6104442757923</v>
      </c>
      <c r="FH207" s="9">
        <v>161.80465186566784</v>
      </c>
      <c r="FI207" s="9">
        <v>160.91252614774822</v>
      </c>
      <c r="FJ207" s="9">
        <v>169.80314044887535</v>
      </c>
      <c r="FK207" s="9">
        <v>173.90903567056947</v>
      </c>
      <c r="FL207" s="9">
        <v>176.55283074195262</v>
      </c>
      <c r="FM207" s="9">
        <v>175.66925318143456</v>
      </c>
      <c r="FN207" s="9">
        <v>170.11416729507852</v>
      </c>
      <c r="FO207" s="9">
        <v>174.23684331260699</v>
      </c>
      <c r="FP207" s="9">
        <v>176.89094556797306</v>
      </c>
      <c r="FQ207" s="9">
        <v>176.00756398139708</v>
      </c>
      <c r="FR207" s="9">
        <v>170.95713631987377</v>
      </c>
      <c r="FS207" s="9">
        <v>175.12529294871422</v>
      </c>
      <c r="FT207" s="9">
        <v>177.80733053164619</v>
      </c>
      <c r="FU207" s="9">
        <v>176.92448008881178</v>
      </c>
      <c r="FV207" s="9">
        <v>172.03214084446677</v>
      </c>
      <c r="FW207" s="9">
        <v>176.25829706938197</v>
      </c>
      <c r="FX207" s="9">
        <v>178.9759594530432</v>
      </c>
      <c r="FY207" s="9">
        <v>178.09378635647971</v>
      </c>
      <c r="FZ207" s="9">
        <v>172.97564065896324</v>
      </c>
      <c r="GA207" s="9">
        <v>177.25270142138083</v>
      </c>
      <c r="GB207" s="9">
        <v>180.00163064356292</v>
      </c>
      <c r="GC207" s="9">
        <v>179.12005203387486</v>
      </c>
      <c r="GD207" s="9">
        <v>173.66658086360704</v>
      </c>
      <c r="GE207" s="9">
        <v>177.98091984380358</v>
      </c>
      <c r="GF207" s="9">
        <v>180.75274627854913</v>
      </c>
      <c r="GG207" s="9">
        <v>179.87160302123428</v>
      </c>
      <c r="GH207" s="9">
        <v>174.275558955474</v>
      </c>
      <c r="GI207" s="9">
        <v>178.62275406095989</v>
      </c>
      <c r="GJ207" s="9">
        <v>181.41476154859868</v>
      </c>
      <c r="GK207" s="9">
        <v>180.53400200040332</v>
      </c>
      <c r="GL207" s="9" t="str">
        <f t="shared" si="47"/>
        <v>Milk,PPI-PROC FOODS&amp;FEEDS-DRY MILK PROD,INCL FEED GRADE NSA-US,Units of Measure: Index 1983:12=100,Historic Data Source: BLS,Data Edge: 2016 Q3,Forecast Date: December 2016</v>
      </c>
      <c r="GM207" s="10" t="str">
        <f t="shared" si="48"/>
        <v>United States, Milk, PPI, Dry Milk Production, incl. Feed Grade</v>
      </c>
      <c r="GN207" s="10" t="str">
        <f t="shared" si="49"/>
        <v>Milk,PPI-PROC FOODS&amp;FEEDS-DRY MILK PROD,INCL FEED GRADE NSA-US,Units of Measure: Index 1983:12=100,Historic Data Source: BLS,Data Edge: 2016 Q3,Forecast Date: December 2016</v>
      </c>
      <c r="GP207" s="15" t="s">
        <v>10</v>
      </c>
      <c r="GQ207" s="15" t="s">
        <v>496</v>
      </c>
      <c r="GR207" s="23" t="s">
        <v>534</v>
      </c>
      <c r="GS207" s="16" t="s">
        <v>536</v>
      </c>
      <c r="GT207" s="16" t="s">
        <v>136</v>
      </c>
      <c r="GU207" s="13" t="s">
        <v>1381</v>
      </c>
      <c r="GV207" s="11" t="s">
        <v>1385</v>
      </c>
      <c r="GW207" s="23" t="s">
        <v>1233</v>
      </c>
      <c r="GX207" s="8" t="s">
        <v>1401</v>
      </c>
      <c r="GY207" s="14" t="s">
        <v>1389</v>
      </c>
    </row>
    <row r="208" spans="1:207" ht="12.75" customHeight="1">
      <c r="A208" s="14" t="s">
        <v>538</v>
      </c>
      <c r="B208" s="8" t="str">
        <f t="shared" si="50"/>
        <v>Bank:CISDAIRY</v>
      </c>
      <c r="C208" s="13" t="str">
        <f t="shared" si="51"/>
        <v>DataEdge:2016 Q3</v>
      </c>
      <c r="D208" s="13" t="str">
        <f t="shared" si="52"/>
        <v>ForecastDate:December 2016</v>
      </c>
      <c r="E208" s="13" t="str">
        <f t="shared" si="53"/>
        <v>Long Label:Butter,PPI-PROC FOODS&amp;FEEDS-BUTTER NSA-US,Units of Measure: Index 1982=100,Historic Data Source: BLS,Data Edge: 2016 Q3,Forecast Date: December 2016</v>
      </c>
      <c r="F208" s="9">
        <v>87.166666666666671</v>
      </c>
      <c r="G208" s="9">
        <v>91.6</v>
      </c>
      <c r="H208" s="9">
        <v>95.4</v>
      </c>
      <c r="I208" s="9">
        <v>98.666666666666671</v>
      </c>
      <c r="J208" s="9">
        <v>98.733333333333348</v>
      </c>
      <c r="K208" s="9">
        <v>98.933333333333337</v>
      </c>
      <c r="L208" s="9">
        <v>99.3</v>
      </c>
      <c r="M208" s="9">
        <v>100.8</v>
      </c>
      <c r="N208" s="9">
        <v>99.933333333333337</v>
      </c>
      <c r="O208" s="9">
        <v>99.533333333333346</v>
      </c>
      <c r="P208" s="9">
        <v>100.1</v>
      </c>
      <c r="Q208" s="9">
        <v>100.43333333333334</v>
      </c>
      <c r="R208" s="9">
        <v>99.766666666666666</v>
      </c>
      <c r="S208" s="9">
        <v>99.8</v>
      </c>
      <c r="T208" s="9">
        <v>100.26666666666667</v>
      </c>
      <c r="U208" s="9">
        <v>99.6</v>
      </c>
      <c r="V208" s="9">
        <v>96.7</v>
      </c>
      <c r="W208" s="9">
        <v>98.266666666666666</v>
      </c>
      <c r="X208" s="9">
        <v>104.36666666666667</v>
      </c>
      <c r="Y208" s="9">
        <v>103.96666666666665</v>
      </c>
      <c r="Z208" s="9">
        <v>95.533333333333346</v>
      </c>
      <c r="AA208" s="9">
        <v>95.866666666666674</v>
      </c>
      <c r="AB208" s="9">
        <v>94.966666666666654</v>
      </c>
      <c r="AC208" s="9">
        <v>96.333333333333329</v>
      </c>
      <c r="AD208" s="9">
        <v>93.8</v>
      </c>
      <c r="AE208" s="9">
        <v>94.133333333333326</v>
      </c>
      <c r="AF208" s="9">
        <v>101.36666666666667</v>
      </c>
      <c r="AG208" s="9">
        <v>103.73333333333333</v>
      </c>
      <c r="AH208" s="9">
        <v>93</v>
      </c>
      <c r="AI208" s="9">
        <v>94.933333333333337</v>
      </c>
      <c r="AJ208" s="9">
        <v>100.36666666666666</v>
      </c>
      <c r="AK208" s="9">
        <v>92.866666666666674</v>
      </c>
      <c r="AL208" s="9">
        <v>88.766666666666666</v>
      </c>
      <c r="AM208" s="9">
        <v>89.666666666666671</v>
      </c>
      <c r="AN208" s="9">
        <v>92.433333333333323</v>
      </c>
      <c r="AO208" s="9">
        <v>92.133333333333326</v>
      </c>
      <c r="AP208" s="9">
        <v>88.733333333333334</v>
      </c>
      <c r="AQ208" s="9">
        <v>88.5</v>
      </c>
      <c r="AR208" s="9">
        <v>89.4</v>
      </c>
      <c r="AS208" s="9">
        <v>85.266666666666666</v>
      </c>
      <c r="AT208" s="9">
        <v>74.066666666666663</v>
      </c>
      <c r="AU208" s="9">
        <v>69.966666666666669</v>
      </c>
      <c r="AV208" s="9">
        <v>70.466666666666654</v>
      </c>
      <c r="AW208" s="9">
        <v>70.566666666666663</v>
      </c>
      <c r="AX208" s="9">
        <v>67.033333333333331</v>
      </c>
      <c r="AY208" s="9">
        <v>67.566666666666663</v>
      </c>
      <c r="AZ208" s="9">
        <v>70.400000000000006</v>
      </c>
      <c r="BA208" s="9">
        <v>72.900000000000006</v>
      </c>
      <c r="BB208" s="9">
        <v>63.133333333333326</v>
      </c>
      <c r="BC208" s="9">
        <v>59</v>
      </c>
      <c r="BD208" s="9">
        <v>56.7</v>
      </c>
      <c r="BE208" s="9">
        <v>58.133333333333333</v>
      </c>
      <c r="BF208" s="9">
        <v>53.833333333333336</v>
      </c>
      <c r="BG208" s="9">
        <v>55.466666666666661</v>
      </c>
      <c r="BH208" s="9">
        <v>54.366666666666667</v>
      </c>
      <c r="BI208" s="9">
        <v>53.966666666666669</v>
      </c>
      <c r="BJ208" s="9">
        <v>48.133333333333326</v>
      </c>
      <c r="BK208" s="9">
        <v>49.066666666666663</v>
      </c>
      <c r="BL208" s="9">
        <v>51.766666666666673</v>
      </c>
      <c r="BM208" s="9">
        <v>52.733333333333327</v>
      </c>
      <c r="BN208" s="9">
        <v>49.7</v>
      </c>
      <c r="BO208" s="9">
        <v>51</v>
      </c>
      <c r="BP208" s="9">
        <v>57.866666666666674</v>
      </c>
      <c r="BQ208" s="9">
        <v>63.033333333333339</v>
      </c>
      <c r="BR208" s="9">
        <v>52.7</v>
      </c>
      <c r="BS208" s="9">
        <v>65.766666666666666</v>
      </c>
      <c r="BT208" s="9">
        <v>97.033333333333346</v>
      </c>
      <c r="BU208" s="9">
        <v>68.599999999999994</v>
      </c>
      <c r="BV208" s="9">
        <v>69.233333333333334</v>
      </c>
      <c r="BW208" s="9">
        <v>69.266666666666666</v>
      </c>
      <c r="BX208" s="9">
        <v>72.866666666666674</v>
      </c>
      <c r="BY208" s="9">
        <v>95.1</v>
      </c>
      <c r="BZ208" s="9">
        <v>85.466666666666654</v>
      </c>
      <c r="CA208" s="9">
        <v>98.6</v>
      </c>
      <c r="CB208" s="9">
        <v>143.13333333333335</v>
      </c>
      <c r="CC208" s="9">
        <v>123.56666666666668</v>
      </c>
      <c r="CD208" s="9">
        <v>90.4</v>
      </c>
      <c r="CE208" s="9">
        <v>81.966666666666654</v>
      </c>
      <c r="CF208" s="9">
        <v>91.466666666666654</v>
      </c>
      <c r="CG208" s="9">
        <v>72.599999999999994</v>
      </c>
      <c r="CH208" s="9">
        <v>71.3</v>
      </c>
      <c r="CI208" s="9">
        <v>88.466666666666654</v>
      </c>
      <c r="CJ208" s="9">
        <v>88.7</v>
      </c>
      <c r="CK208" s="9">
        <v>106.6</v>
      </c>
      <c r="CL208" s="9">
        <v>98.533333333333346</v>
      </c>
      <c r="CM208" s="9">
        <v>132.36666666666665</v>
      </c>
      <c r="CN208" s="9">
        <v>145.83333333333334</v>
      </c>
      <c r="CO208" s="9">
        <v>101.2</v>
      </c>
      <c r="CP208" s="9">
        <v>93.666666666666671</v>
      </c>
      <c r="CQ208" s="9">
        <v>83.033333333333346</v>
      </c>
      <c r="CR208" s="9">
        <v>74.7</v>
      </c>
      <c r="CS208" s="9">
        <v>78.766666666666666</v>
      </c>
      <c r="CT208" s="9">
        <v>80.7</v>
      </c>
      <c r="CU208" s="9">
        <v>81.599999999999994</v>
      </c>
      <c r="CV208" s="9">
        <v>86.633333333333326</v>
      </c>
      <c r="CW208" s="9">
        <v>89.4</v>
      </c>
      <c r="CX208" s="9">
        <v>118.83333333333333</v>
      </c>
      <c r="CY208" s="9">
        <v>151.19999999999999</v>
      </c>
      <c r="CZ208" s="9">
        <v>123.93333333333334</v>
      </c>
      <c r="DA208" s="9">
        <v>124.1</v>
      </c>
      <c r="DB208" s="9">
        <v>116.2</v>
      </c>
      <c r="DC208" s="9">
        <v>108.13333333333334</v>
      </c>
      <c r="DD208" s="9">
        <v>121.4</v>
      </c>
      <c r="DE208" s="9">
        <v>110.66666666666667</v>
      </c>
      <c r="DF208" s="9">
        <v>93.3</v>
      </c>
      <c r="DG208" s="9">
        <v>87.066666666666663</v>
      </c>
      <c r="DH208" s="9">
        <v>92.466666666666654</v>
      </c>
      <c r="DI208" s="9">
        <v>95.8</v>
      </c>
      <c r="DJ208" s="9">
        <v>92.933333333333337</v>
      </c>
      <c r="DK208" s="9">
        <v>105.86666666666667</v>
      </c>
      <c r="DL208" s="9">
        <v>107.13333333333333</v>
      </c>
      <c r="DM208" s="9">
        <v>99.233333333333334</v>
      </c>
      <c r="DN208" s="9">
        <v>92.933333333333337</v>
      </c>
      <c r="DO208" s="9">
        <v>107</v>
      </c>
      <c r="DP208" s="9">
        <v>118.9</v>
      </c>
      <c r="DQ208" s="9">
        <v>114.46666666666665</v>
      </c>
      <c r="DR208" s="9">
        <v>85.333333333333329</v>
      </c>
      <c r="DS208" s="9">
        <v>91.266666666666652</v>
      </c>
      <c r="DT208" s="9">
        <v>91.333333333333329</v>
      </c>
      <c r="DU208" s="9">
        <v>102.63333333333333</v>
      </c>
      <c r="DV208" s="9">
        <v>101.76666666666667</v>
      </c>
      <c r="DW208" s="9">
        <v>113.80000000000001</v>
      </c>
      <c r="DX208" s="9">
        <v>138.43333333333334</v>
      </c>
      <c r="DY208" s="9">
        <v>139.50000000000003</v>
      </c>
      <c r="DZ208" s="9">
        <v>145.4</v>
      </c>
      <c r="EA208" s="9">
        <v>149.53333333333333</v>
      </c>
      <c r="EB208" s="9">
        <v>143.06666666666666</v>
      </c>
      <c r="EC208" s="9">
        <v>122.53333333333333</v>
      </c>
      <c r="ED208" s="9">
        <v>110.3</v>
      </c>
      <c r="EE208" s="9">
        <v>101.93333333333332</v>
      </c>
      <c r="EF208" s="9">
        <v>120.6</v>
      </c>
      <c r="EG208" s="9">
        <v>127.83333333333336</v>
      </c>
      <c r="EH208" s="9">
        <v>111.93333333333332</v>
      </c>
      <c r="EI208" s="9">
        <v>115.39999999999999</v>
      </c>
      <c r="EJ208" s="9">
        <v>105.70000000000002</v>
      </c>
      <c r="EK208" s="9">
        <v>113.4</v>
      </c>
      <c r="EL208" s="9">
        <v>126.43333333333334</v>
      </c>
      <c r="EM208" s="9">
        <v>143.13333333333335</v>
      </c>
      <c r="EN208" s="9">
        <v>180.16666666666666</v>
      </c>
      <c r="EO208" s="9">
        <v>155.96666666666667</v>
      </c>
      <c r="EP208" s="9">
        <v>121.46666666666668</v>
      </c>
      <c r="EQ208" s="9">
        <v>135.8666666666667</v>
      </c>
      <c r="ER208" s="9">
        <v>151.73333333333332</v>
      </c>
      <c r="ES208" s="9">
        <v>179.6</v>
      </c>
      <c r="ET208" s="9">
        <v>150</v>
      </c>
      <c r="EU208" s="9">
        <v>154.06666666666666</v>
      </c>
      <c r="EV208" s="9">
        <v>161.65</v>
      </c>
      <c r="EW208" s="9">
        <v>145.47016218482207</v>
      </c>
      <c r="EX208" s="9">
        <v>134.04875196980615</v>
      </c>
      <c r="EY208" s="9">
        <v>140.19758935832246</v>
      </c>
      <c r="EZ208" s="9">
        <v>154.49484654535371</v>
      </c>
      <c r="FA208" s="9">
        <v>137.91816147531298</v>
      </c>
      <c r="FB208" s="9">
        <v>121.29340770300496</v>
      </c>
      <c r="FC208" s="9">
        <v>137.88204218898045</v>
      </c>
      <c r="FD208" s="9">
        <v>151.90039263990258</v>
      </c>
      <c r="FE208" s="9">
        <v>140.21669860935785</v>
      </c>
      <c r="FF208" s="9">
        <v>116.97922518717576</v>
      </c>
      <c r="FG208" s="9">
        <v>122.75432679337629</v>
      </c>
      <c r="FH208" s="9">
        <v>129.07794292418558</v>
      </c>
      <c r="FI208" s="9">
        <v>126.11726561507388</v>
      </c>
      <c r="FJ208" s="9">
        <v>115.01090814216471</v>
      </c>
      <c r="FK208" s="9">
        <v>120.78600974836525</v>
      </c>
      <c r="FL208" s="9">
        <v>127.10962587917453</v>
      </c>
      <c r="FM208" s="9">
        <v>124.14894857006283</v>
      </c>
      <c r="FN208" s="9">
        <v>114.58320350920792</v>
      </c>
      <c r="FO208" s="9">
        <v>120.35830511540843</v>
      </c>
      <c r="FP208" s="9">
        <v>126.68192124621774</v>
      </c>
      <c r="FQ208" s="9">
        <v>123.72124393710604</v>
      </c>
      <c r="FR208" s="9">
        <v>115.42370401829257</v>
      </c>
      <c r="FS208" s="9">
        <v>121.19880562449308</v>
      </c>
      <c r="FT208" s="9">
        <v>127.52242175530242</v>
      </c>
      <c r="FU208" s="9">
        <v>124.56174444619069</v>
      </c>
      <c r="FV208" s="9">
        <v>116.70591484692218</v>
      </c>
      <c r="FW208" s="9">
        <v>122.48101645312272</v>
      </c>
      <c r="FX208" s="9">
        <v>128.80463258393203</v>
      </c>
      <c r="FY208" s="9">
        <v>125.8439552748203</v>
      </c>
      <c r="FZ208" s="9">
        <v>117.78443192865049</v>
      </c>
      <c r="GA208" s="9">
        <v>123.55953353485103</v>
      </c>
      <c r="GB208" s="9">
        <v>129.88314966566034</v>
      </c>
      <c r="GC208" s="9">
        <v>126.92247235654861</v>
      </c>
      <c r="GD208" s="9">
        <v>118.41666055136614</v>
      </c>
      <c r="GE208" s="9">
        <v>124.19176215756667</v>
      </c>
      <c r="GF208" s="9">
        <v>130.51537828837596</v>
      </c>
      <c r="GG208" s="9">
        <v>127.55470097926423</v>
      </c>
      <c r="GH208" s="9">
        <v>118.90799174576077</v>
      </c>
      <c r="GI208" s="9">
        <v>124.6830933519613</v>
      </c>
      <c r="GJ208" s="9">
        <v>131.00670948277059</v>
      </c>
      <c r="GK208" s="9">
        <v>128.04603217365892</v>
      </c>
      <c r="GL208" s="9" t="str">
        <f t="shared" si="47"/>
        <v>Butter,PPI-PROC FOODS&amp;FEEDS-BUTTER NSA-US,Units of Measure: Index 1982=100,Historic Data Source: BLS,Data Edge: 2016 Q3,Forecast Date: December 2016</v>
      </c>
      <c r="GM208" s="10" t="str">
        <f t="shared" si="48"/>
        <v>United States, Butter, PPI, Butter</v>
      </c>
      <c r="GN208" s="10" t="str">
        <f t="shared" si="49"/>
        <v>Butter,PPI-PROC FOODS&amp;FEEDS-BUTTER NSA-US,Units of Measure: Index 1982=100,Historic Data Source: BLS,Data Edge: 2016 Q3,Forecast Date: December 2016</v>
      </c>
      <c r="GP208" s="15" t="s">
        <v>10</v>
      </c>
      <c r="GQ208" s="15" t="s">
        <v>507</v>
      </c>
      <c r="GR208" s="23" t="s">
        <v>537</v>
      </c>
      <c r="GS208" s="16" t="s">
        <v>158</v>
      </c>
      <c r="GT208" s="16" t="s">
        <v>136</v>
      </c>
      <c r="GU208" s="13" t="s">
        <v>1381</v>
      </c>
      <c r="GV208" s="11" t="s">
        <v>1385</v>
      </c>
      <c r="GW208" s="23" t="s">
        <v>1234</v>
      </c>
      <c r="GX208" s="8" t="s">
        <v>1401</v>
      </c>
      <c r="GY208" s="14" t="s">
        <v>1389</v>
      </c>
    </row>
    <row r="209" spans="1:208" ht="12.75" customHeight="1">
      <c r="A209" s="14" t="s">
        <v>540</v>
      </c>
      <c r="B209" s="8" t="str">
        <f t="shared" si="50"/>
        <v>Bank:CISDAIRY</v>
      </c>
      <c r="C209" s="13" t="str">
        <f t="shared" si="51"/>
        <v>DataEdge:2016 Q3</v>
      </c>
      <c r="D209" s="13" t="str">
        <f t="shared" si="52"/>
        <v>ForecastDate:December 2016</v>
      </c>
      <c r="E209" s="13" t="str">
        <f t="shared" si="53"/>
        <v>Long Label:Other Dairy,PPI-PROC FOODS&amp;FEEDS-CREAM: LIGHT,HEAVY,SOUR,HALF&amp;HALF,&amp;WHIPPE NSA-US,Units of Measure: Index 1982:12=100,Historic Data Source: BLS,Data Edge: 2016 Q3,Forecast Date: December 2016</v>
      </c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>
        <v>100</v>
      </c>
      <c r="R209" s="9">
        <v>99.933333333333337</v>
      </c>
      <c r="S209" s="9">
        <v>99.933333333333337</v>
      </c>
      <c r="T209" s="9">
        <v>100.33333333333333</v>
      </c>
      <c r="U209" s="9">
        <v>100.63333333333333</v>
      </c>
      <c r="V209" s="9">
        <v>100.26666666666665</v>
      </c>
      <c r="W209" s="9">
        <v>100.4</v>
      </c>
      <c r="X209" s="9">
        <v>102.16666666666667</v>
      </c>
      <c r="Y209" s="9">
        <v>103.7</v>
      </c>
      <c r="Z209" s="9">
        <v>103.76666666666667</v>
      </c>
      <c r="AA209" s="9">
        <v>103.9</v>
      </c>
      <c r="AB209" s="9">
        <v>103.93333333333334</v>
      </c>
      <c r="AC209" s="9">
        <v>103.86666666666667</v>
      </c>
      <c r="AD209" s="9">
        <v>104.16666666666667</v>
      </c>
      <c r="AE209" s="9">
        <v>104.1</v>
      </c>
      <c r="AF209" s="9">
        <v>104.83333333333333</v>
      </c>
      <c r="AG209" s="9">
        <v>107.83333333333333</v>
      </c>
      <c r="AH209" s="9">
        <v>107.2</v>
      </c>
      <c r="AI209" s="9">
        <v>107.4</v>
      </c>
      <c r="AJ209" s="9">
        <v>108.46666666666665</v>
      </c>
      <c r="AK209" s="9">
        <v>107.96666666666665</v>
      </c>
      <c r="AL209" s="9">
        <v>106.83333333333333</v>
      </c>
      <c r="AM209" s="9">
        <v>106.46666666666665</v>
      </c>
      <c r="AN209" s="9">
        <v>106.6</v>
      </c>
      <c r="AO209" s="9">
        <v>107.5</v>
      </c>
      <c r="AP209" s="9">
        <v>108.43333333333334</v>
      </c>
      <c r="AQ209" s="9">
        <v>108.2</v>
      </c>
      <c r="AR209" s="9">
        <v>108.93333333333334</v>
      </c>
      <c r="AS209" s="9">
        <v>111</v>
      </c>
      <c r="AT209" s="9">
        <v>112.43333333333334</v>
      </c>
      <c r="AU209" s="9">
        <v>107.7</v>
      </c>
      <c r="AV209" s="9">
        <v>106.93333333333332</v>
      </c>
      <c r="AW209" s="9">
        <v>106.4</v>
      </c>
      <c r="AX209" s="9">
        <v>106.13333333333333</v>
      </c>
      <c r="AY209" s="9">
        <v>105.56666666666666</v>
      </c>
      <c r="AZ209" s="9">
        <v>105.96666666666665</v>
      </c>
      <c r="BA209" s="9">
        <v>108.16666666666667</v>
      </c>
      <c r="BB209" s="9">
        <v>106.73333333333335</v>
      </c>
      <c r="BC209" s="9">
        <v>102.03333333333335</v>
      </c>
      <c r="BD209" s="9">
        <v>102.66666666666667</v>
      </c>
      <c r="BE209" s="9">
        <v>102.53333333333335</v>
      </c>
      <c r="BF209" s="9">
        <v>101.43333333333334</v>
      </c>
      <c r="BG209" s="9">
        <v>101.36666666666667</v>
      </c>
      <c r="BH209" s="9">
        <v>101.3</v>
      </c>
      <c r="BI209" s="9">
        <v>103.63333333333333</v>
      </c>
      <c r="BJ209" s="9">
        <v>102.7</v>
      </c>
      <c r="BK209" s="9">
        <v>103.06666666666666</v>
      </c>
      <c r="BL209" s="9">
        <v>103.6</v>
      </c>
      <c r="BM209" s="9">
        <v>105.9</v>
      </c>
      <c r="BN209" s="9">
        <v>99.066666666666663</v>
      </c>
      <c r="BO209" s="9">
        <v>99.833333333333329</v>
      </c>
      <c r="BP209" s="9">
        <v>100.63333333333333</v>
      </c>
      <c r="BQ209" s="9">
        <v>104.1</v>
      </c>
      <c r="BR209" s="9">
        <v>104.23333333333335</v>
      </c>
      <c r="BS209" s="9">
        <v>100.33333333333333</v>
      </c>
      <c r="BT209" s="9">
        <v>118.2</v>
      </c>
      <c r="BU209" s="9">
        <v>125.53333333333335</v>
      </c>
      <c r="BV209" s="9">
        <v>111.9</v>
      </c>
      <c r="BW209" s="9">
        <v>117.8</v>
      </c>
      <c r="BX209" s="9">
        <v>118.6</v>
      </c>
      <c r="BY209" s="9">
        <v>122.7</v>
      </c>
      <c r="BZ209" s="9">
        <v>124.06666666666666</v>
      </c>
      <c r="CA209" s="9">
        <v>125.33333333333333</v>
      </c>
      <c r="CB209" s="9">
        <v>139.93333333333334</v>
      </c>
      <c r="CC209" s="9">
        <v>164</v>
      </c>
      <c r="CD209" s="9">
        <v>146.33333333333334</v>
      </c>
      <c r="CE209" s="9">
        <v>134.5</v>
      </c>
      <c r="CF209" s="9">
        <v>136.30000000000001</v>
      </c>
      <c r="CG209" s="9">
        <v>136.63333333333335</v>
      </c>
      <c r="CH209" s="9">
        <v>129.19999999999999</v>
      </c>
      <c r="CI209" s="9">
        <v>130.23333333333335</v>
      </c>
      <c r="CJ209" s="9">
        <v>134.03333333333333</v>
      </c>
      <c r="CK209" s="9">
        <v>135.23333333333335</v>
      </c>
      <c r="CL209" s="9">
        <v>142.4</v>
      </c>
      <c r="CM209" s="9">
        <v>154.69999999999999</v>
      </c>
      <c r="CN209" s="9">
        <v>163.73333333333332</v>
      </c>
      <c r="CO209" s="9">
        <v>158.33333333333334</v>
      </c>
      <c r="CP209" s="9">
        <v>149</v>
      </c>
      <c r="CQ209" s="9">
        <v>145.03333333333333</v>
      </c>
      <c r="CR209" s="9">
        <v>138.69999999999999</v>
      </c>
      <c r="CS209" s="9">
        <v>136.30000000000001</v>
      </c>
      <c r="CT209" s="9">
        <v>136.19999999999999</v>
      </c>
      <c r="CU209" s="9">
        <v>137.30000000000001</v>
      </c>
      <c r="CV209" s="9">
        <v>138.23333333333335</v>
      </c>
      <c r="CW209" s="9">
        <v>139.83333333333334</v>
      </c>
      <c r="CX209" s="9">
        <v>146.53333333333333</v>
      </c>
      <c r="CY209" s="9">
        <v>168.06666666666663</v>
      </c>
      <c r="CZ209" s="9">
        <v>163.96666666666667</v>
      </c>
      <c r="DA209" s="9">
        <v>159.33333333333334</v>
      </c>
      <c r="DB209" s="9">
        <v>160.1</v>
      </c>
      <c r="DC209" s="9">
        <v>156.66666666666666</v>
      </c>
      <c r="DD209" s="9">
        <v>158.19999999999999</v>
      </c>
      <c r="DE209" s="9">
        <v>161.69999999999999</v>
      </c>
      <c r="DF209" s="9">
        <v>155.76666666666668</v>
      </c>
      <c r="DG209" s="9">
        <v>150.33333333333334</v>
      </c>
      <c r="DH209" s="9">
        <v>149.76666666666665</v>
      </c>
      <c r="DI209" s="9">
        <v>153.53333333333333</v>
      </c>
      <c r="DJ209" s="9">
        <v>158.16666666666666</v>
      </c>
      <c r="DK209" s="9">
        <v>166.9</v>
      </c>
      <c r="DL209" s="9">
        <v>178.73333333333335</v>
      </c>
      <c r="DM209" s="9">
        <v>177.93333333333331</v>
      </c>
      <c r="DN209" s="9">
        <v>178.1</v>
      </c>
      <c r="DO209" s="9">
        <v>179.63333333333333</v>
      </c>
      <c r="DP209" s="9">
        <v>187.86666666666665</v>
      </c>
      <c r="DQ209" s="9">
        <v>188.13333333333333</v>
      </c>
      <c r="DR209" s="9">
        <v>179.83333333333334</v>
      </c>
      <c r="DS209" s="9">
        <v>178.23333333333335</v>
      </c>
      <c r="DT209" s="9">
        <v>178.86666666666667</v>
      </c>
      <c r="DU209" s="9">
        <v>180.69999999999996</v>
      </c>
      <c r="DV209" s="9">
        <v>182.63333333333333</v>
      </c>
      <c r="DW209" s="9">
        <v>183.43333333333334</v>
      </c>
      <c r="DX209" s="9">
        <v>192.66666666666666</v>
      </c>
      <c r="DY209" s="9">
        <v>200.2</v>
      </c>
      <c r="DZ209" s="9">
        <v>199.2</v>
      </c>
      <c r="EA209" s="9">
        <v>208.43333333333334</v>
      </c>
      <c r="EB209" s="9">
        <v>213.96666666666664</v>
      </c>
      <c r="EC209" s="9">
        <v>207.7</v>
      </c>
      <c r="ED209" s="9">
        <v>201.06666666666669</v>
      </c>
      <c r="EE209" s="9">
        <v>195.63333333333333</v>
      </c>
      <c r="EF209" s="9">
        <v>197.96666666666667</v>
      </c>
      <c r="EG209" s="9">
        <v>208.93333333333334</v>
      </c>
      <c r="EH209" s="9">
        <v>204.66666666666669</v>
      </c>
      <c r="EI209" s="9">
        <v>206.16666666666669</v>
      </c>
      <c r="EJ209" s="9">
        <v>204.5</v>
      </c>
      <c r="EK209" s="9">
        <v>206</v>
      </c>
      <c r="EL209" s="9">
        <v>214.23333333333332</v>
      </c>
      <c r="EM209" s="9">
        <v>223.26666666666662</v>
      </c>
      <c r="EN209" s="9">
        <v>240.66666666666669</v>
      </c>
      <c r="EO209" s="9">
        <v>246.46666666666667</v>
      </c>
      <c r="EP209" s="9">
        <v>212.66666666666666</v>
      </c>
      <c r="EQ209" s="9">
        <v>211.26666666666668</v>
      </c>
      <c r="ER209" s="9">
        <v>219.36666666666667</v>
      </c>
      <c r="ES209" s="9">
        <v>243.46666666666664</v>
      </c>
      <c r="ET209" s="9">
        <v>239</v>
      </c>
      <c r="EU209" s="9">
        <v>231.99999999999997</v>
      </c>
      <c r="EV209" s="9">
        <v>240.25</v>
      </c>
      <c r="EW209" s="9">
        <v>240.20842498609269</v>
      </c>
      <c r="EX209" s="9">
        <v>233.58076255981203</v>
      </c>
      <c r="EY209" s="9">
        <v>233.34782148504874</v>
      </c>
      <c r="EZ209" s="9">
        <v>235.83171917188201</v>
      </c>
      <c r="FA209" s="9">
        <v>237.83339343274784</v>
      </c>
      <c r="FB209" s="9">
        <v>236.49735698430663</v>
      </c>
      <c r="FC209" s="9">
        <v>236.26441590954332</v>
      </c>
      <c r="FD209" s="9">
        <v>238.74831359637659</v>
      </c>
      <c r="FE209" s="9">
        <v>240.74998785724244</v>
      </c>
      <c r="FF209" s="9">
        <v>242.22204065015453</v>
      </c>
      <c r="FG209" s="9">
        <v>241.98909957539121</v>
      </c>
      <c r="FH209" s="9">
        <v>244.47299726222448</v>
      </c>
      <c r="FI209" s="9">
        <v>246.47467152309034</v>
      </c>
      <c r="FJ209" s="9">
        <v>248.31093686291942</v>
      </c>
      <c r="FK209" s="9">
        <v>248.07799578815607</v>
      </c>
      <c r="FL209" s="9">
        <v>250.56189347498935</v>
      </c>
      <c r="FM209" s="9">
        <v>252.56356773585523</v>
      </c>
      <c r="FN209" s="9">
        <v>251.66862293271063</v>
      </c>
      <c r="FO209" s="9">
        <v>251.43568185794734</v>
      </c>
      <c r="FP209" s="9">
        <v>253.91957954478062</v>
      </c>
      <c r="FQ209" s="9">
        <v>255.92125380564644</v>
      </c>
      <c r="FR209" s="9">
        <v>255.72371056564711</v>
      </c>
      <c r="FS209" s="9">
        <v>255.49076949088376</v>
      </c>
      <c r="FT209" s="9">
        <v>257.97466717771704</v>
      </c>
      <c r="FU209" s="9">
        <v>259.97634143858289</v>
      </c>
      <c r="FV209" s="9">
        <v>259.84493661633508</v>
      </c>
      <c r="FW209" s="9">
        <v>259.61199554157179</v>
      </c>
      <c r="FX209" s="9">
        <v>262.09589322840509</v>
      </c>
      <c r="FY209" s="9">
        <v>264.09756748927089</v>
      </c>
      <c r="FZ209" s="9">
        <v>263.73933024194633</v>
      </c>
      <c r="GA209" s="9">
        <v>263.50638916718299</v>
      </c>
      <c r="GB209" s="9">
        <v>265.99028685401623</v>
      </c>
      <c r="GC209" s="9">
        <v>267.99196111488209</v>
      </c>
      <c r="GD209" s="9">
        <v>267.17097471517667</v>
      </c>
      <c r="GE209" s="9">
        <v>266.93803364041338</v>
      </c>
      <c r="GF209" s="9">
        <v>269.42193132724668</v>
      </c>
      <c r="GG209" s="9">
        <v>271.42360558811248</v>
      </c>
      <c r="GH209" s="9">
        <v>270.28360433436012</v>
      </c>
      <c r="GI209" s="9">
        <v>270.05066325959677</v>
      </c>
      <c r="GJ209" s="9">
        <v>272.53456094643002</v>
      </c>
      <c r="GK209" s="9">
        <v>274.53623520729587</v>
      </c>
      <c r="GL209" s="9" t="str">
        <f t="shared" si="47"/>
        <v>Other Dairy,PPI-PROC FOODS&amp;FEEDS-CREAM: LIGHT,HEAVY,SOUR,HALF&amp;HALF,&amp;WHIPPE NSA-US,Units of Measure: Index 1982:12=100,Historic Data Source: BLS,Data Edge: 2016 Q3,Forecast Date: December 2016</v>
      </c>
      <c r="GM209" s="10" t="str">
        <f t="shared" si="48"/>
        <v>United States, Other Dairy, PPI, Cream, Light, Heavy, Sour, Half&amp;Half &amp; Whipped</v>
      </c>
      <c r="GN209" s="10" t="str">
        <f t="shared" si="49"/>
        <v>Other Dairy,PPI-PROC FOODS&amp;FEEDS-CREAM: LIGHT,HEAVY,SOUR,HALF&amp;HALF,&amp;WHIPPE NSA-US,Units of Measure: Index 1982:12=100,Historic Data Source: BLS,Data Edge: 2016 Q3,Forecast Date: December 2016</v>
      </c>
      <c r="GP209" s="15" t="s">
        <v>10</v>
      </c>
      <c r="GQ209" s="15" t="s">
        <v>520</v>
      </c>
      <c r="GR209" s="23" t="s">
        <v>539</v>
      </c>
      <c r="GS209" s="16" t="s">
        <v>541</v>
      </c>
      <c r="GT209" s="16" t="s">
        <v>136</v>
      </c>
      <c r="GU209" s="39" t="s">
        <v>1381</v>
      </c>
      <c r="GV209" s="11" t="s">
        <v>1385</v>
      </c>
      <c r="GW209" s="23" t="s">
        <v>1235</v>
      </c>
      <c r="GX209" s="8" t="s">
        <v>1401</v>
      </c>
      <c r="GY209" s="14" t="s">
        <v>1389</v>
      </c>
    </row>
    <row r="210" spans="1:208" ht="12.75" customHeight="1">
      <c r="A210" s="14" t="s">
        <v>543</v>
      </c>
      <c r="B210" s="8" t="str">
        <f t="shared" si="50"/>
        <v>Bank:CISDAIRY</v>
      </c>
      <c r="C210" s="13" t="str">
        <f t="shared" si="51"/>
        <v>DataEdge:2016 Q3</v>
      </c>
      <c r="D210" s="13" t="str">
        <f t="shared" si="52"/>
        <v>ForecastDate:December 2016</v>
      </c>
      <c r="E210" s="13" t="str">
        <f t="shared" si="53"/>
        <v>Long Label:Cheese,PPI, Cheese, Cheddar, 40lb blocks, CME  2005=100, United States,Units of Measure: Index 2005=100,Historic Data Source: USDA (Calculated),Data Edge: 2016 Q3,Forecast Date: December 2016</v>
      </c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>
        <v>72.841353131628892</v>
      </c>
      <c r="AY210" s="9">
        <v>75.590041308473829</v>
      </c>
      <c r="AZ210" s="9">
        <v>87.071564139778928</v>
      </c>
      <c r="BA210" s="9">
        <v>87.761527297086076</v>
      </c>
      <c r="BB210" s="9">
        <v>79.399352461761751</v>
      </c>
      <c r="BC210" s="9">
        <v>88.728368873506753</v>
      </c>
      <c r="BD210" s="9">
        <v>91.389974321759524</v>
      </c>
      <c r="BE210" s="9">
        <v>84.045997543820476</v>
      </c>
      <c r="BF210" s="9">
        <v>79.075583342637046</v>
      </c>
      <c r="BG210" s="9">
        <v>91.021547393100349</v>
      </c>
      <c r="BH210" s="9">
        <v>84.936920844032599</v>
      </c>
      <c r="BI210" s="9">
        <v>89.460756949871609</v>
      </c>
      <c r="BJ210" s="9">
        <v>88.58323099251983</v>
      </c>
      <c r="BK210" s="9">
        <v>85.459417215585589</v>
      </c>
      <c r="BL210" s="9">
        <v>85.914926872836901</v>
      </c>
      <c r="BM210" s="9">
        <v>84.885564363067999</v>
      </c>
      <c r="BN210" s="9">
        <v>84.626549067768238</v>
      </c>
      <c r="BO210" s="9">
        <v>82.05649212906107</v>
      </c>
      <c r="BP210" s="9">
        <v>87.783856201853311</v>
      </c>
      <c r="BQ210" s="9">
        <v>95.040750251200194</v>
      </c>
      <c r="BR210" s="9">
        <v>92.524282683934359</v>
      </c>
      <c r="BS210" s="9">
        <v>98.655799933013299</v>
      </c>
      <c r="BT210" s="9">
        <v>109.23970079267616</v>
      </c>
      <c r="BU210" s="9">
        <v>92.466227531539573</v>
      </c>
      <c r="BV210" s="9">
        <v>87.223400692196051</v>
      </c>
      <c r="BW210" s="9">
        <v>79.562353466562456</v>
      </c>
      <c r="BX210" s="9">
        <v>89.03427486881769</v>
      </c>
      <c r="BY210" s="9">
        <v>94.708049570168598</v>
      </c>
      <c r="BZ210" s="9">
        <v>94.341855531986155</v>
      </c>
      <c r="CA210" s="9">
        <v>89.893937702355714</v>
      </c>
      <c r="CB210" s="9">
        <v>111.5194819694094</v>
      </c>
      <c r="CC210" s="9">
        <v>124.56849391537348</v>
      </c>
      <c r="CD210" s="9">
        <v>92.481857764876636</v>
      </c>
      <c r="CE210" s="9">
        <v>88.393435301998451</v>
      </c>
      <c r="CF210" s="9">
        <v>114.84425588924863</v>
      </c>
      <c r="CG210" s="9">
        <v>80.408618957240165</v>
      </c>
      <c r="CH210" s="9">
        <v>74.833091436865033</v>
      </c>
      <c r="CI210" s="9">
        <v>75.989728703807089</v>
      </c>
      <c r="CJ210" s="9">
        <v>84.309478620073691</v>
      </c>
      <c r="CK210" s="9">
        <v>72.08663615049683</v>
      </c>
      <c r="CL210" s="9">
        <v>80.957910014513786</v>
      </c>
      <c r="CM210" s="9">
        <v>105.84347437758177</v>
      </c>
      <c r="CN210" s="9">
        <v>113.87518142235125</v>
      </c>
      <c r="CO210" s="9">
        <v>86.147147482416003</v>
      </c>
      <c r="CP210" s="9">
        <v>83.617282572289824</v>
      </c>
      <c r="CQ210" s="9">
        <v>79.839231885676014</v>
      </c>
      <c r="CR210" s="9">
        <v>77.045885899296636</v>
      </c>
      <c r="CS210" s="9">
        <v>76.257675561013741</v>
      </c>
      <c r="CT210" s="9">
        <v>74.230211008150064</v>
      </c>
      <c r="CU210" s="9">
        <v>77.057050351680246</v>
      </c>
      <c r="CV210" s="9">
        <v>105.22049793457633</v>
      </c>
      <c r="CW210" s="9">
        <v>96.440772580104948</v>
      </c>
      <c r="CX210" s="9">
        <v>100.96460868594397</v>
      </c>
      <c r="CY210" s="9">
        <v>131.10863012169253</v>
      </c>
      <c r="CZ210" s="9">
        <v>102.53879647203306</v>
      </c>
      <c r="DA210" s="9">
        <v>107.29708607792787</v>
      </c>
      <c r="DB210" s="9">
        <v>103.86290052472927</v>
      </c>
      <c r="DC210" s="9">
        <v>101.04275985262923</v>
      </c>
      <c r="DD210" s="9">
        <v>100.30813888578767</v>
      </c>
      <c r="DE210" s="9">
        <v>94.786200736853871</v>
      </c>
      <c r="DF210" s="9">
        <v>82.532097800602884</v>
      </c>
      <c r="DG210" s="9">
        <v>79.111309590264611</v>
      </c>
      <c r="DH210" s="9">
        <v>82.411521714859887</v>
      </c>
      <c r="DI210" s="9">
        <v>92.526515574411093</v>
      </c>
      <c r="DJ210" s="9">
        <v>90.233337054817468</v>
      </c>
      <c r="DK210" s="9">
        <v>115.97409847047004</v>
      </c>
      <c r="DL210" s="9">
        <v>130.89427263592722</v>
      </c>
      <c r="DM210" s="9">
        <v>133.89751032711845</v>
      </c>
      <c r="DN210" s="9">
        <v>126.18957240147373</v>
      </c>
      <c r="DO210" s="9">
        <v>134.31282795578875</v>
      </c>
      <c r="DP210" s="9">
        <v>124.66897398682597</v>
      </c>
      <c r="DQ210" s="9">
        <v>112.07770458858994</v>
      </c>
      <c r="DR210" s="9">
        <v>79.176063414089541</v>
      </c>
      <c r="DS210" s="9">
        <v>77.686725466115888</v>
      </c>
      <c r="DT210" s="9">
        <v>85.484202299877197</v>
      </c>
      <c r="DU210" s="9">
        <v>104.9458524059395</v>
      </c>
      <c r="DV210" s="9">
        <v>93.866249860444356</v>
      </c>
      <c r="DW210" s="9">
        <v>95.038517360723446</v>
      </c>
      <c r="DX210" s="9">
        <v>110.05884778018307</v>
      </c>
      <c r="DY210" s="9">
        <v>101.98158155342483</v>
      </c>
      <c r="DZ210" s="9">
        <v>116.84598344135433</v>
      </c>
      <c r="EA210" s="9">
        <v>120.29249173661367</v>
      </c>
      <c r="EB210" s="9">
        <v>130.48054992902601</v>
      </c>
      <c r="EC210" s="9">
        <v>116.3725365104175</v>
      </c>
      <c r="ED210" s="9">
        <v>101.66781694357894</v>
      </c>
      <c r="EE210" s="9">
        <v>104.02129317223657</v>
      </c>
      <c r="EF210" s="9">
        <v>121.38317577002636</v>
      </c>
      <c r="EG210" s="9">
        <v>127.95066640539633</v>
      </c>
      <c r="EH210" s="9">
        <v>110.80766558575741</v>
      </c>
      <c r="EI210" s="9">
        <v>119.27491956519533</v>
      </c>
      <c r="EJ210" s="9">
        <v>117.20179916841747</v>
      </c>
      <c r="EK210" s="9">
        <v>126.28645257932556</v>
      </c>
      <c r="EL210" s="9">
        <v>151.0618961157499</v>
      </c>
      <c r="EM210" s="9">
        <v>140.20425631456109</v>
      </c>
      <c r="EN210" s="9">
        <v>145.54506934768187</v>
      </c>
      <c r="EO210" s="9">
        <v>128.12665343112747</v>
      </c>
      <c r="EP210" s="9">
        <v>103.04330151553435</v>
      </c>
      <c r="EQ210" s="9">
        <v>108.1692918137804</v>
      </c>
      <c r="ER210" s="9">
        <v>112.48089114562265</v>
      </c>
      <c r="ES210" s="9">
        <v>105.9865770162921</v>
      </c>
      <c r="ET210" s="9">
        <v>99.090324159073688</v>
      </c>
      <c r="EU210" s="9">
        <v>94.612934235575736</v>
      </c>
      <c r="EV210" s="9">
        <v>113.12358262885176</v>
      </c>
      <c r="EW210" s="9">
        <v>116.80143755615455</v>
      </c>
      <c r="EX210" s="9">
        <v>106.25682748429924</v>
      </c>
      <c r="EY210" s="9">
        <v>111.18759386393069</v>
      </c>
      <c r="EZ210" s="9">
        <v>117.10134821652467</v>
      </c>
      <c r="FA210" s="9">
        <v>107.24165827123112</v>
      </c>
      <c r="FB210" s="9">
        <v>100.90049863560967</v>
      </c>
      <c r="FC210" s="9">
        <v>113.76027583241979</v>
      </c>
      <c r="FD210" s="9">
        <v>120.5594140589733</v>
      </c>
      <c r="FE210" s="9">
        <v>109.93125857252039</v>
      </c>
      <c r="FF210" s="9">
        <v>108.60066132242517</v>
      </c>
      <c r="FG210" s="9">
        <v>114.75086474269607</v>
      </c>
      <c r="FH210" s="9">
        <v>122.22276309909688</v>
      </c>
      <c r="FI210" s="9">
        <v>117.2410082108408</v>
      </c>
      <c r="FJ210" s="9">
        <v>110.7840129007712</v>
      </c>
      <c r="FK210" s="9">
        <v>117.05834280486036</v>
      </c>
      <c r="FL210" s="9">
        <v>124.68104275383463</v>
      </c>
      <c r="FM210" s="9">
        <v>119.59874359488248</v>
      </c>
      <c r="FN210" s="9">
        <v>110.29870713195706</v>
      </c>
      <c r="FO210" s="9">
        <v>116.54544674813427</v>
      </c>
      <c r="FP210" s="9">
        <v>124.13462718355512</v>
      </c>
      <c r="FQ210" s="9">
        <v>119.07467656208726</v>
      </c>
      <c r="FR210" s="9">
        <v>111.17241877757549</v>
      </c>
      <c r="FS210" s="9">
        <v>117.46883007994251</v>
      </c>
      <c r="FT210" s="9">
        <v>125.11835677792406</v>
      </c>
      <c r="FU210" s="9">
        <v>120.01817136281205</v>
      </c>
      <c r="FV210" s="9">
        <v>112.40723715369849</v>
      </c>
      <c r="FW210" s="9">
        <v>118.77384954722395</v>
      </c>
      <c r="FX210" s="9">
        <v>126.50866373600869</v>
      </c>
      <c r="FY210" s="9">
        <v>121.35161440841425</v>
      </c>
      <c r="FZ210" s="9">
        <v>113.44729847045001</v>
      </c>
      <c r="GA210" s="9">
        <v>119.87303975347001</v>
      </c>
      <c r="GB210" s="9">
        <v>127.67968978605366</v>
      </c>
      <c r="GC210" s="9">
        <v>122.47474519156354</v>
      </c>
      <c r="GD210" s="9">
        <v>114.06134693636434</v>
      </c>
      <c r="GE210" s="9">
        <v>120.52199770337396</v>
      </c>
      <c r="GF210" s="9">
        <v>128.37105936013006</v>
      </c>
      <c r="GG210" s="9">
        <v>123.13783757208591</v>
      </c>
      <c r="GH210" s="9">
        <v>114.53718658980662</v>
      </c>
      <c r="GI210" s="9">
        <v>121.02488948329413</v>
      </c>
      <c r="GJ210" s="9">
        <v>128.90681683985801</v>
      </c>
      <c r="GK210" s="9">
        <v>123.65168243297677</v>
      </c>
      <c r="GL210" s="9" t="str">
        <f t="shared" si="47"/>
        <v>Cheese,PPI, Cheese, Cheddar, 40lb blocks, CME  2005=100, United States,Units of Measure: Index 2005=100,Historic Data Source: USDA (Calculated),Data Edge: 2016 Q3,Forecast Date: December 2016</v>
      </c>
      <c r="GM210" s="10" t="str">
        <f t="shared" si="48"/>
        <v>United States, Cheese, PPI, Cheese, Cheddar, 40lb blocks, CME  2005=100</v>
      </c>
      <c r="GN210" s="10" t="str">
        <f t="shared" si="49"/>
        <v>Cheese,PPI, Cheese, Cheddar, 40lb blocks, CME  2005=100, United States,Units of Measure: Index 2005=100,Historic Data Source: USDA (Calculated),Data Edge: 2016 Q3,Forecast Date: December 2016</v>
      </c>
      <c r="GP210" s="15" t="s">
        <v>10</v>
      </c>
      <c r="GQ210" s="15" t="s">
        <v>512</v>
      </c>
      <c r="GR210" s="20" t="s">
        <v>542</v>
      </c>
      <c r="GS210" s="16" t="s">
        <v>178</v>
      </c>
      <c r="GT210" s="10" t="s">
        <v>179</v>
      </c>
      <c r="GU210" s="13" t="s">
        <v>1381</v>
      </c>
      <c r="GV210" s="11" t="s">
        <v>1385</v>
      </c>
      <c r="GW210" s="20" t="s">
        <v>1219</v>
      </c>
      <c r="GX210" s="8" t="s">
        <v>1401</v>
      </c>
      <c r="GY210" s="14" t="s">
        <v>1389</v>
      </c>
    </row>
    <row r="211" spans="1:208" ht="12.75" customHeight="1">
      <c r="A211" s="14" t="s">
        <v>545</v>
      </c>
      <c r="B211" s="8" t="str">
        <f t="shared" si="50"/>
        <v>Bank:CISDAIRY</v>
      </c>
      <c r="C211" s="13" t="str">
        <f t="shared" si="51"/>
        <v>DataEdge:2016 Q3</v>
      </c>
      <c r="D211" s="13" t="str">
        <f t="shared" si="52"/>
        <v>ForecastDate:December 2016</v>
      </c>
      <c r="E211" s="13" t="str">
        <f t="shared" si="53"/>
        <v>Long Label:Milk,PPI, Nonfat Dry Milk, Central States 2005=100, United States,Units of Measure: Index 2005=100,Historic Data Source: USDA (Calculated),Data Edge: 2016 Q3,Forecast Date: December 2016</v>
      </c>
      <c r="F211" s="9">
        <v>89.000698416126781</v>
      </c>
      <c r="G211" s="9">
        <v>93.100905639466788</v>
      </c>
      <c r="H211" s="9">
        <v>94.294143838314454</v>
      </c>
      <c r="I211" s="9">
        <v>99.279542603826329</v>
      </c>
      <c r="J211" s="9">
        <v>99.077718932211141</v>
      </c>
      <c r="K211" s="9">
        <v>98.659908524306033</v>
      </c>
      <c r="L211" s="9">
        <v>98.635123161125222</v>
      </c>
      <c r="M211" s="9">
        <v>99.258298006814201</v>
      </c>
      <c r="N211" s="9">
        <v>99.091881996885888</v>
      </c>
      <c r="O211" s="9">
        <v>98.769672275535342</v>
      </c>
      <c r="P211" s="9">
        <v>98.914843688451526</v>
      </c>
      <c r="Q211" s="9">
        <v>99.017525907343469</v>
      </c>
      <c r="R211" s="9">
        <v>99.191023449609148</v>
      </c>
      <c r="S211" s="9">
        <v>99.191023449609148</v>
      </c>
      <c r="T211" s="9">
        <v>99.191023449609148</v>
      </c>
      <c r="U211" s="9">
        <v>98.383728763148412</v>
      </c>
      <c r="V211" s="9">
        <v>96.397358942514771</v>
      </c>
      <c r="W211" s="9">
        <v>96.397358942514771</v>
      </c>
      <c r="X211" s="9">
        <v>96.397358942514771</v>
      </c>
      <c r="Y211" s="9">
        <v>97.016993022035081</v>
      </c>
      <c r="Z211" s="9">
        <v>96.060986156489463</v>
      </c>
      <c r="AA211" s="9">
        <v>89.457457251887433</v>
      </c>
      <c r="AB211" s="9">
        <v>86.086647859297045</v>
      </c>
      <c r="AC211" s="9">
        <v>85.516584506138372</v>
      </c>
      <c r="AD211" s="9">
        <v>85.11647792907668</v>
      </c>
      <c r="AE211" s="9">
        <v>85.382035391728238</v>
      </c>
      <c r="AF211" s="9">
        <v>85.527206804644422</v>
      </c>
      <c r="AG211" s="9">
        <v>86.607140486094067</v>
      </c>
      <c r="AH211" s="9">
        <v>84.939439620642304</v>
      </c>
      <c r="AI211" s="9">
        <v>84.033003481458337</v>
      </c>
      <c r="AJ211" s="9">
        <v>84.698667521171572</v>
      </c>
      <c r="AK211" s="9">
        <v>83.098241212924847</v>
      </c>
      <c r="AL211" s="9">
        <v>79.306080646260639</v>
      </c>
      <c r="AM211" s="9">
        <v>78.148250109099862</v>
      </c>
      <c r="AN211" s="9">
        <v>86.685037341805199</v>
      </c>
      <c r="AO211" s="9">
        <v>96.145964544537961</v>
      </c>
      <c r="AP211" s="9">
        <v>90.919793679555355</v>
      </c>
      <c r="AQ211" s="9">
        <v>89.960246047841082</v>
      </c>
      <c r="AR211" s="9">
        <v>116.32479093988755</v>
      </c>
      <c r="AS211" s="9">
        <v>151.07741088555446</v>
      </c>
      <c r="AT211" s="9">
        <v>91.043720495459397</v>
      </c>
      <c r="AU211" s="9">
        <v>127.07455702802253</v>
      </c>
      <c r="AV211" s="9">
        <v>116.57618533786436</v>
      </c>
      <c r="AW211" s="9">
        <v>92.661850634549552</v>
      </c>
      <c r="AX211" s="9">
        <v>90.455953311457279</v>
      </c>
      <c r="AY211" s="9">
        <v>92.18738796794544</v>
      </c>
      <c r="AZ211" s="9">
        <v>98.514737111389834</v>
      </c>
      <c r="BA211" s="9">
        <v>118.25450850182216</v>
      </c>
      <c r="BB211" s="9">
        <v>104.32159362803719</v>
      </c>
      <c r="BC211" s="9">
        <v>117.82961656157967</v>
      </c>
      <c r="BD211" s="9">
        <v>117.45783611386749</v>
      </c>
      <c r="BE211" s="9">
        <v>115.56706697978842</v>
      </c>
      <c r="BF211" s="9">
        <v>119.73454876033351</v>
      </c>
      <c r="BG211" s="9">
        <v>121.08003990443474</v>
      </c>
      <c r="BH211" s="9">
        <v>116.17961952697135</v>
      </c>
      <c r="BI211" s="9">
        <v>119.0299362927647</v>
      </c>
      <c r="BJ211" s="9">
        <v>116.88777276070881</v>
      </c>
      <c r="BK211" s="9">
        <v>115.17758270123282</v>
      </c>
      <c r="BL211" s="9">
        <v>112.85838086074256</v>
      </c>
      <c r="BM211" s="9">
        <v>113.65859401486591</v>
      </c>
      <c r="BN211" s="9">
        <v>113.86749921881847</v>
      </c>
      <c r="BO211" s="9">
        <v>113.71170550739622</v>
      </c>
      <c r="BP211" s="9">
        <v>113.50280030344366</v>
      </c>
      <c r="BQ211" s="9">
        <v>120.26212291946791</v>
      </c>
      <c r="BR211" s="9">
        <v>118.6652373773899</v>
      </c>
      <c r="BS211" s="9">
        <v>126.11855016247688</v>
      </c>
      <c r="BT211" s="9">
        <v>137.02765072820281</v>
      </c>
      <c r="BU211" s="9">
        <v>132.00684430100409</v>
      </c>
      <c r="BV211" s="9">
        <v>121.08712143677209</v>
      </c>
      <c r="BW211" s="9">
        <v>116.65054142740678</v>
      </c>
      <c r="BX211" s="9">
        <v>113.09561219404461</v>
      </c>
      <c r="BY211" s="9">
        <v>111.88821093052222</v>
      </c>
      <c r="BZ211" s="9">
        <v>110.99947862218164</v>
      </c>
      <c r="CA211" s="9">
        <v>109.57609062236932</v>
      </c>
      <c r="CB211" s="9">
        <v>111.49164511962921</v>
      </c>
      <c r="CC211" s="9">
        <v>118.35364995454543</v>
      </c>
      <c r="CD211" s="9">
        <v>111.0986200749049</v>
      </c>
      <c r="CE211" s="9">
        <v>107.55077237388011</v>
      </c>
      <c r="CF211" s="9">
        <v>109.43091920945314</v>
      </c>
      <c r="CG211" s="9">
        <v>109.86997421437037</v>
      </c>
      <c r="CH211" s="9">
        <v>107.23564418486696</v>
      </c>
      <c r="CI211" s="9">
        <v>106.83553760780524</v>
      </c>
      <c r="CJ211" s="9">
        <v>108.20581411508729</v>
      </c>
      <c r="CK211" s="9">
        <v>108.83961125928235</v>
      </c>
      <c r="CL211" s="9">
        <v>109.12641331894604</v>
      </c>
      <c r="CM211" s="9">
        <v>110.07887941832293</v>
      </c>
      <c r="CN211" s="9">
        <v>104.51279500114632</v>
      </c>
      <c r="CO211" s="9">
        <v>103.02567321029761</v>
      </c>
      <c r="CP211" s="9">
        <v>99.782331399779935</v>
      </c>
      <c r="CQ211" s="9">
        <v>94.626975858171065</v>
      </c>
      <c r="CR211" s="9">
        <v>98.87235449442727</v>
      </c>
      <c r="CS211" s="9">
        <v>101.14906714089329</v>
      </c>
      <c r="CT211" s="9">
        <v>88.94050539125908</v>
      </c>
      <c r="CU211" s="9">
        <v>87.357782913855814</v>
      </c>
      <c r="CV211" s="9">
        <v>89.333530435983377</v>
      </c>
      <c r="CW211" s="9">
        <v>90.300159600035045</v>
      </c>
      <c r="CX211" s="9">
        <v>88.607673371402456</v>
      </c>
      <c r="CY211" s="9">
        <v>93.295647778744595</v>
      </c>
      <c r="CZ211" s="9">
        <v>91.195973440712976</v>
      </c>
      <c r="DA211" s="9">
        <v>91.528805460569586</v>
      </c>
      <c r="DB211" s="9">
        <v>95.537483878449024</v>
      </c>
      <c r="DC211" s="9">
        <v>98.217666829836972</v>
      </c>
      <c r="DD211" s="9">
        <v>101.61644827516001</v>
      </c>
      <c r="DE211" s="9">
        <v>104.62840101655398</v>
      </c>
      <c r="DF211" s="9">
        <v>96.114097649019797</v>
      </c>
      <c r="DG211" s="9">
        <v>88.032829983916088</v>
      </c>
      <c r="DH211" s="9">
        <v>90.695840219385886</v>
      </c>
      <c r="DI211" s="9">
        <v>104.88599175532596</v>
      </c>
      <c r="DJ211" s="9">
        <v>125.45182389291307</v>
      </c>
      <c r="DK211" s="9">
        <v>178.41265682274656</v>
      </c>
      <c r="DL211" s="9">
        <v>217.28548932060664</v>
      </c>
      <c r="DM211" s="9">
        <v>205.65000057537452</v>
      </c>
      <c r="DN211" s="9">
        <v>147.39235849549303</v>
      </c>
      <c r="DO211" s="9">
        <v>138.51158582949972</v>
      </c>
      <c r="DP211" s="9">
        <v>141.80945543901515</v>
      </c>
      <c r="DQ211" s="9">
        <v>96.204564224629749</v>
      </c>
      <c r="DR211" s="9">
        <v>87.314408528289405</v>
      </c>
      <c r="DS211" s="9">
        <v>88.445683319185036</v>
      </c>
      <c r="DT211" s="9">
        <v>95.25032774216848</v>
      </c>
      <c r="DU211" s="9">
        <v>122.75712380023349</v>
      </c>
      <c r="DV211" s="9">
        <v>119.42225318425528</v>
      </c>
      <c r="DW211" s="9">
        <v>129.59080250580018</v>
      </c>
      <c r="DX211" s="9">
        <v>124.28761997664863</v>
      </c>
      <c r="DY211" s="9">
        <v>126.07429058536832</v>
      </c>
      <c r="DZ211" s="9">
        <v>145.69881003700985</v>
      </c>
      <c r="EA211" s="9">
        <v>171.33059337044648</v>
      </c>
      <c r="EB211" s="9">
        <v>167.81213402862178</v>
      </c>
      <c r="EC211" s="9">
        <v>155.4263569322448</v>
      </c>
      <c r="ED211" s="9">
        <v>145.13866082912347</v>
      </c>
      <c r="EE211" s="9">
        <v>124.26814576272088</v>
      </c>
      <c r="EF211" s="9">
        <v>134.78546055188153</v>
      </c>
      <c r="EG211" s="9">
        <v>159.77725040032789</v>
      </c>
      <c r="EH211" s="9">
        <v>164.47584710617608</v>
      </c>
      <c r="EI211" s="9">
        <v>171.92455689524377</v>
      </c>
      <c r="EJ211" s="9">
        <v>187.87942628965769</v>
      </c>
      <c r="EK211" s="9">
        <v>201.12012137746427</v>
      </c>
      <c r="EL211" s="9">
        <v>219.05941317111899</v>
      </c>
      <c r="EM211" s="9">
        <v>204.13791638303653</v>
      </c>
      <c r="EN211" s="9">
        <v>181.62572508252197</v>
      </c>
      <c r="EO211" s="9">
        <v>146.8929334273997</v>
      </c>
      <c r="EP211" s="9">
        <v>109.51395017610885</v>
      </c>
      <c r="EQ211" s="9">
        <v>100.7891482598462</v>
      </c>
      <c r="ER211" s="9">
        <v>85.32237348178586</v>
      </c>
      <c r="ES211" s="9">
        <v>89.106213247953661</v>
      </c>
      <c r="ET211" s="9">
        <v>81.43762187981045</v>
      </c>
      <c r="EU211" s="9">
        <v>80.982456388825682</v>
      </c>
      <c r="EV211" s="9">
        <v>91.221821033744391</v>
      </c>
      <c r="EW211" s="9">
        <v>98.723178953841767</v>
      </c>
      <c r="EX211" s="9">
        <v>102.47310344885321</v>
      </c>
      <c r="EY211" s="9">
        <v>114.24752618008993</v>
      </c>
      <c r="EZ211" s="9">
        <v>106.98636859020564</v>
      </c>
      <c r="FA211" s="9">
        <v>108.40839225427939</v>
      </c>
      <c r="FB211" s="9">
        <v>111.772192067323</v>
      </c>
      <c r="FC211" s="9">
        <v>123.27964377451555</v>
      </c>
      <c r="FD211" s="9">
        <v>119.98520247340016</v>
      </c>
      <c r="FE211" s="9">
        <v>113.82409985137033</v>
      </c>
      <c r="FF211" s="9">
        <v>115.44612965170684</v>
      </c>
      <c r="FG211" s="9">
        <v>121.67478147131408</v>
      </c>
      <c r="FH211" s="9">
        <v>125.50057500959603</v>
      </c>
      <c r="FI211" s="9">
        <v>125.57331610381308</v>
      </c>
      <c r="FJ211" s="9">
        <v>132.29723569167808</v>
      </c>
      <c r="FK211" s="9">
        <v>139.43505330675126</v>
      </c>
      <c r="FL211" s="9">
        <v>143.81927918741772</v>
      </c>
      <c r="FM211" s="9">
        <v>143.90263794284016</v>
      </c>
      <c r="FN211" s="9">
        <v>132.6835619516693</v>
      </c>
      <c r="FO211" s="9">
        <v>139.84222298323047</v>
      </c>
      <c r="FP211" s="9">
        <v>144.2392514109689</v>
      </c>
      <c r="FQ211" s="9">
        <v>144.3228535855078</v>
      </c>
      <c r="FR211" s="9">
        <v>133.73061327412933</v>
      </c>
      <c r="FS211" s="9">
        <v>140.94576574584997</v>
      </c>
      <c r="FT211" s="9">
        <v>145.37749262728107</v>
      </c>
      <c r="FU211" s="9">
        <v>145.46175453514428</v>
      </c>
      <c r="FV211" s="9">
        <v>135.06587575236688</v>
      </c>
      <c r="FW211" s="9">
        <v>142.35306948774721</v>
      </c>
      <c r="FX211" s="9">
        <v>146.82904591289676</v>
      </c>
      <c r="FY211" s="9">
        <v>146.9141491521587</v>
      </c>
      <c r="FZ211" s="9">
        <v>136.23779630869964</v>
      </c>
      <c r="GA211" s="9">
        <v>143.58821853972256</v>
      </c>
      <c r="GB211" s="9">
        <v>148.10303148633307</v>
      </c>
      <c r="GC211" s="9">
        <v>148.1888731373881</v>
      </c>
      <c r="GD211" s="9">
        <v>137.09601272440815</v>
      </c>
      <c r="GE211" s="9">
        <v>144.49273820747982</v>
      </c>
      <c r="GF211" s="9">
        <v>149.03599176814618</v>
      </c>
      <c r="GG211" s="9">
        <v>149.12237417012409</v>
      </c>
      <c r="GH211" s="9">
        <v>137.85242404876655</v>
      </c>
      <c r="GI211" s="9">
        <v>145.2899601054456</v>
      </c>
      <c r="GJ211" s="9">
        <v>149.85828053986288</v>
      </c>
      <c r="GK211" s="9">
        <v>149.94513954670904</v>
      </c>
      <c r="GL211" s="9" t="str">
        <f t="shared" si="47"/>
        <v>Milk,PPI, Nonfat Dry Milk, Central States 2005=100, United States,Units of Measure: Index 2005=100,Historic Data Source: USDA (Calculated),Data Edge: 2016 Q3,Forecast Date: December 2016</v>
      </c>
      <c r="GM211" s="10" t="str">
        <f t="shared" si="48"/>
        <v>United States, Milk, PPI, Nonfat Dry Milk, Central States 2005=100</v>
      </c>
      <c r="GN211" s="10" t="str">
        <f t="shared" si="49"/>
        <v>Milk,PPI, Nonfat Dry Milk, Central States 2005=100, United States,Units of Measure: Index 2005=100,Historic Data Source: USDA (Calculated),Data Edge: 2016 Q3,Forecast Date: December 2016</v>
      </c>
      <c r="GP211" s="15" t="s">
        <v>10</v>
      </c>
      <c r="GQ211" s="15" t="s">
        <v>496</v>
      </c>
      <c r="GR211" s="20" t="s">
        <v>544</v>
      </c>
      <c r="GS211" s="16" t="s">
        <v>178</v>
      </c>
      <c r="GT211" s="10" t="s">
        <v>179</v>
      </c>
      <c r="GU211" s="13" t="s">
        <v>1381</v>
      </c>
      <c r="GV211" s="11" t="s">
        <v>1385</v>
      </c>
      <c r="GW211" s="20" t="s">
        <v>1220</v>
      </c>
      <c r="GX211" s="8" t="s">
        <v>1401</v>
      </c>
      <c r="GY211" s="14" t="s">
        <v>1389</v>
      </c>
    </row>
    <row r="212" spans="1:208" ht="12.75" customHeight="1">
      <c r="A212" s="14" t="s">
        <v>547</v>
      </c>
      <c r="B212" s="8" t="str">
        <f t="shared" si="50"/>
        <v>Bank:CISDAIRY</v>
      </c>
      <c r="C212" s="13" t="str">
        <f t="shared" si="51"/>
        <v>DataEdge:2016 Q3</v>
      </c>
      <c r="D212" s="13" t="str">
        <f t="shared" si="52"/>
        <v>ForecastDate:December 2016</v>
      </c>
      <c r="E212" s="13" t="str">
        <f t="shared" si="53"/>
        <v>Long Label:Whey,PPI, Dry Whey 2005=100, United States,Units of Measure: Index 2005=100,Historic Data Source: USDA (Calculated),Data Edge: 2016 Q3,Forecast Date: December 2016</v>
      </c>
      <c r="F212" s="9">
        <v>38.250188557267535</v>
      </c>
      <c r="G212" s="9">
        <v>35.508625746746638</v>
      </c>
      <c r="H212" s="9">
        <v>46.606567778855243</v>
      </c>
      <c r="I212" s="9">
        <v>81.911671395563204</v>
      </c>
      <c r="J212" s="9">
        <v>71.304576853547871</v>
      </c>
      <c r="K212" s="9">
        <v>50.246022339546734</v>
      </c>
      <c r="L212" s="9">
        <v>61.343964371655346</v>
      </c>
      <c r="M212" s="9">
        <v>59.739731111350544</v>
      </c>
      <c r="N212" s="9">
        <v>42.907253768152373</v>
      </c>
      <c r="O212" s="9">
        <v>51.730536699828797</v>
      </c>
      <c r="P212" s="9">
        <v>61.762980521734946</v>
      </c>
      <c r="Q212" s="9">
        <v>54.962947000442952</v>
      </c>
      <c r="R212" s="9">
        <v>41.9973901279795</v>
      </c>
      <c r="S212" s="9">
        <v>40.46498820768835</v>
      </c>
      <c r="T212" s="9">
        <v>41.374851847861216</v>
      </c>
      <c r="U212" s="9">
        <v>50.748841719642279</v>
      </c>
      <c r="V212" s="9">
        <v>48.965030109303356</v>
      </c>
      <c r="W212" s="9">
        <v>47.648122209053142</v>
      </c>
      <c r="X212" s="9">
        <v>71.567958433597909</v>
      </c>
      <c r="Y212" s="9">
        <v>82.965197715763381</v>
      </c>
      <c r="Z212" s="9">
        <v>61.595374061703112</v>
      </c>
      <c r="AA212" s="9">
        <v>54.579846520370168</v>
      </c>
      <c r="AB212" s="9">
        <v>60.769313651546163</v>
      </c>
      <c r="AC212" s="9">
        <v>43.769229848316158</v>
      </c>
      <c r="AD212" s="9">
        <v>37.747369177172004</v>
      </c>
      <c r="AE212" s="9">
        <v>42.631900298100057</v>
      </c>
      <c r="AF212" s="9">
        <v>49.779118629458033</v>
      </c>
      <c r="AG212" s="9">
        <v>53.250966730117689</v>
      </c>
      <c r="AH212" s="9">
        <v>54.460127620347421</v>
      </c>
      <c r="AI212" s="9">
        <v>76.272911204491862</v>
      </c>
      <c r="AJ212" s="9">
        <v>100.21669120904116</v>
      </c>
      <c r="AK212" s="9">
        <v>97.858228878593039</v>
      </c>
      <c r="AL212" s="9">
        <v>59.272827401261843</v>
      </c>
      <c r="AM212" s="9">
        <v>68.203857342958727</v>
      </c>
      <c r="AN212" s="9">
        <v>87.71803804666645</v>
      </c>
      <c r="AO212" s="9">
        <v>53.669982880197296</v>
      </c>
      <c r="AP212" s="9">
        <v>59.53620898131188</v>
      </c>
      <c r="AQ212" s="9">
        <v>59.667899771336899</v>
      </c>
      <c r="AR212" s="9">
        <v>47.396712519005376</v>
      </c>
      <c r="AS212" s="9">
        <v>86.796202516491277</v>
      </c>
      <c r="AT212" s="9">
        <v>50.856588729662754</v>
      </c>
      <c r="AU212" s="9">
        <v>54.124914700283746</v>
      </c>
      <c r="AV212" s="9">
        <v>48.3305199391828</v>
      </c>
      <c r="AW212" s="9">
        <v>52.08969339989703</v>
      </c>
      <c r="AX212" s="9">
        <v>51.215745429730987</v>
      </c>
      <c r="AY212" s="9">
        <v>52.879838140047163</v>
      </c>
      <c r="AZ212" s="9">
        <v>54.747452980402009</v>
      </c>
      <c r="BA212" s="9">
        <v>88.184941756755123</v>
      </c>
      <c r="BB212" s="9">
        <v>75.051778424259822</v>
      </c>
      <c r="BC212" s="9">
        <v>81.756036825533656</v>
      </c>
      <c r="BD212" s="9">
        <v>72.813034993834478</v>
      </c>
      <c r="BE212" s="9">
        <v>63.510876462067081</v>
      </c>
      <c r="BF212" s="9">
        <v>65.773563672496977</v>
      </c>
      <c r="BG212" s="9">
        <v>59.727759221348279</v>
      </c>
      <c r="BH212" s="9">
        <v>59.871421901375562</v>
      </c>
      <c r="BI212" s="9">
        <v>74.656706054184767</v>
      </c>
      <c r="BJ212" s="9">
        <v>73.244023033916363</v>
      </c>
      <c r="BK212" s="9">
        <v>69.436962013193025</v>
      </c>
      <c r="BL212" s="9">
        <v>69.580624693220301</v>
      </c>
      <c r="BM212" s="9">
        <v>65.881310682517451</v>
      </c>
      <c r="BN212" s="9">
        <v>63.989752062158054</v>
      </c>
      <c r="BO212" s="9">
        <v>67.090471572747191</v>
      </c>
      <c r="BP212" s="9">
        <v>72.57359719378897</v>
      </c>
      <c r="BQ212" s="9">
        <v>96.218079948281442</v>
      </c>
      <c r="BR212" s="9">
        <v>84.581402866070448</v>
      </c>
      <c r="BS212" s="9">
        <v>78.703204874953599</v>
      </c>
      <c r="BT212" s="9">
        <v>83.468017095858897</v>
      </c>
      <c r="BU212" s="9">
        <v>70.514432113397746</v>
      </c>
      <c r="BV212" s="9">
        <v>72.046834033688896</v>
      </c>
      <c r="BW212" s="9">
        <v>65.641872882471958</v>
      </c>
      <c r="BX212" s="9">
        <v>81.480683355481318</v>
      </c>
      <c r="BY212" s="9">
        <v>114.76253756180488</v>
      </c>
      <c r="BZ212" s="9">
        <v>92.71031617761497</v>
      </c>
      <c r="CA212" s="9">
        <v>84.294077506015867</v>
      </c>
      <c r="CB212" s="9">
        <v>100.56387601910714</v>
      </c>
      <c r="CC212" s="9">
        <v>89.729315567048573</v>
      </c>
      <c r="CD212" s="9">
        <v>69.317243113170264</v>
      </c>
      <c r="CE212" s="9">
        <v>62.648900381903282</v>
      </c>
      <c r="CF212" s="9">
        <v>68.359491912988304</v>
      </c>
      <c r="CG212" s="9">
        <v>66.647511642663034</v>
      </c>
      <c r="CH212" s="9">
        <v>63.522848352069325</v>
      </c>
      <c r="CI212" s="9">
        <v>62.852422511941953</v>
      </c>
      <c r="CJ212" s="9">
        <v>67.641178512851823</v>
      </c>
      <c r="CK212" s="9">
        <v>74.237689904105153</v>
      </c>
      <c r="CL212" s="9">
        <v>92.375103257551288</v>
      </c>
      <c r="CM212" s="9">
        <v>96.242023728285957</v>
      </c>
      <c r="CN212" s="9">
        <v>105.67587305007842</v>
      </c>
      <c r="CO212" s="9">
        <v>105.67587305007839</v>
      </c>
      <c r="CP212" s="9">
        <v>83.743370565911235</v>
      </c>
      <c r="CQ212" s="9">
        <v>61.499598941684916</v>
      </c>
      <c r="CR212" s="9">
        <v>62.481293921871448</v>
      </c>
      <c r="CS212" s="9">
        <v>78.044750924828506</v>
      </c>
      <c r="CT212" s="9">
        <v>56.986196410827375</v>
      </c>
      <c r="CU212" s="9">
        <v>52.400962539956183</v>
      </c>
      <c r="CV212" s="9">
        <v>59.895365681380106</v>
      </c>
      <c r="CW212" s="9">
        <v>70.670066683427308</v>
      </c>
      <c r="CX212" s="9">
        <v>66.551736522644816</v>
      </c>
      <c r="CY212" s="9">
        <v>107.20827497036956</v>
      </c>
      <c r="CZ212" s="9">
        <v>82.342659435645089</v>
      </c>
      <c r="DA212" s="9">
        <v>85.012390906152348</v>
      </c>
      <c r="DB212" s="9">
        <v>89.214524296950742</v>
      </c>
      <c r="DC212" s="9">
        <v>94.47197979144967</v>
      </c>
      <c r="DD212" s="9">
        <v>103.20726933160938</v>
      </c>
      <c r="DE212" s="9">
        <v>113.10622657999019</v>
      </c>
      <c r="DF212" s="9">
        <v>124.29814794861664</v>
      </c>
      <c r="DG212" s="9">
        <v>103.71248308970537</v>
      </c>
      <c r="DH212" s="9">
        <v>107.92479258700571</v>
      </c>
      <c r="DI212" s="9">
        <v>137.36845885860004</v>
      </c>
      <c r="DJ212" s="9">
        <v>212.37414550635108</v>
      </c>
      <c r="DK212" s="9">
        <v>275.40494917932693</v>
      </c>
      <c r="DL212" s="9">
        <v>218.59114798453234</v>
      </c>
      <c r="DM212" s="9">
        <v>156.41633444671911</v>
      </c>
      <c r="DN212" s="9">
        <v>110.07135246441355</v>
      </c>
      <c r="DO212" s="9">
        <v>96.254594212788362</v>
      </c>
      <c r="DP212" s="9">
        <v>87.470818518119458</v>
      </c>
      <c r="DQ212" s="9">
        <v>66.606807216655298</v>
      </c>
      <c r="DR212" s="9">
        <v>58.789761639670047</v>
      </c>
      <c r="DS212" s="9">
        <v>83.503932765865756</v>
      </c>
      <c r="DT212" s="9">
        <v>105.63756300207115</v>
      </c>
      <c r="DU212" s="9">
        <v>124.26462665661029</v>
      </c>
      <c r="DV212" s="9">
        <v>138.59438039483294</v>
      </c>
      <c r="DW212" s="9">
        <v>131.50043697398505</v>
      </c>
      <c r="DX212" s="9">
        <v>129.74236492715104</v>
      </c>
      <c r="DY212" s="9">
        <v>134.16118952699063</v>
      </c>
      <c r="DZ212" s="9">
        <v>152.50451938847584</v>
      </c>
      <c r="EA212" s="9">
        <v>179.60349100312467</v>
      </c>
      <c r="EB212" s="9">
        <v>204.81389696991462</v>
      </c>
      <c r="EC212" s="9">
        <v>228.68345125644981</v>
      </c>
      <c r="ED212" s="9">
        <v>232.13734152210611</v>
      </c>
      <c r="EE212" s="9">
        <v>195.51293562714744</v>
      </c>
      <c r="EF212" s="9">
        <v>193.98292808485672</v>
      </c>
      <c r="EG212" s="9">
        <v>230.55465766380539</v>
      </c>
      <c r="EH212" s="9">
        <v>226.81643501059509</v>
      </c>
      <c r="EI212" s="9">
        <v>206.57316620574889</v>
      </c>
      <c r="EJ212" s="9">
        <v>208.11095547654105</v>
      </c>
      <c r="EK212" s="9">
        <v>206.76172347328472</v>
      </c>
      <c r="EL212" s="9">
        <v>224.61959319517769</v>
      </c>
      <c r="EM212" s="9">
        <v>243.15866345820018</v>
      </c>
      <c r="EN212" s="9">
        <v>245.48659746914242</v>
      </c>
      <c r="EO212" s="9">
        <v>225.10505333476999</v>
      </c>
      <c r="EP212" s="9">
        <v>190.39614984017527</v>
      </c>
      <c r="EQ212" s="9">
        <v>159.41948305378969</v>
      </c>
      <c r="ER212" s="9">
        <v>116.27758024159272</v>
      </c>
      <c r="ES212" s="9">
        <v>83.852913359432051</v>
      </c>
      <c r="ET212" s="9">
        <v>87.521699050629138</v>
      </c>
      <c r="EU212" s="9">
        <v>90.785834859749315</v>
      </c>
      <c r="EV212" s="9">
        <v>103.35811514563804</v>
      </c>
      <c r="EW212" s="9">
        <v>129.26673826967803</v>
      </c>
      <c r="EX212" s="9">
        <v>136.98796645159732</v>
      </c>
      <c r="EY212" s="9">
        <v>146.96931702058299</v>
      </c>
      <c r="EZ212" s="9">
        <v>141.31591850169147</v>
      </c>
      <c r="FA212" s="9">
        <v>147.12892483306018</v>
      </c>
      <c r="FB212" s="9">
        <v>156.39005145542103</v>
      </c>
      <c r="FC212" s="9">
        <v>168.57792229282163</v>
      </c>
      <c r="FD212" s="9">
        <v>168.76683935586195</v>
      </c>
      <c r="FE212" s="9">
        <v>170.67640864263615</v>
      </c>
      <c r="FF212" s="9">
        <v>152.95522382637193</v>
      </c>
      <c r="FG212" s="9">
        <v>155.27295093522048</v>
      </c>
      <c r="FH212" s="9">
        <v>155.3641020573757</v>
      </c>
      <c r="FI212" s="9">
        <v>156.43060826213633</v>
      </c>
      <c r="FJ212" s="9">
        <v>160.84874145575222</v>
      </c>
      <c r="FK212" s="9">
        <v>163.28658346601489</v>
      </c>
      <c r="FL212" s="9">
        <v>163.38245844371363</v>
      </c>
      <c r="FM212" s="9">
        <v>164.5042357315769</v>
      </c>
      <c r="FN212" s="9">
        <v>161.52801790805384</v>
      </c>
      <c r="FO212" s="9">
        <v>163.97619640300337</v>
      </c>
      <c r="FP212" s="9">
        <v>164.07247789196683</v>
      </c>
      <c r="FQ212" s="9">
        <v>165.19901153143496</v>
      </c>
      <c r="FR212" s="9">
        <v>162.94732542344289</v>
      </c>
      <c r="FS212" s="9">
        <v>165.41710138485689</v>
      </c>
      <c r="FT212" s="9">
        <v>165.51423225479206</v>
      </c>
      <c r="FU212" s="9">
        <v>166.65070400643208</v>
      </c>
      <c r="FV212" s="9">
        <v>164.65167314891235</v>
      </c>
      <c r="FW212" s="9">
        <v>167.14738400635522</v>
      </c>
      <c r="FX212" s="9">
        <v>167.24553483885069</v>
      </c>
      <c r="FY212" s="9">
        <v>168.39394057850384</v>
      </c>
      <c r="FZ212" s="9">
        <v>166.21027481650731</v>
      </c>
      <c r="GA212" s="9">
        <v>168.7297027661817</v>
      </c>
      <c r="GB212" s="9">
        <v>168.82878633987994</v>
      </c>
      <c r="GC212" s="9">
        <v>169.98810554122889</v>
      </c>
      <c r="GD212" s="9">
        <v>167.47030635003972</v>
      </c>
      <c r="GE212" s="9">
        <v>170.00890807882439</v>
      </c>
      <c r="GF212" s="9">
        <v>170.10874571518823</v>
      </c>
      <c r="GG212" s="9">
        <v>171.27688776471106</v>
      </c>
      <c r="GH212" s="9">
        <v>168.63477651465678</v>
      </c>
      <c r="GI212" s="9">
        <v>171.19109787435758</v>
      </c>
      <c r="GJ212" s="9">
        <v>171.29163238492896</v>
      </c>
      <c r="GK212" s="9">
        <v>172.46792815377702</v>
      </c>
      <c r="GL212" s="9" t="str">
        <f t="shared" si="47"/>
        <v>Whey,PPI, Dry Whey 2005=100, United States,Units of Measure: Index 2005=100,Historic Data Source: USDA (Calculated),Data Edge: 2016 Q3,Forecast Date: December 2016</v>
      </c>
      <c r="GM212" s="10" t="str">
        <f t="shared" si="48"/>
        <v>United States, Whey, PPI, Dry Whey 2005=100</v>
      </c>
      <c r="GN212" s="10" t="str">
        <f t="shared" si="49"/>
        <v>Whey,PPI, Dry Whey 2005=100, United States,Units of Measure: Index 2005=100,Historic Data Source: USDA (Calculated),Data Edge: 2016 Q3,Forecast Date: December 2016</v>
      </c>
      <c r="GP212" s="15" t="s">
        <v>10</v>
      </c>
      <c r="GQ212" s="15" t="s">
        <v>517</v>
      </c>
      <c r="GR212" s="20" t="s">
        <v>546</v>
      </c>
      <c r="GS212" s="16" t="s">
        <v>178</v>
      </c>
      <c r="GT212" s="10" t="s">
        <v>179</v>
      </c>
      <c r="GU212" s="13" t="s">
        <v>1381</v>
      </c>
      <c r="GV212" s="11" t="s">
        <v>1385</v>
      </c>
      <c r="GW212" s="20" t="s">
        <v>1221</v>
      </c>
      <c r="GX212" s="8" t="s">
        <v>1401</v>
      </c>
      <c r="GY212" s="14" t="s">
        <v>1389</v>
      </c>
    </row>
    <row r="213" spans="1:208" ht="12.75" customHeight="1">
      <c r="A213" s="14" t="s">
        <v>549</v>
      </c>
      <c r="B213" s="8" t="str">
        <f t="shared" si="50"/>
        <v>Bank:CISDAIRY</v>
      </c>
      <c r="C213" s="13" t="str">
        <f t="shared" si="51"/>
        <v>DataEdge:2016 Q3</v>
      </c>
      <c r="D213" s="13" t="str">
        <f t="shared" si="52"/>
        <v>ForecastDate:December 2016</v>
      </c>
      <c r="E213" s="13" t="str">
        <f t="shared" si="53"/>
        <v>Long Label:Butter,PPI, Butter, CME 2005=100, United States,Units of Measure: Index 2005=100,Historic Data Source: USDA (Calculated),Data Edge: 2016 Q3,Forecast Date: December 2016</v>
      </c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>
        <v>62.805416227154332</v>
      </c>
      <c r="AY213" s="9">
        <v>63.700945041224465</v>
      </c>
      <c r="AZ213" s="9">
        <v>67.173271909241606</v>
      </c>
      <c r="BA213" s="9">
        <v>68.516565130346791</v>
      </c>
      <c r="BB213" s="9">
        <v>56.924202957828349</v>
      </c>
      <c r="BC213" s="9">
        <v>54.035261447054019</v>
      </c>
      <c r="BD213" s="9">
        <v>53.148343486965324</v>
      </c>
      <c r="BE213" s="9">
        <v>53.947000193744223</v>
      </c>
      <c r="BF213" s="9">
        <v>48.868749058187845</v>
      </c>
      <c r="BG213" s="9">
        <v>50.965492002669357</v>
      </c>
      <c r="BH213" s="9">
        <v>50.224958560265208</v>
      </c>
      <c r="BI213" s="9">
        <v>49.165823520547647</v>
      </c>
      <c r="BJ213" s="9">
        <v>43.013368350806189</v>
      </c>
      <c r="BK213" s="9">
        <v>44.307149161518097</v>
      </c>
      <c r="BL213" s="9">
        <v>48.057176070436789</v>
      </c>
      <c r="BM213" s="9">
        <v>47.725658192151201</v>
      </c>
      <c r="BN213" s="9">
        <v>44.817342259918632</v>
      </c>
      <c r="BO213" s="9">
        <v>47.359696897939855</v>
      </c>
      <c r="BP213" s="9">
        <v>54.62510494478289</v>
      </c>
      <c r="BQ213" s="9">
        <v>63.505048113146621</v>
      </c>
      <c r="BR213" s="9">
        <v>48.085161345876472</v>
      </c>
      <c r="BS213" s="9">
        <v>66.245452392741058</v>
      </c>
      <c r="BT213" s="9">
        <v>98.581361806557183</v>
      </c>
      <c r="BU213" s="9">
        <v>65.496308096355463</v>
      </c>
      <c r="BV213" s="9">
        <v>67.496178933545721</v>
      </c>
      <c r="BW213" s="9">
        <v>67.119454071857589</v>
      </c>
      <c r="BX213" s="9">
        <v>71.104126751770607</v>
      </c>
      <c r="BY213" s="9">
        <v>93.778657998406985</v>
      </c>
      <c r="BZ213" s="9">
        <v>84.605945794674184</v>
      </c>
      <c r="CA213" s="9">
        <v>103.05254773642176</v>
      </c>
      <c r="CB213" s="9">
        <v>149.35741502163478</v>
      </c>
      <c r="CC213" s="9">
        <v>119.83510214625535</v>
      </c>
      <c r="CD213" s="9">
        <v>86.758659290035084</v>
      </c>
      <c r="CE213" s="9">
        <v>78.59341700213119</v>
      </c>
      <c r="CF213" s="9">
        <v>87.830710610724822</v>
      </c>
      <c r="CG213" s="9">
        <v>67.026887391557068</v>
      </c>
      <c r="CH213" s="9">
        <v>61.427679590123354</v>
      </c>
      <c r="CI213" s="9">
        <v>76.595698878436266</v>
      </c>
      <c r="CJ213" s="9">
        <v>101.39926377198458</v>
      </c>
      <c r="CK213" s="9">
        <v>89.664822508772318</v>
      </c>
      <c r="CL213" s="9">
        <v>90.609863733235741</v>
      </c>
      <c r="CM213" s="9">
        <v>122.08684046240286</v>
      </c>
      <c r="CN213" s="9">
        <v>130.05403310873356</v>
      </c>
      <c r="CO213" s="9">
        <v>86.849073256840242</v>
      </c>
      <c r="CP213" s="9">
        <v>82.565173401072045</v>
      </c>
      <c r="CQ213" s="9">
        <v>70.456159989666972</v>
      </c>
      <c r="CR213" s="9">
        <v>63.911910963769827</v>
      </c>
      <c r="CS213" s="9">
        <v>68.753363614836488</v>
      </c>
      <c r="CT213" s="9">
        <v>69.17744817342259</v>
      </c>
      <c r="CU213" s="9">
        <v>70.968505801562884</v>
      </c>
      <c r="CV213" s="9">
        <v>76.257722859664597</v>
      </c>
      <c r="CW213" s="9">
        <v>79.374852000947186</v>
      </c>
      <c r="CX213" s="9">
        <v>113.66757798204637</v>
      </c>
      <c r="CY213" s="9">
        <v>133.18192581749295</v>
      </c>
      <c r="CZ213" s="9">
        <v>108.7593912126235</v>
      </c>
      <c r="DA213" s="9">
        <v>113.65466170107422</v>
      </c>
      <c r="DB213" s="9">
        <v>102.13979721438872</v>
      </c>
      <c r="DC213" s="9">
        <v>95.343680709534382</v>
      </c>
      <c r="DD213" s="9">
        <v>107.76268486427144</v>
      </c>
      <c r="DE213" s="9">
        <v>94.753837211805475</v>
      </c>
      <c r="DF213" s="9">
        <v>79.566443502034303</v>
      </c>
      <c r="DG213" s="9">
        <v>75.409553742492406</v>
      </c>
      <c r="DH213" s="9">
        <v>81.480205799410157</v>
      </c>
      <c r="DI213" s="9">
        <v>82.93544012227413</v>
      </c>
      <c r="DJ213" s="9">
        <v>81.056121240824069</v>
      </c>
      <c r="DK213" s="9">
        <v>93.791574279379148</v>
      </c>
      <c r="DL213" s="9">
        <v>92.911114459776542</v>
      </c>
      <c r="DM213" s="9">
        <v>85.677997115363908</v>
      </c>
      <c r="DN213" s="9">
        <v>81.346737562697768</v>
      </c>
      <c r="DO213" s="9">
        <v>93.97886035347554</v>
      </c>
      <c r="DP213" s="9">
        <v>104.70152627386821</v>
      </c>
      <c r="DQ213" s="9">
        <v>97.93124233095817</v>
      </c>
      <c r="DR213" s="9">
        <v>73.112608442942317</v>
      </c>
      <c r="DS213" s="9">
        <v>79.226314769767285</v>
      </c>
      <c r="DT213" s="9">
        <v>78.68813639592706</v>
      </c>
      <c r="DU213" s="9">
        <v>89.996340387057884</v>
      </c>
      <c r="DV213" s="9">
        <v>90.741179256452767</v>
      </c>
      <c r="DW213" s="9">
        <v>102.76193141454803</v>
      </c>
      <c r="DX213" s="9">
        <v>129.05302133339072</v>
      </c>
      <c r="DY213" s="9">
        <v>123.81820921635358</v>
      </c>
      <c r="DZ213" s="9">
        <v>133.09638870734776</v>
      </c>
      <c r="EA213" s="9">
        <v>132.59424435236548</v>
      </c>
      <c r="EB213" s="9">
        <v>129.84024592812904</v>
      </c>
      <c r="EC213" s="9">
        <v>111.79246201742059</v>
      </c>
      <c r="ED213" s="9">
        <v>96.967511639330453</v>
      </c>
      <c r="EE213" s="9">
        <v>91.297942257514293</v>
      </c>
      <c r="EF213" s="9">
        <v>111.87149688659616</v>
      </c>
      <c r="EG213" s="9">
        <v>113.90159197842793</v>
      </c>
      <c r="EH213" s="9">
        <v>101.27052853756244</v>
      </c>
      <c r="EI213" s="9">
        <v>103.97214780139457</v>
      </c>
      <c r="EJ213" s="9">
        <v>94.818828657332105</v>
      </c>
      <c r="EK213" s="9">
        <v>101.985849229206</v>
      </c>
      <c r="EL213" s="9">
        <v>118.28850428872863</v>
      </c>
      <c r="EM213" s="9">
        <v>137.12784965448949</v>
      </c>
      <c r="EN213" s="9">
        <v>172.81431783724426</v>
      </c>
      <c r="EO213" s="9">
        <v>130.83868060812352</v>
      </c>
      <c r="EP213" s="9">
        <v>108.02294432083796</v>
      </c>
      <c r="EQ213" s="9">
        <v>121.22266345082954</v>
      </c>
      <c r="ER213" s="9">
        <v>144.85140825204977</v>
      </c>
      <c r="ES213" s="9">
        <v>165.28240665540733</v>
      </c>
      <c r="ET213" s="9">
        <v>132.69737987987443</v>
      </c>
      <c r="EU213" s="9">
        <v>137.26728677862081</v>
      </c>
      <c r="EV213" s="9">
        <v>138.75817914132938</v>
      </c>
      <c r="EW213" s="9">
        <v>127.73779027035006</v>
      </c>
      <c r="EX213" s="9">
        <v>117.43648407821472</v>
      </c>
      <c r="EY213" s="9">
        <v>123.49572437042313</v>
      </c>
      <c r="EZ213" s="9">
        <v>138.73327386308364</v>
      </c>
      <c r="FA213" s="9">
        <v>120.66408294088062</v>
      </c>
      <c r="FB213" s="9">
        <v>105.48897828463504</v>
      </c>
      <c r="FC213" s="9">
        <v>121.32682852234905</v>
      </c>
      <c r="FD213" s="9">
        <v>136.30313537225274</v>
      </c>
      <c r="FE213" s="9">
        <v>122.81704605589702</v>
      </c>
      <c r="FF213" s="9">
        <v>101.44802732915323</v>
      </c>
      <c r="FG213" s="9">
        <v>107.15720177201349</v>
      </c>
      <c r="FH213" s="9">
        <v>114.92610747721569</v>
      </c>
      <c r="FI213" s="9">
        <v>109.61057715455695</v>
      </c>
      <c r="FJ213" s="9">
        <v>99.604370364121067</v>
      </c>
      <c r="FK213" s="9">
        <v>105.31354480698131</v>
      </c>
      <c r="FL213" s="9">
        <v>113.08245051218353</v>
      </c>
      <c r="FM213" s="9">
        <v>107.76692018952478</v>
      </c>
      <c r="FN213" s="9">
        <v>99.203753691351821</v>
      </c>
      <c r="FO213" s="9">
        <v>104.91292813421207</v>
      </c>
      <c r="FP213" s="9">
        <v>112.68183383941428</v>
      </c>
      <c r="FQ213" s="9">
        <v>107.36630351675554</v>
      </c>
      <c r="FR213" s="9">
        <v>99.99102250133069</v>
      </c>
      <c r="FS213" s="9">
        <v>105.70019694419095</v>
      </c>
      <c r="FT213" s="9">
        <v>113.46910264939318</v>
      </c>
      <c r="FU213" s="9">
        <v>108.15357232673442</v>
      </c>
      <c r="FV213" s="9">
        <v>101.19202664384648</v>
      </c>
      <c r="FW213" s="9">
        <v>106.90120108670673</v>
      </c>
      <c r="FX213" s="9">
        <v>114.67010679190896</v>
      </c>
      <c r="FY213" s="9">
        <v>109.35457646925019</v>
      </c>
      <c r="FZ213" s="9">
        <v>102.20223764347911</v>
      </c>
      <c r="GA213" s="9">
        <v>107.91141208633937</v>
      </c>
      <c r="GB213" s="9">
        <v>115.6803177915416</v>
      </c>
      <c r="GC213" s="9">
        <v>110.36478746888282</v>
      </c>
      <c r="GD213" s="9">
        <v>102.79442511994117</v>
      </c>
      <c r="GE213" s="9">
        <v>108.50359956280144</v>
      </c>
      <c r="GF213" s="9">
        <v>116.27250526800366</v>
      </c>
      <c r="GG213" s="9">
        <v>110.95697494534488</v>
      </c>
      <c r="GH213" s="9">
        <v>103.25463867190894</v>
      </c>
      <c r="GI213" s="9">
        <v>108.96381311476921</v>
      </c>
      <c r="GJ213" s="9">
        <v>116.73271881997142</v>
      </c>
      <c r="GK213" s="9">
        <v>111.41718849731268</v>
      </c>
      <c r="GL213" s="9" t="str">
        <f t="shared" si="47"/>
        <v>Butter,PPI, Butter, CME 2005=100, United States,Units of Measure: Index 2005=100,Historic Data Source: USDA (Calculated),Data Edge: 2016 Q3,Forecast Date: December 2016</v>
      </c>
      <c r="GM213" s="10" t="str">
        <f t="shared" si="48"/>
        <v>United States, Butter, PPI, Butter, CME 2005=100</v>
      </c>
      <c r="GN213" s="10" t="str">
        <f t="shared" si="49"/>
        <v>Butter,PPI, Butter, CME 2005=100, United States,Units of Measure: Index 2005=100,Historic Data Source: USDA (Calculated),Data Edge: 2016 Q3,Forecast Date: December 2016</v>
      </c>
      <c r="GP213" s="15" t="s">
        <v>10</v>
      </c>
      <c r="GQ213" s="15" t="s">
        <v>507</v>
      </c>
      <c r="GR213" s="20" t="s">
        <v>548</v>
      </c>
      <c r="GS213" s="16" t="s">
        <v>178</v>
      </c>
      <c r="GT213" s="10" t="s">
        <v>179</v>
      </c>
      <c r="GU213" s="13" t="s">
        <v>1381</v>
      </c>
      <c r="GV213" s="11" t="s">
        <v>1385</v>
      </c>
      <c r="GW213" s="20" t="s">
        <v>1222</v>
      </c>
      <c r="GX213" s="8" t="s">
        <v>1401</v>
      </c>
      <c r="GY213" s="14" t="s">
        <v>1389</v>
      </c>
    </row>
    <row r="214" spans="1:208" ht="12.75" customHeight="1">
      <c r="A214" s="14" t="s">
        <v>551</v>
      </c>
      <c r="B214" s="8" t="str">
        <f t="shared" si="50"/>
        <v>Bank:CISDAIRY</v>
      </c>
      <c r="C214" s="13" t="str">
        <f t="shared" si="51"/>
        <v>DataEdge:2016 Q3</v>
      </c>
      <c r="D214" s="13" t="str">
        <f t="shared" si="52"/>
        <v>ForecastDate:December 2016</v>
      </c>
      <c r="E214" s="13" t="str">
        <f t="shared" si="53"/>
        <v>Long Label:Other Dairy,PPI, Retail Ice Cream Half Gallon 2005=100, United States,Units of Measure: Index 2005=100,Historic Data Source: USDA (Calculated),Data Edge: 2016 Q3,Forecast Date: December 2016</v>
      </c>
      <c r="F214" s="9">
        <v>46.733008303835788</v>
      </c>
      <c r="G214" s="9">
        <v>48.291368908479711</v>
      </c>
      <c r="H214" s="9">
        <v>49.235290189006875</v>
      </c>
      <c r="I214" s="9">
        <v>50.553218014648579</v>
      </c>
      <c r="J214" s="9">
        <v>52.975355640152266</v>
      </c>
      <c r="K214" s="9">
        <v>53.767893319085459</v>
      </c>
      <c r="L214" s="9">
        <v>54.141899864200006</v>
      </c>
      <c r="M214" s="9">
        <v>54.533716244796196</v>
      </c>
      <c r="N214" s="9">
        <v>55.780404728511321</v>
      </c>
      <c r="O214" s="9">
        <v>55.139250651172112</v>
      </c>
      <c r="P214" s="9">
        <v>56.029742425254348</v>
      </c>
      <c r="Q214" s="9">
        <v>57.757296466973898</v>
      </c>
      <c r="R214" s="9">
        <v>57.071617800930561</v>
      </c>
      <c r="S214" s="9">
        <v>56.884614528373291</v>
      </c>
      <c r="T214" s="9">
        <v>57.436719428304272</v>
      </c>
      <c r="U214" s="9">
        <v>59.190988223246286</v>
      </c>
      <c r="V214" s="9">
        <v>58.336116120127343</v>
      </c>
      <c r="W214" s="9">
        <v>58.825886595872568</v>
      </c>
      <c r="X214" s="9">
        <v>60.063670161846886</v>
      </c>
      <c r="Y214" s="9">
        <v>59.778712794140553</v>
      </c>
      <c r="Z214" s="9">
        <v>61.132260290745556</v>
      </c>
      <c r="AA214" s="9">
        <v>61.256929139117069</v>
      </c>
      <c r="AB214" s="9">
        <v>61.541886506823396</v>
      </c>
      <c r="AC214" s="9">
        <v>61.719984861639851</v>
      </c>
      <c r="AD214" s="9">
        <v>62.28099467931164</v>
      </c>
      <c r="AE214" s="9">
        <v>63.002293016318255</v>
      </c>
      <c r="AF214" s="9">
        <v>62.761860237316057</v>
      </c>
      <c r="AG214" s="9">
        <v>63.928404461363762</v>
      </c>
      <c r="AH214" s="9">
        <v>65.651506044212908</v>
      </c>
      <c r="AI214" s="9">
        <v>65.424430641821957</v>
      </c>
      <c r="AJ214" s="9">
        <v>66.065584719161166</v>
      </c>
      <c r="AK214" s="9">
        <v>65.709388009528254</v>
      </c>
      <c r="AL214" s="9">
        <v>65.682673256305804</v>
      </c>
      <c r="AM214" s="9">
        <v>65.17509294507893</v>
      </c>
      <c r="AN214" s="9">
        <v>65.281951957968786</v>
      </c>
      <c r="AO214" s="9">
        <v>66.751263385204481</v>
      </c>
      <c r="AP214" s="9">
        <v>68.585676439813895</v>
      </c>
      <c r="AQ214" s="9">
        <v>69.342594447783796</v>
      </c>
      <c r="AR214" s="9">
        <v>69.235735434893925</v>
      </c>
      <c r="AS214" s="9">
        <v>70.660522273425499</v>
      </c>
      <c r="AT214" s="9">
        <v>70.740666533092906</v>
      </c>
      <c r="AU214" s="9">
        <v>69.102161668781577</v>
      </c>
      <c r="AV214" s="9">
        <v>69.672076404194215</v>
      </c>
      <c r="AW214" s="9">
        <v>68.808299383334443</v>
      </c>
      <c r="AX214" s="9">
        <v>67.935617444733836</v>
      </c>
      <c r="AY214" s="9">
        <v>68.274004318885105</v>
      </c>
      <c r="AZ214" s="9">
        <v>69.618646897749272</v>
      </c>
      <c r="BA214" s="9">
        <v>69.583027226785987</v>
      </c>
      <c r="BB214" s="9">
        <v>69.591932144526808</v>
      </c>
      <c r="BC214" s="9">
        <v>69.493978049377773</v>
      </c>
      <c r="BD214" s="9">
        <v>69.102161668781577</v>
      </c>
      <c r="BE214" s="9">
        <v>67.882187938288922</v>
      </c>
      <c r="BF214" s="9">
        <v>68.398673167256632</v>
      </c>
      <c r="BG214" s="9">
        <v>66.323827333644999</v>
      </c>
      <c r="BH214" s="9">
        <v>66.582069948128847</v>
      </c>
      <c r="BI214" s="9">
        <v>69.431643625192009</v>
      </c>
      <c r="BJ214" s="9">
        <v>67.926712526993043</v>
      </c>
      <c r="BK214" s="9">
        <v>70.331040317015066</v>
      </c>
      <c r="BL214" s="9">
        <v>71.007814065317561</v>
      </c>
      <c r="BM214" s="9">
        <v>71.319486186246351</v>
      </c>
      <c r="BN214" s="9">
        <v>70.304325563792588</v>
      </c>
      <c r="BO214" s="9">
        <v>70.45570916538658</v>
      </c>
      <c r="BP214" s="9">
        <v>71.372915692691279</v>
      </c>
      <c r="BQ214" s="9">
        <v>71.4174402813954</v>
      </c>
      <c r="BR214" s="9">
        <v>72.040784523252967</v>
      </c>
      <c r="BS214" s="9">
        <v>74.62321066809146</v>
      </c>
      <c r="BT214" s="9">
        <v>78.879761348204553</v>
      </c>
      <c r="BU214" s="9">
        <v>80.099735078697194</v>
      </c>
      <c r="BV214" s="9">
        <v>78.318751530532737</v>
      </c>
      <c r="BW214" s="9">
        <v>77.080967964558425</v>
      </c>
      <c r="BX214" s="9">
        <v>77.170017141966653</v>
      </c>
      <c r="BY214" s="9">
        <v>79.031144949798531</v>
      </c>
      <c r="BZ214" s="9">
        <v>80.197689173846257</v>
      </c>
      <c r="CA214" s="9">
        <v>81.088180947928493</v>
      </c>
      <c r="CB214" s="9">
        <v>84.276141499142881</v>
      </c>
      <c r="CC214" s="9">
        <v>88.568311850219274</v>
      </c>
      <c r="CD214" s="9">
        <v>88.16759055188227</v>
      </c>
      <c r="CE214" s="9">
        <v>86.97433157461208</v>
      </c>
      <c r="CF214" s="9">
        <v>86.983236492352887</v>
      </c>
      <c r="CG214" s="9">
        <v>90.117767537122361</v>
      </c>
      <c r="CH214" s="9">
        <v>88.505977426033525</v>
      </c>
      <c r="CI214" s="9">
        <v>91.106213406353646</v>
      </c>
      <c r="CJ214" s="9">
        <v>94.294173957568077</v>
      </c>
      <c r="CK214" s="9">
        <v>94.392128052717112</v>
      </c>
      <c r="CL214" s="9">
        <v>97.437609920078359</v>
      </c>
      <c r="CM214" s="9">
        <v>97.838331218415362</v>
      </c>
      <c r="CN214" s="9">
        <v>101.30234421959526</v>
      </c>
      <c r="CO214" s="9">
        <v>99.049400031167195</v>
      </c>
      <c r="CP214" s="9">
        <v>98.43496070705045</v>
      </c>
      <c r="CQ214" s="9">
        <v>100.40294752777218</v>
      </c>
      <c r="CR214" s="9">
        <v>102.95865891938824</v>
      </c>
      <c r="CS214" s="9">
        <v>97.143747634631211</v>
      </c>
      <c r="CT214" s="9">
        <v>101.44482290344841</v>
      </c>
      <c r="CU214" s="9">
        <v>96.538213228255316</v>
      </c>
      <c r="CV214" s="9">
        <v>105.37189162715109</v>
      </c>
      <c r="CW214" s="9">
        <v>103.59981299672745</v>
      </c>
      <c r="CX214" s="9">
        <v>99.272022974687758</v>
      </c>
      <c r="CY214" s="9">
        <v>101.83663928404461</v>
      </c>
      <c r="CZ214" s="9">
        <v>107.25973418820543</v>
      </c>
      <c r="DA214" s="9">
        <v>101.65854092922817</v>
      </c>
      <c r="DB214" s="9">
        <v>100.77695407288675</v>
      </c>
      <c r="DC214" s="9">
        <v>100.97286226318485</v>
      </c>
      <c r="DD214" s="9">
        <v>101.09753111155635</v>
      </c>
      <c r="DE214" s="9">
        <v>97.152652552372047</v>
      </c>
      <c r="DF214" s="9">
        <v>100.18922950199247</v>
      </c>
      <c r="DG214" s="9">
        <v>99.352167234355164</v>
      </c>
      <c r="DH214" s="9">
        <v>97.473229591041658</v>
      </c>
      <c r="DI214" s="9">
        <v>103.57309824350497</v>
      </c>
      <c r="DJ214" s="9">
        <v>107.03711124468487</v>
      </c>
      <c r="DK214" s="9">
        <v>102.84289498875754</v>
      </c>
      <c r="DL214" s="9">
        <v>103.44842939513346</v>
      </c>
      <c r="DM214" s="9">
        <v>109.06743248959239</v>
      </c>
      <c r="DN214" s="9">
        <v>109.31677018633539</v>
      </c>
      <c r="DO214" s="9">
        <v>109.95792426367458</v>
      </c>
      <c r="DP214" s="9">
        <v>114.30352412119591</v>
      </c>
      <c r="DQ214" s="9">
        <v>116.46741913221577</v>
      </c>
      <c r="DR214" s="9">
        <v>115.36320933235376</v>
      </c>
      <c r="DS214" s="9">
        <v>114.87343885660854</v>
      </c>
      <c r="DT214" s="9">
        <v>113.23493399229723</v>
      </c>
      <c r="DU214" s="9">
        <v>118.32854694004762</v>
      </c>
      <c r="DV214" s="9">
        <v>117.09076337407333</v>
      </c>
      <c r="DW214" s="9">
        <v>120.53696653977157</v>
      </c>
      <c r="DX214" s="9">
        <v>117.34900598855718</v>
      </c>
      <c r="DY214" s="9">
        <v>121.78365502348672</v>
      </c>
      <c r="DZ214" s="9">
        <v>130.48375965627017</v>
      </c>
      <c r="EA214" s="9">
        <v>127.74104499209686</v>
      </c>
      <c r="EB214" s="9">
        <v>128.75620561455062</v>
      </c>
      <c r="EC214" s="9">
        <v>139.6113003406131</v>
      </c>
      <c r="ED214" s="9">
        <v>137.22478238607269</v>
      </c>
      <c r="EE214" s="9">
        <v>134.90950377345888</v>
      </c>
      <c r="EF214" s="9">
        <v>130.6173334223825</v>
      </c>
      <c r="EG214" s="9">
        <v>135.94247423139427</v>
      </c>
      <c r="EH214" s="9">
        <v>138.34680202141632</v>
      </c>
      <c r="EI214" s="9">
        <v>132.94151695273712</v>
      </c>
      <c r="EJ214" s="9">
        <v>130.62623834012331</v>
      </c>
      <c r="EK214" s="9">
        <v>131.83730715287516</v>
      </c>
      <c r="EL214" s="9">
        <v>132.17569402702642</v>
      </c>
      <c r="EM214" s="9">
        <v>130.12756294663725</v>
      </c>
      <c r="EN214" s="9">
        <v>128.73839577906898</v>
      </c>
      <c r="EO214" s="9">
        <v>131.68592355128118</v>
      </c>
      <c r="EP214" s="9">
        <v>132.97713662370043</v>
      </c>
      <c r="EQ214" s="9">
        <v>125.62167456978115</v>
      </c>
      <c r="ER214" s="9">
        <v>123.3687303813531</v>
      </c>
      <c r="ES214" s="9">
        <v>124.98052049244195</v>
      </c>
      <c r="ET214" s="9">
        <v>130.13646786437809</v>
      </c>
      <c r="EU214" s="9">
        <v>128.4623433291035</v>
      </c>
      <c r="EV214" s="9">
        <v>125.52372047463211</v>
      </c>
      <c r="EW214" s="9">
        <v>127.48284014618314</v>
      </c>
      <c r="EX214" s="9">
        <v>124.30021523238108</v>
      </c>
      <c r="EY214" s="9">
        <v>123.86478686755282</v>
      </c>
      <c r="EZ214" s="9">
        <v>125.32212271575776</v>
      </c>
      <c r="FA214" s="9">
        <v>125.83860794472565</v>
      </c>
      <c r="FB214" s="9">
        <v>126.31937092089882</v>
      </c>
      <c r="FC214" s="9">
        <v>125.88394255607056</v>
      </c>
      <c r="FD214" s="9">
        <v>127.3412784042755</v>
      </c>
      <c r="FE214" s="9">
        <v>127.85776363324339</v>
      </c>
      <c r="FF214" s="9">
        <v>130.28256425754671</v>
      </c>
      <c r="FG214" s="9">
        <v>129.84713589271846</v>
      </c>
      <c r="FH214" s="9">
        <v>131.30447174092339</v>
      </c>
      <c r="FI214" s="9">
        <v>131.82095696989128</v>
      </c>
      <c r="FJ214" s="9">
        <v>134.49790161180667</v>
      </c>
      <c r="FK214" s="9">
        <v>134.06247324697839</v>
      </c>
      <c r="FL214" s="9">
        <v>135.51980909518332</v>
      </c>
      <c r="FM214" s="9">
        <v>136.03629432415124</v>
      </c>
      <c r="FN214" s="9">
        <v>136.82242464837887</v>
      </c>
      <c r="FO214" s="9">
        <v>136.38699628355062</v>
      </c>
      <c r="FP214" s="9">
        <v>137.84433213175555</v>
      </c>
      <c r="FQ214" s="9">
        <v>138.36081736072344</v>
      </c>
      <c r="FR214" s="9">
        <v>139.62975815787101</v>
      </c>
      <c r="FS214" s="9">
        <v>139.19432979304273</v>
      </c>
      <c r="FT214" s="9">
        <v>140.65166564124766</v>
      </c>
      <c r="FU214" s="9">
        <v>141.16815087021556</v>
      </c>
      <c r="FV214" s="9">
        <v>142.48287923429771</v>
      </c>
      <c r="FW214" s="9">
        <v>142.04745086946946</v>
      </c>
      <c r="FX214" s="9">
        <v>143.50478671767439</v>
      </c>
      <c r="FY214" s="9">
        <v>144.02127194664229</v>
      </c>
      <c r="FZ214" s="9">
        <v>145.17896442750819</v>
      </c>
      <c r="GA214" s="9">
        <v>144.74353606267991</v>
      </c>
      <c r="GB214" s="9">
        <v>146.20087191088484</v>
      </c>
      <c r="GC214" s="9">
        <v>146.71735713985274</v>
      </c>
      <c r="GD214" s="9">
        <v>147.55468880005077</v>
      </c>
      <c r="GE214" s="9">
        <v>147.11926043522251</v>
      </c>
      <c r="GF214" s="9">
        <v>148.57659628342745</v>
      </c>
      <c r="GG214" s="9">
        <v>149.09308151239534</v>
      </c>
      <c r="GH214" s="9">
        <v>149.70955947697462</v>
      </c>
      <c r="GI214" s="9">
        <v>149.27413111214634</v>
      </c>
      <c r="GJ214" s="9">
        <v>150.73146696035127</v>
      </c>
      <c r="GK214" s="9">
        <v>151.24795218931916</v>
      </c>
      <c r="GL214" s="9" t="str">
        <f t="shared" si="47"/>
        <v>Other Dairy,PPI, Retail Ice Cream Half Gallon 2005=100, United States,Units of Measure: Index 2005=100,Historic Data Source: USDA (Calculated),Data Edge: 2016 Q3,Forecast Date: December 2016</v>
      </c>
      <c r="GM214" s="10" t="str">
        <f t="shared" si="48"/>
        <v>United States, Other Dairy, PPI, Retail Ice Cream Half Gallon 2005=100</v>
      </c>
      <c r="GN214" s="10" t="str">
        <f t="shared" si="49"/>
        <v>Other Dairy,PPI, Retail Ice Cream Half Gallon 2005=100, United States,Units of Measure: Index 2005=100,Historic Data Source: USDA (Calculated),Data Edge: 2016 Q3,Forecast Date: December 2016</v>
      </c>
      <c r="GP214" s="15" t="s">
        <v>10</v>
      </c>
      <c r="GQ214" s="15" t="s">
        <v>520</v>
      </c>
      <c r="GR214" s="20" t="s">
        <v>550</v>
      </c>
      <c r="GS214" s="16" t="s">
        <v>178</v>
      </c>
      <c r="GT214" s="10" t="s">
        <v>179</v>
      </c>
      <c r="GU214" s="39" t="s">
        <v>1381</v>
      </c>
      <c r="GV214" s="11" t="s">
        <v>1385</v>
      </c>
      <c r="GW214" s="20" t="s">
        <v>1223</v>
      </c>
      <c r="GX214" s="8" t="s">
        <v>1401</v>
      </c>
      <c r="GY214" s="14" t="s">
        <v>1389</v>
      </c>
    </row>
    <row r="215" spans="1:208" ht="12.75" customHeight="1">
      <c r="A215" s="14" t="s">
        <v>553</v>
      </c>
      <c r="B215" s="8" t="str">
        <f t="shared" si="50"/>
        <v>Bank:CISDAIRY</v>
      </c>
      <c r="C215" s="13" t="str">
        <f t="shared" si="51"/>
        <v>DataEdge:2016 Q3</v>
      </c>
      <c r="D215" s="13" t="str">
        <f t="shared" si="52"/>
        <v>ForecastDate:December 2016</v>
      </c>
      <c r="E215" s="13" t="str">
        <f t="shared" si="53"/>
        <v>Long Label:Milk,PPI, Average Farm-level Milk 2005=100, United States,Units of Measure: Index 2005=100,Historic Data Source: USDA (Calculated),Data Edge: 2016 Q3,Forecast Date: December 2016</v>
      </c>
      <c r="F215" s="9">
        <v>84.581497797356832</v>
      </c>
      <c r="G215" s="9">
        <v>83.259911894273131</v>
      </c>
      <c r="H215" s="9">
        <v>85.022026431718061</v>
      </c>
      <c r="I215" s="9">
        <v>92.070484581497794</v>
      </c>
      <c r="J215" s="9">
        <v>92.29074889867843</v>
      </c>
      <c r="K215" s="9">
        <v>89.427312775330392</v>
      </c>
      <c r="L215" s="9">
        <v>89.427312775330392</v>
      </c>
      <c r="M215" s="9">
        <v>92.511013215859037</v>
      </c>
      <c r="N215" s="9">
        <v>91.409691629955972</v>
      </c>
      <c r="O215" s="9">
        <v>87.885462555066084</v>
      </c>
      <c r="P215" s="9">
        <v>88.325991189427327</v>
      </c>
      <c r="Q215" s="9">
        <v>91.629955947136565</v>
      </c>
      <c r="R215" s="9">
        <v>90.969162995594715</v>
      </c>
      <c r="S215" s="9">
        <v>88.325991189427313</v>
      </c>
      <c r="T215" s="9">
        <v>88.105726872246706</v>
      </c>
      <c r="U215" s="9">
        <v>91.189427312775337</v>
      </c>
      <c r="V215" s="9">
        <v>88.766519823788542</v>
      </c>
      <c r="W215" s="9">
        <v>85.903083700440533</v>
      </c>
      <c r="X215" s="9">
        <v>87.665198237885448</v>
      </c>
      <c r="Y215" s="9">
        <v>93.171806167400888</v>
      </c>
      <c r="Z215" s="9">
        <v>90.088105726872257</v>
      </c>
      <c r="AA215" s="9">
        <v>82.819383259911888</v>
      </c>
      <c r="AB215" s="9">
        <v>80.396475770925107</v>
      </c>
      <c r="AC215" s="9">
        <v>83.259911894273131</v>
      </c>
      <c r="AD215" s="9">
        <v>81.718061674008808</v>
      </c>
      <c r="AE215" s="9">
        <v>79.295154185022028</v>
      </c>
      <c r="AF215" s="9">
        <v>81.718061674008808</v>
      </c>
      <c r="AG215" s="9">
        <v>88.105726872246706</v>
      </c>
      <c r="AH215" s="9">
        <v>85.022026431718061</v>
      </c>
      <c r="AI215" s="9">
        <v>79.295154185022028</v>
      </c>
      <c r="AJ215" s="9">
        <v>81.057268722466958</v>
      </c>
      <c r="AK215" s="9">
        <v>84.801762114537453</v>
      </c>
      <c r="AL215" s="9">
        <v>80.616740088105715</v>
      </c>
      <c r="AM215" s="9">
        <v>75.550660792951533</v>
      </c>
      <c r="AN215" s="9">
        <v>78.41409691629957</v>
      </c>
      <c r="AO215" s="9">
        <v>87.885462555066084</v>
      </c>
      <c r="AP215" s="9">
        <v>86.784140969162991</v>
      </c>
      <c r="AQ215" s="9">
        <v>81.718061674008808</v>
      </c>
      <c r="AR215" s="9">
        <v>87.665198237885448</v>
      </c>
      <c r="AS215" s="9">
        <v>102.20264317180616</v>
      </c>
      <c r="AT215" s="9">
        <v>96.696035242290748</v>
      </c>
      <c r="AU215" s="9">
        <v>89.647577092511028</v>
      </c>
      <c r="AV215" s="9">
        <v>92.731277533039645</v>
      </c>
      <c r="AW215" s="9">
        <v>82.59911894273128</v>
      </c>
      <c r="AX215" s="9">
        <v>76.431718061674005</v>
      </c>
      <c r="AY215" s="9">
        <v>74.889867841409696</v>
      </c>
      <c r="AZ215" s="9">
        <v>81.497797356828215</v>
      </c>
      <c r="BA215" s="9">
        <v>90.748898678414108</v>
      </c>
      <c r="BB215" s="9">
        <v>85.462555066079304</v>
      </c>
      <c r="BC215" s="9">
        <v>85.022026431718061</v>
      </c>
      <c r="BD215" s="9">
        <v>88.986784140969178</v>
      </c>
      <c r="BE215" s="9">
        <v>86.563876651982383</v>
      </c>
      <c r="BF215" s="9">
        <v>81.277533039647594</v>
      </c>
      <c r="BG215" s="9">
        <v>84.801762114537453</v>
      </c>
      <c r="BH215" s="9">
        <v>83.70044052863436</v>
      </c>
      <c r="BI215" s="9">
        <v>88.546255506607935</v>
      </c>
      <c r="BJ215" s="9">
        <v>89.207048458149785</v>
      </c>
      <c r="BK215" s="9">
        <v>85.462555066079318</v>
      </c>
      <c r="BL215" s="9">
        <v>82.378854625550673</v>
      </c>
      <c r="BM215" s="9">
        <v>85.682819383259925</v>
      </c>
      <c r="BN215" s="9">
        <v>83.039647577092524</v>
      </c>
      <c r="BO215" s="9">
        <v>80.837004405286351</v>
      </c>
      <c r="BP215" s="9">
        <v>81.93832599118943</v>
      </c>
      <c r="BQ215" s="9">
        <v>90.969162995594715</v>
      </c>
      <c r="BR215" s="9">
        <v>92.070484581497794</v>
      </c>
      <c r="BS215" s="9">
        <v>94.713656387665196</v>
      </c>
      <c r="BT215" s="9">
        <v>105.2863436123348</v>
      </c>
      <c r="BU215" s="9">
        <v>101.10132158590308</v>
      </c>
      <c r="BV215" s="9">
        <v>89.207048458149785</v>
      </c>
      <c r="BW215" s="9">
        <v>83.920704845814981</v>
      </c>
      <c r="BX215" s="9">
        <v>83.480176211453752</v>
      </c>
      <c r="BY215" s="9">
        <v>96.035242290748897</v>
      </c>
      <c r="BZ215" s="9">
        <v>97.136563876651977</v>
      </c>
      <c r="CA215" s="9">
        <v>91.409691629955958</v>
      </c>
      <c r="CB215" s="9">
        <v>102.6431718061674</v>
      </c>
      <c r="CC215" s="9">
        <v>118.50220264317181</v>
      </c>
      <c r="CD215" s="9">
        <v>105.2863436123348</v>
      </c>
      <c r="CE215" s="9">
        <v>84.801762114537453</v>
      </c>
      <c r="CF215" s="9">
        <v>98.017621145374463</v>
      </c>
      <c r="CG215" s="9">
        <v>91.409691629955958</v>
      </c>
      <c r="CH215" s="9">
        <v>78.41409691629957</v>
      </c>
      <c r="CI215" s="9">
        <v>79.735682819383271</v>
      </c>
      <c r="CJ215" s="9">
        <v>83.70044052863436</v>
      </c>
      <c r="CK215" s="9">
        <v>83.70044052863436</v>
      </c>
      <c r="CL215" s="9">
        <v>88.105726872246706</v>
      </c>
      <c r="CM215" s="9">
        <v>101.98237885462554</v>
      </c>
      <c r="CN215" s="9">
        <v>109.69162995594715</v>
      </c>
      <c r="CO215" s="9">
        <v>95.81497797356829</v>
      </c>
      <c r="CP215" s="9">
        <v>86.563876651982369</v>
      </c>
      <c r="CQ215" s="9">
        <v>79.515418502202635</v>
      </c>
      <c r="CR215" s="9">
        <v>74.889867841409696</v>
      </c>
      <c r="CS215" s="9">
        <v>79.074889867841421</v>
      </c>
      <c r="CT215" s="9">
        <v>75.110132158590318</v>
      </c>
      <c r="CU215" s="9">
        <v>72.687224669603523</v>
      </c>
      <c r="CV215" s="9">
        <v>87.885462555066084</v>
      </c>
      <c r="CW215" s="9">
        <v>95.154185022026439</v>
      </c>
      <c r="CX215" s="9">
        <v>93.171806167400888</v>
      </c>
      <c r="CY215" s="9">
        <v>122.46696035242293</v>
      </c>
      <c r="CZ215" s="9">
        <v>102.42290748898679</v>
      </c>
      <c r="DA215" s="9">
        <v>106.16740088105728</v>
      </c>
      <c r="DB215" s="9">
        <v>103.52422907488987</v>
      </c>
      <c r="DC215" s="9">
        <v>97.577092511013205</v>
      </c>
      <c r="DD215" s="9">
        <v>98.898678414096935</v>
      </c>
      <c r="DE215" s="9">
        <v>100.00000000000003</v>
      </c>
      <c r="DF215" s="9">
        <v>89.207048458149785</v>
      </c>
      <c r="DG215" s="9">
        <v>78.854625550660785</v>
      </c>
      <c r="DH215" s="9">
        <v>80.837004405286351</v>
      </c>
      <c r="DI215" s="9">
        <v>91.629955947136551</v>
      </c>
      <c r="DJ215" s="9">
        <v>99.118942731277542</v>
      </c>
      <c r="DK215" s="9">
        <v>120.48458149779736</v>
      </c>
      <c r="DL215" s="9">
        <v>143.17180616740089</v>
      </c>
      <c r="DM215" s="9">
        <v>142.73127753303964</v>
      </c>
      <c r="DN215" s="9">
        <v>127.09251101321586</v>
      </c>
      <c r="DO215" s="9">
        <v>122.90748898678414</v>
      </c>
      <c r="DP215" s="9">
        <v>123.34801762114537</v>
      </c>
      <c r="DQ215" s="9">
        <v>111.01321585903085</v>
      </c>
      <c r="DR215" s="9">
        <v>80.616740088105715</v>
      </c>
      <c r="DS215" s="9">
        <v>76.651982378854626</v>
      </c>
      <c r="DT215" s="9">
        <v>80.1762114537445</v>
      </c>
      <c r="DU215" s="9">
        <v>101.76211453744494</v>
      </c>
      <c r="DV215" s="9">
        <v>102.86343612334802</v>
      </c>
      <c r="DW215" s="9">
        <v>99.118942731277542</v>
      </c>
      <c r="DX215" s="9">
        <v>110.79295154185023</v>
      </c>
      <c r="DY215" s="9">
        <v>116.9603524229075</v>
      </c>
      <c r="DZ215" s="9">
        <v>123.78854625550659</v>
      </c>
      <c r="EA215" s="9">
        <v>132.81938325991192</v>
      </c>
      <c r="EB215" s="9">
        <v>143.17180616740089</v>
      </c>
      <c r="EC215" s="9">
        <v>132.59911894273128</v>
      </c>
      <c r="ED215" s="9">
        <v>118.28193832599121</v>
      </c>
      <c r="EE215" s="9">
        <v>108.37004405286346</v>
      </c>
      <c r="EF215" s="9">
        <v>120.70484581497797</v>
      </c>
      <c r="EG215" s="9">
        <v>142.07048458149779</v>
      </c>
      <c r="EH215" s="9">
        <v>129.07488986784142</v>
      </c>
      <c r="EI215" s="9">
        <v>129.29515418502203</v>
      </c>
      <c r="EJ215" s="9">
        <v>129.51541850220266</v>
      </c>
      <c r="EK215" s="9">
        <v>142.07048458149779</v>
      </c>
      <c r="EL215" s="9">
        <v>162.11453744493392</v>
      </c>
      <c r="EM215" s="9">
        <v>160.13215859030839</v>
      </c>
      <c r="EN215" s="9">
        <v>161.01321585903088</v>
      </c>
      <c r="EO215" s="9">
        <v>150.44052863436124</v>
      </c>
      <c r="EP215" s="9">
        <v>112.33480176211457</v>
      </c>
      <c r="EQ215" s="9">
        <v>110.35242290748899</v>
      </c>
      <c r="ER215" s="9">
        <v>111.89427312775331</v>
      </c>
      <c r="ES215" s="9">
        <v>116.9603524229075</v>
      </c>
      <c r="ET215" s="9">
        <v>103.7444933920705</v>
      </c>
      <c r="EU215" s="9">
        <v>97.577092511013205</v>
      </c>
      <c r="EV215" s="9">
        <v>111.23348017621144</v>
      </c>
      <c r="EW215" s="9">
        <v>116.48755114870799</v>
      </c>
      <c r="EX215" s="9">
        <v>111.20263590743929</v>
      </c>
      <c r="EY215" s="9">
        <v>113.04538598520783</v>
      </c>
      <c r="EZ215" s="9">
        <v>117.3715120024375</v>
      </c>
      <c r="FA215" s="9">
        <v>115.67530548492282</v>
      </c>
      <c r="FB215" s="9">
        <v>109.916040896082</v>
      </c>
      <c r="FC215" s="9">
        <v>118.60095424034618</v>
      </c>
      <c r="FD215" s="9">
        <v>125.57070693557762</v>
      </c>
      <c r="FE215" s="9">
        <v>122.90746611397503</v>
      </c>
      <c r="FF215" s="9">
        <v>113.19017349289669</v>
      </c>
      <c r="FG215" s="9">
        <v>117.72276266143096</v>
      </c>
      <c r="FH215" s="9">
        <v>122.6311619138822</v>
      </c>
      <c r="FI215" s="9">
        <v>119.80931543313471</v>
      </c>
      <c r="FJ215" s="9">
        <v>117.97222009069461</v>
      </c>
      <c r="FK215" s="9">
        <v>122.71088317667601</v>
      </c>
      <c r="FL215" s="9">
        <v>127.77550259454469</v>
      </c>
      <c r="FM215" s="9">
        <v>124.91398491464759</v>
      </c>
      <c r="FN215" s="9">
        <v>117.71729884929336</v>
      </c>
      <c r="FO215" s="9">
        <v>122.44781068819357</v>
      </c>
      <c r="FP215" s="9">
        <v>127.50003381432806</v>
      </c>
      <c r="FQ215" s="9">
        <v>124.64839817074042</v>
      </c>
      <c r="FR215" s="9">
        <v>118.67657964133862</v>
      </c>
      <c r="FS215" s="9">
        <v>123.43857063563179</v>
      </c>
      <c r="FT215" s="9">
        <v>128.52256386661546</v>
      </c>
      <c r="FU215" s="9">
        <v>125.65401134420868</v>
      </c>
      <c r="FV215" s="9">
        <v>120.00138715003459</v>
      </c>
      <c r="FW215" s="9">
        <v>124.80642673610687</v>
      </c>
      <c r="FX215" s="9">
        <v>129.93453481376463</v>
      </c>
      <c r="FY215" s="9">
        <v>127.04197944416249</v>
      </c>
      <c r="FZ215" s="9">
        <v>121.13318104143134</v>
      </c>
      <c r="GA215" s="9">
        <v>125.97496466961657</v>
      </c>
      <c r="GB215" s="9">
        <v>131.14048725321251</v>
      </c>
      <c r="GC215" s="9">
        <v>128.22775203085516</v>
      </c>
      <c r="GD215" s="9">
        <v>121.8522668624739</v>
      </c>
      <c r="GE215" s="9">
        <v>126.71739805102069</v>
      </c>
      <c r="GF215" s="9">
        <v>131.90591420244294</v>
      </c>
      <c r="GG215" s="9">
        <v>128.98137136409139</v>
      </c>
      <c r="GH215" s="9">
        <v>122.43807965712288</v>
      </c>
      <c r="GI215" s="9">
        <v>127.32221272979693</v>
      </c>
      <c r="GJ215" s="9">
        <v>132.52904380716356</v>
      </c>
      <c r="GK215" s="9">
        <v>129.59540984716043</v>
      </c>
      <c r="GL215" s="9" t="str">
        <f t="shared" si="47"/>
        <v>Milk,PPI, Average Farm-level Milk 2005=100, United States,Units of Measure: Index 2005=100,Historic Data Source: USDA (Calculated),Data Edge: 2016 Q3,Forecast Date: December 2016</v>
      </c>
      <c r="GM215" s="10" t="str">
        <f t="shared" si="48"/>
        <v>United States, Milk, PPI, Average Farm-level Milk 2005=100</v>
      </c>
      <c r="GN215" s="10" t="str">
        <f t="shared" si="49"/>
        <v>Milk,PPI, Average Farm-level Milk 2005=100, United States,Units of Measure: Index 2005=100,Historic Data Source: USDA (Calculated),Data Edge: 2016 Q3,Forecast Date: December 2016</v>
      </c>
      <c r="GP215" s="15" t="s">
        <v>10</v>
      </c>
      <c r="GQ215" s="15" t="s">
        <v>496</v>
      </c>
      <c r="GR215" s="20" t="s">
        <v>552</v>
      </c>
      <c r="GS215" s="16" t="s">
        <v>178</v>
      </c>
      <c r="GT215" s="10" t="s">
        <v>179</v>
      </c>
      <c r="GU215" s="39" t="s">
        <v>1381</v>
      </c>
      <c r="GV215" s="11" t="s">
        <v>1385</v>
      </c>
      <c r="GW215" s="20" t="s">
        <v>1224</v>
      </c>
      <c r="GX215" s="8" t="s">
        <v>1401</v>
      </c>
      <c r="GY215" s="14" t="s">
        <v>1389</v>
      </c>
    </row>
    <row r="216" spans="1:208" ht="12.75" customHeight="1">
      <c r="A216" s="14" t="s">
        <v>555</v>
      </c>
      <c r="B216" s="8" t="str">
        <f t="shared" si="50"/>
        <v>Bank:CISDAIRY</v>
      </c>
      <c r="C216" s="13" t="str">
        <f t="shared" si="51"/>
        <v>DataEdge:2016 Q3</v>
      </c>
      <c r="D216" s="13" t="str">
        <f t="shared" si="52"/>
        <v>ForecastDate:December 2016</v>
      </c>
      <c r="E216" s="13" t="str">
        <f t="shared" si="53"/>
        <v>Long Label:Milk,Class IV (butter quality) Milk Price, United States,Units of Measure: US $/CWT,Historic Data Source: USDA,Data Edge: 2016 Q3,Forecast Date: December 2016</v>
      </c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>
        <v>10.11</v>
      </c>
      <c r="BO216" s="9">
        <v>10.27</v>
      </c>
      <c r="BP216" s="9">
        <v>10.76</v>
      </c>
      <c r="BQ216" s="9">
        <v>11.766666666666666</v>
      </c>
      <c r="BR216" s="9">
        <v>10.6</v>
      </c>
      <c r="BS216" s="9">
        <v>12.486666666666665</v>
      </c>
      <c r="BT216" s="9">
        <v>15.853333333333333</v>
      </c>
      <c r="BU216" s="9">
        <v>12.896666666666667</v>
      </c>
      <c r="BV216" s="9">
        <v>12.19</v>
      </c>
      <c r="BW216" s="9">
        <v>11.933333333333332</v>
      </c>
      <c r="BX216" s="9">
        <v>11.93</v>
      </c>
      <c r="BY216" s="9">
        <v>13.32</v>
      </c>
      <c r="BZ216" s="9">
        <v>12.52</v>
      </c>
      <c r="CA216" s="9">
        <v>14.056666666666665</v>
      </c>
      <c r="CB216" s="9">
        <v>17.326666666666664</v>
      </c>
      <c r="CC216" s="9">
        <v>15.483333333333333</v>
      </c>
      <c r="CD216" s="9">
        <v>12.753333333333332</v>
      </c>
      <c r="CE216" s="9">
        <v>11.99</v>
      </c>
      <c r="CF216" s="9">
        <v>12.453333333333333</v>
      </c>
      <c r="CG216" s="9">
        <v>11.346666666666666</v>
      </c>
      <c r="CH216" s="9">
        <v>10.843333333333334</v>
      </c>
      <c r="CI216" s="9">
        <v>11.89</v>
      </c>
      <c r="CJ216" s="9">
        <v>11.893333333333333</v>
      </c>
      <c r="CK216" s="9">
        <v>12.693333333333333</v>
      </c>
      <c r="CL216" s="9">
        <v>12.763333333333334</v>
      </c>
      <c r="CM216" s="9">
        <v>14.926666666666668</v>
      </c>
      <c r="CN216" s="9">
        <v>15.153333333333334</v>
      </c>
      <c r="CO216" s="9">
        <v>12.176666666666668</v>
      </c>
      <c r="CP216" s="9">
        <v>11.63</v>
      </c>
      <c r="CQ216" s="9">
        <v>10.726666666666667</v>
      </c>
      <c r="CR216" s="9">
        <v>10.36</v>
      </c>
      <c r="CS216" s="9">
        <v>10.523333333333333</v>
      </c>
      <c r="CT216" s="9">
        <v>9.89</v>
      </c>
      <c r="CU216" s="9">
        <v>9.7433333333333323</v>
      </c>
      <c r="CV216" s="9">
        <v>10.046666666666667</v>
      </c>
      <c r="CW216" s="9">
        <v>10.326666666666666</v>
      </c>
      <c r="CX216" s="9">
        <v>12.426666666666668</v>
      </c>
      <c r="CY216" s="9">
        <v>14.263333333333334</v>
      </c>
      <c r="CZ216" s="9">
        <v>12.923333333333334</v>
      </c>
      <c r="DA216" s="9">
        <v>13.19</v>
      </c>
      <c r="DB216" s="9">
        <v>12.64</v>
      </c>
      <c r="DC216" s="9">
        <v>12.38</v>
      </c>
      <c r="DD216" s="9">
        <v>13.453333333333333</v>
      </c>
      <c r="DE216" s="9">
        <v>13.026666666666666</v>
      </c>
      <c r="DF216" s="9">
        <v>11.326666666666666</v>
      </c>
      <c r="DG216" s="9">
        <v>10.303333333333333</v>
      </c>
      <c r="DH216" s="9">
        <v>10.65</v>
      </c>
      <c r="DI216" s="9">
        <v>11.973333333333334</v>
      </c>
      <c r="DJ216" s="9">
        <v>12.983333333333334</v>
      </c>
      <c r="DK216" s="9">
        <v>18.453333333333333</v>
      </c>
      <c r="DL216" s="9">
        <v>21.706666666666667</v>
      </c>
      <c r="DM216" s="9">
        <v>20.296666666666663</v>
      </c>
      <c r="DN216" s="9">
        <v>15.043333333333335</v>
      </c>
      <c r="DO216" s="9">
        <v>15.246666666666668</v>
      </c>
      <c r="DP216" s="9">
        <v>16.23</v>
      </c>
      <c r="DQ216" s="9">
        <v>12.073333333333332</v>
      </c>
      <c r="DR216" s="9">
        <v>9.56</v>
      </c>
      <c r="DS216" s="9">
        <v>10.06</v>
      </c>
      <c r="DT216" s="9">
        <v>10.56</v>
      </c>
      <c r="DU216" s="9">
        <v>13.373333333333333</v>
      </c>
      <c r="DV216" s="9">
        <v>13.223333333333334</v>
      </c>
      <c r="DW216" s="9">
        <v>14.823333333333332</v>
      </c>
      <c r="DX216" s="9">
        <v>16.040000000000003</v>
      </c>
      <c r="DY216" s="9">
        <v>16.286666666666665</v>
      </c>
      <c r="DZ216" s="9">
        <v>18.076666666666668</v>
      </c>
      <c r="EA216" s="9">
        <v>20.373333333333335</v>
      </c>
      <c r="EB216" s="9">
        <v>20</v>
      </c>
      <c r="EC216" s="9">
        <v>17.716666666666669</v>
      </c>
      <c r="ED216" s="9">
        <v>15.943333333333333</v>
      </c>
      <c r="EE216" s="9">
        <v>13.863333333333335</v>
      </c>
      <c r="EF216" s="9">
        <v>15.873333333333335</v>
      </c>
      <c r="EG216" s="9">
        <v>18.343333333333334</v>
      </c>
      <c r="EH216" s="9">
        <v>17.709999999999997</v>
      </c>
      <c r="EI216" s="9">
        <v>18.623333333333335</v>
      </c>
      <c r="EJ216" s="9">
        <v>19.133333333333333</v>
      </c>
      <c r="EK216" s="9">
        <v>20.743333333333332</v>
      </c>
      <c r="EL216" s="9">
        <v>23.136666666666667</v>
      </c>
      <c r="EM216" s="9">
        <v>23.039999999999996</v>
      </c>
      <c r="EN216" s="9">
        <v>23.416666666666668</v>
      </c>
      <c r="EO216" s="9">
        <v>18.753333333333334</v>
      </c>
      <c r="EP216" s="9">
        <v>13.616666666666667</v>
      </c>
      <c r="EQ216" s="9">
        <v>13.773333333333333</v>
      </c>
      <c r="ER216" s="9">
        <v>13.71</v>
      </c>
      <c r="ES216" s="9">
        <v>16.28</v>
      </c>
      <c r="ET216" s="9">
        <v>13.18</v>
      </c>
      <c r="EU216" s="9">
        <v>13.18</v>
      </c>
      <c r="EV216" s="9">
        <v>14.58</v>
      </c>
      <c r="EW216" s="9">
        <v>14.013773893333335</v>
      </c>
      <c r="EX216" s="9">
        <v>13.641780017761798</v>
      </c>
      <c r="EY216" s="9">
        <v>15.121350766220438</v>
      </c>
      <c r="EZ216" s="9">
        <v>15.476011185392624</v>
      </c>
      <c r="FA216" s="9">
        <v>14.402798991547686</v>
      </c>
      <c r="FB216" s="9">
        <v>13.668076849865932</v>
      </c>
      <c r="FC216" s="9">
        <v>15.720371965841537</v>
      </c>
      <c r="FD216" s="9">
        <v>16.367594617512356</v>
      </c>
      <c r="FE216" s="9">
        <v>15.008819681733359</v>
      </c>
      <c r="FF216" s="9">
        <v>13.939533076628042</v>
      </c>
      <c r="FG216" s="9">
        <v>14.804312433472068</v>
      </c>
      <c r="FH216" s="9">
        <v>15.614863854100603</v>
      </c>
      <c r="FI216" s="9">
        <v>15.272164802250504</v>
      </c>
      <c r="FJ216" s="9">
        <v>15.152391291543555</v>
      </c>
      <c r="FK216" s="9">
        <v>16.088773603884349</v>
      </c>
      <c r="FL216" s="9">
        <v>16.943305348408838</v>
      </c>
      <c r="FM216" s="9">
        <v>16.601442509190761</v>
      </c>
      <c r="FN216" s="9">
        <v>15.156605127986559</v>
      </c>
      <c r="FO216" s="9">
        <v>16.09462900034934</v>
      </c>
      <c r="FP216" s="9">
        <v>16.950169032045224</v>
      </c>
      <c r="FQ216" s="9">
        <v>16.608325363728923</v>
      </c>
      <c r="FR216" s="9">
        <v>15.291338485612414</v>
      </c>
      <c r="FS216" s="9">
        <v>16.233811440965184</v>
      </c>
      <c r="FT216" s="9">
        <v>17.092084210570864</v>
      </c>
      <c r="FU216" s="9">
        <v>16.750292500715929</v>
      </c>
      <c r="FV216" s="9">
        <v>15.476130154383583</v>
      </c>
      <c r="FW216" s="9">
        <v>16.424276846497541</v>
      </c>
      <c r="FX216" s="9">
        <v>17.286034566950946</v>
      </c>
      <c r="FY216" s="9">
        <v>16.944309117633971</v>
      </c>
      <c r="FZ216" s="9">
        <v>15.635427842951533</v>
      </c>
      <c r="GA216" s="9">
        <v>16.588554206740564</v>
      </c>
      <c r="GB216" s="9">
        <v>17.453370565928157</v>
      </c>
      <c r="GC216" s="9">
        <v>17.111703271534104</v>
      </c>
      <c r="GD216" s="9">
        <v>15.742366424504482</v>
      </c>
      <c r="GE216" s="9">
        <v>16.699139482562412</v>
      </c>
      <c r="GF216" s="9">
        <v>17.566195732463775</v>
      </c>
      <c r="GG216" s="9">
        <v>17.224571025862247</v>
      </c>
      <c r="GH216" s="9">
        <v>15.832555759873433</v>
      </c>
      <c r="GI216" s="9">
        <v>16.792542926623504</v>
      </c>
      <c r="GJ216" s="9">
        <v>17.661573362371477</v>
      </c>
      <c r="GK216" s="9">
        <v>17.319986191626825</v>
      </c>
      <c r="GL216" s="9" t="str">
        <f t="shared" si="47"/>
        <v>Milk,Class IV (butter quality) Milk Price, United States,Units of Measure: US $/CWT,Historic Data Source: USDA,Data Edge: 2016 Q3,Forecast Date: December 2016</v>
      </c>
      <c r="GM216" s="10" t="str">
        <f t="shared" si="48"/>
        <v>United States, Milk, Class IV (butter quality) Milk Price</v>
      </c>
      <c r="GN216" s="10" t="str">
        <f t="shared" si="49"/>
        <v>Milk,Class IV (butter quality) Milk Price, United States,Units of Measure: US $/CWT,Historic Data Source: USDA,Data Edge: 2016 Q3,Forecast Date: December 2016</v>
      </c>
      <c r="GP216" s="15" t="s">
        <v>10</v>
      </c>
      <c r="GQ216" s="15" t="s">
        <v>496</v>
      </c>
      <c r="GR216" s="10" t="s">
        <v>554</v>
      </c>
      <c r="GS216" s="16" t="s">
        <v>497</v>
      </c>
      <c r="GT216" s="16" t="s">
        <v>13</v>
      </c>
      <c r="GU216" s="13" t="s">
        <v>1381</v>
      </c>
      <c r="GV216" s="11" t="s">
        <v>1385</v>
      </c>
      <c r="GW216" s="8" t="s">
        <v>1225</v>
      </c>
      <c r="GX216" s="8" t="s">
        <v>1401</v>
      </c>
      <c r="GY216" s="14" t="s">
        <v>1389</v>
      </c>
    </row>
    <row r="217" spans="1:208" ht="12.75" customHeight="1">
      <c r="A217" s="14" t="s">
        <v>557</v>
      </c>
      <c r="B217" s="8" t="str">
        <f t="shared" si="50"/>
        <v>Bank:CISDAIRY</v>
      </c>
      <c r="C217" s="13" t="str">
        <f t="shared" si="51"/>
        <v>DataEdge:2016 Q3</v>
      </c>
      <c r="D217" s="13" t="str">
        <f t="shared" si="52"/>
        <v>ForecastDate:December 2016</v>
      </c>
      <c r="E217" s="13" t="str">
        <f t="shared" si="53"/>
        <v>Long Label:Whey,Whey Protein Concentrate Price, Western States, United States,Units of Measure: US $/LB,Historic Data Source: USDA,Data Edge: 2016 Q3,Forecast Date: December 2016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>
        <v>0.45526666666666665</v>
      </c>
      <c r="AY217" s="9">
        <v>0.43576666666666669</v>
      </c>
      <c r="AZ217" s="9">
        <v>0.42699999999999999</v>
      </c>
      <c r="BA217" s="9">
        <v>0.58169999999999999</v>
      </c>
      <c r="BB217" s="9">
        <v>0.59460000000000002</v>
      </c>
      <c r="BC217" s="9">
        <v>0.49726666666666669</v>
      </c>
      <c r="BD217" s="9">
        <v>0.42153333333333332</v>
      </c>
      <c r="BE217" s="9">
        <v>0.56146666666666667</v>
      </c>
      <c r="BF217" s="9">
        <v>0.63130000000000008</v>
      </c>
      <c r="BG217" s="9">
        <v>0.64126666666666676</v>
      </c>
      <c r="BH217" s="9">
        <v>0.58696666666666664</v>
      </c>
      <c r="BI217" s="9">
        <v>0.69466666666666654</v>
      </c>
      <c r="BJ217" s="9">
        <v>0.67810000000000004</v>
      </c>
      <c r="BK217" s="9">
        <v>0.58783333333333332</v>
      </c>
      <c r="BL217" s="9">
        <v>0.56986666666666663</v>
      </c>
      <c r="BM217" s="9">
        <v>0.60803333333333331</v>
      </c>
      <c r="BN217" s="9">
        <v>0.54760000000000009</v>
      </c>
      <c r="BO217" s="9">
        <v>0.58383333333333332</v>
      </c>
      <c r="BP217" s="9">
        <v>0.58793333333333342</v>
      </c>
      <c r="BQ217" s="9">
        <v>0.66539999999999999</v>
      </c>
      <c r="BR217" s="9">
        <v>0.59029999999999994</v>
      </c>
      <c r="BS217" s="9">
        <v>0.56376666666666664</v>
      </c>
      <c r="BT217" s="9">
        <v>0.68100000000000005</v>
      </c>
      <c r="BU217" s="9">
        <v>0.65956666666666675</v>
      </c>
      <c r="BV217" s="9">
        <v>0.60780000000000012</v>
      </c>
      <c r="BW217" s="9">
        <v>0.58499999999999996</v>
      </c>
      <c r="BX217" s="9">
        <v>0.61680000000000001</v>
      </c>
      <c r="BY217" s="9">
        <v>0.59976666666666667</v>
      </c>
      <c r="BZ217" s="9">
        <v>0.6064666666666666</v>
      </c>
      <c r="CA217" s="9">
        <v>0.58936666666666671</v>
      </c>
      <c r="CB217" s="9">
        <v>0.58866666666666667</v>
      </c>
      <c r="CC217" s="9">
        <v>0.59786666666666666</v>
      </c>
      <c r="CD217" s="9">
        <v>0.5</v>
      </c>
      <c r="CE217" s="9">
        <v>0.46250000000000002</v>
      </c>
      <c r="CF217" s="9">
        <v>0.44673333333333337</v>
      </c>
      <c r="CG217" s="9">
        <v>0.43916666666666671</v>
      </c>
      <c r="CH217" s="9">
        <v>0.46886666666666671</v>
      </c>
      <c r="CI217" s="9">
        <v>0.66593333333333338</v>
      </c>
      <c r="CJ217" s="9">
        <v>0.7671</v>
      </c>
      <c r="CK217" s="9">
        <v>0.73536666666666672</v>
      </c>
      <c r="CL217" s="9">
        <v>0.78146666666666675</v>
      </c>
      <c r="CM217" s="9">
        <v>0.79500000000000004</v>
      </c>
      <c r="CN217" s="9">
        <v>0.78333333333333321</v>
      </c>
      <c r="CO217" s="9">
        <v>0.74146666666666672</v>
      </c>
      <c r="CP217" s="9">
        <v>0.64453333333333329</v>
      </c>
      <c r="CQ217" s="9">
        <v>0.52086666666666659</v>
      </c>
      <c r="CR217" s="9">
        <v>0.43586666666666668</v>
      </c>
      <c r="CS217" s="9">
        <v>0.49406666666666665</v>
      </c>
      <c r="CT217" s="9">
        <v>0.51119999999999999</v>
      </c>
      <c r="CU217" s="9">
        <v>0.44803333333333334</v>
      </c>
      <c r="CV217" s="9">
        <v>0.44736666666666663</v>
      </c>
      <c r="CW217" s="9">
        <v>0.54353333333333331</v>
      </c>
      <c r="CX217" s="9">
        <v>0.48853333333333332</v>
      </c>
      <c r="CY217" s="9">
        <v>0.61453333333333338</v>
      </c>
      <c r="CZ217" s="9">
        <v>0.62856666666666661</v>
      </c>
      <c r="DA217" s="9">
        <v>0.62109999999999999</v>
      </c>
      <c r="DB217" s="9">
        <v>0.74526666666666674</v>
      </c>
      <c r="DC217" s="9">
        <v>0.8566666666666668</v>
      </c>
      <c r="DD217" s="9">
        <v>0.88726666666666665</v>
      </c>
      <c r="DE217" s="9">
        <v>0.83750000000000002</v>
      </c>
      <c r="DF217" s="9">
        <v>0.74296666666666666</v>
      </c>
      <c r="DG217" s="9">
        <v>0.59843333333333337</v>
      </c>
      <c r="DH217" s="9">
        <v>0.61946666666666672</v>
      </c>
      <c r="DI217" s="9">
        <v>0.81110000000000004</v>
      </c>
      <c r="DJ217" s="9">
        <v>1.1696333333333333</v>
      </c>
      <c r="DK217" s="9">
        <v>1.5401666666666667</v>
      </c>
      <c r="DL217" s="9">
        <v>1.5567333333333335</v>
      </c>
      <c r="DM217" s="9">
        <v>1.2930666666666666</v>
      </c>
      <c r="DN217" s="9">
        <v>1.1651666666666667</v>
      </c>
      <c r="DO217" s="9">
        <v>1.0534333333333334</v>
      </c>
      <c r="DP217" s="9">
        <v>0.5560666666666666</v>
      </c>
      <c r="DQ217" s="9">
        <v>0.40710000000000002</v>
      </c>
      <c r="DR217" s="9">
        <v>0.53576666666666661</v>
      </c>
      <c r="DS217" s="9">
        <v>0.55656666666666677</v>
      </c>
      <c r="DT217" s="9">
        <v>0.63646666666666663</v>
      </c>
      <c r="DU217" s="9">
        <v>0.80790000000000006</v>
      </c>
      <c r="DV217" s="9">
        <v>0.92360000000000009</v>
      </c>
      <c r="DW217" s="9">
        <v>0.92573333333333341</v>
      </c>
      <c r="DX217" s="9">
        <v>0.95536666666666681</v>
      </c>
      <c r="DY217" s="9">
        <v>0.99149999999999994</v>
      </c>
      <c r="DZ217" s="9">
        <v>1.1078000000000001</v>
      </c>
      <c r="EA217" s="9">
        <v>1.4766333333333332</v>
      </c>
      <c r="EB217" s="9">
        <v>1.5308666666666666</v>
      </c>
      <c r="EC217" s="9">
        <v>1.4473666666666667</v>
      </c>
      <c r="ED217" s="9">
        <v>1.5200333333333333</v>
      </c>
      <c r="EE217" s="9">
        <v>1.3060666666666665</v>
      </c>
      <c r="EF217" s="9">
        <v>1.1511666666666664</v>
      </c>
      <c r="EG217" s="9">
        <v>1.2374666666666667</v>
      </c>
      <c r="EH217" s="9">
        <v>1.2409333333333334</v>
      </c>
      <c r="EI217" s="9">
        <v>1.2778666666666665</v>
      </c>
      <c r="EJ217" s="9">
        <v>1.3720083333333335</v>
      </c>
      <c r="EK217" s="9">
        <v>1.6101333333333334</v>
      </c>
      <c r="EL217" s="9">
        <v>1.7723166666666668</v>
      </c>
      <c r="EM217" s="9">
        <v>1.7274666666666665</v>
      </c>
      <c r="EN217" s="9">
        <v>1.5331000000000001</v>
      </c>
      <c r="EO217" s="9">
        <v>1.2817583333333333</v>
      </c>
      <c r="EP217" s="9">
        <v>1.0885666666666667</v>
      </c>
      <c r="EQ217" s="9">
        <v>0.92320000000000002</v>
      </c>
      <c r="ER217" s="9">
        <v>0.68290000000000006</v>
      </c>
      <c r="ES217" s="9">
        <v>0.56200000000000006</v>
      </c>
      <c r="ET217" s="9">
        <v>0.60473333333333334</v>
      </c>
      <c r="EU217" s="9">
        <v>0.65269999999999995</v>
      </c>
      <c r="EV217" s="9">
        <v>0.71123333333333338</v>
      </c>
      <c r="EW217" s="9">
        <v>0.80112193362193374</v>
      </c>
      <c r="EX217" s="9">
        <v>0.89954626654657466</v>
      </c>
      <c r="EY217" s="9">
        <v>0.9419991073148305</v>
      </c>
      <c r="EZ217" s="9">
        <v>0.95608564292361231</v>
      </c>
      <c r="FA217" s="9">
        <v>0.97338842623190247</v>
      </c>
      <c r="FB217" s="9">
        <v>1.0384256667234089</v>
      </c>
      <c r="FC217" s="9">
        <v>1.0823050557978773</v>
      </c>
      <c r="FD217" s="9">
        <v>1.1206689145390876</v>
      </c>
      <c r="FE217" s="9">
        <v>1.1376133138265623</v>
      </c>
      <c r="FF217" s="9">
        <v>1.1762290910060638</v>
      </c>
      <c r="FG217" s="9">
        <v>1.1181220790701536</v>
      </c>
      <c r="FH217" s="9">
        <v>1.1275880722129958</v>
      </c>
      <c r="FI217" s="9">
        <v>1.1329914855942349</v>
      </c>
      <c r="FJ217" s="9">
        <v>1.15806114213719</v>
      </c>
      <c r="FK217" s="9">
        <v>1.186822175654165</v>
      </c>
      <c r="FL217" s="9">
        <v>1.1967787385577002</v>
      </c>
      <c r="FM217" s="9">
        <v>1.2024621807926854</v>
      </c>
      <c r="FN217" s="9">
        <v>1.1927475295100622</v>
      </c>
      <c r="FO217" s="9">
        <v>1.1927341606615427</v>
      </c>
      <c r="FP217" s="9">
        <v>1.2027329395329514</v>
      </c>
      <c r="FQ217" s="9">
        <v>1.2084404796435917</v>
      </c>
      <c r="FR217" s="9">
        <v>1.2021738019290913</v>
      </c>
      <c r="FS217" s="9">
        <v>1.2050868997023367</v>
      </c>
      <c r="FT217" s="9">
        <v>1.2151738863134205</v>
      </c>
      <c r="FU217" s="9">
        <v>1.2209317774938004</v>
      </c>
      <c r="FV217" s="9">
        <v>1.2158997343629214</v>
      </c>
      <c r="FW217" s="9">
        <v>1.2199204452583354</v>
      </c>
      <c r="FX217" s="9">
        <v>1.2301133544118241</v>
      </c>
      <c r="FY217" s="9">
        <v>1.2359317086914654</v>
      </c>
      <c r="FZ217" s="9">
        <v>1.2300722502448327</v>
      </c>
      <c r="GA217" s="9">
        <v>1.2334855109397282</v>
      </c>
      <c r="GB217" s="9">
        <v>1.2437752847463397</v>
      </c>
      <c r="GC217" s="9">
        <v>1.2496489316672237</v>
      </c>
      <c r="GD217" s="9">
        <v>1.2422504570108184</v>
      </c>
      <c r="GE217" s="9">
        <v>1.2444520143564528</v>
      </c>
      <c r="GF217" s="9">
        <v>1.2548200971498673</v>
      </c>
      <c r="GG217" s="9">
        <v>1.2607384446975933</v>
      </c>
      <c r="GH217" s="9">
        <v>1.2527859541684798</v>
      </c>
      <c r="GI217" s="9">
        <v>1.2545868131286286</v>
      </c>
      <c r="GJ217" s="9">
        <v>1.2650272659194022</v>
      </c>
      <c r="GK217" s="9">
        <v>1.2709869239779459</v>
      </c>
      <c r="GL217" s="9" t="str">
        <f t="shared" si="47"/>
        <v>Whey,Whey Protein Concentrate Price, Western States, United States,Units of Measure: US $/LB,Historic Data Source: USDA,Data Edge: 2016 Q3,Forecast Date: December 2016</v>
      </c>
      <c r="GM217" s="10" t="str">
        <f t="shared" si="48"/>
        <v>United States, Whey, Whey Protein Concentrate Price, Western States</v>
      </c>
      <c r="GN217" s="10" t="str">
        <f t="shared" si="49"/>
        <v>Whey,Whey Protein Concentrate Price, Western States, United States,Units of Measure: US $/LB,Historic Data Source: USDA,Data Edge: 2016 Q3,Forecast Date: December 2016</v>
      </c>
      <c r="GP217" s="15" t="s">
        <v>10</v>
      </c>
      <c r="GQ217" s="15" t="s">
        <v>517</v>
      </c>
      <c r="GR217" s="20" t="s">
        <v>556</v>
      </c>
      <c r="GS217" s="16" t="s">
        <v>464</v>
      </c>
      <c r="GT217" s="16" t="s">
        <v>13</v>
      </c>
      <c r="GU217" s="13" t="s">
        <v>1381</v>
      </c>
      <c r="GV217" s="11" t="s">
        <v>1385</v>
      </c>
      <c r="GW217" s="20" t="s">
        <v>1226</v>
      </c>
      <c r="GX217" s="8" t="s">
        <v>1401</v>
      </c>
      <c r="GY217" s="14" t="s">
        <v>1389</v>
      </c>
    </row>
    <row r="218" spans="1:208" ht="12.75" customHeight="1">
      <c r="A218" s="8" t="s">
        <v>559</v>
      </c>
      <c r="B218" s="8" t="str">
        <f t="shared" si="50"/>
        <v>Bank:CISDAIRY</v>
      </c>
      <c r="C218" s="13" t="str">
        <f t="shared" si="51"/>
        <v>DataEdge:2016 Q3</v>
      </c>
      <c r="D218" s="13" t="str">
        <f t="shared" si="52"/>
        <v>ForecastDate:December 2016</v>
      </c>
      <c r="E218" s="13" t="str">
        <f t="shared" si="53"/>
        <v>Long Label:Milk,Class II Milk Price, United States,Units of Measure: US $/CWT,Historic Data Source: USDA,Data Edge: 2016 Q3,Forecast Date: December 2016</v>
      </c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>
        <v>11.553333333333333</v>
      </c>
      <c r="BQ218" s="9">
        <v>12.393333333333333</v>
      </c>
      <c r="BR218" s="9">
        <v>13.136666666666668</v>
      </c>
      <c r="BS218" s="9">
        <v>13.093333333333334</v>
      </c>
      <c r="BT218" s="9">
        <v>14.36</v>
      </c>
      <c r="BU218" s="9">
        <v>15.123333333333333</v>
      </c>
      <c r="BV218" s="9">
        <v>11.93</v>
      </c>
      <c r="BW218" s="9">
        <v>12.43</v>
      </c>
      <c r="BX218" s="9">
        <v>11.066666666666668</v>
      </c>
      <c r="BY218" s="9">
        <v>12.863333333333335</v>
      </c>
      <c r="BZ218" s="9">
        <v>13.466666666666669</v>
      </c>
      <c r="CA218" s="9">
        <v>13.013333333333334</v>
      </c>
      <c r="CB218" s="9">
        <v>13.216666666666667</v>
      </c>
      <c r="CC218" s="9">
        <v>15.676666666666668</v>
      </c>
      <c r="CD218" s="9">
        <v>17.116666666666667</v>
      </c>
      <c r="CE218" s="9">
        <v>11.533333333333333</v>
      </c>
      <c r="CF218" s="9">
        <v>12.39</v>
      </c>
      <c r="CG218" s="9">
        <v>14.813333333333333</v>
      </c>
      <c r="CH218" s="9">
        <v>11.55</v>
      </c>
      <c r="CI218" s="9">
        <v>12.603333333333333</v>
      </c>
      <c r="CJ218" s="9">
        <v>12.573333333333332</v>
      </c>
      <c r="CK218" s="9">
        <v>13.396666666666667</v>
      </c>
      <c r="CL218" s="9">
        <v>13.473333333333334</v>
      </c>
      <c r="CM218" s="9">
        <v>15.623333333333335</v>
      </c>
      <c r="CN218" s="9">
        <v>16.059999999999999</v>
      </c>
      <c r="CO218" s="9">
        <v>12.973333333333334</v>
      </c>
      <c r="CP218" s="9">
        <v>12.386666666666665</v>
      </c>
      <c r="CQ218" s="9">
        <v>11.453333333333333</v>
      </c>
      <c r="CR218" s="9">
        <v>11.04</v>
      </c>
      <c r="CS218" s="9">
        <v>11.333333333333334</v>
      </c>
      <c r="CT218" s="9">
        <v>10.83</v>
      </c>
      <c r="CU218" s="9">
        <v>10.443333333333333</v>
      </c>
      <c r="CV218" s="9">
        <v>10.733333333333334</v>
      </c>
      <c r="CW218" s="9">
        <v>11.043333333333331</v>
      </c>
      <c r="CX218" s="9">
        <v>13.12</v>
      </c>
      <c r="CY218" s="9">
        <v>14.85</v>
      </c>
      <c r="CZ218" s="9">
        <v>13.596666666666669</v>
      </c>
      <c r="DA218" s="9">
        <v>13.88</v>
      </c>
      <c r="DB218" s="9">
        <v>13.216666666666667</v>
      </c>
      <c r="DC218" s="9">
        <v>13.026666666666666</v>
      </c>
      <c r="DD218" s="9">
        <v>14.03</v>
      </c>
      <c r="DE218" s="9">
        <v>13.653333333333334</v>
      </c>
      <c r="DF218" s="9">
        <v>12.519999999999998</v>
      </c>
      <c r="DG218" s="9">
        <v>11.166666666666666</v>
      </c>
      <c r="DH218" s="9">
        <v>11.243333333333334</v>
      </c>
      <c r="DI218" s="9">
        <v>12.106666666666667</v>
      </c>
      <c r="DJ218" s="9">
        <v>13.176666666666668</v>
      </c>
      <c r="DK218" s="9">
        <v>16.673333333333336</v>
      </c>
      <c r="DL218" s="9">
        <v>21.99</v>
      </c>
      <c r="DM218" s="9">
        <v>21.596666666666664</v>
      </c>
      <c r="DN218" s="9">
        <v>17.946666666666669</v>
      </c>
      <c r="DO218" s="9">
        <v>15.663333333333332</v>
      </c>
      <c r="DP218" s="9">
        <v>17.279999999999998</v>
      </c>
      <c r="DQ218" s="9">
        <v>14.086666666666668</v>
      </c>
      <c r="DR218" s="9">
        <v>10.34</v>
      </c>
      <c r="DS218" s="9">
        <v>10.663333333333334</v>
      </c>
      <c r="DT218" s="9">
        <v>10.913333333333332</v>
      </c>
      <c r="DU218" s="9">
        <v>13.14</v>
      </c>
      <c r="DV218" s="9">
        <v>15.11</v>
      </c>
      <c r="DW218" s="9">
        <v>14.896666666666667</v>
      </c>
      <c r="DX218" s="9">
        <v>17.226666666666667</v>
      </c>
      <c r="DY218" s="9">
        <v>16.849999999999998</v>
      </c>
      <c r="DZ218" s="9">
        <v>17.863333333333333</v>
      </c>
      <c r="EA218" s="9">
        <v>20.553333333333331</v>
      </c>
      <c r="EB218" s="9">
        <v>21.13</v>
      </c>
      <c r="EC218" s="9">
        <v>18.916666666666668</v>
      </c>
      <c r="ED218" s="9">
        <v>17.066666666666666</v>
      </c>
      <c r="EE218" s="9">
        <v>15.236666666666666</v>
      </c>
      <c r="EF218" s="9">
        <v>15.729999999999999</v>
      </c>
      <c r="EG218" s="9">
        <v>18.516666666666666</v>
      </c>
      <c r="EH218" s="9">
        <v>18.5</v>
      </c>
      <c r="EI218" s="9">
        <v>18.766666666666666</v>
      </c>
      <c r="EJ218" s="9">
        <v>19.423333333333332</v>
      </c>
      <c r="EK218" s="9">
        <v>20.993333333333336</v>
      </c>
      <c r="EL218" s="9">
        <v>23.386666666666667</v>
      </c>
      <c r="EM218" s="9">
        <v>24.373333333333335</v>
      </c>
      <c r="EN218" s="9">
        <v>25.286666666666665</v>
      </c>
      <c r="EO218" s="9">
        <v>20.310000000000002</v>
      </c>
      <c r="EP218" s="9">
        <v>15.053333333333333</v>
      </c>
      <c r="EQ218" s="9">
        <v>14.853333333333333</v>
      </c>
      <c r="ER218" s="9">
        <v>14.866666666666665</v>
      </c>
      <c r="ES218" s="9">
        <v>17.136666666666667</v>
      </c>
      <c r="ET218" s="9">
        <v>14.020000000000001</v>
      </c>
      <c r="EU218" s="9">
        <v>13.729999999999999</v>
      </c>
      <c r="EV218" s="9">
        <v>15.01</v>
      </c>
      <c r="EW218" s="9">
        <v>14.537722416666668</v>
      </c>
      <c r="EX218" s="9">
        <v>14.379850813475011</v>
      </c>
      <c r="EY218" s="9">
        <v>15.443928970836362</v>
      </c>
      <c r="EZ218" s="9">
        <v>16.562681560214319</v>
      </c>
      <c r="FA218" s="9">
        <v>15.031297681479982</v>
      </c>
      <c r="FB218" s="9">
        <v>14.478601121015748</v>
      </c>
      <c r="FC218" s="9">
        <v>15.916603454296867</v>
      </c>
      <c r="FD218" s="9">
        <v>17.407921883588688</v>
      </c>
      <c r="FE218" s="9">
        <v>15.911215147406914</v>
      </c>
      <c r="FF218" s="9">
        <v>15.616264255322486</v>
      </c>
      <c r="FG218" s="9">
        <v>16.097754394393124</v>
      </c>
      <c r="FH218" s="9">
        <v>16.947754394393122</v>
      </c>
      <c r="FI218" s="9">
        <v>16.544421061059772</v>
      </c>
      <c r="FJ218" s="9">
        <v>17.07510734484411</v>
      </c>
      <c r="FK218" s="9">
        <v>17.55659748391475</v>
      </c>
      <c r="FL218" s="9">
        <v>18.406597483914744</v>
      </c>
      <c r="FM218" s="9">
        <v>18.003264150581398</v>
      </c>
      <c r="FN218" s="9">
        <v>17.085781454836411</v>
      </c>
      <c r="FO218" s="9">
        <v>17.567271593907051</v>
      </c>
      <c r="FP218" s="9">
        <v>18.417271593907046</v>
      </c>
      <c r="FQ218" s="9">
        <v>18.013938260573699</v>
      </c>
      <c r="FR218" s="9">
        <v>17.23373354437739</v>
      </c>
      <c r="FS218" s="9">
        <v>17.715223683448031</v>
      </c>
      <c r="FT218" s="9">
        <v>18.565223683448025</v>
      </c>
      <c r="FU218" s="9">
        <v>18.161890350114678</v>
      </c>
      <c r="FV218" s="9">
        <v>17.434931174769435</v>
      </c>
      <c r="FW218" s="9">
        <v>17.916421313840075</v>
      </c>
      <c r="FX218" s="9">
        <v>18.76642131384007</v>
      </c>
      <c r="FY218" s="9">
        <v>18.363087980506723</v>
      </c>
      <c r="FZ218" s="9">
        <v>17.608728375394982</v>
      </c>
      <c r="GA218" s="9">
        <v>18.090218514465619</v>
      </c>
      <c r="GB218" s="9">
        <v>18.94021851446562</v>
      </c>
      <c r="GC218" s="9">
        <v>18.53688518113227</v>
      </c>
      <c r="GD218" s="9">
        <v>17.726623274720598</v>
      </c>
      <c r="GE218" s="9">
        <v>18.208113413791239</v>
      </c>
      <c r="GF218" s="9">
        <v>19.058113413791233</v>
      </c>
      <c r="GG218" s="9">
        <v>18.654780080457886</v>
      </c>
      <c r="GH218" s="9">
        <v>17.826610633637767</v>
      </c>
      <c r="GI218" s="9">
        <v>18.308100772708407</v>
      </c>
      <c r="GJ218" s="9">
        <v>19.158100772708401</v>
      </c>
      <c r="GK218" s="9">
        <v>18.754767439375055</v>
      </c>
      <c r="GL218" s="9" t="str">
        <f t="shared" si="47"/>
        <v>Milk,Class II Milk Price, United States,Units of Measure: US $/CWT,Historic Data Source: USDA,Data Edge: 2016 Q3,Forecast Date: December 2016</v>
      </c>
      <c r="GM218" s="10" t="str">
        <f t="shared" si="48"/>
        <v>United States, Milk, Class II Milk Price</v>
      </c>
      <c r="GN218" s="10" t="str">
        <f>CONCATENATE(GQ218,",",GR218,",Units of Measure: ",GS218,",Historic Data Source: ",GT218,",","Data Edge: ",GU218,",Forecast Date: ",GV218)</f>
        <v>Milk,Class II Milk Price, United States,Units of Measure: US $/CWT,Historic Data Source: USDA,Data Edge: 2016 Q3,Forecast Date: December 2016</v>
      </c>
      <c r="GP218" s="15" t="s">
        <v>10</v>
      </c>
      <c r="GQ218" s="15" t="s">
        <v>496</v>
      </c>
      <c r="GR218" s="8" t="s">
        <v>558</v>
      </c>
      <c r="GS218" s="16" t="s">
        <v>497</v>
      </c>
      <c r="GT218" s="16" t="s">
        <v>13</v>
      </c>
      <c r="GU218" s="13" t="s">
        <v>1381</v>
      </c>
      <c r="GV218" s="11" t="s">
        <v>1385</v>
      </c>
      <c r="GW218" s="8" t="s">
        <v>1227</v>
      </c>
      <c r="GX218" s="8" t="s">
        <v>1401</v>
      </c>
      <c r="GY218" s="14" t="s">
        <v>1389</v>
      </c>
    </row>
    <row r="219" spans="1:208" ht="12.75" customHeight="1">
      <c r="A219" s="8" t="s">
        <v>561</v>
      </c>
      <c r="B219" s="8" t="str">
        <f t="shared" si="50"/>
        <v>Bank:CISDAIRY</v>
      </c>
      <c r="C219" s="13" t="str">
        <f t="shared" si="51"/>
        <v>DataEdge:2016 Q3</v>
      </c>
      <c r="D219" s="13" t="str">
        <f t="shared" si="52"/>
        <v>ForecastDate:December 2016</v>
      </c>
      <c r="E219" s="13" t="str">
        <f t="shared" si="53"/>
        <v>Long Label:Lactose,Lactose Price, Central West, United States,Units of Measure: US $/LB,Historic Data Source: USDA AMS,Data Edge: 2016 Q3,Forecast Date: December 2016</v>
      </c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>
        <v>0.12166666666666666</v>
      </c>
      <c r="AY219" s="9">
        <v>0.16123333333333334</v>
      </c>
      <c r="AZ219" s="9">
        <v>0.20796666666666663</v>
      </c>
      <c r="BA219" s="9">
        <v>0.22830000000000003</v>
      </c>
      <c r="BB219" s="9">
        <v>0.28589999999999999</v>
      </c>
      <c r="BC219" s="9">
        <v>0.3624</v>
      </c>
      <c r="BD219" s="9">
        <v>0.35366666666666663</v>
      </c>
      <c r="BE219" s="9">
        <v>0.33823333333333333</v>
      </c>
      <c r="BF219" s="9">
        <v>0.29193333333333332</v>
      </c>
      <c r="BG219" s="9">
        <v>0.25469999999999998</v>
      </c>
      <c r="BH219" s="9">
        <v>0.18496666666666664</v>
      </c>
      <c r="BI219" s="9">
        <v>0.15469999999999998</v>
      </c>
      <c r="BJ219" s="9">
        <v>0.12520000000000001</v>
      </c>
      <c r="BK219" s="9">
        <v>0.12380000000000001</v>
      </c>
      <c r="BL219" s="9">
        <v>0.12343333333333334</v>
      </c>
      <c r="BM219" s="9">
        <v>0.12863333333333332</v>
      </c>
      <c r="BN219" s="9">
        <v>0.14729999999999999</v>
      </c>
      <c r="BO219" s="9">
        <v>0.15959999999999999</v>
      </c>
      <c r="BP219" s="9">
        <v>0.16563333333333333</v>
      </c>
      <c r="BQ219" s="9">
        <v>0.17713333333333334</v>
      </c>
      <c r="BR219" s="9">
        <v>0.17</v>
      </c>
      <c r="BS219" s="9">
        <v>0.18173333333333333</v>
      </c>
      <c r="BT219" s="9">
        <v>0.19823333333333334</v>
      </c>
      <c r="BU219" s="9">
        <v>0.22053333333333333</v>
      </c>
      <c r="BV219" s="9">
        <v>0.24153333333333335</v>
      </c>
      <c r="BW219" s="9">
        <v>0.25753333333333334</v>
      </c>
      <c r="BX219" s="9">
        <v>0.23083333333333333</v>
      </c>
      <c r="BY219" s="9">
        <v>0.21099999999999999</v>
      </c>
      <c r="BZ219" s="9">
        <v>0.21833333333333335</v>
      </c>
      <c r="CA219" s="9">
        <v>0.20753333333333335</v>
      </c>
      <c r="CB219" s="9">
        <v>0.18340000000000001</v>
      </c>
      <c r="CC219" s="9">
        <v>0.1741</v>
      </c>
      <c r="CD219" s="9">
        <v>0.16739999999999999</v>
      </c>
      <c r="CE219" s="9">
        <v>0.16769999999999999</v>
      </c>
      <c r="CF219" s="9">
        <v>0.1850333333333333</v>
      </c>
      <c r="CG219" s="9">
        <v>0.19493333333333332</v>
      </c>
      <c r="CH219" s="9">
        <v>0.20000000000000004</v>
      </c>
      <c r="CI219" s="9">
        <v>0.19793333333333332</v>
      </c>
      <c r="CJ219" s="9">
        <v>0.17236666666666667</v>
      </c>
      <c r="CK219" s="9">
        <v>0.16500000000000001</v>
      </c>
      <c r="CL219" s="9">
        <v>0.16826666666666668</v>
      </c>
      <c r="CM219" s="9">
        <v>0.18683333333333332</v>
      </c>
      <c r="CN219" s="9">
        <v>0.20749999999999999</v>
      </c>
      <c r="CO219" s="9">
        <v>0.21760000000000002</v>
      </c>
      <c r="CP219" s="9">
        <v>0.2225</v>
      </c>
      <c r="CQ219" s="9">
        <v>0.18686666666666665</v>
      </c>
      <c r="CR219" s="9">
        <v>0.1583</v>
      </c>
      <c r="CS219" s="9">
        <v>0.16440000000000002</v>
      </c>
      <c r="CT219" s="9">
        <v>0.16920000000000002</v>
      </c>
      <c r="CU219" s="9">
        <v>0.17856666666666668</v>
      </c>
      <c r="CV219" s="9">
        <v>0.19546666666666668</v>
      </c>
      <c r="CW219" s="9">
        <v>0.21306666666666665</v>
      </c>
      <c r="CX219" s="9">
        <v>0.22553333333333334</v>
      </c>
      <c r="CY219" s="9">
        <v>0.23749999999999996</v>
      </c>
      <c r="CZ219" s="9">
        <v>0.21573333333333333</v>
      </c>
      <c r="DA219" s="9">
        <v>0.18593333333333337</v>
      </c>
      <c r="DB219" s="9">
        <v>0.17499999999999996</v>
      </c>
      <c r="DC219" s="9">
        <v>0.18303333333333335</v>
      </c>
      <c r="DD219" s="9">
        <v>0.20136666666666669</v>
      </c>
      <c r="DE219" s="9">
        <v>0.21826666666666664</v>
      </c>
      <c r="DF219" s="9">
        <v>0.24060000000000001</v>
      </c>
      <c r="DG219" s="9">
        <v>0.27173333333333333</v>
      </c>
      <c r="DH219" s="9">
        <v>0.34329999999999999</v>
      </c>
      <c r="DI219" s="9">
        <v>0.42776666666666668</v>
      </c>
      <c r="DJ219" s="9">
        <v>0.62369999999999992</v>
      </c>
      <c r="DK219" s="9">
        <v>0.92773333333333341</v>
      </c>
      <c r="DL219" s="9">
        <v>0.91959999999999997</v>
      </c>
      <c r="DM219" s="9">
        <v>0.47170000000000001</v>
      </c>
      <c r="DN219" s="9">
        <v>0.26706666666666673</v>
      </c>
      <c r="DO219" s="9">
        <v>0.27356666666666668</v>
      </c>
      <c r="DP219" s="9">
        <v>0.23753333333333335</v>
      </c>
      <c r="DQ219" s="9">
        <v>0.17176666666666665</v>
      </c>
      <c r="DR219" s="9">
        <v>0.13163333333333335</v>
      </c>
      <c r="DS219" s="9">
        <v>0.15716666666666668</v>
      </c>
      <c r="DT219" s="9">
        <v>0.23726666666666665</v>
      </c>
      <c r="DU219" s="9">
        <v>0.33563333333333328</v>
      </c>
      <c r="DV219" s="9">
        <v>0.35173333333333329</v>
      </c>
      <c r="DW219" s="9">
        <v>0.3322</v>
      </c>
      <c r="DX219" s="9">
        <v>0.32463333333333333</v>
      </c>
      <c r="DY219" s="9">
        <v>0.33476666666666666</v>
      </c>
      <c r="DZ219" s="9">
        <v>0.36480000000000001</v>
      </c>
      <c r="EA219" s="9">
        <v>0.46013333333333334</v>
      </c>
      <c r="EB219" s="9">
        <v>0.58593333333333331</v>
      </c>
      <c r="EC219" s="9">
        <v>0.75950000000000006</v>
      </c>
      <c r="ED219" s="9">
        <v>0.85839999999999994</v>
      </c>
      <c r="EE219" s="9">
        <v>0.90029999999999999</v>
      </c>
      <c r="EF219" s="9">
        <v>0.82979999999999998</v>
      </c>
      <c r="EG219" s="9">
        <v>0.78060000000000007</v>
      </c>
      <c r="EH219" s="9">
        <v>0.71129999999999993</v>
      </c>
      <c r="EI219" s="9">
        <v>0.64463333333333328</v>
      </c>
      <c r="EJ219" s="9">
        <v>0.63676666666666659</v>
      </c>
      <c r="EK219" s="9">
        <v>0.64306666666666679</v>
      </c>
      <c r="EL219" s="9">
        <v>0.59616666666666662</v>
      </c>
      <c r="EM219" s="9">
        <v>0.59443333333333337</v>
      </c>
      <c r="EN219" s="9">
        <v>0.51716666666666666</v>
      </c>
      <c r="EO219" s="9">
        <v>0.40560000000000002</v>
      </c>
      <c r="EP219" s="9">
        <v>0.28506666666666663</v>
      </c>
      <c r="EQ219" s="9">
        <v>0.2298</v>
      </c>
      <c r="ER219" s="9">
        <v>0.1933</v>
      </c>
      <c r="ES219" s="9">
        <v>0.18713333333333335</v>
      </c>
      <c r="ET219" s="9">
        <v>0.21689999999999998</v>
      </c>
      <c r="EU219" s="9">
        <v>0.2525</v>
      </c>
      <c r="EV219" s="9">
        <v>0.29749999999999999</v>
      </c>
      <c r="EW219" s="9">
        <v>0.35095238095238096</v>
      </c>
      <c r="EX219" s="9">
        <v>0.36537310946877333</v>
      </c>
      <c r="EY219" s="9">
        <v>0.36827960103685448</v>
      </c>
      <c r="EZ219" s="9">
        <v>0.35436512580523311</v>
      </c>
      <c r="FA219" s="9">
        <v>0.35447031772396903</v>
      </c>
      <c r="FB219" s="9">
        <v>0.39543532887781602</v>
      </c>
      <c r="FC219" s="9">
        <v>0.41444234492576282</v>
      </c>
      <c r="FD219" s="9">
        <v>0.43430356382869745</v>
      </c>
      <c r="FE219" s="9">
        <v>0.43430159906061422</v>
      </c>
      <c r="FF219" s="9">
        <v>0.50702359736410607</v>
      </c>
      <c r="FG219" s="9">
        <v>0.49491681222606615</v>
      </c>
      <c r="FH219" s="9">
        <v>0.49737848253780798</v>
      </c>
      <c r="FI219" s="9">
        <v>0.49984288834283586</v>
      </c>
      <c r="FJ219" s="9">
        <v>0.51072333057269392</v>
      </c>
      <c r="FK219" s="9">
        <v>0.52045897026787813</v>
      </c>
      <c r="FL219" s="9">
        <v>0.52304821525641432</v>
      </c>
      <c r="FM219" s="9">
        <v>0.52564033750363481</v>
      </c>
      <c r="FN219" s="9">
        <v>0.52010416845071583</v>
      </c>
      <c r="FO219" s="9">
        <v>0.52265700000739379</v>
      </c>
      <c r="FP219" s="9">
        <v>0.52525722343139136</v>
      </c>
      <c r="FQ219" s="9">
        <v>0.52786033631369067</v>
      </c>
      <c r="FR219" s="9">
        <v>0.52394265327363476</v>
      </c>
      <c r="FS219" s="9">
        <v>0.5272496516704579</v>
      </c>
      <c r="FT219" s="9">
        <v>0.52987281387866403</v>
      </c>
      <c r="FU219" s="9">
        <v>0.53249889103554326</v>
      </c>
      <c r="FV219" s="9">
        <v>0.5291536671466015</v>
      </c>
      <c r="FW219" s="9">
        <v>0.53276464777309673</v>
      </c>
      <c r="FX219" s="9">
        <v>0.53541535557256281</v>
      </c>
      <c r="FY219" s="9">
        <v>0.53806900893031684</v>
      </c>
      <c r="FZ219" s="9">
        <v>0.53432415160073599</v>
      </c>
      <c r="GA219" s="9">
        <v>0.53780803298956426</v>
      </c>
      <c r="GB219" s="9">
        <v>0.5404839308390601</v>
      </c>
      <c r="GC219" s="9">
        <v>0.54316280223889957</v>
      </c>
      <c r="GD219" s="9">
        <v>0.53868431796678773</v>
      </c>
      <c r="GE219" s="9">
        <v>0.54188529310074207</v>
      </c>
      <c r="GF219" s="9">
        <v>0.54458155552319365</v>
      </c>
      <c r="GG219" s="9">
        <v>0.54728081412580754</v>
      </c>
      <c r="GH219" s="9">
        <v>0.54253403011095691</v>
      </c>
      <c r="GI219" s="9">
        <v>0.54565333193667476</v>
      </c>
      <c r="GJ219" s="9">
        <v>0.54836841447353701</v>
      </c>
      <c r="GK219" s="9">
        <v>0.55108651410412435</v>
      </c>
      <c r="GL219" s="9" t="str">
        <f t="shared" si="47"/>
        <v>Lactose,Lactose Price, Central West, United States,Units of Measure: US $/LB,Historic Data Source: USDA AMS,Data Edge: 2016 Q3,Forecast Date: December 2016</v>
      </c>
      <c r="GM219" s="10" t="str">
        <f t="shared" si="48"/>
        <v>United States, Lactose, Lactose Price, Central West</v>
      </c>
      <c r="GN219" s="10" t="str">
        <f>CONCATENATE(GQ219,",",GR219,",Units of Measure: ",GS219,",Historic Data Source: ",GT219,",","Data Edge: ",GU219,",Forecast Date: ",GV219)</f>
        <v>Lactose,Lactose Price, Central West, United States,Units of Measure: US $/LB,Historic Data Source: USDA AMS,Data Edge: 2016 Q3,Forecast Date: December 2016</v>
      </c>
      <c r="GP219" s="15" t="s">
        <v>10</v>
      </c>
      <c r="GQ219" s="16" t="s">
        <v>562</v>
      </c>
      <c r="GR219" s="8" t="s">
        <v>560</v>
      </c>
      <c r="GS219" s="16" t="s">
        <v>464</v>
      </c>
      <c r="GT219" s="16" t="s">
        <v>563</v>
      </c>
      <c r="GU219" s="13" t="s">
        <v>1381</v>
      </c>
      <c r="GV219" s="11" t="s">
        <v>1385</v>
      </c>
      <c r="GW219" s="8" t="s">
        <v>1228</v>
      </c>
      <c r="GX219" s="8" t="s">
        <v>1401</v>
      </c>
      <c r="GY219" s="14" t="s">
        <v>1389</v>
      </c>
    </row>
    <row r="220" spans="1:208" ht="12.75" customHeight="1">
      <c r="A220" s="8" t="s">
        <v>1024</v>
      </c>
      <c r="B220" s="8" t="str">
        <f t="shared" si="50"/>
        <v>Bank:CISDAIRY</v>
      </c>
      <c r="C220" s="13" t="str">
        <f t="shared" si="51"/>
        <v>DataEdge:2016 Q3</v>
      </c>
      <c r="D220" s="13" t="str">
        <f t="shared" si="52"/>
        <v>ForecastDate:December 2016</v>
      </c>
      <c r="E220" s="13" t="str">
        <f t="shared" si="53"/>
        <v>Long Label:Food, Feed &amp; Beverage MFG\PPI-Food MFG-Ice Cream Frozen Dessert, United States\Units of Measure: Index Jun 1983=100\Historic Data Source: BLS\Data Edge: 2016 Q3\Forecast Date: December 2016</v>
      </c>
      <c r="F220" s="34">
        <v>84.033333333333317</v>
      </c>
      <c r="G220" s="34">
        <v>88.833333333333329</v>
      </c>
      <c r="H220" s="34">
        <v>90.066666666666663</v>
      </c>
      <c r="I220" s="34">
        <v>93.166666666666671</v>
      </c>
      <c r="J220" s="34">
        <v>96.933333333333337</v>
      </c>
      <c r="K220" s="34">
        <v>97.666666666666671</v>
      </c>
      <c r="L220" s="34">
        <v>97.9</v>
      </c>
      <c r="M220" s="34">
        <v>97.933333333333337</v>
      </c>
      <c r="N220" s="34">
        <v>97.733333333333334</v>
      </c>
      <c r="O220" s="34">
        <v>98.633333333333326</v>
      </c>
      <c r="P220" s="34">
        <v>98.833333333333329</v>
      </c>
      <c r="Q220" s="34">
        <v>99.7</v>
      </c>
      <c r="R220" s="34">
        <v>100.1</v>
      </c>
      <c r="S220" s="34">
        <v>100.46666666666665</v>
      </c>
      <c r="T220" s="34">
        <v>100.1</v>
      </c>
      <c r="U220" s="34">
        <v>100.46666666666665</v>
      </c>
      <c r="V220" s="34">
        <v>101.63333333333334</v>
      </c>
      <c r="W220" s="34">
        <v>102.76666666666667</v>
      </c>
      <c r="X220" s="34">
        <v>104.06666666666666</v>
      </c>
      <c r="Y220" s="34">
        <v>104.16666666666667</v>
      </c>
      <c r="Z220" s="34">
        <v>104.36666666666666</v>
      </c>
      <c r="AA220" s="34">
        <v>104.36666666666667</v>
      </c>
      <c r="AB220" s="34">
        <v>104.06666666666668</v>
      </c>
      <c r="AC220" s="34">
        <v>104.43333333333334</v>
      </c>
      <c r="AD220" s="34">
        <v>104.66666666666667</v>
      </c>
      <c r="AE220" s="34">
        <v>105.4</v>
      </c>
      <c r="AF220" s="34">
        <v>105.53333333333335</v>
      </c>
      <c r="AG220" s="34">
        <v>106.3</v>
      </c>
      <c r="AH220" s="34">
        <v>107.76666666666665</v>
      </c>
      <c r="AI220" s="34">
        <v>110.6</v>
      </c>
      <c r="AJ220" s="34">
        <v>110.3</v>
      </c>
      <c r="AK220" s="34">
        <v>109.16666666666667</v>
      </c>
      <c r="AL220" s="34">
        <v>109.23333333333333</v>
      </c>
      <c r="AM220" s="34">
        <v>107.9</v>
      </c>
      <c r="AN220" s="34">
        <v>108.6</v>
      </c>
      <c r="AO220" s="34">
        <v>111.26666666666667</v>
      </c>
      <c r="AP220" s="34">
        <v>113.8</v>
      </c>
      <c r="AQ220" s="34">
        <v>114.4</v>
      </c>
      <c r="AR220" s="34">
        <v>116.16666666666667</v>
      </c>
      <c r="AS220" s="34">
        <v>120.6</v>
      </c>
      <c r="AT220" s="34">
        <v>122.5</v>
      </c>
      <c r="AU220" s="34">
        <v>122.83333333333333</v>
      </c>
      <c r="AV220" s="34">
        <v>122.1</v>
      </c>
      <c r="AW220" s="34">
        <v>121.36666666666666</v>
      </c>
      <c r="AX220" s="34">
        <v>121.26666666666667</v>
      </c>
      <c r="AY220" s="34">
        <v>120.7</v>
      </c>
      <c r="AZ220" s="34">
        <v>120.53333333333335</v>
      </c>
      <c r="BA220" s="34">
        <v>121</v>
      </c>
      <c r="BB220" s="34">
        <v>121.86666666666667</v>
      </c>
      <c r="BC220" s="34">
        <v>122.06666666666666</v>
      </c>
      <c r="BD220" s="34">
        <v>122.53333333333335</v>
      </c>
      <c r="BE220" s="34">
        <v>123.46666666666665</v>
      </c>
      <c r="BF220" s="34">
        <v>124</v>
      </c>
      <c r="BG220" s="34">
        <v>124.5</v>
      </c>
      <c r="BH220" s="34">
        <v>124.93333333333332</v>
      </c>
      <c r="BI220" s="34">
        <v>125.23333333333333</v>
      </c>
      <c r="BJ220" s="34">
        <v>125.46666666666665</v>
      </c>
      <c r="BK220" s="34">
        <v>125.56666666666666</v>
      </c>
      <c r="BL220" s="34">
        <v>124.43333333333334</v>
      </c>
      <c r="BM220" s="34">
        <v>124.96666666666665</v>
      </c>
      <c r="BN220" s="34">
        <v>125.53333333333335</v>
      </c>
      <c r="BO220" s="34">
        <v>125.6</v>
      </c>
      <c r="BP220" s="34">
        <v>125.6</v>
      </c>
      <c r="BQ220" s="34">
        <v>126.66666666666667</v>
      </c>
      <c r="BR220" s="34">
        <v>127.46666666666665</v>
      </c>
      <c r="BS220" s="34">
        <v>127.93333333333332</v>
      </c>
      <c r="BT220" s="34">
        <v>131.83333333333334</v>
      </c>
      <c r="BU220" s="34">
        <v>134.56666666666666</v>
      </c>
      <c r="BV220" s="34">
        <v>134.26666666666665</v>
      </c>
      <c r="BW220" s="34">
        <v>135.03333333333333</v>
      </c>
      <c r="BX220" s="34">
        <v>135</v>
      </c>
      <c r="BY220" s="34">
        <v>135.93333333333331</v>
      </c>
      <c r="BZ220" s="34">
        <v>137.16666666666666</v>
      </c>
      <c r="CA220" s="34">
        <v>138.86666666666667</v>
      </c>
      <c r="CB220" s="34">
        <v>142.9</v>
      </c>
      <c r="CC220" s="34">
        <v>151.53333333333333</v>
      </c>
      <c r="CD220" s="34">
        <v>150.86666666666667</v>
      </c>
      <c r="CE220" s="34">
        <v>149.4</v>
      </c>
      <c r="CF220" s="34">
        <v>150.03333333333333</v>
      </c>
      <c r="CG220" s="34">
        <v>149.63333333333333</v>
      </c>
      <c r="CH220" s="34">
        <v>149.36666666666667</v>
      </c>
      <c r="CI220" s="34">
        <v>150.06666666666669</v>
      </c>
      <c r="CJ220" s="34">
        <v>150.76666666666668</v>
      </c>
      <c r="CK220" s="34">
        <v>151.46666666666667</v>
      </c>
      <c r="CL220" s="34">
        <v>152.83333333333334</v>
      </c>
      <c r="CM220" s="34">
        <v>156.4</v>
      </c>
      <c r="CN220" s="34">
        <v>159.69999999999999</v>
      </c>
      <c r="CO220" s="34">
        <v>159.5</v>
      </c>
      <c r="CP220" s="34">
        <v>159.16666666666666</v>
      </c>
      <c r="CQ220" s="34">
        <v>158.96666666666667</v>
      </c>
      <c r="CR220" s="34">
        <v>158.5</v>
      </c>
      <c r="CS220" s="34">
        <v>158.6</v>
      </c>
      <c r="CT220" s="34">
        <v>160.03333333333333</v>
      </c>
      <c r="CU220" s="34">
        <v>160.19999999999999</v>
      </c>
      <c r="CV220" s="34">
        <v>160.46666666666667</v>
      </c>
      <c r="CW220" s="34">
        <v>160.76666666666668</v>
      </c>
      <c r="CX220" s="34">
        <v>162.06666666666669</v>
      </c>
      <c r="CY220" s="34">
        <v>167.16666666666666</v>
      </c>
      <c r="CZ220" s="34">
        <v>166.9</v>
      </c>
      <c r="DA220" s="34">
        <v>167.73333333333332</v>
      </c>
      <c r="DB220" s="34">
        <v>167.86666666666667</v>
      </c>
      <c r="DC220" s="34">
        <v>167.73333333333335</v>
      </c>
      <c r="DD220" s="34">
        <v>168.36666666666667</v>
      </c>
      <c r="DE220" s="34">
        <v>169</v>
      </c>
      <c r="DF220" s="34">
        <v>171.06666666666669</v>
      </c>
      <c r="DG220" s="34">
        <v>171.53333333333333</v>
      </c>
      <c r="DH220" s="34">
        <v>171.53333333333333</v>
      </c>
      <c r="DI220" s="34">
        <v>173</v>
      </c>
      <c r="DJ220" s="34">
        <v>174.46666666666667</v>
      </c>
      <c r="DK220" s="34">
        <v>175.4</v>
      </c>
      <c r="DL220" s="34">
        <v>178.63333333333335</v>
      </c>
      <c r="DM220" s="34">
        <v>182.46666666666667</v>
      </c>
      <c r="DN220" s="34">
        <v>184.5</v>
      </c>
      <c r="DO220" s="34">
        <v>184.1</v>
      </c>
      <c r="DP220" s="34">
        <v>184.1</v>
      </c>
      <c r="DQ220" s="34">
        <v>185.5333333333333</v>
      </c>
      <c r="DR220" s="34">
        <v>185.93333333333331</v>
      </c>
      <c r="DS220" s="34">
        <v>186</v>
      </c>
      <c r="DT220" s="34">
        <v>186.46666666666667</v>
      </c>
      <c r="DU220" s="34">
        <v>186</v>
      </c>
      <c r="DV220" s="34">
        <v>186.79999999999998</v>
      </c>
      <c r="DW220" s="34">
        <v>186.23333333333335</v>
      </c>
      <c r="DX220" s="34">
        <v>186.76666666666665</v>
      </c>
      <c r="DY220" s="34">
        <v>188.26666666666665</v>
      </c>
      <c r="DZ220" s="34">
        <v>193.79999999999998</v>
      </c>
      <c r="EA220" s="34">
        <v>196.6</v>
      </c>
      <c r="EB220" s="34">
        <v>206.1</v>
      </c>
      <c r="EC220" s="34">
        <v>208.20000000000002</v>
      </c>
      <c r="ED220" s="34">
        <v>208.16666666666666</v>
      </c>
      <c r="EE220" s="34">
        <v>208.83333333333334</v>
      </c>
      <c r="EF220" s="34">
        <v>208.9</v>
      </c>
      <c r="EG220" s="34">
        <v>209.70000000000002</v>
      </c>
      <c r="EH220" s="34">
        <v>211.36666666666667</v>
      </c>
      <c r="EI220" s="34">
        <v>213.06666666666669</v>
      </c>
      <c r="EJ220" s="34">
        <v>212.26666666666665</v>
      </c>
      <c r="EK220" s="34">
        <v>211.93333333333331</v>
      </c>
      <c r="EL220" s="34">
        <v>212.83333333333334</v>
      </c>
      <c r="EM220" s="34">
        <v>215.66666666666666</v>
      </c>
      <c r="EN220" s="34">
        <v>217.93333333333331</v>
      </c>
      <c r="EO220" s="34">
        <v>218.33333333333334</v>
      </c>
      <c r="EP220" s="34">
        <v>216.66666666666666</v>
      </c>
      <c r="EQ220" s="34">
        <v>217.93333333333331</v>
      </c>
      <c r="ER220" s="34">
        <v>216.70000000000002</v>
      </c>
      <c r="ES220" s="34">
        <v>217.66666666666666</v>
      </c>
      <c r="ET220" s="34">
        <v>218.43333333333331</v>
      </c>
      <c r="EU220" s="34">
        <v>218.1</v>
      </c>
      <c r="EV220" s="34">
        <v>217.85</v>
      </c>
      <c r="EW220" s="34">
        <v>224.08535654818905</v>
      </c>
      <c r="EX220" s="34">
        <v>223.3250748546856</v>
      </c>
      <c r="EY220" s="34">
        <v>226.05887478191241</v>
      </c>
      <c r="EZ220" s="34">
        <v>228.20513680188469</v>
      </c>
      <c r="FA220" s="34">
        <v>228.58506116736265</v>
      </c>
      <c r="FB220" s="34">
        <v>227.22257926024355</v>
      </c>
      <c r="FC220" s="34">
        <v>231.66519415747689</v>
      </c>
      <c r="FD220" s="34">
        <v>234.5638413540249</v>
      </c>
      <c r="FE220" s="34">
        <v>234.16707626009276</v>
      </c>
      <c r="FF220" s="34">
        <v>232.48407769390877</v>
      </c>
      <c r="FG220" s="34">
        <v>235.27185334760736</v>
      </c>
      <c r="FH220" s="34">
        <v>238.38443238894743</v>
      </c>
      <c r="FI220" s="34">
        <v>238.40637241490558</v>
      </c>
      <c r="FJ220" s="34">
        <v>238.89301697634735</v>
      </c>
      <c r="FK220" s="34">
        <v>241.87503370746825</v>
      </c>
      <c r="FL220" s="34">
        <v>245.02712592042178</v>
      </c>
      <c r="FM220" s="34">
        <v>244.72335114117573</v>
      </c>
      <c r="FN220" s="34">
        <v>242.61913730905843</v>
      </c>
      <c r="FO220" s="34">
        <v>245.63951454780823</v>
      </c>
      <c r="FP220" s="34">
        <v>248.64988959823626</v>
      </c>
      <c r="FQ220" s="34">
        <v>249.09926078461052</v>
      </c>
      <c r="FR220" s="34">
        <v>247.30896753083533</v>
      </c>
      <c r="FS220" s="34">
        <v>250.24172621036311</v>
      </c>
      <c r="FT220" s="34">
        <v>253.41475699882179</v>
      </c>
      <c r="FU220" s="34">
        <v>253.82068673229304</v>
      </c>
      <c r="FV220" s="34">
        <v>251.92758541842829</v>
      </c>
      <c r="FW220" s="34">
        <v>255.02270992003307</v>
      </c>
      <c r="FX220" s="34">
        <v>258.3524210629372</v>
      </c>
      <c r="FY220" s="34">
        <v>258.64293186733261</v>
      </c>
      <c r="FZ220" s="34">
        <v>256.62900178637659</v>
      </c>
      <c r="GA220" s="34">
        <v>259.77969568628453</v>
      </c>
      <c r="GB220" s="34">
        <v>263.1148539819041</v>
      </c>
      <c r="GC220" s="34">
        <v>263.20386964573834</v>
      </c>
      <c r="GD220" s="34">
        <v>260.91779673287095</v>
      </c>
      <c r="GE220" s="34">
        <v>264.01509455947757</v>
      </c>
      <c r="GF220" s="34">
        <v>267.34025842286462</v>
      </c>
      <c r="GG220" s="34">
        <v>267.24045897040696</v>
      </c>
      <c r="GH220" s="34">
        <v>264.75153078219171</v>
      </c>
      <c r="GI220" s="34">
        <v>267.7923395667716</v>
      </c>
      <c r="GJ220" s="34">
        <v>271.09763396752476</v>
      </c>
      <c r="GK220" s="34">
        <v>270.99009751942663</v>
      </c>
      <c r="GL220" s="9" t="str">
        <f t="shared" si="47"/>
        <v>Food, Feed &amp; Beverage MFG\PPI-Food MFG-Ice Cream Frozen Dessert, United States\Units of Measure: Index Jun 1983=100\Historic Data Source: BLS\Data Edge: 2016 Q3\Forecast Date: December 2016</v>
      </c>
      <c r="GM220" s="10" t="str">
        <f t="shared" si="48"/>
        <v>United States, Food, Feed &amp; Beverage MFG, PPI, Ice Cream Frozen Dessert</v>
      </c>
      <c r="GN220" s="10" t="str">
        <f>CONCATENATE(GQ220,"\",GR220,"\Units of Measure: ",GS220,"\Historic Data Source: ",GT220,"\","Data Edge: ",GU220,"\Forecast Date: ",GV220)</f>
        <v>Food, Feed &amp; Beverage MFG\PPI-Food MFG-Ice Cream Frozen Dessert, United States\Units of Measure: Index Jun 1983=100\Historic Data Source: BLS\Data Edge: 2016 Q3\Forecast Date: December 2016</v>
      </c>
      <c r="GP220" s="15" t="s">
        <v>10</v>
      </c>
      <c r="GQ220" s="15" t="s">
        <v>134</v>
      </c>
      <c r="GR220" s="35" t="s">
        <v>564</v>
      </c>
      <c r="GS220" s="36" t="s">
        <v>565</v>
      </c>
      <c r="GT220" s="16" t="s">
        <v>136</v>
      </c>
      <c r="GU220" s="13" t="s">
        <v>1381</v>
      </c>
      <c r="GV220" s="11" t="s">
        <v>1385</v>
      </c>
      <c r="GW220" s="35" t="s">
        <v>1236</v>
      </c>
      <c r="GX220" s="8" t="s">
        <v>1401</v>
      </c>
      <c r="GY220" s="14" t="s">
        <v>1389</v>
      </c>
    </row>
    <row r="221" spans="1:208" ht="12.75" customHeight="1">
      <c r="A221" s="8" t="s">
        <v>566</v>
      </c>
      <c r="B221" s="8" t="str">
        <f t="shared" si="50"/>
        <v>Bank:CISDAIRY</v>
      </c>
      <c r="C221" s="13" t="str">
        <f t="shared" si="51"/>
        <v>DataEdge:2016 Q3</v>
      </c>
      <c r="D221" s="13" t="str">
        <f t="shared" si="52"/>
        <v>ForecastDate:December 2016</v>
      </c>
      <c r="E221" s="13" t="str">
        <f t="shared" si="53"/>
        <v>Long Label:Food, Feed &amp; Beverage MFG\PPI-Food MFG-Dry, Condensed and Evaporated Dairy Product, United States\Units of Measure: Index Dec 1983=100\Historic Data Source: BLS\Data Edge: 2015 Q3\Forecast Date: December 2015</v>
      </c>
      <c r="F221" s="9" t="e">
        <v>#N/A</v>
      </c>
      <c r="G221" s="9" t="e">
        <v>#N/A</v>
      </c>
      <c r="H221" s="9" t="e">
        <v>#N/A</v>
      </c>
      <c r="I221" s="9" t="e">
        <v>#N/A</v>
      </c>
      <c r="J221" s="9" t="e">
        <v>#N/A</v>
      </c>
      <c r="K221" s="9" t="e">
        <v>#N/A</v>
      </c>
      <c r="L221" s="9" t="e">
        <v>#N/A</v>
      </c>
      <c r="M221" s="9" t="e">
        <v>#N/A</v>
      </c>
      <c r="N221" s="9" t="e">
        <v>#N/A</v>
      </c>
      <c r="O221" s="9" t="e">
        <v>#N/A</v>
      </c>
      <c r="P221" s="9" t="e">
        <v>#N/A</v>
      </c>
      <c r="Q221" s="9" t="e">
        <v>#N/A</v>
      </c>
      <c r="R221" s="9" t="e">
        <v>#N/A</v>
      </c>
      <c r="S221" s="9" t="e">
        <v>#N/A</v>
      </c>
      <c r="T221" s="9" t="e">
        <v>#N/A</v>
      </c>
      <c r="U221" s="9" t="e">
        <v>#N/A</v>
      </c>
      <c r="V221" s="9">
        <v>99.833333333333329</v>
      </c>
      <c r="W221" s="9">
        <v>100</v>
      </c>
      <c r="X221" s="9">
        <v>101.43333333333334</v>
      </c>
      <c r="Y221" s="9">
        <v>102.96666666666665</v>
      </c>
      <c r="Z221" s="9">
        <v>101.73333333333333</v>
      </c>
      <c r="AA221" s="9">
        <v>99.6</v>
      </c>
      <c r="AB221" s="9">
        <v>98.2</v>
      </c>
      <c r="AC221" s="9">
        <v>97.233333333333334</v>
      </c>
      <c r="AD221" s="9">
        <v>97.4</v>
      </c>
      <c r="AE221" s="9">
        <v>97.6</v>
      </c>
      <c r="AF221" s="9">
        <v>98.966666666666654</v>
      </c>
      <c r="AG221" s="9">
        <v>101</v>
      </c>
      <c r="AH221" s="9">
        <v>100.26666666666667</v>
      </c>
      <c r="AI221" s="9">
        <v>101.16666666666667</v>
      </c>
      <c r="AJ221" s="9">
        <v>103.9</v>
      </c>
      <c r="AK221" s="9">
        <v>104.53333333333335</v>
      </c>
      <c r="AL221" s="9">
        <v>101.06666666666666</v>
      </c>
      <c r="AM221" s="9">
        <v>102.13333333333333</v>
      </c>
      <c r="AN221" s="9">
        <v>105.26666666666667</v>
      </c>
      <c r="AO221" s="9">
        <v>105.7</v>
      </c>
      <c r="AP221" s="9">
        <v>108.23333333333333</v>
      </c>
      <c r="AQ221" s="9">
        <v>108.7</v>
      </c>
      <c r="AR221" s="9">
        <v>113.43333333333334</v>
      </c>
      <c r="AS221" s="9">
        <v>126.8</v>
      </c>
      <c r="AT221" s="9">
        <v>116.66666666666667</v>
      </c>
      <c r="AU221" s="9">
        <v>120.5</v>
      </c>
      <c r="AV221" s="9">
        <v>121.96666666666665</v>
      </c>
      <c r="AW221" s="9">
        <v>116.16666666666667</v>
      </c>
      <c r="AX221" s="9">
        <v>115.96666666666665</v>
      </c>
      <c r="AY221" s="9">
        <v>115.83333333333333</v>
      </c>
      <c r="AZ221" s="9">
        <v>118.56666666666666</v>
      </c>
      <c r="BA221" s="9">
        <v>125.96666666666665</v>
      </c>
      <c r="BB221" s="9">
        <v>121.6</v>
      </c>
      <c r="BC221" s="9">
        <v>125.03333333333335</v>
      </c>
      <c r="BD221" s="9">
        <v>126.93333333333334</v>
      </c>
      <c r="BE221" s="9">
        <v>125.73333333333333</v>
      </c>
      <c r="BF221" s="9">
        <v>125.46666666666665</v>
      </c>
      <c r="BG221" s="9">
        <v>128.73333333333332</v>
      </c>
      <c r="BH221" s="9">
        <v>128.53333333333333</v>
      </c>
      <c r="BI221" s="9">
        <v>130.13333333333335</v>
      </c>
      <c r="BJ221" s="9">
        <v>131.06666666666666</v>
      </c>
      <c r="BK221" s="9">
        <v>132</v>
      </c>
      <c r="BL221" s="9">
        <v>129.56666666666666</v>
      </c>
      <c r="BM221" s="9">
        <v>129.46666666666667</v>
      </c>
      <c r="BN221" s="9">
        <v>128.86666666666667</v>
      </c>
      <c r="BO221" s="9">
        <v>130.30000000000001</v>
      </c>
      <c r="BP221" s="9">
        <v>130.93333333333334</v>
      </c>
      <c r="BQ221" s="9">
        <v>134.16666666666666</v>
      </c>
      <c r="BR221" s="9">
        <v>133.80000000000001</v>
      </c>
      <c r="BS221" s="9">
        <v>137.16666666666666</v>
      </c>
      <c r="BT221" s="9">
        <v>145.96666666666667</v>
      </c>
      <c r="BU221" s="9">
        <v>141.26666666666668</v>
      </c>
      <c r="BV221" s="9">
        <v>137.83333333333334</v>
      </c>
      <c r="BW221" s="9">
        <v>137.53333333333333</v>
      </c>
      <c r="BX221" s="9">
        <v>137.6</v>
      </c>
      <c r="BY221" s="9">
        <v>142.03333333333333</v>
      </c>
      <c r="BZ221" s="9">
        <v>141.66666666666666</v>
      </c>
      <c r="CA221" s="9">
        <v>142.6</v>
      </c>
      <c r="CB221" s="9">
        <v>149.6</v>
      </c>
      <c r="CC221" s="9">
        <v>151.86666666666665</v>
      </c>
      <c r="CD221" s="9">
        <v>146.33333333333334</v>
      </c>
      <c r="CE221" s="9">
        <v>139.5</v>
      </c>
      <c r="CF221" s="9">
        <v>142.30000000000001</v>
      </c>
      <c r="CG221" s="9">
        <v>141.43333333333334</v>
      </c>
      <c r="CH221" s="9">
        <v>136.83333333333334</v>
      </c>
      <c r="CI221" s="9">
        <v>140.46666666666667</v>
      </c>
      <c r="CJ221" s="9">
        <v>142.86666666666667</v>
      </c>
      <c r="CK221" s="9">
        <v>143.53333333333333</v>
      </c>
      <c r="CL221" s="9">
        <v>146.56666666666669</v>
      </c>
      <c r="CM221" s="9">
        <v>151.96666666666667</v>
      </c>
      <c r="CN221" s="9">
        <v>154.19999999999999</v>
      </c>
      <c r="CO221" s="9">
        <v>148.46666666666667</v>
      </c>
      <c r="CP221" s="9">
        <v>143.53333333333333</v>
      </c>
      <c r="CQ221" s="9">
        <v>139.80000000000001</v>
      </c>
      <c r="CR221" s="9">
        <v>137.73333333333332</v>
      </c>
      <c r="CS221" s="9">
        <v>138.66666666666666</v>
      </c>
      <c r="CT221" s="9">
        <v>137.36666666666667</v>
      </c>
      <c r="CU221" s="9">
        <v>137.86666666666665</v>
      </c>
      <c r="CV221" s="9">
        <v>139.9</v>
      </c>
      <c r="CW221" s="9">
        <v>140.66666666666666</v>
      </c>
      <c r="CX221" s="9">
        <v>145.1</v>
      </c>
      <c r="CY221" s="9">
        <v>153.43333333333334</v>
      </c>
      <c r="CZ221" s="9">
        <v>150.9</v>
      </c>
      <c r="DA221" s="9">
        <v>149.9</v>
      </c>
      <c r="DB221" s="9">
        <v>150.43333333333337</v>
      </c>
      <c r="DC221" s="9">
        <v>149.80000000000001</v>
      </c>
      <c r="DD221" s="9">
        <v>151.93333333333334</v>
      </c>
      <c r="DE221" s="9">
        <v>152.1</v>
      </c>
      <c r="DF221" s="9">
        <v>150.6</v>
      </c>
      <c r="DG221" s="9">
        <v>147.86666666666667</v>
      </c>
      <c r="DH221" s="9">
        <v>151.1</v>
      </c>
      <c r="DI221" s="9">
        <v>158.19999999999999</v>
      </c>
      <c r="DJ221" s="9">
        <v>166.6</v>
      </c>
      <c r="DK221" s="9">
        <v>178.63333333333333</v>
      </c>
      <c r="DL221" s="9">
        <v>188.5</v>
      </c>
      <c r="DM221" s="9">
        <v>185.73333333333335</v>
      </c>
      <c r="DN221" s="9">
        <v>177</v>
      </c>
      <c r="DO221" s="9">
        <v>175.33333333333334</v>
      </c>
      <c r="DP221" s="9">
        <v>180.1</v>
      </c>
      <c r="DQ221" s="9">
        <v>172.33333333333334</v>
      </c>
      <c r="DR221" s="9">
        <v>158.06666666666666</v>
      </c>
      <c r="DS221" s="9">
        <v>153.63333333333333</v>
      </c>
      <c r="DT221" s="9">
        <v>154.86666666666667</v>
      </c>
      <c r="DU221" s="9">
        <v>164.79999999999998</v>
      </c>
      <c r="DV221" s="9">
        <v>172.23333333333335</v>
      </c>
      <c r="DW221" s="9">
        <v>171.86666666666667</v>
      </c>
      <c r="DX221" s="9">
        <v>177.79999999999998</v>
      </c>
      <c r="DY221" s="9">
        <v>178.80000000000004</v>
      </c>
      <c r="DZ221" s="9">
        <v>183.6</v>
      </c>
      <c r="EA221" s="9">
        <v>196.56666666666663</v>
      </c>
      <c r="EB221" s="9">
        <v>207.63333333333335</v>
      </c>
      <c r="EC221" s="9">
        <v>201.53333333333333</v>
      </c>
      <c r="ED221" s="9">
        <v>194.93333333333331</v>
      </c>
      <c r="EE221" s="9">
        <v>186.69999999999996</v>
      </c>
      <c r="EF221" s="9">
        <v>187.56666666666669</v>
      </c>
      <c r="EG221" s="9">
        <v>199.70000000000002</v>
      </c>
      <c r="EH221" s="9">
        <v>198.33333333333334</v>
      </c>
      <c r="EI221" s="9">
        <v>200.66666666666666</v>
      </c>
      <c r="EJ221" s="9">
        <v>206.23333333333335</v>
      </c>
      <c r="EK221" s="9">
        <v>212.33333333333334</v>
      </c>
      <c r="EL221" s="9">
        <v>222.5</v>
      </c>
      <c r="EM221" s="9">
        <v>222.33333333333334</v>
      </c>
      <c r="EN221" s="9">
        <v>219.29999999999998</v>
      </c>
      <c r="EO221" s="9">
        <v>207.9666666666667</v>
      </c>
      <c r="EP221" s="9">
        <v>183.63333333333333</v>
      </c>
      <c r="EQ221" s="9">
        <v>176.06666666666669</v>
      </c>
      <c r="ER221" s="9">
        <v>172.86666666666667</v>
      </c>
      <c r="ES221" s="9">
        <v>174.69999999999996</v>
      </c>
      <c r="ET221" s="9">
        <v>171.9</v>
      </c>
      <c r="EU221" s="9">
        <v>171.9</v>
      </c>
      <c r="EV221" s="9">
        <v>177</v>
      </c>
      <c r="EW221" s="9">
        <v>187.1437121471219</v>
      </c>
      <c r="EX221" s="9">
        <v>185.81986375176476</v>
      </c>
      <c r="EY221" s="9">
        <v>190.37237527394382</v>
      </c>
      <c r="EZ221" s="9">
        <v>192.75549026980983</v>
      </c>
      <c r="FA221" s="9">
        <v>192.23023026308243</v>
      </c>
      <c r="FB221" s="9">
        <v>189.74858670675872</v>
      </c>
      <c r="FC221" s="9">
        <v>198.93516400789338</v>
      </c>
      <c r="FD221" s="9">
        <v>203.54655304448292</v>
      </c>
      <c r="FE221" s="9">
        <v>201.43118811347725</v>
      </c>
      <c r="FF221" s="9">
        <v>195.12743815265191</v>
      </c>
      <c r="FG221" s="9">
        <v>199.93547976298441</v>
      </c>
      <c r="FH221" s="9">
        <v>204.19606602817396</v>
      </c>
      <c r="FI221" s="9">
        <v>202.91176274936134</v>
      </c>
      <c r="FJ221" s="9">
        <v>203.28414322981513</v>
      </c>
      <c r="FK221" s="9">
        <v>208.32677161503818</v>
      </c>
      <c r="FL221" s="9">
        <v>212.72844110291464</v>
      </c>
      <c r="FM221" s="9">
        <v>210.82014857400551</v>
      </c>
      <c r="FN221" s="9">
        <v>205.61239554779289</v>
      </c>
      <c r="FO221" s="9">
        <v>210.67990402352407</v>
      </c>
      <c r="FP221" s="9">
        <v>214.96617130229802</v>
      </c>
      <c r="FQ221" s="9">
        <v>213.60848167580875</v>
      </c>
      <c r="FR221" s="9">
        <v>209.18070933078596</v>
      </c>
      <c r="FS221" s="9">
        <v>214.22695492837428</v>
      </c>
      <c r="FT221" s="9">
        <v>218.667945678546</v>
      </c>
      <c r="FU221" s="9">
        <v>217.36516869261601</v>
      </c>
      <c r="FV221" s="9">
        <v>213.1167173257962</v>
      </c>
      <c r="FW221" s="9">
        <v>218.32156008126449</v>
      </c>
      <c r="FX221" s="9">
        <v>222.91303647997634</v>
      </c>
      <c r="FY221" s="9">
        <v>221.43253319205709</v>
      </c>
      <c r="FZ221" s="9">
        <v>216.97051752891522</v>
      </c>
      <c r="GA221" s="9">
        <v>222.25893188385666</v>
      </c>
      <c r="GB221" s="9">
        <v>226.88038115795609</v>
      </c>
      <c r="GC221" s="9">
        <v>225.2207561604842</v>
      </c>
      <c r="GD221" s="9">
        <v>220.32495091951125</v>
      </c>
      <c r="GE221" s="9">
        <v>225.5895293140768</v>
      </c>
      <c r="GF221" s="9">
        <v>230.22998540881463</v>
      </c>
      <c r="GG221" s="9">
        <v>228.4010437505527</v>
      </c>
      <c r="GH221" s="9">
        <v>223.21313012476759</v>
      </c>
      <c r="GI221" s="9">
        <v>228.46306425620458</v>
      </c>
      <c r="GJ221" s="9">
        <v>233.10186303562688</v>
      </c>
      <c r="GK221" s="9">
        <v>231.2348443225159</v>
      </c>
      <c r="GL221" s="9" t="str">
        <f t="shared" si="47"/>
        <v>Food, Feed &amp; Beverage MFG\PPI-Food MFG-Dry, Condensed and Evaporated Dairy Product, United States\Units of Measure: Index Dec 1983=100\Historic Data Source: BLS\Data Edge: 2015 Q3\Forecast Date: December 2015</v>
      </c>
      <c r="GM221" s="10" t="str">
        <f t="shared" si="48"/>
        <v>United States, Food, Feed &amp; Beverage MFG, PPI, Dry, Condensed and Evaporated Dairy Product</v>
      </c>
      <c r="GN221" s="10" t="s">
        <v>567</v>
      </c>
      <c r="GP221" s="10" t="s">
        <v>10</v>
      </c>
      <c r="GQ221" s="10" t="s">
        <v>134</v>
      </c>
      <c r="GR221" s="10" t="s">
        <v>568</v>
      </c>
      <c r="GS221" s="10" t="s">
        <v>569</v>
      </c>
      <c r="GT221" s="10" t="s">
        <v>136</v>
      </c>
      <c r="GU221" s="13" t="s">
        <v>1381</v>
      </c>
      <c r="GV221" s="11" t="s">
        <v>1385</v>
      </c>
      <c r="GW221" s="8" t="s">
        <v>1237</v>
      </c>
      <c r="GX221" s="8" t="s">
        <v>1401</v>
      </c>
      <c r="GY221" s="14" t="s">
        <v>1389</v>
      </c>
    </row>
    <row r="222" spans="1:208" ht="12.75" customHeight="1">
      <c r="A222" s="36" t="s">
        <v>1023</v>
      </c>
      <c r="B222" s="8" t="str">
        <f t="shared" si="50"/>
        <v>Bank:CISDAIRY</v>
      </c>
      <c r="C222" s="13" t="str">
        <f t="shared" si="51"/>
        <v>DataEdge:2016 Q3</v>
      </c>
      <c r="D222" s="13" t="str">
        <f t="shared" si="52"/>
        <v>ForecastDate:December 2016</v>
      </c>
      <c r="E222" s="13" t="str">
        <f t="shared" si="53"/>
        <v>Long Label:Food, Feed &amp; Beverage MFG\PPI-Food MFG-Fluid Milk, United States\Units of Measure: Index Dec 1982=100\Historic Data Source: BLS\Data Edge: 2016 Q3\Forecast Date: December 2016</v>
      </c>
      <c r="F222" s="34" t="e">
        <v>#N/A</v>
      </c>
      <c r="G222" s="34" t="e">
        <v>#N/A</v>
      </c>
      <c r="H222" s="34" t="e">
        <v>#N/A</v>
      </c>
      <c r="I222" s="34" t="e">
        <v>#N/A</v>
      </c>
      <c r="J222" s="34" t="e">
        <v>#N/A</v>
      </c>
      <c r="K222" s="34" t="e">
        <v>#N/A</v>
      </c>
      <c r="L222" s="34" t="e">
        <v>#N/A</v>
      </c>
      <c r="M222" s="34" t="e">
        <v>#N/A</v>
      </c>
      <c r="N222" s="34" t="e">
        <v>#N/A</v>
      </c>
      <c r="O222" s="34" t="e">
        <v>#N/A</v>
      </c>
      <c r="P222" s="34" t="e">
        <v>#N/A</v>
      </c>
      <c r="Q222" s="34" t="e">
        <v>#N/A</v>
      </c>
      <c r="R222" s="34">
        <v>99.966666666666654</v>
      </c>
      <c r="S222" s="34">
        <v>100.1</v>
      </c>
      <c r="T222" s="34">
        <v>100</v>
      </c>
      <c r="U222" s="34">
        <v>100.23333333333333</v>
      </c>
      <c r="V222" s="34">
        <v>100.46666666666665</v>
      </c>
      <c r="W222" s="34">
        <v>100.53333333333335</v>
      </c>
      <c r="X222" s="34">
        <v>101.23333333333333</v>
      </c>
      <c r="Y222" s="34">
        <v>103.5</v>
      </c>
      <c r="Z222" s="34">
        <v>103.5</v>
      </c>
      <c r="AA222" s="34">
        <v>102.86666666666667</v>
      </c>
      <c r="AB222" s="34">
        <v>102.13333333333333</v>
      </c>
      <c r="AC222" s="34">
        <v>101.73333333333333</v>
      </c>
      <c r="AD222" s="34">
        <v>101.66666666666667</v>
      </c>
      <c r="AE222" s="34">
        <v>101.33333333333333</v>
      </c>
      <c r="AF222" s="34">
        <v>101.8</v>
      </c>
      <c r="AG222" s="34">
        <v>103.53333333333335</v>
      </c>
      <c r="AH222" s="34">
        <v>104.66666666666667</v>
      </c>
      <c r="AI222" s="34">
        <v>103.56666666666666</v>
      </c>
      <c r="AJ222" s="34">
        <v>103.86666666666667</v>
      </c>
      <c r="AK222" s="34">
        <v>104.93333333333334</v>
      </c>
      <c r="AL222" s="34">
        <v>105.03333333333335</v>
      </c>
      <c r="AM222" s="34">
        <v>104.73333333333333</v>
      </c>
      <c r="AN222" s="34">
        <v>105.56666666666668</v>
      </c>
      <c r="AO222" s="34">
        <v>108.56666666666666</v>
      </c>
      <c r="AP222" s="34">
        <v>111.13333333333333</v>
      </c>
      <c r="AQ222" s="34">
        <v>110.23333333333333</v>
      </c>
      <c r="AR222" s="34">
        <v>111.7</v>
      </c>
      <c r="AS222" s="34">
        <v>118.1</v>
      </c>
      <c r="AT222" s="34">
        <v>122.9</v>
      </c>
      <c r="AU222" s="34">
        <v>119.2</v>
      </c>
      <c r="AV222" s="34">
        <v>122.16666666666667</v>
      </c>
      <c r="AW222" s="34">
        <v>121.23333333333333</v>
      </c>
      <c r="AX222" s="34">
        <v>117.93333333333334</v>
      </c>
      <c r="AY222" s="34">
        <v>117.2</v>
      </c>
      <c r="AZ222" s="34">
        <v>118.56666666666666</v>
      </c>
      <c r="BA222" s="34">
        <v>122.23333333333333</v>
      </c>
      <c r="BB222" s="34">
        <v>121.3</v>
      </c>
      <c r="BC222" s="34">
        <v>119.66666666666667</v>
      </c>
      <c r="BD222" s="34">
        <v>122.66666666666667</v>
      </c>
      <c r="BE222" s="34">
        <v>122.73333333333335</v>
      </c>
      <c r="BF222" s="34">
        <v>119.7</v>
      </c>
      <c r="BG222" s="34">
        <v>120.06666666666666</v>
      </c>
      <c r="BH222" s="34">
        <v>122</v>
      </c>
      <c r="BI222" s="34">
        <v>123.2</v>
      </c>
      <c r="BJ222" s="34">
        <v>124.13333333333333</v>
      </c>
      <c r="BK222" s="34">
        <v>124.6</v>
      </c>
      <c r="BL222" s="34">
        <v>122.06666666666666</v>
      </c>
      <c r="BM222" s="34">
        <v>123.9</v>
      </c>
      <c r="BN222" s="34">
        <v>122.06666666666666</v>
      </c>
      <c r="BO222" s="34">
        <v>121.8</v>
      </c>
      <c r="BP222" s="34">
        <v>122.4</v>
      </c>
      <c r="BQ222" s="34">
        <v>127.1</v>
      </c>
      <c r="BR222" s="34">
        <v>127.23333333333333</v>
      </c>
      <c r="BS222" s="34">
        <v>130.43333333333331</v>
      </c>
      <c r="BT222" s="34">
        <v>139.66666666666669</v>
      </c>
      <c r="BU222" s="34">
        <v>139.83333333333334</v>
      </c>
      <c r="BV222" s="34">
        <v>133.5</v>
      </c>
      <c r="BW222" s="34">
        <v>133</v>
      </c>
      <c r="BX222" s="34">
        <v>130.23333333333335</v>
      </c>
      <c r="BY222" s="34">
        <v>137.76666666666668</v>
      </c>
      <c r="BZ222" s="34">
        <v>136.33333333333334</v>
      </c>
      <c r="CA222" s="34">
        <v>136.36666666666665</v>
      </c>
      <c r="CB222" s="34">
        <v>140.13333333333333</v>
      </c>
      <c r="CC222" s="34">
        <v>148.66666666666666</v>
      </c>
      <c r="CD222" s="34">
        <v>153.56666666666666</v>
      </c>
      <c r="CE222" s="34">
        <v>138.66666666666666</v>
      </c>
      <c r="CF222" s="34">
        <v>142.19999999999999</v>
      </c>
      <c r="CG222" s="34">
        <v>149.19999999999999</v>
      </c>
      <c r="CH222" s="34">
        <v>137.86666666666667</v>
      </c>
      <c r="CI222" s="34">
        <v>141.19999999999999</v>
      </c>
      <c r="CJ222" s="34">
        <v>143.43333333333331</v>
      </c>
      <c r="CK222" s="34">
        <v>144.43333333333337</v>
      </c>
      <c r="CL222" s="34">
        <v>147.16666666666666</v>
      </c>
      <c r="CM222" s="34">
        <v>153.69999999999999</v>
      </c>
      <c r="CN222" s="34">
        <v>158.4</v>
      </c>
      <c r="CO222" s="34">
        <v>155.06666666666666</v>
      </c>
      <c r="CP222" s="34">
        <v>148.53333333333333</v>
      </c>
      <c r="CQ222" s="34">
        <v>146.9</v>
      </c>
      <c r="CR222" s="34">
        <v>145</v>
      </c>
      <c r="CS222" s="34">
        <v>144.96666666666667</v>
      </c>
      <c r="CT222" s="34">
        <v>143.6</v>
      </c>
      <c r="CU222" s="34">
        <v>142.66666666666666</v>
      </c>
      <c r="CV222" s="34">
        <v>148.6</v>
      </c>
      <c r="CW222" s="34">
        <v>155.96666666666667</v>
      </c>
      <c r="CX222" s="34">
        <v>151.4</v>
      </c>
      <c r="CY222" s="34">
        <v>172</v>
      </c>
      <c r="CZ222" s="34">
        <v>163.9</v>
      </c>
      <c r="DA222" s="34">
        <v>162.63333333333333</v>
      </c>
      <c r="DB222" s="34">
        <v>166.26666666666668</v>
      </c>
      <c r="DC222" s="34">
        <v>163.56666666666663</v>
      </c>
      <c r="DD222" s="34">
        <v>164.1</v>
      </c>
      <c r="DE222" s="34">
        <v>167</v>
      </c>
      <c r="DF222" s="34">
        <v>165.66666666666666</v>
      </c>
      <c r="DG222" s="34">
        <v>159.6</v>
      </c>
      <c r="DH222" s="34">
        <v>161</v>
      </c>
      <c r="DI222" s="34">
        <v>166.5</v>
      </c>
      <c r="DJ222" s="34">
        <v>174.56666666666669</v>
      </c>
      <c r="DK222" s="34">
        <v>186.6</v>
      </c>
      <c r="DL222" s="34">
        <v>206.56666666666669</v>
      </c>
      <c r="DM222" s="34">
        <v>207.13333333333335</v>
      </c>
      <c r="DN222" s="34">
        <v>202.33333333333334</v>
      </c>
      <c r="DO222" s="34">
        <v>199.6</v>
      </c>
      <c r="DP222" s="34">
        <v>206.06666666666663</v>
      </c>
      <c r="DQ222" s="34">
        <v>195.6</v>
      </c>
      <c r="DR222" s="34">
        <v>179.96666666666667</v>
      </c>
      <c r="DS222" s="34">
        <v>175.36666666666667</v>
      </c>
      <c r="DT222" s="34">
        <v>176.46666666666667</v>
      </c>
      <c r="DU222" s="34">
        <v>187.26666666666665</v>
      </c>
      <c r="DV222" s="34">
        <v>194.5</v>
      </c>
      <c r="DW222" s="34">
        <v>193.63333333333333</v>
      </c>
      <c r="DX222" s="34">
        <v>201.5</v>
      </c>
      <c r="DY222" s="34">
        <v>205.63333333333335</v>
      </c>
      <c r="DZ222" s="34">
        <v>207.93333333333331</v>
      </c>
      <c r="EA222" s="34">
        <v>221.86666666666667</v>
      </c>
      <c r="EB222" s="34">
        <v>228.69999999999996</v>
      </c>
      <c r="EC222" s="34">
        <v>220.6</v>
      </c>
      <c r="ED222" s="34">
        <v>214.93333333333331</v>
      </c>
      <c r="EE222" s="34">
        <v>209.53333333333333</v>
      </c>
      <c r="EF222" s="34">
        <v>213.86666666666667</v>
      </c>
      <c r="EG222" s="34">
        <v>227.83333333333334</v>
      </c>
      <c r="EH222" s="34">
        <v>222.83333333333334</v>
      </c>
      <c r="EI222" s="34">
        <v>223.03333333333333</v>
      </c>
      <c r="EJ222" s="34">
        <v>225.1</v>
      </c>
      <c r="EK222" s="34">
        <v>229.66666666666666</v>
      </c>
      <c r="EL222" s="34">
        <v>240.4</v>
      </c>
      <c r="EM222" s="34">
        <v>248.1</v>
      </c>
      <c r="EN222" s="34">
        <v>251.83333333333334</v>
      </c>
      <c r="EO222" s="34">
        <v>249.79999999999998</v>
      </c>
      <c r="EP222" s="34">
        <v>226.5</v>
      </c>
      <c r="EQ222" s="34">
        <v>223.4</v>
      </c>
      <c r="ER222" s="34">
        <v>226.70000000000002</v>
      </c>
      <c r="ES222" s="34">
        <v>231.36666666666665</v>
      </c>
      <c r="ET222" s="34">
        <v>224.83333333333334</v>
      </c>
      <c r="EU222" s="34">
        <v>220.69999999999996</v>
      </c>
      <c r="EV222" s="34">
        <v>225.75</v>
      </c>
      <c r="EW222" s="34">
        <v>237.47467079635305</v>
      </c>
      <c r="EX222" s="34">
        <v>232.85599618089176</v>
      </c>
      <c r="EY222" s="34">
        <v>235.91194247361267</v>
      </c>
      <c r="EZ222" s="34">
        <v>240.91238139554505</v>
      </c>
      <c r="FA222" s="34">
        <v>239.35988751442378</v>
      </c>
      <c r="FB222" s="34">
        <v>233.81337015299067</v>
      </c>
      <c r="FC222" s="34">
        <v>244.22620875962181</v>
      </c>
      <c r="FD222" s="34">
        <v>251.95376943741317</v>
      </c>
      <c r="FE222" s="34">
        <v>249.22993855356287</v>
      </c>
      <c r="FF222" s="34">
        <v>240.04271834850297</v>
      </c>
      <c r="FG222" s="34">
        <v>245.74272858053232</v>
      </c>
      <c r="FH222" s="34">
        <v>251.75399616366749</v>
      </c>
      <c r="FI222" s="34">
        <v>249.04053859883624</v>
      </c>
      <c r="FJ222" s="34">
        <v>247.98597706760739</v>
      </c>
      <c r="FK222" s="34">
        <v>253.95284704466781</v>
      </c>
      <c r="FL222" s="34">
        <v>260.10764932055605</v>
      </c>
      <c r="FM222" s="34">
        <v>257.24903284453717</v>
      </c>
      <c r="FN222" s="34">
        <v>250.21452153389853</v>
      </c>
      <c r="FO222" s="34">
        <v>256.23065776602073</v>
      </c>
      <c r="FP222" s="34">
        <v>262.33462348591445</v>
      </c>
      <c r="FQ222" s="34">
        <v>259.81761082353626</v>
      </c>
      <c r="FR222" s="34">
        <v>253.94489986657456</v>
      </c>
      <c r="FS222" s="34">
        <v>259.95065971305019</v>
      </c>
      <c r="FT222" s="34">
        <v>266.18670423677491</v>
      </c>
      <c r="FU222" s="34">
        <v>263.6031802498494</v>
      </c>
      <c r="FV222" s="34">
        <v>258.01626482669104</v>
      </c>
      <c r="FW222" s="34">
        <v>264.17193784560033</v>
      </c>
      <c r="FX222" s="34">
        <v>270.5551542128369</v>
      </c>
      <c r="FY222" s="34">
        <v>267.88236034829686</v>
      </c>
      <c r="FZ222" s="34">
        <v>261.99214017006102</v>
      </c>
      <c r="GA222" s="34">
        <v>268.23865125903922</v>
      </c>
      <c r="GB222" s="34">
        <v>274.69297266779807</v>
      </c>
      <c r="GC222" s="34">
        <v>271.87192357343298</v>
      </c>
      <c r="GD222" s="34">
        <v>265.40470210244746</v>
      </c>
      <c r="GE222" s="34">
        <v>271.66548253118941</v>
      </c>
      <c r="GF222" s="34">
        <v>278.1588051153679</v>
      </c>
      <c r="GG222" s="34">
        <v>275.20849426007391</v>
      </c>
      <c r="GH222" s="34">
        <v>268.43828939386901</v>
      </c>
      <c r="GI222" s="34">
        <v>274.70720016213215</v>
      </c>
      <c r="GJ222" s="34">
        <v>281.22793545795645</v>
      </c>
      <c r="GK222" s="34">
        <v>278.24398794093577</v>
      </c>
      <c r="GL222" s="9" t="str">
        <f t="shared" si="47"/>
        <v>Food, Feed &amp; Beverage MFG\PPI-Food MFG-Fluid Milk, United States\Units of Measure: Index Dec 1982=100\Historic Data Source: BLS\Data Edge: 2016 Q3\Forecast Date: December 2016</v>
      </c>
      <c r="GM222" s="10" t="str">
        <f t="shared" si="48"/>
        <v>United States, Food, Feed &amp; Beverage MFG, PPI, Fluid Milk</v>
      </c>
      <c r="GN222" s="10" t="str">
        <f>CONCATENATE(GQ222,"\",GR222,"\Units of Measure: ",GS222,"\Historic Data Source: ",GT222,"\","Data Edge: ",GU222,"\Forecast Date: ",GV222)</f>
        <v>Food, Feed &amp; Beverage MFG\PPI-Food MFG-Fluid Milk, United States\Units of Measure: Index Dec 1982=100\Historic Data Source: BLS\Data Edge: 2016 Q3\Forecast Date: December 2016</v>
      </c>
      <c r="GP222" s="15" t="s">
        <v>10</v>
      </c>
      <c r="GQ222" s="15" t="s">
        <v>134</v>
      </c>
      <c r="GR222" s="35" t="s">
        <v>570</v>
      </c>
      <c r="GS222" s="36" t="s">
        <v>571</v>
      </c>
      <c r="GT222" s="16" t="s">
        <v>136</v>
      </c>
      <c r="GU222" s="13" t="s">
        <v>1381</v>
      </c>
      <c r="GV222" s="11" t="s">
        <v>1385</v>
      </c>
      <c r="GW222" s="35" t="s">
        <v>1238</v>
      </c>
      <c r="GX222" s="8" t="s">
        <v>1401</v>
      </c>
      <c r="GY222" s="14" t="s">
        <v>1389</v>
      </c>
      <c r="GZ222"/>
    </row>
    <row r="223" spans="1:208" ht="12.75" customHeight="1">
      <c r="A223" s="14" t="s">
        <v>573</v>
      </c>
      <c r="B223" s="8" t="str">
        <f t="shared" si="50"/>
        <v>Bank:CISLIVE</v>
      </c>
      <c r="C223" s="13" t="str">
        <f t="shared" si="51"/>
        <v>DataEdge:2016 Q3</v>
      </c>
      <c r="D223" s="13" t="str">
        <f t="shared" si="52"/>
        <v>ForecastDate:December 2016</v>
      </c>
      <c r="E223" s="13" t="str">
        <f t="shared" si="53"/>
        <v>Long Label:Beef,Nebraska Direct Fed Steers 1100-1300 Lbs, NE, United States,Units of Measure: US $/LB,Historic Data Source: USDA,Data Edge: 2016 Q3,Forecast Date: December 2016</v>
      </c>
      <c r="F223" s="9">
        <v>0.6673</v>
      </c>
      <c r="G223" s="9">
        <v>0.65523333333333322</v>
      </c>
      <c r="H223" s="9">
        <v>0.7200333333333333</v>
      </c>
      <c r="I223" s="9">
        <v>0.6631999999999999</v>
      </c>
      <c r="J223" s="9">
        <v>0.61673333333333336</v>
      </c>
      <c r="K223" s="9">
        <v>0.67546666666666666</v>
      </c>
      <c r="L223" s="9">
        <v>0.67276666666666651</v>
      </c>
      <c r="M223" s="9">
        <v>0.61183333333333334</v>
      </c>
      <c r="N223" s="9">
        <v>0.64743333333333331</v>
      </c>
      <c r="O223" s="9">
        <v>0.71883333333333344</v>
      </c>
      <c r="P223" s="9">
        <v>0.65049999999999997</v>
      </c>
      <c r="Q223" s="9">
        <v>0.59686666666666666</v>
      </c>
      <c r="R223" s="9">
        <v>0.62536666666666674</v>
      </c>
      <c r="S223" s="9">
        <v>0.68066666666666664</v>
      </c>
      <c r="T223" s="9">
        <v>0.61743333333333328</v>
      </c>
      <c r="U223" s="9">
        <v>0.62190000000000001</v>
      </c>
      <c r="V223" s="9">
        <v>0.68936666666666668</v>
      </c>
      <c r="W223" s="9">
        <v>0.67326666666666668</v>
      </c>
      <c r="X223" s="9">
        <v>0.65596666666666648</v>
      </c>
      <c r="Y223" s="9">
        <v>0.65316666666666667</v>
      </c>
      <c r="Z223" s="9">
        <v>0.63093333333333323</v>
      </c>
      <c r="AA223" s="9">
        <v>0.58760000000000001</v>
      </c>
      <c r="AB223" s="9">
        <v>0.53410000000000002</v>
      </c>
      <c r="AC223" s="9">
        <v>0.63716666666666666</v>
      </c>
      <c r="AD223" s="9">
        <v>0.5830333333333334</v>
      </c>
      <c r="AE223" s="9">
        <v>0.56276666666666664</v>
      </c>
      <c r="AF223" s="9">
        <v>0.6055666666666667</v>
      </c>
      <c r="AG223" s="9">
        <v>0.61863333333333326</v>
      </c>
      <c r="AH223" s="9">
        <v>0.62383333333333335</v>
      </c>
      <c r="AI223" s="9">
        <v>0.70650000000000002</v>
      </c>
      <c r="AJ223" s="9">
        <v>0.66239999999999999</v>
      </c>
      <c r="AK223" s="9">
        <v>0.65849999999999997</v>
      </c>
      <c r="AL223" s="9">
        <v>0.69833333333333325</v>
      </c>
      <c r="AM223" s="9">
        <v>0.7390000000000001</v>
      </c>
      <c r="AN223" s="9">
        <v>0.69063333333333332</v>
      </c>
      <c r="AO223" s="9">
        <v>0.71953333333333336</v>
      </c>
      <c r="AP223" s="9">
        <v>0.75253333333333328</v>
      </c>
      <c r="AQ223" s="9">
        <v>0.75113333333333332</v>
      </c>
      <c r="AR223" s="9">
        <v>0.70956666666666668</v>
      </c>
      <c r="AS223" s="9">
        <v>0.74129999999999996</v>
      </c>
      <c r="AT223" s="9">
        <v>0.7846333333333334</v>
      </c>
      <c r="AU223" s="9">
        <v>0.78246666666666664</v>
      </c>
      <c r="AV223" s="9">
        <v>0.76910000000000001</v>
      </c>
      <c r="AW223" s="9">
        <v>0.80603333333333338</v>
      </c>
      <c r="AX223" s="9">
        <v>0.79796666666666671</v>
      </c>
      <c r="AY223" s="9">
        <v>0.77923333333333333</v>
      </c>
      <c r="AZ223" s="9">
        <v>0.69153333333333322</v>
      </c>
      <c r="BA223" s="9">
        <v>0.69959999999999989</v>
      </c>
      <c r="BB223" s="9">
        <v>0.75713333333333344</v>
      </c>
      <c r="BC223" s="9">
        <v>0.75936666666666663</v>
      </c>
      <c r="BD223" s="9">
        <v>0.73883333333333323</v>
      </c>
      <c r="BE223" s="9">
        <v>0.75856666666666672</v>
      </c>
      <c r="BF223" s="9">
        <v>0.80650000000000011</v>
      </c>
      <c r="BG223" s="9">
        <v>0.79780000000000006</v>
      </c>
      <c r="BH223" s="9">
        <v>0.73766666666666669</v>
      </c>
      <c r="BI223" s="9">
        <v>0.71226666666666671</v>
      </c>
      <c r="BJ223" s="9">
        <v>0.73109999999999997</v>
      </c>
      <c r="BK223" s="9">
        <v>0.6879333333333334</v>
      </c>
      <c r="BL223" s="9">
        <v>0.6583</v>
      </c>
      <c r="BM223" s="9">
        <v>0.67633333333333345</v>
      </c>
      <c r="BN223" s="9">
        <v>0.71583333333333332</v>
      </c>
      <c r="BO223" s="9">
        <v>0.64696666666666669</v>
      </c>
      <c r="BP223" s="9">
        <v>0.62649999999999995</v>
      </c>
      <c r="BQ223" s="9">
        <v>0.66096666666666659</v>
      </c>
      <c r="BR223" s="9">
        <v>0.63060000000000005</v>
      </c>
      <c r="BS223" s="9">
        <v>0.60256666666666669</v>
      </c>
      <c r="BT223" s="9">
        <v>0.66506666666666658</v>
      </c>
      <c r="BU223" s="9">
        <v>0.70386666666666653</v>
      </c>
      <c r="BV223" s="9">
        <v>0.66400000000000003</v>
      </c>
      <c r="BW223" s="9">
        <v>0.66626666666666667</v>
      </c>
      <c r="BX223" s="9">
        <v>0.65650000000000008</v>
      </c>
      <c r="BY223" s="9">
        <v>0.6660666666666667</v>
      </c>
      <c r="BZ223" s="9">
        <v>0.61733333333333329</v>
      </c>
      <c r="CA223" s="9">
        <v>0.64113333333333333</v>
      </c>
      <c r="CB223" s="9">
        <v>0.58966666666666667</v>
      </c>
      <c r="CC223" s="9">
        <v>0.6105666666666667</v>
      </c>
      <c r="CD223" s="9">
        <v>0.62429999999999997</v>
      </c>
      <c r="CE223" s="9">
        <v>0.65036666666666676</v>
      </c>
      <c r="CF223" s="9">
        <v>0.65123333333333333</v>
      </c>
      <c r="CG223" s="9">
        <v>0.69646666666666657</v>
      </c>
      <c r="CH223" s="9">
        <v>0.6931666666666666</v>
      </c>
      <c r="CI223" s="9">
        <v>0.71589999999999998</v>
      </c>
      <c r="CJ223" s="9">
        <v>0.6543000000000001</v>
      </c>
      <c r="CK223" s="9">
        <v>0.7225666666666668</v>
      </c>
      <c r="CL223" s="9">
        <v>0.79110000000000003</v>
      </c>
      <c r="CM223" s="9">
        <v>0.76406666666666667</v>
      </c>
      <c r="CN223" s="9">
        <v>0.70186666666666664</v>
      </c>
      <c r="CO223" s="9">
        <v>0.65133333333333321</v>
      </c>
      <c r="CP223" s="9">
        <v>0.70186666666666664</v>
      </c>
      <c r="CQ223" s="9">
        <v>0.65583333333333327</v>
      </c>
      <c r="CR223" s="9">
        <v>0.63293333333333335</v>
      </c>
      <c r="CS223" s="9">
        <v>0.69096666666666673</v>
      </c>
      <c r="CT223" s="9">
        <v>0.77823333333333322</v>
      </c>
      <c r="CU223" s="9">
        <v>0.78489999999999993</v>
      </c>
      <c r="CV223" s="9">
        <v>0.83073333333333332</v>
      </c>
      <c r="CW223" s="9">
        <v>0.99376666666666669</v>
      </c>
      <c r="CX223" s="9">
        <v>0.82156666666666656</v>
      </c>
      <c r="CY223" s="9">
        <v>0.88150000000000006</v>
      </c>
      <c r="CZ223" s="9">
        <v>0.83583333333333332</v>
      </c>
      <c r="DA223" s="9">
        <v>0.85089999999999999</v>
      </c>
      <c r="DB223" s="9">
        <v>0.89093333333333335</v>
      </c>
      <c r="DC223" s="9">
        <v>0.87956666666666672</v>
      </c>
      <c r="DD223" s="9">
        <v>0.81786666666666674</v>
      </c>
      <c r="DE223" s="9">
        <v>0.90266666666666673</v>
      </c>
      <c r="DF223" s="9">
        <v>0.89239999999999997</v>
      </c>
      <c r="DG223" s="9">
        <v>0.80389999999999995</v>
      </c>
      <c r="DH223" s="9">
        <v>0.85396666666666665</v>
      </c>
      <c r="DI223" s="9">
        <v>0.86606666666666665</v>
      </c>
      <c r="DJ223" s="9">
        <v>0.9060666666666668</v>
      </c>
      <c r="DK223" s="9">
        <v>0.9345</v>
      </c>
      <c r="DL223" s="9">
        <v>0.91356666666666664</v>
      </c>
      <c r="DM223" s="9">
        <v>0.91853333333333342</v>
      </c>
      <c r="DN223" s="9">
        <v>0.89586666666666659</v>
      </c>
      <c r="DO223" s="9">
        <v>0.92816666666666681</v>
      </c>
      <c r="DP223" s="9">
        <v>0.98446666666666671</v>
      </c>
      <c r="DQ223" s="9">
        <v>0.88223333333333331</v>
      </c>
      <c r="DR223" s="9">
        <v>0.80980000000000008</v>
      </c>
      <c r="DS223" s="9">
        <v>0.84533333333333338</v>
      </c>
      <c r="DT223" s="9">
        <v>0.82776666666666665</v>
      </c>
      <c r="DU223" s="9">
        <v>0.82433333333333325</v>
      </c>
      <c r="DV223" s="9">
        <v>0.8793333333333333</v>
      </c>
      <c r="DW223" s="9">
        <v>0.96586666666666676</v>
      </c>
      <c r="DX223" s="9">
        <v>0.95586666666666664</v>
      </c>
      <c r="DY223" s="9">
        <v>1.0001333333333333</v>
      </c>
      <c r="DZ223" s="9">
        <v>1.1047666666666667</v>
      </c>
      <c r="EA223" s="9">
        <v>1.1340666666666666</v>
      </c>
      <c r="EB223" s="9">
        <v>1.1407</v>
      </c>
      <c r="EC223" s="9">
        <v>1.2293666666666665</v>
      </c>
      <c r="ED223" s="9">
        <v>1.2554333333333334</v>
      </c>
      <c r="EE223" s="9">
        <v>1.212</v>
      </c>
      <c r="EF223" s="9">
        <v>1.2007000000000001</v>
      </c>
      <c r="EG223" s="9">
        <v>1.2567000000000002</v>
      </c>
      <c r="EH223" s="9">
        <v>1.2537666666666667</v>
      </c>
      <c r="EI223" s="9">
        <v>1.2542000000000002</v>
      </c>
      <c r="EJ223" s="9">
        <v>1.2280666666666666</v>
      </c>
      <c r="EK223" s="9">
        <v>1.3116666666666665</v>
      </c>
      <c r="EL223" s="9">
        <v>1.4723666666666668</v>
      </c>
      <c r="EM223" s="9">
        <v>1.4824999999999999</v>
      </c>
      <c r="EN223" s="9">
        <v>1.5892666666666668</v>
      </c>
      <c r="EO223" s="9">
        <v>1.6601333333333332</v>
      </c>
      <c r="EP223" s="9">
        <v>1.6294666666666666</v>
      </c>
      <c r="EQ223" s="9">
        <v>1.5828999999999998</v>
      </c>
      <c r="ER223" s="9">
        <v>1.4483666666666668</v>
      </c>
      <c r="ES223" s="9">
        <v>1.2826000000000002</v>
      </c>
      <c r="ET223" s="9">
        <v>1.3494333333333335</v>
      </c>
      <c r="EU223" s="9">
        <v>1.2745666666666668</v>
      </c>
      <c r="EV223" s="9">
        <v>1.1341000000000001</v>
      </c>
      <c r="EW223" s="9">
        <v>1.074548608859784</v>
      </c>
      <c r="EX223" s="9">
        <v>1.2256985907294702</v>
      </c>
      <c r="EY223" s="9">
        <v>1.2985190869878309</v>
      </c>
      <c r="EZ223" s="9">
        <v>1.2711482419106619</v>
      </c>
      <c r="FA223" s="9">
        <v>1.2316294866035369</v>
      </c>
      <c r="FB223" s="9">
        <v>1.3635432068358264</v>
      </c>
      <c r="FC223" s="9">
        <v>1.3817971151419364</v>
      </c>
      <c r="FD223" s="9">
        <v>1.3559055959258948</v>
      </c>
      <c r="FE223" s="9">
        <v>1.2799709285948186</v>
      </c>
      <c r="FF223" s="9">
        <v>1.2051669286119182</v>
      </c>
      <c r="FG223" s="9">
        <v>1.2080269379520183</v>
      </c>
      <c r="FH223" s="9">
        <v>1.1849242792574965</v>
      </c>
      <c r="FI223" s="9">
        <v>1.2105019735733149</v>
      </c>
      <c r="FJ223" s="9">
        <v>1.2145712479097333</v>
      </c>
      <c r="FK223" s="9">
        <v>1.2174534985894772</v>
      </c>
      <c r="FL223" s="9">
        <v>1.1941711782164091</v>
      </c>
      <c r="FM223" s="9">
        <v>1.2199477817380848</v>
      </c>
      <c r="FN223" s="9">
        <v>1.2588841994965296</v>
      </c>
      <c r="FO223" s="9">
        <v>1.2618712508934389</v>
      </c>
      <c r="FP223" s="9">
        <v>1.2377423685299382</v>
      </c>
      <c r="FQ223" s="9">
        <v>1.26445622797947</v>
      </c>
      <c r="FR223" s="9">
        <v>1.3084728620576171</v>
      </c>
      <c r="FS223" s="9">
        <v>1.3115771912979912</v>
      </c>
      <c r="FT223" s="9">
        <v>1.2865009588849599</v>
      </c>
      <c r="FU223" s="9">
        <v>1.3142636599547299</v>
      </c>
      <c r="FV223" s="9">
        <v>1.3450773949805703</v>
      </c>
      <c r="FW223" s="9">
        <v>1.3482682944259174</v>
      </c>
      <c r="FX223" s="9">
        <v>1.3224927629334868</v>
      </c>
      <c r="FY223" s="9">
        <v>1.3510296804397595</v>
      </c>
      <c r="FZ223" s="9">
        <v>1.3774525121802879</v>
      </c>
      <c r="GA223" s="9">
        <v>1.3807199792064289</v>
      </c>
      <c r="GB223" s="9">
        <v>1.3543259480953622</v>
      </c>
      <c r="GC223" s="9">
        <v>1.3835476263639828</v>
      </c>
      <c r="GD223" s="9">
        <v>1.3996545438548647</v>
      </c>
      <c r="GE223" s="9">
        <v>1.4029745189798504</v>
      </c>
      <c r="GF223" s="9">
        <v>1.3761563365664435</v>
      </c>
      <c r="GG223" s="9">
        <v>1.4058476063439187</v>
      </c>
      <c r="GH223" s="9">
        <v>1.4271510522914952</v>
      </c>
      <c r="GI223" s="9">
        <v>1.4305360570229622</v>
      </c>
      <c r="GJ223" s="9">
        <v>1.403192576743389</v>
      </c>
      <c r="GK223" s="9">
        <v>1.4334654206341819</v>
      </c>
      <c r="GL223" s="9" t="str">
        <f t="shared" si="47"/>
        <v>Beef,Nebraska Direct Fed Steers 1100-1300 Lbs, NE, United States,Units of Measure: US $/LB,Historic Data Source: USDA,Data Edge: 2016 Q3,Forecast Date: December 2016</v>
      </c>
      <c r="GM223" s="10" t="str">
        <f t="shared" ref="GM223:GM254" si="54">CONCATENATE(GP223,", ",GQ223,", ",GW223)</f>
        <v>United States, Beef, Nebraska Direct Fed Steers 1100-1300 Lbs, NE</v>
      </c>
      <c r="GN223" s="10" t="str">
        <f t="shared" ref="GN223:GN286" si="55">CONCATENATE(GQ223,",",GR223,",Units of Measure: ",GS223,",Historic Data Source: ",GT223,",","Data Edge: ",GU223,",Forecast Date: ",GV223)</f>
        <v>Beef,Nebraska Direct Fed Steers 1100-1300 Lbs, NE, United States,Units of Measure: US $/LB,Historic Data Source: USDA,Data Edge: 2016 Q3,Forecast Date: December 2016</v>
      </c>
      <c r="GP223" s="15" t="s">
        <v>10</v>
      </c>
      <c r="GQ223" s="15" t="s">
        <v>574</v>
      </c>
      <c r="GR223" s="10" t="s">
        <v>572</v>
      </c>
      <c r="GS223" s="10" t="s">
        <v>464</v>
      </c>
      <c r="GT223" s="16" t="s">
        <v>13</v>
      </c>
      <c r="GU223" s="13" t="s">
        <v>1381</v>
      </c>
      <c r="GV223" s="11" t="s">
        <v>1385</v>
      </c>
      <c r="GW223" s="8" t="s">
        <v>1241</v>
      </c>
      <c r="GX223" s="8" t="s">
        <v>1401</v>
      </c>
      <c r="GY223" s="14" t="s">
        <v>1390</v>
      </c>
    </row>
    <row r="224" spans="1:208" ht="12.75" customHeight="1">
      <c r="A224" s="14" t="s">
        <v>576</v>
      </c>
      <c r="B224" s="8" t="str">
        <f t="shared" si="50"/>
        <v>Bank:CISLIVE</v>
      </c>
      <c r="C224" s="13" t="str">
        <f t="shared" si="51"/>
        <v>DataEdge:2016 Q3</v>
      </c>
      <c r="D224" s="13" t="str">
        <f t="shared" si="52"/>
        <v>ForecastDate:December 2016</v>
      </c>
      <c r="E224" s="13" t="str">
        <f t="shared" si="53"/>
        <v>Long Label:Beef,Oklahoma City Feeder Steers 600-650 Lbs, OK, United States,Units of Measure: US $/LB,Historic Data Source: USDA,Data Edge: 2016 Q3,Forecast Date: December 2016</v>
      </c>
      <c r="F224" s="9">
        <v>0.80540000000000012</v>
      </c>
      <c r="G224" s="9">
        <v>0.68489999999999995</v>
      </c>
      <c r="H224" s="9">
        <v>0.7446666666666667</v>
      </c>
      <c r="I224" s="9">
        <v>0.74153333333333327</v>
      </c>
      <c r="J224" s="9">
        <v>0.70203333333333329</v>
      </c>
      <c r="K224" s="9">
        <v>0.65300000000000002</v>
      </c>
      <c r="L224" s="9">
        <v>0.64156666666666662</v>
      </c>
      <c r="M224" s="9">
        <v>0.62683333333333335</v>
      </c>
      <c r="N224" s="9">
        <v>0.62776666666666658</v>
      </c>
      <c r="O224" s="9">
        <v>0.65556666666666674</v>
      </c>
      <c r="P224" s="9">
        <v>0.6640666666666668</v>
      </c>
      <c r="Q224" s="9">
        <v>0.63200000000000001</v>
      </c>
      <c r="R224" s="9">
        <v>0.68696666666666673</v>
      </c>
      <c r="S224" s="9">
        <v>0.65896666666666659</v>
      </c>
      <c r="T224" s="9">
        <v>0.59920000000000007</v>
      </c>
      <c r="U224" s="9">
        <v>0.62236666666666662</v>
      </c>
      <c r="V224" s="9">
        <v>0.67706666666666659</v>
      </c>
      <c r="W224" s="9">
        <v>0.6387666666666667</v>
      </c>
      <c r="X224" s="9">
        <v>0.64166666666666672</v>
      </c>
      <c r="Y224" s="9">
        <v>0.67143333333333333</v>
      </c>
      <c r="Z224" s="9">
        <v>0.70276666666666654</v>
      </c>
      <c r="AA224" s="9">
        <v>0.65926666666666667</v>
      </c>
      <c r="AB224" s="9">
        <v>0.6091333333333333</v>
      </c>
      <c r="AC224" s="9">
        <v>0.62976666666666659</v>
      </c>
      <c r="AD224" s="9">
        <v>0.62719999999999998</v>
      </c>
      <c r="AE224" s="9">
        <v>0.5766</v>
      </c>
      <c r="AF224" s="9">
        <v>0.6452</v>
      </c>
      <c r="AG224" s="9">
        <v>0.64996666666666669</v>
      </c>
      <c r="AH224" s="9">
        <v>0.70413333333333339</v>
      </c>
      <c r="AI224" s="9">
        <v>0.74083333333333323</v>
      </c>
      <c r="AJ224" s="9">
        <v>0.81356666666666666</v>
      </c>
      <c r="AK224" s="9">
        <v>0.80213333333333336</v>
      </c>
      <c r="AL224" s="9">
        <v>0.85116666666666663</v>
      </c>
      <c r="AM224" s="9">
        <v>0.83516666666666661</v>
      </c>
      <c r="AN224" s="9">
        <v>0.83623333333333316</v>
      </c>
      <c r="AO224" s="9">
        <v>0.86609999999999998</v>
      </c>
      <c r="AP224" s="9">
        <v>0.87206666666666666</v>
      </c>
      <c r="AQ224" s="9">
        <v>0.84196666666666675</v>
      </c>
      <c r="AR224" s="9">
        <v>0.88343333333333351</v>
      </c>
      <c r="AS224" s="9">
        <v>0.86876666666666669</v>
      </c>
      <c r="AT224" s="9">
        <v>0.8684666666666665</v>
      </c>
      <c r="AU224" s="9">
        <v>0.93193333333333328</v>
      </c>
      <c r="AV224" s="9">
        <v>0.94753333333333334</v>
      </c>
      <c r="AW224" s="9">
        <v>0.93790000000000007</v>
      </c>
      <c r="AX224" s="9">
        <v>0.95373333333333332</v>
      </c>
      <c r="AY224" s="9">
        <v>0.97626666666666662</v>
      </c>
      <c r="AZ224" s="9">
        <v>0.91870000000000007</v>
      </c>
      <c r="BA224" s="9">
        <v>0.86093333333333322</v>
      </c>
      <c r="BB224" s="9">
        <v>0.84926666666666661</v>
      </c>
      <c r="BC224" s="9">
        <v>0.8590000000000001</v>
      </c>
      <c r="BD224" s="9">
        <v>0.88816666666666666</v>
      </c>
      <c r="BE224" s="9">
        <v>0.86223333333333341</v>
      </c>
      <c r="BF224" s="9">
        <v>0.90870000000000006</v>
      </c>
      <c r="BG224" s="9">
        <v>0.9612666666666666</v>
      </c>
      <c r="BH224" s="9">
        <v>0.92716666666666658</v>
      </c>
      <c r="BI224" s="9">
        <v>0.87173333333333336</v>
      </c>
      <c r="BJ224" s="9">
        <v>0.88959999999999995</v>
      </c>
      <c r="BK224" s="9">
        <v>0.85353333333333337</v>
      </c>
      <c r="BL224" s="9">
        <v>0.80640000000000001</v>
      </c>
      <c r="BM224" s="9">
        <v>0.78013333333333335</v>
      </c>
      <c r="BN224" s="9">
        <v>0.77700000000000002</v>
      </c>
      <c r="BO224" s="9">
        <v>0.72586666666666655</v>
      </c>
      <c r="BP224" s="9">
        <v>0.67769999999999997</v>
      </c>
      <c r="BQ224" s="9">
        <v>0.63913333333333333</v>
      </c>
      <c r="BR224" s="9">
        <v>0.59116666666666662</v>
      </c>
      <c r="BS224" s="9">
        <v>0.58810000000000007</v>
      </c>
      <c r="BT224" s="9">
        <v>0.62590000000000001</v>
      </c>
      <c r="BU224" s="9">
        <v>0.64703333333333335</v>
      </c>
      <c r="BV224" s="9">
        <v>0.74193333333333333</v>
      </c>
      <c r="BW224" s="9">
        <v>0.83543333333333325</v>
      </c>
      <c r="BX224" s="9">
        <v>0.86483333333333334</v>
      </c>
      <c r="BY224" s="9">
        <v>0.81150000000000011</v>
      </c>
      <c r="BZ224" s="9">
        <v>0.84866666666666657</v>
      </c>
      <c r="CA224" s="9">
        <v>0.83473333333333333</v>
      </c>
      <c r="CB224" s="9">
        <v>0.71856666666666669</v>
      </c>
      <c r="CC224" s="9">
        <v>0.72329999999999994</v>
      </c>
      <c r="CD224" s="9">
        <v>0.78626666666666667</v>
      </c>
      <c r="CE224" s="9">
        <v>0.81986666666666663</v>
      </c>
      <c r="CF224" s="9">
        <v>0.83096666666666652</v>
      </c>
      <c r="CG224" s="9">
        <v>0.86849999999999994</v>
      </c>
      <c r="CH224" s="9">
        <v>0.95290000000000008</v>
      </c>
      <c r="CI224" s="9">
        <v>0.9526</v>
      </c>
      <c r="CJ224" s="9">
        <v>0.93849999999999989</v>
      </c>
      <c r="CK224" s="9">
        <v>0.92830000000000001</v>
      </c>
      <c r="CL224" s="9">
        <v>0.96576666666666666</v>
      </c>
      <c r="CM224" s="9">
        <v>0.99939999999999996</v>
      </c>
      <c r="CN224" s="9">
        <v>0.96963333333333324</v>
      </c>
      <c r="CO224" s="9">
        <v>0.87893333333333334</v>
      </c>
      <c r="CP224" s="9">
        <v>0.89670000000000005</v>
      </c>
      <c r="CQ224" s="9">
        <v>0.88073333333333337</v>
      </c>
      <c r="CR224" s="9">
        <v>0.83213333333333328</v>
      </c>
      <c r="CS224" s="9">
        <v>0.84406666666666663</v>
      </c>
      <c r="CT224" s="9">
        <v>0.85976666666666679</v>
      </c>
      <c r="CU224" s="9">
        <v>0.90780000000000005</v>
      </c>
      <c r="CV224" s="9">
        <v>1.0023666666666669</v>
      </c>
      <c r="CW224" s="9">
        <v>1.0384666666666669</v>
      </c>
      <c r="CX224" s="9">
        <v>0.98750000000000004</v>
      </c>
      <c r="CY224" s="9">
        <v>1.1396666666666666</v>
      </c>
      <c r="CZ224" s="9">
        <v>1.2142333333333335</v>
      </c>
      <c r="DA224" s="9">
        <v>1.1300666666666666</v>
      </c>
      <c r="DB224" s="9">
        <v>1.1629666666666667</v>
      </c>
      <c r="DC224" s="9">
        <v>1.2567666666666666</v>
      </c>
      <c r="DD224" s="9">
        <v>1.1926333333333332</v>
      </c>
      <c r="DE224" s="9">
        <v>1.1883333333333332</v>
      </c>
      <c r="DF224" s="9">
        <v>1.2264333333333333</v>
      </c>
      <c r="DG224" s="9">
        <v>1.2031000000000001</v>
      </c>
      <c r="DH224" s="9">
        <v>1.2134</v>
      </c>
      <c r="DI224" s="9">
        <v>1.0644</v>
      </c>
      <c r="DJ224" s="9">
        <v>1.1058333333333332</v>
      </c>
      <c r="DK224" s="9">
        <v>1.1918333333333335</v>
      </c>
      <c r="DL224" s="9">
        <v>1.2099666666666666</v>
      </c>
      <c r="DM224" s="9">
        <v>1.1113666666666666</v>
      </c>
      <c r="DN224" s="9">
        <v>1.1017333333333335</v>
      </c>
      <c r="DO224" s="9">
        <v>1.1266666666666667</v>
      </c>
      <c r="DP224" s="9">
        <v>1.1219666666666666</v>
      </c>
      <c r="DQ224" s="9">
        <v>0.95163333333333322</v>
      </c>
      <c r="DR224" s="9">
        <v>1.0112333333333332</v>
      </c>
      <c r="DS224" s="9">
        <v>1.0711333333333333</v>
      </c>
      <c r="DT224" s="9">
        <v>1.0376333333333332</v>
      </c>
      <c r="DU224" s="9">
        <v>0.9540333333333334</v>
      </c>
      <c r="DV224" s="9">
        <v>1.0782666666666667</v>
      </c>
      <c r="DW224" s="9">
        <v>1.2138666666666666</v>
      </c>
      <c r="DX224" s="9">
        <v>1.1615333333333331</v>
      </c>
      <c r="DY224" s="9">
        <v>1.1507666666666667</v>
      </c>
      <c r="DZ224" s="9">
        <v>1.3319000000000001</v>
      </c>
      <c r="EA224" s="9">
        <v>1.3906999999999998</v>
      </c>
      <c r="EB224" s="9">
        <v>1.3885666666666667</v>
      </c>
      <c r="EC224" s="9">
        <v>1.4627999999999999</v>
      </c>
      <c r="ED224" s="9">
        <v>1.7169333333333334</v>
      </c>
      <c r="EE224" s="9">
        <v>1.6708999999999998</v>
      </c>
      <c r="EF224" s="9">
        <v>1.4427666666666665</v>
      </c>
      <c r="EG224" s="9">
        <v>1.4968000000000001</v>
      </c>
      <c r="EH224" s="9">
        <v>1.5384333333333331</v>
      </c>
      <c r="EI224" s="9">
        <v>1.4792333333333332</v>
      </c>
      <c r="EJ224" s="9">
        <v>1.6086666666666665</v>
      </c>
      <c r="EK224" s="9">
        <v>1.7272000000000001</v>
      </c>
      <c r="EL224" s="9">
        <v>1.8901000000000001</v>
      </c>
      <c r="EM224" s="9">
        <v>2.1179999999999999</v>
      </c>
      <c r="EN224" s="9">
        <v>2.4118666666666666</v>
      </c>
      <c r="EO224" s="9">
        <v>2.5828000000000002</v>
      </c>
      <c r="EP224" s="9">
        <v>2.4968666666666666</v>
      </c>
      <c r="EQ224" s="9">
        <v>2.5242999999999998</v>
      </c>
      <c r="ER224" s="9">
        <v>2.2208666666666663</v>
      </c>
      <c r="ES224" s="9">
        <v>1.8186</v>
      </c>
      <c r="ET224" s="9">
        <v>1.6623333333333334</v>
      </c>
      <c r="EU224" s="9">
        <v>1.6141666666666667</v>
      </c>
      <c r="EV224" s="9">
        <v>1.4617016180899967</v>
      </c>
      <c r="EW224" s="9">
        <v>1.2909861524848956</v>
      </c>
      <c r="EX224" s="9">
        <v>1.4081301080078905</v>
      </c>
      <c r="EY224" s="9">
        <v>1.5559390012250369</v>
      </c>
      <c r="EZ224" s="9">
        <v>1.5883289254742801</v>
      </c>
      <c r="FA224" s="9">
        <v>1.531111802356905</v>
      </c>
      <c r="FB224" s="9">
        <v>1.6174575575223207</v>
      </c>
      <c r="FC224" s="9">
        <v>1.7055882983512378</v>
      </c>
      <c r="FD224" s="9">
        <v>1.6426012966576942</v>
      </c>
      <c r="FE224" s="9">
        <v>1.4454656577677876</v>
      </c>
      <c r="FF224" s="9">
        <v>1.4912779486225052</v>
      </c>
      <c r="FG224" s="9">
        <v>1.5476689366420386</v>
      </c>
      <c r="FH224" s="9">
        <v>1.5314723005799338</v>
      </c>
      <c r="FI224" s="9">
        <v>1.4552952710727947</v>
      </c>
      <c r="FJ224" s="9">
        <v>1.5826907988623604</v>
      </c>
      <c r="FK224" s="9">
        <v>1.6425352669140609</v>
      </c>
      <c r="FL224" s="9">
        <v>1.6253467213076618</v>
      </c>
      <c r="FM224" s="9">
        <v>1.5445044809299209</v>
      </c>
      <c r="FN224" s="9">
        <v>1.6665996964018353</v>
      </c>
      <c r="FO224" s="9">
        <v>1.7296141531522078</v>
      </c>
      <c r="FP224" s="9">
        <v>1.7115151224651857</v>
      </c>
      <c r="FQ224" s="9">
        <v>1.6263906318358199</v>
      </c>
      <c r="FR224" s="9">
        <v>1.728034875217235</v>
      </c>
      <c r="FS224" s="9">
        <v>1.7933702875308013</v>
      </c>
      <c r="FT224" s="9">
        <v>1.7746046313085013</v>
      </c>
      <c r="FU224" s="9">
        <v>1.6863448258596661</v>
      </c>
      <c r="FV224" s="9">
        <v>1.7864498022536879</v>
      </c>
      <c r="FW224" s="9">
        <v>1.8539920682379532</v>
      </c>
      <c r="FX224" s="9">
        <v>1.8345925588592897</v>
      </c>
      <c r="FY224" s="9">
        <v>1.7433515756887139</v>
      </c>
      <c r="FZ224" s="9">
        <v>1.8295555408538224</v>
      </c>
      <c r="GA224" s="9">
        <v>1.8987262956898932</v>
      </c>
      <c r="GB224" s="9">
        <v>1.8788590512672056</v>
      </c>
      <c r="GC224" s="9">
        <v>1.7854181874477382</v>
      </c>
      <c r="GD224" s="9">
        <v>1.8645984770848527</v>
      </c>
      <c r="GE224" s="9">
        <v>1.9350931166945065</v>
      </c>
      <c r="GF224" s="9">
        <v>1.9148456257001776</v>
      </c>
      <c r="GG224" s="9">
        <v>1.8196163624750048</v>
      </c>
      <c r="GH224" s="9">
        <v>1.9099878095078908</v>
      </c>
      <c r="GI224" s="9">
        <v>1.9821972097095737</v>
      </c>
      <c r="GJ224" s="9">
        <v>1.9614572046767764</v>
      </c>
      <c r="GK224" s="9">
        <v>1.8639115186896644</v>
      </c>
      <c r="GL224" s="9" t="str">
        <f t="shared" si="47"/>
        <v>Beef,Oklahoma City Feeder Steers 600-650 Lbs, OK, United States,Units of Measure: US $/LB,Historic Data Source: USDA,Data Edge: 2016 Q3,Forecast Date: December 2016</v>
      </c>
      <c r="GM224" s="10" t="str">
        <f t="shared" si="54"/>
        <v>United States, Beef, Oklahoma City Feeder Steers 600-650 Lbs, OK</v>
      </c>
      <c r="GN224" s="10" t="str">
        <f t="shared" si="55"/>
        <v>Beef,Oklahoma City Feeder Steers 600-650 Lbs, OK, United States,Units of Measure: US $/LB,Historic Data Source: USDA,Data Edge: 2016 Q3,Forecast Date: December 2016</v>
      </c>
      <c r="GP224" s="15" t="s">
        <v>10</v>
      </c>
      <c r="GQ224" s="15" t="s">
        <v>574</v>
      </c>
      <c r="GR224" s="10" t="s">
        <v>575</v>
      </c>
      <c r="GS224" s="10" t="s">
        <v>464</v>
      </c>
      <c r="GT224" s="16" t="s">
        <v>13</v>
      </c>
      <c r="GU224" s="13" t="s">
        <v>1381</v>
      </c>
      <c r="GV224" s="11" t="s">
        <v>1385</v>
      </c>
      <c r="GW224" s="8" t="s">
        <v>1242</v>
      </c>
      <c r="GX224" s="8" t="s">
        <v>1401</v>
      </c>
      <c r="GY224" s="14" t="s">
        <v>1390</v>
      </c>
    </row>
    <row r="225" spans="1:207" ht="12.75" customHeight="1">
      <c r="A225" s="14" t="s">
        <v>578</v>
      </c>
      <c r="B225" s="8" t="str">
        <f t="shared" si="50"/>
        <v>Bank:CISLIVE</v>
      </c>
      <c r="C225" s="13" t="str">
        <f t="shared" si="51"/>
        <v>DataEdge:2016 Q3</v>
      </c>
      <c r="D225" s="13" t="str">
        <f t="shared" si="52"/>
        <v>ForecastDate:December 2016</v>
      </c>
      <c r="E225" s="13" t="str">
        <f t="shared" si="53"/>
        <v>Long Label:Beef,Utility Cows, Boning, Sioux Falls, SD, United States,Units of Measure: US $/LB,Historic Data Source: USDA,Data Edge: 2016 Q3,Forecast Date: December 2016</v>
      </c>
      <c r="F225" s="9">
        <v>0.50490000000000002</v>
      </c>
      <c r="G225" s="9">
        <v>0.4632666666666666</v>
      </c>
      <c r="H225" s="9">
        <v>0.47626666666666667</v>
      </c>
      <c r="I225" s="9">
        <v>0.46146666666666669</v>
      </c>
      <c r="J225" s="9">
        <v>0.43670000000000003</v>
      </c>
      <c r="K225" s="9">
        <v>0.43996666666666667</v>
      </c>
      <c r="L225" s="9">
        <v>0.44909999999999994</v>
      </c>
      <c r="M225" s="9">
        <v>0.38716666666666666</v>
      </c>
      <c r="N225" s="9">
        <v>0.39069999999999999</v>
      </c>
      <c r="O225" s="9">
        <v>0.42770000000000002</v>
      </c>
      <c r="P225" s="9">
        <v>0.42246666666666671</v>
      </c>
      <c r="Q225" s="9">
        <v>0.37263333333333337</v>
      </c>
      <c r="R225" s="9">
        <v>0.40009999999999996</v>
      </c>
      <c r="S225" s="9">
        <v>0.4221333333333333</v>
      </c>
      <c r="T225" s="9">
        <v>0.40086666666666665</v>
      </c>
      <c r="U225" s="9">
        <v>0.35310000000000002</v>
      </c>
      <c r="V225" s="9">
        <v>0.39066666666666661</v>
      </c>
      <c r="W225" s="9">
        <v>0.41823333333333329</v>
      </c>
      <c r="X225" s="9">
        <v>0.38066666666666671</v>
      </c>
      <c r="Y225" s="9">
        <v>0.35993333333333333</v>
      </c>
      <c r="Z225" s="9">
        <v>0.39053333333333334</v>
      </c>
      <c r="AA225" s="9">
        <v>0.39119999999999999</v>
      </c>
      <c r="AB225" s="9">
        <v>0.36516666666666675</v>
      </c>
      <c r="AC225" s="9">
        <v>0.33236666666666664</v>
      </c>
      <c r="AD225" s="9">
        <v>0.36143333333333338</v>
      </c>
      <c r="AE225" s="9">
        <v>0.36576666666666663</v>
      </c>
      <c r="AF225" s="9">
        <v>0.38643333333333341</v>
      </c>
      <c r="AG225" s="9">
        <v>0.36596666666666672</v>
      </c>
      <c r="AH225" s="9">
        <v>0.42423333333333341</v>
      </c>
      <c r="AI225" s="9">
        <v>0.44700000000000001</v>
      </c>
      <c r="AJ225" s="9">
        <v>0.45140000000000002</v>
      </c>
      <c r="AK225" s="9">
        <v>0.44363333333333338</v>
      </c>
      <c r="AL225" s="9">
        <v>0.48403333333333337</v>
      </c>
      <c r="AM225" s="9">
        <v>0.47783333333333333</v>
      </c>
      <c r="AN225" s="9">
        <v>0.46206666666666668</v>
      </c>
      <c r="AO225" s="9">
        <v>0.46460000000000001</v>
      </c>
      <c r="AP225" s="9">
        <v>0.49403333333333327</v>
      </c>
      <c r="AQ225" s="9">
        <v>0.47100000000000003</v>
      </c>
      <c r="AR225" s="9">
        <v>0.50770000000000004</v>
      </c>
      <c r="AS225" s="9">
        <v>0.48663333333333336</v>
      </c>
      <c r="AT225" s="9">
        <v>0.53453333333333342</v>
      </c>
      <c r="AU225" s="9">
        <v>0.55063333333333331</v>
      </c>
      <c r="AV225" s="9">
        <v>0.5600666666666666</v>
      </c>
      <c r="AW225" s="9">
        <v>0.4989333333333334</v>
      </c>
      <c r="AX225" s="9">
        <v>0.52383333333333337</v>
      </c>
      <c r="AY225" s="9">
        <v>0.53239999999999998</v>
      </c>
      <c r="AZ225" s="9">
        <v>0.50753333333333328</v>
      </c>
      <c r="BA225" s="9">
        <v>0.46270000000000006</v>
      </c>
      <c r="BB225" s="9">
        <v>0.44906666666666667</v>
      </c>
      <c r="BC225" s="9">
        <v>0.44673333333333337</v>
      </c>
      <c r="BD225" s="9">
        <v>0.45613333333333339</v>
      </c>
      <c r="BE225" s="9">
        <v>0.44163333333333332</v>
      </c>
      <c r="BF225" s="9">
        <v>0.47749999999999998</v>
      </c>
      <c r="BG225" s="9">
        <v>0.49196666666666666</v>
      </c>
      <c r="BH225" s="9">
        <v>0.49286666666666668</v>
      </c>
      <c r="BI225" s="9">
        <v>0.43833333333333335</v>
      </c>
      <c r="BJ225" s="9">
        <v>0.44439999999999996</v>
      </c>
      <c r="BK225" s="9">
        <v>0.46159999999999995</v>
      </c>
      <c r="BL225" s="9">
        <v>0.42766666666666675</v>
      </c>
      <c r="BM225" s="9">
        <v>0.36683333333333329</v>
      </c>
      <c r="BN225" s="9">
        <v>0.39579999999999999</v>
      </c>
      <c r="BO225" s="9">
        <v>0.37180000000000002</v>
      </c>
      <c r="BP225" s="9">
        <v>0.3493</v>
      </c>
      <c r="BQ225" s="9">
        <v>0.30609999999999998</v>
      </c>
      <c r="BR225" s="9">
        <v>0.32520000000000004</v>
      </c>
      <c r="BS225" s="9">
        <v>0.30370000000000003</v>
      </c>
      <c r="BT225" s="9">
        <v>0.31743333333333329</v>
      </c>
      <c r="BU225" s="9">
        <v>0.26679999999999998</v>
      </c>
      <c r="BV225" s="9">
        <v>0.32020000000000004</v>
      </c>
      <c r="BW225" s="9">
        <v>0.37053333333333333</v>
      </c>
      <c r="BX225" s="9">
        <v>0.35200000000000004</v>
      </c>
      <c r="BY225" s="9">
        <v>0.32803333333333334</v>
      </c>
      <c r="BZ225" s="9">
        <v>0.38276666666666664</v>
      </c>
      <c r="CA225" s="9">
        <v>0.39116666666666666</v>
      </c>
      <c r="CB225" s="9">
        <v>0.3521333333333333</v>
      </c>
      <c r="CC225" s="9">
        <v>0.32150000000000001</v>
      </c>
      <c r="CD225" s="9">
        <v>0.36096666666666671</v>
      </c>
      <c r="CE225" s="9">
        <v>0.38766666666666666</v>
      </c>
      <c r="CF225" s="9">
        <v>0.40023333333333333</v>
      </c>
      <c r="CG225" s="9">
        <v>0.38706666666666661</v>
      </c>
      <c r="CH225" s="9">
        <v>0.39883333333333332</v>
      </c>
      <c r="CI225" s="9">
        <v>0.44229999999999997</v>
      </c>
      <c r="CJ225" s="9">
        <v>0.42920000000000003</v>
      </c>
      <c r="CK225" s="9">
        <v>0.39813333333333334</v>
      </c>
      <c r="CL225" s="9">
        <v>0.43773333333333331</v>
      </c>
      <c r="CM225" s="9">
        <v>0.47859999999999997</v>
      </c>
      <c r="CN225" s="9">
        <v>0.46693333333333337</v>
      </c>
      <c r="CO225" s="9">
        <v>0.39226666666666665</v>
      </c>
      <c r="CP225" s="9">
        <v>0.4156333333333333</v>
      </c>
      <c r="CQ225" s="9">
        <v>0.42276666666666673</v>
      </c>
      <c r="CR225" s="9">
        <v>0.37689999999999996</v>
      </c>
      <c r="CS225" s="9">
        <v>0.35376666666666667</v>
      </c>
      <c r="CT225" s="9">
        <v>0.40526666666666672</v>
      </c>
      <c r="CU225" s="9">
        <v>0.46523333333333333</v>
      </c>
      <c r="CV225" s="9">
        <v>0.49843333333333334</v>
      </c>
      <c r="CW225" s="9">
        <v>0.49603333333333333</v>
      </c>
      <c r="CX225" s="9">
        <v>0.47499999999999998</v>
      </c>
      <c r="CY225" s="9">
        <v>0.54859999999999998</v>
      </c>
      <c r="CZ225" s="9">
        <v>0.5625</v>
      </c>
      <c r="DA225" s="9">
        <v>0.50776666666666659</v>
      </c>
      <c r="DB225" s="9">
        <v>0.55030000000000001</v>
      </c>
      <c r="DC225" s="9">
        <v>0.59486666666666654</v>
      </c>
      <c r="DD225" s="9">
        <v>0.54651666666666665</v>
      </c>
      <c r="DE225" s="9">
        <v>0.50603333333333333</v>
      </c>
      <c r="DF225" s="9">
        <v>0.50396666666666656</v>
      </c>
      <c r="DG225" s="9">
        <v>0.49451666666666666</v>
      </c>
      <c r="DH225" s="9">
        <v>0.49918333333333331</v>
      </c>
      <c r="DI225" s="9">
        <v>0.44290000000000002</v>
      </c>
      <c r="DJ225" s="9">
        <v>0.51043333333333329</v>
      </c>
      <c r="DK225" s="9">
        <v>0.53959999999999997</v>
      </c>
      <c r="DL225" s="9">
        <v>0.54070000000000007</v>
      </c>
      <c r="DM225" s="9">
        <v>0.49399999999999999</v>
      </c>
      <c r="DN225" s="9">
        <v>0.53876666666666673</v>
      </c>
      <c r="DO225" s="9">
        <v>0.57303333333333339</v>
      </c>
      <c r="DP225" s="9">
        <v>0.61783333333333335</v>
      </c>
      <c r="DQ225" s="9">
        <v>0.46700000000000003</v>
      </c>
      <c r="DR225" s="9">
        <v>0.4642</v>
      </c>
      <c r="DS225" s="9">
        <v>0.49459999999999998</v>
      </c>
      <c r="DT225" s="9">
        <v>0.45065</v>
      </c>
      <c r="DU225" s="9"/>
      <c r="DV225" s="9"/>
      <c r="DW225" s="9">
        <v>0.57511009565348881</v>
      </c>
      <c r="DX225" s="9">
        <v>0.56680087005717017</v>
      </c>
      <c r="DY225" s="9">
        <v>0.51053717359527728</v>
      </c>
      <c r="DZ225" s="9">
        <v>0.70068874285753779</v>
      </c>
      <c r="EA225" s="9">
        <v>0.73298533046339764</v>
      </c>
      <c r="EB225" s="9">
        <v>0.72239691707795395</v>
      </c>
      <c r="EC225" s="9">
        <v>0.65070031071844103</v>
      </c>
      <c r="ED225" s="9">
        <v>0.84186036049785384</v>
      </c>
      <c r="EE225" s="9">
        <v>0.88065969672111089</v>
      </c>
      <c r="EF225" s="9">
        <v>0.86793936180442377</v>
      </c>
      <c r="EG225" s="9">
        <v>0.7818070195843273</v>
      </c>
      <c r="EH225" s="9">
        <v>0.8121292217644297</v>
      </c>
      <c r="EI225" s="9">
        <v>0.84955906088533706</v>
      </c>
      <c r="EJ225" s="9">
        <v>0.83728771462425677</v>
      </c>
      <c r="EK225" s="9">
        <v>0.75419557887599942</v>
      </c>
      <c r="EL225" s="9">
        <v>1.0438278305347057</v>
      </c>
      <c r="EM225" s="9">
        <v>1.0919303376679081</v>
      </c>
      <c r="EN225" s="9">
        <v>1.0761599647536444</v>
      </c>
      <c r="EO225" s="9">
        <v>0.96937510683233463</v>
      </c>
      <c r="EP225" s="9">
        <v>1.0475029667957829</v>
      </c>
      <c r="EQ225" s="9">
        <v>1.0957747606995127</v>
      </c>
      <c r="ER225" s="9">
        <v>1.079948887237361</v>
      </c>
      <c r="ES225" s="9">
        <v>0.97278822221542216</v>
      </c>
      <c r="ET225" s="9">
        <v>0.71623309193904861</v>
      </c>
      <c r="EU225" s="9">
        <v>0.74924569453565315</v>
      </c>
      <c r="EV225" s="9">
        <v>0.738422536142325</v>
      </c>
      <c r="EW225" s="9">
        <v>0.66513641681118119</v>
      </c>
      <c r="EX225" s="9">
        <v>0.78978306804161658</v>
      </c>
      <c r="EY225" s="9">
        <v>0.82618358255284641</v>
      </c>
      <c r="EZ225" s="9">
        <v>0.81424969963644156</v>
      </c>
      <c r="FA225" s="9">
        <v>0.73344260657618687</v>
      </c>
      <c r="FB225" s="9">
        <v>0.72852749207556544</v>
      </c>
      <c r="FC225" s="9">
        <v>0.76210640817644071</v>
      </c>
      <c r="FD225" s="9">
        <v>0.75109758430160234</v>
      </c>
      <c r="FE225" s="9">
        <v>0.67655428087140501</v>
      </c>
      <c r="FF225" s="9">
        <v>0.68432409257708382</v>
      </c>
      <c r="FG225" s="9">
        <v>0.7158668798882093</v>
      </c>
      <c r="FH225" s="9">
        <v>0.70552559939581683</v>
      </c>
      <c r="FI225" s="9">
        <v>0.6355023872556812</v>
      </c>
      <c r="FJ225" s="9">
        <v>0.67908014927033744</v>
      </c>
      <c r="FK225" s="9">
        <v>0.71038138629212255</v>
      </c>
      <c r="FL225" s="9">
        <v>0.70011929789110894</v>
      </c>
      <c r="FM225" s="9">
        <v>0.63063231379531681</v>
      </c>
      <c r="FN225" s="9">
        <v>0.70878526128477759</v>
      </c>
      <c r="FO225" s="9">
        <v>0.74145479654745761</v>
      </c>
      <c r="FP225" s="9">
        <v>0.73074411253671634</v>
      </c>
      <c r="FQ225" s="9">
        <v>0.6582195833740252</v>
      </c>
      <c r="FR225" s="9">
        <v>0.74514740590353956</v>
      </c>
      <c r="FS225" s="9">
        <v>0.77949188043232398</v>
      </c>
      <c r="FT225" s="9">
        <v>0.76823206876879613</v>
      </c>
      <c r="FU225" s="9">
        <v>0.6919892687254936</v>
      </c>
      <c r="FV225" s="9">
        <v>0.76748396278385966</v>
      </c>
      <c r="FW225" s="9">
        <v>0.80285731986565834</v>
      </c>
      <c r="FX225" s="9">
        <v>0.79126018978541912</v>
      </c>
      <c r="FY225" s="9">
        <v>0.71273332839502113</v>
      </c>
      <c r="FZ225" s="9">
        <v>0.7849448426651382</v>
      </c>
      <c r="GA225" s="9">
        <v>0.82112249535822479</v>
      </c>
      <c r="GB225" s="9">
        <v>0.80926167753114553</v>
      </c>
      <c r="GC225" s="9">
        <v>0.72894932516123812</v>
      </c>
      <c r="GD225" s="9">
        <v>0.79278860215662739</v>
      </c>
      <c r="GE225" s="9">
        <v>0.82932755974258865</v>
      </c>
      <c r="GF225" s="9">
        <v>0.81734828836213003</v>
      </c>
      <c r="GG225" s="9">
        <v>0.73623385946957787</v>
      </c>
      <c r="GH225" s="9">
        <v>0.80811503852916022</v>
      </c>
      <c r="GI225" s="9">
        <v>0.84535997345388825</v>
      </c>
      <c r="GJ225" s="9">
        <v>0.833149247902641</v>
      </c>
      <c r="GK225" s="9">
        <v>0.75046758906078248</v>
      </c>
      <c r="GL225" s="9" t="str">
        <f t="shared" si="47"/>
        <v>Beef,Utility Cows, Boning, Sioux Falls, SD, United States,Units of Measure: US $/LB,Historic Data Source: USDA,Data Edge: 2016 Q3,Forecast Date: December 2016</v>
      </c>
      <c r="GM225" s="10" t="str">
        <f t="shared" si="54"/>
        <v>United States, Beef, Utility Cows, Boning, Sioux Falls, SD</v>
      </c>
      <c r="GN225" s="10" t="str">
        <f t="shared" si="55"/>
        <v>Beef,Utility Cows, Boning, Sioux Falls, SD, United States,Units of Measure: US $/LB,Historic Data Source: USDA,Data Edge: 2016 Q3,Forecast Date: December 2016</v>
      </c>
      <c r="GP225" s="15" t="s">
        <v>10</v>
      </c>
      <c r="GQ225" s="15" t="s">
        <v>574</v>
      </c>
      <c r="GR225" s="10" t="s">
        <v>577</v>
      </c>
      <c r="GS225" s="10" t="s">
        <v>464</v>
      </c>
      <c r="GT225" s="16" t="s">
        <v>13</v>
      </c>
      <c r="GU225" s="13" t="s">
        <v>1381</v>
      </c>
      <c r="GV225" s="11" t="s">
        <v>1385</v>
      </c>
      <c r="GW225" s="8" t="s">
        <v>1243</v>
      </c>
      <c r="GX225" s="8" t="s">
        <v>1401</v>
      </c>
      <c r="GY225" s="14" t="s">
        <v>1390</v>
      </c>
    </row>
    <row r="226" spans="1:207" ht="12.75" customHeight="1">
      <c r="A226" s="14" t="s">
        <v>580</v>
      </c>
      <c r="B226" s="8" t="str">
        <f t="shared" si="50"/>
        <v>Bank:CISLIVE</v>
      </c>
      <c r="C226" s="13" t="str">
        <f t="shared" si="51"/>
        <v>DataEdge:2016 Q3</v>
      </c>
      <c r="D226" s="13" t="str">
        <f t="shared" si="52"/>
        <v>ForecastDate:December 2016</v>
      </c>
      <c r="E226" s="13" t="str">
        <f t="shared" si="53"/>
        <v>Long Label:Beef,Boxed Beef Wholesale Cutout Price, Choice 1-3, 600-900 Lbs, United States,Units of Measure: US $/LB,Historic Data Source: USDA,Data Edge: 2016 Q3,Forecast Date: December 2016</v>
      </c>
      <c r="F226" s="9">
        <v>1.0843</v>
      </c>
      <c r="G226" s="9">
        <v>1.0817333333333332</v>
      </c>
      <c r="H226" s="9">
        <v>1.1690666666666665</v>
      </c>
      <c r="I226" s="9">
        <v>1.0939000000000001</v>
      </c>
      <c r="J226" s="9">
        <v>1.0312333333333334</v>
      </c>
      <c r="K226" s="9">
        <v>1.0795333333333332</v>
      </c>
      <c r="L226" s="9">
        <v>1.0976000000000001</v>
      </c>
      <c r="M226" s="9">
        <v>1.0021333333333333</v>
      </c>
      <c r="N226" s="9">
        <v>1.0404</v>
      </c>
      <c r="O226" s="9">
        <v>1.1581666666666668</v>
      </c>
      <c r="P226" s="9">
        <v>1.0620333333333334</v>
      </c>
      <c r="Q226" s="9">
        <v>0.9670333333333333</v>
      </c>
      <c r="R226" s="9">
        <v>1.0059333333333336</v>
      </c>
      <c r="S226" s="9">
        <v>1.0927666666666667</v>
      </c>
      <c r="T226" s="9">
        <v>0.99590000000000001</v>
      </c>
      <c r="U226" s="9">
        <v>0.98386666666666667</v>
      </c>
      <c r="V226" s="9">
        <v>1.0780000000000001</v>
      </c>
      <c r="W226" s="9">
        <v>1.0447666666666668</v>
      </c>
      <c r="X226" s="9">
        <v>1.0163</v>
      </c>
      <c r="Y226" s="9">
        <v>1.0130666666666668</v>
      </c>
      <c r="Z226" s="9">
        <v>1.0232666666666668</v>
      </c>
      <c r="AA226" s="9">
        <v>0.96200000000000008</v>
      </c>
      <c r="AB226" s="9">
        <v>0.91443333333333332</v>
      </c>
      <c r="AC226" s="9">
        <v>1.0184</v>
      </c>
      <c r="AD226" s="9">
        <v>0.92313333333333336</v>
      </c>
      <c r="AE226" s="9">
        <v>0.89700000000000002</v>
      </c>
      <c r="AF226" s="9">
        <v>0.97643333333333326</v>
      </c>
      <c r="AG226" s="9">
        <v>0.98786666666666678</v>
      </c>
      <c r="AH226" s="9">
        <v>0.97889999999999999</v>
      </c>
      <c r="AI226" s="9">
        <v>1.1122000000000001</v>
      </c>
      <c r="AJ226" s="9">
        <v>1.0346666666666666</v>
      </c>
      <c r="AK226" s="9">
        <v>1.0280333333333334</v>
      </c>
      <c r="AL226" s="9">
        <v>1.0566333333333333</v>
      </c>
      <c r="AM226" s="9">
        <v>1.1315999999999999</v>
      </c>
      <c r="AN226" s="9">
        <v>1.1006</v>
      </c>
      <c r="AO226" s="9">
        <v>1.1252</v>
      </c>
      <c r="AP226" s="9">
        <v>1.1500333333333332</v>
      </c>
      <c r="AQ226" s="9">
        <v>1.1721333333333332</v>
      </c>
      <c r="AR226" s="9">
        <v>1.1202666666666665</v>
      </c>
      <c r="AS226" s="9">
        <v>1.1487333333333334</v>
      </c>
      <c r="AT226" s="9">
        <v>1.2160666666666666</v>
      </c>
      <c r="AU226" s="9">
        <v>1.2323666666666668</v>
      </c>
      <c r="AV226" s="9">
        <v>1.2041333333333335</v>
      </c>
      <c r="AW226" s="9">
        <v>1.2758666666666665</v>
      </c>
      <c r="AX226" s="9">
        <v>1.2457666666666667</v>
      </c>
      <c r="AY226" s="9">
        <v>1.2344333333333333</v>
      </c>
      <c r="AZ226" s="9">
        <v>1.1265666666666667</v>
      </c>
      <c r="BA226" s="9">
        <v>1.1254999999999999</v>
      </c>
      <c r="BB226" s="9">
        <v>1.1772333333333334</v>
      </c>
      <c r="BC226" s="9">
        <v>1.1845666666666665</v>
      </c>
      <c r="BD226" s="9">
        <v>1.1384999999999998</v>
      </c>
      <c r="BE226" s="9">
        <v>1.1690666666666667</v>
      </c>
      <c r="BF226" s="9">
        <v>1.2320666666666666</v>
      </c>
      <c r="BG226" s="9">
        <v>1.2461</v>
      </c>
      <c r="BH226" s="9">
        <v>1.1528666666666667</v>
      </c>
      <c r="BI226" s="9">
        <v>1.1187</v>
      </c>
      <c r="BJ226" s="9">
        <v>1.1312333333333333</v>
      </c>
      <c r="BK226" s="9">
        <v>1.0891666666666666</v>
      </c>
      <c r="BL226" s="9">
        <v>1.0602</v>
      </c>
      <c r="BM226" s="9">
        <v>1.0583666666666667</v>
      </c>
      <c r="BN226" s="9">
        <v>1.1038666666666668</v>
      </c>
      <c r="BO226" s="9">
        <v>1.0496333333333332</v>
      </c>
      <c r="BP226" s="9">
        <v>1.038</v>
      </c>
      <c r="BQ226" s="9">
        <v>1.0757666666666665</v>
      </c>
      <c r="BR226" s="9">
        <v>0.98976666666666668</v>
      </c>
      <c r="BS226" s="9">
        <v>0.97870000000000001</v>
      </c>
      <c r="BT226" s="9">
        <v>1.0396333333333332</v>
      </c>
      <c r="BU226" s="9">
        <v>1.1155333333333333</v>
      </c>
      <c r="BV226" s="9">
        <v>1.0191666666666668</v>
      </c>
      <c r="BW226" s="9">
        <v>1.0399</v>
      </c>
      <c r="BX226" s="9">
        <v>1.0386</v>
      </c>
      <c r="BY226" s="9">
        <v>1.0328333333333335</v>
      </c>
      <c r="BZ226" s="9">
        <v>0.9729000000000001</v>
      </c>
      <c r="CA226" s="9">
        <v>1.0026333333333333</v>
      </c>
      <c r="CB226" s="9">
        <v>1.0117333333333334</v>
      </c>
      <c r="CC226" s="9">
        <v>1.0072666666666668</v>
      </c>
      <c r="CD226" s="9">
        <v>1.0145333333333333</v>
      </c>
      <c r="CE226" s="9">
        <v>1.1127666666666665</v>
      </c>
      <c r="CF226" s="9">
        <v>1.1342333333333334</v>
      </c>
      <c r="CG226" s="9">
        <v>1.181</v>
      </c>
      <c r="CH226" s="9">
        <v>1.1525000000000001</v>
      </c>
      <c r="CI226" s="9">
        <v>1.2387666666666666</v>
      </c>
      <c r="CJ226" s="9">
        <v>1.1191</v>
      </c>
      <c r="CK226" s="9">
        <v>1.1901333333333333</v>
      </c>
      <c r="CL226" s="9">
        <v>1.2941</v>
      </c>
      <c r="CM226" s="9">
        <v>1.2826</v>
      </c>
      <c r="CN226" s="9">
        <v>1.1947666666666668</v>
      </c>
      <c r="CO226" s="9">
        <v>1.1330666666666667</v>
      </c>
      <c r="CP226" s="9">
        <v>1.1468666666666667</v>
      </c>
      <c r="CQ226" s="9">
        <v>1.1527000000000001</v>
      </c>
      <c r="CR226" s="9">
        <v>1.1088</v>
      </c>
      <c r="CS226" s="9">
        <v>1.1683333333333332</v>
      </c>
      <c r="CT226" s="9">
        <v>1.2790333333333335</v>
      </c>
      <c r="CU226" s="9">
        <v>1.3854333333333333</v>
      </c>
      <c r="CV226" s="9">
        <v>1.4222666666666666</v>
      </c>
      <c r="CW226" s="9">
        <v>1.6563999999999999</v>
      </c>
      <c r="CX226" s="9">
        <v>1.3511333333333335</v>
      </c>
      <c r="CY226" s="9">
        <v>1.5390000000000001</v>
      </c>
      <c r="CZ226" s="9">
        <v>1.3674333333333335</v>
      </c>
      <c r="DA226" s="9">
        <v>1.3721666666666668</v>
      </c>
      <c r="DB226" s="9">
        <v>1.4751896445824706</v>
      </c>
      <c r="DC226" s="9">
        <v>1.5103681818181818</v>
      </c>
      <c r="DD226" s="9">
        <v>1.338024063782645</v>
      </c>
      <c r="DE226" s="9">
        <v>1.499495238095238</v>
      </c>
      <c r="DF226" s="9">
        <v>1.5003865148378193</v>
      </c>
      <c r="DG226" s="9">
        <v>1.4723036363636364</v>
      </c>
      <c r="DH226" s="9">
        <v>1.4580378260869562</v>
      </c>
      <c r="DI226" s="9">
        <v>1.4377565945165944</v>
      </c>
      <c r="DJ226" s="9">
        <v>1.5235903030303033</v>
      </c>
      <c r="DK226" s="9">
        <v>1.565804401154401</v>
      </c>
      <c r="DL226" s="9">
        <v>1.4441299807489738</v>
      </c>
      <c r="DM226" s="9">
        <v>1.458197915077549</v>
      </c>
      <c r="DN226" s="9">
        <v>1.4664764069264071</v>
      </c>
      <c r="DO226" s="9">
        <v>1.5423461760461759</v>
      </c>
      <c r="DP226" s="9">
        <v>1.6294329725829726</v>
      </c>
      <c r="DQ226" s="9">
        <v>1.4840599106461803</v>
      </c>
      <c r="DR226" s="9">
        <v>1.3945144083694083</v>
      </c>
      <c r="DS226" s="9">
        <v>1.4388733333333334</v>
      </c>
      <c r="DT226" s="9">
        <v>1.410397691197691</v>
      </c>
      <c r="DU226" s="9">
        <v>1.3859537878787878</v>
      </c>
      <c r="DV226" s="9">
        <v>1.4705244927536232</v>
      </c>
      <c r="DW226" s="9">
        <v>1.6404833333333331</v>
      </c>
      <c r="DX226" s="9">
        <v>1.5694458874458874</v>
      </c>
      <c r="DY226" s="9">
        <v>1.5946825396825395</v>
      </c>
      <c r="DZ226" s="9">
        <v>1.7417842063492064</v>
      </c>
      <c r="EA226" s="9">
        <v>1.8060517316017315</v>
      </c>
      <c r="EB226" s="9">
        <v>1.8084063906142169</v>
      </c>
      <c r="EC226" s="9">
        <v>1.895774603174603</v>
      </c>
      <c r="ED226" s="9">
        <v>1.8926991341991342</v>
      </c>
      <c r="EE226" s="9">
        <v>1.9118705627705628</v>
      </c>
      <c r="EF226" s="9">
        <v>1.8796292942501183</v>
      </c>
      <c r="EG226" s="9">
        <v>1.942135105880644</v>
      </c>
      <c r="EH226" s="9">
        <v>1.8940280701754384</v>
      </c>
      <c r="EI226" s="9">
        <v>1.995565606060606</v>
      </c>
      <c r="EJ226" s="9">
        <v>1.9245102669552672</v>
      </c>
      <c r="EK226" s="9">
        <v>2.0102570972886764</v>
      </c>
      <c r="EL226" s="9">
        <v>2.2573495165945165</v>
      </c>
      <c r="EM226" s="9">
        <v>2.3159675324675324</v>
      </c>
      <c r="EN226" s="9">
        <v>2.5113365079365075</v>
      </c>
      <c r="EO226" s="9">
        <v>2.4937022501906942</v>
      </c>
      <c r="EP226" s="9">
        <v>2.4784316233766233</v>
      </c>
      <c r="EQ226" s="9">
        <v>2.5610824242424237</v>
      </c>
      <c r="ER226" s="9">
        <v>2.3577443001443004</v>
      </c>
      <c r="ES226" s="9">
        <v>2.0770212121212124</v>
      </c>
      <c r="ET226" s="9">
        <v>2.2306404416839198</v>
      </c>
      <c r="EU226" s="9">
        <v>2.1872309523809523</v>
      </c>
      <c r="EV226" s="9">
        <v>1.9729430986887506</v>
      </c>
      <c r="EW226" s="9">
        <v>1.8529111111111112</v>
      </c>
      <c r="EX226" s="9">
        <v>2.1065472815773258</v>
      </c>
      <c r="EY226" s="9">
        <v>2.197218843883459</v>
      </c>
      <c r="EZ226" s="9">
        <v>2.1124269731417744</v>
      </c>
      <c r="FA226" s="9">
        <v>1.9978897447511152</v>
      </c>
      <c r="FB226" s="9">
        <v>2.1734043188018415</v>
      </c>
      <c r="FC226" s="9">
        <v>2.2142431102563593</v>
      </c>
      <c r="FD226" s="9">
        <v>2.1838390833897434</v>
      </c>
      <c r="FE226" s="9">
        <v>2.045639014154502</v>
      </c>
      <c r="FF226" s="9">
        <v>1.9127835981476793</v>
      </c>
      <c r="FG226" s="9">
        <v>1.9705795737672316</v>
      </c>
      <c r="FH226" s="9">
        <v>1.9002161672274205</v>
      </c>
      <c r="FI226" s="9">
        <v>1.9206057319949674</v>
      </c>
      <c r="FJ226" s="9">
        <v>1.9255731093406843</v>
      </c>
      <c r="FK226" s="9">
        <v>1.9837609512782184</v>
      </c>
      <c r="FL226" s="9">
        <v>1.9129204691506032</v>
      </c>
      <c r="FM226" s="9">
        <v>1.9334482785551694</v>
      </c>
      <c r="FN226" s="9">
        <v>1.9930391611563929</v>
      </c>
      <c r="FO226" s="9">
        <v>2.0532941402123686</v>
      </c>
      <c r="FP226" s="9">
        <v>1.9799370328720245</v>
      </c>
      <c r="FQ226" s="9">
        <v>2.0011940976565379</v>
      </c>
      <c r="FR226" s="9">
        <v>2.0702167834230778</v>
      </c>
      <c r="FS226" s="9">
        <v>2.1328364588471813</v>
      </c>
      <c r="FT226" s="9">
        <v>2.0566004643505917</v>
      </c>
      <c r="FU226" s="9">
        <v>2.0786917590142049</v>
      </c>
      <c r="FV226" s="9">
        <v>2.1267941612587125</v>
      </c>
      <c r="FW226" s="9">
        <v>2.191147348495655</v>
      </c>
      <c r="FX226" s="9">
        <v>2.1128008991599381</v>
      </c>
      <c r="FY226" s="9">
        <v>2.1355037511336286</v>
      </c>
      <c r="FZ226" s="9">
        <v>2.177627973172422</v>
      </c>
      <c r="GA226" s="9">
        <v>2.2435386912956501</v>
      </c>
      <c r="GB226" s="9">
        <v>2.163296034174266</v>
      </c>
      <c r="GC226" s="9">
        <v>2.1865483599918174</v>
      </c>
      <c r="GD226" s="9">
        <v>2.2124144552973743</v>
      </c>
      <c r="GE226" s="9">
        <v>2.2793910195237204</v>
      </c>
      <c r="GF226" s="9">
        <v>2.1978507536699188</v>
      </c>
      <c r="GG226" s="9">
        <v>2.2214790942171945</v>
      </c>
      <c r="GH226" s="9">
        <v>2.2573951027180374</v>
      </c>
      <c r="GI226" s="9">
        <v>2.3257498588407874</v>
      </c>
      <c r="GJ226" s="9">
        <v>2.2425317205113156</v>
      </c>
      <c r="GK226" s="9">
        <v>2.2666462667611964</v>
      </c>
      <c r="GL226" s="9" t="str">
        <f t="shared" si="47"/>
        <v>Beef,Boxed Beef Wholesale Cutout Price, Choice 1-3, 600-900 Lbs, United States,Units of Measure: US $/LB,Historic Data Source: USDA,Data Edge: 2016 Q3,Forecast Date: December 2016</v>
      </c>
      <c r="GM226" s="10" t="str">
        <f t="shared" si="54"/>
        <v>United States, Beef, Boxed Beef Wholesale Cutout Price, Choice 1-3, 600-900 Lbs</v>
      </c>
      <c r="GN226" s="10" t="str">
        <f t="shared" si="55"/>
        <v>Beef,Boxed Beef Wholesale Cutout Price, Choice 1-3, 600-900 Lbs, United States,Units of Measure: US $/LB,Historic Data Source: USDA,Data Edge: 2016 Q3,Forecast Date: December 2016</v>
      </c>
      <c r="GP226" s="15" t="s">
        <v>10</v>
      </c>
      <c r="GQ226" s="15" t="s">
        <v>574</v>
      </c>
      <c r="GR226" s="10" t="s">
        <v>579</v>
      </c>
      <c r="GS226" s="10" t="s">
        <v>464</v>
      </c>
      <c r="GT226" s="16" t="s">
        <v>13</v>
      </c>
      <c r="GU226" s="13" t="s">
        <v>1381</v>
      </c>
      <c r="GV226" s="11" t="s">
        <v>1385</v>
      </c>
      <c r="GW226" s="8" t="s">
        <v>1244</v>
      </c>
      <c r="GX226" s="8" t="s">
        <v>1401</v>
      </c>
      <c r="GY226" s="14" t="s">
        <v>1390</v>
      </c>
    </row>
    <row r="227" spans="1:207" ht="12.75" customHeight="1">
      <c r="A227" s="14" t="s">
        <v>582</v>
      </c>
      <c r="B227" s="8" t="str">
        <f t="shared" si="50"/>
        <v>Bank:CISLIVE</v>
      </c>
      <c r="C227" s="13" t="str">
        <f t="shared" si="51"/>
        <v>DataEdge:2016 Q3</v>
      </c>
      <c r="D227" s="13" t="str">
        <f t="shared" si="52"/>
        <v>ForecastDate:December 2016</v>
      </c>
      <c r="E227" s="13" t="str">
        <f t="shared" si="53"/>
        <v>Long Label:Beef,Beef Retail Composite Value Price, United States,Units of Measure: US $/LB,Historic Data Source: USDA,Data Edge: 2016 Q3,Forecast Date: December 2016</v>
      </c>
      <c r="F227" s="9">
        <v>2.3116666666666665</v>
      </c>
      <c r="G227" s="9">
        <v>2.2749999999999999</v>
      </c>
      <c r="H227" s="9">
        <v>2.3753333333333329</v>
      </c>
      <c r="I227" s="9">
        <v>2.3816666666666664</v>
      </c>
      <c r="J227" s="9">
        <v>2.335</v>
      </c>
      <c r="K227" s="9">
        <v>2.3069999999999999</v>
      </c>
      <c r="L227" s="9">
        <v>2.390333333333333</v>
      </c>
      <c r="M227" s="9">
        <v>2.3543333333333329</v>
      </c>
      <c r="N227" s="9">
        <v>2.3330000000000002</v>
      </c>
      <c r="O227" s="9">
        <v>2.4296666666666669</v>
      </c>
      <c r="P227" s="9">
        <v>2.4403333333333332</v>
      </c>
      <c r="Q227" s="9">
        <v>2.3313333333333333</v>
      </c>
      <c r="R227" s="9">
        <v>2.3386666666666667</v>
      </c>
      <c r="S227" s="9">
        <v>2.4093333333333331</v>
      </c>
      <c r="T227" s="9">
        <v>2.3436666666666666</v>
      </c>
      <c r="U227" s="9">
        <v>2.2716666666666665</v>
      </c>
      <c r="V227" s="9">
        <v>2.3846666666666665</v>
      </c>
      <c r="W227" s="9">
        <v>2.38</v>
      </c>
      <c r="X227" s="9">
        <v>2.3220000000000001</v>
      </c>
      <c r="Y227" s="9">
        <v>2.3323333333333336</v>
      </c>
      <c r="Z227" s="9">
        <v>2.3490000000000002</v>
      </c>
      <c r="AA227" s="9">
        <v>2.3043333333333336</v>
      </c>
      <c r="AB227" s="9">
        <v>2.2273333333333336</v>
      </c>
      <c r="AC227" s="9">
        <v>2.2643333333333331</v>
      </c>
      <c r="AD227" s="9">
        <v>2.2926666666666664</v>
      </c>
      <c r="AE227" s="9">
        <v>2.2290000000000001</v>
      </c>
      <c r="AF227" s="9">
        <v>2.2563333333333331</v>
      </c>
      <c r="AG227" s="9">
        <v>2.2930000000000001</v>
      </c>
      <c r="AH227" s="9">
        <v>2.306</v>
      </c>
      <c r="AI227" s="9">
        <v>2.391</v>
      </c>
      <c r="AJ227" s="9">
        <v>2.4216666666666664</v>
      </c>
      <c r="AK227" s="9">
        <v>2.4166666666666665</v>
      </c>
      <c r="AL227" s="9">
        <v>2.4173333333333336</v>
      </c>
      <c r="AM227" s="9">
        <v>2.5009999999999999</v>
      </c>
      <c r="AN227" s="9">
        <v>2.5453333333333332</v>
      </c>
      <c r="AO227" s="9">
        <v>2.5499999999999998</v>
      </c>
      <c r="AP227" s="9">
        <v>2.6069999999999998</v>
      </c>
      <c r="AQ227" s="9">
        <v>2.6696666666666662</v>
      </c>
      <c r="AR227" s="9">
        <v>2.680333333333333</v>
      </c>
      <c r="AS227" s="9">
        <v>2.6693333333333333</v>
      </c>
      <c r="AT227" s="9">
        <v>2.7263333333333333</v>
      </c>
      <c r="AU227" s="9">
        <v>2.8119999999999998</v>
      </c>
      <c r="AV227" s="9">
        <v>2.8036666666666665</v>
      </c>
      <c r="AW227" s="9">
        <v>2.8986666666666663</v>
      </c>
      <c r="AX227" s="9">
        <v>2.9426666666666663</v>
      </c>
      <c r="AY227" s="9">
        <v>2.952</v>
      </c>
      <c r="AZ227" s="9">
        <v>2.8463333333333334</v>
      </c>
      <c r="BA227" s="9">
        <v>2.7919999999999998</v>
      </c>
      <c r="BB227" s="9">
        <v>2.8226666666666671</v>
      </c>
      <c r="BC227" s="9">
        <v>2.8683333333333336</v>
      </c>
      <c r="BD227" s="9">
        <v>2.8266666666666667</v>
      </c>
      <c r="BE227" s="9">
        <v>2.8666666666666667</v>
      </c>
      <c r="BF227" s="9">
        <v>2.9213333333333331</v>
      </c>
      <c r="BG227" s="9">
        <v>3.0039999999999996</v>
      </c>
      <c r="BH227" s="9">
        <v>2.92</v>
      </c>
      <c r="BI227" s="9">
        <v>2.8923333333333336</v>
      </c>
      <c r="BJ227" s="9">
        <v>2.8666666666666667</v>
      </c>
      <c r="BK227" s="9">
        <v>2.8616666666666668</v>
      </c>
      <c r="BL227" s="9">
        <v>2.7949999999999999</v>
      </c>
      <c r="BM227" s="9">
        <v>2.7916666666666661</v>
      </c>
      <c r="BN227" s="9">
        <v>2.8386666666666671</v>
      </c>
      <c r="BO227" s="9">
        <v>2.8310000000000004</v>
      </c>
      <c r="BP227" s="9">
        <v>2.8510000000000004</v>
      </c>
      <c r="BQ227" s="9">
        <v>2.8526666666666669</v>
      </c>
      <c r="BR227" s="9">
        <v>2.7869999999999999</v>
      </c>
      <c r="BS227" s="9">
        <v>2.7739999999999996</v>
      </c>
      <c r="BT227" s="9">
        <v>2.798</v>
      </c>
      <c r="BU227" s="9">
        <v>2.8503333333333329</v>
      </c>
      <c r="BV227" s="9">
        <v>2.7880000000000003</v>
      </c>
      <c r="BW227" s="9">
        <v>2.7896666666666663</v>
      </c>
      <c r="BX227" s="9">
        <v>2.8106666666666666</v>
      </c>
      <c r="BY227" s="9">
        <v>2.7930000000000001</v>
      </c>
      <c r="BZ227" s="9">
        <v>2.7346666666666666</v>
      </c>
      <c r="CA227" s="9">
        <v>2.7810000000000001</v>
      </c>
      <c r="CB227" s="9">
        <v>2.7736666666666663</v>
      </c>
      <c r="CC227" s="9">
        <v>2.7953333333333337</v>
      </c>
      <c r="CD227" s="9">
        <v>2.78</v>
      </c>
      <c r="CE227" s="9">
        <v>2.8476666666666666</v>
      </c>
      <c r="CF227" s="9">
        <v>2.892209338092171</v>
      </c>
      <c r="CG227" s="9">
        <v>2.9905549462329031</v>
      </c>
      <c r="CH227" s="9">
        <v>2.9541319531627228</v>
      </c>
      <c r="CI227" s="9">
        <v>3.0857241678884013</v>
      </c>
      <c r="CJ227" s="9">
        <v>3.1097364370082929</v>
      </c>
      <c r="CK227" s="9">
        <v>3.1072262269465898</v>
      </c>
      <c r="CL227" s="9">
        <v>3.2995520720139848</v>
      </c>
      <c r="CM227" s="9">
        <v>3.4488870526066084</v>
      </c>
      <c r="CN227" s="9">
        <v>3.4078358619117353</v>
      </c>
      <c r="CO227" s="9">
        <v>3.3530980907832104</v>
      </c>
      <c r="CP227" s="9">
        <v>3.3033922616561635</v>
      </c>
      <c r="CQ227" s="9">
        <v>3.3233447923463744</v>
      </c>
      <c r="CR227" s="9">
        <v>3.3090617386697505</v>
      </c>
      <c r="CS227" s="9">
        <v>3.3253652150987394</v>
      </c>
      <c r="CT227" s="9">
        <v>3.4815455962273405</v>
      </c>
      <c r="CU227" s="9">
        <v>3.6391661041323893</v>
      </c>
      <c r="CV227" s="9">
        <v>3.6990276243797577</v>
      </c>
      <c r="CW227" s="9">
        <v>4.1644804546644147</v>
      </c>
      <c r="CX227" s="9">
        <v>3.9883086827038112</v>
      </c>
      <c r="CY227" s="9">
        <v>4.0948389100578542</v>
      </c>
      <c r="CZ227" s="9">
        <v>4.124724130331793</v>
      </c>
      <c r="DA227" s="9">
        <v>4.0527669680480738</v>
      </c>
      <c r="DB227" s="9">
        <v>4.1421104249588954</v>
      </c>
      <c r="DC227" s="9">
        <v>4.2334663125574412</v>
      </c>
      <c r="DD227" s="9">
        <v>3.9696167125254487</v>
      </c>
      <c r="DE227" s="9">
        <v>4.0182612212164823</v>
      </c>
      <c r="DF227" s="9">
        <v>4.046356153797265</v>
      </c>
      <c r="DG227" s="9">
        <v>3.964369644089885</v>
      </c>
      <c r="DH227" s="9">
        <v>3.9266591262730053</v>
      </c>
      <c r="DI227" s="9">
        <v>3.9435590048844245</v>
      </c>
      <c r="DJ227" s="9">
        <v>4.0577571451604664</v>
      </c>
      <c r="DK227" s="9">
        <v>4.2656189934382072</v>
      </c>
      <c r="DL227" s="9">
        <v>4.1762580995904131</v>
      </c>
      <c r="DM227" s="9">
        <v>4.1338588956840461</v>
      </c>
      <c r="DN227" s="9">
        <v>4.163827479036069</v>
      </c>
      <c r="DO227" s="9">
        <v>4.2363116314494205</v>
      </c>
      <c r="DP227" s="9">
        <v>4.4581309124973707</v>
      </c>
      <c r="DQ227" s="9">
        <v>4.4397752618443782</v>
      </c>
      <c r="DR227" s="9">
        <v>4.3300097142223715</v>
      </c>
      <c r="DS227" s="9">
        <v>4.2949638179876866</v>
      </c>
      <c r="DT227" s="9">
        <v>4.1756921282764319</v>
      </c>
      <c r="DU227" s="9">
        <v>4.2378225043712758</v>
      </c>
      <c r="DV227" s="9">
        <v>4.2340379702181101</v>
      </c>
      <c r="DW227" s="9">
        <v>4.464609672219634</v>
      </c>
      <c r="DX227" s="9">
        <v>4.4143072352085655</v>
      </c>
      <c r="DY227" s="9">
        <v>4.4649980409477514</v>
      </c>
      <c r="DZ227" s="9">
        <v>4.6354789745373735</v>
      </c>
      <c r="EA227" s="9">
        <v>4.834136933497736</v>
      </c>
      <c r="EB227" s="9">
        <v>4.855758569857433</v>
      </c>
      <c r="EC227" s="9">
        <v>4.9834749504583238</v>
      </c>
      <c r="ED227" s="9">
        <v>5.0636740143136239</v>
      </c>
      <c r="EE227" s="9">
        <v>4.9612049933488933</v>
      </c>
      <c r="EF227" s="9">
        <v>4.9664084836621774</v>
      </c>
      <c r="EG227" s="9">
        <v>5.1002417965898905</v>
      </c>
      <c r="EH227" s="9">
        <v>5.2553868215659962</v>
      </c>
      <c r="EI227" s="9">
        <v>5.2550046469069036</v>
      </c>
      <c r="EJ227" s="9">
        <v>5.3252907429967342</v>
      </c>
      <c r="EK227" s="9">
        <v>5.3745439876560068</v>
      </c>
      <c r="EL227" s="9">
        <v>5.5470840579234411</v>
      </c>
      <c r="EM227" s="9">
        <v>5.9004593656362543</v>
      </c>
      <c r="EN227" s="9">
        <v>6.1490538790568676</v>
      </c>
      <c r="EO227" s="9">
        <v>6.284482800196753</v>
      </c>
      <c r="EP227" s="9">
        <v>6.3038781204441738</v>
      </c>
      <c r="EQ227" s="9">
        <v>6.4065964460973772</v>
      </c>
      <c r="ER227" s="9">
        <v>6.307741798654714</v>
      </c>
      <c r="ES227" s="9">
        <v>6.1384277089579991</v>
      </c>
      <c r="ET227" s="9">
        <v>6.0612148995143569</v>
      </c>
      <c r="EU227" s="9">
        <v>6.1284886957580902</v>
      </c>
      <c r="EV227" s="9">
        <v>5.9576649303902371</v>
      </c>
      <c r="EW227" s="9">
        <v>5.6116507326863321</v>
      </c>
      <c r="EX227" s="9">
        <v>5.6954413633770207</v>
      </c>
      <c r="EY227" s="9">
        <v>5.9354074640123011</v>
      </c>
      <c r="EZ227" s="9">
        <v>5.892155875913164</v>
      </c>
      <c r="FA227" s="9">
        <v>5.7438879858477012</v>
      </c>
      <c r="FB227" s="9">
        <v>5.711189918313754</v>
      </c>
      <c r="FC227" s="9">
        <v>5.956549765110041</v>
      </c>
      <c r="FD227" s="9">
        <v>5.9202936902543737</v>
      </c>
      <c r="FE227" s="9">
        <v>5.7463537036893877</v>
      </c>
      <c r="FF227" s="9">
        <v>5.4783043649280891</v>
      </c>
      <c r="FG227" s="9">
        <v>5.5868072216566418</v>
      </c>
      <c r="FH227" s="9">
        <v>5.5482841519113801</v>
      </c>
      <c r="FI227" s="9">
        <v>5.5648151590689974</v>
      </c>
      <c r="FJ227" s="9">
        <v>5.5781314747419621</v>
      </c>
      <c r="FK227" s="9">
        <v>5.6886262022183578</v>
      </c>
      <c r="FL227" s="9">
        <v>5.6493959347268223</v>
      </c>
      <c r="FM227" s="9">
        <v>5.6662304143512703</v>
      </c>
      <c r="FN227" s="9">
        <v>5.8477573436970633</v>
      </c>
      <c r="FO227" s="9">
        <v>5.9636319713051451</v>
      </c>
      <c r="FP227" s="9">
        <v>5.922491613386093</v>
      </c>
      <c r="FQ227" s="9">
        <v>5.9401457503934481</v>
      </c>
      <c r="FR227" s="9">
        <v>6.1511079089244705</v>
      </c>
      <c r="FS227" s="9">
        <v>6.2730353524294031</v>
      </c>
      <c r="FT227" s="9">
        <v>6.2297459907331234</v>
      </c>
      <c r="FU227" s="9">
        <v>6.2483223075422964</v>
      </c>
      <c r="FV227" s="9">
        <v>6.3961609239143202</v>
      </c>
      <c r="FW227" s="9">
        <v>6.5229779603678928</v>
      </c>
      <c r="FX227" s="9">
        <v>6.4779525878801403</v>
      </c>
      <c r="FY227" s="9">
        <v>6.4972738610754295</v>
      </c>
      <c r="FZ227" s="9">
        <v>6.6279822122846701</v>
      </c>
      <c r="GA227" s="9">
        <v>6.7594248263382877</v>
      </c>
      <c r="GB227" s="9">
        <v>6.7127571795927761</v>
      </c>
      <c r="GC227" s="9">
        <v>6.7327831849833268</v>
      </c>
      <c r="GD227" s="9">
        <v>6.814932020261752</v>
      </c>
      <c r="GE227" s="9">
        <v>6.9501048820859275</v>
      </c>
      <c r="GF227" s="9">
        <v>6.9021128407634889</v>
      </c>
      <c r="GG227" s="9">
        <v>6.9227071699240685</v>
      </c>
      <c r="GH227" s="9">
        <v>7.0363607995289241</v>
      </c>
      <c r="GI227" s="9">
        <v>7.1759518750925855</v>
      </c>
      <c r="GJ227" s="9">
        <v>7.126391182389276</v>
      </c>
      <c r="GK227" s="9">
        <v>7.1476586507201354</v>
      </c>
      <c r="GL227" s="9" t="str">
        <f t="shared" si="47"/>
        <v>Beef,Beef Retail Composite Value Price, United States,Units of Measure: US $/LB,Historic Data Source: USDA,Data Edge: 2016 Q3,Forecast Date: December 2016</v>
      </c>
      <c r="GM227" s="10" t="str">
        <f t="shared" si="54"/>
        <v>United States, Beef, Beef Retail Composite Value Price</v>
      </c>
      <c r="GN227" s="10" t="str">
        <f t="shared" si="55"/>
        <v>Beef,Beef Retail Composite Value Price, United States,Units of Measure: US $/LB,Historic Data Source: USDA,Data Edge: 2016 Q3,Forecast Date: December 2016</v>
      </c>
      <c r="GP227" s="15" t="s">
        <v>10</v>
      </c>
      <c r="GQ227" s="15" t="s">
        <v>574</v>
      </c>
      <c r="GR227" s="10" t="s">
        <v>581</v>
      </c>
      <c r="GS227" s="10" t="s">
        <v>464</v>
      </c>
      <c r="GT227" s="16" t="s">
        <v>13</v>
      </c>
      <c r="GU227" s="39" t="s">
        <v>1381</v>
      </c>
      <c r="GV227" s="11" t="s">
        <v>1385</v>
      </c>
      <c r="GW227" s="8" t="s">
        <v>1245</v>
      </c>
      <c r="GX227" s="8" t="s">
        <v>1401</v>
      </c>
      <c r="GY227" s="14" t="s">
        <v>1390</v>
      </c>
    </row>
    <row r="228" spans="1:207" ht="12.75" customHeight="1">
      <c r="A228" s="14" t="s">
        <v>584</v>
      </c>
      <c r="B228" s="8" t="str">
        <f t="shared" si="50"/>
        <v>Bank:CISLIVE</v>
      </c>
      <c r="C228" s="13" t="str">
        <f t="shared" si="51"/>
        <v>DataEdge:2016 Q3</v>
      </c>
      <c r="D228" s="13" t="str">
        <f t="shared" si="52"/>
        <v>ForecastDate:December 2016</v>
      </c>
      <c r="E228" s="13" t="str">
        <f t="shared" si="53"/>
        <v>Long Label:Pork,Barrows &amp; Gilts, National Base, 51-52% Lean, United States,Units of Measure: US $/LB,Historic Data Source: USDA,Data Edge: 2016 Q3,Forecast Date: December 2016</v>
      </c>
      <c r="F228" s="9">
        <v>0.38554901960784316</v>
      </c>
      <c r="G228" s="9">
        <v>0.3308862745098039</v>
      </c>
      <c r="H228" s="9">
        <v>0.48988627450980393</v>
      </c>
      <c r="I228" s="9">
        <v>0.49341960784313726</v>
      </c>
      <c r="J228" s="9">
        <v>0.4362627450980392</v>
      </c>
      <c r="K228" s="9">
        <v>0.46058039215686281</v>
      </c>
      <c r="L228" s="9">
        <v>0.53498823529411765</v>
      </c>
      <c r="M228" s="9">
        <v>0.45122745098039219</v>
      </c>
      <c r="N228" s="9">
        <v>0.51129411764705879</v>
      </c>
      <c r="O228" s="9">
        <v>0.59900392156862747</v>
      </c>
      <c r="P228" s="9">
        <v>0.65699215686274515</v>
      </c>
      <c r="Q228" s="9">
        <v>0.58403921568627448</v>
      </c>
      <c r="R228" s="9">
        <v>0.58466274509803928</v>
      </c>
      <c r="S228" s="9">
        <v>0.49612156862745105</v>
      </c>
      <c r="T228" s="9">
        <v>0.49653725490196071</v>
      </c>
      <c r="U228" s="9">
        <v>0.453721568627451</v>
      </c>
      <c r="V228" s="9">
        <v>0.50692941176470585</v>
      </c>
      <c r="W228" s="9">
        <v>0.51939999999999997</v>
      </c>
      <c r="X228" s="9">
        <v>0.54371764705882353</v>
      </c>
      <c r="Y228" s="9">
        <v>0.50630588235294116</v>
      </c>
      <c r="Z228" s="9">
        <v>0.50141533333333332</v>
      </c>
      <c r="AA228" s="9">
        <v>0.45866200000000001</v>
      </c>
      <c r="AB228" s="9">
        <v>0.47519599999999995</v>
      </c>
      <c r="AC228" s="9">
        <v>0.47770666666666672</v>
      </c>
      <c r="AD228" s="9">
        <v>0.4597573333333333</v>
      </c>
      <c r="AE228" s="9">
        <v>0.50745733333333332</v>
      </c>
      <c r="AF228" s="9">
        <v>0.65027466666666667</v>
      </c>
      <c r="AG228" s="9">
        <v>0.56102266666666667</v>
      </c>
      <c r="AH228" s="9">
        <v>0.50993066666666664</v>
      </c>
      <c r="AI228" s="9">
        <v>0.59572000000000003</v>
      </c>
      <c r="AJ228" s="9">
        <v>0.62543533333333334</v>
      </c>
      <c r="AK228" s="9">
        <v>0.461312</v>
      </c>
      <c r="AL228" s="9">
        <v>0.47597533333333331</v>
      </c>
      <c r="AM228" s="9">
        <v>0.48629266666666665</v>
      </c>
      <c r="AN228" s="9">
        <v>0.46770733333333331</v>
      </c>
      <c r="AO228" s="9">
        <v>0.4127993333333333</v>
      </c>
      <c r="AP228" s="9">
        <v>0.43262133333333336</v>
      </c>
      <c r="AQ228" s="9">
        <v>0.44594200000000001</v>
      </c>
      <c r="AR228" s="9">
        <v>0.48759999999999998</v>
      </c>
      <c r="AS228" s="9">
        <v>0.50367666666666677</v>
      </c>
      <c r="AT228" s="9">
        <v>0.52657266666666669</v>
      </c>
      <c r="AU228" s="9">
        <v>0.62444600000000006</v>
      </c>
      <c r="AV228" s="9">
        <v>0.61310399999999998</v>
      </c>
      <c r="AW228" s="9">
        <v>0.54597066666666672</v>
      </c>
      <c r="AX228" s="9">
        <v>0.5456173333333334</v>
      </c>
      <c r="AY228" s="9">
        <v>0.56448533333333328</v>
      </c>
      <c r="AZ228" s="9">
        <v>0.53795000000000004</v>
      </c>
      <c r="BA228" s="9">
        <v>0.42336400000000007</v>
      </c>
      <c r="BB228" s="9">
        <v>0.41018466666666664</v>
      </c>
      <c r="BC228" s="9">
        <v>0.47473866666666675</v>
      </c>
      <c r="BD228" s="9">
        <v>0.46650599999999998</v>
      </c>
      <c r="BE228" s="9">
        <v>0.4433273333333333</v>
      </c>
      <c r="BF228" s="9">
        <v>0.46859066666666671</v>
      </c>
      <c r="BG228" s="9">
        <v>0.49593866666666664</v>
      </c>
      <c r="BH228" s="9">
        <v>0.50296999999999992</v>
      </c>
      <c r="BI228" s="9">
        <v>0.45912133333333338</v>
      </c>
      <c r="BJ228" s="9">
        <v>0.47961466666666669</v>
      </c>
      <c r="BK228" s="9">
        <v>0.45000533333333331</v>
      </c>
      <c r="BL228" s="9">
        <v>0.42322266666666669</v>
      </c>
      <c r="BM228" s="9">
        <v>0.32722199999999996</v>
      </c>
      <c r="BN228" s="9">
        <v>0.40484933333333339</v>
      </c>
      <c r="BO228" s="9">
        <v>0.41195133333333334</v>
      </c>
      <c r="BP228" s="9">
        <v>0.51148533333333335</v>
      </c>
      <c r="BQ228" s="9">
        <v>0.45664799999999994</v>
      </c>
      <c r="BR228" s="9">
        <v>0.48579800000000001</v>
      </c>
      <c r="BS228" s="9">
        <v>0.57978466666666673</v>
      </c>
      <c r="BT228" s="9">
        <v>0.61289199999999999</v>
      </c>
      <c r="BU228" s="9">
        <v>0.58289400000000002</v>
      </c>
      <c r="BV228" s="9">
        <v>0.54059999999999997</v>
      </c>
      <c r="BW228" s="9">
        <v>0.59833466666666657</v>
      </c>
      <c r="BX228" s="9">
        <v>0.57324799999999998</v>
      </c>
      <c r="BY228" s="9">
        <v>0.45982800000000007</v>
      </c>
      <c r="BZ228" s="9">
        <v>0.37337866666666664</v>
      </c>
      <c r="CA228" s="9">
        <v>0.42869999999999997</v>
      </c>
      <c r="CB228" s="9">
        <v>0.36609999999999998</v>
      </c>
      <c r="CC228" s="9">
        <v>0.22056666666666669</v>
      </c>
      <c r="CD228" s="9">
        <v>0.28826666666666667</v>
      </c>
      <c r="CE228" s="9">
        <v>0.35176666666666667</v>
      </c>
      <c r="CF228" s="9">
        <v>0.35703333333333342</v>
      </c>
      <c r="CG228" s="9">
        <v>0.36294826666666674</v>
      </c>
      <c r="CH228" s="9">
        <v>0.41139313333333333</v>
      </c>
      <c r="CI228" s="9">
        <v>0.50423600000000002</v>
      </c>
      <c r="CJ228" s="9">
        <v>0.46429573333333335</v>
      </c>
      <c r="CK228" s="9">
        <v>0.40776343333333331</v>
      </c>
      <c r="CL228" s="9">
        <v>0.42829999999999996</v>
      </c>
      <c r="CM228" s="9">
        <v>0.52049999999999996</v>
      </c>
      <c r="CN228" s="9">
        <v>0.51049999999999995</v>
      </c>
      <c r="CO228" s="9">
        <v>0.373</v>
      </c>
      <c r="CP228" s="9">
        <v>0.39424733333333334</v>
      </c>
      <c r="CQ228" s="9">
        <v>0.35029133333333334</v>
      </c>
      <c r="CR228" s="9">
        <v>0.33859933333333336</v>
      </c>
      <c r="CS228" s="9">
        <v>0.31341466666666667</v>
      </c>
      <c r="CT228" s="9">
        <v>0.35379399999999994</v>
      </c>
      <c r="CU228" s="9">
        <v>0.42638799999999999</v>
      </c>
      <c r="CV228" s="9">
        <v>0.42902733333333337</v>
      </c>
      <c r="CW228" s="9">
        <v>0.36886533333333332</v>
      </c>
      <c r="CX228" s="9">
        <v>0.44175533333333333</v>
      </c>
      <c r="CY228" s="9">
        <v>0.54910466666666669</v>
      </c>
      <c r="CZ228" s="9">
        <v>0.5657793333333333</v>
      </c>
      <c r="DA228" s="9">
        <v>0.54350533333333328</v>
      </c>
      <c r="DB228" s="9">
        <v>0.51923333333333332</v>
      </c>
      <c r="DC228" s="9">
        <v>0.5208613333333334</v>
      </c>
      <c r="DD228" s="9">
        <v>0.50514866666666658</v>
      </c>
      <c r="DE228" s="9">
        <v>0.44496666666666668</v>
      </c>
      <c r="DF228" s="9">
        <v>0.42627266666666658</v>
      </c>
      <c r="DG228" s="9">
        <v>0.48447599999999996</v>
      </c>
      <c r="DH228" s="9">
        <v>0.51828533333333338</v>
      </c>
      <c r="DI228" s="9">
        <v>0.46124199999999999</v>
      </c>
      <c r="DJ228" s="9">
        <v>0.46035399999999999</v>
      </c>
      <c r="DK228" s="9">
        <v>0.52552333333333323</v>
      </c>
      <c r="DL228" s="9">
        <v>0.50334799999999991</v>
      </c>
      <c r="DM228" s="9">
        <v>0.39434600000000003</v>
      </c>
      <c r="DN228" s="9">
        <v>0.39636866666666665</v>
      </c>
      <c r="DO228" s="9">
        <v>0.52505466666666667</v>
      </c>
      <c r="DP228" s="9">
        <v>0.57266133333333336</v>
      </c>
      <c r="DQ228" s="9">
        <v>0.41923466666666664</v>
      </c>
      <c r="DR228" s="9">
        <v>0.42110933333333334</v>
      </c>
      <c r="DS228" s="9">
        <v>0.42739933333333341</v>
      </c>
      <c r="DT228" s="9">
        <v>0.38904266666666665</v>
      </c>
      <c r="DU228" s="9">
        <v>0.41195799999999999</v>
      </c>
      <c r="DV228" s="9">
        <v>0.50406333333333331</v>
      </c>
      <c r="DW228" s="9">
        <v>0.5959713333333333</v>
      </c>
      <c r="DX228" s="9">
        <v>0.60124999999999995</v>
      </c>
      <c r="DY228" s="9">
        <v>0.50108733333333333</v>
      </c>
      <c r="DZ228" s="9">
        <v>0.59936666666666671</v>
      </c>
      <c r="EA228" s="9">
        <v>0.68794600000000006</v>
      </c>
      <c r="EB228" s="9">
        <v>0.71064666666666676</v>
      </c>
      <c r="EC228" s="9">
        <v>0.64661199999999996</v>
      </c>
      <c r="ED228" s="9">
        <v>0.62660733333333341</v>
      </c>
      <c r="EE228" s="9">
        <v>0.6179</v>
      </c>
      <c r="EF228" s="9">
        <v>0.61432333333333344</v>
      </c>
      <c r="EG228" s="9">
        <v>0.58627733333333343</v>
      </c>
      <c r="EH228" s="9">
        <v>0.5902980000000001</v>
      </c>
      <c r="EI228" s="9">
        <v>0.621618</v>
      </c>
      <c r="EJ228" s="9">
        <v>0.70583333333333342</v>
      </c>
      <c r="EK228" s="9">
        <v>0.61106666666666676</v>
      </c>
      <c r="EL228" s="9">
        <v>0.68687982789291058</v>
      </c>
      <c r="EM228" s="9">
        <v>0.85397983087932783</v>
      </c>
      <c r="EN228" s="9">
        <v>0.83304573336122945</v>
      </c>
      <c r="EO228" s="9">
        <v>0.66742102074248955</v>
      </c>
      <c r="EP228" s="9">
        <v>0.53630266666666671</v>
      </c>
      <c r="EQ228" s="9">
        <v>0.53203533333333342</v>
      </c>
      <c r="ER228" s="9">
        <v>0.54587333333333332</v>
      </c>
      <c r="ES228" s="9">
        <v>0.44663333333333338</v>
      </c>
      <c r="ET228" s="9">
        <v>0.4463186666666667</v>
      </c>
      <c r="EU228" s="9">
        <v>0.53710666666666673</v>
      </c>
      <c r="EV228" s="9">
        <v>0.49253333333333332</v>
      </c>
      <c r="EW228" s="9">
        <v>0.36185898167724156</v>
      </c>
      <c r="EX228" s="9">
        <v>0.42677270073079149</v>
      </c>
      <c r="EY228" s="9">
        <v>0.55504750102100708</v>
      </c>
      <c r="EZ228" s="9">
        <v>0.55952463304841349</v>
      </c>
      <c r="FA228" s="9">
        <v>0.50618950814972874</v>
      </c>
      <c r="FB228" s="9">
        <v>0.4818438368948037</v>
      </c>
      <c r="FC228" s="9">
        <v>0.6013993806275354</v>
      </c>
      <c r="FD228" s="9">
        <v>0.54935146891673281</v>
      </c>
      <c r="FE228" s="9">
        <v>0.51649858216816025</v>
      </c>
      <c r="FF228" s="9">
        <v>0.60432773487058766</v>
      </c>
      <c r="FG228" s="9">
        <v>0.66195814625797411</v>
      </c>
      <c r="FH228" s="9">
        <v>0.68130934941381327</v>
      </c>
      <c r="FI228" s="9">
        <v>0.59505307509470518</v>
      </c>
      <c r="FJ228" s="9">
        <v>0.62838908751383005</v>
      </c>
      <c r="FK228" s="9">
        <v>0.68832867340925641</v>
      </c>
      <c r="FL228" s="9">
        <v>0.70845525373058205</v>
      </c>
      <c r="FM228" s="9">
        <v>0.61874280436394025</v>
      </c>
      <c r="FN228" s="9">
        <v>0.65625800022797487</v>
      </c>
      <c r="FO228" s="9">
        <v>0.71887217319921837</v>
      </c>
      <c r="FP228" s="9">
        <v>0.73989682932142997</v>
      </c>
      <c r="FQ228" s="9">
        <v>0.64618128660618657</v>
      </c>
      <c r="FR228" s="9">
        <v>0.69733218821523146</v>
      </c>
      <c r="FS228" s="9">
        <v>0.76388826209474536</v>
      </c>
      <c r="FT228" s="9">
        <v>0.78623653405553529</v>
      </c>
      <c r="FU228" s="9">
        <v>0.68662109095962354</v>
      </c>
      <c r="FV228" s="9">
        <v>0.72573661822311719</v>
      </c>
      <c r="FW228" s="9">
        <v>0.79501867291768036</v>
      </c>
      <c r="FX228" s="9">
        <v>0.81828227772585105</v>
      </c>
      <c r="FY228" s="9">
        <v>0.71458681952487657</v>
      </c>
      <c r="FZ228" s="9">
        <v>0.73892148227525556</v>
      </c>
      <c r="GA228" s="9">
        <v>0.80946889193188576</v>
      </c>
      <c r="GB228" s="9">
        <v>0.83315737902608789</v>
      </c>
      <c r="GC228" s="9">
        <v>0.72756804566282396</v>
      </c>
      <c r="GD228" s="9">
        <v>0.73855135068015099</v>
      </c>
      <c r="GE228" s="9">
        <v>0.80906323870768948</v>
      </c>
      <c r="GF228" s="9">
        <v>0.83273979831006173</v>
      </c>
      <c r="GG228" s="9">
        <v>0.72720363068532756</v>
      </c>
      <c r="GH228" s="9">
        <v>0.71892256515619002</v>
      </c>
      <c r="GI228" s="9">
        <v>0.78755067333860651</v>
      </c>
      <c r="GJ228" s="9">
        <v>0.8105946952650146</v>
      </c>
      <c r="GK228" s="9">
        <v>0.70787800831317427</v>
      </c>
      <c r="GL228" s="9" t="str">
        <f t="shared" si="47"/>
        <v>Pork,Barrows &amp; Gilts, National Base, 51-52% Lean, United States,Units of Measure: US $/LB,Historic Data Source: USDA,Data Edge: 2016 Q3,Forecast Date: December 2016</v>
      </c>
      <c r="GM228" s="10" t="str">
        <f t="shared" si="54"/>
        <v>United States, Pork, Barrows &amp; Gilts, National Base, 51-52% Lean</v>
      </c>
      <c r="GN228" s="10" t="str">
        <f t="shared" si="55"/>
        <v>Pork,Barrows &amp; Gilts, National Base, 51-52% Lean, United States,Units of Measure: US $/LB,Historic Data Source: USDA,Data Edge: 2016 Q3,Forecast Date: December 2016</v>
      </c>
      <c r="GP228" s="15" t="s">
        <v>10</v>
      </c>
      <c r="GQ228" s="15" t="s">
        <v>585</v>
      </c>
      <c r="GR228" s="10" t="s">
        <v>583</v>
      </c>
      <c r="GS228" s="10" t="s">
        <v>464</v>
      </c>
      <c r="GT228" s="16" t="s">
        <v>13</v>
      </c>
      <c r="GU228" s="13" t="s">
        <v>1381</v>
      </c>
      <c r="GV228" s="11" t="s">
        <v>1385</v>
      </c>
      <c r="GW228" s="8" t="s">
        <v>1246</v>
      </c>
      <c r="GX228" s="8" t="s">
        <v>1401</v>
      </c>
      <c r="GY228" s="14" t="s">
        <v>1390</v>
      </c>
    </row>
    <row r="229" spans="1:207" ht="12.75" customHeight="1">
      <c r="A229" s="14" t="s">
        <v>587</v>
      </c>
      <c r="B229" s="8" t="str">
        <f t="shared" si="50"/>
        <v>Bank:CISLIVE</v>
      </c>
      <c r="C229" s="13" t="str">
        <f t="shared" si="51"/>
        <v>DataEdge:2016 Q3</v>
      </c>
      <c r="D229" s="13" t="str">
        <f t="shared" si="52"/>
        <v>ForecastDate:December 2016</v>
      </c>
      <c r="E229" s="13" t="str">
        <f t="shared" si="53"/>
        <v>Long Label:Pork,Sows, Iowa-Southern Minnesota 300-400 Lbs, United States,Units of Measure: US $/LB,Historic Data Source: USDA,Data Edge: 2016 Q3,Forecast Date: December 2016</v>
      </c>
      <c r="F229" s="9">
        <v>0.35896666666666666</v>
      </c>
      <c r="G229" s="9">
        <v>0.30686666666666668</v>
      </c>
      <c r="H229" s="9">
        <v>0.45573333333333332</v>
      </c>
      <c r="I229" s="9">
        <v>0.45810000000000001</v>
      </c>
      <c r="J229" s="9">
        <v>0.40573333333333328</v>
      </c>
      <c r="K229" s="9">
        <v>0.43093333333333333</v>
      </c>
      <c r="L229" s="9">
        <v>0.49689999999999995</v>
      </c>
      <c r="M229" s="9">
        <v>0.41616666666666668</v>
      </c>
      <c r="N229" s="9">
        <v>0.47256666666666669</v>
      </c>
      <c r="O229" s="9">
        <v>0.55689999999999995</v>
      </c>
      <c r="P229" s="9">
        <v>0.6109</v>
      </c>
      <c r="Q229" s="9">
        <v>0.54503333333333326</v>
      </c>
      <c r="R229" s="9">
        <v>0.54623333333333335</v>
      </c>
      <c r="S229" s="9">
        <v>0.46229999999999999</v>
      </c>
      <c r="T229" s="9">
        <v>0.46536666666666671</v>
      </c>
      <c r="U229" s="9">
        <v>0.42270000000000002</v>
      </c>
      <c r="V229" s="9">
        <v>0.47356666666666664</v>
      </c>
      <c r="W229" s="9">
        <v>0.48863333333333336</v>
      </c>
      <c r="X229" s="9">
        <v>0.51073333333333326</v>
      </c>
      <c r="Y229" s="9">
        <v>0.47736666666666672</v>
      </c>
      <c r="Z229" s="9">
        <v>0.47366666666666674</v>
      </c>
      <c r="AA229" s="9">
        <v>0.43036666666666668</v>
      </c>
      <c r="AB229" s="9">
        <v>0.43060000000000004</v>
      </c>
      <c r="AC229" s="9">
        <v>0.44713333333333338</v>
      </c>
      <c r="AD229" s="9">
        <v>0.4289</v>
      </c>
      <c r="AE229" s="9">
        <v>0.46946666666666664</v>
      </c>
      <c r="AF229" s="9">
        <v>0.61296666666666655</v>
      </c>
      <c r="AG229" s="9">
        <v>0.53039999999999998</v>
      </c>
      <c r="AH229" s="9">
        <v>0.48096666666666665</v>
      </c>
      <c r="AI229" s="9">
        <v>0.56083333333333341</v>
      </c>
      <c r="AJ229" s="9">
        <v>0.58623333333333338</v>
      </c>
      <c r="AK229" s="9">
        <v>0.43656666666666666</v>
      </c>
      <c r="AL229" s="9">
        <v>0.45229999999999998</v>
      </c>
      <c r="AM229" s="9">
        <v>0.46743333333333337</v>
      </c>
      <c r="AN229" s="9">
        <v>0.44536666666666663</v>
      </c>
      <c r="AO229" s="9">
        <v>0.39663333333333334</v>
      </c>
      <c r="AP229" s="9">
        <v>0.41313333333333335</v>
      </c>
      <c r="AQ229" s="9">
        <v>0.42853333333333332</v>
      </c>
      <c r="AR229" s="9">
        <v>0.46636666666666665</v>
      </c>
      <c r="AS229" s="9">
        <v>0.48166666666666663</v>
      </c>
      <c r="AT229" s="9">
        <v>0.50176666666666681</v>
      </c>
      <c r="AU229" s="9">
        <v>0.59936666666666671</v>
      </c>
      <c r="AV229" s="9">
        <v>0.5861333333333334</v>
      </c>
      <c r="AW229" s="9">
        <v>0.52549999999999997</v>
      </c>
      <c r="AX229" s="9">
        <v>0.52359999999999995</v>
      </c>
      <c r="AY229" s="9">
        <v>0.54313333333333336</v>
      </c>
      <c r="AZ229" s="9">
        <v>0.51280000000000003</v>
      </c>
      <c r="BA229" s="9">
        <v>0.40799999999999997</v>
      </c>
      <c r="BB229" s="9">
        <v>0.39546666666666658</v>
      </c>
      <c r="BC229" s="9">
        <v>0.4570333333333334</v>
      </c>
      <c r="BD229" s="9">
        <v>0.44390000000000002</v>
      </c>
      <c r="BE229" s="9">
        <v>0.42483333333333329</v>
      </c>
      <c r="BF229" s="9">
        <v>0.44833333333333336</v>
      </c>
      <c r="BG229" s="9">
        <v>0.47586666666666666</v>
      </c>
      <c r="BH229" s="9">
        <v>0.4804666666666666</v>
      </c>
      <c r="BI229" s="9">
        <v>0.43930000000000002</v>
      </c>
      <c r="BJ229" s="9">
        <v>0.45696666666666658</v>
      </c>
      <c r="BK229" s="9">
        <v>0.42903333333333327</v>
      </c>
      <c r="BL229" s="9">
        <v>0.40503333333333336</v>
      </c>
      <c r="BM229" s="9">
        <v>0.31030000000000002</v>
      </c>
      <c r="BN229" s="9">
        <v>0.38563333333333333</v>
      </c>
      <c r="BO229" s="9">
        <v>0.38913333333333333</v>
      </c>
      <c r="BP229" s="9">
        <v>0.48753333333333332</v>
      </c>
      <c r="BQ229" s="9">
        <v>0.43186666666666668</v>
      </c>
      <c r="BR229" s="9">
        <v>0.46226666666666666</v>
      </c>
      <c r="BS229" s="9">
        <v>0.54823333333333335</v>
      </c>
      <c r="BT229" s="9">
        <v>0.57750000000000001</v>
      </c>
      <c r="BU229" s="9">
        <v>0.54753333333333332</v>
      </c>
      <c r="BV229" s="9">
        <v>0.51060000000000005</v>
      </c>
      <c r="BW229" s="9">
        <v>0.56406666666666672</v>
      </c>
      <c r="BX229" s="9">
        <v>0.54449999999999998</v>
      </c>
      <c r="BY229" s="9">
        <v>0.43680000000000002</v>
      </c>
      <c r="BZ229" s="9">
        <v>0.34616666666666668</v>
      </c>
      <c r="CA229" s="9">
        <v>0.39336666666666664</v>
      </c>
      <c r="CB229" s="9">
        <v>0.33223333333333338</v>
      </c>
      <c r="CC229" s="9">
        <v>0.18636666666666668</v>
      </c>
      <c r="CD229" s="9">
        <v>0.12593333333333334</v>
      </c>
      <c r="CE229" s="9">
        <v>0.23019999999999999</v>
      </c>
      <c r="CF229" s="9">
        <v>0.18256666666666665</v>
      </c>
      <c r="CG229" s="9">
        <v>0.19646666666666668</v>
      </c>
      <c r="CH229" s="9">
        <v>0.25603333333333333</v>
      </c>
      <c r="CI229" s="9">
        <v>0.32400000000000001</v>
      </c>
      <c r="CJ229" s="9">
        <v>0.31859999999999999</v>
      </c>
      <c r="CK229" s="9">
        <v>0.2931333333333333</v>
      </c>
      <c r="CL229" s="9">
        <v>0.30510000000000004</v>
      </c>
      <c r="CM229" s="9">
        <v>0.39899999999999997</v>
      </c>
      <c r="CN229" s="9">
        <v>0.38206666666666672</v>
      </c>
      <c r="CO229" s="9">
        <v>0.24276666666666669</v>
      </c>
      <c r="CP229" s="9">
        <v>0.2891333333333333</v>
      </c>
      <c r="CQ229" s="9">
        <v>0.23636666666666667</v>
      </c>
      <c r="CR229" s="9">
        <v>0.19096666666666667</v>
      </c>
      <c r="CS229" s="9">
        <v>0.23190000000000002</v>
      </c>
      <c r="CT229" s="9">
        <v>0.23046666666666668</v>
      </c>
      <c r="CU229" s="9">
        <v>0.28816666666666663</v>
      </c>
      <c r="CV229" s="9">
        <v>0.32473333333333337</v>
      </c>
      <c r="CW229" s="9">
        <v>0.28623333333333334</v>
      </c>
      <c r="CX229" s="9">
        <v>0.35270000000000001</v>
      </c>
      <c r="CY229" s="9">
        <v>0.46063333333333334</v>
      </c>
      <c r="CZ229" s="9">
        <v>0.47136666666666666</v>
      </c>
      <c r="DA229" s="9">
        <v>0.46124999999999999</v>
      </c>
      <c r="DB229" s="9">
        <v>0.45246666666666663</v>
      </c>
      <c r="DC229" s="9">
        <v>0.43863333333333338</v>
      </c>
      <c r="DD229" s="9">
        <v>0.41260000000000002</v>
      </c>
      <c r="DE229" s="9">
        <v>0.41386666666666666</v>
      </c>
      <c r="DF229" s="9">
        <v>0.34916666666666663</v>
      </c>
      <c r="DG229" s="9">
        <v>0.3402</v>
      </c>
      <c r="DH229" s="9">
        <v>0.37929999999999997</v>
      </c>
      <c r="DI229" s="9">
        <v>0.38093333333333335</v>
      </c>
      <c r="DJ229" s="9">
        <v>0.35053333333333331</v>
      </c>
      <c r="DK229" s="9">
        <v>0.3759333333333334</v>
      </c>
      <c r="DL229" s="9">
        <v>0.41086666666666666</v>
      </c>
      <c r="DM229" s="9">
        <v>0.27790000000000004</v>
      </c>
      <c r="DN229" s="9">
        <v>0.24393333333333334</v>
      </c>
      <c r="DO229" s="9">
        <v>0.25930000000000003</v>
      </c>
      <c r="DP229" s="9">
        <v>0.39336666666666664</v>
      </c>
      <c r="DQ229" s="9">
        <v>0.40670000000000001</v>
      </c>
      <c r="DR229" s="9">
        <v>0.40479999999999999</v>
      </c>
      <c r="DS229" s="9">
        <v>0.3697333333333333</v>
      </c>
      <c r="DT229" s="9">
        <v>0.27496666666666664</v>
      </c>
      <c r="DU229" s="9">
        <v>0.32663333333333333</v>
      </c>
      <c r="DV229" s="9">
        <v>0.45050583333333338</v>
      </c>
      <c r="DW229" s="9">
        <v>0.56273333333333342</v>
      </c>
      <c r="DX229" s="9">
        <v>0.58676666666666666</v>
      </c>
      <c r="DY229" s="9">
        <v>0.47303333333333336</v>
      </c>
      <c r="DZ229" s="9">
        <v>0.50986666666666658</v>
      </c>
      <c r="EA229" s="9">
        <v>0.54716666666666669</v>
      </c>
      <c r="EB229" s="9">
        <v>0.61506666666666676</v>
      </c>
      <c r="EC229" s="9">
        <v>0.57226666666666659</v>
      </c>
      <c r="ED229" s="9">
        <v>0.55659999999999998</v>
      </c>
      <c r="EE229" s="9">
        <v>0.49209999999999998</v>
      </c>
      <c r="EF229" s="9">
        <v>0.39323333333333332</v>
      </c>
      <c r="EG229" s="9">
        <v>0.48563333333333336</v>
      </c>
      <c r="EH229" s="9">
        <v>0.50473333333333337</v>
      </c>
      <c r="EI229" s="9">
        <v>0.55433333333333334</v>
      </c>
      <c r="EJ229" s="9">
        <v>0.6633</v>
      </c>
      <c r="EK229" s="9">
        <v>0.66413333333333335</v>
      </c>
      <c r="EL229" s="9">
        <v>0.65139999999999998</v>
      </c>
      <c r="EM229" s="9">
        <v>0.84396666666666675</v>
      </c>
      <c r="EN229" s="9">
        <v>0.77139999999999997</v>
      </c>
      <c r="EO229" s="9">
        <v>0.74730000000000008</v>
      </c>
      <c r="EP229" s="9">
        <v>0.38873333333333332</v>
      </c>
      <c r="EQ229" s="9">
        <v>0.31360000000000005</v>
      </c>
      <c r="ER229" s="9">
        <v>0.40260000000000001</v>
      </c>
      <c r="ES229" s="9">
        <v>0.39250000000000007</v>
      </c>
      <c r="ET229" s="9">
        <v>0.3375333333333333</v>
      </c>
      <c r="EU229" s="9">
        <v>0.42893333333333333</v>
      </c>
      <c r="EV229" s="9">
        <v>0.43999999999999995</v>
      </c>
      <c r="EW229" s="9">
        <v>0.28008044941904658</v>
      </c>
      <c r="EX229" s="9">
        <v>0.29993015436625314</v>
      </c>
      <c r="EY229" s="9">
        <v>0.46685171339345893</v>
      </c>
      <c r="EZ229" s="9">
        <v>0.50049016244365985</v>
      </c>
      <c r="FA229" s="9">
        <v>0.49451240010755021</v>
      </c>
      <c r="FB229" s="9">
        <v>0.44572193566390189</v>
      </c>
      <c r="FC229" s="9">
        <v>0.54369117682978008</v>
      </c>
      <c r="FD229" s="9">
        <v>0.49862485179336669</v>
      </c>
      <c r="FE229" s="9">
        <v>0.5095895317837239</v>
      </c>
      <c r="FF229" s="9">
        <v>0.50868410212213022</v>
      </c>
      <c r="FG229" s="9">
        <v>0.54759037010370981</v>
      </c>
      <c r="FH229" s="9">
        <v>0.57271103971285775</v>
      </c>
      <c r="FI229" s="9">
        <v>0.51111979350422954</v>
      </c>
      <c r="FJ229" s="9">
        <v>0.51134982181434174</v>
      </c>
      <c r="FK229" s="9">
        <v>0.55046044420144147</v>
      </c>
      <c r="FL229" s="9">
        <v>0.57571305963244712</v>
      </c>
      <c r="FM229" s="9">
        <v>0.51379830661740489</v>
      </c>
      <c r="FN229" s="9">
        <v>0.53739070019973312</v>
      </c>
      <c r="FO229" s="9">
        <v>0.5784976195858077</v>
      </c>
      <c r="FP229" s="9">
        <v>0.60503918715626603</v>
      </c>
      <c r="FQ229" s="9">
        <v>0.53996416135362013</v>
      </c>
      <c r="FR229" s="9">
        <v>0.57688475242820825</v>
      </c>
      <c r="FS229" s="9">
        <v>0.62101929080524931</v>
      </c>
      <c r="FT229" s="9">
        <v>0.64951570576457729</v>
      </c>
      <c r="FU229" s="9">
        <v>0.57964775490453901</v>
      </c>
      <c r="FV229" s="9">
        <v>0.60380513549390868</v>
      </c>
      <c r="FW229" s="9">
        <v>0.65000339380888617</v>
      </c>
      <c r="FX229" s="9">
        <v>0.67983229397988376</v>
      </c>
      <c r="FY229" s="9">
        <v>0.60669733527259384</v>
      </c>
      <c r="FZ229" s="9">
        <v>0.61462974088856837</v>
      </c>
      <c r="GA229" s="9">
        <v>0.66165781480901964</v>
      </c>
      <c r="GB229" s="9">
        <v>0.6920225032923657</v>
      </c>
      <c r="GC229" s="9">
        <v>0.61757389051553857</v>
      </c>
      <c r="GD229" s="9">
        <v>0.61194641194397681</v>
      </c>
      <c r="GE229" s="9">
        <v>0.65876878153141472</v>
      </c>
      <c r="GF229" s="9">
        <v>0.6890006525831518</v>
      </c>
      <c r="GG229" s="9">
        <v>0.61487768363900508</v>
      </c>
      <c r="GH229" s="9">
        <v>0.59059749897571567</v>
      </c>
      <c r="GI229" s="9">
        <v>0.6357832582207843</v>
      </c>
      <c r="GJ229" s="9">
        <v>0.66495841656728227</v>
      </c>
      <c r="GK229" s="9">
        <v>0.59342631217463093</v>
      </c>
      <c r="GL229" s="9" t="str">
        <f t="shared" si="47"/>
        <v>Pork,Sows, Iowa-Southern Minnesota 300-400 Lbs, United States,Units of Measure: US $/LB,Historic Data Source: USDA,Data Edge: 2016 Q3,Forecast Date: December 2016</v>
      </c>
      <c r="GM229" s="10" t="str">
        <f t="shared" si="54"/>
        <v>United States, Pork, Sows, Iowa-Southern Minnesota 300-400 Lbs</v>
      </c>
      <c r="GN229" s="10" t="str">
        <f t="shared" si="55"/>
        <v>Pork,Sows, Iowa-Southern Minnesota 300-400 Lbs, United States,Units of Measure: US $/LB,Historic Data Source: USDA,Data Edge: 2016 Q3,Forecast Date: December 2016</v>
      </c>
      <c r="GP229" s="15" t="s">
        <v>10</v>
      </c>
      <c r="GQ229" s="15" t="s">
        <v>585</v>
      </c>
      <c r="GR229" s="10" t="s">
        <v>586</v>
      </c>
      <c r="GS229" s="10" t="s">
        <v>464</v>
      </c>
      <c r="GT229" s="16" t="s">
        <v>13</v>
      </c>
      <c r="GU229" s="13" t="s">
        <v>1381</v>
      </c>
      <c r="GV229" s="11" t="s">
        <v>1385</v>
      </c>
      <c r="GW229" s="8" t="s">
        <v>1247</v>
      </c>
      <c r="GX229" s="8" t="s">
        <v>1401</v>
      </c>
      <c r="GY229" s="14" t="s">
        <v>1390</v>
      </c>
    </row>
    <row r="230" spans="1:207" ht="12.75" customHeight="1">
      <c r="A230" s="14" t="s">
        <v>589</v>
      </c>
      <c r="B230" s="8" t="str">
        <f t="shared" si="50"/>
        <v>Bank:CISLIVE</v>
      </c>
      <c r="C230" s="13" t="str">
        <f t="shared" si="51"/>
        <v>DataEdge:2016 Q3</v>
      </c>
      <c r="D230" s="13" t="str">
        <f t="shared" si="52"/>
        <v>ForecastDate:December 2016</v>
      </c>
      <c r="E230" s="13" t="str">
        <f t="shared" si="53"/>
        <v>Long Label:Pork,Pork Wholesale Cutout Composite Value Price, United States,Units of Measure: US $/LB,Historic Data Source: USDA,Data Edge: 2016 Q3,Forecast Date: December 2016</v>
      </c>
      <c r="F230" s="9">
        <v>0.48820000000000002</v>
      </c>
      <c r="G230" s="9">
        <v>0.43096666666666666</v>
      </c>
      <c r="H230" s="9">
        <v>0.60836666666666661</v>
      </c>
      <c r="I230" s="9">
        <v>0.62236666666666662</v>
      </c>
      <c r="J230" s="9">
        <v>0.55049999999999999</v>
      </c>
      <c r="K230" s="9">
        <v>0.57356666666666667</v>
      </c>
      <c r="L230" s="9">
        <v>0.65799999999999992</v>
      </c>
      <c r="M230" s="9">
        <v>0.59026666666666661</v>
      </c>
      <c r="N230" s="9">
        <v>0.63119999999999998</v>
      </c>
      <c r="O230" s="9">
        <v>0.72646666666666659</v>
      </c>
      <c r="P230" s="9">
        <v>0.78839999999999999</v>
      </c>
      <c r="Q230" s="9">
        <v>0.71013333333333339</v>
      </c>
      <c r="R230" s="9">
        <v>0.68310000000000004</v>
      </c>
      <c r="S230" s="9">
        <v>0.58783333333333332</v>
      </c>
      <c r="T230" s="9">
        <v>0.58160000000000001</v>
      </c>
      <c r="U230" s="9">
        <v>0.54376666666666662</v>
      </c>
      <c r="V230" s="9">
        <v>0.59289999999999998</v>
      </c>
      <c r="W230" s="9">
        <v>0.61293333333333333</v>
      </c>
      <c r="X230" s="9">
        <v>0.64080000000000004</v>
      </c>
      <c r="Y230" s="9">
        <v>0.60733333333333328</v>
      </c>
      <c r="Z230" s="9">
        <v>0.60880000000000001</v>
      </c>
      <c r="AA230" s="9">
        <v>0.58883333333333332</v>
      </c>
      <c r="AB230" s="9">
        <v>0.60003333333333331</v>
      </c>
      <c r="AC230" s="9">
        <v>0.62336666666666662</v>
      </c>
      <c r="AD230" s="9">
        <v>0.5871333333333334</v>
      </c>
      <c r="AE230" s="9">
        <v>0.62903333333333333</v>
      </c>
      <c r="AF230" s="9">
        <v>0.81969999999999998</v>
      </c>
      <c r="AG230" s="9">
        <v>0.72616666666666674</v>
      </c>
      <c r="AH230" s="9">
        <v>0.63393333333333335</v>
      </c>
      <c r="AI230" s="9">
        <v>0.73290000000000011</v>
      </c>
      <c r="AJ230" s="9">
        <v>0.77766666666666662</v>
      </c>
      <c r="AK230" s="9">
        <v>0.6314333333333334</v>
      </c>
      <c r="AL230" s="9">
        <v>0.60673333333333324</v>
      </c>
      <c r="AM230" s="9">
        <v>0.62170000000000003</v>
      </c>
      <c r="AN230" s="9">
        <v>0.60083333333333333</v>
      </c>
      <c r="AO230" s="9">
        <v>0.5534</v>
      </c>
      <c r="AP230" s="9">
        <v>0.55720000000000003</v>
      </c>
      <c r="AQ230" s="9">
        <v>0.57966666666666666</v>
      </c>
      <c r="AR230" s="9">
        <v>0.63049999999999995</v>
      </c>
      <c r="AS230" s="9">
        <v>0.65739999999999998</v>
      </c>
      <c r="AT230" s="9">
        <v>0.66110000000000002</v>
      </c>
      <c r="AU230" s="9">
        <v>0.78079999999999994</v>
      </c>
      <c r="AV230" s="9">
        <v>0.78426666666666667</v>
      </c>
      <c r="AW230" s="9">
        <v>0.73393333333333333</v>
      </c>
      <c r="AX230" s="9">
        <v>0.69330000000000003</v>
      </c>
      <c r="AY230" s="9">
        <v>0.71579999999999999</v>
      </c>
      <c r="AZ230" s="9">
        <v>0.68819999999999992</v>
      </c>
      <c r="BA230" s="9">
        <v>0.58343333333333336</v>
      </c>
      <c r="BB230" s="9">
        <v>0.54069999999999996</v>
      </c>
      <c r="BC230" s="9">
        <v>0.60636666666666672</v>
      </c>
      <c r="BD230" s="9">
        <v>0.60683333333333334</v>
      </c>
      <c r="BE230" s="9">
        <v>0.58073333333333332</v>
      </c>
      <c r="BF230" s="9">
        <v>0.5932333333333335</v>
      </c>
      <c r="BG230" s="9">
        <v>0.63719999999999999</v>
      </c>
      <c r="BH230" s="9">
        <v>0.64746666666666675</v>
      </c>
      <c r="BI230" s="9">
        <v>0.60973333333333324</v>
      </c>
      <c r="BJ230" s="9">
        <v>0.61713333333333342</v>
      </c>
      <c r="BK230" s="9">
        <v>0.58596666666666675</v>
      </c>
      <c r="BL230" s="9">
        <v>0.5722666666666667</v>
      </c>
      <c r="BM230" s="9">
        <v>0.51619999999999999</v>
      </c>
      <c r="BN230" s="9">
        <v>0.54883333333333328</v>
      </c>
      <c r="BO230" s="9">
        <v>0.55586666666666662</v>
      </c>
      <c r="BP230" s="9">
        <v>0.66223333333333334</v>
      </c>
      <c r="BQ230" s="9">
        <v>0.63206666666666667</v>
      </c>
      <c r="BR230" s="9">
        <v>0.63873333333333338</v>
      </c>
      <c r="BS230" s="9">
        <v>0.72706666666666664</v>
      </c>
      <c r="BT230" s="9">
        <v>0.7786333333333334</v>
      </c>
      <c r="BU230" s="9">
        <v>0.7513333333333333</v>
      </c>
      <c r="BV230" s="9">
        <v>0.7006</v>
      </c>
      <c r="BW230" s="9">
        <v>0.75136666666666674</v>
      </c>
      <c r="BX230" s="9">
        <v>0.75166666666666671</v>
      </c>
      <c r="BY230" s="9">
        <v>0.63123333333333331</v>
      </c>
      <c r="BZ230" s="9">
        <v>0.54196666666666671</v>
      </c>
      <c r="CA230" s="9">
        <v>0.6021333333333333</v>
      </c>
      <c r="CB230" s="9">
        <v>0.55196666666666661</v>
      </c>
      <c r="CC230" s="9">
        <v>0.42729999999999996</v>
      </c>
      <c r="CD230" s="9">
        <v>0.47753333333333331</v>
      </c>
      <c r="CE230" s="9">
        <v>0.53633333333333333</v>
      </c>
      <c r="CF230" s="9">
        <v>0.56126666666666669</v>
      </c>
      <c r="CG230" s="9">
        <v>0.56296666666666662</v>
      </c>
      <c r="CH230" s="9">
        <v>0.60899999999999999</v>
      </c>
      <c r="CI230" s="9">
        <v>0.69159999999999999</v>
      </c>
      <c r="CJ230" s="9">
        <v>0.66453333333333331</v>
      </c>
      <c r="CK230" s="9">
        <v>0.59766666666666668</v>
      </c>
      <c r="CL230" s="9">
        <v>0.63690000000000002</v>
      </c>
      <c r="CM230" s="9">
        <v>0.72523333333333329</v>
      </c>
      <c r="CN230" s="9">
        <v>0.73073333333333335</v>
      </c>
      <c r="CO230" s="9">
        <v>0.58033333333333337</v>
      </c>
      <c r="CP230" s="9">
        <v>0.57700000000000007</v>
      </c>
      <c r="CQ230" s="9">
        <v>0.52013333333333334</v>
      </c>
      <c r="CR230" s="9">
        <v>0.52323333333333333</v>
      </c>
      <c r="CS230" s="9">
        <v>0.51933333333333331</v>
      </c>
      <c r="CT230" s="9">
        <v>0.53823333333333334</v>
      </c>
      <c r="CU230" s="9">
        <v>0.61470000000000002</v>
      </c>
      <c r="CV230" s="9">
        <v>0.63026666666666664</v>
      </c>
      <c r="CW230" s="9">
        <v>0.57150000000000001</v>
      </c>
      <c r="CX230" s="9">
        <v>0.64696666666666669</v>
      </c>
      <c r="CY230" s="9">
        <v>0.77783333333333327</v>
      </c>
      <c r="CZ230" s="9">
        <v>0.77283333333333315</v>
      </c>
      <c r="DA230" s="9">
        <v>0.74346666666666683</v>
      </c>
      <c r="DB230" s="9">
        <v>0.71393333333333331</v>
      </c>
      <c r="DC230" s="9">
        <v>0.70306666666666662</v>
      </c>
      <c r="DD230" s="9">
        <v>0.71343333333333325</v>
      </c>
      <c r="DE230" s="9">
        <v>0.66299999999999992</v>
      </c>
      <c r="DF230" s="9">
        <v>0.61639999999999995</v>
      </c>
      <c r="DG230" s="9">
        <v>0.69169999999999998</v>
      </c>
      <c r="DH230" s="9">
        <v>0.73566666666666658</v>
      </c>
      <c r="DI230" s="9">
        <v>0.66120000000000001</v>
      </c>
      <c r="DJ230" s="9">
        <v>0.66643333333333332</v>
      </c>
      <c r="DK230" s="9">
        <v>0.73719999999999997</v>
      </c>
      <c r="DL230" s="9">
        <v>0.70453333333333334</v>
      </c>
      <c r="DM230" s="9">
        <v>0.59330000000000005</v>
      </c>
      <c r="DN230" s="9">
        <v>0.58566666666666667</v>
      </c>
      <c r="DO230" s="9">
        <v>0.74536666666666662</v>
      </c>
      <c r="DP230" s="9">
        <v>0.82823333333333338</v>
      </c>
      <c r="DQ230" s="9">
        <v>0.61040000000000005</v>
      </c>
      <c r="DR230" s="9">
        <v>0.57553333333333334</v>
      </c>
      <c r="DS230" s="9">
        <v>0.57896666666666663</v>
      </c>
      <c r="DT230" s="9">
        <v>0.56656666666666666</v>
      </c>
      <c r="DU230" s="9">
        <v>0.60409999999999997</v>
      </c>
      <c r="DV230" s="9">
        <v>0.71963333333333335</v>
      </c>
      <c r="DW230" s="9">
        <v>0.85890000000000011</v>
      </c>
      <c r="DX230" s="9">
        <v>0.88970000000000005</v>
      </c>
      <c r="DY230" s="9">
        <v>0.7818666666666666</v>
      </c>
      <c r="DZ230" s="9">
        <v>0.88469999999999993</v>
      </c>
      <c r="EA230" s="9">
        <v>0.93833333333333335</v>
      </c>
      <c r="EB230" s="9">
        <v>1.0017</v>
      </c>
      <c r="EC230" s="9">
        <v>0.92299999999999993</v>
      </c>
      <c r="ED230" s="9">
        <v>0.84019999999999995</v>
      </c>
      <c r="EE230" s="9">
        <v>0.83433333333333337</v>
      </c>
      <c r="EF230" s="9">
        <v>0.86326666666666663</v>
      </c>
      <c r="EG230" s="9">
        <v>0.84386666666666665</v>
      </c>
      <c r="EH230" s="9">
        <v>0.81446666666666667</v>
      </c>
      <c r="EI230" s="9">
        <v>0.93440000000000001</v>
      </c>
      <c r="EJ230" s="9">
        <v>1.0067333333333333</v>
      </c>
      <c r="EK230" s="9">
        <v>0.91183333333333338</v>
      </c>
      <c r="EL230" s="9">
        <v>1.0174666666666667</v>
      </c>
      <c r="EM230" s="9">
        <v>1.2055666666666667</v>
      </c>
      <c r="EN230" s="9">
        <v>1.1935333333333336</v>
      </c>
      <c r="EO230" s="9">
        <v>0.9873333333333334</v>
      </c>
      <c r="EP230" s="9">
        <v>0.74603333333333344</v>
      </c>
      <c r="EQ230" s="9">
        <v>0.78326666666666667</v>
      </c>
      <c r="ER230" s="9">
        <v>0.85370000000000001</v>
      </c>
      <c r="ES230" s="9">
        <v>0.77556666666666663</v>
      </c>
      <c r="ET230" s="9">
        <v>0.75150000000000006</v>
      </c>
      <c r="EU230" s="9">
        <v>0.84366666666666656</v>
      </c>
      <c r="EV230" s="9">
        <v>0.78949999999999998</v>
      </c>
      <c r="EW230" s="9">
        <v>0.73938571428571431</v>
      </c>
      <c r="EX230" s="9">
        <v>0.73431631485040472</v>
      </c>
      <c r="EY230" s="9">
        <v>0.83164115848995934</v>
      </c>
      <c r="EZ230" s="9">
        <v>0.86670911194691813</v>
      </c>
      <c r="FA230" s="9">
        <v>0.79955352081560105</v>
      </c>
      <c r="FB230" s="9">
        <v>0.73444796121935962</v>
      </c>
      <c r="FC230" s="9">
        <v>0.87845652036723731</v>
      </c>
      <c r="FD230" s="9">
        <v>0.82698882844938981</v>
      </c>
      <c r="FE230" s="9">
        <v>0.79915824149435377</v>
      </c>
      <c r="FF230" s="9">
        <v>0.85973609908854975</v>
      </c>
      <c r="FG230" s="9">
        <v>0.92750902609489316</v>
      </c>
      <c r="FH230" s="9">
        <v>0.96756990418028244</v>
      </c>
      <c r="FI230" s="9">
        <v>0.88045436080242245</v>
      </c>
      <c r="FJ230" s="9">
        <v>0.89211612664310092</v>
      </c>
      <c r="FK230" s="9">
        <v>0.96244434799040057</v>
      </c>
      <c r="FL230" s="9">
        <v>1.0040156719069953</v>
      </c>
      <c r="FM230" s="9">
        <v>0.91361554477518414</v>
      </c>
      <c r="FN230" s="9">
        <v>0.92788190972221851</v>
      </c>
      <c r="FO230" s="9">
        <v>1.0010326148659867</v>
      </c>
      <c r="FP230" s="9">
        <v>1.0442723214873413</v>
      </c>
      <c r="FQ230" s="9">
        <v>0.95024416439628734</v>
      </c>
      <c r="FR230" s="9">
        <v>0.97651776811262125</v>
      </c>
      <c r="FS230" s="9">
        <v>1.053506608770733</v>
      </c>
      <c r="FT230" s="9">
        <v>1.0990150543370785</v>
      </c>
      <c r="FU230" s="9">
        <v>1.0000533452266673</v>
      </c>
      <c r="FV230" s="9">
        <v>1.0127264937696165</v>
      </c>
      <c r="FW230" s="9">
        <v>1.0925727733724198</v>
      </c>
      <c r="FX230" s="9">
        <v>1.1397702637868505</v>
      </c>
      <c r="FY230" s="9">
        <v>1.0371355932546527</v>
      </c>
      <c r="FZ230" s="9">
        <v>1.0339084985949913</v>
      </c>
      <c r="GA230" s="9">
        <v>1.1154263721138036</v>
      </c>
      <c r="GB230" s="9">
        <v>1.1636119491143611</v>
      </c>
      <c r="GC230" s="9">
        <v>1.0588286062622174</v>
      </c>
      <c r="GD230" s="9">
        <v>1.0411302817175652</v>
      </c>
      <c r="GE230" s="9">
        <v>1.1232180677083057</v>
      </c>
      <c r="GF230" s="9">
        <v>1.1717405225016007</v>
      </c>
      <c r="GG230" s="9">
        <v>1.0662246122827679</v>
      </c>
      <c r="GH230" s="9">
        <v>1.0290531061931931</v>
      </c>
      <c r="GI230" s="9">
        <v>1.1101878127518618</v>
      </c>
      <c r="GJ230" s="9">
        <v>1.1581468980609033</v>
      </c>
      <c r="GK230" s="9">
        <v>1.0538560792801226</v>
      </c>
      <c r="GL230" s="9" t="str">
        <f t="shared" si="47"/>
        <v>Pork,Pork Wholesale Cutout Composite Value Price, United States,Units of Measure: US $/LB,Historic Data Source: USDA,Data Edge: 2016 Q3,Forecast Date: December 2016</v>
      </c>
      <c r="GM230" s="10" t="str">
        <f t="shared" si="54"/>
        <v>United States, Pork, Pork Wholesale Cutout Composite Value Price</v>
      </c>
      <c r="GN230" s="10" t="str">
        <f t="shared" si="55"/>
        <v>Pork,Pork Wholesale Cutout Composite Value Price, United States,Units of Measure: US $/LB,Historic Data Source: USDA,Data Edge: 2016 Q3,Forecast Date: December 2016</v>
      </c>
      <c r="GP230" s="15" t="s">
        <v>10</v>
      </c>
      <c r="GQ230" s="15" t="s">
        <v>585</v>
      </c>
      <c r="GR230" s="10" t="s">
        <v>588</v>
      </c>
      <c r="GS230" s="10" t="s">
        <v>464</v>
      </c>
      <c r="GT230" s="16" t="s">
        <v>13</v>
      </c>
      <c r="GU230" s="13" t="s">
        <v>1381</v>
      </c>
      <c r="GV230" s="11" t="s">
        <v>1385</v>
      </c>
      <c r="GW230" s="8" t="s">
        <v>1248</v>
      </c>
      <c r="GX230" s="8" t="s">
        <v>1401</v>
      </c>
      <c r="GY230" s="14" t="s">
        <v>1390</v>
      </c>
    </row>
    <row r="231" spans="1:207" ht="12.75" customHeight="1">
      <c r="A231" s="14" t="s">
        <v>591</v>
      </c>
      <c r="B231" s="8" t="str">
        <f t="shared" si="50"/>
        <v>Bank:CISLIVE</v>
      </c>
      <c r="C231" s="13" t="str">
        <f t="shared" si="51"/>
        <v>DataEdge:2016 Q3</v>
      </c>
      <c r="D231" s="13" t="str">
        <f t="shared" si="52"/>
        <v>ForecastDate:December 2016</v>
      </c>
      <c r="E231" s="13" t="str">
        <f t="shared" si="53"/>
        <v>Long Label:Pork,Pork Retail Composite Value Price, United States,Units of Measure: US $/LB,Historic Data Source: USDA,Data Edge: 2016 Q3,Forecast Date: December 2016</v>
      </c>
      <c r="F231" s="9">
        <v>1.4170146666666665</v>
      </c>
      <c r="G231" s="9">
        <v>1.3253213333333336</v>
      </c>
      <c r="H231" s="9">
        <v>1.5256359999999998</v>
      </c>
      <c r="I231" s="9">
        <v>1.6324940000000001</v>
      </c>
      <c r="J231" s="9">
        <v>1.5732460000000001</v>
      </c>
      <c r="K231" s="9">
        <v>1.5312786666666667</v>
      </c>
      <c r="L231" s="9">
        <v>1.66635</v>
      </c>
      <c r="M231" s="9">
        <v>1.6786933333333334</v>
      </c>
      <c r="N231" s="9">
        <v>1.6938580000000001</v>
      </c>
      <c r="O231" s="9">
        <v>1.7915466666666668</v>
      </c>
      <c r="P231" s="9">
        <v>1.9569473333333334</v>
      </c>
      <c r="Q231" s="9">
        <v>1.9798706666666666</v>
      </c>
      <c r="R231" s="9">
        <v>1.93614</v>
      </c>
      <c r="S231" s="9">
        <v>1.8098853333333331</v>
      </c>
      <c r="T231" s="9">
        <v>1.749932</v>
      </c>
      <c r="U231" s="9">
        <v>1.6906840000000001</v>
      </c>
      <c r="V231" s="9">
        <v>1.7086699999999997</v>
      </c>
      <c r="W231" s="9">
        <v>1.686804666666667</v>
      </c>
      <c r="X231" s="9">
        <v>1.7347673333333333</v>
      </c>
      <c r="Y231" s="9">
        <v>1.7273613333333333</v>
      </c>
      <c r="Z231" s="9">
        <v>1.7502846666666667</v>
      </c>
      <c r="AA231" s="9">
        <v>1.6783406666666665</v>
      </c>
      <c r="AB231" s="9">
        <v>1.6798766666666665</v>
      </c>
      <c r="AC231" s="9">
        <v>1.7241873333333333</v>
      </c>
      <c r="AD231" s="9">
        <v>1.7742660000000001</v>
      </c>
      <c r="AE231" s="9">
        <v>1.7315933333333335</v>
      </c>
      <c r="AF231" s="9">
        <v>2.0034993333333331</v>
      </c>
      <c r="AG231" s="9">
        <v>2.0408819999999999</v>
      </c>
      <c r="AH231" s="9">
        <v>1.9572999999999998</v>
      </c>
      <c r="AI231" s="9">
        <v>1.9403719999999998</v>
      </c>
      <c r="AJ231" s="9">
        <v>2.0690953333333333</v>
      </c>
      <c r="AK231" s="9">
        <v>2.0073786666666669</v>
      </c>
      <c r="AL231" s="9">
        <v>1.9456619999999998</v>
      </c>
      <c r="AM231" s="9">
        <v>1.955184</v>
      </c>
      <c r="AN231" s="9">
        <v>1.9671746666666663</v>
      </c>
      <c r="AO231" s="9">
        <v>1.8938200000000003</v>
      </c>
      <c r="AP231" s="9">
        <v>1.9047526666666668</v>
      </c>
      <c r="AQ231" s="9">
        <v>1.8892353333333336</v>
      </c>
      <c r="AR231" s="9">
        <v>1.9460146666666664</v>
      </c>
      <c r="AS231" s="9">
        <v>1.9982093333333333</v>
      </c>
      <c r="AT231" s="9">
        <v>2.075796</v>
      </c>
      <c r="AU231" s="9">
        <v>2.2048720000000004</v>
      </c>
      <c r="AV231" s="9">
        <v>2.3554606666666666</v>
      </c>
      <c r="AW231" s="9">
        <v>2.360398</v>
      </c>
      <c r="AX231" s="9">
        <v>2.2764633333333335</v>
      </c>
      <c r="AY231" s="9">
        <v>2.2556560000000001</v>
      </c>
      <c r="AZ231" s="9">
        <v>2.2704679999999997</v>
      </c>
      <c r="BA231" s="9">
        <v>2.1643153333333331</v>
      </c>
      <c r="BB231" s="9">
        <v>2.1043620000000001</v>
      </c>
      <c r="BC231" s="9">
        <v>2.072622</v>
      </c>
      <c r="BD231" s="9">
        <v>2.1181160000000001</v>
      </c>
      <c r="BE231" s="9">
        <v>2.0846126666666667</v>
      </c>
      <c r="BF231" s="9">
        <v>2.0588679999999999</v>
      </c>
      <c r="BG231" s="9">
        <v>2.0549886666666666</v>
      </c>
      <c r="BH231" s="9">
        <v>2.1177633333333334</v>
      </c>
      <c r="BI231" s="9">
        <v>2.1315173333333335</v>
      </c>
      <c r="BJ231" s="9">
        <v>2.1248166666666664</v>
      </c>
      <c r="BK231" s="9">
        <v>2.1036566666666667</v>
      </c>
      <c r="BL231" s="9">
        <v>2.105067333333333</v>
      </c>
      <c r="BM231" s="9">
        <v>2.0479353333333332</v>
      </c>
      <c r="BN231" s="9">
        <v>2.0271280000000003</v>
      </c>
      <c r="BO231" s="9">
        <v>2.0123159999999998</v>
      </c>
      <c r="BP231" s="9">
        <v>2.0690953333333333</v>
      </c>
      <c r="BQ231" s="9">
        <v>2.1350440000000002</v>
      </c>
      <c r="BR231" s="9">
        <v>2.1830066666666665</v>
      </c>
      <c r="BS231" s="9">
        <v>2.2736419999999997</v>
      </c>
      <c r="BT231" s="9">
        <v>2.4379846666666665</v>
      </c>
      <c r="BU231" s="9">
        <v>2.453854666666667</v>
      </c>
      <c r="BV231" s="9">
        <v>2.4436273333333332</v>
      </c>
      <c r="BW231" s="9">
        <v>2.4305786666666664</v>
      </c>
      <c r="BX231" s="9">
        <v>2.4806573333333333</v>
      </c>
      <c r="BY231" s="9">
        <v>2.4439799999999998</v>
      </c>
      <c r="BZ231" s="9">
        <v>2.4563980000000001</v>
      </c>
      <c r="CA231" s="9">
        <v>2.3976666666666664</v>
      </c>
      <c r="CB231" s="9">
        <v>2.4493333333333331</v>
      </c>
      <c r="CC231" s="9">
        <v>2.4043333333333332</v>
      </c>
      <c r="CD231" s="9">
        <v>2.3580000000000001</v>
      </c>
      <c r="CE231" s="9">
        <v>2.3839999999999999</v>
      </c>
      <c r="CF231" s="9">
        <v>2.4641605000000002</v>
      </c>
      <c r="CG231" s="9">
        <v>2.4515337333333331</v>
      </c>
      <c r="CH231" s="9">
        <v>2.4982068333333327</v>
      </c>
      <c r="CI231" s="9">
        <v>2.5735046000000001</v>
      </c>
      <c r="CJ231" s="9">
        <v>2.6430765000000003</v>
      </c>
      <c r="CK231" s="9">
        <v>2.6132315333333334</v>
      </c>
      <c r="CL231" s="9">
        <v>2.6251888000000001</v>
      </c>
      <c r="CM231" s="9">
        <v>2.6705592999999999</v>
      </c>
      <c r="CN231" s="9">
        <v>2.7496028999999997</v>
      </c>
      <c r="CO231" s="9">
        <v>2.7304457000000002</v>
      </c>
      <c r="CP231" s="9">
        <v>2.709224166666667</v>
      </c>
      <c r="CQ231" s="9">
        <v>2.6772933666666661</v>
      </c>
      <c r="CR231" s="9">
        <v>2.6413314333333333</v>
      </c>
      <c r="CS231" s="9">
        <v>2.6022172414380491</v>
      </c>
      <c r="CT231" s="9">
        <v>2.6086731604088218</v>
      </c>
      <c r="CU231" s="9">
        <v>2.6224407449524834</v>
      </c>
      <c r="CV231" s="9">
        <v>2.6985552575040339</v>
      </c>
      <c r="CW231" s="9">
        <v>2.7021536114757039</v>
      </c>
      <c r="CX231" s="9">
        <v>2.6931518832885062</v>
      </c>
      <c r="CY231" s="9">
        <v>2.768473544091806</v>
      </c>
      <c r="CZ231" s="9">
        <v>2.8768300317733546</v>
      </c>
      <c r="DA231" s="9">
        <v>2.8284144695176616</v>
      </c>
      <c r="DB231" s="9">
        <v>2.8284625520172142</v>
      </c>
      <c r="DC231" s="9">
        <v>2.8673783774251387</v>
      </c>
      <c r="DD231" s="9">
        <v>2.8290955643356646</v>
      </c>
      <c r="DE231" s="9">
        <v>2.7828173256589559</v>
      </c>
      <c r="DF231" s="9">
        <v>2.7740423906759908</v>
      </c>
      <c r="DG231" s="9">
        <v>2.7871431203335129</v>
      </c>
      <c r="DH231" s="9">
        <v>2.8581159061681909</v>
      </c>
      <c r="DI231" s="9">
        <v>2.809842715187377</v>
      </c>
      <c r="DJ231" s="9">
        <v>2.8081329422521066</v>
      </c>
      <c r="DK231" s="9">
        <v>2.8652435452429619</v>
      </c>
      <c r="DL231" s="9">
        <v>2.9246135558730502</v>
      </c>
      <c r="DM231" s="9">
        <v>2.8840529246161015</v>
      </c>
      <c r="DN231" s="9">
        <v>2.8380062010263578</v>
      </c>
      <c r="DO231" s="9">
        <v>2.8981336082947813</v>
      </c>
      <c r="DP231" s="9">
        <v>3.0015892742492376</v>
      </c>
      <c r="DQ231" s="9">
        <v>3.0082770338640845</v>
      </c>
      <c r="DR231" s="9">
        <v>2.966683243676528</v>
      </c>
      <c r="DS231" s="9">
        <v>2.940662417491124</v>
      </c>
      <c r="DT231" s="9">
        <v>2.9323447693691946</v>
      </c>
      <c r="DU231" s="9">
        <v>2.8392968233595126</v>
      </c>
      <c r="DV231" s="9">
        <v>2.9030480132989056</v>
      </c>
      <c r="DW231" s="9">
        <v>3.021807859531648</v>
      </c>
      <c r="DX231" s="9">
        <v>3.2387847095779088</v>
      </c>
      <c r="DY231" s="9">
        <v>3.2902453236189708</v>
      </c>
      <c r="DZ231" s="9">
        <v>3.2939676390188235</v>
      </c>
      <c r="EA231" s="9">
        <v>3.4472764016460467</v>
      </c>
      <c r="EB231" s="9">
        <v>3.5130315303102031</v>
      </c>
      <c r="EC231" s="9">
        <v>3.4798496739702371</v>
      </c>
      <c r="ED231" s="9">
        <v>3.493208397860498</v>
      </c>
      <c r="EE231" s="9">
        <v>3.4214272571913207</v>
      </c>
      <c r="EF231" s="9">
        <v>3.489374974212657</v>
      </c>
      <c r="EG231" s="9">
        <v>3.4630473739895997</v>
      </c>
      <c r="EH231" s="9">
        <v>3.4361329050177498</v>
      </c>
      <c r="EI231" s="9">
        <v>3.5423106977557803</v>
      </c>
      <c r="EJ231" s="9">
        <v>3.7483984719619872</v>
      </c>
      <c r="EK231" s="9">
        <v>3.7822314015026</v>
      </c>
      <c r="EL231" s="9">
        <v>3.7715852782922696</v>
      </c>
      <c r="EM231" s="9">
        <v>4.0549236842029766</v>
      </c>
      <c r="EN231" s="9">
        <v>4.1807078610163204</v>
      </c>
      <c r="EO231" s="9">
        <v>4.0678290720731569</v>
      </c>
      <c r="EP231" s="9">
        <v>3.9349554010650869</v>
      </c>
      <c r="EQ231" s="9">
        <v>3.7228056767294233</v>
      </c>
      <c r="ER231" s="9">
        <v>3.8409350912454698</v>
      </c>
      <c r="ES231" s="9">
        <v>3.9118624551178072</v>
      </c>
      <c r="ET231" s="9">
        <v>3.7638386409309668</v>
      </c>
      <c r="EU231" s="9">
        <v>3.7831058042345371</v>
      </c>
      <c r="EV231" s="9">
        <v>3.7894509162058472</v>
      </c>
      <c r="EW231" s="9">
        <v>3.7620911276650268</v>
      </c>
      <c r="EX231" s="9">
        <v>3.6799243899036953</v>
      </c>
      <c r="EY231" s="9">
        <v>3.766988617956013</v>
      </c>
      <c r="EZ231" s="9">
        <v>3.8443299132112423</v>
      </c>
      <c r="FA231" s="9">
        <v>3.8425426430088998</v>
      </c>
      <c r="FB231" s="9">
        <v>3.6117002324985212</v>
      </c>
      <c r="FC231" s="9">
        <v>3.7612246332526014</v>
      </c>
      <c r="FD231" s="9">
        <v>3.7895141955320191</v>
      </c>
      <c r="FE231" s="9">
        <v>3.8153500519663979</v>
      </c>
      <c r="FF231" s="9">
        <v>3.8679149200832965</v>
      </c>
      <c r="FG231" s="9">
        <v>3.8987487395827127</v>
      </c>
      <c r="FH231" s="9">
        <v>4.0157454439393154</v>
      </c>
      <c r="FI231" s="9">
        <v>3.9878778870432288</v>
      </c>
      <c r="FJ231" s="9">
        <v>3.9621183407027449</v>
      </c>
      <c r="FK231" s="9">
        <v>3.9937183798888358</v>
      </c>
      <c r="FL231" s="9">
        <v>4.1136224495867886</v>
      </c>
      <c r="FM231" s="9">
        <v>4.0850623845596967</v>
      </c>
      <c r="FN231" s="9">
        <v>4.064809935362736</v>
      </c>
      <c r="FO231" s="9">
        <v>4.0972452342556096</v>
      </c>
      <c r="FP231" s="9">
        <v>4.2203186366720473</v>
      </c>
      <c r="FQ231" s="9">
        <v>4.1910036652538674</v>
      </c>
      <c r="FR231" s="9">
        <v>4.1827541651049396</v>
      </c>
      <c r="FS231" s="9">
        <v>4.2161487836293485</v>
      </c>
      <c r="FT231" s="9">
        <v>4.3428622552015552</v>
      </c>
      <c r="FU231" s="9">
        <v>4.3126802522301197</v>
      </c>
      <c r="FV231" s="9">
        <v>4.3086105064725366</v>
      </c>
      <c r="FW231" s="9">
        <v>4.3430287991460856</v>
      </c>
      <c r="FX231" s="9">
        <v>4.4736265284498611</v>
      </c>
      <c r="FY231" s="9">
        <v>4.4425193304147799</v>
      </c>
      <c r="FZ231" s="9">
        <v>4.4118601037874434</v>
      </c>
      <c r="GA231" s="9">
        <v>4.4471181947781204</v>
      </c>
      <c r="GB231" s="9">
        <v>4.580902478230013</v>
      </c>
      <c r="GC231" s="9">
        <v>4.5490362718150505</v>
      </c>
      <c r="GD231" s="9">
        <v>4.4910334856723484</v>
      </c>
      <c r="GE231" s="9">
        <v>4.5269355469505363</v>
      </c>
      <c r="GF231" s="9">
        <v>4.6631633292152754</v>
      </c>
      <c r="GG231" s="9">
        <v>4.6307151034813332</v>
      </c>
      <c r="GH231" s="9">
        <v>4.5384059272461084</v>
      </c>
      <c r="GI231" s="9">
        <v>4.5746933004068255</v>
      </c>
      <c r="GJ231" s="9">
        <v>4.712383120821146</v>
      </c>
      <c r="GK231" s="9">
        <v>4.6795866508221904</v>
      </c>
      <c r="GL231" s="9" t="str">
        <f t="shared" si="47"/>
        <v>Pork,Pork Retail Composite Value Price, United States,Units of Measure: US $/LB,Historic Data Source: USDA,Data Edge: 2016 Q3,Forecast Date: December 2016</v>
      </c>
      <c r="GM231" s="10" t="str">
        <f t="shared" si="54"/>
        <v>United States, Pork, Pork Retail Composite Value Price</v>
      </c>
      <c r="GN231" s="10" t="str">
        <f t="shared" si="55"/>
        <v>Pork,Pork Retail Composite Value Price, United States,Units of Measure: US $/LB,Historic Data Source: USDA,Data Edge: 2016 Q3,Forecast Date: December 2016</v>
      </c>
      <c r="GP231" s="15" t="s">
        <v>10</v>
      </c>
      <c r="GQ231" s="15" t="s">
        <v>585</v>
      </c>
      <c r="GR231" s="10" t="s">
        <v>590</v>
      </c>
      <c r="GS231" s="10" t="s">
        <v>464</v>
      </c>
      <c r="GT231" s="16" t="s">
        <v>13</v>
      </c>
      <c r="GU231" s="13" t="s">
        <v>1381</v>
      </c>
      <c r="GV231" s="11" t="s">
        <v>1385</v>
      </c>
      <c r="GW231" s="8" t="s">
        <v>1249</v>
      </c>
      <c r="GX231" s="8" t="s">
        <v>1401</v>
      </c>
      <c r="GY231" s="14" t="s">
        <v>1390</v>
      </c>
    </row>
    <row r="232" spans="1:207" ht="12.75" customHeight="1">
      <c r="A232" s="14" t="s">
        <v>593</v>
      </c>
      <c r="B232" s="8" t="str">
        <f t="shared" si="50"/>
        <v>Bank:CISLIVE</v>
      </c>
      <c r="C232" s="13" t="str">
        <f t="shared" si="51"/>
        <v>DataEdge:2016 Q3</v>
      </c>
      <c r="D232" s="13" t="str">
        <f t="shared" si="52"/>
        <v>ForecastDate:December 2016</v>
      </c>
      <c r="E232" s="13" t="str">
        <f t="shared" si="53"/>
        <v>Long Label:Broiler,12 City Wholesale Broiler Price, United States,Units of Measure: US $/LB,Historic Data Source: USDA,Data Edge: 2016 Q3,Forecast Date: December 2016</v>
      </c>
      <c r="F232" s="9">
        <v>0.44966666666666666</v>
      </c>
      <c r="G232" s="9">
        <v>0.43033333333333329</v>
      </c>
      <c r="H232" s="9">
        <v>0.55899999999999994</v>
      </c>
      <c r="I232" s="9">
        <v>0.52333333333333332</v>
      </c>
      <c r="J232" s="9">
        <v>0.51766666666666661</v>
      </c>
      <c r="K232" s="9">
        <v>0.49</v>
      </c>
      <c r="L232" s="9">
        <v>0.49433333333333335</v>
      </c>
      <c r="M232" s="9">
        <v>0.44400000000000001</v>
      </c>
      <c r="N232" s="9">
        <v>0.47233333333333327</v>
      </c>
      <c r="O232" s="9">
        <v>0.47600000000000003</v>
      </c>
      <c r="P232" s="9">
        <v>0.46866666666666668</v>
      </c>
      <c r="Q232" s="9">
        <v>0.43933333333333335</v>
      </c>
      <c r="R232" s="9">
        <v>0.45939999999999998</v>
      </c>
      <c r="S232" s="9">
        <v>0.46506666666666668</v>
      </c>
      <c r="T232" s="9">
        <v>0.53856666666666664</v>
      </c>
      <c r="U232" s="9">
        <v>0.5524</v>
      </c>
      <c r="V232" s="9">
        <v>0.61776666666666669</v>
      </c>
      <c r="W232" s="9">
        <v>0.56376666666666664</v>
      </c>
      <c r="X232" s="9">
        <v>0.54103333333333337</v>
      </c>
      <c r="Y232" s="9">
        <v>0.49956666666666671</v>
      </c>
      <c r="Z232" s="9">
        <v>0.51496666666666668</v>
      </c>
      <c r="AA232" s="9">
        <v>0.50690000000000002</v>
      </c>
      <c r="AB232" s="9">
        <v>0.50856666666666661</v>
      </c>
      <c r="AC232" s="9">
        <v>0.50229999999999997</v>
      </c>
      <c r="AD232" s="9">
        <v>0.50343333333333329</v>
      </c>
      <c r="AE232" s="9">
        <v>0.54299999999999993</v>
      </c>
      <c r="AF232" s="9">
        <v>0.66599999999999993</v>
      </c>
      <c r="AG232" s="9">
        <v>0.56363333333333332</v>
      </c>
      <c r="AH232" s="9">
        <v>0.5003333333333333</v>
      </c>
      <c r="AI232" s="9">
        <v>0.4819</v>
      </c>
      <c r="AJ232" s="9">
        <v>0.48693333333333333</v>
      </c>
      <c r="AK232" s="9">
        <v>0.42543333333333327</v>
      </c>
      <c r="AL232" s="9">
        <v>0.45706666666666673</v>
      </c>
      <c r="AM232" s="9">
        <v>0.55556666666666665</v>
      </c>
      <c r="AN232" s="9">
        <v>0.66056666666666675</v>
      </c>
      <c r="AO232" s="9">
        <v>0.57881499999999997</v>
      </c>
      <c r="AP232" s="9">
        <v>0.5936083333333334</v>
      </c>
      <c r="AQ232" s="9">
        <v>0.67097666666666667</v>
      </c>
      <c r="AR232" s="9">
        <v>0.59723333333333328</v>
      </c>
      <c r="AS232" s="9">
        <v>0.49773333333333336</v>
      </c>
      <c r="AT232" s="9">
        <v>0.56486666666666663</v>
      </c>
      <c r="AU232" s="9">
        <v>0.5655</v>
      </c>
      <c r="AV232" s="9">
        <v>0.57236666666666669</v>
      </c>
      <c r="AW232" s="9">
        <v>0.48813333333333331</v>
      </c>
      <c r="AX232" s="9">
        <v>0.51253333333333329</v>
      </c>
      <c r="AY232" s="9">
        <v>0.52216666666666667</v>
      </c>
      <c r="AZ232" s="9">
        <v>0.54156666666666664</v>
      </c>
      <c r="BA232" s="9">
        <v>0.50483333333333325</v>
      </c>
      <c r="BB232" s="9">
        <v>0.50219999999999998</v>
      </c>
      <c r="BC232" s="9">
        <v>0.52296666666666669</v>
      </c>
      <c r="BD232" s="9">
        <v>0.54486666666666672</v>
      </c>
      <c r="BE232" s="9">
        <v>0.53273333333333328</v>
      </c>
      <c r="BF232" s="9">
        <v>0.53056666666666674</v>
      </c>
      <c r="BG232" s="9">
        <v>0.55853333333333333</v>
      </c>
      <c r="BH232" s="9">
        <v>0.56906666666666661</v>
      </c>
      <c r="BI232" s="9">
        <v>0.54903333333333326</v>
      </c>
      <c r="BJ232" s="9">
        <v>0.55133333333333334</v>
      </c>
      <c r="BK232" s="9">
        <v>0.59966666666666668</v>
      </c>
      <c r="BL232" s="9">
        <v>0.55930000000000002</v>
      </c>
      <c r="BM232" s="9">
        <v>0.51796666666666669</v>
      </c>
      <c r="BN232" s="9">
        <v>0.51729999999999998</v>
      </c>
      <c r="BO232" s="9">
        <v>0.53443333333333332</v>
      </c>
      <c r="BP232" s="9">
        <v>0.60659999999999992</v>
      </c>
      <c r="BQ232" s="9">
        <v>0.5958</v>
      </c>
      <c r="BR232" s="9">
        <v>0.56206666666666671</v>
      </c>
      <c r="BS232" s="9">
        <v>0.61080000000000001</v>
      </c>
      <c r="BT232" s="9">
        <v>0.64219999999999999</v>
      </c>
      <c r="BU232" s="9">
        <v>0.63503333333333334</v>
      </c>
      <c r="BV232" s="9">
        <v>0.59976666666666667</v>
      </c>
      <c r="BW232" s="9">
        <v>0.59116666666666673</v>
      </c>
      <c r="BX232" s="9">
        <v>0.62049999999999994</v>
      </c>
      <c r="BY232" s="9">
        <v>0.54086666666666661</v>
      </c>
      <c r="BZ232" s="9">
        <v>0.56386666666666663</v>
      </c>
      <c r="CA232" s="9">
        <v>0.61053333333333337</v>
      </c>
      <c r="CB232" s="9">
        <v>0.70396666666666663</v>
      </c>
      <c r="CC232" s="9">
        <v>0.64206666666666667</v>
      </c>
      <c r="CD232" s="9">
        <v>0.58116666666666672</v>
      </c>
      <c r="CE232" s="9">
        <v>0.58476666666666666</v>
      </c>
      <c r="CF232" s="9">
        <v>0.58086666666666664</v>
      </c>
      <c r="CG232" s="9">
        <v>0.57603333333333329</v>
      </c>
      <c r="CH232" s="9">
        <v>0.54583333333333339</v>
      </c>
      <c r="CI232" s="9">
        <v>0.55703333333333327</v>
      </c>
      <c r="CJ232" s="9">
        <v>0.56810000000000005</v>
      </c>
      <c r="CK232" s="9">
        <v>0.57556666666666667</v>
      </c>
      <c r="CL232" s="9">
        <v>0.57763333333333344</v>
      </c>
      <c r="CM232" s="9">
        <v>0.5924666666666667</v>
      </c>
      <c r="CN232" s="9">
        <v>0.61086666666666667</v>
      </c>
      <c r="CO232" s="9">
        <v>0.58346666666666669</v>
      </c>
      <c r="CP232" s="9">
        <v>0.55979999999999996</v>
      </c>
      <c r="CQ232" s="9">
        <v>0.56110000000000004</v>
      </c>
      <c r="CR232" s="9">
        <v>0.5628333333333333</v>
      </c>
      <c r="CS232" s="9">
        <v>0.53710000000000002</v>
      </c>
      <c r="CT232" s="9">
        <v>0.60323333333333329</v>
      </c>
      <c r="CU232" s="9">
        <v>0.59593333333333331</v>
      </c>
      <c r="CV232" s="9">
        <v>0.63359999999999994</v>
      </c>
      <c r="CW232" s="9">
        <v>0.64583333333333326</v>
      </c>
      <c r="CX232" s="9">
        <v>0.73186666666666667</v>
      </c>
      <c r="CY232" s="9">
        <v>0.79313333333333336</v>
      </c>
      <c r="CZ232" s="9">
        <v>0.75700000000000001</v>
      </c>
      <c r="DA232" s="9">
        <v>0.68293333333333339</v>
      </c>
      <c r="DB232" s="9">
        <v>0.71879999999999999</v>
      </c>
      <c r="DC232" s="9">
        <v>0.7264666666666667</v>
      </c>
      <c r="DD232" s="9">
        <v>0.72143333333333326</v>
      </c>
      <c r="DE232" s="9">
        <v>0.66649999999999998</v>
      </c>
      <c r="DF232" s="9">
        <v>0.62696666666666667</v>
      </c>
      <c r="DG232" s="9">
        <v>0.60973333333333335</v>
      </c>
      <c r="DH232" s="9">
        <v>0.67846666666666666</v>
      </c>
      <c r="DI232" s="9">
        <v>0.65856666666666674</v>
      </c>
      <c r="DJ232" s="9">
        <v>0.74993333333333334</v>
      </c>
      <c r="DK232" s="9">
        <v>0.80323333333333335</v>
      </c>
      <c r="DL232" s="9">
        <v>0.7923</v>
      </c>
      <c r="DM232" s="9">
        <v>0.71133333333333326</v>
      </c>
      <c r="DN232" s="9">
        <v>0.78070000000000006</v>
      </c>
      <c r="DO232" s="9">
        <v>0.80633333333333335</v>
      </c>
      <c r="DP232" s="9">
        <v>0.80640000000000001</v>
      </c>
      <c r="DQ232" s="9">
        <v>0.79390000000000016</v>
      </c>
      <c r="DR232" s="9">
        <v>0.79693333333333338</v>
      </c>
      <c r="DS232" s="9">
        <v>0.81856666666666655</v>
      </c>
      <c r="DT232" s="9">
        <v>0.76753333333333329</v>
      </c>
      <c r="DU232" s="9">
        <v>0.72106666666666663</v>
      </c>
      <c r="DV232" s="9">
        <v>0.82213333333333327</v>
      </c>
      <c r="DW232" s="9">
        <v>0.85033333333333327</v>
      </c>
      <c r="DX232" s="9">
        <v>0.84441818181818196</v>
      </c>
      <c r="DY232" s="9">
        <v>0.79955303030303038</v>
      </c>
      <c r="DZ232" s="9">
        <v>0.77978360030511062</v>
      </c>
      <c r="EA232" s="9">
        <v>0.82644920634920638</v>
      </c>
      <c r="EB232" s="9">
        <v>0.78759999999999997</v>
      </c>
      <c r="EC232" s="9">
        <v>0.76886919191919201</v>
      </c>
      <c r="ED232" s="9">
        <v>0.86918060606060621</v>
      </c>
      <c r="EE232" s="9">
        <v>0.85899023809523811</v>
      </c>
      <c r="EF232" s="9">
        <v>0.8277104431038067</v>
      </c>
      <c r="EG232" s="9">
        <v>0.91659937070938213</v>
      </c>
      <c r="EH232" s="9">
        <v>1.0305261027568924</v>
      </c>
      <c r="EI232" s="9">
        <v>1.0881786363636363</v>
      </c>
      <c r="EJ232" s="9">
        <v>0.9490456637806638</v>
      </c>
      <c r="EK232" s="9">
        <v>0.92956592822636297</v>
      </c>
      <c r="EL232" s="9">
        <v>0.97197568922305777</v>
      </c>
      <c r="EM232" s="9">
        <v>1.1315095238095236</v>
      </c>
      <c r="EN232" s="9">
        <v>1.0491655122655124</v>
      </c>
      <c r="EO232" s="9">
        <v>1.0330843353442898</v>
      </c>
      <c r="EP232" s="9">
        <v>0.96486230462519929</v>
      </c>
      <c r="EQ232" s="9">
        <v>1.0434083405483408</v>
      </c>
      <c r="ER232" s="9">
        <v>0.84939458874458873</v>
      </c>
      <c r="ES232" s="9">
        <v>0.76616772727272719</v>
      </c>
      <c r="ET232" s="9">
        <v>0.84645480063795864</v>
      </c>
      <c r="EU232" s="9">
        <v>0.92564444444444416</v>
      </c>
      <c r="EV232" s="9">
        <v>0.83122509661835731</v>
      </c>
      <c r="EW232" s="9">
        <v>0.7795747853342393</v>
      </c>
      <c r="EX232" s="9">
        <v>0.85819070825514343</v>
      </c>
      <c r="EY232" s="9">
        <v>0.92909538915707801</v>
      </c>
      <c r="EZ232" s="9">
        <v>0.90297583724391706</v>
      </c>
      <c r="FA232" s="9">
        <v>0.87204833353003763</v>
      </c>
      <c r="FB232" s="9">
        <v>0.86630238077405208</v>
      </c>
      <c r="FC232" s="9">
        <v>0.89421665814596241</v>
      </c>
      <c r="FD232" s="9">
        <v>0.91568451937593442</v>
      </c>
      <c r="FE232" s="9">
        <v>0.85951305336221384</v>
      </c>
      <c r="FF232" s="9">
        <v>0.94121996293866439</v>
      </c>
      <c r="FG232" s="9">
        <v>0.97154705968061528</v>
      </c>
      <c r="FH232" s="9">
        <v>0.99487053303046757</v>
      </c>
      <c r="FI232" s="9">
        <v>0.93384378814150515</v>
      </c>
      <c r="FJ232" s="9">
        <v>0.9644294588555189</v>
      </c>
      <c r="FK232" s="9">
        <v>0.99550404797107594</v>
      </c>
      <c r="FL232" s="9">
        <v>1.0194023906730252</v>
      </c>
      <c r="FM232" s="9">
        <v>0.95687147851151888</v>
      </c>
      <c r="FN232" s="9">
        <v>0.99050039122787326</v>
      </c>
      <c r="FO232" s="9">
        <v>1.0224146290454508</v>
      </c>
      <c r="FP232" s="9">
        <v>1.0469587151989228</v>
      </c>
      <c r="FQ232" s="9">
        <v>0.98273819101914273</v>
      </c>
      <c r="FR232" s="9">
        <v>1.0174802150183071</v>
      </c>
      <c r="FS232" s="9">
        <v>1.0502633735826703</v>
      </c>
      <c r="FT232" s="9">
        <v>1.0754757152586945</v>
      </c>
      <c r="FU232" s="9">
        <v>1.0095066753804283</v>
      </c>
      <c r="FV232" s="9">
        <v>1.0442344985822938</v>
      </c>
      <c r="FW232" s="9">
        <v>1.0778793140735037</v>
      </c>
      <c r="FX232" s="9">
        <v>1.1037543249308552</v>
      </c>
      <c r="FY232" s="9">
        <v>1.036051386225942</v>
      </c>
      <c r="FZ232" s="9">
        <v>1.0671125132160333</v>
      </c>
      <c r="GA232" s="9">
        <v>1.1014941452896985</v>
      </c>
      <c r="GB232" s="9">
        <v>1.127935815134254</v>
      </c>
      <c r="GC232" s="9">
        <v>1.058750191885216</v>
      </c>
      <c r="GD232" s="9">
        <v>1.087627664240792</v>
      </c>
      <c r="GE232" s="9">
        <v>1.1226700137634411</v>
      </c>
      <c r="GF232" s="9">
        <v>1.1496198175037098</v>
      </c>
      <c r="GG232" s="9">
        <v>1.0791046428127415</v>
      </c>
      <c r="GH232" s="9">
        <v>1.105193012063947</v>
      </c>
      <c r="GI232" s="9">
        <v>1.1408010767397638</v>
      </c>
      <c r="GJ232" s="9">
        <v>1.1681859515457129</v>
      </c>
      <c r="GK232" s="9">
        <v>1.0965323970544643</v>
      </c>
      <c r="GL232" s="9" t="str">
        <f t="shared" si="47"/>
        <v>Broiler,12 City Wholesale Broiler Price, United States,Units of Measure: US $/LB,Historic Data Source: USDA,Data Edge: 2016 Q3,Forecast Date: December 2016</v>
      </c>
      <c r="GM232" s="10" t="str">
        <f t="shared" si="54"/>
        <v>United States, Broiler, 12 City Wholesale Broiler Price</v>
      </c>
      <c r="GN232" s="10" t="str">
        <f t="shared" si="55"/>
        <v>Broiler,12 City Wholesale Broiler Price, United States,Units of Measure: US $/LB,Historic Data Source: USDA,Data Edge: 2016 Q3,Forecast Date: December 2016</v>
      </c>
      <c r="GP232" s="15" t="s">
        <v>10</v>
      </c>
      <c r="GQ232" s="15" t="s">
        <v>594</v>
      </c>
      <c r="GR232" s="10" t="s">
        <v>592</v>
      </c>
      <c r="GS232" s="10" t="s">
        <v>464</v>
      </c>
      <c r="GT232" s="16" t="s">
        <v>13</v>
      </c>
      <c r="GU232" s="13" t="s">
        <v>1381</v>
      </c>
      <c r="GV232" s="11" t="s">
        <v>1385</v>
      </c>
      <c r="GW232" s="8" t="s">
        <v>1250</v>
      </c>
      <c r="GX232" s="8" t="s">
        <v>1401</v>
      </c>
      <c r="GY232" s="14" t="s">
        <v>1390</v>
      </c>
    </row>
    <row r="233" spans="1:207" ht="12.75" customHeight="1">
      <c r="A233" s="14" t="s">
        <v>596</v>
      </c>
      <c r="B233" s="8" t="str">
        <f t="shared" si="50"/>
        <v>Bank:CISLIVE</v>
      </c>
      <c r="C233" s="13" t="str">
        <f t="shared" si="51"/>
        <v>DataEdge:2016 Q3</v>
      </c>
      <c r="D233" s="13" t="str">
        <f t="shared" si="52"/>
        <v>ForecastDate:December 2016</v>
      </c>
      <c r="E233" s="13" t="str">
        <f t="shared" si="53"/>
        <v>Long Label:Broiler,Boneless Breast Wholesale Price, Northeast, United States,Units of Measure: US $/LB,Historic Data Source: USDA,Data Edge: 2016 Q3,Forecast Date: December 2016</v>
      </c>
      <c r="F233" s="9">
        <v>1.7033333333333334</v>
      </c>
      <c r="G233" s="9">
        <v>1.7333333333333334</v>
      </c>
      <c r="H233" s="9">
        <v>1.9766666666666666</v>
      </c>
      <c r="I233" s="9">
        <v>2.0033333333333334</v>
      </c>
      <c r="J233" s="9">
        <v>1.95</v>
      </c>
      <c r="K233" s="9">
        <v>1.9</v>
      </c>
      <c r="L233" s="9">
        <v>1.86</v>
      </c>
      <c r="M233" s="9">
        <v>1.64</v>
      </c>
      <c r="N233" s="9">
        <v>1.7433333333333334</v>
      </c>
      <c r="O233" s="9">
        <v>1.8233333333333335</v>
      </c>
      <c r="P233" s="9">
        <v>1.73</v>
      </c>
      <c r="Q233" s="9">
        <v>1.65</v>
      </c>
      <c r="R233" s="9">
        <v>1.77</v>
      </c>
      <c r="S233" s="9">
        <v>1.7933333333333334</v>
      </c>
      <c r="T233" s="9">
        <v>1.9766666666666666</v>
      </c>
      <c r="U233" s="9">
        <v>2.2666666666666666</v>
      </c>
      <c r="V233" s="9">
        <v>2.2599999999999998</v>
      </c>
      <c r="W233" s="9">
        <v>2.0766666666666667</v>
      </c>
      <c r="X233" s="9">
        <v>1.9133333333333333</v>
      </c>
      <c r="Y233" s="9">
        <v>1.9166666666666665</v>
      </c>
      <c r="Z233" s="9">
        <v>1.94</v>
      </c>
      <c r="AA233" s="9">
        <v>1.9366666666666665</v>
      </c>
      <c r="AB233" s="9">
        <v>1.9933333333333334</v>
      </c>
      <c r="AC233" s="9">
        <v>2.0633333333333335</v>
      </c>
      <c r="AD233" s="9">
        <v>1.9666666666666666</v>
      </c>
      <c r="AE233" s="9">
        <v>2.38</v>
      </c>
      <c r="AF233" s="9">
        <v>2.666666666666667</v>
      </c>
      <c r="AG233" s="9">
        <v>2.1800000000000002</v>
      </c>
      <c r="AH233" s="9">
        <v>1.9340000000000002</v>
      </c>
      <c r="AI233" s="9">
        <v>1.9462666666666666</v>
      </c>
      <c r="AJ233" s="9">
        <v>1.8982666666666668</v>
      </c>
      <c r="AK233" s="9">
        <v>1.7836666666666667</v>
      </c>
      <c r="AL233" s="9">
        <v>1.8156999999999999</v>
      </c>
      <c r="AM233" s="9">
        <v>2.3144666666666667</v>
      </c>
      <c r="AN233" s="9">
        <v>2.6167000000000002</v>
      </c>
      <c r="AO233" s="9">
        <v>2.1426333333333334</v>
      </c>
      <c r="AP233" s="9">
        <v>2.3132999999999999</v>
      </c>
      <c r="AQ233" s="9">
        <v>2.742</v>
      </c>
      <c r="AR233" s="9">
        <v>2.2516666666666665</v>
      </c>
      <c r="AS233" s="9">
        <v>1.9117333333333333</v>
      </c>
      <c r="AT233" s="9">
        <v>2.0548666666666668</v>
      </c>
      <c r="AU233" s="9">
        <v>2.1444333333333336</v>
      </c>
      <c r="AV233" s="9">
        <v>2.0800666666666667</v>
      </c>
      <c r="AW233" s="9">
        <v>1.7443333333333337</v>
      </c>
      <c r="AX233" s="9">
        <v>1.7125333333333332</v>
      </c>
      <c r="AY233" s="9">
        <v>1.9932333333333334</v>
      </c>
      <c r="AZ233" s="9">
        <v>1.9835666666666665</v>
      </c>
      <c r="BA233" s="9">
        <v>1.7286000000000001</v>
      </c>
      <c r="BB233" s="9">
        <v>1.7875999999999999</v>
      </c>
      <c r="BC233" s="9">
        <v>2.0747666666666666</v>
      </c>
      <c r="BD233" s="9">
        <v>2.2431999999999999</v>
      </c>
      <c r="BE233" s="9">
        <v>1.9859666666666667</v>
      </c>
      <c r="BF233" s="9">
        <v>1.9848120000000002</v>
      </c>
      <c r="BG233" s="9">
        <v>2.0614500000000002</v>
      </c>
      <c r="BH233" s="9">
        <v>2.2043733333333333</v>
      </c>
      <c r="BI233" s="9">
        <v>1.8878666666666666</v>
      </c>
      <c r="BJ233" s="9">
        <v>1.8879333333333332</v>
      </c>
      <c r="BK233" s="9">
        <v>1.9413999999999998</v>
      </c>
      <c r="BL233" s="9">
        <v>1.9354666666666664</v>
      </c>
      <c r="BM233" s="9">
        <v>1.6144666666666665</v>
      </c>
      <c r="BN233" s="9">
        <v>1.5712999999999999</v>
      </c>
      <c r="BO233" s="9">
        <v>1.7347666666666666</v>
      </c>
      <c r="BP233" s="9">
        <v>1.9765666666666666</v>
      </c>
      <c r="BQ233" s="9">
        <v>1.6419999999999999</v>
      </c>
      <c r="BR233" s="9">
        <v>1.5647</v>
      </c>
      <c r="BS233" s="9">
        <v>1.8543000000000001</v>
      </c>
      <c r="BT233" s="9">
        <v>1.9845333333333335</v>
      </c>
      <c r="BU233" s="9">
        <v>1.6525000000000001</v>
      </c>
      <c r="BV233" s="9">
        <v>1.6778</v>
      </c>
      <c r="BW233" s="9">
        <v>1.7397666666666669</v>
      </c>
      <c r="BX233" s="9">
        <v>1.8877999999999999</v>
      </c>
      <c r="BY233" s="9">
        <v>1.5670333333333335</v>
      </c>
      <c r="BZ233" s="9">
        <v>1.6078000000000001</v>
      </c>
      <c r="CA233" s="9">
        <v>1.8322999999999998</v>
      </c>
      <c r="CB233" s="9">
        <v>2.2071000000000001</v>
      </c>
      <c r="CC233" s="9">
        <v>1.6905000000000001</v>
      </c>
      <c r="CD233" s="9">
        <v>1.5693333333333335</v>
      </c>
      <c r="CE233" s="9">
        <v>1.6866333333333332</v>
      </c>
      <c r="CF233" s="9">
        <v>1.6670333333333334</v>
      </c>
      <c r="CG233" s="9">
        <v>1.3694</v>
      </c>
      <c r="CH233" s="9">
        <v>1.3557666666666668</v>
      </c>
      <c r="CI233" s="9">
        <v>1.3936666666666664</v>
      </c>
      <c r="CJ233" s="9">
        <v>1.4679333333333333</v>
      </c>
      <c r="CK233" s="9">
        <v>1.2190666666666667</v>
      </c>
      <c r="CL233" s="9">
        <v>1.3249000000000002</v>
      </c>
      <c r="CM233" s="9">
        <v>1.3747666666666667</v>
      </c>
      <c r="CN233" s="9">
        <v>1.5065333333333333</v>
      </c>
      <c r="CO233" s="9">
        <v>1.2497333333333334</v>
      </c>
      <c r="CP233" s="9">
        <v>1.2297666666666667</v>
      </c>
      <c r="CQ233" s="9">
        <v>1.3965333333333334</v>
      </c>
      <c r="CR233" s="9">
        <v>1.4597</v>
      </c>
      <c r="CS233" s="9">
        <v>1.2587666666666666</v>
      </c>
      <c r="CT233" s="9">
        <v>1.3994</v>
      </c>
      <c r="CU233" s="9">
        <v>1.5839333333333334</v>
      </c>
      <c r="CV233" s="9">
        <v>1.7440666666666667</v>
      </c>
      <c r="CW233" s="9">
        <v>1.5030000000000001</v>
      </c>
      <c r="CX233" s="9">
        <v>1.7967</v>
      </c>
      <c r="CY233" s="9">
        <v>2.3359666666666667</v>
      </c>
      <c r="CZ233" s="9">
        <v>1.8303666666666667</v>
      </c>
      <c r="DA233" s="9">
        <v>1.2797000000000001</v>
      </c>
      <c r="DB233" s="9">
        <v>1.4803333333333333</v>
      </c>
      <c r="DC233" s="9">
        <v>1.4296666666666666</v>
      </c>
      <c r="DD233" s="9">
        <v>1.3706333333333334</v>
      </c>
      <c r="DE233" s="9">
        <v>1.0740999999999998</v>
      </c>
      <c r="DF233" s="9">
        <v>1.0089666666666666</v>
      </c>
      <c r="DG233" s="9">
        <v>1.1179666666666668</v>
      </c>
      <c r="DH233" s="9">
        <v>1.3089666666666666</v>
      </c>
      <c r="DI233" s="9">
        <v>1.0446</v>
      </c>
      <c r="DJ233" s="9">
        <v>1.4137666666666666</v>
      </c>
      <c r="DK233" s="9">
        <v>1.6272000000000002</v>
      </c>
      <c r="DL233" s="9">
        <v>1.6022999999999998</v>
      </c>
      <c r="DM233" s="9">
        <v>1.2627333333333333</v>
      </c>
      <c r="DN233" s="9">
        <v>1.3819333333333332</v>
      </c>
      <c r="DO233" s="9">
        <v>1.4408333333333332</v>
      </c>
      <c r="DP233" s="9">
        <v>1.2770333333333335</v>
      </c>
      <c r="DQ233" s="9">
        <v>1.0652999999999999</v>
      </c>
      <c r="DR233" s="9">
        <v>1.2946</v>
      </c>
      <c r="DS233" s="9">
        <v>1.4468666666666665</v>
      </c>
      <c r="DT233" s="9">
        <v>1.3125666666666667</v>
      </c>
      <c r="DU233" s="9">
        <v>1.1585333333333332</v>
      </c>
      <c r="DV233" s="9">
        <v>1.3563000000000001</v>
      </c>
      <c r="DW233" s="9">
        <v>1.5802333333333334</v>
      </c>
      <c r="DX233" s="9">
        <v>1.6463999999999999</v>
      </c>
      <c r="DY233" s="9">
        <v>1.2324999999999999</v>
      </c>
      <c r="DZ233" s="9">
        <v>1.2084333333333335</v>
      </c>
      <c r="EA233" s="9">
        <v>1.3023999999999998</v>
      </c>
      <c r="EB233" s="9">
        <v>1.2631000000000001</v>
      </c>
      <c r="EC233" s="9">
        <v>1.2282000000000002</v>
      </c>
      <c r="ED233" s="9">
        <v>1.2885666666666666</v>
      </c>
      <c r="EE233" s="9">
        <v>1.3974666666666666</v>
      </c>
      <c r="EF233" s="9">
        <v>1.407</v>
      </c>
      <c r="EG233" s="9">
        <v>1.3053666666666668</v>
      </c>
      <c r="EH233" s="9">
        <v>1.4123333333333334</v>
      </c>
      <c r="EI233" s="9">
        <v>1.8156666666666668</v>
      </c>
      <c r="EJ233" s="9">
        <v>1.6930666666666667</v>
      </c>
      <c r="EK233" s="9">
        <v>1.2824</v>
      </c>
      <c r="EL233" s="9">
        <v>1.3250333333333331</v>
      </c>
      <c r="EM233" s="9">
        <v>1.8517333333333335</v>
      </c>
      <c r="EN233" s="9">
        <v>1.8971</v>
      </c>
      <c r="EO233" s="9">
        <v>1.4896333333333336</v>
      </c>
      <c r="EP233" s="9">
        <v>1.3872666666666664</v>
      </c>
      <c r="EQ233" s="9">
        <v>1.5468333333333335</v>
      </c>
      <c r="ER233" s="9">
        <v>1.3594000000000002</v>
      </c>
      <c r="ES233" s="9">
        <v>1.0659666666666665</v>
      </c>
      <c r="ET233" s="9">
        <v>1.0810333333333333</v>
      </c>
      <c r="EU233" s="9">
        <v>1.1849333333333334</v>
      </c>
      <c r="EV233" s="9">
        <v>1.3529566666666668</v>
      </c>
      <c r="EW233" s="9">
        <v>1.0400516323812343</v>
      </c>
      <c r="EX233" s="9">
        <v>1.1753508727906186</v>
      </c>
      <c r="EY233" s="9">
        <v>1.4209759875757459</v>
      </c>
      <c r="EZ233" s="9">
        <v>1.418409438285255</v>
      </c>
      <c r="FA233" s="9">
        <v>1.1074534395415514</v>
      </c>
      <c r="FB233" s="9">
        <v>1.3560442929654097</v>
      </c>
      <c r="FC233" s="9">
        <v>1.479013503571377</v>
      </c>
      <c r="FD233" s="9">
        <v>1.5070515158462134</v>
      </c>
      <c r="FE233" s="9">
        <v>1.3112641689147102</v>
      </c>
      <c r="FF233" s="9">
        <v>1.5392483693848535</v>
      </c>
      <c r="FG233" s="9">
        <v>1.6788464050594936</v>
      </c>
      <c r="FH233" s="9">
        <v>1.7106759290395286</v>
      </c>
      <c r="FI233" s="9">
        <v>1.4884127388726331</v>
      </c>
      <c r="FJ233" s="9">
        <v>1.5760364513077687</v>
      </c>
      <c r="FK233" s="9">
        <v>1.7189736188994715</v>
      </c>
      <c r="FL233" s="9">
        <v>1.7515644929867129</v>
      </c>
      <c r="FM233" s="9">
        <v>1.5239848518490871</v>
      </c>
      <c r="FN233" s="9">
        <v>1.6190666609425211</v>
      </c>
      <c r="FO233" s="9">
        <v>1.7659095376356215</v>
      </c>
      <c r="FP233" s="9">
        <v>1.799390946184191</v>
      </c>
      <c r="FQ233" s="9">
        <v>1.5655927693734428</v>
      </c>
      <c r="FR233" s="9">
        <v>1.6652519871278419</v>
      </c>
      <c r="FS233" s="9">
        <v>1.8162869523644145</v>
      </c>
      <c r="FT233" s="9">
        <v>1.8507241922910977</v>
      </c>
      <c r="FU233" s="9">
        <v>1.6102515163111364</v>
      </c>
      <c r="FV233" s="9">
        <v>1.7100983915289325</v>
      </c>
      <c r="FW233" s="9">
        <v>1.8652039158290346</v>
      </c>
      <c r="FX233" s="9">
        <v>1.9005692773922338</v>
      </c>
      <c r="FY233" s="9">
        <v>1.6536155973003559</v>
      </c>
      <c r="FZ233" s="9">
        <v>1.7432621173238259</v>
      </c>
      <c r="GA233" s="9">
        <v>1.9013778027821659</v>
      </c>
      <c r="GB233" s="9">
        <v>1.9374295063580367</v>
      </c>
      <c r="GC233" s="9">
        <v>1.6856831512208892</v>
      </c>
      <c r="GD233" s="9">
        <v>1.7702786643494577</v>
      </c>
      <c r="GE233" s="9">
        <v>1.9308465519816196</v>
      </c>
      <c r="GF233" s="9">
        <v>1.9674573782379661</v>
      </c>
      <c r="GG233" s="9">
        <v>1.7118067111565003</v>
      </c>
      <c r="GH233" s="9">
        <v>1.7895843033959524</v>
      </c>
      <c r="GI233" s="9">
        <v>1.9519044997147843</v>
      </c>
      <c r="GJ233" s="9">
        <v>1.9889148670613275</v>
      </c>
      <c r="GK233" s="9">
        <v>1.7304742343691413</v>
      </c>
      <c r="GL233" s="9" t="str">
        <f t="shared" si="47"/>
        <v>Broiler,Boneless Breast Wholesale Price, Northeast, United States,Units of Measure: US $/LB,Historic Data Source: USDA,Data Edge: 2016 Q3,Forecast Date: December 2016</v>
      </c>
      <c r="GM233" s="10" t="str">
        <f t="shared" si="54"/>
        <v>United States, Broiler, Boneless Breast Wholesale Price, Northeast</v>
      </c>
      <c r="GN233" s="10" t="str">
        <f t="shared" si="55"/>
        <v>Broiler,Boneless Breast Wholesale Price, Northeast, United States,Units of Measure: US $/LB,Historic Data Source: USDA,Data Edge: 2016 Q3,Forecast Date: December 2016</v>
      </c>
      <c r="GP233" s="15" t="s">
        <v>10</v>
      </c>
      <c r="GQ233" s="15" t="s">
        <v>594</v>
      </c>
      <c r="GR233" s="10" t="s">
        <v>595</v>
      </c>
      <c r="GS233" s="10" t="s">
        <v>464</v>
      </c>
      <c r="GT233" s="16" t="s">
        <v>13</v>
      </c>
      <c r="GU233" s="13" t="s">
        <v>1381</v>
      </c>
      <c r="GV233" s="11" t="s">
        <v>1385</v>
      </c>
      <c r="GW233" s="8" t="s">
        <v>1251</v>
      </c>
      <c r="GX233" s="8" t="s">
        <v>1401</v>
      </c>
      <c r="GY233" s="14" t="s">
        <v>1390</v>
      </c>
    </row>
    <row r="234" spans="1:207" ht="12.75" customHeight="1">
      <c r="A234" s="14" t="s">
        <v>598</v>
      </c>
      <c r="B234" s="8" t="str">
        <f t="shared" si="50"/>
        <v>Bank:CISLIVE</v>
      </c>
      <c r="C234" s="13" t="str">
        <f t="shared" si="51"/>
        <v>DataEdge:2016 Q3</v>
      </c>
      <c r="D234" s="13" t="str">
        <f t="shared" si="52"/>
        <v>ForecastDate:December 2016</v>
      </c>
      <c r="E234" s="13" t="str">
        <f t="shared" si="53"/>
        <v>Long Label:Broiler,Whole Leg Wholesale Price, Northeast, United States,Units of Measure: US $/LB,Historic Data Source: USDA,Data Edge: 2016 Q3,Forecast Date: December 2016</v>
      </c>
      <c r="F234" s="9">
        <v>0.45333333333333337</v>
      </c>
      <c r="G234" s="9">
        <v>0.46</v>
      </c>
      <c r="H234" s="9">
        <v>0.59666666666666668</v>
      </c>
      <c r="I234" s="9">
        <v>0.54333333333333333</v>
      </c>
      <c r="J234" s="9">
        <v>0.51333333333333331</v>
      </c>
      <c r="K234" s="9">
        <v>0.51</v>
      </c>
      <c r="L234" s="9">
        <v>0.52666666666666662</v>
      </c>
      <c r="M234" s="9">
        <v>0.45333333333333337</v>
      </c>
      <c r="N234" s="9">
        <v>0.46600000000000003</v>
      </c>
      <c r="O234" s="9">
        <v>0.47516666666666674</v>
      </c>
      <c r="P234" s="9">
        <v>0.47823333333333329</v>
      </c>
      <c r="Q234" s="9">
        <v>0.43996666666666667</v>
      </c>
      <c r="R234" s="9">
        <v>0.45846666666666663</v>
      </c>
      <c r="S234" s="9">
        <v>0.47729999999999995</v>
      </c>
      <c r="T234" s="9">
        <v>0.5194333333333333</v>
      </c>
      <c r="U234" s="9">
        <v>0.46776666666666666</v>
      </c>
      <c r="V234" s="9">
        <v>0.58889999999999998</v>
      </c>
      <c r="W234" s="9">
        <v>0.54833333333333334</v>
      </c>
      <c r="X234" s="9">
        <v>0.5195333333333334</v>
      </c>
      <c r="Y234" s="9">
        <v>0.43959999999999999</v>
      </c>
      <c r="Z234" s="9">
        <v>0.49346666666666672</v>
      </c>
      <c r="AA234" s="9">
        <v>0.49433333333333335</v>
      </c>
      <c r="AB234" s="9">
        <v>0.47220000000000001</v>
      </c>
      <c r="AC234" s="9">
        <v>0.40529999999999999</v>
      </c>
      <c r="AD234" s="9">
        <v>0.41143333333333337</v>
      </c>
      <c r="AE234" s="9">
        <v>0.47343333333333332</v>
      </c>
      <c r="AF234" s="9">
        <v>0.56193333333333328</v>
      </c>
      <c r="AG234" s="9">
        <v>0.44203333333333328</v>
      </c>
      <c r="AH234" s="9">
        <v>0.41509999999999997</v>
      </c>
      <c r="AI234" s="9">
        <v>0.4289</v>
      </c>
      <c r="AJ234" s="9">
        <v>0.41376666666666667</v>
      </c>
      <c r="AK234" s="9">
        <v>0.31713333333333327</v>
      </c>
      <c r="AL234" s="9">
        <v>0.31753333333333328</v>
      </c>
      <c r="AM234" s="9">
        <v>0.41836666666666666</v>
      </c>
      <c r="AN234" s="9">
        <v>0.51646666666666663</v>
      </c>
      <c r="AO234" s="9">
        <v>0.42659999999999998</v>
      </c>
      <c r="AP234" s="9">
        <v>0.42829999999999996</v>
      </c>
      <c r="AQ234" s="9">
        <v>0.46380000000000005</v>
      </c>
      <c r="AR234" s="9">
        <v>0.43516666666666659</v>
      </c>
      <c r="AS234" s="9">
        <v>0.36663333333333337</v>
      </c>
      <c r="AT234" s="9">
        <v>0.44626666666666664</v>
      </c>
      <c r="AU234" s="9">
        <v>0.46399999999999997</v>
      </c>
      <c r="AV234" s="9">
        <v>0.44369999999999998</v>
      </c>
      <c r="AW234" s="9">
        <v>0.39520000000000005</v>
      </c>
      <c r="AX234" s="9">
        <v>0.43926666666666669</v>
      </c>
      <c r="AY234" s="9">
        <v>0.41033333333333333</v>
      </c>
      <c r="AZ234" s="9">
        <v>0.40906666666666669</v>
      </c>
      <c r="BA234" s="9">
        <v>0.38393333333333329</v>
      </c>
      <c r="BB234" s="9">
        <v>0.36813333333333331</v>
      </c>
      <c r="BC234" s="9">
        <v>0.35253333333333331</v>
      </c>
      <c r="BD234" s="9">
        <v>0.35389999999999999</v>
      </c>
      <c r="BE234" s="9">
        <v>0.35753333333333337</v>
      </c>
      <c r="BF234" s="9">
        <v>0.34956666666666664</v>
      </c>
      <c r="BG234" s="9">
        <v>0.34229999999999999</v>
      </c>
      <c r="BH234" s="9">
        <v>0.36</v>
      </c>
      <c r="BI234" s="9">
        <v>0.40633333333333332</v>
      </c>
      <c r="BJ234" s="9">
        <v>0.46173333333333338</v>
      </c>
      <c r="BK234" s="9">
        <v>0.50913333333333333</v>
      </c>
      <c r="BL234" s="9">
        <v>0.50626666666666664</v>
      </c>
      <c r="BM234" s="9">
        <v>0.49123333333333336</v>
      </c>
      <c r="BN234" s="9">
        <v>0.50563333333333338</v>
      </c>
      <c r="BO234" s="9">
        <v>0.50096666666666667</v>
      </c>
      <c r="BP234" s="9">
        <v>0.53170000000000006</v>
      </c>
      <c r="BQ234" s="9">
        <v>0.5742666666666667</v>
      </c>
      <c r="BR234" s="9">
        <v>0.5530666666666666</v>
      </c>
      <c r="BS234" s="9">
        <v>0.54649999999999999</v>
      </c>
      <c r="BT234" s="9">
        <v>0.58736666666666659</v>
      </c>
      <c r="BU234" s="9">
        <v>0.58889999999999998</v>
      </c>
      <c r="BV234" s="9">
        <v>0.51186666666666669</v>
      </c>
      <c r="BW234" s="9">
        <v>0.48210000000000003</v>
      </c>
      <c r="BX234" s="9">
        <v>0.48003333333333331</v>
      </c>
      <c r="BY234" s="9">
        <v>0.46110000000000001</v>
      </c>
      <c r="BZ234" s="9">
        <v>0.45116666666666672</v>
      </c>
      <c r="CA234" s="9">
        <v>0.44556666666666672</v>
      </c>
      <c r="CB234" s="9">
        <v>0.48680000000000001</v>
      </c>
      <c r="CC234" s="9">
        <v>0.36636666666666662</v>
      </c>
      <c r="CD234" s="9">
        <v>0.29426666666666668</v>
      </c>
      <c r="CE234" s="9">
        <v>0.28466666666666668</v>
      </c>
      <c r="CF234" s="9">
        <v>0.33246666666666669</v>
      </c>
      <c r="CG234" s="9">
        <v>0.3000666666666667</v>
      </c>
      <c r="CH234" s="9">
        <v>0.31356666666666666</v>
      </c>
      <c r="CI234" s="9">
        <v>0.35076666666666673</v>
      </c>
      <c r="CJ234" s="9">
        <v>0.35543333333333327</v>
      </c>
      <c r="CK234" s="9">
        <v>0.37976666666666664</v>
      </c>
      <c r="CL234" s="9">
        <v>0.35729999999999995</v>
      </c>
      <c r="CM234" s="9">
        <v>0.43099999999999999</v>
      </c>
      <c r="CN234" s="9">
        <v>0.46649999999999997</v>
      </c>
      <c r="CO234" s="9">
        <v>0.44670000000000004</v>
      </c>
      <c r="CP234" s="9">
        <v>0.40416666666666662</v>
      </c>
      <c r="CQ234" s="9">
        <v>0.3599666666666666</v>
      </c>
      <c r="CR234" s="9">
        <v>0.33476666666666666</v>
      </c>
      <c r="CS234" s="9">
        <v>0.31486666666666663</v>
      </c>
      <c r="CT234" s="9">
        <v>0.31469999999999998</v>
      </c>
      <c r="CU234" s="9">
        <v>0.32899999999999996</v>
      </c>
      <c r="CV234" s="9">
        <v>0.37060000000000004</v>
      </c>
      <c r="CW234" s="9">
        <v>0.37786666666666663</v>
      </c>
      <c r="CX234" s="9">
        <v>0.4569333333333333</v>
      </c>
      <c r="CY234" s="9">
        <v>0.46986666666666671</v>
      </c>
      <c r="CZ234" s="9">
        <v>0.43076666666666674</v>
      </c>
      <c r="DA234" s="9">
        <v>0.37939999999999996</v>
      </c>
      <c r="DB234" s="9"/>
      <c r="DC234" s="9"/>
      <c r="DD234" s="9"/>
      <c r="DE234" s="9"/>
      <c r="DF234" s="9">
        <v>0.34556666666666674</v>
      </c>
      <c r="DG234" s="9">
        <v>0.35213333333333335</v>
      </c>
      <c r="DH234" s="9">
        <v>0.45503333333333335</v>
      </c>
      <c r="DI234" s="9">
        <v>0.39179999999999998</v>
      </c>
      <c r="DJ234" s="9">
        <v>0.52879999999999994</v>
      </c>
      <c r="DK234" s="9">
        <v>0.6114666666666666</v>
      </c>
      <c r="DL234" s="9">
        <v>0.64923333333333322</v>
      </c>
      <c r="DM234" s="9">
        <v>0.63186666666666669</v>
      </c>
      <c r="DN234" s="9">
        <v>0.62429999999999997</v>
      </c>
      <c r="DO234" s="9">
        <v>0.6873999999999999</v>
      </c>
      <c r="DP234" s="9">
        <v>0.7214666666666667</v>
      </c>
      <c r="DQ234" s="9">
        <v>0.49276666666666663</v>
      </c>
      <c r="DR234" s="9">
        <v>0.54426666666666668</v>
      </c>
      <c r="DS234" s="9">
        <v>0.62856666666666661</v>
      </c>
      <c r="DT234" s="9">
        <v>0.54086666666666661</v>
      </c>
      <c r="DU234" s="9">
        <v>0.48353333333333337</v>
      </c>
      <c r="DV234" s="9">
        <v>0.49199999999999999</v>
      </c>
      <c r="DW234" s="9">
        <v>0.49973333333333336</v>
      </c>
      <c r="DX234" s="9">
        <v>0.53023333333333333</v>
      </c>
      <c r="DY234" s="9">
        <v>0.53163333333333329</v>
      </c>
      <c r="DZ234" s="9">
        <v>0.55226666666666657</v>
      </c>
      <c r="EA234" s="9">
        <v>0.6719666666666666</v>
      </c>
      <c r="EB234" s="9">
        <v>0.67600000000000005</v>
      </c>
      <c r="EC234" s="9">
        <v>0.69116666666666671</v>
      </c>
      <c r="ED234" s="9">
        <v>0.7315666666666667</v>
      </c>
      <c r="EE234" s="9">
        <v>0.70166666666666666</v>
      </c>
      <c r="EF234" s="9">
        <v>0.6825</v>
      </c>
      <c r="EG234" s="9">
        <v>0.6872666666666668</v>
      </c>
      <c r="EH234" s="9">
        <v>0.67376666666666651</v>
      </c>
      <c r="EI234" s="9">
        <v>0.73616666666666675</v>
      </c>
      <c r="EJ234" s="9">
        <v>0.71573333333333322</v>
      </c>
      <c r="EK234" s="9">
        <v>0.60953333333333337</v>
      </c>
      <c r="EL234" s="9">
        <v>0.6004666666666667</v>
      </c>
      <c r="EM234" s="9">
        <v>0.6781666666666667</v>
      </c>
      <c r="EN234" s="9">
        <v>0.59433333333333327</v>
      </c>
      <c r="EO234" s="9">
        <v>0.55553333333333332</v>
      </c>
      <c r="EP234" s="9">
        <v>0.46880000000000005</v>
      </c>
      <c r="EQ234" s="9">
        <v>0.42460000000000003</v>
      </c>
      <c r="ER234" s="9">
        <v>0.36003333333333337</v>
      </c>
      <c r="ES234" s="9">
        <v>0.31763333333333338</v>
      </c>
      <c r="ET234" s="9">
        <v>0.36100000000000004</v>
      </c>
      <c r="EU234" s="9">
        <v>0.43353333333333333</v>
      </c>
      <c r="EV234" s="9">
        <v>0.44475759999999998</v>
      </c>
      <c r="EW234" s="9">
        <v>0.41348657368573599</v>
      </c>
      <c r="EX234" s="9">
        <v>0.45985296510726581</v>
      </c>
      <c r="EY234" s="9">
        <v>0.56252736873377751</v>
      </c>
      <c r="EZ234" s="9">
        <v>0.53496168874330308</v>
      </c>
      <c r="FA234" s="9">
        <v>0.5315761276935399</v>
      </c>
      <c r="FB234" s="9">
        <v>0.56507608254326225</v>
      </c>
      <c r="FC234" s="9">
        <v>0.59371587726229402</v>
      </c>
      <c r="FD234" s="9">
        <v>0.61568373424002942</v>
      </c>
      <c r="FE234" s="9">
        <v>0.56123945370339412</v>
      </c>
      <c r="FF234" s="9">
        <v>0.63176159225536055</v>
      </c>
      <c r="FG234" s="9">
        <v>0.6639834983796481</v>
      </c>
      <c r="FH234" s="9">
        <v>0.68869897669339397</v>
      </c>
      <c r="FI234" s="9">
        <v>0.62744509852610153</v>
      </c>
      <c r="FJ234" s="9">
        <v>0.64454608101973876</v>
      </c>
      <c r="FK234" s="9">
        <v>0.67745472498573955</v>
      </c>
      <c r="FL234" s="9">
        <v>0.70269695842590874</v>
      </c>
      <c r="FM234" s="9">
        <v>0.64013759088356437</v>
      </c>
      <c r="FN234" s="9">
        <v>0.66003622335252132</v>
      </c>
      <c r="FO234" s="9">
        <v>0.69377694336860929</v>
      </c>
      <c r="FP234" s="9">
        <v>0.71965741209790113</v>
      </c>
      <c r="FQ234" s="9">
        <v>0.65551626709020849</v>
      </c>
      <c r="FR234" s="9">
        <v>0.67663939772174686</v>
      </c>
      <c r="FS234" s="9">
        <v>0.7112719819603357</v>
      </c>
      <c r="FT234" s="9">
        <v>0.73783654587521341</v>
      </c>
      <c r="FU234" s="9">
        <v>0.67199996602216705</v>
      </c>
      <c r="FV234" s="9">
        <v>0.69267155505838474</v>
      </c>
      <c r="FW234" s="9">
        <v>0.72816533048969845</v>
      </c>
      <c r="FX234" s="9">
        <v>0.75539046216135863</v>
      </c>
      <c r="FY234" s="9">
        <v>0.68791675692552345</v>
      </c>
      <c r="FZ234" s="9">
        <v>0.70438761638646796</v>
      </c>
      <c r="GA234" s="9">
        <v>0.74051073748956542</v>
      </c>
      <c r="GB234" s="9">
        <v>0.76821860221999705</v>
      </c>
      <c r="GC234" s="9">
        <v>0.69954851018581854</v>
      </c>
      <c r="GD234" s="9">
        <v>0.71373018006409317</v>
      </c>
      <c r="GE234" s="9">
        <v>0.75035515088009586</v>
      </c>
      <c r="GF234" s="9">
        <v>0.77844795421869739</v>
      </c>
      <c r="GG234" s="9">
        <v>0.7088238453410084</v>
      </c>
      <c r="GH234" s="9">
        <v>0.72016509754516456</v>
      </c>
      <c r="GI234" s="9">
        <v>0.75713572953104258</v>
      </c>
      <c r="GJ234" s="9">
        <v>0.78549366867864967</v>
      </c>
      <c r="GK234" s="9">
        <v>0.71521245754558682</v>
      </c>
      <c r="GL234" s="9" t="str">
        <f t="shared" si="47"/>
        <v>Broiler,Whole Leg Wholesale Price, Northeast, United States,Units of Measure: US $/LB,Historic Data Source: USDA,Data Edge: 2016 Q3,Forecast Date: December 2016</v>
      </c>
      <c r="GM234" s="10" t="str">
        <f t="shared" si="54"/>
        <v>United States, Broiler, Whole Leg Wholesale Price, Northeast</v>
      </c>
      <c r="GN234" s="10" t="str">
        <f t="shared" si="55"/>
        <v>Broiler,Whole Leg Wholesale Price, Northeast, United States,Units of Measure: US $/LB,Historic Data Source: USDA,Data Edge: 2016 Q3,Forecast Date: December 2016</v>
      </c>
      <c r="GP234" s="15" t="s">
        <v>10</v>
      </c>
      <c r="GQ234" s="15" t="s">
        <v>594</v>
      </c>
      <c r="GR234" s="10" t="s">
        <v>597</v>
      </c>
      <c r="GS234" s="10" t="s">
        <v>464</v>
      </c>
      <c r="GT234" s="16" t="s">
        <v>13</v>
      </c>
      <c r="GU234" s="13" t="s">
        <v>1381</v>
      </c>
      <c r="GV234" s="11" t="s">
        <v>1385</v>
      </c>
      <c r="GW234" s="8" t="s">
        <v>1252</v>
      </c>
      <c r="GX234" s="8" t="s">
        <v>1401</v>
      </c>
      <c r="GY234" s="14" t="s">
        <v>1390</v>
      </c>
    </row>
    <row r="235" spans="1:207" ht="12.75" customHeight="1">
      <c r="A235" s="14" t="s">
        <v>600</v>
      </c>
      <c r="B235" s="8" t="str">
        <f t="shared" si="50"/>
        <v>Bank:CISLIVE</v>
      </c>
      <c r="C235" s="13" t="str">
        <f t="shared" si="51"/>
        <v>DataEdge:2016 Q3</v>
      </c>
      <c r="D235" s="13" t="str">
        <f t="shared" si="52"/>
        <v>ForecastDate:December 2016</v>
      </c>
      <c r="E235" s="13" t="str">
        <f t="shared" si="53"/>
        <v>Long Label:Broiler,Broiler Retail Composite Value Price, United States,Units of Measure: US $/LB,Historic Data Source: USDA,Data Edge: 2016 Q3,Forecast Date: December 2016</v>
      </c>
      <c r="F235" s="9">
        <v>0.92168849466666658</v>
      </c>
      <c r="G235" s="9">
        <v>0.89031001666666665</v>
      </c>
      <c r="H235" s="9">
        <v>1.0174102126666666</v>
      </c>
      <c r="I235" s="9">
        <v>1.0507901306666667</v>
      </c>
      <c r="J235" s="9">
        <v>1.0471477193333332</v>
      </c>
      <c r="K235" s="9">
        <v>1.0135133053333334</v>
      </c>
      <c r="L235" s="9">
        <v>1.0661304460000001</v>
      </c>
      <c r="M235" s="9">
        <v>1.0317147693333333</v>
      </c>
      <c r="N235" s="9">
        <v>1.0405841333333332</v>
      </c>
      <c r="O235" s="9">
        <v>1.0301636426666665</v>
      </c>
      <c r="P235" s="9">
        <v>1.0433534933333333</v>
      </c>
      <c r="Q235" s="9">
        <v>1.0146258833333333</v>
      </c>
      <c r="R235" s="9">
        <v>1.0207040940000001</v>
      </c>
      <c r="S235" s="9">
        <v>1.0208996553333334</v>
      </c>
      <c r="T235" s="9">
        <v>1.0763376346666667</v>
      </c>
      <c r="U235" s="9">
        <v>1.0947748293333333</v>
      </c>
      <c r="V235" s="9">
        <v>1.2346583013333334</v>
      </c>
      <c r="W235" s="9">
        <v>1.2088686166666667</v>
      </c>
      <c r="X235" s="9">
        <v>1.183446242</v>
      </c>
      <c r="Y235" s="9">
        <v>1.1440630026666667</v>
      </c>
      <c r="Z235" s="9">
        <v>1.1609415526666664</v>
      </c>
      <c r="AA235" s="9">
        <v>1.1339407893333333</v>
      </c>
      <c r="AB235" s="9">
        <v>1.144372776</v>
      </c>
      <c r="AC235" s="9">
        <v>1.1651386413333331</v>
      </c>
      <c r="AD235" s="9">
        <v>1.1741631359999998</v>
      </c>
      <c r="AE235" s="9">
        <v>1.1828100246666666</v>
      </c>
      <c r="AF235" s="9">
        <v>1.389023044</v>
      </c>
      <c r="AG235" s="9">
        <v>1.3707372853333333</v>
      </c>
      <c r="AH235" s="9">
        <v>1.2855657599999999</v>
      </c>
      <c r="AI235" s="9">
        <v>1.2332670160000001</v>
      </c>
      <c r="AJ235" s="9">
        <v>1.2198426599999999</v>
      </c>
      <c r="AK235" s="9">
        <v>1.20514721</v>
      </c>
      <c r="AL235" s="9">
        <v>1.1894736606666667</v>
      </c>
      <c r="AM235" s="9">
        <v>1.274427345333333</v>
      </c>
      <c r="AN235" s="9">
        <v>1.4753932339999998</v>
      </c>
      <c r="AO235" s="9">
        <v>1.4246876806666668</v>
      </c>
      <c r="AP235" s="9">
        <v>1.4152072720000002</v>
      </c>
      <c r="AQ235" s="9">
        <v>1.516841979333333</v>
      </c>
      <c r="AR235" s="9">
        <v>1.5132947846666667</v>
      </c>
      <c r="AS235" s="9">
        <v>1.4177634893333331</v>
      </c>
      <c r="AT235" s="9">
        <v>1.4360083326666668</v>
      </c>
      <c r="AU235" s="9">
        <v>1.4661800173333333</v>
      </c>
      <c r="AV235" s="9">
        <v>1.485773872</v>
      </c>
      <c r="AW235" s="9">
        <v>1.4322158613333331</v>
      </c>
      <c r="AX235" s="9">
        <v>1.4375538079999999</v>
      </c>
      <c r="AY235" s="9">
        <v>1.4390938706666665</v>
      </c>
      <c r="AZ235" s="9">
        <v>1.4498666666666669</v>
      </c>
      <c r="BA235" s="9">
        <v>1.4106000000000001</v>
      </c>
      <c r="BB235" s="9">
        <v>1.3941333333333332</v>
      </c>
      <c r="BC235" s="9">
        <v>1.3944000000000001</v>
      </c>
      <c r="BD235" s="9">
        <v>1.4398666666666664</v>
      </c>
      <c r="BE235" s="9">
        <v>1.4428999999999998</v>
      </c>
      <c r="BF235" s="9">
        <v>1.4262333333333332</v>
      </c>
      <c r="BG235" s="9">
        <v>1.4412</v>
      </c>
      <c r="BH235" s="9">
        <v>1.4265333333333334</v>
      </c>
      <c r="BI235" s="9">
        <v>1.4662666666666666</v>
      </c>
      <c r="BJ235" s="9">
        <v>1.4627000000000001</v>
      </c>
      <c r="BK235" s="9">
        <v>1.4696333333333333</v>
      </c>
      <c r="BL235" s="9">
        <v>1.4625666666666666</v>
      </c>
      <c r="BM235" s="9">
        <v>1.4058333333333335</v>
      </c>
      <c r="BN235" s="9">
        <v>1.421</v>
      </c>
      <c r="BO235" s="9">
        <v>1.4347333333333332</v>
      </c>
      <c r="BP235" s="9">
        <v>1.4370333333333334</v>
      </c>
      <c r="BQ235" s="9">
        <v>1.4709000000000001</v>
      </c>
      <c r="BR235" s="9">
        <v>1.4695666666666667</v>
      </c>
      <c r="BS235" s="9">
        <v>1.4905999999999999</v>
      </c>
      <c r="BT235" s="9">
        <v>1.5338000000000001</v>
      </c>
      <c r="BU235" s="9">
        <v>1.5263</v>
      </c>
      <c r="BV235" s="9">
        <v>1.5121666666666667</v>
      </c>
      <c r="BW235" s="9">
        <v>1.5053999999999998</v>
      </c>
      <c r="BX235" s="9">
        <v>1.5153333333333334</v>
      </c>
      <c r="BY235" s="9">
        <v>1.4923666666666668</v>
      </c>
      <c r="BZ235" s="9">
        <v>1.5105999999999999</v>
      </c>
      <c r="CA235" s="9">
        <v>1.5240666666666667</v>
      </c>
      <c r="CB235" s="9">
        <v>1.5428666666666666</v>
      </c>
      <c r="CC235" s="9">
        <v>1.5718333333333332</v>
      </c>
      <c r="CD235" s="9">
        <v>1.5466</v>
      </c>
      <c r="CE235" s="9">
        <v>1.5378333333333334</v>
      </c>
      <c r="CF235" s="9">
        <v>1.555593588</v>
      </c>
      <c r="CG235" s="9">
        <v>1.5361000000000002</v>
      </c>
      <c r="CH235" s="9">
        <v>1.5338999999999998</v>
      </c>
      <c r="CI235" s="9">
        <v>1.5599333333333334</v>
      </c>
      <c r="CJ235" s="9">
        <v>1.5696333333333334</v>
      </c>
      <c r="CK235" s="9">
        <v>1.5494999999999999</v>
      </c>
      <c r="CL235" s="9">
        <v>1.5605333333333331</v>
      </c>
      <c r="CM235" s="9">
        <v>1.5546</v>
      </c>
      <c r="CN235" s="9">
        <v>1.5914709126666668</v>
      </c>
      <c r="CO235" s="9">
        <v>1.6018999999999999</v>
      </c>
      <c r="CP235" s="9">
        <v>1.6015666666666666</v>
      </c>
      <c r="CQ235" s="9">
        <v>1.6</v>
      </c>
      <c r="CR235" s="9">
        <v>1.6281333333333337</v>
      </c>
      <c r="CS235" s="9">
        <v>1.6442666666666665</v>
      </c>
      <c r="CT235" s="9">
        <v>1.5906333333333331</v>
      </c>
      <c r="CU235" s="9">
        <v>1.606183075661161</v>
      </c>
      <c r="CV235" s="9">
        <v>1.6141068178222795</v>
      </c>
      <c r="CW235" s="9">
        <v>1.641601372099881</v>
      </c>
      <c r="CX235" s="9">
        <v>1.6634072026826325</v>
      </c>
      <c r="CY235" s="9">
        <v>1.7166441497696932</v>
      </c>
      <c r="CZ235" s="9">
        <v>1.7727442660630057</v>
      </c>
      <c r="DA235" s="9">
        <v>1.7585155588581571</v>
      </c>
      <c r="DB235" s="9">
        <v>1.7247000000000001</v>
      </c>
      <c r="DC235" s="9">
        <v>1.7321</v>
      </c>
      <c r="DD235" s="9">
        <v>1.7496666666666665</v>
      </c>
      <c r="DE235" s="9">
        <v>1.7562999999999998</v>
      </c>
      <c r="DF235" s="9">
        <v>1.6238087452640604</v>
      </c>
      <c r="DG235" s="9">
        <v>1.5517679981717283</v>
      </c>
      <c r="DH235" s="9">
        <v>1.5467043953333335</v>
      </c>
      <c r="DI235" s="9">
        <v>1.5603479166666669</v>
      </c>
      <c r="DJ235" s="9">
        <v>1.5923809993333335</v>
      </c>
      <c r="DK235" s="9">
        <v>1.6536254500000001</v>
      </c>
      <c r="DL235" s="9">
        <v>1.6803922140000001</v>
      </c>
      <c r="DM235" s="9">
        <v>1.6780545053333336</v>
      </c>
      <c r="DN235" s="9">
        <v>1.7178092113333332</v>
      </c>
      <c r="DO235" s="9">
        <v>1.7455278860000003</v>
      </c>
      <c r="DP235" s="9">
        <v>1.7509682880000002</v>
      </c>
      <c r="DQ235" s="9">
        <v>1.7714295086666667</v>
      </c>
      <c r="DR235" s="9">
        <v>1.7845854766666667</v>
      </c>
      <c r="DS235" s="9">
        <v>1.8329103953333332</v>
      </c>
      <c r="DT235" s="9">
        <v>1.7594830806666666</v>
      </c>
      <c r="DU235" s="9">
        <v>1.7415077659999998</v>
      </c>
      <c r="DV235" s="9">
        <v>1.7130287566666667</v>
      </c>
      <c r="DW235" s="9">
        <v>1.7246227566666665</v>
      </c>
      <c r="DX235" s="9">
        <v>1.7724778146666667</v>
      </c>
      <c r="DY235" s="9">
        <v>1.8010513026666668</v>
      </c>
      <c r="DZ235" s="9">
        <v>1.7728418006666666</v>
      </c>
      <c r="EA235" s="9">
        <v>1.733318758</v>
      </c>
      <c r="EB235" s="9">
        <v>1.7648892219999999</v>
      </c>
      <c r="EC235" s="9">
        <v>1.7978914967559165</v>
      </c>
      <c r="ED235" s="9">
        <v>1.8618760170111368</v>
      </c>
      <c r="EE235" s="9">
        <v>1.8886131376272104</v>
      </c>
      <c r="EF235" s="9">
        <v>1.8941912353484103</v>
      </c>
      <c r="EG235" s="9">
        <v>1.9253257541343967</v>
      </c>
      <c r="EH235" s="9">
        <v>1.9291218348345334</v>
      </c>
      <c r="EI235" s="9">
        <v>1.9504637546504233</v>
      </c>
      <c r="EJ235" s="9">
        <v>1.9944768679949234</v>
      </c>
      <c r="EK235" s="9">
        <v>1.9845989538804567</v>
      </c>
      <c r="EL235" s="9">
        <v>1.9462191984444166</v>
      </c>
      <c r="EM235" s="9">
        <v>1.9412642898490435</v>
      </c>
      <c r="EN235" s="9">
        <v>1.9658575414412069</v>
      </c>
      <c r="EO235" s="9">
        <v>1.9973991608524433</v>
      </c>
      <c r="EP235" s="9">
        <v>1.9812256710454401</v>
      </c>
      <c r="EQ235" s="9">
        <v>1.97203339733794</v>
      </c>
      <c r="ER235" s="9">
        <v>1.9578733896098004</v>
      </c>
      <c r="ES235" s="9">
        <v>1.9555688545095633</v>
      </c>
      <c r="ET235" s="9">
        <v>1.8960249026670668</v>
      </c>
      <c r="EU235" s="9">
        <v>1.9116159787686804</v>
      </c>
      <c r="EV235" s="9">
        <v>1.9062411626231135</v>
      </c>
      <c r="EW235" s="9">
        <v>1.9065954532361129</v>
      </c>
      <c r="EX235" s="9">
        <v>1.9061869112727636</v>
      </c>
      <c r="EY235" s="9">
        <v>1.9409914158243566</v>
      </c>
      <c r="EZ235" s="9">
        <v>1.9225219201450867</v>
      </c>
      <c r="FA235" s="9">
        <v>1.9079711378423154</v>
      </c>
      <c r="FB235" s="9">
        <v>1.8917757155116794</v>
      </c>
      <c r="FC235" s="9">
        <v>1.9036214800261739</v>
      </c>
      <c r="FD235" s="9">
        <v>1.9387271704750986</v>
      </c>
      <c r="FE235" s="9">
        <v>1.9317915744624072</v>
      </c>
      <c r="FF235" s="9">
        <v>1.9225489574904069</v>
      </c>
      <c r="FG235" s="9">
        <v>1.9345876667685367</v>
      </c>
      <c r="FH235" s="9">
        <v>1.9702651615225044</v>
      </c>
      <c r="FI235" s="9">
        <v>1.9632165979650253</v>
      </c>
      <c r="FJ235" s="9">
        <v>1.9744820195781507</v>
      </c>
      <c r="FK235" s="9">
        <v>1.9868463433104315</v>
      </c>
      <c r="FL235" s="9">
        <v>2.0234888175909758</v>
      </c>
      <c r="FM235" s="9">
        <v>2.0162496094949254</v>
      </c>
      <c r="FN235" s="9">
        <v>2.0329810280366596</v>
      </c>
      <c r="FO235" s="9">
        <v>2.0457121339678301</v>
      </c>
      <c r="FP235" s="9">
        <v>2.0834415910531257</v>
      </c>
      <c r="FQ235" s="9">
        <v>2.0759876350484006</v>
      </c>
      <c r="FR235" s="9">
        <v>2.0903214508638177</v>
      </c>
      <c r="FS235" s="9">
        <v>2.1034120747923697</v>
      </c>
      <c r="FT235" s="9">
        <v>2.1422069867507081</v>
      </c>
      <c r="FU235" s="9">
        <v>2.1345425359665136</v>
      </c>
      <c r="FV235" s="9">
        <v>2.1455055998231294</v>
      </c>
      <c r="FW235" s="9">
        <v>2.1589422221546029</v>
      </c>
      <c r="FX235" s="9">
        <v>2.1987625227920704</v>
      </c>
      <c r="FY235" s="9">
        <v>2.1908954928378468</v>
      </c>
      <c r="FZ235" s="9">
        <v>2.1969002885048297</v>
      </c>
      <c r="GA235" s="9">
        <v>2.2106591497497936</v>
      </c>
      <c r="GB235" s="9">
        <v>2.2514344262804369</v>
      </c>
      <c r="GC235" s="9">
        <v>2.2433787281384574</v>
      </c>
      <c r="GD235" s="9">
        <v>2.2409854847035056</v>
      </c>
      <c r="GE235" s="9">
        <v>2.2550207551667842</v>
      </c>
      <c r="GF235" s="9">
        <v>2.296615188320331</v>
      </c>
      <c r="GG235" s="9">
        <v>2.2883976548936746</v>
      </c>
      <c r="GH235" s="9">
        <v>2.2795404822279863</v>
      </c>
      <c r="GI235" s="9">
        <v>2.2938174881863249</v>
      </c>
      <c r="GJ235" s="9">
        <v>2.3361283201379139</v>
      </c>
      <c r="GK235" s="9">
        <v>2.3277692526014402</v>
      </c>
      <c r="GL235" s="9" t="str">
        <f t="shared" si="47"/>
        <v>Broiler,Broiler Retail Composite Value Price, United States,Units of Measure: US $/LB,Historic Data Source: USDA,Data Edge: 2016 Q3,Forecast Date: December 2016</v>
      </c>
      <c r="GM235" s="10" t="str">
        <f t="shared" si="54"/>
        <v>United States, Broiler, Broiler Retail Composite Value Price</v>
      </c>
      <c r="GN235" s="10" t="str">
        <f t="shared" si="55"/>
        <v>Broiler,Broiler Retail Composite Value Price, United States,Units of Measure: US $/LB,Historic Data Source: USDA,Data Edge: 2016 Q3,Forecast Date: December 2016</v>
      </c>
      <c r="GP235" s="15" t="s">
        <v>10</v>
      </c>
      <c r="GQ235" s="15" t="s">
        <v>594</v>
      </c>
      <c r="GR235" s="10" t="s">
        <v>599</v>
      </c>
      <c r="GS235" s="10" t="s">
        <v>464</v>
      </c>
      <c r="GT235" s="16" t="s">
        <v>13</v>
      </c>
      <c r="GU235" s="39" t="s">
        <v>1381</v>
      </c>
      <c r="GV235" s="11" t="s">
        <v>1385</v>
      </c>
      <c r="GW235" s="8" t="s">
        <v>1253</v>
      </c>
      <c r="GX235" s="8" t="s">
        <v>1401</v>
      </c>
      <c r="GY235" s="14" t="s">
        <v>1390</v>
      </c>
    </row>
    <row r="236" spans="1:207" ht="12.75" customHeight="1">
      <c r="A236" s="14" t="s">
        <v>602</v>
      </c>
      <c r="B236" s="8" t="str">
        <f t="shared" si="50"/>
        <v>Bank:CISLIVE</v>
      </c>
      <c r="C236" s="13" t="str">
        <f t="shared" si="51"/>
        <v>DataEdge:2016 Q3</v>
      </c>
      <c r="D236" s="13" t="str">
        <f t="shared" si="52"/>
        <v>ForecastDate:December 2016</v>
      </c>
      <c r="E236" s="13" t="str">
        <f t="shared" si="53"/>
        <v>Long Label:Turkey,Eastern Region Wholesale Toms Price, United States,Units of Measure: US $/LB,Historic Data Source: USDA,Data Edge: 2016 Q3,Forecast Date: December 2016</v>
      </c>
      <c r="F236" s="9">
        <v>0.56953333333333345</v>
      </c>
      <c r="G236" s="9">
        <v>0.51259999999999994</v>
      </c>
      <c r="H236" s="9">
        <v>0.68376666666666663</v>
      </c>
      <c r="I236" s="9">
        <v>0.7389</v>
      </c>
      <c r="J236" s="9">
        <v>0.60596666666666676</v>
      </c>
      <c r="K236" s="9">
        <v>0.62670000000000003</v>
      </c>
      <c r="L236" s="9">
        <v>0.65359999999999996</v>
      </c>
      <c r="M236" s="9">
        <v>0.55926666666666669</v>
      </c>
      <c r="N236" s="9">
        <v>0.55756666666666665</v>
      </c>
      <c r="O236" s="9">
        <v>0.5913666666666666</v>
      </c>
      <c r="P236" s="9">
        <v>0.67669999999999997</v>
      </c>
      <c r="Q236" s="9">
        <v>0.64233333333333331</v>
      </c>
      <c r="R236" s="9">
        <v>0.5323</v>
      </c>
      <c r="S236" s="9">
        <v>0.56610000000000005</v>
      </c>
      <c r="T236" s="9">
        <v>0.62296666666666656</v>
      </c>
      <c r="U236" s="9">
        <v>0.69720000000000004</v>
      </c>
      <c r="V236" s="9">
        <v>0.67903333333333338</v>
      </c>
      <c r="W236" s="9">
        <v>0.6923999999999999</v>
      </c>
      <c r="X236" s="9">
        <v>0.76226666666666676</v>
      </c>
      <c r="Y236" s="9">
        <v>0.87040000000000006</v>
      </c>
      <c r="Z236" s="9">
        <v>0.69349999999999989</v>
      </c>
      <c r="AA236" s="9">
        <v>0.65650000000000008</v>
      </c>
      <c r="AB236" s="9">
        <v>0.79076666666666673</v>
      </c>
      <c r="AC236" s="9">
        <v>0.89139999999999997</v>
      </c>
      <c r="AD236" s="9">
        <v>0.59499999999999997</v>
      </c>
      <c r="AE236" s="9">
        <v>0.67925000000000002</v>
      </c>
      <c r="AF236" s="9">
        <v>0.85513333333333319</v>
      </c>
      <c r="AG236" s="9">
        <v>0.78110000000000002</v>
      </c>
      <c r="AH236" s="9">
        <v>0.56693333333333329</v>
      </c>
      <c r="AI236" s="9">
        <v>0.61049999999999993</v>
      </c>
      <c r="AJ236" s="9">
        <v>0.55343333333333333</v>
      </c>
      <c r="AK236" s="9">
        <v>0.56973333333333331</v>
      </c>
      <c r="AL236" s="9">
        <v>0.46520000000000006</v>
      </c>
      <c r="AM236" s="9">
        <v>0.5111</v>
      </c>
      <c r="AN236" s="9">
        <v>0.75700000000000001</v>
      </c>
      <c r="AO236" s="9">
        <v>0.72670000000000001</v>
      </c>
      <c r="AP236" s="9">
        <v>0.60099999999999998</v>
      </c>
      <c r="AQ236" s="9">
        <v>0.71713333333333329</v>
      </c>
      <c r="AR236" s="9">
        <v>0.68620000000000003</v>
      </c>
      <c r="AS236" s="9">
        <v>0.62353333333333327</v>
      </c>
      <c r="AT236" s="9">
        <v>0.54503333333333326</v>
      </c>
      <c r="AU236" s="9">
        <v>0.62009999999999998</v>
      </c>
      <c r="AV236" s="9">
        <v>0.6825</v>
      </c>
      <c r="AW236" s="9">
        <v>0.64476666666666671</v>
      </c>
      <c r="AX236" s="9">
        <v>0.54189999999999994</v>
      </c>
      <c r="AY236" s="9">
        <v>0.62986666666666669</v>
      </c>
      <c r="AZ236" s="9">
        <v>0.68489999999999995</v>
      </c>
      <c r="BA236" s="9">
        <v>0.59933333333333338</v>
      </c>
      <c r="BB236" s="9">
        <v>0.56490000000000007</v>
      </c>
      <c r="BC236" s="9">
        <v>0.61143333333333338</v>
      </c>
      <c r="BD236" s="9">
        <v>0.65146666666666664</v>
      </c>
      <c r="BE236" s="9">
        <v>0.64840000000000009</v>
      </c>
      <c r="BF236" s="9">
        <v>0.58069999999999999</v>
      </c>
      <c r="BG236" s="9">
        <v>0.63</v>
      </c>
      <c r="BH236" s="9">
        <v>0.66883333333333339</v>
      </c>
      <c r="BI236" s="9">
        <v>0.70083333333333331</v>
      </c>
      <c r="BJ236" s="9">
        <v>0.5958</v>
      </c>
      <c r="BK236" s="9">
        <v>0.64936666666666665</v>
      </c>
      <c r="BL236" s="9">
        <v>0.69840000000000002</v>
      </c>
      <c r="BM236" s="9">
        <v>0.7159333333333332</v>
      </c>
      <c r="BN236" s="9">
        <v>0.59896666666666665</v>
      </c>
      <c r="BO236" s="9">
        <v>0.6246666666666667</v>
      </c>
      <c r="BP236" s="9">
        <v>0.69920000000000004</v>
      </c>
      <c r="BQ236" s="9">
        <v>0.74163333333333326</v>
      </c>
      <c r="BR236" s="9">
        <v>0.6467666666666666</v>
      </c>
      <c r="BS236" s="9">
        <v>0.67886666666666673</v>
      </c>
      <c r="BT236" s="9">
        <v>0.70856666666666668</v>
      </c>
      <c r="BU236" s="9">
        <v>0.68473333333333342</v>
      </c>
      <c r="BV236" s="9">
        <v>0.58123333333333338</v>
      </c>
      <c r="BW236" s="9">
        <v>0.64893333333333336</v>
      </c>
      <c r="BX236" s="9">
        <v>0.64879999999999993</v>
      </c>
      <c r="BY236" s="9">
        <v>0.65396666666666659</v>
      </c>
      <c r="BZ236" s="9">
        <v>0.55986666666666662</v>
      </c>
      <c r="CA236" s="9">
        <v>0.5793666666666667</v>
      </c>
      <c r="CB236" s="9">
        <v>0.66949999999999998</v>
      </c>
      <c r="CC236" s="9">
        <v>0.72303333333333331</v>
      </c>
      <c r="CD236" s="9">
        <v>0.5930333333333333</v>
      </c>
      <c r="CE236" s="9">
        <v>0.66810000000000003</v>
      </c>
      <c r="CF236" s="9">
        <v>0.72459999999999991</v>
      </c>
      <c r="CG236" s="9">
        <v>0.70666666666666667</v>
      </c>
      <c r="CH236" s="9">
        <v>0.60150000000000003</v>
      </c>
      <c r="CI236" s="9">
        <v>0.64806666666666668</v>
      </c>
      <c r="CJ236" s="9">
        <v>0.70860000000000001</v>
      </c>
      <c r="CK236" s="9">
        <v>0.7088333333333332</v>
      </c>
      <c r="CL236" s="9">
        <v>0.60450000000000004</v>
      </c>
      <c r="CM236" s="9">
        <v>0.60819999999999996</v>
      </c>
      <c r="CN236" s="9">
        <v>0.63083333333333336</v>
      </c>
      <c r="CO236" s="9">
        <v>0.64956666666666663</v>
      </c>
      <c r="CP236" s="9">
        <v>0.56743333333333335</v>
      </c>
      <c r="CQ236" s="9">
        <v>0.57413333333333338</v>
      </c>
      <c r="CR236" s="9">
        <v>0.59586666666666666</v>
      </c>
      <c r="CS236" s="9">
        <v>0.59763333333333324</v>
      </c>
      <c r="CT236" s="9">
        <v>0.58479999999999999</v>
      </c>
      <c r="CU236" s="9">
        <v>0.58613333333333317</v>
      </c>
      <c r="CV236" s="9">
        <v>0.58286666666666664</v>
      </c>
      <c r="CW236" s="9">
        <v>0.62856666666666661</v>
      </c>
      <c r="CX236" s="9">
        <v>0.59416666666666662</v>
      </c>
      <c r="CY236" s="9">
        <v>0.66760000000000008</v>
      </c>
      <c r="CZ236" s="9">
        <v>0.72373333333333334</v>
      </c>
      <c r="DA236" s="9">
        <v>0.77099999999999991</v>
      </c>
      <c r="DB236" s="9">
        <v>0.65900000000000003</v>
      </c>
      <c r="DC236" s="9">
        <v>0.67700000000000005</v>
      </c>
      <c r="DD236" s="9">
        <v>0.76500000000000001</v>
      </c>
      <c r="DE236" s="9">
        <v>0.83599999999999997</v>
      </c>
      <c r="DF236" s="9">
        <v>0.67196666666666671</v>
      </c>
      <c r="DG236" s="9">
        <v>0.71240000000000003</v>
      </c>
      <c r="DH236" s="9">
        <v>0.79413333333333325</v>
      </c>
      <c r="DI236" s="9">
        <v>0.89503333333333346</v>
      </c>
      <c r="DJ236" s="9">
        <v>0.69706666666666661</v>
      </c>
      <c r="DK236" s="9">
        <v>0.77803333333333347</v>
      </c>
      <c r="DL236" s="9">
        <v>0.89579999999999993</v>
      </c>
      <c r="DM236" s="9">
        <v>0.9081999999999999</v>
      </c>
      <c r="DN236" s="9">
        <v>0.77476666666666671</v>
      </c>
      <c r="DO236" s="9">
        <v>0.8879999999999999</v>
      </c>
      <c r="DP236" s="9">
        <v>0.96463333333333334</v>
      </c>
      <c r="DQ236" s="9">
        <v>0.86529999999999996</v>
      </c>
      <c r="DR236" s="9">
        <v>0.7360000000000001</v>
      </c>
      <c r="DS236" s="9">
        <v>0.79090000000000005</v>
      </c>
      <c r="DT236" s="9">
        <v>0.8118333333333333</v>
      </c>
      <c r="DU236" s="9">
        <v>0.83993333333333331</v>
      </c>
      <c r="DV236" s="9">
        <v>0.79283333333333328</v>
      </c>
      <c r="DW236" s="9">
        <v>0.87813333333333343</v>
      </c>
      <c r="DX236" s="9">
        <v>1.0172333333333332</v>
      </c>
      <c r="DY236" s="9">
        <v>1.0598000000000001</v>
      </c>
      <c r="DZ236" s="9">
        <v>0.90183333333333326</v>
      </c>
      <c r="EA236" s="9">
        <v>1.0216666666666665</v>
      </c>
      <c r="EB236" s="9">
        <v>1.0695333333333332</v>
      </c>
      <c r="EC236" s="9">
        <v>1.1068</v>
      </c>
      <c r="ED236" s="9">
        <v>1.0112666666666668</v>
      </c>
      <c r="EE236" s="9">
        <v>1.0768666666666666</v>
      </c>
      <c r="EF236" s="9">
        <v>1.0890000000000002</v>
      </c>
      <c r="EG236" s="9">
        <v>1.0766666666666667</v>
      </c>
      <c r="EH236" s="9">
        <v>0.96033333333333337</v>
      </c>
      <c r="EI236" s="9">
        <v>0.96813333333333329</v>
      </c>
      <c r="EJ236" s="9">
        <v>1.0027999999999999</v>
      </c>
      <c r="EK236" s="9">
        <v>1.0399</v>
      </c>
      <c r="EL236" s="9">
        <v>0.99183333333333346</v>
      </c>
      <c r="EM236" s="9">
        <v>1.0593333333333332</v>
      </c>
      <c r="EN236" s="9">
        <v>1.1005333333333331</v>
      </c>
      <c r="EO236" s="9">
        <v>1.1424666666666667</v>
      </c>
      <c r="EP236" s="9">
        <v>0.99670000000000003</v>
      </c>
      <c r="EQ236" s="9">
        <v>1.1035333333333333</v>
      </c>
      <c r="ER236" s="9">
        <v>1.2803666666666667</v>
      </c>
      <c r="ES236" s="9">
        <v>1.3237333333333334</v>
      </c>
      <c r="ET236" s="9">
        <v>1.1700333333333333</v>
      </c>
      <c r="EU236" s="9">
        <v>1.2781333333333336</v>
      </c>
      <c r="EV236" s="9">
        <v>1.2551333333333332</v>
      </c>
      <c r="EW236" s="9">
        <v>1.1675962994269504</v>
      </c>
      <c r="EX236" s="9">
        <v>1.0673869513546177</v>
      </c>
      <c r="EY236" s="9">
        <v>1.1360125122034921</v>
      </c>
      <c r="EZ236" s="9">
        <v>1.1959497584225824</v>
      </c>
      <c r="FA236" s="9">
        <v>1.2165554260662994</v>
      </c>
      <c r="FB236" s="9">
        <v>0.97610578127435232</v>
      </c>
      <c r="FC236" s="9">
        <v>1.0491060603376237</v>
      </c>
      <c r="FD236" s="9">
        <v>1.1506490160519669</v>
      </c>
      <c r="FE236" s="9">
        <v>1.1689842871651275</v>
      </c>
      <c r="FF236" s="9">
        <v>1.0132226278025864</v>
      </c>
      <c r="FG236" s="9">
        <v>1.0889600628755034</v>
      </c>
      <c r="FH236" s="9">
        <v>1.1943103863840137</v>
      </c>
      <c r="FI236" s="9">
        <v>1.213333141136413</v>
      </c>
      <c r="FJ236" s="9">
        <v>1.0390023592632736</v>
      </c>
      <c r="FK236" s="9">
        <v>1.1166409026871114</v>
      </c>
      <c r="FL236" s="9">
        <v>1.2246356566493515</v>
      </c>
      <c r="FM236" s="9">
        <v>1.244135907343916</v>
      </c>
      <c r="FN236" s="9">
        <v>1.0829924387812615</v>
      </c>
      <c r="FO236" s="9">
        <v>1.1638749999970164</v>
      </c>
      <c r="FP236" s="9">
        <v>1.2763821634898516</v>
      </c>
      <c r="FQ236" s="9">
        <v>1.296697204846506</v>
      </c>
      <c r="FR236" s="9">
        <v>1.1198718224041369</v>
      </c>
      <c r="FS236" s="9">
        <v>1.2034740280928831</v>
      </c>
      <c r="FT236" s="9">
        <v>1.3197642009361394</v>
      </c>
      <c r="FU236" s="9">
        <v>1.340762327609502</v>
      </c>
      <c r="FV236" s="9">
        <v>1.1550148605455441</v>
      </c>
      <c r="FW236" s="9">
        <v>1.2412086651184464</v>
      </c>
      <c r="FX236" s="9">
        <v>1.3611037366566119</v>
      </c>
      <c r="FY236" s="9">
        <v>1.3827527878026926</v>
      </c>
      <c r="FZ236" s="9">
        <v>1.1857785446459659</v>
      </c>
      <c r="GA236" s="9">
        <v>1.2742409956878038</v>
      </c>
      <c r="GB236" s="9">
        <v>1.3972917410245171</v>
      </c>
      <c r="GC236" s="9">
        <v>1.4195106016097072</v>
      </c>
      <c r="GD236" s="9">
        <v>1.213606746165774</v>
      </c>
      <c r="GE236" s="9">
        <v>1.3041213685570727</v>
      </c>
      <c r="GF236" s="9">
        <v>1.4300266720835695</v>
      </c>
      <c r="GG236" s="9">
        <v>1.452760970671817</v>
      </c>
      <c r="GH236" s="9">
        <v>1.2374410469928325</v>
      </c>
      <c r="GI236" s="9">
        <v>1.3297133133072176</v>
      </c>
      <c r="GJ236" s="9">
        <v>1.458063489118228</v>
      </c>
      <c r="GK236" s="9">
        <v>1.4812392500989995</v>
      </c>
      <c r="GL236" s="9" t="str">
        <f t="shared" si="47"/>
        <v>Turkey,Eastern Region Wholesale Toms Price, United States,Units of Measure: US $/LB,Historic Data Source: USDA,Data Edge: 2016 Q3,Forecast Date: December 2016</v>
      </c>
      <c r="GM236" s="10" t="str">
        <f t="shared" si="54"/>
        <v>United States, Turkey, Eastern Region Wholesale Toms Price</v>
      </c>
      <c r="GN236" s="10" t="str">
        <f t="shared" si="55"/>
        <v>Turkey,Eastern Region Wholesale Toms Price, United States,Units of Measure: US $/LB,Historic Data Source: USDA,Data Edge: 2016 Q3,Forecast Date: December 2016</v>
      </c>
      <c r="GP236" s="15" t="s">
        <v>10</v>
      </c>
      <c r="GQ236" s="15" t="s">
        <v>603</v>
      </c>
      <c r="GR236" s="10" t="s">
        <v>601</v>
      </c>
      <c r="GS236" s="10" t="s">
        <v>464</v>
      </c>
      <c r="GT236" s="16" t="s">
        <v>13</v>
      </c>
      <c r="GU236" s="13" t="s">
        <v>1381</v>
      </c>
      <c r="GV236" s="11" t="s">
        <v>1385</v>
      </c>
      <c r="GW236" s="8" t="s">
        <v>1254</v>
      </c>
      <c r="GX236" s="8" t="s">
        <v>1401</v>
      </c>
      <c r="GY236" s="14" t="s">
        <v>1390</v>
      </c>
    </row>
    <row r="237" spans="1:207" ht="12.75" customHeight="1">
      <c r="A237" s="14" t="s">
        <v>605</v>
      </c>
      <c r="B237" s="8" t="str">
        <f t="shared" si="50"/>
        <v>Bank:CISLIVE</v>
      </c>
      <c r="C237" s="13" t="str">
        <f t="shared" si="51"/>
        <v>DataEdge:2016 Q3</v>
      </c>
      <c r="D237" s="13" t="str">
        <f t="shared" si="52"/>
        <v>ForecastDate:December 2016</v>
      </c>
      <c r="E237" s="13" t="str">
        <f t="shared" si="53"/>
        <v>Long Label:Turkey,Turkey Retail Composite Value Price, United States,Units of Measure: US $/LB,Historic Data Source: BLS,Data Edge: 2016 Q3,Forecast Date: December 2016</v>
      </c>
      <c r="F237" s="9">
        <v>0.92766666666666664</v>
      </c>
      <c r="G237" s="9">
        <v>0.90200000000000002</v>
      </c>
      <c r="H237" s="9">
        <v>0.93633333333333335</v>
      </c>
      <c r="I237" s="9">
        <v>0.9816666666666668</v>
      </c>
      <c r="J237" s="9">
        <v>0.98133333333333328</v>
      </c>
      <c r="K237" s="9">
        <v>0.98466666666666658</v>
      </c>
      <c r="L237" s="9">
        <v>1.0183333333333333</v>
      </c>
      <c r="M237" s="9">
        <v>0.92966666666666675</v>
      </c>
      <c r="N237" s="9">
        <v>0.92466666666666664</v>
      </c>
      <c r="O237" s="9">
        <v>0.91300000000000014</v>
      </c>
      <c r="P237" s="9">
        <v>0.95466666666666666</v>
      </c>
      <c r="Q237" s="9">
        <v>0.92899999999999994</v>
      </c>
      <c r="R237" s="9">
        <v>0.92066666666666663</v>
      </c>
      <c r="S237" s="9">
        <v>0.92566666666666675</v>
      </c>
      <c r="T237" s="9">
        <v>0.92700000000000005</v>
      </c>
      <c r="U237" s="9">
        <v>0.91333333333333322</v>
      </c>
      <c r="V237" s="9">
        <v>0.94333333333333336</v>
      </c>
      <c r="W237" s="9">
        <v>0.97199999999999998</v>
      </c>
      <c r="X237" s="9">
        <v>1.0176666666666667</v>
      </c>
      <c r="Y237" s="9">
        <v>1.0236666666666667</v>
      </c>
      <c r="Z237" s="9">
        <v>1.0723333333333331</v>
      </c>
      <c r="AA237" s="9">
        <v>1.0343333333333333</v>
      </c>
      <c r="AB237" s="9">
        <v>1.0523333333333333</v>
      </c>
      <c r="AC237" s="9">
        <v>1.0493333333333332</v>
      </c>
      <c r="AD237" s="9">
        <v>1.0629999999999999</v>
      </c>
      <c r="AE237" s="9">
        <v>1.0330000000000001</v>
      </c>
      <c r="AF237" s="9">
        <v>1.0900000000000001</v>
      </c>
      <c r="AG237" s="9">
        <v>1.077</v>
      </c>
      <c r="AH237" s="9">
        <v>1.0326666666666666</v>
      </c>
      <c r="AI237" s="9">
        <v>1.0276666666666667</v>
      </c>
      <c r="AJ237" s="9">
        <v>1.0473333333333332</v>
      </c>
      <c r="AK237" s="9">
        <v>0.93966666666666665</v>
      </c>
      <c r="AL237" s="9">
        <v>0.92333333333333334</v>
      </c>
      <c r="AM237" s="9">
        <v>0.91733333333333322</v>
      </c>
      <c r="AN237" s="9">
        <v>0.9870000000000001</v>
      </c>
      <c r="AO237" s="9">
        <v>1.0010000000000001</v>
      </c>
      <c r="AP237" s="9">
        <v>0.97266666666666668</v>
      </c>
      <c r="AQ237" s="9">
        <v>0.999</v>
      </c>
      <c r="AR237" s="9">
        <v>1.0356666666666665</v>
      </c>
      <c r="AS237" s="9">
        <v>0.96799999999999997</v>
      </c>
      <c r="AT237" s="9">
        <v>0.98866666666666669</v>
      </c>
      <c r="AU237" s="9">
        <v>0.98899999999999988</v>
      </c>
      <c r="AV237" s="9">
        <v>1.0183333333333333</v>
      </c>
      <c r="AW237" s="9">
        <v>0.97566666666666668</v>
      </c>
      <c r="AX237" s="9">
        <v>0.9946666666666667</v>
      </c>
      <c r="AY237" s="9">
        <v>1.0103333333333333</v>
      </c>
      <c r="AZ237" s="9">
        <v>1.0309999999999999</v>
      </c>
      <c r="BA237" s="9">
        <v>0.95666666666666667</v>
      </c>
      <c r="BB237" s="9">
        <v>0.95366666666666655</v>
      </c>
      <c r="BC237" s="9">
        <v>0.98466666666666658</v>
      </c>
      <c r="BD237" s="9">
        <v>1.0010000000000001</v>
      </c>
      <c r="BE237" s="9">
        <v>0.93966666666666665</v>
      </c>
      <c r="BF237" s="9">
        <v>0.9906666666666667</v>
      </c>
      <c r="BG237" s="9">
        <v>1.0136666666666665</v>
      </c>
      <c r="BH237" s="9">
        <v>1.0243333333333331</v>
      </c>
      <c r="BI237" s="9">
        <v>0.97499999999999998</v>
      </c>
      <c r="BJ237" s="9">
        <v>0.98499999999999999</v>
      </c>
      <c r="BK237" s="9">
        <v>0.98833333333333329</v>
      </c>
      <c r="BL237" s="9">
        <v>1.0273333333333332</v>
      </c>
      <c r="BM237" s="9">
        <v>1.0006666666666666</v>
      </c>
      <c r="BN237" s="9">
        <v>0.99766666666666681</v>
      </c>
      <c r="BO237" s="9">
        <v>1.0289999999999999</v>
      </c>
      <c r="BP237" s="9">
        <v>1.0653333333333335</v>
      </c>
      <c r="BQ237" s="9">
        <v>1.0026666666666666</v>
      </c>
      <c r="BR237" s="9">
        <v>1.0503333333333333</v>
      </c>
      <c r="BS237" s="9">
        <v>1.0326666666666666</v>
      </c>
      <c r="BT237" s="9">
        <v>1.0649999999999999</v>
      </c>
      <c r="BU237" s="9">
        <v>1.0249999999999999</v>
      </c>
      <c r="BV237" s="9">
        <v>1.0589999999999999</v>
      </c>
      <c r="BW237" s="9">
        <v>1.0516666666666667</v>
      </c>
      <c r="BX237" s="9">
        <v>1.085</v>
      </c>
      <c r="BY237" s="9">
        <v>1.0066666666666668</v>
      </c>
      <c r="BZ237" s="9">
        <v>1.0103333333333333</v>
      </c>
      <c r="CA237" s="9">
        <v>0.97333333333333327</v>
      </c>
      <c r="CB237" s="9">
        <v>1.028</v>
      </c>
      <c r="CC237" s="9">
        <v>0.97100000000000009</v>
      </c>
      <c r="CD237" s="9">
        <v>0.98466666666666658</v>
      </c>
      <c r="CE237" s="9">
        <v>0.97199999999999998</v>
      </c>
      <c r="CF237" s="9">
        <v>1.0276666666666667</v>
      </c>
      <c r="CG237" s="9">
        <v>0.98833333333333329</v>
      </c>
      <c r="CH237" s="9">
        <v>1.0176666666666667</v>
      </c>
      <c r="CI237" s="9">
        <v>1.0303333333333333</v>
      </c>
      <c r="CJ237" s="9">
        <v>1.0613333333333332</v>
      </c>
      <c r="CK237" s="9">
        <v>1.014</v>
      </c>
      <c r="CL237" s="9">
        <v>1.1133333333333333</v>
      </c>
      <c r="CM237" s="9">
        <v>1.1000000000000001</v>
      </c>
      <c r="CN237" s="9">
        <v>1.1356666666666666</v>
      </c>
      <c r="CO237" s="9">
        <v>1.0403333333333333</v>
      </c>
      <c r="CP237" s="9">
        <v>1.0463333333333333</v>
      </c>
      <c r="CQ237" s="9">
        <v>1.046</v>
      </c>
      <c r="CR237" s="9">
        <v>1.0713333333333335</v>
      </c>
      <c r="CS237" s="9">
        <v>1.0476666666666667</v>
      </c>
      <c r="CT237" s="9">
        <v>1.0596666666666668</v>
      </c>
      <c r="CU237" s="9">
        <v>1.0556666666666665</v>
      </c>
      <c r="CV237" s="9">
        <v>1.1543333333333334</v>
      </c>
      <c r="CW237" s="9">
        <v>1.0573333333333335</v>
      </c>
      <c r="CX237" s="9">
        <v>1.1039999999999999</v>
      </c>
      <c r="CY237" s="9">
        <v>1.0970000000000002</v>
      </c>
      <c r="CZ237" s="9">
        <v>1.1196666666666666</v>
      </c>
      <c r="DA237" s="9">
        <v>1.0406666666666666</v>
      </c>
      <c r="DB237" s="9">
        <v>1.0606666666666666</v>
      </c>
      <c r="DC237" s="9">
        <v>1.069</v>
      </c>
      <c r="DD237" s="9">
        <v>1.0840000000000001</v>
      </c>
      <c r="DE237" s="9">
        <v>1.0753333333333333</v>
      </c>
      <c r="DF237" s="9">
        <v>1.1583333333333334</v>
      </c>
      <c r="DG237" s="9">
        <v>1.1076666666666668</v>
      </c>
      <c r="DH237" s="9">
        <v>1.1289999999999998</v>
      </c>
      <c r="DI237" s="9">
        <v>1.0376666666666667</v>
      </c>
      <c r="DJ237" s="9">
        <v>1.1059999999999999</v>
      </c>
      <c r="DK237" s="9">
        <v>1.1500000000000001</v>
      </c>
      <c r="DL237" s="9">
        <v>1.2223333333333333</v>
      </c>
      <c r="DM237" s="9">
        <v>1.1213333333333333</v>
      </c>
      <c r="DN237" s="9">
        <v>1.196</v>
      </c>
      <c r="DO237" s="9">
        <v>1.222</v>
      </c>
      <c r="DP237" s="9">
        <v>1.2926666666666666</v>
      </c>
      <c r="DQ237" s="9">
        <v>1.2876666666666665</v>
      </c>
      <c r="DR237" s="9">
        <v>1.3603333333333332</v>
      </c>
      <c r="DS237" s="9">
        <v>1.3766666666666667</v>
      </c>
      <c r="DT237" s="9">
        <v>1.4533333333333334</v>
      </c>
      <c r="DU237" s="9">
        <v>1.3936666666666666</v>
      </c>
      <c r="DV237" s="9">
        <v>1.3993333333333331</v>
      </c>
      <c r="DW237" s="9">
        <v>1.4723333333333333</v>
      </c>
      <c r="DX237" s="9">
        <v>1.5469999999999999</v>
      </c>
      <c r="DY237" s="9">
        <v>1.4880000000000002</v>
      </c>
      <c r="DZ237" s="9">
        <v>1.5190000000000001</v>
      </c>
      <c r="EA237" s="9">
        <v>1.579666666666667</v>
      </c>
      <c r="EB237" s="9">
        <v>1.64</v>
      </c>
      <c r="EC237" s="9">
        <v>1.5960000000000001</v>
      </c>
      <c r="ED237" s="9">
        <v>1.718</v>
      </c>
      <c r="EE237" s="9">
        <v>1.6519999999999999</v>
      </c>
      <c r="EF237" s="9">
        <v>1.5893333333333333</v>
      </c>
      <c r="EG237" s="9">
        <v>1.5273333333333332</v>
      </c>
      <c r="EH237" s="9">
        <v>1.5876666666666666</v>
      </c>
      <c r="EI237" s="9">
        <v>1.6326666666666665</v>
      </c>
      <c r="EJ237" s="9">
        <v>1.702</v>
      </c>
      <c r="EK237" s="9">
        <v>1.6855</v>
      </c>
      <c r="EL237" s="9">
        <v>1.7149999999999999</v>
      </c>
      <c r="EM237" s="9">
        <v>1.6060000000000001</v>
      </c>
      <c r="EN237" s="9">
        <v>1.6096666666666668</v>
      </c>
      <c r="EO237" s="9">
        <v>1.4743333333333333</v>
      </c>
      <c r="EP237" s="9">
        <v>1.476</v>
      </c>
      <c r="EQ237" s="9">
        <v>1.5183333333333333</v>
      </c>
      <c r="ER237" s="9">
        <v>1.5506666666666666</v>
      </c>
      <c r="ES237" s="9">
        <v>1.4766666666666666</v>
      </c>
      <c r="ET237" s="9">
        <v>1.5103333333333335</v>
      </c>
      <c r="EU237" s="9">
        <v>1.5099999999999998</v>
      </c>
      <c r="EV237" s="9">
        <v>1.619</v>
      </c>
      <c r="EW237" s="9">
        <v>1.5891766650108183</v>
      </c>
      <c r="EX237" s="9">
        <v>1.5669811590034477</v>
      </c>
      <c r="EY237" s="9">
        <v>1.6623380252252866</v>
      </c>
      <c r="EZ237" s="9">
        <v>1.7365131539092633</v>
      </c>
      <c r="FA237" s="9">
        <v>1.6626199544564735</v>
      </c>
      <c r="FB237" s="9">
        <v>1.6213494070649783</v>
      </c>
      <c r="FC237" s="9">
        <v>1.631175593386577</v>
      </c>
      <c r="FD237" s="9">
        <v>1.6941837577281871</v>
      </c>
      <c r="FE237" s="9">
        <v>1.6223872102485053</v>
      </c>
      <c r="FF237" s="9">
        <v>1.6719921819134147</v>
      </c>
      <c r="FG237" s="9">
        <v>1.6821309630947514</v>
      </c>
      <c r="FH237" s="9">
        <v>1.7471435702232256</v>
      </c>
      <c r="FI237" s="9">
        <v>1.6730630001375661</v>
      </c>
      <c r="FJ237" s="9">
        <v>1.7161633429903633</v>
      </c>
      <c r="FK237" s="9">
        <v>1.7265747726974303</v>
      </c>
      <c r="FL237" s="9">
        <v>1.793335675914993</v>
      </c>
      <c r="FM237" s="9">
        <v>1.7172629572803257</v>
      </c>
      <c r="FN237" s="9">
        <v>1.7748238558568081</v>
      </c>
      <c r="FO237" s="9">
        <v>1.7855973702807282</v>
      </c>
      <c r="FP237" s="9">
        <v>1.8546800586342909</v>
      </c>
      <c r="FQ237" s="9">
        <v>1.775961712111614</v>
      </c>
      <c r="FR237" s="9">
        <v>1.8324414290698712</v>
      </c>
      <c r="FS237" s="9">
        <v>1.8435705906176085</v>
      </c>
      <c r="FT237" s="9">
        <v>1.9149337845194787</v>
      </c>
      <c r="FU237" s="9">
        <v>1.8336168473762433</v>
      </c>
      <c r="FV237" s="9">
        <v>1.8873220848957322</v>
      </c>
      <c r="FW237" s="9">
        <v>1.8987899998186855</v>
      </c>
      <c r="FX237" s="9">
        <v>1.9723253719836491</v>
      </c>
      <c r="FY237" s="9">
        <v>1.8885332810023334</v>
      </c>
      <c r="FZ237" s="9">
        <v>1.9372319345879185</v>
      </c>
      <c r="GA237" s="9">
        <v>1.9490079203563333</v>
      </c>
      <c r="GB237" s="9">
        <v>2.0245187261050286</v>
      </c>
      <c r="GC237" s="9">
        <v>1.9384756679265349</v>
      </c>
      <c r="GD237" s="9">
        <v>1.9829289829549581</v>
      </c>
      <c r="GE237" s="9">
        <v>1.9949870358586648</v>
      </c>
      <c r="GF237" s="9">
        <v>2.0723065323683709</v>
      </c>
      <c r="GG237" s="9">
        <v>1.9842025071159135</v>
      </c>
      <c r="GH237" s="9">
        <v>2.0236123740380716</v>
      </c>
      <c r="GI237" s="9">
        <v>2.0359215470466179</v>
      </c>
      <c r="GJ237" s="9">
        <v>2.1148512935879573</v>
      </c>
      <c r="GK237" s="9">
        <v>2.0249124205176274</v>
      </c>
      <c r="GL237" s="9" t="str">
        <f t="shared" si="47"/>
        <v>Turkey,Turkey Retail Composite Value Price, United States,Units of Measure: US $/LB,Historic Data Source: BLS,Data Edge: 2016 Q3,Forecast Date: December 2016</v>
      </c>
      <c r="GM237" s="10" t="str">
        <f t="shared" si="54"/>
        <v>United States, Turkey, Turkey Retail Composite Value Price</v>
      </c>
      <c r="GN237" s="10" t="str">
        <f t="shared" si="55"/>
        <v>Turkey,Turkey Retail Composite Value Price, United States,Units of Measure: US $/LB,Historic Data Source: BLS,Data Edge: 2016 Q3,Forecast Date: December 2016</v>
      </c>
      <c r="GP237" s="15" t="s">
        <v>10</v>
      </c>
      <c r="GQ237" s="15" t="s">
        <v>603</v>
      </c>
      <c r="GR237" s="10" t="s">
        <v>604</v>
      </c>
      <c r="GS237" s="10" t="s">
        <v>464</v>
      </c>
      <c r="GT237" s="10" t="s">
        <v>136</v>
      </c>
      <c r="GU237" s="39" t="s">
        <v>1381</v>
      </c>
      <c r="GV237" s="11" t="s">
        <v>1385</v>
      </c>
      <c r="GW237" s="8" t="s">
        <v>1255</v>
      </c>
      <c r="GX237" s="8" t="s">
        <v>1401</v>
      </c>
      <c r="GY237" s="14" t="s">
        <v>1390</v>
      </c>
    </row>
    <row r="238" spans="1:207" ht="12.75" customHeight="1">
      <c r="A238" s="14" t="s">
        <v>607</v>
      </c>
      <c r="B238" s="8" t="str">
        <f t="shared" si="50"/>
        <v>Bank:CISLIVE</v>
      </c>
      <c r="C238" s="13" t="str">
        <f t="shared" si="51"/>
        <v>DataEdge:2016 Q3</v>
      </c>
      <c r="D238" s="13" t="str">
        <f t="shared" si="52"/>
        <v>ForecastDate:December 2016</v>
      </c>
      <c r="E238" s="13" t="str">
        <f t="shared" si="53"/>
        <v>Long Label:Egg,New York Grade A Wholesale Price, United States,Units of Measure: US $/Dozen,Historic Data Source: USDA,Data Edge: 2016 Q3,Forecast Date: December 2016</v>
      </c>
      <c r="F238" s="9">
        <v>0.62146666666666672</v>
      </c>
      <c r="G238" s="9">
        <v>0.58156666666666668</v>
      </c>
      <c r="H238" s="9">
        <v>0.70250000000000001</v>
      </c>
      <c r="I238" s="9">
        <v>0.76870000000000005</v>
      </c>
      <c r="J238" s="9">
        <v>0.72626666666666662</v>
      </c>
      <c r="K238" s="9">
        <v>0.69113333333333327</v>
      </c>
      <c r="L238" s="9">
        <v>0.73286666666666644</v>
      </c>
      <c r="M238" s="9">
        <v>0.77819999999999989</v>
      </c>
      <c r="N238" s="9">
        <v>0.79480000000000006</v>
      </c>
      <c r="O238" s="9">
        <v>0.66703333333333337</v>
      </c>
      <c r="P238" s="9">
        <v>0.65810000000000002</v>
      </c>
      <c r="Q238" s="9">
        <v>0.68423333333333336</v>
      </c>
      <c r="R238" s="9">
        <v>0.65806666666666658</v>
      </c>
      <c r="S238" s="9">
        <v>0.69069999999999998</v>
      </c>
      <c r="T238" s="9">
        <v>0.7443333333333334</v>
      </c>
      <c r="U238" s="9">
        <v>0.91310000000000002</v>
      </c>
      <c r="V238" s="9">
        <v>1.0335666666666667</v>
      </c>
      <c r="W238" s="9">
        <v>0.83446666666666658</v>
      </c>
      <c r="X238" s="9">
        <v>0.70043333333333335</v>
      </c>
      <c r="Y238" s="9">
        <v>0.66639999999999999</v>
      </c>
      <c r="Z238" s="9">
        <v>0.61723333333333341</v>
      </c>
      <c r="AA238" s="9">
        <v>0.59996666666666665</v>
      </c>
      <c r="AB238" s="9">
        <v>0.67849999999999999</v>
      </c>
      <c r="AC238" s="9">
        <v>0.7586666666666666</v>
      </c>
      <c r="AD238" s="9">
        <v>0.74126666666666663</v>
      </c>
      <c r="AE238" s="9">
        <v>0.63366666666666671</v>
      </c>
      <c r="AF238" s="9">
        <v>0.7278</v>
      </c>
      <c r="AG238" s="9">
        <v>0.74073333333333335</v>
      </c>
      <c r="AH238" s="9">
        <v>0.64783333333333326</v>
      </c>
      <c r="AI238" s="9">
        <v>0.58913333333333329</v>
      </c>
      <c r="AJ238" s="9">
        <v>0.63529999999999998</v>
      </c>
      <c r="AK238" s="9">
        <v>0.59176666666666666</v>
      </c>
      <c r="AL238" s="9">
        <v>0.54979999999999996</v>
      </c>
      <c r="AM238" s="9">
        <v>0.53273333333333328</v>
      </c>
      <c r="AN238" s="9">
        <v>0.72930000000000006</v>
      </c>
      <c r="AO238" s="9">
        <v>0.67203333333333337</v>
      </c>
      <c r="AP238" s="9">
        <v>0.78410000000000002</v>
      </c>
      <c r="AQ238" s="9">
        <v>0.75186666666666668</v>
      </c>
      <c r="AR238" s="9">
        <v>0.8148333333333333</v>
      </c>
      <c r="AS238" s="9">
        <v>0.92563333333333331</v>
      </c>
      <c r="AT238" s="9">
        <v>0.87803333333333322</v>
      </c>
      <c r="AU238" s="9">
        <v>0.74620000000000009</v>
      </c>
      <c r="AV238" s="9">
        <v>0.77816666666666667</v>
      </c>
      <c r="AW238" s="9">
        <v>0.88500000000000001</v>
      </c>
      <c r="AX238" s="9">
        <v>0.85876666666666668</v>
      </c>
      <c r="AY238" s="9">
        <v>0.70286666666666675</v>
      </c>
      <c r="AZ238" s="9">
        <v>0.77136666666666676</v>
      </c>
      <c r="BA238" s="9">
        <v>0.7676666666666665</v>
      </c>
      <c r="BB238" s="9">
        <v>0.63770000000000004</v>
      </c>
      <c r="BC238" s="9">
        <v>0.61950000000000005</v>
      </c>
      <c r="BD238" s="9">
        <v>0.64533333333333331</v>
      </c>
      <c r="BE238" s="9">
        <v>0.71383333333333343</v>
      </c>
      <c r="BF238" s="9">
        <v>0.75590000000000002</v>
      </c>
      <c r="BG238" s="9">
        <v>0.73349999999999993</v>
      </c>
      <c r="BH238" s="9">
        <v>0.69640000000000002</v>
      </c>
      <c r="BI238" s="9">
        <v>0.71523333333333328</v>
      </c>
      <c r="BJ238" s="9">
        <v>0.7151333333333334</v>
      </c>
      <c r="BK238" s="9">
        <v>0.63270000000000004</v>
      </c>
      <c r="BL238" s="9">
        <v>0.66956666666666664</v>
      </c>
      <c r="BM238" s="9">
        <v>0.67186666666666672</v>
      </c>
      <c r="BN238" s="9">
        <v>0.65233333333333332</v>
      </c>
      <c r="BO238" s="9">
        <v>0.63626666666666665</v>
      </c>
      <c r="BP238" s="9">
        <v>0.75150000000000006</v>
      </c>
      <c r="BQ238" s="9">
        <v>0.87433333333333341</v>
      </c>
      <c r="BR238" s="9">
        <v>0.89583333333333326</v>
      </c>
      <c r="BS238" s="9">
        <v>0.80496666666666672</v>
      </c>
      <c r="BT238" s="9">
        <v>0.85919999999999996</v>
      </c>
      <c r="BU238" s="9">
        <v>0.96693333333333342</v>
      </c>
      <c r="BV238" s="9">
        <v>0.8488</v>
      </c>
      <c r="BW238" s="9">
        <v>0.72083333333333333</v>
      </c>
      <c r="BX238" s="9">
        <v>0.79663333333333342</v>
      </c>
      <c r="BY238" s="9">
        <v>0.88246666666666673</v>
      </c>
      <c r="BZ238" s="9">
        <v>0.75163333333333338</v>
      </c>
      <c r="CA238" s="9">
        <v>0.67030000000000001</v>
      </c>
      <c r="CB238" s="9">
        <v>0.77879999999999994</v>
      </c>
      <c r="CC238" s="9">
        <v>0.80698333333333339</v>
      </c>
      <c r="CD238" s="9">
        <v>0.68413333333333326</v>
      </c>
      <c r="CE238" s="9">
        <v>0.60950000000000004</v>
      </c>
      <c r="CF238" s="9">
        <v>0.62236666666666673</v>
      </c>
      <c r="CG238" s="9">
        <v>0.66050555555555557</v>
      </c>
      <c r="CH238" s="9">
        <v>0.63290000000000002</v>
      </c>
      <c r="CI238" s="9">
        <v>0.62060000000000004</v>
      </c>
      <c r="CJ238" s="9">
        <v>0.67159999999999997</v>
      </c>
      <c r="CK238" s="9">
        <v>0.8309333333333333</v>
      </c>
      <c r="CL238" s="9">
        <v>0.75769999999999993</v>
      </c>
      <c r="CM238" s="9">
        <v>0.63253333333333328</v>
      </c>
      <c r="CN238" s="9">
        <v>0.61376666666666668</v>
      </c>
      <c r="CO238" s="9">
        <v>0.68156666666666654</v>
      </c>
      <c r="CP238" s="9">
        <v>0.69103333333333339</v>
      </c>
      <c r="CQ238" s="9">
        <v>0.58379999999999999</v>
      </c>
      <c r="CR238" s="9">
        <v>0.65286666666666671</v>
      </c>
      <c r="CS238" s="9">
        <v>0.75456666666666661</v>
      </c>
      <c r="CT238" s="9">
        <v>0.77159999999999995</v>
      </c>
      <c r="CU238" s="9">
        <v>0.73886666666666667</v>
      </c>
      <c r="CV238" s="9">
        <v>0.89870000000000005</v>
      </c>
      <c r="CW238" s="9">
        <v>1.1073999999999999</v>
      </c>
      <c r="CX238" s="9">
        <v>1.1489333333333331</v>
      </c>
      <c r="CY238" s="9">
        <v>0.7965000000000001</v>
      </c>
      <c r="CZ238" s="9">
        <v>0.66153333333333353</v>
      </c>
      <c r="DA238" s="9">
        <v>0.68030000000000002</v>
      </c>
      <c r="DB238" s="9">
        <v>0.64520000000000011</v>
      </c>
      <c r="DC238" s="9">
        <v>0.55859999999999987</v>
      </c>
      <c r="DD238" s="9">
        <v>0.6663</v>
      </c>
      <c r="DE238" s="9">
        <v>0.628</v>
      </c>
      <c r="DF238" s="9">
        <v>0.71403333333333341</v>
      </c>
      <c r="DG238" s="9">
        <v>0.62676666666666658</v>
      </c>
      <c r="DH238" s="9">
        <v>0.63966666666666672</v>
      </c>
      <c r="DI238" s="9">
        <v>0.8901</v>
      </c>
      <c r="DJ238" s="9">
        <v>1.0445</v>
      </c>
      <c r="DK238" s="9">
        <v>0.91956666666666675</v>
      </c>
      <c r="DL238" s="9">
        <v>1.1912666666666665</v>
      </c>
      <c r="DM238" s="9">
        <v>1.4147666666666669</v>
      </c>
      <c r="DN238" s="9">
        <v>1.5883</v>
      </c>
      <c r="DO238" s="9">
        <v>1.1732666666666667</v>
      </c>
      <c r="DP238" s="9">
        <v>1.1216999999999999</v>
      </c>
      <c r="DQ238" s="9">
        <v>1.2260666666666669</v>
      </c>
      <c r="DR238" s="9">
        <v>1.0969333333333333</v>
      </c>
      <c r="DS238" s="9">
        <v>0.89673333333333327</v>
      </c>
      <c r="DT238" s="9">
        <v>0.94803333333333339</v>
      </c>
      <c r="DU238" s="9">
        <v>1.1769666666666667</v>
      </c>
      <c r="DV238" s="9">
        <v>1.2601</v>
      </c>
      <c r="DW238" s="9">
        <v>0.82779999999999987</v>
      </c>
      <c r="DX238" s="9">
        <v>0.93136666666666679</v>
      </c>
      <c r="DY238" s="9">
        <v>1.2304999999999999</v>
      </c>
      <c r="DZ238" s="9">
        <v>1.0579333333333334</v>
      </c>
      <c r="EA238" s="9">
        <v>1.0656333333333332</v>
      </c>
      <c r="EB238" s="9">
        <v>1.1769000000000001</v>
      </c>
      <c r="EC238" s="9">
        <v>1.3120000000000001</v>
      </c>
      <c r="ED238" s="9">
        <v>1.0874666666666666</v>
      </c>
      <c r="EE238" s="9">
        <v>0.99683333333333335</v>
      </c>
      <c r="EF238" s="9">
        <v>1.3194000000000001</v>
      </c>
      <c r="EG238" s="9">
        <v>1.2948666666666666</v>
      </c>
      <c r="EH238" s="9">
        <v>1.2685000000000002</v>
      </c>
      <c r="EI238" s="9">
        <v>1.0992333333333333</v>
      </c>
      <c r="EJ238" s="9">
        <v>1.1896333333333333</v>
      </c>
      <c r="EK238" s="9">
        <v>1.4303000000000001</v>
      </c>
      <c r="EL238" s="9">
        <v>1.4265333333333334</v>
      </c>
      <c r="EM238" s="9">
        <v>1.3460333333333334</v>
      </c>
      <c r="EN238" s="9">
        <v>1.2934666666666665</v>
      </c>
      <c r="EO238" s="9">
        <v>1.6270666666666667</v>
      </c>
      <c r="EP238" s="9">
        <v>1.4691000000000001</v>
      </c>
      <c r="EQ238" s="9">
        <v>1.7027999999999999</v>
      </c>
      <c r="ER238" s="9">
        <v>2.3567333333333331</v>
      </c>
      <c r="ES238" s="9">
        <v>1.7409242424242433</v>
      </c>
      <c r="ET238" s="9">
        <v>1.2152840579710134</v>
      </c>
      <c r="EU238" s="9">
        <v>0.6791991341991338</v>
      </c>
      <c r="EV238" s="9">
        <v>0.72639999999999993</v>
      </c>
      <c r="EW238" s="9">
        <v>0.73336094509465799</v>
      </c>
      <c r="EX238" s="9">
        <v>0.92507472114454303</v>
      </c>
      <c r="EY238" s="9">
        <v>0.96389221695981175</v>
      </c>
      <c r="EZ238" s="9">
        <v>1.0312571214619073</v>
      </c>
      <c r="FA238" s="9">
        <v>1.1983504101349318</v>
      </c>
      <c r="FB238" s="9">
        <v>1.2285089276279135</v>
      </c>
      <c r="FC238" s="9">
        <v>1.0575666308535683</v>
      </c>
      <c r="FD238" s="9">
        <v>1.1403846817847179</v>
      </c>
      <c r="FE238" s="9">
        <v>1.2779060717267818</v>
      </c>
      <c r="FF238" s="9">
        <v>1.2505332298195837</v>
      </c>
      <c r="FG238" s="9">
        <v>1.0765807881371181</v>
      </c>
      <c r="FH238" s="9">
        <v>1.16085719278771</v>
      </c>
      <c r="FI238" s="9">
        <v>1.3008002145874424</v>
      </c>
      <c r="FJ238" s="9">
        <v>1.320572433322293</v>
      </c>
      <c r="FK238" s="9">
        <v>1.1370474680721008</v>
      </c>
      <c r="FL238" s="9">
        <v>1.2259615648523245</v>
      </c>
      <c r="FM238" s="9">
        <v>1.3736055873471902</v>
      </c>
      <c r="FN238" s="9">
        <v>1.3343381384828499</v>
      </c>
      <c r="FO238" s="9">
        <v>1.1489317621016657</v>
      </c>
      <c r="FP238" s="9">
        <v>1.2387573641430749</v>
      </c>
      <c r="FQ238" s="9">
        <v>1.3879149633165553</v>
      </c>
      <c r="FR238" s="9">
        <v>1.3598508436506891</v>
      </c>
      <c r="FS238" s="9">
        <v>1.1709575490967967</v>
      </c>
      <c r="FT238" s="9">
        <v>1.2624724917652439</v>
      </c>
      <c r="FU238" s="9">
        <v>1.4144352821802932</v>
      </c>
      <c r="FV238" s="9">
        <v>1.3924527249262586</v>
      </c>
      <c r="FW238" s="9">
        <v>1.1991036076151795</v>
      </c>
      <c r="FX238" s="9">
        <v>1.2927773053899303</v>
      </c>
      <c r="FY238" s="9">
        <v>1.4483247612182022</v>
      </c>
      <c r="FZ238" s="9">
        <v>1.4167944748878316</v>
      </c>
      <c r="GA238" s="9">
        <v>1.2201184782929546</v>
      </c>
      <c r="GB238" s="9">
        <v>1.3154039811221974</v>
      </c>
      <c r="GC238" s="9">
        <v>1.473627878486067</v>
      </c>
      <c r="GD238" s="9">
        <v>1.4348142806777717</v>
      </c>
      <c r="GE238" s="9">
        <v>1.2356754488851274</v>
      </c>
      <c r="GF238" s="9">
        <v>1.3321541450590986</v>
      </c>
      <c r="GG238" s="9">
        <v>1.4923593690225649</v>
      </c>
      <c r="GH238" s="9">
        <v>1.4419720777194447</v>
      </c>
      <c r="GI238" s="9">
        <v>1.2418549626590336</v>
      </c>
      <c r="GJ238" s="9">
        <v>1.3388076170927439</v>
      </c>
      <c r="GK238" s="9">
        <v>1.4997998602859681</v>
      </c>
      <c r="GL238" s="9" t="str">
        <f t="shared" si="47"/>
        <v>Egg,New York Grade A Wholesale Price, United States,Units of Measure: US $/Dozen,Historic Data Source: USDA,Data Edge: 2016 Q3,Forecast Date: December 2016</v>
      </c>
      <c r="GM238" s="10" t="str">
        <f t="shared" si="54"/>
        <v>United States, Egg, New York Grade A Wholesale Price</v>
      </c>
      <c r="GN238" s="10" t="str">
        <f t="shared" si="55"/>
        <v>Egg,New York Grade A Wholesale Price, United States,Units of Measure: US $/Dozen,Historic Data Source: USDA,Data Edge: 2016 Q3,Forecast Date: December 2016</v>
      </c>
      <c r="GP238" s="15" t="s">
        <v>10</v>
      </c>
      <c r="GQ238" s="15" t="s">
        <v>608</v>
      </c>
      <c r="GR238" s="10" t="s">
        <v>606</v>
      </c>
      <c r="GS238" s="10" t="s">
        <v>609</v>
      </c>
      <c r="GT238" s="16" t="s">
        <v>13</v>
      </c>
      <c r="GU238" s="13" t="s">
        <v>1381</v>
      </c>
      <c r="GV238" s="11" t="s">
        <v>1385</v>
      </c>
      <c r="GW238" s="8" t="s">
        <v>1256</v>
      </c>
      <c r="GX238" s="8" t="s">
        <v>1401</v>
      </c>
      <c r="GY238" s="14" t="s">
        <v>1390</v>
      </c>
    </row>
    <row r="239" spans="1:207" ht="12.75" customHeight="1">
      <c r="A239" s="14" t="s">
        <v>611</v>
      </c>
      <c r="B239" s="8" t="str">
        <f t="shared" si="50"/>
        <v>Bank:CISLIVE</v>
      </c>
      <c r="C239" s="13" t="str">
        <f t="shared" si="51"/>
        <v>DataEdge:2016 Q3</v>
      </c>
      <c r="D239" s="13" t="str">
        <f t="shared" si="52"/>
        <v>ForecastDate:December 2016</v>
      </c>
      <c r="E239" s="13" t="str">
        <f t="shared" si="53"/>
        <v>Long Label:Egg,Egg Retail Price, Grade A, Large, United States,Units of Measure: US $/Dozen,Historic Data Source: BLS,Data Edge: 2016 Q3,Forecast Date: December 2016</v>
      </c>
      <c r="F239" s="9">
        <v>0.82166666666666666</v>
      </c>
      <c r="G239" s="9">
        <v>0.755</v>
      </c>
      <c r="H239" s="9">
        <v>0.86033333333333328</v>
      </c>
      <c r="I239" s="9">
        <v>0.93833333333333335</v>
      </c>
      <c r="J239" s="9">
        <v>0.91400000000000003</v>
      </c>
      <c r="K239" s="9">
        <v>0.86399999999999999</v>
      </c>
      <c r="L239" s="9">
        <v>0.88099999999999989</v>
      </c>
      <c r="M239" s="9">
        <v>0.93566666666666665</v>
      </c>
      <c r="N239" s="9">
        <v>0.96133333333333326</v>
      </c>
      <c r="O239" s="9">
        <v>0.84033333333333327</v>
      </c>
      <c r="P239" s="9">
        <v>0.82699999999999996</v>
      </c>
      <c r="Q239" s="9">
        <v>0.83866666666666667</v>
      </c>
      <c r="R239" s="9">
        <v>0.81700000000000006</v>
      </c>
      <c r="S239" s="9">
        <v>0.83833333333333326</v>
      </c>
      <c r="T239" s="9">
        <v>0.88966666666666649</v>
      </c>
      <c r="U239" s="9">
        <v>1.0296666666666667</v>
      </c>
      <c r="V239" s="9">
        <v>1.2593333333333334</v>
      </c>
      <c r="W239" s="9">
        <v>1.052</v>
      </c>
      <c r="X239" s="9">
        <v>0.86333333333333329</v>
      </c>
      <c r="Y239" s="9">
        <v>0.84399999999999997</v>
      </c>
      <c r="Z239" s="9">
        <v>0.77333333333333343</v>
      </c>
      <c r="AA239" s="9">
        <v>0.75066666666666659</v>
      </c>
      <c r="AB239" s="9">
        <v>0.81099999999999994</v>
      </c>
      <c r="AC239" s="9">
        <v>0.8793333333333333</v>
      </c>
      <c r="AD239" s="9">
        <v>0.8846666666666666</v>
      </c>
      <c r="AE239" s="9">
        <v>0.83499999999999996</v>
      </c>
      <c r="AF239" s="9">
        <v>0.87133333333333329</v>
      </c>
      <c r="AG239" s="9">
        <v>0.88733333333333331</v>
      </c>
      <c r="AH239" s="9">
        <v>0.82833333333333348</v>
      </c>
      <c r="AI239" s="9">
        <v>0.7533333333333333</v>
      </c>
      <c r="AJ239" s="9">
        <v>0.77666666666666673</v>
      </c>
      <c r="AK239" s="9">
        <v>0.77200000000000013</v>
      </c>
      <c r="AL239" s="9">
        <v>0.73933333333333329</v>
      </c>
      <c r="AM239" s="9">
        <v>0.70066666666666666</v>
      </c>
      <c r="AN239" s="9">
        <v>0.8620000000000001</v>
      </c>
      <c r="AO239" s="9">
        <v>0.85599999999999987</v>
      </c>
      <c r="AP239" s="9">
        <v>0.95400000000000007</v>
      </c>
      <c r="AQ239" s="9">
        <v>0.96333333333333326</v>
      </c>
      <c r="AR239" s="9">
        <v>0.99400000000000011</v>
      </c>
      <c r="AS239" s="9">
        <v>1.08</v>
      </c>
      <c r="AT239" s="9">
        <v>1.125</v>
      </c>
      <c r="AU239" s="9">
        <v>0.9873333333333334</v>
      </c>
      <c r="AV239" s="9">
        <v>0.93299999999999994</v>
      </c>
      <c r="AW239" s="9">
        <v>1.0103333333333333</v>
      </c>
      <c r="AX239" s="9">
        <v>1.054</v>
      </c>
      <c r="AY239" s="9">
        <v>0.93133333333333335</v>
      </c>
      <c r="AZ239" s="9">
        <v>0.99233333333333329</v>
      </c>
      <c r="BA239" s="9">
        <v>0.97933333333333328</v>
      </c>
      <c r="BB239" s="9">
        <v>0.88800000000000001</v>
      </c>
      <c r="BC239" s="9">
        <v>0.82200000000000006</v>
      </c>
      <c r="BD239" s="9">
        <v>0.83633333333333348</v>
      </c>
      <c r="BE239" s="9">
        <v>0.89433333333333331</v>
      </c>
      <c r="BF239" s="9">
        <v>0.90666666666666673</v>
      </c>
      <c r="BG239" s="9">
        <v>0.93766666666666654</v>
      </c>
      <c r="BH239" s="9">
        <v>0.90633333333333344</v>
      </c>
      <c r="BI239" s="9">
        <v>0.89500000000000002</v>
      </c>
      <c r="BJ239" s="9">
        <v>0.91533333333333333</v>
      </c>
      <c r="BK239" s="9">
        <v>0.83433333333333337</v>
      </c>
      <c r="BL239" s="9">
        <v>0.85499999999999998</v>
      </c>
      <c r="BM239" s="9">
        <v>0.84666666666666668</v>
      </c>
      <c r="BN239" s="9">
        <v>0.87333333333333341</v>
      </c>
      <c r="BO239" s="9">
        <v>0.82566666666666666</v>
      </c>
      <c r="BP239" s="9">
        <v>0.93966666666666665</v>
      </c>
      <c r="BQ239" s="9">
        <v>1.0593333333333332</v>
      </c>
      <c r="BR239" s="9">
        <v>1.1279999999999999</v>
      </c>
      <c r="BS239" s="9">
        <v>1.0173333333333334</v>
      </c>
      <c r="BT239" s="9">
        <v>1.0879999999999999</v>
      </c>
      <c r="BU239" s="9">
        <v>1.1919999999999999</v>
      </c>
      <c r="BV239" s="9">
        <v>1.1119999999999999</v>
      </c>
      <c r="BW239" s="9">
        <v>1.0116666666666667</v>
      </c>
      <c r="BX239" s="9">
        <v>1.0163333333333333</v>
      </c>
      <c r="BY239" s="9">
        <v>1.0933333333333335</v>
      </c>
      <c r="BZ239" s="9">
        <v>1.0786666666666667</v>
      </c>
      <c r="CA239" s="9">
        <v>0.98433333333333328</v>
      </c>
      <c r="CB239" s="9">
        <v>1.0153333333333334</v>
      </c>
      <c r="CC239" s="9">
        <v>1.0713333333333332</v>
      </c>
      <c r="CD239" s="9">
        <v>1.0453333333333334</v>
      </c>
      <c r="CE239" s="9">
        <v>0.93033333333333335</v>
      </c>
      <c r="CF239" s="9">
        <v>0.95199999999999996</v>
      </c>
      <c r="CG239" s="9">
        <v>0.90933333333333344</v>
      </c>
      <c r="CH239" s="9">
        <v>0.95599999999999996</v>
      </c>
      <c r="CI239" s="9">
        <v>0.8763333333333333</v>
      </c>
      <c r="CJ239" s="9">
        <v>0.89366666666666672</v>
      </c>
      <c r="CK239" s="9">
        <v>0.92800000000000005</v>
      </c>
      <c r="CL239" s="9">
        <v>0.94666666666666666</v>
      </c>
      <c r="CM239" s="9">
        <v>0.94300000000000006</v>
      </c>
      <c r="CN239" s="9">
        <v>0.90233333333333332</v>
      </c>
      <c r="CO239" s="9">
        <v>0.92533333333333323</v>
      </c>
      <c r="CP239" s="9">
        <v>0.99066666666666647</v>
      </c>
      <c r="CQ239" s="9">
        <v>1.0063333333333333</v>
      </c>
      <c r="CR239" s="9">
        <v>1.0326666666666666</v>
      </c>
      <c r="CS239" s="9">
        <v>1.0983333333333334</v>
      </c>
      <c r="CT239" s="9">
        <v>1.1910000000000001</v>
      </c>
      <c r="CU239" s="9">
        <v>1.1129999999999998</v>
      </c>
      <c r="CV239" s="9">
        <v>1.2279999999999998</v>
      </c>
      <c r="CW239" s="9">
        <v>1.4456666666666667</v>
      </c>
      <c r="CX239" s="9">
        <v>1.5936666666666666</v>
      </c>
      <c r="CY239" s="9">
        <v>1.415</v>
      </c>
      <c r="CZ239" s="9">
        <v>1.2250000000000001</v>
      </c>
      <c r="DA239" s="9">
        <v>1.1243333333333334</v>
      </c>
      <c r="DB239" s="9">
        <v>1.2089999999999999</v>
      </c>
      <c r="DC239" s="9">
        <v>1.1626666666666667</v>
      </c>
      <c r="DD239" s="9">
        <v>1.2033333333333334</v>
      </c>
      <c r="DE239" s="9">
        <v>1.2976666666666667</v>
      </c>
      <c r="DF239" s="9">
        <v>1.3596666666666668</v>
      </c>
      <c r="DG239" s="9">
        <v>1.2436666666666667</v>
      </c>
      <c r="DH239" s="9">
        <v>1.2369999999999999</v>
      </c>
      <c r="DI239" s="9">
        <v>1.3846666666666667</v>
      </c>
      <c r="DJ239" s="9">
        <v>1.643</v>
      </c>
      <c r="DK239" s="9">
        <v>1.4976666666666667</v>
      </c>
      <c r="DL239" s="9">
        <v>1.6536666666666668</v>
      </c>
      <c r="DM239" s="9">
        <v>1.9106666666666667</v>
      </c>
      <c r="DN239" s="9">
        <v>2.1819999999999999</v>
      </c>
      <c r="DO239" s="9">
        <v>1.9729999999999999</v>
      </c>
      <c r="DP239" s="9">
        <v>1.9476666666666667</v>
      </c>
      <c r="DQ239" s="9">
        <v>1.8433333333333335</v>
      </c>
      <c r="DR239" s="9">
        <v>1.7793333333333334</v>
      </c>
      <c r="DS239" s="9">
        <v>1.6013333333333335</v>
      </c>
      <c r="DT239" s="9">
        <v>1.5846666666666664</v>
      </c>
      <c r="DU239" s="9">
        <v>1.6906666666666668</v>
      </c>
      <c r="DV239" s="9">
        <v>1.8276666666666668</v>
      </c>
      <c r="DW239" s="9">
        <v>1.5986666666666665</v>
      </c>
      <c r="DX239" s="9">
        <v>1.571</v>
      </c>
      <c r="DY239" s="9">
        <v>1.6413333333333335</v>
      </c>
      <c r="DZ239" s="9">
        <v>1.7486666666666668</v>
      </c>
      <c r="EA239" s="9">
        <v>1.7006666666666668</v>
      </c>
      <c r="EB239" s="9">
        <v>1.7683333333333333</v>
      </c>
      <c r="EC239" s="9">
        <v>1.8603333333333332</v>
      </c>
      <c r="ED239" s="9">
        <v>1.837</v>
      </c>
      <c r="EE239" s="9">
        <v>1.7299999999999998</v>
      </c>
      <c r="EF239" s="9">
        <v>1.8070000000000002</v>
      </c>
      <c r="EG239" s="9">
        <v>1.9766666666666666</v>
      </c>
      <c r="EH239" s="9">
        <v>1.9410000000000001</v>
      </c>
      <c r="EI239" s="9">
        <v>1.8823333333333334</v>
      </c>
      <c r="EJ239" s="9">
        <v>1.8560000000000001</v>
      </c>
      <c r="EK239" s="9">
        <v>1.9586666666666666</v>
      </c>
      <c r="EL239" s="9">
        <v>2.0223333333333335</v>
      </c>
      <c r="EM239" s="9">
        <v>2.0210000000000004</v>
      </c>
      <c r="EN239" s="9">
        <v>1.9663333333333333</v>
      </c>
      <c r="EO239" s="9">
        <v>2.0643333333333334</v>
      </c>
      <c r="EP239" s="9">
        <v>2.1113333333333335</v>
      </c>
      <c r="EQ239" s="9">
        <v>2.1989999999999998</v>
      </c>
      <c r="ER239" s="9">
        <v>2.8263333333333329</v>
      </c>
      <c r="ES239" s="9">
        <v>2.7409999999999997</v>
      </c>
      <c r="ET239" s="9">
        <v>2.2253333333333334</v>
      </c>
      <c r="EU239" s="9">
        <v>1.6559999999999999</v>
      </c>
      <c r="EV239" s="9">
        <v>1.4906666666666668</v>
      </c>
      <c r="EW239" s="9">
        <v>1.4603552426294035</v>
      </c>
      <c r="EX239" s="9">
        <v>1.6604366273101394</v>
      </c>
      <c r="EY239" s="9">
        <v>1.744217122610862</v>
      </c>
      <c r="EZ239" s="9">
        <v>1.8739297629341258</v>
      </c>
      <c r="FA239" s="9">
        <v>1.8708725623196105</v>
      </c>
      <c r="FB239" s="9">
        <v>1.9980070122696294</v>
      </c>
      <c r="FC239" s="9">
        <v>1.8406038989491602</v>
      </c>
      <c r="FD239" s="9">
        <v>1.870038383760342</v>
      </c>
      <c r="FE239" s="9">
        <v>1.9642888559106748</v>
      </c>
      <c r="FF239" s="9">
        <v>2.0307890204048555</v>
      </c>
      <c r="FG239" s="9">
        <v>1.8708950996682483</v>
      </c>
      <c r="FH239" s="9">
        <v>1.9007953670901505</v>
      </c>
      <c r="FI239" s="9">
        <v>1.9965372949687354</v>
      </c>
      <c r="FJ239" s="9">
        <v>2.1193458620726506</v>
      </c>
      <c r="FK239" s="9">
        <v>1.9527233102812882</v>
      </c>
      <c r="FL239" s="9">
        <v>1.9838818360972159</v>
      </c>
      <c r="FM239" s="9">
        <v>2.0836527608644766</v>
      </c>
      <c r="FN239" s="9">
        <v>2.163577671655581</v>
      </c>
      <c r="FO239" s="9">
        <v>1.9935943459029681</v>
      </c>
      <c r="FP239" s="9">
        <v>2.0253813386407336</v>
      </c>
      <c r="FQ239" s="9">
        <v>2.1271646412190579</v>
      </c>
      <c r="FR239" s="9">
        <v>2.2142423192083927</v>
      </c>
      <c r="FS239" s="9">
        <v>2.040409446492701</v>
      </c>
      <c r="FT239" s="9">
        <v>2.072916307022306</v>
      </c>
      <c r="FU239" s="9">
        <v>2.1770046568845194</v>
      </c>
      <c r="FV239" s="9">
        <v>2.2711811698930493</v>
      </c>
      <c r="FW239" s="9">
        <v>2.0930220304347373</v>
      </c>
      <c r="FX239" s="9">
        <v>2.1263379056657579</v>
      </c>
      <c r="FY239" s="9">
        <v>2.2330167550075464</v>
      </c>
      <c r="FZ239" s="9">
        <v>2.3216501688585156</v>
      </c>
      <c r="GA239" s="9">
        <v>2.1396563479984514</v>
      </c>
      <c r="GB239" s="9">
        <v>2.1736893111516515</v>
      </c>
      <c r="GC239" s="9">
        <v>2.2826643065164571</v>
      </c>
      <c r="GD239" s="9">
        <v>2.3642595107913338</v>
      </c>
      <c r="GE239" s="9">
        <v>2.1790281925685324</v>
      </c>
      <c r="GF239" s="9">
        <v>2.2136665698392775</v>
      </c>
      <c r="GG239" s="9">
        <v>2.3245801269554138</v>
      </c>
      <c r="GH239" s="9">
        <v>2.39537854396159</v>
      </c>
      <c r="GI239" s="9">
        <v>2.2077827727045576</v>
      </c>
      <c r="GJ239" s="9">
        <v>2.2428633042342283</v>
      </c>
      <c r="GK239" s="9">
        <v>2.3551926580913087</v>
      </c>
      <c r="GL239" s="9" t="str">
        <f t="shared" si="47"/>
        <v>Egg,Egg Retail Price, Grade A, Large, United States,Units of Measure: US $/Dozen,Historic Data Source: BLS,Data Edge: 2016 Q3,Forecast Date: December 2016</v>
      </c>
      <c r="GM239" s="10" t="str">
        <f t="shared" si="54"/>
        <v>United States, Egg, Egg Retail Price, Grade A, Large</v>
      </c>
      <c r="GN239" s="10" t="str">
        <f t="shared" si="55"/>
        <v>Egg,Egg Retail Price, Grade A, Large, United States,Units of Measure: US $/Dozen,Historic Data Source: BLS,Data Edge: 2016 Q3,Forecast Date: December 2016</v>
      </c>
      <c r="GP239" s="15" t="s">
        <v>10</v>
      </c>
      <c r="GQ239" s="15" t="s">
        <v>608</v>
      </c>
      <c r="GR239" s="10" t="s">
        <v>610</v>
      </c>
      <c r="GS239" s="10" t="s">
        <v>609</v>
      </c>
      <c r="GT239" s="10" t="s">
        <v>136</v>
      </c>
      <c r="GU239" s="39" t="s">
        <v>1381</v>
      </c>
      <c r="GV239" s="11" t="s">
        <v>1385</v>
      </c>
      <c r="GW239" s="8" t="s">
        <v>1257</v>
      </c>
      <c r="GX239" s="8" t="s">
        <v>1401</v>
      </c>
      <c r="GY239" s="14" t="s">
        <v>1390</v>
      </c>
    </row>
    <row r="240" spans="1:207" ht="12.75" customHeight="1">
      <c r="A240" s="14" t="s">
        <v>612</v>
      </c>
      <c r="B240" s="8" t="str">
        <f t="shared" si="50"/>
        <v>Bank:CISLIVE</v>
      </c>
      <c r="C240" s="13" t="str">
        <f t="shared" si="51"/>
        <v>DataEdge:2016 Q3</v>
      </c>
      <c r="D240" s="13" t="str">
        <f t="shared" si="52"/>
        <v>ForecastDate:December 2016</v>
      </c>
      <c r="E240" s="13" t="str">
        <f t="shared" si="53"/>
        <v>Long Label:Beef,Boxed Beef Wholesale Cutout Price, Select 1-3, 600-900 Lbs, United States,Units of Measure: US $/LB,Historic Data Source: USDA,Data Edge: 2016 Q3,Forecast Date: December 2016</v>
      </c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>
        <v>0.87338214285714288</v>
      </c>
      <c r="AE240" s="9">
        <v>0.86217622655122639</v>
      </c>
      <c r="AF240" s="9">
        <v>0.90718268398268398</v>
      </c>
      <c r="AG240" s="9">
        <v>0.91261154401154387</v>
      </c>
      <c r="AH240" s="9">
        <v>0.94832194501405032</v>
      </c>
      <c r="AI240" s="9">
        <v>1.0243903968253967</v>
      </c>
      <c r="AJ240" s="9">
        <v>0.99069711399711413</v>
      </c>
      <c r="AK240" s="9">
        <v>0.98141</v>
      </c>
      <c r="AL240" s="9">
        <v>1.0254446376811592</v>
      </c>
      <c r="AM240" s="9">
        <v>1.0632572799422799</v>
      </c>
      <c r="AN240" s="9">
        <v>0.99352572118702553</v>
      </c>
      <c r="AO240" s="9">
        <v>1.0483642063492062</v>
      </c>
      <c r="AP240" s="9">
        <v>1.1131900079744816</v>
      </c>
      <c r="AQ240" s="9">
        <v>1.1114622438672439</v>
      </c>
      <c r="AR240" s="9">
        <v>1.0841602898550724</v>
      </c>
      <c r="AS240" s="9">
        <v>1.0766693145743147</v>
      </c>
      <c r="AT240" s="9">
        <v>1.1716055555555558</v>
      </c>
      <c r="AU240" s="9">
        <v>1.163736587301587</v>
      </c>
      <c r="AV240" s="9">
        <v>1.1465160328357125</v>
      </c>
      <c r="AW240" s="9">
        <v>1.1800861244019138</v>
      </c>
      <c r="AX240" s="9">
        <v>1.20296870965292</v>
      </c>
      <c r="AY240" s="9">
        <v>1.1699296969696968</v>
      </c>
      <c r="AZ240" s="9">
        <v>1.0797142424242425</v>
      </c>
      <c r="BA240" s="9">
        <v>1.0792273740510696</v>
      </c>
      <c r="BB240" s="9">
        <v>1.1421211323763958</v>
      </c>
      <c r="BC240" s="9">
        <v>1.1259253030303029</v>
      </c>
      <c r="BD240" s="9">
        <v>1.0960224386724389</v>
      </c>
      <c r="BE240" s="9">
        <v>1.1236457735247209</v>
      </c>
      <c r="BF240" s="9">
        <v>1.2012605949656752</v>
      </c>
      <c r="BG240" s="9">
        <v>1.1783366883116881</v>
      </c>
      <c r="BH240" s="9">
        <v>1.1198148705096072</v>
      </c>
      <c r="BI240" s="9">
        <v>1.0721444444444443</v>
      </c>
      <c r="BJ240" s="9">
        <v>1.1024097817006284</v>
      </c>
      <c r="BK240" s="9">
        <v>1.0479474671527305</v>
      </c>
      <c r="BL240" s="9">
        <v>0.99885210144927516</v>
      </c>
      <c r="BM240" s="9">
        <v>0.99014492063492066</v>
      </c>
      <c r="BN240" s="9">
        <v>1.0753549758454106</v>
      </c>
      <c r="BO240" s="9">
        <v>0.98124226475279097</v>
      </c>
      <c r="BP240" s="9">
        <v>0.95569884057971022</v>
      </c>
      <c r="BQ240" s="9">
        <v>0.95748355699855703</v>
      </c>
      <c r="BR240" s="9">
        <v>0.95738651515151518</v>
      </c>
      <c r="BS240" s="9">
        <v>0.92454510822510838</v>
      </c>
      <c r="BT240" s="9">
        <v>0.98378424242424256</v>
      </c>
      <c r="BU240" s="9">
        <v>0.98400909090909106</v>
      </c>
      <c r="BV240" s="9">
        <v>0.9701427104377105</v>
      </c>
      <c r="BW240" s="9">
        <v>0.98267936507936493</v>
      </c>
      <c r="BX240" s="9">
        <v>0.9685316017316018</v>
      </c>
      <c r="BY240" s="9">
        <v>0.94373869093022411</v>
      </c>
      <c r="BZ240" s="9">
        <v>0.94703560606060588</v>
      </c>
      <c r="CA240" s="9">
        <v>0.97444457431457454</v>
      </c>
      <c r="CB240" s="9">
        <v>0.90767842712842706</v>
      </c>
      <c r="CC240" s="9">
        <v>0.91829557416267948</v>
      </c>
      <c r="CD240" s="9">
        <v>0.97699491532976834</v>
      </c>
      <c r="CE240" s="9">
        <v>1.0269560606060606</v>
      </c>
      <c r="CF240" s="9">
        <v>1.0272935786435788</v>
      </c>
      <c r="CG240" s="9">
        <v>1.0474021428571427</v>
      </c>
      <c r="CH240" s="9">
        <v>1.087913115942029</v>
      </c>
      <c r="CI240" s="9">
        <v>1.1170929292929292</v>
      </c>
      <c r="CJ240" s="9">
        <v>1.0553037681159418</v>
      </c>
      <c r="CK240" s="9">
        <v>1.0989104617604619</v>
      </c>
      <c r="CL240" s="9">
        <v>1.2429042087542088</v>
      </c>
      <c r="CM240" s="9">
        <v>1.1672304761904762</v>
      </c>
      <c r="CN240" s="9">
        <v>1.1182099445865303</v>
      </c>
      <c r="CO240" s="9">
        <v>1.0393810640732266</v>
      </c>
      <c r="CP240" s="9">
        <v>1.1295143609022558</v>
      </c>
      <c r="CQ240" s="9">
        <v>1.076445606060606</v>
      </c>
      <c r="CR240" s="9">
        <v>1.0352531818181818</v>
      </c>
      <c r="CS240" s="9">
        <v>1.0849779862700231</v>
      </c>
      <c r="CT240" s="9">
        <v>1.2157496560846561</v>
      </c>
      <c r="CU240" s="9">
        <v>1.2387571428571429</v>
      </c>
      <c r="CV240" s="9">
        <v>1.2904618398268397</v>
      </c>
      <c r="CW240" s="9">
        <v>1.4624523854101656</v>
      </c>
      <c r="CX240" s="9">
        <v>1.2679912929061785</v>
      </c>
      <c r="CY240" s="9">
        <v>1.3781322222222221</v>
      </c>
      <c r="CZ240" s="9">
        <v>1.3291645021645022</v>
      </c>
      <c r="DA240" s="9">
        <v>1.3154924686716791</v>
      </c>
      <c r="DB240" s="9">
        <v>1.4232663250517599</v>
      </c>
      <c r="DC240" s="9">
        <v>1.394197186147186</v>
      </c>
      <c r="DD240" s="9">
        <v>1.2569205477461771</v>
      </c>
      <c r="DE240" s="9">
        <v>1.3763142857142858</v>
      </c>
      <c r="DF240" s="9">
        <v>1.38437544168392</v>
      </c>
      <c r="DG240" s="9">
        <v>1.2871900000000001</v>
      </c>
      <c r="DH240" s="9">
        <v>1.3217284782608696</v>
      </c>
      <c r="DI240" s="9">
        <v>1.3074360750360752</v>
      </c>
      <c r="DJ240" s="9">
        <v>1.4272409090909088</v>
      </c>
      <c r="DK240" s="9">
        <v>1.4649194083694079</v>
      </c>
      <c r="DL240" s="9">
        <v>1.3774572409284078</v>
      </c>
      <c r="DM240" s="9">
        <v>1.3318686171951617</v>
      </c>
      <c r="DN240" s="9">
        <v>1.4210810966810967</v>
      </c>
      <c r="DO240" s="9">
        <v>1.5068421356421355</v>
      </c>
      <c r="DP240" s="9">
        <v>1.5607681096681096</v>
      </c>
      <c r="DQ240" s="9">
        <v>1.3982970324361628</v>
      </c>
      <c r="DR240" s="9">
        <v>1.3648063924963925</v>
      </c>
      <c r="DS240" s="9">
        <v>1.3977333333333337</v>
      </c>
      <c r="DT240" s="9">
        <v>1.3436979797979802</v>
      </c>
      <c r="DU240" s="9">
        <v>1.3240190909090908</v>
      </c>
      <c r="DV240" s="9">
        <v>1.4439734782608697</v>
      </c>
      <c r="DW240" s="9">
        <v>1.5888636363636364</v>
      </c>
      <c r="DX240" s="9">
        <v>1.493538095238095</v>
      </c>
      <c r="DY240" s="9">
        <v>1.5105841269841269</v>
      </c>
      <c r="DZ240" s="9">
        <v>1.7207990441683922</v>
      </c>
      <c r="EA240" s="9">
        <v>1.7540059884559884</v>
      </c>
      <c r="EB240" s="9">
        <v>1.7360605383022776</v>
      </c>
      <c r="EC240" s="9">
        <v>1.7232190476190474</v>
      </c>
      <c r="ED240" s="9">
        <v>1.8445029581529582</v>
      </c>
      <c r="EE240" s="9">
        <v>1.8322174603174599</v>
      </c>
      <c r="EF240" s="9">
        <v>1.7802931386437109</v>
      </c>
      <c r="EG240" s="9">
        <v>1.7655031310159455</v>
      </c>
      <c r="EH240" s="9">
        <v>1.8530154553049289</v>
      </c>
      <c r="EI240" s="9">
        <v>1.8723963636363632</v>
      </c>
      <c r="EJ240" s="9">
        <v>1.8196754184704185</v>
      </c>
      <c r="EK240" s="9">
        <v>1.8795675172780439</v>
      </c>
      <c r="EL240" s="9">
        <v>2.2263033838383834</v>
      </c>
      <c r="EM240" s="9">
        <v>2.2158054112554111</v>
      </c>
      <c r="EN240" s="9">
        <v>2.419986435786436</v>
      </c>
      <c r="EO240" s="9">
        <v>2.3685625650093614</v>
      </c>
      <c r="EP240" s="9">
        <v>2.4274966810966809</v>
      </c>
      <c r="EQ240" s="9">
        <v>2.4707942424242426</v>
      </c>
      <c r="ER240" s="9">
        <v>2.2926414862914863</v>
      </c>
      <c r="ES240" s="9">
        <v>1.9879651515151515</v>
      </c>
      <c r="ET240" s="9">
        <v>2.1732224672187717</v>
      </c>
      <c r="EU240" s="9">
        <v>2.042244155844156</v>
      </c>
      <c r="EV240" s="9">
        <v>1.8877920531400967</v>
      </c>
      <c r="EW240" s="9">
        <v>1.7158598238181955</v>
      </c>
      <c r="EX240" s="9">
        <v>2.0473988272300825</v>
      </c>
      <c r="EY240" s="9">
        <v>2.0852276331123072</v>
      </c>
      <c r="EZ240" s="9">
        <v>2.0016640208879632</v>
      </c>
      <c r="FA240" s="9">
        <v>1.8598642407703809</v>
      </c>
      <c r="FB240" s="9">
        <v>2.1126115703238755</v>
      </c>
      <c r="FC240" s="9">
        <v>2.101389597009137</v>
      </c>
      <c r="FD240" s="9">
        <v>2.0694865747001714</v>
      </c>
      <c r="FE240" s="9">
        <v>1.9046916487794383</v>
      </c>
      <c r="FF240" s="9">
        <v>1.8666586118218349</v>
      </c>
      <c r="FG240" s="9">
        <v>1.8659094780092749</v>
      </c>
      <c r="FH240" s="9">
        <v>1.8129333244406691</v>
      </c>
      <c r="FI240" s="9">
        <v>1.8011634744916731</v>
      </c>
      <c r="FJ240" s="9">
        <v>1.8789617242334082</v>
      </c>
      <c r="FK240" s="9">
        <v>1.8782126432325015</v>
      </c>
      <c r="FL240" s="9">
        <v>1.8248761030669538</v>
      </c>
      <c r="FM240" s="9">
        <v>1.8130293426438888</v>
      </c>
      <c r="FN240" s="9">
        <v>1.9438619699838222</v>
      </c>
      <c r="FO240" s="9">
        <v>1.9431131675700848</v>
      </c>
      <c r="FP240" s="9">
        <v>1.8878755492119428</v>
      </c>
      <c r="FQ240" s="9">
        <v>1.8756230777378147</v>
      </c>
      <c r="FR240" s="9">
        <v>2.0181044447802239</v>
      </c>
      <c r="FS240" s="9">
        <v>2.0173559610555865</v>
      </c>
      <c r="FT240" s="9">
        <v>1.959943609024748</v>
      </c>
      <c r="FU240" s="9">
        <v>1.9472270254022777</v>
      </c>
      <c r="FV240" s="9">
        <v>2.0725301244609748</v>
      </c>
      <c r="FW240" s="9">
        <v>2.0717818743609699</v>
      </c>
      <c r="FX240" s="9">
        <v>2.0127752683860689</v>
      </c>
      <c r="FY240" s="9">
        <v>1.999718453390777</v>
      </c>
      <c r="FZ240" s="9">
        <v>2.1214306721711331</v>
      </c>
      <c r="GA240" s="9">
        <v>2.1206826319788878</v>
      </c>
      <c r="GB240" s="9">
        <v>2.0602436159447826</v>
      </c>
      <c r="GC240" s="9">
        <v>2.0468811088464847</v>
      </c>
      <c r="GD240" s="9">
        <v>2.1548941871974581</v>
      </c>
      <c r="GE240" s="9">
        <v>2.1541462906488285</v>
      </c>
      <c r="GF240" s="9">
        <v>2.0927270509202129</v>
      </c>
      <c r="GG240" s="9">
        <v>2.0791553532757678</v>
      </c>
      <c r="GH240" s="9">
        <v>2.1981641725167123</v>
      </c>
      <c r="GI240" s="9">
        <v>2.1974164617064047</v>
      </c>
      <c r="GJ240" s="9">
        <v>2.1347297441041202</v>
      </c>
      <c r="GK240" s="9">
        <v>2.1208875527039059</v>
      </c>
      <c r="GL240" s="9" t="str">
        <f t="shared" si="47"/>
        <v>Beef,Boxed Beef Wholesale Cutout Price, Select 1-3, 600-900 Lbs, United States,Units of Measure: US $/LB,Historic Data Source: USDA,Data Edge: 2016 Q3,Forecast Date: December 2016</v>
      </c>
      <c r="GM240" s="10" t="str">
        <f t="shared" si="54"/>
        <v>United States, Beef, Boxed Beef Wholesale Cutout Price, Select 1-3, 600-900 Lbs</v>
      </c>
      <c r="GN240" s="10" t="str">
        <f t="shared" si="55"/>
        <v>Beef,Boxed Beef Wholesale Cutout Price, Select 1-3, 600-900 Lbs, United States,Units of Measure: US $/LB,Historic Data Source: USDA,Data Edge: 2016 Q3,Forecast Date: December 2016</v>
      </c>
      <c r="GP240" s="15" t="s">
        <v>10</v>
      </c>
      <c r="GQ240" s="15" t="s">
        <v>574</v>
      </c>
      <c r="GR240" s="10" t="s">
        <v>613</v>
      </c>
      <c r="GS240" s="10" t="s">
        <v>464</v>
      </c>
      <c r="GT240" s="16" t="s">
        <v>13</v>
      </c>
      <c r="GU240" s="13" t="s">
        <v>1381</v>
      </c>
      <c r="GV240" s="11" t="s">
        <v>1385</v>
      </c>
      <c r="GW240" s="8" t="s">
        <v>1258</v>
      </c>
      <c r="GX240" s="8" t="s">
        <v>1401</v>
      </c>
      <c r="GY240" s="14" t="s">
        <v>1390</v>
      </c>
    </row>
    <row r="241" spans="1:207" ht="12.75" customHeight="1">
      <c r="A241" s="14" t="s">
        <v>615</v>
      </c>
      <c r="B241" s="8" t="str">
        <f t="shared" si="50"/>
        <v>Bank:CISLIVE</v>
      </c>
      <c r="C241" s="13" t="str">
        <f t="shared" si="51"/>
        <v>DataEdge:2016 Q3</v>
      </c>
      <c r="D241" s="13" t="str">
        <f t="shared" si="52"/>
        <v>ForecastDate:December 2016</v>
      </c>
      <c r="E241" s="13" t="str">
        <f t="shared" si="53"/>
        <v>Long Label:Beef,TX/OK, Live Steer, Grade 65-85% Choice, Average Weight Slaughter, United States,Units of Measure: US $/LB,Historic Data Source: USDA,Data Edge: 2016 Q3,Forecast Date: December 2016</v>
      </c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>
        <v>0.76400774663932547</v>
      </c>
      <c r="AQ241" s="9">
        <v>0.75091445279866331</v>
      </c>
      <c r="AR241" s="9">
        <v>0.71530357142857137</v>
      </c>
      <c r="AS241" s="9">
        <v>0.75190163476873995</v>
      </c>
      <c r="AT241" s="9">
        <v>0.7908775252525253</v>
      </c>
      <c r="AU241" s="9">
        <v>0.78307196969696979</v>
      </c>
      <c r="AV241" s="9">
        <v>0.77107287157287163</v>
      </c>
      <c r="AW241" s="9">
        <v>0.80768409090909088</v>
      </c>
      <c r="AX241" s="9">
        <v>0.79935780561028236</v>
      </c>
      <c r="AY241" s="9">
        <v>0.77711825396825407</v>
      </c>
      <c r="AZ241" s="9">
        <v>0.69628051282051284</v>
      </c>
      <c r="BA241" s="9">
        <v>0.71463121212121206</v>
      </c>
      <c r="BB241" s="9">
        <v>0.76422206652996127</v>
      </c>
      <c r="BC241" s="9">
        <v>0.75956738437001592</v>
      </c>
      <c r="BD241" s="9">
        <v>0.74066033138401555</v>
      </c>
      <c r="BE241" s="9">
        <v>0.76542476851851859</v>
      </c>
      <c r="BF241" s="9">
        <v>0.81205112425404946</v>
      </c>
      <c r="BG241" s="9">
        <v>0.79944370370370377</v>
      </c>
      <c r="BH241" s="9">
        <v>0.74439911764705879</v>
      </c>
      <c r="BI241" s="9">
        <v>0.72467075163398686</v>
      </c>
      <c r="BJ241" s="9">
        <v>0.73781318082788672</v>
      </c>
      <c r="BK241" s="9">
        <v>0.69120085526315789</v>
      </c>
      <c r="BL241" s="9">
        <v>0.67024923419660254</v>
      </c>
      <c r="BM241" s="9">
        <v>0.68308531746031742</v>
      </c>
      <c r="BN241" s="9">
        <v>0.72496527777777786</v>
      </c>
      <c r="BO241" s="9">
        <v>0.65413305322128845</v>
      </c>
      <c r="BP241" s="9">
        <v>0.62606628787878782</v>
      </c>
      <c r="BQ241" s="9">
        <v>0.6639022435897437</v>
      </c>
      <c r="BR241" s="9">
        <v>0.63029097222222219</v>
      </c>
      <c r="BS241" s="9">
        <v>0.59882858187134502</v>
      </c>
      <c r="BT241" s="9">
        <v>0.67381313131313147</v>
      </c>
      <c r="BU241" s="9">
        <v>0.69214102564102564</v>
      </c>
      <c r="BV241" s="9">
        <v>0.65833333333333333</v>
      </c>
      <c r="BW241" s="9">
        <v>0.65961222222222216</v>
      </c>
      <c r="BX241" s="9">
        <v>0.64571296296296299</v>
      </c>
      <c r="BY241" s="9">
        <v>0.66583333333333328</v>
      </c>
      <c r="BZ241" s="9">
        <v>0.62207264957264952</v>
      </c>
      <c r="CA241" s="9">
        <v>0.6442234848484848</v>
      </c>
      <c r="CB241" s="9">
        <v>0.59091880341880343</v>
      </c>
      <c r="CC241" s="9">
        <v>0.60844907407407411</v>
      </c>
      <c r="CD241" s="9">
        <v>0.63069444444444434</v>
      </c>
      <c r="CE241" s="9">
        <v>0.65400000000000003</v>
      </c>
      <c r="CF241" s="9">
        <v>0.6505833333333334</v>
      </c>
      <c r="CG241" s="9">
        <v>0.69091666666666673</v>
      </c>
      <c r="CH241" s="9">
        <v>0.69669444444444439</v>
      </c>
      <c r="CI241" s="9">
        <v>0.71381944444444445</v>
      </c>
      <c r="CJ241" s="9">
        <v>0.66055555555555556</v>
      </c>
      <c r="CK241" s="9">
        <v>0.72428571428571431</v>
      </c>
      <c r="CL241" s="9">
        <v>0.78568383838383837</v>
      </c>
      <c r="CM241" s="9">
        <v>0.76556222222222214</v>
      </c>
      <c r="CN241" s="9">
        <v>0.69529894179894181</v>
      </c>
      <c r="CO241" s="9">
        <v>0.63961522792022796</v>
      </c>
      <c r="CP241" s="9">
        <v>0.69769895104895097</v>
      </c>
      <c r="CQ241" s="9">
        <v>0.65014155067155055</v>
      </c>
      <c r="CR241" s="9">
        <v>0.63607925696594425</v>
      </c>
      <c r="CS241" s="9">
        <v>0.69004841269841266</v>
      </c>
      <c r="CT241" s="9">
        <v>0.78176606837606855</v>
      </c>
      <c r="CU241" s="9">
        <v>0.78094323361823359</v>
      </c>
      <c r="CV241" s="9">
        <v>0.80372222222222223</v>
      </c>
      <c r="CW241" s="9">
        <v>0.959736652930403</v>
      </c>
      <c r="CX241" s="9">
        <v>0.80022282913165255</v>
      </c>
      <c r="CY241" s="9">
        <v>0.87036480463980448</v>
      </c>
      <c r="CZ241" s="9">
        <v>0.83677902930402936</v>
      </c>
      <c r="DA241" s="9">
        <v>0.92128441558441565</v>
      </c>
      <c r="DB241" s="9">
        <v>0.89007222222222226</v>
      </c>
      <c r="DC241" s="9">
        <v>0.88510648148148141</v>
      </c>
      <c r="DD241" s="9">
        <v>0.81784166666666669</v>
      </c>
      <c r="DE241" s="9">
        <v>0.89980447811447817</v>
      </c>
      <c r="DF241" s="9">
        <v>0.90530171717171726</v>
      </c>
      <c r="DG241" s="9">
        <v>0.81128555555555559</v>
      </c>
      <c r="DH241" s="9">
        <v>0.84799444444444438</v>
      </c>
      <c r="DI241" s="9">
        <v>0.96031502201502195</v>
      </c>
      <c r="DJ241" s="9">
        <v>0.93450909090909084</v>
      </c>
      <c r="DK241" s="9">
        <v>0.94730407407407424</v>
      </c>
      <c r="DL241" s="9">
        <v>0.9291579292929294</v>
      </c>
      <c r="DM241" s="9">
        <v>0.9497782407407408</v>
      </c>
      <c r="DN241" s="9">
        <v>0.90325555555555559</v>
      </c>
      <c r="DO241" s="9">
        <v>0.92235595238095247</v>
      </c>
      <c r="DP241" s="9">
        <v>0.98570370370370375</v>
      </c>
      <c r="DQ241" s="9">
        <v>0.89644863636363636</v>
      </c>
      <c r="DR241" s="9">
        <v>0.81921948717948723</v>
      </c>
      <c r="DS241" s="9">
        <v>0.84566487956487946</v>
      </c>
      <c r="DT241" s="9">
        <v>0.83077595238095236</v>
      </c>
      <c r="DU241" s="9">
        <v>0.83900203130203133</v>
      </c>
      <c r="DV241" s="9">
        <v>0.93145654761904761</v>
      </c>
      <c r="DW241" s="9">
        <v>0.97150026090868202</v>
      </c>
      <c r="DX241" s="9">
        <v>0.96529551282051296</v>
      </c>
      <c r="DY241" s="9">
        <v>0.99848412698412703</v>
      </c>
      <c r="DZ241" s="9">
        <v>1.0973404761904761</v>
      </c>
      <c r="EA241" s="9">
        <v>1.1204157142857143</v>
      </c>
      <c r="EB241" s="9">
        <v>1.1349611111111111</v>
      </c>
      <c r="EC241" s="9">
        <v>1.2225055555555555</v>
      </c>
      <c r="ED241" s="9">
        <v>1.2566396825396824</v>
      </c>
      <c r="EE241" s="9">
        <v>1.2068055555555555</v>
      </c>
      <c r="EF241" s="9">
        <v>1.2013888888888891</v>
      </c>
      <c r="EG241" s="9">
        <v>1.2605166666666667</v>
      </c>
      <c r="EH241" s="9">
        <v>1.2538250000000002</v>
      </c>
      <c r="EI241" s="9">
        <v>1.24535</v>
      </c>
      <c r="EJ241" s="9">
        <v>1.21</v>
      </c>
      <c r="EK241" s="9">
        <v>1.3057333333333332</v>
      </c>
      <c r="EL241" s="9">
        <v>1.4583333333333333</v>
      </c>
      <c r="EM241" s="9">
        <v>1.4688888888888887</v>
      </c>
      <c r="EN241" s="9">
        <v>1.6062000000000001</v>
      </c>
      <c r="EO241" s="9">
        <v>1.6450000000000002</v>
      </c>
      <c r="EP241" s="9">
        <v>1.6298888888888889</v>
      </c>
      <c r="EQ241" s="9">
        <v>1.5881922222222222</v>
      </c>
      <c r="ER241" s="9">
        <v>1.4093916666666668</v>
      </c>
      <c r="ES241" s="9">
        <v>1.2888988095238094</v>
      </c>
      <c r="ET241" s="9">
        <v>1.353575</v>
      </c>
      <c r="EU241" s="9">
        <v>1.2734222222222222</v>
      </c>
      <c r="EV241" s="9">
        <v>1.1346248677248678</v>
      </c>
      <c r="EW241" s="9">
        <v>1.0819844585553531</v>
      </c>
      <c r="EX241" s="9">
        <v>1.234632875630278</v>
      </c>
      <c r="EY241" s="9">
        <v>1.2942049070949475</v>
      </c>
      <c r="EZ241" s="9">
        <v>1.2670964502048787</v>
      </c>
      <c r="FA241" s="9">
        <v>1.2377510869920791</v>
      </c>
      <c r="FB241" s="9">
        <v>1.3615835958864435</v>
      </c>
      <c r="FC241" s="9">
        <v>1.376792397540092</v>
      </c>
      <c r="FD241" s="9">
        <v>1.3510846895400761</v>
      </c>
      <c r="FE241" s="9">
        <v>1.286364495917028</v>
      </c>
      <c r="FF241" s="9">
        <v>1.2103454842565251</v>
      </c>
      <c r="FG241" s="9">
        <v>1.2059512589881984</v>
      </c>
      <c r="FH241" s="9">
        <v>1.1837147841786295</v>
      </c>
      <c r="FI241" s="9">
        <v>1.2212649341055446</v>
      </c>
      <c r="FJ241" s="9">
        <v>1.2199137634820663</v>
      </c>
      <c r="FK241" s="9">
        <v>1.2154851714739237</v>
      </c>
      <c r="FL241" s="9">
        <v>1.1930758016378005</v>
      </c>
      <c r="FM241" s="9">
        <v>1.2309182760452382</v>
      </c>
      <c r="FN241" s="9">
        <v>1.2649992907449343</v>
      </c>
      <c r="FO241" s="9">
        <v>1.2604087633931016</v>
      </c>
      <c r="FP241" s="9">
        <v>1.2371847158861464</v>
      </c>
      <c r="FQ241" s="9">
        <v>1.2764046169996357</v>
      </c>
      <c r="FR241" s="9">
        <v>1.3154525085462339</v>
      </c>
      <c r="FS241" s="9">
        <v>1.3106807665195168</v>
      </c>
      <c r="FT241" s="9">
        <v>1.2865450492937027</v>
      </c>
      <c r="FU241" s="9">
        <v>1.3273063676606836</v>
      </c>
      <c r="FV241" s="9">
        <v>1.35269522445537</v>
      </c>
      <c r="FW241" s="9">
        <v>1.3477897163984691</v>
      </c>
      <c r="FX241" s="9">
        <v>1.3229810380054186</v>
      </c>
      <c r="FY241" s="9">
        <v>1.3648801740849441</v>
      </c>
      <c r="FZ241" s="9">
        <v>1.3856347867476126</v>
      </c>
      <c r="GA241" s="9">
        <v>1.380610968455374</v>
      </c>
      <c r="GB241" s="9">
        <v>1.3552070851813867</v>
      </c>
      <c r="GC241" s="9">
        <v>1.3981125715365217</v>
      </c>
      <c r="GD241" s="9">
        <v>1.4082239005058002</v>
      </c>
      <c r="GE241" s="9">
        <v>1.4031189480642643</v>
      </c>
      <c r="GF241" s="9">
        <v>1.3773068884263768</v>
      </c>
      <c r="GG241" s="9">
        <v>1.4209025041965488</v>
      </c>
      <c r="GH241" s="9">
        <v>1.4361997977629528</v>
      </c>
      <c r="GI241" s="9">
        <v>1.4309943632640383</v>
      </c>
      <c r="GJ241" s="9">
        <v>1.4046767902119677</v>
      </c>
      <c r="GK241" s="9">
        <v>1.4491271092615998</v>
      </c>
      <c r="GL241" s="9" t="str">
        <f t="shared" si="47"/>
        <v>Beef,TX/OK, Live Steer, Grade 65-85% Choice, Average Weight Slaughter, United States,Units of Measure: US $/LB,Historic Data Source: USDA,Data Edge: 2016 Q3,Forecast Date: December 2016</v>
      </c>
      <c r="GM241" s="10" t="str">
        <f t="shared" si="54"/>
        <v>United States, Beef, TX/OK, Live Steer, Grade 65-85% Choice, Average Weight Slaughter</v>
      </c>
      <c r="GN241" s="10" t="str">
        <f>CONCATENATE(GQ241,",",GR241,",Units of Measure: ",GS241,",Historic Data Source: ",GT241,",","Data Edge: ",GU241,",Forecast Date: ",GV241)</f>
        <v>Beef,TX/OK, Live Steer, Grade 65-85% Choice, Average Weight Slaughter, United States,Units of Measure: US $/LB,Historic Data Source: USDA,Data Edge: 2016 Q3,Forecast Date: December 2016</v>
      </c>
      <c r="GP241" s="15" t="s">
        <v>10</v>
      </c>
      <c r="GQ241" s="15" t="s">
        <v>574</v>
      </c>
      <c r="GR241" s="8" t="s">
        <v>614</v>
      </c>
      <c r="GS241" s="10" t="s">
        <v>464</v>
      </c>
      <c r="GT241" s="16" t="s">
        <v>13</v>
      </c>
      <c r="GU241" s="13" t="s">
        <v>1381</v>
      </c>
      <c r="GV241" s="11" t="s">
        <v>1385</v>
      </c>
      <c r="GW241" s="8" t="s">
        <v>1259</v>
      </c>
      <c r="GX241" s="8" t="s">
        <v>1401</v>
      </c>
      <c r="GY241" s="14" t="s">
        <v>1390</v>
      </c>
    </row>
    <row r="242" spans="1:207" ht="12.75" customHeight="1">
      <c r="A242" s="14" t="s">
        <v>617</v>
      </c>
      <c r="B242" s="8" t="str">
        <f t="shared" si="50"/>
        <v>Bank:CISLIVE</v>
      </c>
      <c r="C242" s="13" t="str">
        <f t="shared" si="51"/>
        <v>DataEdge:2016 Q3</v>
      </c>
      <c r="D242" s="13" t="str">
        <f t="shared" si="52"/>
        <v>ForecastDate:December 2016</v>
      </c>
      <c r="E242" s="13" t="str">
        <f t="shared" si="53"/>
        <v>Long Label:Pork,Average Weight Hogs, Iowa/Minnesota, United States,Units of Measure: US $/LB,Historic Data Source: USDA,Data Edge: 2016 Q3,Forecast Date: December 2016</v>
      </c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>
        <v>0.4785213108528899</v>
      </c>
      <c r="W242" s="9">
        <v>0.48846067821067829</v>
      </c>
      <c r="X242" s="9">
        <v>0.51007765125373827</v>
      </c>
      <c r="Y242" s="9">
        <v>0.47601991028295371</v>
      </c>
      <c r="Z242" s="9">
        <v>0.47233743686868684</v>
      </c>
      <c r="AA242" s="9">
        <v>0.43232121212121205</v>
      </c>
      <c r="AB242" s="9">
        <v>0.43559090909090914</v>
      </c>
      <c r="AC242" s="9">
        <v>0.45049120082815736</v>
      </c>
      <c r="AD242" s="9">
        <v>0.4332690191387561</v>
      </c>
      <c r="AE242" s="9">
        <v>0.4735119047619048</v>
      </c>
      <c r="AF242" s="9">
        <v>0.6115339105339106</v>
      </c>
      <c r="AG242" s="9">
        <v>0.53358948094874881</v>
      </c>
      <c r="AH242" s="9">
        <v>0.48174046859573172</v>
      </c>
      <c r="AI242" s="9">
        <v>0.56078253968253966</v>
      </c>
      <c r="AJ242" s="9">
        <v>0.59112481962481955</v>
      </c>
      <c r="AK242" s="9">
        <v>0.43725378787878788</v>
      </c>
      <c r="AL242" s="9">
        <v>0.44668297101449278</v>
      </c>
      <c r="AM242" s="9">
        <v>0.45847716450216447</v>
      </c>
      <c r="AN242" s="9">
        <v>0.44037168737060051</v>
      </c>
      <c r="AO242" s="9">
        <v>0.38727777777777783</v>
      </c>
      <c r="AP242" s="9">
        <v>0.40916841345788718</v>
      </c>
      <c r="AQ242" s="9">
        <v>0.41896212121212123</v>
      </c>
      <c r="AR242" s="9">
        <v>0.45873731884057972</v>
      </c>
      <c r="AS242" s="9">
        <v>0.47501987924356343</v>
      </c>
      <c r="AT242" s="9">
        <v>0.49939850889850895</v>
      </c>
      <c r="AU242" s="9">
        <v>0.59257875180375175</v>
      </c>
      <c r="AV242" s="9">
        <v>0.58079782790309109</v>
      </c>
      <c r="AW242" s="9">
        <v>0.52200039872408299</v>
      </c>
      <c r="AX242" s="9">
        <v>0.51946511164274323</v>
      </c>
      <c r="AY242" s="9">
        <v>0.53845833333333326</v>
      </c>
      <c r="AZ242" s="9">
        <v>0.51182803030303026</v>
      </c>
      <c r="BA242" s="9">
        <v>0.40087037037037027</v>
      </c>
      <c r="BB242" s="9">
        <v>0.38951803751803743</v>
      </c>
      <c r="BC242" s="9">
        <v>0.45137950937950938</v>
      </c>
      <c r="BD242" s="9">
        <v>0.44155663780663779</v>
      </c>
      <c r="BE242" s="9">
        <v>0.42137727272727266</v>
      </c>
      <c r="BF242" s="9">
        <v>0.44370966819221963</v>
      </c>
      <c r="BG242" s="9">
        <v>0.47177056277056273</v>
      </c>
      <c r="BH242" s="9">
        <v>0.47703823953823948</v>
      </c>
      <c r="BI242" s="9">
        <v>0.43462301587301588</v>
      </c>
      <c r="BJ242" s="9">
        <v>0.45574152773237436</v>
      </c>
      <c r="BK242" s="9">
        <v>0.43018094478620789</v>
      </c>
      <c r="BL242" s="9">
        <v>0.40422774327122146</v>
      </c>
      <c r="BM242" s="9">
        <v>0.31087301587301586</v>
      </c>
      <c r="BN242" s="9">
        <v>0.3837701182303585</v>
      </c>
      <c r="BO242" s="9">
        <v>0.3896371610845295</v>
      </c>
      <c r="BP242" s="9">
        <v>0.48614130434782604</v>
      </c>
      <c r="BQ242" s="9">
        <v>0.43236633249791145</v>
      </c>
      <c r="BR242" s="9">
        <v>0.46370307108350595</v>
      </c>
      <c r="BS242" s="9">
        <v>0.55611572871572867</v>
      </c>
      <c r="BT242" s="9">
        <v>0.58318181818181813</v>
      </c>
      <c r="BU242" s="9">
        <v>0.5537047101449275</v>
      </c>
      <c r="BV242" s="9">
        <v>0.51386208576998049</v>
      </c>
      <c r="BW242" s="9">
        <v>0.57323809523809532</v>
      </c>
      <c r="BX242" s="9">
        <v>0.54358235294117641</v>
      </c>
      <c r="BY242" s="9">
        <v>0.43918990630947152</v>
      </c>
      <c r="BZ242" s="9">
        <v>0.35147388357256781</v>
      </c>
      <c r="CA242" s="9">
        <v>0.39775036075036074</v>
      </c>
      <c r="CB242" s="9">
        <v>0.33426767676767677</v>
      </c>
      <c r="CC242" s="9">
        <v>0.19755681818181817</v>
      </c>
      <c r="CD242" s="9">
        <v>0.26674500381388255</v>
      </c>
      <c r="CE242" s="9">
        <v>0.34148910533910531</v>
      </c>
      <c r="CF242" s="9">
        <v>0.35271176046176045</v>
      </c>
      <c r="CG242" s="9">
        <v>0.36265079365079367</v>
      </c>
      <c r="CH242" s="9">
        <v>0.41114159420289859</v>
      </c>
      <c r="CI242" s="9">
        <v>0.50650279106858054</v>
      </c>
      <c r="CJ242" s="9">
        <v>0.46364756038647348</v>
      </c>
      <c r="CK242" s="9">
        <v>0.40224134920634919</v>
      </c>
      <c r="CL242" s="9">
        <v>0.42175013290802765</v>
      </c>
      <c r="CM242" s="9">
        <v>0.60909748917748918</v>
      </c>
      <c r="CN242" s="9">
        <v>0.65304908456136057</v>
      </c>
      <c r="CO242" s="9">
        <v>0.5010020562770563</v>
      </c>
      <c r="CP242" s="9">
        <v>0.51772845864661654</v>
      </c>
      <c r="CQ242" s="9">
        <v>0.47052893939393947</v>
      </c>
      <c r="CR242" s="9">
        <v>0.46213015151515152</v>
      </c>
      <c r="CS242" s="9">
        <v>0.4344142753623188</v>
      </c>
      <c r="CT242" s="9">
        <v>0.47146015037593975</v>
      </c>
      <c r="CU242" s="9">
        <v>0.56622857142857153</v>
      </c>
      <c r="CV242" s="9">
        <v>0.5620306637806638</v>
      </c>
      <c r="CW242" s="9">
        <v>0.48507213105226832</v>
      </c>
      <c r="CX242" s="9">
        <v>0.58737924775707373</v>
      </c>
      <c r="CY242" s="9">
        <v>0.72944411976911983</v>
      </c>
      <c r="CZ242" s="9">
        <v>0.75547568542568544</v>
      </c>
      <c r="DA242" s="9">
        <v>0.72329682539682538</v>
      </c>
      <c r="DB242" s="9">
        <v>0.69658758454106284</v>
      </c>
      <c r="DC242" s="9">
        <v>0.70009451659451649</v>
      </c>
      <c r="DD242" s="9">
        <v>0.67557824706694281</v>
      </c>
      <c r="DE242" s="9">
        <v>0.60230634920634918</v>
      </c>
      <c r="DF242" s="9">
        <v>0.56383195652173912</v>
      </c>
      <c r="DG242" s="9">
        <v>0.65243676236044656</v>
      </c>
      <c r="DH242" s="9">
        <v>0.68180797101449275</v>
      </c>
      <c r="DI242" s="9">
        <v>0.61017267676767684</v>
      </c>
      <c r="DJ242" s="9">
        <v>0.6116794516594517</v>
      </c>
      <c r="DK242" s="9">
        <v>0.70756349206349201</v>
      </c>
      <c r="DL242" s="9">
        <v>0.6702711997384766</v>
      </c>
      <c r="DM242" s="9">
        <v>0.52311440648723262</v>
      </c>
      <c r="DN242" s="9">
        <v>0.53157214285714294</v>
      </c>
      <c r="DO242" s="9">
        <v>0.70964487734487725</v>
      </c>
      <c r="DP242" s="9">
        <v>0.7613075252525251</v>
      </c>
      <c r="DQ242" s="9">
        <v>0.55256950346881706</v>
      </c>
      <c r="DR242" s="9">
        <v>0.57346271739955956</v>
      </c>
      <c r="DS242" s="9">
        <v>0.5744380303030302</v>
      </c>
      <c r="DT242" s="9">
        <v>0.51240281385281394</v>
      </c>
      <c r="DU242" s="9">
        <v>0.55007454545454548</v>
      </c>
      <c r="DV242" s="9">
        <v>0.66782550724637668</v>
      </c>
      <c r="DW242" s="9">
        <v>0.79111348484848476</v>
      </c>
      <c r="DX242" s="9">
        <v>0.79425158730158729</v>
      </c>
      <c r="DY242" s="9">
        <v>0.65160039682539683</v>
      </c>
      <c r="DZ242" s="9">
        <v>0.79255935472739825</v>
      </c>
      <c r="EA242" s="9">
        <v>0.91747705627705634</v>
      </c>
      <c r="EB242" s="9">
        <v>0.93920677708764666</v>
      </c>
      <c r="EC242" s="9">
        <v>0.8502587301587301</v>
      </c>
      <c r="ED242" s="9">
        <v>0.84797041847041832</v>
      </c>
      <c r="EE242" s="9">
        <v>0.85458275613275614</v>
      </c>
      <c r="EF242" s="9">
        <v>0.82760109694526174</v>
      </c>
      <c r="EG242" s="9">
        <v>0.8014899694889398</v>
      </c>
      <c r="EH242" s="9">
        <v>0.80199949874686716</v>
      </c>
      <c r="EI242" s="9">
        <v>0.89781636363636352</v>
      </c>
      <c r="EJ242" s="9">
        <v>0.95649269841269857</v>
      </c>
      <c r="EK242" s="9">
        <v>0.81428288676236038</v>
      </c>
      <c r="EL242" s="9">
        <v>0.95122398268398278</v>
      </c>
      <c r="EM242" s="9">
        <v>1.1556238816738817</v>
      </c>
      <c r="EN242" s="9">
        <v>1.1157787373737371</v>
      </c>
      <c r="EO242" s="9">
        <v>0.88717605263157895</v>
      </c>
      <c r="EP242" s="9">
        <v>0.64306775271512118</v>
      </c>
      <c r="EQ242" s="9">
        <v>0.73028439393939382</v>
      </c>
      <c r="ER242" s="9">
        <v>0.73436453823953818</v>
      </c>
      <c r="ES242" s="9">
        <v>0.57624047239310394</v>
      </c>
      <c r="ET242" s="9">
        <v>0.60263651368760074</v>
      </c>
      <c r="EU242" s="9">
        <v>0.72990593795093794</v>
      </c>
      <c r="EV242" s="9">
        <v>0.63748355762594888</v>
      </c>
      <c r="EW242" s="9">
        <v>0.46705898750645936</v>
      </c>
      <c r="EX242" s="9">
        <v>0.57002786018715124</v>
      </c>
      <c r="EY242" s="9">
        <v>0.74539837654175922</v>
      </c>
      <c r="EZ242" s="9">
        <v>0.74352767343746362</v>
      </c>
      <c r="FA242" s="9">
        <v>0.67337293101495066</v>
      </c>
      <c r="FB242" s="9">
        <v>0.64451717313219314</v>
      </c>
      <c r="FC242" s="9">
        <v>0.80827842831442809</v>
      </c>
      <c r="FD242" s="9">
        <v>0.73009761650062055</v>
      </c>
      <c r="FE242" s="9">
        <v>0.68712746394601321</v>
      </c>
      <c r="FF242" s="9">
        <v>0.85163351202974069</v>
      </c>
      <c r="FG242" s="9">
        <v>0.86279960711631665</v>
      </c>
      <c r="FH242" s="9">
        <v>0.84930623340869082</v>
      </c>
      <c r="FI242" s="9">
        <v>0.8323411506698053</v>
      </c>
      <c r="FJ242" s="9">
        <v>0.88467080939771647</v>
      </c>
      <c r="FK242" s="9">
        <v>0.89630005052102224</v>
      </c>
      <c r="FL242" s="9">
        <v>0.88227458056117392</v>
      </c>
      <c r="FM242" s="9">
        <v>0.86460711762463693</v>
      </c>
      <c r="FN242" s="9">
        <v>0.92293605451135496</v>
      </c>
      <c r="FO242" s="9">
        <v>0.93510173166396082</v>
      </c>
      <c r="FP242" s="9">
        <v>0.92045996451464918</v>
      </c>
      <c r="FQ242" s="9">
        <v>0.90197897406323269</v>
      </c>
      <c r="FR242" s="9">
        <v>0.97933272442443409</v>
      </c>
      <c r="FS242" s="9">
        <v>0.99228901994585117</v>
      </c>
      <c r="FT242" s="9">
        <v>0.97673893222889918</v>
      </c>
      <c r="FU242" s="9">
        <v>0.95705893618936733</v>
      </c>
      <c r="FV242" s="9">
        <v>1.0183332583782858</v>
      </c>
      <c r="FW242" s="9">
        <v>1.0318362978578994</v>
      </c>
      <c r="FX242" s="9">
        <v>1.015658070444156</v>
      </c>
      <c r="FY242" s="9">
        <v>0.99514891448751874</v>
      </c>
      <c r="FZ242" s="9">
        <v>1.036436657671973</v>
      </c>
      <c r="GA242" s="9">
        <v>1.050193486604786</v>
      </c>
      <c r="GB242" s="9">
        <v>1.0337236871895752</v>
      </c>
      <c r="GC242" s="9">
        <v>1.012829648988109</v>
      </c>
      <c r="GD242" s="9">
        <v>1.0359284506831945</v>
      </c>
      <c r="GE242" s="9">
        <v>1.0496781551212262</v>
      </c>
      <c r="GF242" s="9">
        <v>1.0332165408499474</v>
      </c>
      <c r="GG242" s="9">
        <v>1.0123333072406744</v>
      </c>
      <c r="GH242" s="9">
        <v>1.0089772632773011</v>
      </c>
      <c r="GI242" s="9">
        <v>1.0223491421476667</v>
      </c>
      <c r="GJ242" s="9">
        <v>1.0063216016945908</v>
      </c>
      <c r="GK242" s="9">
        <v>0.98601135624855196</v>
      </c>
      <c r="GL242" s="9" t="str">
        <f t="shared" si="47"/>
        <v>Pork,Average Weight Hogs, Iowa/Minnesota, United States,Units of Measure: US $/LB,Historic Data Source: USDA,Data Edge: 2016 Q3,Forecast Date: December 2016</v>
      </c>
      <c r="GM242" s="10" t="str">
        <f t="shared" si="54"/>
        <v>United States, Pork, Average Weight Hogs, Iowa/Minnesota</v>
      </c>
      <c r="GN242" s="10" t="str">
        <f t="shared" si="55"/>
        <v>Pork,Average Weight Hogs, Iowa/Minnesota, United States,Units of Measure: US $/LB,Historic Data Source: USDA,Data Edge: 2016 Q3,Forecast Date: December 2016</v>
      </c>
      <c r="GP242" s="15" t="s">
        <v>10</v>
      </c>
      <c r="GQ242" s="15" t="s">
        <v>585</v>
      </c>
      <c r="GR242" s="8" t="s">
        <v>616</v>
      </c>
      <c r="GS242" s="10" t="s">
        <v>464</v>
      </c>
      <c r="GT242" s="16" t="s">
        <v>13</v>
      </c>
      <c r="GU242" s="13" t="s">
        <v>1381</v>
      </c>
      <c r="GV242" s="11" t="s">
        <v>1385</v>
      </c>
      <c r="GW242" s="8" t="s">
        <v>1260</v>
      </c>
      <c r="GX242" s="8" t="s">
        <v>1401</v>
      </c>
      <c r="GY242" s="14" t="s">
        <v>1390</v>
      </c>
    </row>
    <row r="243" spans="1:207" ht="12.75" customHeight="1">
      <c r="A243" s="14" t="s">
        <v>619</v>
      </c>
      <c r="B243" s="8" t="str">
        <f t="shared" si="50"/>
        <v>Bank:CISLIVE</v>
      </c>
      <c r="C243" s="13" t="str">
        <f t="shared" si="51"/>
        <v>DataEdge:2016 Q3</v>
      </c>
      <c r="D243" s="13" t="str">
        <f t="shared" si="52"/>
        <v>ForecastDate:December 2016</v>
      </c>
      <c r="E243" s="13" t="str">
        <f t="shared" si="53"/>
        <v>Long Label:Food, Feed &amp; Beverage MFG,PPI-FOOD MFG-Other Animal Food Manufacturing, United States,Units of Measure: Index 1976:1=100,Historic Data Source: BLS,Data Edge: 2016 Q3,Forecast Date: December 2016</v>
      </c>
      <c r="F243" s="9">
        <v>91.1</v>
      </c>
      <c r="G243" s="9">
        <v>87.033333333333346</v>
      </c>
      <c r="H243" s="9">
        <v>94.233333333333334</v>
      </c>
      <c r="I243" s="9">
        <v>98.666666666666671</v>
      </c>
      <c r="J243" s="9">
        <v>96.733333333333334</v>
      </c>
      <c r="K243" s="9">
        <v>96.066666666666663</v>
      </c>
      <c r="L243" s="9">
        <v>92.233333333333348</v>
      </c>
      <c r="M243" s="9">
        <v>87.066666666666663</v>
      </c>
      <c r="N243" s="9">
        <v>86.266666666666652</v>
      </c>
      <c r="O243" s="9">
        <v>86.6</v>
      </c>
      <c r="P243" s="9">
        <v>83.833333333333329</v>
      </c>
      <c r="Q243" s="9">
        <v>81.36666666666666</v>
      </c>
      <c r="R243" s="9">
        <v>85.1</v>
      </c>
      <c r="S243" s="9">
        <v>89.8</v>
      </c>
      <c r="T243" s="9">
        <v>94.466666666666654</v>
      </c>
      <c r="U243" s="9">
        <v>99.566666666666663</v>
      </c>
      <c r="V243" s="9">
        <v>96.533333333333346</v>
      </c>
      <c r="W243" s="9">
        <v>95.933333333333323</v>
      </c>
      <c r="X243" s="9">
        <v>90.9</v>
      </c>
      <c r="Y243" s="9">
        <v>85.033333333333346</v>
      </c>
      <c r="Z243" s="9">
        <v>82.933333333333337</v>
      </c>
      <c r="AA243" s="9">
        <v>79.933333333333323</v>
      </c>
      <c r="AB243" s="9">
        <v>78.433333333333337</v>
      </c>
      <c r="AC243" s="9">
        <v>79.733333333333334</v>
      </c>
      <c r="AD243" s="9">
        <v>81.366666666666674</v>
      </c>
      <c r="AE243" s="9">
        <v>81.466666666666669</v>
      </c>
      <c r="AF243" s="9">
        <v>79.033333333333331</v>
      </c>
      <c r="AG243" s="9">
        <v>77.63333333333334</v>
      </c>
      <c r="AH243" s="9">
        <v>77.566666666666677</v>
      </c>
      <c r="AI243" s="9">
        <v>79.599999999999994</v>
      </c>
      <c r="AJ243" s="9">
        <v>80.900000000000006</v>
      </c>
      <c r="AK243" s="9">
        <v>84.666666666666671</v>
      </c>
      <c r="AL243" s="9">
        <v>87.366666666666674</v>
      </c>
      <c r="AM243" s="9">
        <v>90.833333333333329</v>
      </c>
      <c r="AN243" s="9">
        <v>104.3</v>
      </c>
      <c r="AO243" s="9">
        <v>102.96666666666665</v>
      </c>
      <c r="AP243" s="9">
        <v>102.1</v>
      </c>
      <c r="AQ243" s="9">
        <v>98.233333333333348</v>
      </c>
      <c r="AR243" s="9">
        <v>95.733333333333334</v>
      </c>
      <c r="AS243" s="9">
        <v>93.366666666666674</v>
      </c>
      <c r="AT243" s="9">
        <v>91.6</v>
      </c>
      <c r="AU243" s="9">
        <v>92.466666666666683</v>
      </c>
      <c r="AV243" s="9">
        <v>92.066666666666663</v>
      </c>
      <c r="AW243" s="9">
        <v>89.933333333333337</v>
      </c>
      <c r="AX243" s="9">
        <v>90.266666666666666</v>
      </c>
      <c r="AY243" s="9">
        <v>91.066666666666677</v>
      </c>
      <c r="AZ243" s="9">
        <v>91.266666666666666</v>
      </c>
      <c r="BA243" s="9">
        <v>92.8</v>
      </c>
      <c r="BB243" s="9">
        <v>93.5</v>
      </c>
      <c r="BC243" s="9">
        <v>94.2</v>
      </c>
      <c r="BD243" s="9">
        <v>93.9</v>
      </c>
      <c r="BE243" s="9">
        <v>93.733333333333334</v>
      </c>
      <c r="BF243" s="9">
        <v>93.966666666666654</v>
      </c>
      <c r="BG243" s="9">
        <v>93.6</v>
      </c>
      <c r="BH243" s="9">
        <v>96.933333333333337</v>
      </c>
      <c r="BI243" s="9">
        <v>98.8</v>
      </c>
      <c r="BJ243" s="9">
        <v>102.9</v>
      </c>
      <c r="BK243" s="9">
        <v>100.63333333333334</v>
      </c>
      <c r="BL243" s="9">
        <v>97.4</v>
      </c>
      <c r="BM243" s="9">
        <v>93.766666666666666</v>
      </c>
      <c r="BN243" s="9">
        <v>93.366666666666674</v>
      </c>
      <c r="BO243" s="9">
        <v>94.466666666666654</v>
      </c>
      <c r="BP243" s="9">
        <v>98.166666666666671</v>
      </c>
      <c r="BQ243" s="9">
        <v>107.03333333333335</v>
      </c>
      <c r="BR243" s="9">
        <v>115.6</v>
      </c>
      <c r="BS243" s="9">
        <v>123.06666666666668</v>
      </c>
      <c r="BT243" s="9">
        <v>125.46666666666665</v>
      </c>
      <c r="BU243" s="9">
        <v>115.13333333333333</v>
      </c>
      <c r="BV243" s="9">
        <v>113.36666666666667</v>
      </c>
      <c r="BW243" s="9">
        <v>115.83333333333333</v>
      </c>
      <c r="BX243" s="9">
        <v>111.13333333333333</v>
      </c>
      <c r="BY243" s="9">
        <v>108.5</v>
      </c>
      <c r="BZ243" s="9">
        <v>102.56666666666666</v>
      </c>
      <c r="CA243" s="9">
        <v>96</v>
      </c>
      <c r="CB243" s="9">
        <v>93.2</v>
      </c>
      <c r="CC243" s="9">
        <v>89.1</v>
      </c>
      <c r="CD243" s="9">
        <v>88.633333333333326</v>
      </c>
      <c r="CE243" s="9">
        <v>86.266666666666666</v>
      </c>
      <c r="CF243" s="9">
        <v>85.466666666666654</v>
      </c>
      <c r="CG243" s="9">
        <v>86.6</v>
      </c>
      <c r="CH243" s="9">
        <v>88.733333333333334</v>
      </c>
      <c r="CI243" s="9">
        <v>90.266666666666666</v>
      </c>
      <c r="CJ243" s="9">
        <v>87.266666666666652</v>
      </c>
      <c r="CK243" s="9">
        <v>89.6</v>
      </c>
      <c r="CL243" s="9">
        <v>94.1</v>
      </c>
      <c r="CM243" s="9">
        <v>89.766666666666666</v>
      </c>
      <c r="CN243" s="9">
        <v>92.5</v>
      </c>
      <c r="CO243" s="9">
        <v>92.533333333333346</v>
      </c>
      <c r="CP243" s="9">
        <v>91.366666666666674</v>
      </c>
      <c r="CQ243" s="9">
        <v>92.233333333333334</v>
      </c>
      <c r="CR243" s="9">
        <v>97.733333333333334</v>
      </c>
      <c r="CS243" s="9">
        <v>99.8</v>
      </c>
      <c r="CT243" s="9">
        <v>100.5</v>
      </c>
      <c r="CU243" s="9">
        <v>100.83333333333333</v>
      </c>
      <c r="CV243" s="9">
        <v>99.933333333333323</v>
      </c>
      <c r="CW243" s="9">
        <v>106.73333333333333</v>
      </c>
      <c r="CX243" s="9">
        <v>113.76666666666667</v>
      </c>
      <c r="CY243" s="9">
        <v>121.5</v>
      </c>
      <c r="CZ243" s="9">
        <v>113.56666666666666</v>
      </c>
      <c r="DA243" s="9">
        <v>100.2</v>
      </c>
      <c r="DB243" s="9">
        <v>99.7</v>
      </c>
      <c r="DC243" s="9">
        <v>103.5</v>
      </c>
      <c r="DD243" s="9">
        <v>106.33333333333333</v>
      </c>
      <c r="DE243" s="9">
        <v>102.73333333333333</v>
      </c>
      <c r="DF243" s="9">
        <v>106.43333333333332</v>
      </c>
      <c r="DG243" s="9">
        <v>105.66666666666667</v>
      </c>
      <c r="DH243" s="9">
        <v>105.93333333333334</v>
      </c>
      <c r="DI243" s="9">
        <v>115.36666666666667</v>
      </c>
      <c r="DJ243" s="9">
        <v>129.26666666666668</v>
      </c>
      <c r="DK243" s="9">
        <v>129.56666666666669</v>
      </c>
      <c r="DL243" s="9">
        <v>131.96666666666667</v>
      </c>
      <c r="DM243" s="9">
        <v>142.30000000000001</v>
      </c>
      <c r="DN243" s="9">
        <v>164.06666666666669</v>
      </c>
      <c r="DO243" s="9">
        <v>176.53333333333333</v>
      </c>
      <c r="DP243" s="9">
        <v>191.43333333333331</v>
      </c>
      <c r="DQ243" s="9">
        <v>165</v>
      </c>
      <c r="DR243" s="9">
        <v>155.53333333333333</v>
      </c>
      <c r="DS243" s="9">
        <v>161.33333333333334</v>
      </c>
      <c r="DT243" s="9">
        <v>163.83333333333334</v>
      </c>
      <c r="DU243" s="9">
        <v>157.36666666666667</v>
      </c>
      <c r="DV243" s="9">
        <v>156.76666666666665</v>
      </c>
      <c r="DW243" s="9">
        <v>150.46666666666667</v>
      </c>
      <c r="DX243" s="9">
        <v>153.6</v>
      </c>
      <c r="DY243" s="9">
        <v>167.99999999999997</v>
      </c>
      <c r="DZ243" s="9">
        <v>184.93333333333331</v>
      </c>
      <c r="EA243" s="9">
        <v>198.5333333333333</v>
      </c>
      <c r="EB243" s="9">
        <v>203.0333333333333</v>
      </c>
      <c r="EC243" s="9">
        <v>197.33333333333334</v>
      </c>
      <c r="ED243" s="9">
        <v>196.23333333333335</v>
      </c>
      <c r="EE243" s="9">
        <v>202.76666666666665</v>
      </c>
      <c r="EF243" s="9">
        <v>223.36666666666667</v>
      </c>
      <c r="EG243" s="9">
        <v>227.9</v>
      </c>
      <c r="EH243" s="9">
        <v>222.06666666666669</v>
      </c>
      <c r="EI243" s="9">
        <v>218.20000000000002</v>
      </c>
      <c r="EJ243" s="9">
        <v>215.5</v>
      </c>
      <c r="EK243" s="9">
        <v>196.73333333333335</v>
      </c>
      <c r="EL243" s="9">
        <v>195.76666666666665</v>
      </c>
      <c r="EM243" s="9">
        <v>203.6</v>
      </c>
      <c r="EN243" s="9">
        <v>192.9</v>
      </c>
      <c r="EO243" s="9">
        <v>182.6</v>
      </c>
      <c r="EP243" s="9">
        <v>184.6</v>
      </c>
      <c r="EQ243" s="9">
        <v>178.56666666666669</v>
      </c>
      <c r="ER243" s="9">
        <v>178.13333333333333</v>
      </c>
      <c r="ES243" s="9">
        <v>173.30000000000004</v>
      </c>
      <c r="ET243" s="9">
        <v>169.6</v>
      </c>
      <c r="EU243" s="9">
        <v>172.56666666666669</v>
      </c>
      <c r="EV243" s="9">
        <v>177.25</v>
      </c>
      <c r="EW243" s="9">
        <v>167.02135631219403</v>
      </c>
      <c r="EX243" s="9">
        <v>171.53979676919076</v>
      </c>
      <c r="EY243" s="9">
        <v>173.43964954238407</v>
      </c>
      <c r="EZ243" s="9">
        <v>171.32881290028436</v>
      </c>
      <c r="FA243" s="9">
        <v>164.28952571101459</v>
      </c>
      <c r="FB243" s="9">
        <v>169.27818255119448</v>
      </c>
      <c r="FC243" s="9">
        <v>172.80739989282756</v>
      </c>
      <c r="FD243" s="9">
        <v>175.47328062432101</v>
      </c>
      <c r="FE243" s="9">
        <v>184.57765721141672</v>
      </c>
      <c r="FF243" s="9">
        <v>190.91003692226414</v>
      </c>
      <c r="FG243" s="9">
        <v>194.07779356118883</v>
      </c>
      <c r="FH243" s="9">
        <v>192.72184763256863</v>
      </c>
      <c r="FI243" s="9">
        <v>192.75593989064578</v>
      </c>
      <c r="FJ243" s="9">
        <v>198.96445106662404</v>
      </c>
      <c r="FK243" s="9">
        <v>202.08519215203384</v>
      </c>
      <c r="FL243" s="9">
        <v>200.05242283485612</v>
      </c>
      <c r="FM243" s="9">
        <v>196.66556169069753</v>
      </c>
      <c r="FN243" s="9">
        <v>202.75916325226203</v>
      </c>
      <c r="FO243" s="9">
        <v>205.86270872748855</v>
      </c>
      <c r="FP243" s="9">
        <v>203.36988036129534</v>
      </c>
      <c r="FQ243" s="9">
        <v>199.86846148046914</v>
      </c>
      <c r="FR243" s="9">
        <v>205.98894343659387</v>
      </c>
      <c r="FS243" s="9">
        <v>209.04860730829438</v>
      </c>
      <c r="FT243" s="9">
        <v>206.64252443187021</v>
      </c>
      <c r="FU243" s="9">
        <v>205.99288705581984</v>
      </c>
      <c r="FV243" s="9">
        <v>212.25720229065553</v>
      </c>
      <c r="FW243" s="9">
        <v>215.35262518858747</v>
      </c>
      <c r="FX243" s="9">
        <v>212.92539759371948</v>
      </c>
      <c r="FY243" s="9">
        <v>210.85574580139368</v>
      </c>
      <c r="FZ243" s="9">
        <v>217.15468473032146</v>
      </c>
      <c r="GA243" s="9">
        <v>220.2697206942843</v>
      </c>
      <c r="GB243" s="9">
        <v>217.79240230847293</v>
      </c>
      <c r="GC243" s="9">
        <v>215.25366053964564</v>
      </c>
      <c r="GD243" s="9">
        <v>221.5884857108351</v>
      </c>
      <c r="GE243" s="9">
        <v>224.66181887011837</v>
      </c>
      <c r="GF243" s="9">
        <v>222.06076404419412</v>
      </c>
      <c r="GG243" s="9">
        <v>217.77092097741152</v>
      </c>
      <c r="GH243" s="9">
        <v>224.07415444544822</v>
      </c>
      <c r="GI243" s="9">
        <v>227.13899206447326</v>
      </c>
      <c r="GJ243" s="9">
        <v>224.49875037757255</v>
      </c>
      <c r="GK243" s="9">
        <v>220.37200692651419</v>
      </c>
      <c r="GL243" s="9" t="str">
        <f t="shared" si="47"/>
        <v>Food, Feed &amp; Beverage MFG,PPI-FOOD MFG-Other Animal Food Manufacturing, United States,Units of Measure: Index 1976:1=100,Historic Data Source: BLS,Data Edge: 2016 Q3,Forecast Date: December 2016</v>
      </c>
      <c r="GM243" s="10" t="str">
        <f t="shared" si="54"/>
        <v>United States, Food, Feed &amp; Beverage MFG, PPI, Other Animal Food</v>
      </c>
      <c r="GN243" s="10" t="str">
        <f t="shared" si="55"/>
        <v>Food, Feed &amp; Beverage MFG,PPI-FOOD MFG-Other Animal Food Manufacturing, United States,Units of Measure: Index 1976:1=100,Historic Data Source: BLS,Data Edge: 2016 Q3,Forecast Date: December 2016</v>
      </c>
      <c r="GP243" s="15" t="s">
        <v>10</v>
      </c>
      <c r="GQ243" s="15" t="s">
        <v>134</v>
      </c>
      <c r="GR243" s="20" t="s">
        <v>618</v>
      </c>
      <c r="GS243" s="10" t="s">
        <v>620</v>
      </c>
      <c r="GT243" s="16" t="s">
        <v>136</v>
      </c>
      <c r="GU243" s="13" t="s">
        <v>1381</v>
      </c>
      <c r="GV243" s="11" t="s">
        <v>1385</v>
      </c>
      <c r="GW243" s="20" t="s">
        <v>1286</v>
      </c>
      <c r="GX243" s="8" t="s">
        <v>1401</v>
      </c>
      <c r="GY243" s="14" t="s">
        <v>1390</v>
      </c>
    </row>
    <row r="244" spans="1:207" ht="12.75" customHeight="1">
      <c r="A244" s="14" t="s">
        <v>622</v>
      </c>
      <c r="B244" s="8" t="str">
        <f t="shared" si="50"/>
        <v>Bank:CISLIVE</v>
      </c>
      <c r="C244" s="13" t="str">
        <f t="shared" si="51"/>
        <v>DataEdge:2016 Q3</v>
      </c>
      <c r="D244" s="13" t="str">
        <f t="shared" si="52"/>
        <v>ForecastDate:December 2016</v>
      </c>
      <c r="E244" s="13" t="str">
        <f t="shared" si="53"/>
        <v>Long Label:Food, Feed &amp; Beverage MFG,PPI-FOOD MFG-Dog &amp; Cat Food Manufacturing, United States,Units of Measure: Index 1985:12=100,Historic Data Source: BLS,Data Edge: 2016 Q3,Forecast Date: December 2016</v>
      </c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>
        <v>100.13333333333334</v>
      </c>
      <c r="AE244" s="9">
        <v>99.833333333333329</v>
      </c>
      <c r="AF244" s="9">
        <v>100.73333333333333</v>
      </c>
      <c r="AG244" s="9">
        <v>100.63333333333333</v>
      </c>
      <c r="AH244" s="9">
        <v>101.53333333333335</v>
      </c>
      <c r="AI244" s="9">
        <v>102.23333333333335</v>
      </c>
      <c r="AJ244" s="9">
        <v>103.3</v>
      </c>
      <c r="AK244" s="9">
        <v>104.9</v>
      </c>
      <c r="AL244" s="9">
        <v>105.46666666666665</v>
      </c>
      <c r="AM244" s="9">
        <v>106.6</v>
      </c>
      <c r="AN244" s="9">
        <v>111.66666666666667</v>
      </c>
      <c r="AO244" s="9">
        <v>113.4</v>
      </c>
      <c r="AP244" s="9">
        <v>114.46666666666668</v>
      </c>
      <c r="AQ244" s="9">
        <v>114.26666666666667</v>
      </c>
      <c r="AR244" s="9">
        <v>114.33333333333333</v>
      </c>
      <c r="AS244" s="9">
        <v>115.36666666666667</v>
      </c>
      <c r="AT244" s="9">
        <v>115.46666666666665</v>
      </c>
      <c r="AU244" s="9">
        <v>114.96666666666668</v>
      </c>
      <c r="AV244" s="9">
        <v>116.1</v>
      </c>
      <c r="AW244" s="9">
        <v>115.56666666666666</v>
      </c>
      <c r="AX244" s="9">
        <v>115.83333333333333</v>
      </c>
      <c r="AY244" s="9">
        <v>117.66666666666667</v>
      </c>
      <c r="AZ244" s="9">
        <v>119.13333333333333</v>
      </c>
      <c r="BA244" s="9">
        <v>119.53333333333335</v>
      </c>
      <c r="BB244" s="9">
        <v>119.83333333333333</v>
      </c>
      <c r="BC244" s="9">
        <v>118.53333333333335</v>
      </c>
      <c r="BD244" s="9">
        <v>118.6</v>
      </c>
      <c r="BE244" s="9">
        <v>120.2</v>
      </c>
      <c r="BF244" s="9">
        <v>120.86666666666666</v>
      </c>
      <c r="BG244" s="9">
        <v>122.13333333333333</v>
      </c>
      <c r="BH244" s="9">
        <v>122.63333333333333</v>
      </c>
      <c r="BI244" s="9">
        <v>123</v>
      </c>
      <c r="BJ244" s="9">
        <v>123.9</v>
      </c>
      <c r="BK244" s="9">
        <v>124.8</v>
      </c>
      <c r="BL244" s="9">
        <v>124.73333333333333</v>
      </c>
      <c r="BM244" s="9">
        <v>123.03333333333335</v>
      </c>
      <c r="BN244" s="9">
        <v>123.1</v>
      </c>
      <c r="BO244" s="9">
        <v>123.66666666666667</v>
      </c>
      <c r="BP244" s="9">
        <v>124.5</v>
      </c>
      <c r="BQ244" s="9">
        <v>127.26666666666665</v>
      </c>
      <c r="BR244" s="9">
        <v>129.13333333333333</v>
      </c>
      <c r="BS244" s="9">
        <v>130.69999999999999</v>
      </c>
      <c r="BT244" s="9">
        <v>131.4</v>
      </c>
      <c r="BU244" s="9">
        <v>131.69999999999999</v>
      </c>
      <c r="BV244" s="9">
        <v>132.43333333333334</v>
      </c>
      <c r="BW244" s="9">
        <v>132.1</v>
      </c>
      <c r="BX244" s="9">
        <v>131.9</v>
      </c>
      <c r="BY244" s="9">
        <v>131.80000000000001</v>
      </c>
      <c r="BZ244" s="9">
        <v>132.03333333333333</v>
      </c>
      <c r="CA244" s="9">
        <v>131.83333333333334</v>
      </c>
      <c r="CB244" s="9">
        <v>132.86666666666667</v>
      </c>
      <c r="CC244" s="9">
        <v>132.53333333333333</v>
      </c>
      <c r="CD244" s="9">
        <v>132.5</v>
      </c>
      <c r="CE244" s="9">
        <v>132.5</v>
      </c>
      <c r="CF244" s="9">
        <v>131.93333333333331</v>
      </c>
      <c r="CG244" s="9">
        <v>131.69999999999999</v>
      </c>
      <c r="CH244" s="9">
        <v>131.36666666666665</v>
      </c>
      <c r="CI244" s="9">
        <v>131.26666666666668</v>
      </c>
      <c r="CJ244" s="9">
        <v>131.30000000000001</v>
      </c>
      <c r="CK244" s="9">
        <v>131.36666666666667</v>
      </c>
      <c r="CL244" s="9">
        <v>134.13333333333335</v>
      </c>
      <c r="CM244" s="9">
        <v>134.19999999999999</v>
      </c>
      <c r="CN244" s="9">
        <v>134.73333333333332</v>
      </c>
      <c r="CO244" s="9">
        <v>135.76666666666668</v>
      </c>
      <c r="CP244" s="9">
        <v>135.46666666666667</v>
      </c>
      <c r="CQ244" s="9">
        <v>135.76666666666668</v>
      </c>
      <c r="CR244" s="9">
        <v>135.73333333333332</v>
      </c>
      <c r="CS244" s="9">
        <v>135.66666666666666</v>
      </c>
      <c r="CT244" s="9">
        <v>136.43333333333334</v>
      </c>
      <c r="CU244" s="9">
        <v>136</v>
      </c>
      <c r="CV244" s="9">
        <v>136.1</v>
      </c>
      <c r="CW244" s="9">
        <v>136.1</v>
      </c>
      <c r="CX244" s="9">
        <v>139.5</v>
      </c>
      <c r="CY244" s="9">
        <v>144.73333333333335</v>
      </c>
      <c r="CZ244" s="9">
        <v>145.80000000000001</v>
      </c>
      <c r="DA244" s="9">
        <v>145.9</v>
      </c>
      <c r="DB244" s="9">
        <v>145.13333333333333</v>
      </c>
      <c r="DC244" s="9">
        <v>145.96666666666667</v>
      </c>
      <c r="DD244" s="9">
        <v>146.1</v>
      </c>
      <c r="DE244" s="9">
        <v>145.9</v>
      </c>
      <c r="DF244" s="9">
        <v>146.36666666666665</v>
      </c>
      <c r="DG244" s="9">
        <v>147.5</v>
      </c>
      <c r="DH244" s="9">
        <v>148.26666666666668</v>
      </c>
      <c r="DI244" s="9">
        <v>148.93333333333334</v>
      </c>
      <c r="DJ244" s="9">
        <v>152.66666666666666</v>
      </c>
      <c r="DK244" s="9">
        <v>154.69999999999999</v>
      </c>
      <c r="DL244" s="9">
        <v>156.13333333333333</v>
      </c>
      <c r="DM244" s="9">
        <v>157.16666666666666</v>
      </c>
      <c r="DN244" s="9">
        <v>162.36666666666667</v>
      </c>
      <c r="DO244" s="9">
        <v>172.2</v>
      </c>
      <c r="DP244" s="9">
        <v>183.4</v>
      </c>
      <c r="DQ244" s="9">
        <v>183.1</v>
      </c>
      <c r="DR244" s="9">
        <v>185.80000000000004</v>
      </c>
      <c r="DS244" s="9">
        <v>187.5</v>
      </c>
      <c r="DT244" s="9">
        <v>186.73333333333335</v>
      </c>
      <c r="DU244" s="9">
        <v>184.83333333333334</v>
      </c>
      <c r="DV244" s="9">
        <v>185.1</v>
      </c>
      <c r="DW244" s="9">
        <v>185.53333333333333</v>
      </c>
      <c r="DX244" s="9">
        <v>186.5333333333333</v>
      </c>
      <c r="DY244" s="9">
        <v>188.30000000000004</v>
      </c>
      <c r="DZ244" s="9">
        <v>190.06666666666669</v>
      </c>
      <c r="EA244" s="9">
        <v>192.33333333333334</v>
      </c>
      <c r="EB244" s="9">
        <v>193.20000000000002</v>
      </c>
      <c r="EC244" s="9">
        <v>194.33333333333334</v>
      </c>
      <c r="ED244" s="9">
        <v>195.4</v>
      </c>
      <c r="EE244" s="9">
        <v>196.33333333333334</v>
      </c>
      <c r="EF244" s="9">
        <v>199.69999999999996</v>
      </c>
      <c r="EG244" s="9">
        <v>202.46666666666667</v>
      </c>
      <c r="EH244" s="9">
        <v>204.33333333333334</v>
      </c>
      <c r="EI244" s="9">
        <v>205.1</v>
      </c>
      <c r="EJ244" s="9">
        <v>208.69999999999996</v>
      </c>
      <c r="EK244" s="9">
        <v>208.69999999999996</v>
      </c>
      <c r="EL244" s="9">
        <v>208.76666666666665</v>
      </c>
      <c r="EM244" s="9">
        <v>209.16666666666666</v>
      </c>
      <c r="EN244" s="9">
        <v>210.86666666666665</v>
      </c>
      <c r="EO244" s="9">
        <v>211.69999999999996</v>
      </c>
      <c r="EP244" s="9">
        <v>211.83333333333334</v>
      </c>
      <c r="EQ244" s="9">
        <v>212.9</v>
      </c>
      <c r="ER244" s="9">
        <v>212.80000000000004</v>
      </c>
      <c r="ES244" s="9">
        <v>213.20000000000002</v>
      </c>
      <c r="ET244" s="9">
        <v>213.86666666666667</v>
      </c>
      <c r="EU244" s="9">
        <v>217.66666666666666</v>
      </c>
      <c r="EV244" s="9">
        <v>217.64999999999998</v>
      </c>
      <c r="EW244" s="9">
        <v>214.16404254802973</v>
      </c>
      <c r="EX244" s="9">
        <v>216.49936122208516</v>
      </c>
      <c r="EY244" s="9">
        <v>218.09817232927111</v>
      </c>
      <c r="EZ244" s="9">
        <v>219.16628363970281</v>
      </c>
      <c r="FA244" s="9">
        <v>215.37732045827468</v>
      </c>
      <c r="FB244" s="9">
        <v>216.44258837138835</v>
      </c>
      <c r="FC244" s="9">
        <v>218.84073007253826</v>
      </c>
      <c r="FD244" s="9">
        <v>221.22537052870243</v>
      </c>
      <c r="FE244" s="9">
        <v>225.42457744191071</v>
      </c>
      <c r="FF244" s="9">
        <v>229.10185905420653</v>
      </c>
      <c r="FG244" s="9">
        <v>231.13112126133984</v>
      </c>
      <c r="FH244" s="9">
        <v>232.0116602548141</v>
      </c>
      <c r="FI244" s="9">
        <v>232.94426291120135</v>
      </c>
      <c r="FJ244" s="9">
        <v>236.07623350487927</v>
      </c>
      <c r="FK244" s="9">
        <v>238.05917455652974</v>
      </c>
      <c r="FL244" s="9">
        <v>238.66812465016724</v>
      </c>
      <c r="FM244" s="9">
        <v>237.18343682439775</v>
      </c>
      <c r="FN244" s="9">
        <v>239.79776188434693</v>
      </c>
      <c r="FO244" s="9">
        <v>241.7507528383039</v>
      </c>
      <c r="FP244" s="9">
        <v>242.19630827001433</v>
      </c>
      <c r="FQ244" s="9">
        <v>240.75561276233887</v>
      </c>
      <c r="FR244" s="9">
        <v>243.4068777376562</v>
      </c>
      <c r="FS244" s="9">
        <v>245.2901043350044</v>
      </c>
      <c r="FT244" s="9">
        <v>245.8134606375138</v>
      </c>
      <c r="FU244" s="9">
        <v>245.56121523589283</v>
      </c>
      <c r="FV244" s="9">
        <v>248.42063247374597</v>
      </c>
      <c r="FW244" s="9">
        <v>250.36806969880502</v>
      </c>
      <c r="FX244" s="9">
        <v>250.92972157829414</v>
      </c>
      <c r="FY244" s="9">
        <v>249.92323970272059</v>
      </c>
      <c r="FZ244" s="9">
        <v>252.7169860875436</v>
      </c>
      <c r="GA244" s="9">
        <v>254.69712782437071</v>
      </c>
      <c r="GB244" s="9">
        <v>255.25855823318213</v>
      </c>
      <c r="GC244" s="9">
        <v>254.31148711660882</v>
      </c>
      <c r="GD244" s="9">
        <v>257.10588666090774</v>
      </c>
      <c r="GE244" s="9">
        <v>259.02227695379264</v>
      </c>
      <c r="GF244" s="9">
        <v>259.47613874784832</v>
      </c>
      <c r="GG244" s="9">
        <v>257.69141242221019</v>
      </c>
      <c r="GH244" s="9">
        <v>260.29041645900276</v>
      </c>
      <c r="GI244" s="9">
        <v>262.20776863019347</v>
      </c>
      <c r="GJ244" s="9">
        <v>262.68510131746564</v>
      </c>
      <c r="GK244" s="9">
        <v>261.03355592297123</v>
      </c>
      <c r="GL244" s="9" t="str">
        <f t="shared" si="47"/>
        <v>Food, Feed &amp; Beverage MFG,PPI-FOOD MFG-Dog &amp; Cat Food Manufacturing, United States,Units of Measure: Index 1985:12=100,Historic Data Source: BLS,Data Edge: 2016 Q3,Forecast Date: December 2016</v>
      </c>
      <c r="GM244" s="10" t="str">
        <f t="shared" si="54"/>
        <v>United States, Food, Feed &amp; Beverage MFG, PPI, Dog &amp; Cat Food</v>
      </c>
      <c r="GN244" s="10" t="str">
        <f t="shared" si="55"/>
        <v>Food, Feed &amp; Beverage MFG,PPI-FOOD MFG-Dog &amp; Cat Food Manufacturing, United States,Units of Measure: Index 1985:12=100,Historic Data Source: BLS,Data Edge: 2016 Q3,Forecast Date: December 2016</v>
      </c>
      <c r="GP244" s="15" t="s">
        <v>10</v>
      </c>
      <c r="GQ244" s="15" t="s">
        <v>134</v>
      </c>
      <c r="GR244" s="20" t="s">
        <v>621</v>
      </c>
      <c r="GS244" s="10" t="s">
        <v>623</v>
      </c>
      <c r="GT244" s="16" t="s">
        <v>136</v>
      </c>
      <c r="GU244" s="13" t="s">
        <v>1381</v>
      </c>
      <c r="GV244" s="11" t="s">
        <v>1385</v>
      </c>
      <c r="GW244" s="20" t="s">
        <v>1287</v>
      </c>
      <c r="GX244" s="8" t="s">
        <v>1401</v>
      </c>
      <c r="GY244" s="14" t="s">
        <v>1390</v>
      </c>
    </row>
    <row r="245" spans="1:207" ht="12.75" customHeight="1">
      <c r="A245" s="14" t="s">
        <v>625</v>
      </c>
      <c r="B245" s="8" t="str">
        <f t="shared" si="50"/>
        <v>Bank:CISLIVE</v>
      </c>
      <c r="C245" s="13" t="str">
        <f t="shared" si="51"/>
        <v>DataEdge:2016 Q3</v>
      </c>
      <c r="D245" s="13" t="str">
        <f t="shared" si="52"/>
        <v>ForecastDate:December 2016</v>
      </c>
      <c r="E245" s="13" t="str">
        <f t="shared" si="53"/>
        <v>Long Label:Food, Feed &amp; Beverage MFG,PPI-FOOD MFG-Animal (except poultry) Slaughtering, United States,Units of Measure: Index 1967:1=100,Historic Data Source: BLS,Data Edge: 2016 Q3,Forecast Date: December 2016</v>
      </c>
      <c r="F245" s="9">
        <v>96.4</v>
      </c>
      <c r="G245" s="9">
        <v>91.4</v>
      </c>
      <c r="H245" s="9">
        <v>103.33333333333333</v>
      </c>
      <c r="I245" s="9">
        <v>101.53333333333335</v>
      </c>
      <c r="J245" s="9">
        <v>96.133333333333326</v>
      </c>
      <c r="K245" s="9">
        <v>97.4</v>
      </c>
      <c r="L245" s="9">
        <v>101.23333333333333</v>
      </c>
      <c r="M245" s="9">
        <v>95.733333333333334</v>
      </c>
      <c r="N245" s="9">
        <v>97.666666666666671</v>
      </c>
      <c r="O245" s="9">
        <v>105.03333333333335</v>
      </c>
      <c r="P245" s="9">
        <v>102.33333333333333</v>
      </c>
      <c r="Q245" s="9">
        <v>95.966666666666654</v>
      </c>
      <c r="R245" s="9">
        <v>97.6</v>
      </c>
      <c r="S245" s="9">
        <v>98.933333333333337</v>
      </c>
      <c r="T245" s="9">
        <v>93.233333333333334</v>
      </c>
      <c r="U245" s="9">
        <v>90.733333333333334</v>
      </c>
      <c r="V245" s="9">
        <v>98.233333333333334</v>
      </c>
      <c r="W245" s="9">
        <v>97.4</v>
      </c>
      <c r="X245" s="9">
        <v>97.066666666666663</v>
      </c>
      <c r="Y245" s="9">
        <v>94.666666666666671</v>
      </c>
      <c r="Z245" s="9">
        <v>94.633333333333326</v>
      </c>
      <c r="AA245" s="9">
        <v>90.2</v>
      </c>
      <c r="AB245" s="9">
        <v>86.6</v>
      </c>
      <c r="AC245" s="9">
        <v>92.366666666666674</v>
      </c>
      <c r="AD245" s="9">
        <v>89.6</v>
      </c>
      <c r="AE245" s="9">
        <v>87.766666666666666</v>
      </c>
      <c r="AF245" s="9">
        <v>96.1</v>
      </c>
      <c r="AG245" s="9">
        <v>95.333333333333329</v>
      </c>
      <c r="AH245" s="9">
        <v>94.166666666666671</v>
      </c>
      <c r="AI245" s="9">
        <v>102.06666666666666</v>
      </c>
      <c r="AJ245" s="9">
        <v>102.63333333333333</v>
      </c>
      <c r="AK245" s="9">
        <v>97.733333333333348</v>
      </c>
      <c r="AL245" s="9">
        <v>100.5</v>
      </c>
      <c r="AM245" s="9">
        <v>103.2</v>
      </c>
      <c r="AN245" s="9">
        <v>101.63333333333333</v>
      </c>
      <c r="AO245" s="9">
        <v>101.56666666666666</v>
      </c>
      <c r="AP245" s="9">
        <v>106.5</v>
      </c>
      <c r="AQ245" s="9">
        <v>107.46666666666665</v>
      </c>
      <c r="AR245" s="9">
        <v>108.96666666666665</v>
      </c>
      <c r="AS245" s="9">
        <v>109.86666666666667</v>
      </c>
      <c r="AT245" s="9">
        <v>114.46666666666665</v>
      </c>
      <c r="AU245" s="9">
        <v>121.3</v>
      </c>
      <c r="AV245" s="9">
        <v>121.16666666666667</v>
      </c>
      <c r="AW245" s="9">
        <v>122.26666666666665</v>
      </c>
      <c r="AX245" s="9">
        <v>119.96666666666665</v>
      </c>
      <c r="AY245" s="9">
        <v>119.8</v>
      </c>
      <c r="AZ245" s="9">
        <v>112.63333333333333</v>
      </c>
      <c r="BA245" s="9">
        <v>108</v>
      </c>
      <c r="BB245" s="9">
        <v>107.16666666666667</v>
      </c>
      <c r="BC245" s="9">
        <v>110.6</v>
      </c>
      <c r="BD245" s="9">
        <v>109.26666666666667</v>
      </c>
      <c r="BE245" s="9">
        <v>108.7</v>
      </c>
      <c r="BF245" s="9">
        <v>112.96666666666665</v>
      </c>
      <c r="BG245" s="9">
        <v>117.8</v>
      </c>
      <c r="BH245" s="9">
        <v>113.9</v>
      </c>
      <c r="BI245" s="9">
        <v>109.83333333333333</v>
      </c>
      <c r="BJ245" s="9">
        <v>111.36666666666666</v>
      </c>
      <c r="BK245" s="9">
        <v>110.23333333333335</v>
      </c>
      <c r="BL245" s="9">
        <v>106.36666666666667</v>
      </c>
      <c r="BM245" s="9">
        <v>103.93333333333334</v>
      </c>
      <c r="BN245" s="9">
        <v>108.2</v>
      </c>
      <c r="BO245" s="9">
        <v>104.13333333333333</v>
      </c>
      <c r="BP245" s="9">
        <v>106.06666666666666</v>
      </c>
      <c r="BQ245" s="9">
        <v>105.26666666666667</v>
      </c>
      <c r="BR245" s="9">
        <v>104.16666666666667</v>
      </c>
      <c r="BS245" s="9">
        <v>107.8</v>
      </c>
      <c r="BT245" s="9">
        <v>114.46666666666665</v>
      </c>
      <c r="BU245" s="9">
        <v>117.3</v>
      </c>
      <c r="BV245" s="9">
        <v>112.8</v>
      </c>
      <c r="BW245" s="9">
        <v>115.96666666666665</v>
      </c>
      <c r="BX245" s="9">
        <v>115.2</v>
      </c>
      <c r="BY245" s="9">
        <v>109.9</v>
      </c>
      <c r="BZ245" s="9">
        <v>101.13333333333333</v>
      </c>
      <c r="CA245" s="9">
        <v>104.9</v>
      </c>
      <c r="CB245" s="9">
        <v>102.96666666666668</v>
      </c>
      <c r="CC245" s="9">
        <v>96.466666666666654</v>
      </c>
      <c r="CD245" s="9">
        <v>98.666666666666671</v>
      </c>
      <c r="CE245" s="9">
        <v>102.7</v>
      </c>
      <c r="CF245" s="9">
        <v>106.86666666666667</v>
      </c>
      <c r="CG245" s="9">
        <v>108.63333333333333</v>
      </c>
      <c r="CH245" s="9">
        <v>109.96666666666665</v>
      </c>
      <c r="CI245" s="9">
        <v>117.3</v>
      </c>
      <c r="CJ245" s="9">
        <v>113.9</v>
      </c>
      <c r="CK245" s="9">
        <v>112.56666666666666</v>
      </c>
      <c r="CL245" s="9">
        <v>119.46666666666665</v>
      </c>
      <c r="CM245" s="9">
        <v>124.5</v>
      </c>
      <c r="CN245" s="9">
        <v>122.1</v>
      </c>
      <c r="CO245" s="9">
        <v>115.1</v>
      </c>
      <c r="CP245" s="9">
        <v>115.66666666666667</v>
      </c>
      <c r="CQ245" s="9">
        <v>113.83333333333333</v>
      </c>
      <c r="CR245" s="9">
        <v>111.73333333333333</v>
      </c>
      <c r="CS245" s="9">
        <v>111.16666666666667</v>
      </c>
      <c r="CT245" s="9">
        <v>120.4</v>
      </c>
      <c r="CU245" s="9">
        <v>126.86666666666667</v>
      </c>
      <c r="CV245" s="9">
        <v>129.80000000000001</v>
      </c>
      <c r="CW245" s="9">
        <v>143.36666666666667</v>
      </c>
      <c r="CX245" s="9">
        <v>128.86666666666667</v>
      </c>
      <c r="CY245" s="9">
        <v>144.33333333333334</v>
      </c>
      <c r="CZ245" s="9">
        <v>138.76666666666668</v>
      </c>
      <c r="DA245" s="9">
        <v>139.19999999999999</v>
      </c>
      <c r="DB245" s="9">
        <v>143.63333333333335</v>
      </c>
      <c r="DC245" s="9">
        <v>145.33333333333334</v>
      </c>
      <c r="DD245" s="9">
        <v>136.26666666666668</v>
      </c>
      <c r="DE245" s="9">
        <v>138.86666666666665</v>
      </c>
      <c r="DF245" s="9">
        <v>137.30000000000001</v>
      </c>
      <c r="DG245" s="9">
        <v>134.80000000000001</v>
      </c>
      <c r="DH245" s="9">
        <v>139.43333333333331</v>
      </c>
      <c r="DI245" s="9">
        <v>134.26666666666665</v>
      </c>
      <c r="DJ245" s="9">
        <v>140.53333333333333</v>
      </c>
      <c r="DK245" s="9">
        <v>150.73333333333335</v>
      </c>
      <c r="DL245" s="9">
        <v>142.19999999999999</v>
      </c>
      <c r="DM245" s="9">
        <v>137.16666666666666</v>
      </c>
      <c r="DN245" s="9">
        <v>141.66666666666666</v>
      </c>
      <c r="DO245" s="9">
        <v>149.26666666666668</v>
      </c>
      <c r="DP245" s="9">
        <v>164.16666666666666</v>
      </c>
      <c r="DQ245" s="9">
        <v>143.1</v>
      </c>
      <c r="DR245" s="9">
        <v>131.73333333333335</v>
      </c>
      <c r="DS245" s="9">
        <v>137.36666666666665</v>
      </c>
      <c r="DT245" s="9">
        <v>135.96666666666667</v>
      </c>
      <c r="DU245" s="9">
        <v>135.43333333333334</v>
      </c>
      <c r="DV245" s="9">
        <v>145.53333333333333</v>
      </c>
      <c r="DW245" s="9">
        <v>163.30000000000001</v>
      </c>
      <c r="DX245" s="9">
        <v>158.86666666666665</v>
      </c>
      <c r="DY245" s="9">
        <v>159.93333333333331</v>
      </c>
      <c r="DZ245" s="9">
        <v>172.4</v>
      </c>
      <c r="EA245" s="9">
        <v>182.63333333333333</v>
      </c>
      <c r="EB245" s="9">
        <v>185.83333333333334</v>
      </c>
      <c r="EC245" s="9">
        <v>183.69999999999996</v>
      </c>
      <c r="ED245" s="9">
        <v>184.76666666666665</v>
      </c>
      <c r="EE245" s="9">
        <v>189.13333333333333</v>
      </c>
      <c r="EF245" s="9">
        <v>193.1</v>
      </c>
      <c r="EG245" s="9">
        <v>190.6</v>
      </c>
      <c r="EH245" s="9">
        <v>187.1</v>
      </c>
      <c r="EI245" s="9">
        <v>189.56666666666669</v>
      </c>
      <c r="EJ245" s="9">
        <v>194.80000000000004</v>
      </c>
      <c r="EK245" s="9">
        <v>193.69999999999996</v>
      </c>
      <c r="EL245" s="9">
        <v>200.1</v>
      </c>
      <c r="EM245" s="9">
        <v>227.63333333333333</v>
      </c>
      <c r="EN245" s="9">
        <v>239.13333333333333</v>
      </c>
      <c r="EO245" s="9">
        <v>231.66666666666666</v>
      </c>
      <c r="EP245" s="9">
        <v>214</v>
      </c>
      <c r="EQ245" s="9">
        <v>218</v>
      </c>
      <c r="ER245" s="9">
        <v>209.5</v>
      </c>
      <c r="ES245" s="9">
        <v>188.1</v>
      </c>
      <c r="ET245" s="9">
        <v>182.13333333333333</v>
      </c>
      <c r="EU245" s="9">
        <v>192.63333333333333</v>
      </c>
      <c r="EV245" s="9">
        <v>186.9</v>
      </c>
      <c r="EW245" s="9">
        <v>161.25357015539367</v>
      </c>
      <c r="EX245" s="9">
        <v>182.47808551994979</v>
      </c>
      <c r="EY245" s="9">
        <v>202.14887487345294</v>
      </c>
      <c r="EZ245" s="9">
        <v>200.16179499705959</v>
      </c>
      <c r="FA245" s="9">
        <v>191.75563582203876</v>
      </c>
      <c r="FB245" s="9">
        <v>202.51231863269749</v>
      </c>
      <c r="FC245" s="9">
        <v>216.30784724656087</v>
      </c>
      <c r="FD245" s="9">
        <v>209.83589095178564</v>
      </c>
      <c r="FE245" s="9">
        <v>199.67165525847884</v>
      </c>
      <c r="FF245" s="9">
        <v>200.46102084806614</v>
      </c>
      <c r="FG245" s="9">
        <v>205.7471243106321</v>
      </c>
      <c r="FH245" s="9">
        <v>204.97540470402311</v>
      </c>
      <c r="FI245" s="9">
        <v>201.76429024916553</v>
      </c>
      <c r="FJ245" s="9">
        <v>205.0940176038053</v>
      </c>
      <c r="FK245" s="9">
        <v>210.48956492041503</v>
      </c>
      <c r="FL245" s="9">
        <v>209.70013716169854</v>
      </c>
      <c r="FM245" s="9">
        <v>206.42356560101973</v>
      </c>
      <c r="FN245" s="9">
        <v>213.70815632347063</v>
      </c>
      <c r="FO245" s="9">
        <v>219.30868416010287</v>
      </c>
      <c r="FP245" s="9">
        <v>218.4751674300411</v>
      </c>
      <c r="FQ245" s="9">
        <v>215.05281857954861</v>
      </c>
      <c r="FR245" s="9">
        <v>223.89777981637889</v>
      </c>
      <c r="FS245" s="9">
        <v>229.7211091550156</v>
      </c>
      <c r="FT245" s="9">
        <v>228.84254997184172</v>
      </c>
      <c r="FU245" s="9">
        <v>225.26571789631373</v>
      </c>
      <c r="FV245" s="9">
        <v>231.78146371288665</v>
      </c>
      <c r="FW245" s="9">
        <v>237.80419007368795</v>
      </c>
      <c r="FX245" s="9">
        <v>236.90258317896337</v>
      </c>
      <c r="FY245" s="9">
        <v>233.20586065932247</v>
      </c>
      <c r="FZ245" s="9">
        <v>238.15980083881993</v>
      </c>
      <c r="GA245" s="9">
        <v>244.33686876398173</v>
      </c>
      <c r="GB245" s="9">
        <v>243.41000199660732</v>
      </c>
      <c r="GC245" s="9">
        <v>239.61341477970001</v>
      </c>
      <c r="GD245" s="9">
        <v>242.48065440016154</v>
      </c>
      <c r="GE245" s="9">
        <v>248.74104179335853</v>
      </c>
      <c r="GF245" s="9">
        <v>247.78246266185664</v>
      </c>
      <c r="GG245" s="9">
        <v>243.90580708747314</v>
      </c>
      <c r="GH245" s="9">
        <v>245.84331519977724</v>
      </c>
      <c r="GI245" s="9">
        <v>252.173020748797</v>
      </c>
      <c r="GJ245" s="9">
        <v>251.19117238568964</v>
      </c>
      <c r="GK245" s="9">
        <v>247.26054466551869</v>
      </c>
      <c r="GL245" s="9" t="str">
        <f t="shared" si="47"/>
        <v>Food, Feed &amp; Beverage MFG,PPI-FOOD MFG-Animal (except poultry) Slaughtering, United States,Units of Measure: Index 1967:1=100,Historic Data Source: BLS,Data Edge: 2016 Q3,Forecast Date: December 2016</v>
      </c>
      <c r="GM245" s="10" t="str">
        <f t="shared" si="54"/>
        <v>United States, Food, Feed &amp; Beverage MFG, PPI, Animal (except poultry) Slaughtering</v>
      </c>
      <c r="GN245" s="10" t="str">
        <f t="shared" si="55"/>
        <v>Food, Feed &amp; Beverage MFG,PPI-FOOD MFG-Animal (except poultry) Slaughtering, United States,Units of Measure: Index 1967:1=100,Historic Data Source: BLS,Data Edge: 2016 Q3,Forecast Date: December 2016</v>
      </c>
      <c r="GP245" s="15" t="s">
        <v>10</v>
      </c>
      <c r="GQ245" s="15" t="s">
        <v>134</v>
      </c>
      <c r="GR245" s="20" t="s">
        <v>624</v>
      </c>
      <c r="GS245" s="10" t="s">
        <v>142</v>
      </c>
      <c r="GT245" s="16" t="s">
        <v>136</v>
      </c>
      <c r="GU245" s="13" t="s">
        <v>1381</v>
      </c>
      <c r="GV245" s="11" t="s">
        <v>1385</v>
      </c>
      <c r="GW245" s="20" t="s">
        <v>1288</v>
      </c>
      <c r="GX245" s="8" t="s">
        <v>1401</v>
      </c>
      <c r="GY245" s="14" t="s">
        <v>1390</v>
      </c>
    </row>
    <row r="246" spans="1:207" ht="12.75" customHeight="1">
      <c r="A246" s="14" t="s">
        <v>627</v>
      </c>
      <c r="B246" s="8" t="str">
        <f t="shared" si="50"/>
        <v>Bank:CISLIVE</v>
      </c>
      <c r="C246" s="13" t="str">
        <f t="shared" si="51"/>
        <v>DataEdge:2016 Q3</v>
      </c>
      <c r="D246" s="13" t="str">
        <f t="shared" si="52"/>
        <v>ForecastDate:December 2016</v>
      </c>
      <c r="E246" s="13" t="str">
        <f t="shared" si="53"/>
        <v>Long Label:Food, Feed &amp; Beverage MFG,PPI-FOOD MFG-Meat Processed from Carcasses, United States,Units of Measure: Index 1967:1=100,Historic Data Source: BLS,Data Edge: 2016 Q3,Forecast Date: December 2016</v>
      </c>
      <c r="F246" s="9">
        <v>77.933333333333337</v>
      </c>
      <c r="G246" s="9">
        <v>72.099999999999994</v>
      </c>
      <c r="H246" s="9">
        <v>85.066666666666663</v>
      </c>
      <c r="I246" s="9">
        <v>92.133333333333326</v>
      </c>
      <c r="J246" s="9">
        <v>86.566666666666663</v>
      </c>
      <c r="K246" s="9">
        <v>86.2</v>
      </c>
      <c r="L246" s="9">
        <v>93.4</v>
      </c>
      <c r="M246" s="9">
        <v>92.666666666666671</v>
      </c>
      <c r="N246" s="9">
        <v>92.333333333333329</v>
      </c>
      <c r="O246" s="9">
        <v>98.233333333333334</v>
      </c>
      <c r="P246" s="9">
        <v>102.93333333333334</v>
      </c>
      <c r="Q246" s="9">
        <v>101.56666666666666</v>
      </c>
      <c r="R246" s="9">
        <v>99.066666666666677</v>
      </c>
      <c r="S246" s="9">
        <v>98.133333333333326</v>
      </c>
      <c r="T246" s="9">
        <v>96.333333333333329</v>
      </c>
      <c r="U246" s="9">
        <v>94.1</v>
      </c>
      <c r="V246" s="9">
        <v>95.866666666666674</v>
      </c>
      <c r="W246" s="9">
        <v>97.3</v>
      </c>
      <c r="X246" s="9">
        <v>97.6</v>
      </c>
      <c r="Y246" s="9">
        <v>96.2</v>
      </c>
      <c r="Z246" s="9">
        <v>97.566666666666677</v>
      </c>
      <c r="AA246" s="9">
        <v>96.033333333333346</v>
      </c>
      <c r="AB246" s="9">
        <v>94.933333333333323</v>
      </c>
      <c r="AC246" s="9">
        <v>94.4</v>
      </c>
      <c r="AD246" s="9">
        <v>94.033333333333346</v>
      </c>
      <c r="AE246" s="9">
        <v>93.833333333333329</v>
      </c>
      <c r="AF246" s="9">
        <v>101.13333333333333</v>
      </c>
      <c r="AG246" s="9">
        <v>101.2</v>
      </c>
      <c r="AH246" s="9">
        <v>98.733333333333334</v>
      </c>
      <c r="AI246" s="9">
        <v>101.06666666666666</v>
      </c>
      <c r="AJ246" s="9">
        <v>104.56666666666666</v>
      </c>
      <c r="AK246" s="9">
        <v>101.73333333333333</v>
      </c>
      <c r="AL246" s="9">
        <v>99.766666666666652</v>
      </c>
      <c r="AM246" s="9">
        <v>99.166666666666671</v>
      </c>
      <c r="AN246" s="9">
        <v>98.266666666666666</v>
      </c>
      <c r="AO246" s="9">
        <v>99.633333333333326</v>
      </c>
      <c r="AP246" s="9">
        <v>100.4</v>
      </c>
      <c r="AQ246" s="9">
        <v>100.06666666666666</v>
      </c>
      <c r="AR246" s="9">
        <v>102.86666666666667</v>
      </c>
      <c r="AS246" s="9">
        <v>106.16666666666667</v>
      </c>
      <c r="AT246" s="9">
        <v>107.6</v>
      </c>
      <c r="AU246" s="9">
        <v>111.86666666666667</v>
      </c>
      <c r="AV246" s="9">
        <v>115.03333333333335</v>
      </c>
      <c r="AW246" s="9">
        <v>116.23333333333335</v>
      </c>
      <c r="AX246" s="9">
        <v>114.63333333333333</v>
      </c>
      <c r="AY246" s="9">
        <v>113.66666666666667</v>
      </c>
      <c r="AZ246" s="9">
        <v>112.96666666666665</v>
      </c>
      <c r="BA246" s="9">
        <v>110.53333333333332</v>
      </c>
      <c r="BB246" s="9">
        <v>108.2</v>
      </c>
      <c r="BC246" s="9">
        <v>108.63333333333333</v>
      </c>
      <c r="BD246" s="9">
        <v>108.96666666666665</v>
      </c>
      <c r="BE246" s="9">
        <v>109.1</v>
      </c>
      <c r="BF246" s="9">
        <v>109.63333333333333</v>
      </c>
      <c r="BG246" s="9">
        <v>110.9</v>
      </c>
      <c r="BH246" s="9">
        <v>111.03333333333332</v>
      </c>
      <c r="BI246" s="9">
        <v>110.2</v>
      </c>
      <c r="BJ246" s="9">
        <v>110.03333333333335</v>
      </c>
      <c r="BK246" s="9">
        <v>109.2</v>
      </c>
      <c r="BL246" s="9">
        <v>108.33333333333333</v>
      </c>
      <c r="BM246" s="9">
        <v>107.93333333333334</v>
      </c>
      <c r="BN246" s="9">
        <v>107.6</v>
      </c>
      <c r="BO246" s="9">
        <v>106.86666666666667</v>
      </c>
      <c r="BP246" s="9">
        <v>108.86666666666667</v>
      </c>
      <c r="BQ246" s="9">
        <v>110.63333333333333</v>
      </c>
      <c r="BR246" s="9">
        <v>111.03333333333335</v>
      </c>
      <c r="BS246" s="9">
        <v>113.5</v>
      </c>
      <c r="BT246" s="9">
        <v>118.3</v>
      </c>
      <c r="BU246" s="9">
        <v>119</v>
      </c>
      <c r="BV246" s="9">
        <v>118.23333333333335</v>
      </c>
      <c r="BW246" s="9">
        <v>119.7</v>
      </c>
      <c r="BX246" s="9">
        <v>120.46666666666668</v>
      </c>
      <c r="BY246" s="9">
        <v>116.8</v>
      </c>
      <c r="BZ246" s="9">
        <v>114.56666666666668</v>
      </c>
      <c r="CA246" s="9">
        <v>113.96666666666665</v>
      </c>
      <c r="CB246" s="9">
        <v>113.73333333333335</v>
      </c>
      <c r="CC246" s="9">
        <v>110.83333333333333</v>
      </c>
      <c r="CD246" s="9">
        <v>110.86666666666667</v>
      </c>
      <c r="CE246" s="9">
        <v>112.66666666666667</v>
      </c>
      <c r="CF246" s="9">
        <v>115.03333333333335</v>
      </c>
      <c r="CG246" s="9">
        <v>116.6</v>
      </c>
      <c r="CH246" s="9">
        <v>119.33333333333333</v>
      </c>
      <c r="CI246" s="9">
        <v>122.73333333333335</v>
      </c>
      <c r="CJ246" s="9">
        <v>122.86666666666667</v>
      </c>
      <c r="CK246" s="9">
        <v>120.46666666666665</v>
      </c>
      <c r="CL246" s="9">
        <v>122.26666666666665</v>
      </c>
      <c r="CM246" s="9">
        <v>127</v>
      </c>
      <c r="CN246" s="9">
        <v>128.6</v>
      </c>
      <c r="CO246" s="9">
        <v>125.4</v>
      </c>
      <c r="CP246" s="9">
        <v>122.56666666666666</v>
      </c>
      <c r="CQ246" s="9">
        <v>120.63333333333333</v>
      </c>
      <c r="CR246" s="9">
        <v>120.4</v>
      </c>
      <c r="CS246" s="9">
        <v>120.66666666666667</v>
      </c>
      <c r="CT246" s="9">
        <v>123.36666666666666</v>
      </c>
      <c r="CU246" s="9">
        <v>128.23333333333332</v>
      </c>
      <c r="CV246" s="9">
        <v>131.53333333333333</v>
      </c>
      <c r="CW246" s="9">
        <v>135.6</v>
      </c>
      <c r="CX246" s="9">
        <v>126.63333333333333</v>
      </c>
      <c r="CY246" s="9">
        <v>132.56666666666669</v>
      </c>
      <c r="CZ246" s="9">
        <v>136</v>
      </c>
      <c r="DA246" s="9">
        <v>136.26666666666668</v>
      </c>
      <c r="DB246" s="9">
        <v>136.5</v>
      </c>
      <c r="DC246" s="9">
        <v>136.86666666666667</v>
      </c>
      <c r="DD246" s="9">
        <v>136</v>
      </c>
      <c r="DE246" s="9">
        <v>137.1</v>
      </c>
      <c r="DF246" s="9">
        <v>135.66666666666666</v>
      </c>
      <c r="DG246" s="9">
        <v>136.26666666666668</v>
      </c>
      <c r="DH246" s="9">
        <v>138.9</v>
      </c>
      <c r="DI246" s="9">
        <v>137.4</v>
      </c>
      <c r="DJ246" s="9">
        <v>137.5</v>
      </c>
      <c r="DK246" s="9">
        <v>142.4</v>
      </c>
      <c r="DL246" s="9">
        <v>140.96666666666667</v>
      </c>
      <c r="DM246" s="9">
        <v>137.26666666666665</v>
      </c>
      <c r="DN246" s="9">
        <v>136.93333333333334</v>
      </c>
      <c r="DO246" s="9">
        <v>141</v>
      </c>
      <c r="DP246" s="9">
        <v>151.19999999999999</v>
      </c>
      <c r="DQ246" s="9">
        <v>149.80000000000001</v>
      </c>
      <c r="DR246" s="9">
        <v>145.83333333333334</v>
      </c>
      <c r="DS246" s="9">
        <v>145.73333333333332</v>
      </c>
      <c r="DT246" s="9">
        <v>143.23333333333335</v>
      </c>
      <c r="DU246" s="9">
        <v>142.03333333333333</v>
      </c>
      <c r="DV246" s="9">
        <v>146.5</v>
      </c>
      <c r="DW246" s="9">
        <v>153.23333333333335</v>
      </c>
      <c r="DX246" s="9">
        <v>156.26666666666668</v>
      </c>
      <c r="DY246" s="9">
        <v>156.96666666666667</v>
      </c>
      <c r="DZ246" s="9">
        <v>160.1</v>
      </c>
      <c r="EA246" s="9">
        <v>167.93333333333331</v>
      </c>
      <c r="EB246" s="9">
        <v>170.43333333333331</v>
      </c>
      <c r="EC246" s="9">
        <v>169.29999999999998</v>
      </c>
      <c r="ED246" s="9">
        <v>171.33333333333334</v>
      </c>
      <c r="EE246" s="9">
        <v>172.0333333333333</v>
      </c>
      <c r="EF246" s="9">
        <v>171.33333333333334</v>
      </c>
      <c r="EG246" s="9">
        <v>172.06666666666663</v>
      </c>
      <c r="EH246" s="9">
        <v>172.43333333333331</v>
      </c>
      <c r="EI246" s="9">
        <v>173.86666666666667</v>
      </c>
      <c r="EJ246" s="9">
        <v>176.96666666666667</v>
      </c>
      <c r="EK246" s="9">
        <v>177.23333333333332</v>
      </c>
      <c r="EL246" s="9">
        <v>178.03333333333333</v>
      </c>
      <c r="EM246" s="9">
        <v>193.63333333333335</v>
      </c>
      <c r="EN246" s="9">
        <v>199.83333333333334</v>
      </c>
      <c r="EO246" s="9">
        <v>197.46666666666667</v>
      </c>
      <c r="EP246" s="9">
        <v>186.4</v>
      </c>
      <c r="EQ246" s="9">
        <v>184.66666666666666</v>
      </c>
      <c r="ER246" s="9">
        <v>186.03333333333333</v>
      </c>
      <c r="ES246" s="9">
        <v>180.19999999999996</v>
      </c>
      <c r="ET246" s="9">
        <v>175.83333333333334</v>
      </c>
      <c r="EU246" s="9">
        <v>180.76666666666665</v>
      </c>
      <c r="EV246" s="9">
        <v>179.6</v>
      </c>
      <c r="EW246" s="9">
        <v>172.87904872493871</v>
      </c>
      <c r="EX246" s="9">
        <v>178.76468694790128</v>
      </c>
      <c r="EY246" s="9">
        <v>184.25105357820937</v>
      </c>
      <c r="EZ246" s="9">
        <v>183.84575603605791</v>
      </c>
      <c r="FA246" s="9">
        <v>179.57946672444686</v>
      </c>
      <c r="FB246" s="9">
        <v>181.59709086046232</v>
      </c>
      <c r="FC246" s="9">
        <v>187.56558286309237</v>
      </c>
      <c r="FD246" s="9">
        <v>185.89059533624567</v>
      </c>
      <c r="FE246" s="9">
        <v>182.1888540470126</v>
      </c>
      <c r="FF246" s="9">
        <v>181.96040188028306</v>
      </c>
      <c r="FG246" s="9">
        <v>185.62828337673093</v>
      </c>
      <c r="FH246" s="9">
        <v>185.59612024389639</v>
      </c>
      <c r="FI246" s="9">
        <v>183.78523666879008</v>
      </c>
      <c r="FJ246" s="9">
        <v>184.73834211597736</v>
      </c>
      <c r="FK246" s="9">
        <v>188.48879993315509</v>
      </c>
      <c r="FL246" s="9">
        <v>188.44327344619396</v>
      </c>
      <c r="FM246" s="9">
        <v>186.59826655139707</v>
      </c>
      <c r="FN246" s="9">
        <v>188.88890736049731</v>
      </c>
      <c r="FO246" s="9">
        <v>192.7657769484637</v>
      </c>
      <c r="FP246" s="9">
        <v>192.70683412865921</v>
      </c>
      <c r="FQ246" s="9">
        <v>190.77253263590083</v>
      </c>
      <c r="FR246" s="9">
        <v>193.57957607083802</v>
      </c>
      <c r="FS246" s="9">
        <v>197.54960109572775</v>
      </c>
      <c r="FT246" s="9">
        <v>197.46664429178929</v>
      </c>
      <c r="FU246" s="9">
        <v>195.45997294856406</v>
      </c>
      <c r="FV246" s="9">
        <v>197.43499003483947</v>
      </c>
      <c r="FW246" s="9">
        <v>201.53522963429947</v>
      </c>
      <c r="FX246" s="9">
        <v>201.4579199107375</v>
      </c>
      <c r="FY246" s="9">
        <v>199.38535385379456</v>
      </c>
      <c r="FZ246" s="9">
        <v>200.8055550868439</v>
      </c>
      <c r="GA246" s="9">
        <v>205.00195386579284</v>
      </c>
      <c r="GB246" s="9">
        <v>204.9193890558391</v>
      </c>
      <c r="GC246" s="9">
        <v>202.79961414671223</v>
      </c>
      <c r="GD246" s="9">
        <v>203.45352469414479</v>
      </c>
      <c r="GE246" s="9">
        <v>207.70034549824197</v>
      </c>
      <c r="GF246" s="9">
        <v>207.59068987683858</v>
      </c>
      <c r="GG246" s="9">
        <v>205.39936369941259</v>
      </c>
      <c r="GH246" s="9">
        <v>205.71145574953673</v>
      </c>
      <c r="GI246" s="9">
        <v>210.01006419404305</v>
      </c>
      <c r="GJ246" s="9">
        <v>209.88566795071569</v>
      </c>
      <c r="GK246" s="9">
        <v>207.65481160660934</v>
      </c>
      <c r="GL246" s="9" t="str">
        <f t="shared" si="47"/>
        <v>Food, Feed &amp; Beverage MFG,PPI-FOOD MFG-Meat Processed from Carcasses, United States,Units of Measure: Index 1967:1=100,Historic Data Source: BLS,Data Edge: 2016 Q3,Forecast Date: December 2016</v>
      </c>
      <c r="GM246" s="10" t="str">
        <f t="shared" si="54"/>
        <v>United States, Food, Feed &amp; Beverage MFG, PPI, Meat Processed from Carcasses</v>
      </c>
      <c r="GN246" s="10" t="str">
        <f t="shared" si="55"/>
        <v>Food, Feed &amp; Beverage MFG,PPI-FOOD MFG-Meat Processed from Carcasses, United States,Units of Measure: Index 1967:1=100,Historic Data Source: BLS,Data Edge: 2016 Q3,Forecast Date: December 2016</v>
      </c>
      <c r="GP246" s="15" t="s">
        <v>10</v>
      </c>
      <c r="GQ246" s="15" t="s">
        <v>134</v>
      </c>
      <c r="GR246" s="20" t="s">
        <v>626</v>
      </c>
      <c r="GS246" s="10" t="s">
        <v>142</v>
      </c>
      <c r="GT246" s="16" t="s">
        <v>136</v>
      </c>
      <c r="GU246" s="13" t="s">
        <v>1381</v>
      </c>
      <c r="GV246" s="11" t="s">
        <v>1385</v>
      </c>
      <c r="GW246" s="20" t="s">
        <v>1289</v>
      </c>
      <c r="GX246" s="8" t="s">
        <v>1401</v>
      </c>
      <c r="GY246" s="14" t="s">
        <v>1390</v>
      </c>
    </row>
    <row r="247" spans="1:207" ht="12.75" customHeight="1">
      <c r="A247" s="14" t="s">
        <v>629</v>
      </c>
      <c r="B247" s="8" t="str">
        <f t="shared" si="50"/>
        <v>Bank:CISLIVE</v>
      </c>
      <c r="C247" s="13" t="str">
        <f t="shared" si="51"/>
        <v>DataEdge:2016 Q3</v>
      </c>
      <c r="D247" s="13" t="str">
        <f t="shared" si="52"/>
        <v>ForecastDate:December 2016</v>
      </c>
      <c r="E247" s="13" t="str">
        <f t="shared" si="53"/>
        <v>Long Label:Food, Feed &amp; Beverage MFG,PPI-FOOD MFG-Rendering and Meat Byproduct Processing, United States,Units of Measure: Index 1967:1=100,Historic Data Source: BLS,Data Edge: 2016 Q3,Forecast Date: December 2016</v>
      </c>
      <c r="F247" s="9">
        <v>123.16666666666667</v>
      </c>
      <c r="G247" s="9">
        <v>107.6</v>
      </c>
      <c r="H247" s="9">
        <v>121.86666666666667</v>
      </c>
      <c r="I247" s="9">
        <v>130.4</v>
      </c>
      <c r="J247" s="9">
        <v>122.33333333333333</v>
      </c>
      <c r="K247" s="9">
        <v>124.43333333333334</v>
      </c>
      <c r="L247" s="9">
        <v>119.83333333333333</v>
      </c>
      <c r="M247" s="9">
        <v>112.73333333333335</v>
      </c>
      <c r="N247" s="9">
        <v>110.23333333333333</v>
      </c>
      <c r="O247" s="9">
        <v>113.33333333333333</v>
      </c>
      <c r="P247" s="9">
        <v>103.73333333333333</v>
      </c>
      <c r="Q247" s="9">
        <v>98.733333333333334</v>
      </c>
      <c r="R247" s="9">
        <v>104.4</v>
      </c>
      <c r="S247" s="9">
        <v>110.86666666666667</v>
      </c>
      <c r="T247" s="9">
        <v>112.43333333333334</v>
      </c>
      <c r="U247" s="9">
        <v>120.66666666666667</v>
      </c>
      <c r="V247" s="9">
        <v>127.56666666666668</v>
      </c>
      <c r="W247" s="9">
        <v>136.66666666666666</v>
      </c>
      <c r="X247" s="9">
        <v>121.33333333333333</v>
      </c>
      <c r="Y247" s="9">
        <v>121.6</v>
      </c>
      <c r="Z247" s="9">
        <v>113.9</v>
      </c>
      <c r="AA247" s="9">
        <v>101.46666666666665</v>
      </c>
      <c r="AB247" s="9">
        <v>91.066666666666663</v>
      </c>
      <c r="AC247" s="9">
        <v>95</v>
      </c>
      <c r="AD247" s="9">
        <v>93.9</v>
      </c>
      <c r="AE247" s="9">
        <v>87.7</v>
      </c>
      <c r="AF247" s="9">
        <v>89</v>
      </c>
      <c r="AG247" s="9">
        <v>98.066666666666663</v>
      </c>
      <c r="AH247" s="9">
        <v>104.96666666666665</v>
      </c>
      <c r="AI247" s="9">
        <v>113.43333333333334</v>
      </c>
      <c r="AJ247" s="9">
        <v>116.03333333333335</v>
      </c>
      <c r="AK247" s="9">
        <v>120.3</v>
      </c>
      <c r="AL247" s="9">
        <v>133.16666666666666</v>
      </c>
      <c r="AM247" s="9">
        <v>140.86666666666667</v>
      </c>
      <c r="AN247" s="9">
        <v>146.66666666666666</v>
      </c>
      <c r="AO247" s="9">
        <v>134.56666666666666</v>
      </c>
      <c r="AP247" s="9">
        <v>129.4</v>
      </c>
      <c r="AQ247" s="9">
        <v>125.23333333333333</v>
      </c>
      <c r="AR247" s="9">
        <v>119.46666666666668</v>
      </c>
      <c r="AS247" s="9">
        <v>118.5</v>
      </c>
      <c r="AT247" s="9">
        <v>118.03333333333335</v>
      </c>
      <c r="AU247" s="9">
        <v>113.2</v>
      </c>
      <c r="AV247" s="9">
        <v>108.06666666666666</v>
      </c>
      <c r="AW247" s="9">
        <v>111.66666666666667</v>
      </c>
      <c r="AX247" s="9">
        <v>110.46666666666668</v>
      </c>
      <c r="AY247" s="9">
        <v>105.76666666666667</v>
      </c>
      <c r="AZ247" s="9">
        <v>100.33333333333333</v>
      </c>
      <c r="BA247" s="9">
        <v>102.6</v>
      </c>
      <c r="BB247" s="9">
        <v>102.13333333333334</v>
      </c>
      <c r="BC247" s="9">
        <v>103.2</v>
      </c>
      <c r="BD247" s="9">
        <v>107.26666666666667</v>
      </c>
      <c r="BE247" s="9">
        <v>112.2</v>
      </c>
      <c r="BF247" s="9">
        <v>112.4</v>
      </c>
      <c r="BG247" s="9">
        <v>110.33333333333333</v>
      </c>
      <c r="BH247" s="9">
        <v>112</v>
      </c>
      <c r="BI247" s="9">
        <v>108.13333333333333</v>
      </c>
      <c r="BJ247" s="9">
        <v>112.43333333333334</v>
      </c>
      <c r="BK247" s="9">
        <v>110.3</v>
      </c>
      <c r="BL247" s="9">
        <v>111.43333333333334</v>
      </c>
      <c r="BM247" s="9">
        <v>116.53333333333335</v>
      </c>
      <c r="BN247" s="9">
        <v>117.46666666666668</v>
      </c>
      <c r="BO247" s="9">
        <v>112.3</v>
      </c>
      <c r="BP247" s="9">
        <v>113</v>
      </c>
      <c r="BQ247" s="9">
        <v>129.53333333333333</v>
      </c>
      <c r="BR247" s="9">
        <v>130.5</v>
      </c>
      <c r="BS247" s="9">
        <v>129.83333333333334</v>
      </c>
      <c r="BT247" s="9">
        <v>144.19999999999999</v>
      </c>
      <c r="BU247" s="9">
        <v>148.06666666666666</v>
      </c>
      <c r="BV247" s="9">
        <v>150.16666666666666</v>
      </c>
      <c r="BW247" s="9">
        <v>145.4</v>
      </c>
      <c r="BX247" s="9">
        <v>142.66666666666666</v>
      </c>
      <c r="BY247" s="9">
        <v>145.56666666666666</v>
      </c>
      <c r="BZ247" s="9">
        <v>122.9</v>
      </c>
      <c r="CA247" s="9">
        <v>115.7</v>
      </c>
      <c r="CB247" s="9">
        <v>111.56666666666666</v>
      </c>
      <c r="CC247" s="9">
        <v>106.23333333333335</v>
      </c>
      <c r="CD247" s="9">
        <v>95.6</v>
      </c>
      <c r="CE247" s="9">
        <v>85.566666666666663</v>
      </c>
      <c r="CF247" s="9">
        <v>86.233333333333334</v>
      </c>
      <c r="CG247" s="9">
        <v>98.066666666666663</v>
      </c>
      <c r="CH247" s="9">
        <v>91.833333333333329</v>
      </c>
      <c r="CI247" s="9">
        <v>92.133333333333326</v>
      </c>
      <c r="CJ247" s="9">
        <v>89.433333333333323</v>
      </c>
      <c r="CK247" s="9">
        <v>94</v>
      </c>
      <c r="CL247" s="9">
        <v>96.4</v>
      </c>
      <c r="CM247" s="9">
        <v>86.666666666666671</v>
      </c>
      <c r="CN247" s="9">
        <v>104.26666666666665</v>
      </c>
      <c r="CO247" s="9">
        <v>95.933333333333337</v>
      </c>
      <c r="CP247" s="9">
        <v>94.166666666666671</v>
      </c>
      <c r="CQ247" s="9">
        <v>97.033333333333346</v>
      </c>
      <c r="CR247" s="9">
        <v>109.43333333333332</v>
      </c>
      <c r="CS247" s="9">
        <v>111.1</v>
      </c>
      <c r="CT247" s="9">
        <v>114.56666666666666</v>
      </c>
      <c r="CU247" s="9">
        <v>111.3</v>
      </c>
      <c r="CV247" s="9">
        <v>117.63333333333333</v>
      </c>
      <c r="CW247" s="9">
        <v>144.96666666666667</v>
      </c>
      <c r="CX247" s="9">
        <v>129.23333333333335</v>
      </c>
      <c r="CY247" s="9">
        <v>151.30000000000001</v>
      </c>
      <c r="CZ247" s="9">
        <v>141.56666666666666</v>
      </c>
      <c r="DA247" s="9">
        <v>110.3</v>
      </c>
      <c r="DB247" s="9">
        <v>114.7</v>
      </c>
      <c r="DC247" s="9">
        <v>129.6</v>
      </c>
      <c r="DD247" s="9">
        <v>123.73333333333333</v>
      </c>
      <c r="DE247" s="9">
        <v>119.03333333333332</v>
      </c>
      <c r="DF247" s="9">
        <v>120.16666666666667</v>
      </c>
      <c r="DG247" s="9">
        <v>110.66666666666667</v>
      </c>
      <c r="DH247" s="9">
        <v>110.5</v>
      </c>
      <c r="DI247" s="9">
        <v>127.16666666666667</v>
      </c>
      <c r="DJ247" s="9">
        <v>144.4</v>
      </c>
      <c r="DK247" s="9">
        <v>161.43333333333331</v>
      </c>
      <c r="DL247" s="9">
        <v>168.23333333333332</v>
      </c>
      <c r="DM247" s="9">
        <v>189.43333333333331</v>
      </c>
      <c r="DN247" s="9">
        <v>232.4</v>
      </c>
      <c r="DO247" s="9">
        <v>236.26666666666665</v>
      </c>
      <c r="DP247" s="9">
        <v>269.60000000000002</v>
      </c>
      <c r="DQ247" s="9">
        <v>177.7</v>
      </c>
      <c r="DR247" s="9">
        <v>171.86666666666667</v>
      </c>
      <c r="DS247" s="9">
        <v>217.73333333333335</v>
      </c>
      <c r="DT247" s="9">
        <v>234.93333333333331</v>
      </c>
      <c r="DU247" s="9">
        <v>214.06666666666669</v>
      </c>
      <c r="DV247" s="9">
        <v>223.93333333333331</v>
      </c>
      <c r="DW247" s="9">
        <v>225.26666666666665</v>
      </c>
      <c r="DX247" s="9">
        <v>218</v>
      </c>
      <c r="DY247" s="9">
        <v>227.70000000000002</v>
      </c>
      <c r="DZ247" s="9">
        <v>262.2</v>
      </c>
      <c r="EA247" s="9">
        <v>304.43333333333334</v>
      </c>
      <c r="EB247" s="9">
        <v>292.8</v>
      </c>
      <c r="EC247" s="9">
        <v>256.63333333333333</v>
      </c>
      <c r="ED247" s="9">
        <v>266.66666666666669</v>
      </c>
      <c r="EE247" s="9">
        <v>308.3</v>
      </c>
      <c r="EF247" s="9">
        <v>325.43333333333334</v>
      </c>
      <c r="EG247" s="9">
        <v>314.09999999999997</v>
      </c>
      <c r="EH247" s="9">
        <v>321.33333333333331</v>
      </c>
      <c r="EI247" s="9">
        <v>306.33333333333331</v>
      </c>
      <c r="EJ247" s="9">
        <v>317.86666666666667</v>
      </c>
      <c r="EK247" s="9">
        <v>273.39999999999998</v>
      </c>
      <c r="EL247" s="9">
        <v>309.4666666666667</v>
      </c>
      <c r="EM247" s="9">
        <v>339.83333333333331</v>
      </c>
      <c r="EN247" s="9">
        <v>323.16666666666669</v>
      </c>
      <c r="EO247" s="9">
        <v>285.56666666666666</v>
      </c>
      <c r="EP247" s="9">
        <v>255.83333333333337</v>
      </c>
      <c r="EQ247" s="9">
        <v>237.76666666666665</v>
      </c>
      <c r="ER247" s="9">
        <v>235.13333333333333</v>
      </c>
      <c r="ES247" s="9">
        <v>196.86666666666667</v>
      </c>
      <c r="ET247" s="9">
        <v>177.5333333333333</v>
      </c>
      <c r="EU247" s="9">
        <v>219.16666666666666</v>
      </c>
      <c r="EV247" s="9">
        <v>246</v>
      </c>
      <c r="EW247" s="9">
        <v>210.49027302754513</v>
      </c>
      <c r="EX247" s="9">
        <v>226.27491615639005</v>
      </c>
      <c r="EY247" s="9">
        <v>241.92282935091851</v>
      </c>
      <c r="EZ247" s="9">
        <v>235.6663917000256</v>
      </c>
      <c r="FA247" s="9">
        <v>223.44010865972723</v>
      </c>
      <c r="FB247" s="9">
        <v>234.36563022366647</v>
      </c>
      <c r="FC247" s="9">
        <v>251.08850097718749</v>
      </c>
      <c r="FD247" s="9">
        <v>245.61480220656233</v>
      </c>
      <c r="FE247" s="9">
        <v>234.08825020857711</v>
      </c>
      <c r="FF247" s="9">
        <v>242.81253160763043</v>
      </c>
      <c r="FG247" s="9">
        <v>254.92695279629902</v>
      </c>
      <c r="FH247" s="9">
        <v>252.20920666218686</v>
      </c>
      <c r="FI247" s="9">
        <v>243.91112606616559</v>
      </c>
      <c r="FJ247" s="9">
        <v>258.43283016659285</v>
      </c>
      <c r="FK247" s="9">
        <v>270.86390368543618</v>
      </c>
      <c r="FL247" s="9">
        <v>267.87989067631787</v>
      </c>
      <c r="FM247" s="9">
        <v>259.09465318223511</v>
      </c>
      <c r="FN247" s="9">
        <v>270.4383761715992</v>
      </c>
      <c r="FO247" s="9">
        <v>283.00508702111142</v>
      </c>
      <c r="FP247" s="9">
        <v>279.88075520360724</v>
      </c>
      <c r="FQ247" s="9">
        <v>270.76282933696172</v>
      </c>
      <c r="FR247" s="9">
        <v>284.38696027859828</v>
      </c>
      <c r="FS247" s="9">
        <v>297.08544875586017</v>
      </c>
      <c r="FT247" s="9">
        <v>293.7964982521404</v>
      </c>
      <c r="FU247" s="9">
        <v>284.40402921879161</v>
      </c>
      <c r="FV247" s="9">
        <v>298.4864975664803</v>
      </c>
      <c r="FW247" s="9">
        <v>311.74033609886993</v>
      </c>
      <c r="FX247" s="9">
        <v>308.36258883627579</v>
      </c>
      <c r="FY247" s="9">
        <v>298.64904981527934</v>
      </c>
      <c r="FZ247" s="9">
        <v>310.88006307746502</v>
      </c>
      <c r="GA247" s="9">
        <v>324.50019076661965</v>
      </c>
      <c r="GB247" s="9">
        <v>320.97256258216174</v>
      </c>
      <c r="GC247" s="9">
        <v>310.81499341935057</v>
      </c>
      <c r="GD247" s="9">
        <v>321.67973233373556</v>
      </c>
      <c r="GE247" s="9">
        <v>335.1786214950107</v>
      </c>
      <c r="GF247" s="9">
        <v>331.34942148406117</v>
      </c>
      <c r="GG247" s="9">
        <v>320.78092900632203</v>
      </c>
      <c r="GH247" s="9">
        <v>330.01938912023547</v>
      </c>
      <c r="GI247" s="9">
        <v>343.62118401968269</v>
      </c>
      <c r="GJ247" s="9">
        <v>339.64872945090622</v>
      </c>
      <c r="GK247" s="9">
        <v>328.89701179585325</v>
      </c>
      <c r="GL247" s="9" t="str">
        <f t="shared" si="47"/>
        <v>Food, Feed &amp; Beverage MFG,PPI-FOOD MFG-Rendering and Meat Byproduct Processing, United States,Units of Measure: Index 1967:1=100,Historic Data Source: BLS,Data Edge: 2016 Q3,Forecast Date: December 2016</v>
      </c>
      <c r="GM247" s="10" t="str">
        <f t="shared" si="54"/>
        <v>United States, Food, Feed &amp; Beverage MFG, PPI, Rendering and Meat Byproduct Processing</v>
      </c>
      <c r="GN247" s="10" t="str">
        <f t="shared" si="55"/>
        <v>Food, Feed &amp; Beverage MFG,PPI-FOOD MFG-Rendering and Meat Byproduct Processing, United States,Units of Measure: Index 1967:1=100,Historic Data Source: BLS,Data Edge: 2016 Q3,Forecast Date: December 2016</v>
      </c>
      <c r="GP247" s="15" t="s">
        <v>10</v>
      </c>
      <c r="GQ247" s="15" t="s">
        <v>134</v>
      </c>
      <c r="GR247" s="20" t="s">
        <v>628</v>
      </c>
      <c r="GS247" s="10" t="s">
        <v>142</v>
      </c>
      <c r="GT247" s="16" t="s">
        <v>136</v>
      </c>
      <c r="GU247" s="13" t="s">
        <v>1381</v>
      </c>
      <c r="GV247" s="11" t="s">
        <v>1385</v>
      </c>
      <c r="GW247" s="20" t="s">
        <v>1290</v>
      </c>
      <c r="GX247" s="8" t="s">
        <v>1401</v>
      </c>
      <c r="GY247" s="14" t="s">
        <v>1390</v>
      </c>
    </row>
    <row r="248" spans="1:207" ht="12.75" customHeight="1">
      <c r="A248" s="14" t="s">
        <v>631</v>
      </c>
      <c r="B248" s="8" t="str">
        <f t="shared" si="50"/>
        <v>Bank:CISLIVE</v>
      </c>
      <c r="C248" s="13" t="str">
        <f t="shared" si="51"/>
        <v>DataEdge:2016 Q3</v>
      </c>
      <c r="D248" s="13" t="str">
        <f t="shared" si="52"/>
        <v>ForecastDate:December 2016</v>
      </c>
      <c r="E248" s="13" t="str">
        <f t="shared" si="53"/>
        <v>Long Label:Food, Feed &amp; Beverage MFG,PPI-FOOD MFG-Poultry Processing, United States,Units of Measure: Index 1981:12=100,Historic Data Source: BLS,Data Edge: 2016 Q3,Forecast Date: December 2016</v>
      </c>
      <c r="F248" s="9"/>
      <c r="G248" s="9"/>
      <c r="H248" s="9"/>
      <c r="I248" s="9"/>
      <c r="J248" s="9"/>
      <c r="K248" s="9"/>
      <c r="L248" s="9"/>
      <c r="M248" s="9"/>
      <c r="N248" s="9">
        <v>104</v>
      </c>
      <c r="O248" s="9">
        <v>106.8</v>
      </c>
      <c r="P248" s="9">
        <v>108.56666666666666</v>
      </c>
      <c r="Q248" s="9">
        <v>103.66666666666667</v>
      </c>
      <c r="R248" s="9">
        <v>102.96666666666668</v>
      </c>
      <c r="S248" s="9">
        <v>102.53333333333335</v>
      </c>
      <c r="T248" s="9">
        <v>113.46666666666665</v>
      </c>
      <c r="U248" s="9">
        <v>118.76666666666667</v>
      </c>
      <c r="V248" s="9">
        <v>128.66666666666666</v>
      </c>
      <c r="W248" s="9">
        <v>121.76666666666665</v>
      </c>
      <c r="X248" s="9">
        <v>118.03333333333335</v>
      </c>
      <c r="Y248" s="9">
        <v>116.86666666666667</v>
      </c>
      <c r="Z248" s="9">
        <v>114.63333333333333</v>
      </c>
      <c r="AA248" s="9">
        <v>111.4</v>
      </c>
      <c r="AB248" s="9">
        <v>116.1</v>
      </c>
      <c r="AC248" s="9">
        <v>119.86666666666667</v>
      </c>
      <c r="AD248" s="9">
        <v>111.2</v>
      </c>
      <c r="AE248" s="9">
        <v>113.73333333333333</v>
      </c>
      <c r="AF248" s="9">
        <v>134.46666666666667</v>
      </c>
      <c r="AG248" s="9">
        <v>127.73333333333333</v>
      </c>
      <c r="AH248" s="9">
        <v>112.46666666666665</v>
      </c>
      <c r="AI248" s="9">
        <v>108.86666666666667</v>
      </c>
      <c r="AJ248" s="9">
        <v>106.16666666666667</v>
      </c>
      <c r="AK248" s="9">
        <v>100.96666666666665</v>
      </c>
      <c r="AL248" s="9">
        <v>99.5</v>
      </c>
      <c r="AM248" s="9">
        <v>108.5</v>
      </c>
      <c r="AN248" s="9">
        <v>129.4</v>
      </c>
      <c r="AO248" s="9">
        <v>123.56666666666666</v>
      </c>
      <c r="AP248" s="9">
        <v>123.23333333333333</v>
      </c>
      <c r="AQ248" s="9">
        <v>135.19999999999999</v>
      </c>
      <c r="AR248" s="9">
        <v>127.53333333333335</v>
      </c>
      <c r="AS248" s="9">
        <v>116.2</v>
      </c>
      <c r="AT248" s="9">
        <v>118</v>
      </c>
      <c r="AU248" s="9">
        <v>121.2</v>
      </c>
      <c r="AV248" s="9">
        <v>122.2</v>
      </c>
      <c r="AW248" s="9">
        <v>114.36666666666666</v>
      </c>
      <c r="AX248" s="9">
        <v>113.66666666666667</v>
      </c>
      <c r="AY248" s="9">
        <v>116.73333333333333</v>
      </c>
      <c r="AZ248" s="9">
        <v>119</v>
      </c>
      <c r="BA248" s="9">
        <v>113.66666666666667</v>
      </c>
      <c r="BB248" s="9">
        <v>111</v>
      </c>
      <c r="BC248" s="9">
        <v>114.23333333333333</v>
      </c>
      <c r="BD248" s="9">
        <v>116.66666666666667</v>
      </c>
      <c r="BE248" s="9">
        <v>116.56666666666666</v>
      </c>
      <c r="BF248" s="9">
        <v>114.83333333333333</v>
      </c>
      <c r="BG248" s="9">
        <v>117.26666666666667</v>
      </c>
      <c r="BH248" s="9">
        <v>119.13333333333333</v>
      </c>
      <c r="BI248" s="9">
        <v>120.63333333333333</v>
      </c>
      <c r="BJ248" s="9">
        <v>120.33333333333333</v>
      </c>
      <c r="BK248" s="9">
        <v>124.2</v>
      </c>
      <c r="BL248" s="9">
        <v>121.93333333333332</v>
      </c>
      <c r="BM248" s="9">
        <v>117.8</v>
      </c>
      <c r="BN248" s="9">
        <v>115.96666666666665</v>
      </c>
      <c r="BO248" s="9">
        <v>115.76666666666665</v>
      </c>
      <c r="BP248" s="9">
        <v>124.13333333333333</v>
      </c>
      <c r="BQ248" s="9">
        <v>125.96666666666665</v>
      </c>
      <c r="BR248" s="9">
        <v>122.3</v>
      </c>
      <c r="BS248" s="9">
        <v>124.73333333333333</v>
      </c>
      <c r="BT248" s="9">
        <v>131.19999999999999</v>
      </c>
      <c r="BU248" s="9">
        <v>130.33333333333334</v>
      </c>
      <c r="BV248" s="9">
        <v>125.63333333333333</v>
      </c>
      <c r="BW248" s="9">
        <v>124.46666666666665</v>
      </c>
      <c r="BX248" s="9">
        <v>125.83333333333333</v>
      </c>
      <c r="BY248" s="9">
        <v>122.86666666666667</v>
      </c>
      <c r="BZ248" s="9">
        <v>121.96666666666665</v>
      </c>
      <c r="CA248" s="9">
        <v>123.96666666666665</v>
      </c>
      <c r="CB248" s="9">
        <v>134.06666666666666</v>
      </c>
      <c r="CC248" s="9">
        <v>128.46666666666667</v>
      </c>
      <c r="CD248" s="9">
        <v>120.26666666666667</v>
      </c>
      <c r="CE248" s="9">
        <v>119.63333333333333</v>
      </c>
      <c r="CF248" s="9">
        <v>120.06666666666666</v>
      </c>
      <c r="CG248" s="9">
        <v>119.06666666666668</v>
      </c>
      <c r="CH248" s="9">
        <v>115.73333333333333</v>
      </c>
      <c r="CI248" s="9">
        <v>116.63333333333333</v>
      </c>
      <c r="CJ248" s="9">
        <v>119.16666666666667</v>
      </c>
      <c r="CK248" s="9">
        <v>121.66666666666667</v>
      </c>
      <c r="CL248" s="9">
        <v>117.1</v>
      </c>
      <c r="CM248" s="9">
        <v>121.16666666666667</v>
      </c>
      <c r="CN248" s="9">
        <v>123.9</v>
      </c>
      <c r="CO248" s="9">
        <v>123.9</v>
      </c>
      <c r="CP248" s="9">
        <v>118.53333333333335</v>
      </c>
      <c r="CQ248" s="9">
        <v>116.16666666666667</v>
      </c>
      <c r="CR248" s="9">
        <v>115.5</v>
      </c>
      <c r="CS248" s="9">
        <v>113.53333333333335</v>
      </c>
      <c r="CT248" s="9">
        <v>117</v>
      </c>
      <c r="CU248" s="9">
        <v>119.53333333333332</v>
      </c>
      <c r="CV248" s="9">
        <v>123.7</v>
      </c>
      <c r="CW248" s="9">
        <v>127.4</v>
      </c>
      <c r="CX248" s="9">
        <v>136.26666666666668</v>
      </c>
      <c r="CY248" s="9">
        <v>144</v>
      </c>
      <c r="CZ248" s="9">
        <v>139.56666666666669</v>
      </c>
      <c r="DA248" s="9">
        <v>130.1</v>
      </c>
      <c r="DB248" s="9">
        <v>133.53333333333333</v>
      </c>
      <c r="DC248" s="9">
        <v>136</v>
      </c>
      <c r="DD248" s="9">
        <v>138.80000000000001</v>
      </c>
      <c r="DE248" s="9">
        <v>132.83333333333331</v>
      </c>
      <c r="DF248" s="9">
        <v>120.86666666666667</v>
      </c>
      <c r="DG248" s="9">
        <v>119.1</v>
      </c>
      <c r="DH248" s="9">
        <v>129.23333333333332</v>
      </c>
      <c r="DI248" s="9">
        <v>127.2</v>
      </c>
      <c r="DJ248" s="9">
        <v>135.76666666666668</v>
      </c>
      <c r="DK248" s="9">
        <v>142.13333333333333</v>
      </c>
      <c r="DL248" s="9">
        <v>143</v>
      </c>
      <c r="DM248" s="9">
        <v>136.9</v>
      </c>
      <c r="DN248" s="9">
        <v>139.66666666666666</v>
      </c>
      <c r="DO248" s="9">
        <v>145.73333333333332</v>
      </c>
      <c r="DP248" s="9">
        <v>148.93333333333334</v>
      </c>
      <c r="DQ248" s="9">
        <v>145.66666666666666</v>
      </c>
      <c r="DR248" s="9">
        <v>147.36666666666665</v>
      </c>
      <c r="DS248" s="9">
        <v>151.63333333333333</v>
      </c>
      <c r="DT248" s="9">
        <v>150.46666666666667</v>
      </c>
      <c r="DU248" s="9">
        <v>143.53333333333333</v>
      </c>
      <c r="DV248" s="9">
        <v>149.73333333333335</v>
      </c>
      <c r="DW248" s="9">
        <v>150.23333333333332</v>
      </c>
      <c r="DX248" s="9">
        <v>152.1</v>
      </c>
      <c r="DY248" s="9">
        <v>149</v>
      </c>
      <c r="DZ248" s="9">
        <v>144.16666666666666</v>
      </c>
      <c r="EA248" s="9">
        <v>148.23333333333332</v>
      </c>
      <c r="EB248" s="9">
        <v>149.26666666666665</v>
      </c>
      <c r="EC248" s="9">
        <v>153.79999999999998</v>
      </c>
      <c r="ED248" s="9">
        <v>161.36666666666667</v>
      </c>
      <c r="EE248" s="9">
        <v>165.6</v>
      </c>
      <c r="EF248" s="9">
        <v>165.20000000000002</v>
      </c>
      <c r="EG248" s="9">
        <v>169.66666666666666</v>
      </c>
      <c r="EH248" s="9">
        <v>169.9</v>
      </c>
      <c r="EI248" s="9">
        <v>173.1</v>
      </c>
      <c r="EJ248" s="9">
        <v>173.29999999999998</v>
      </c>
      <c r="EK248" s="9">
        <v>168.53333333333333</v>
      </c>
      <c r="EL248" s="9">
        <v>167.6</v>
      </c>
      <c r="EM248" s="9">
        <v>178.9</v>
      </c>
      <c r="EN248" s="9">
        <v>183.5333333333333</v>
      </c>
      <c r="EO248" s="9">
        <v>181.43333333333331</v>
      </c>
      <c r="EP248" s="9">
        <v>180</v>
      </c>
      <c r="EQ248" s="9">
        <v>177.4</v>
      </c>
      <c r="ER248" s="9">
        <v>172.79999999999998</v>
      </c>
      <c r="ES248" s="9">
        <v>169.13333333333335</v>
      </c>
      <c r="ET248" s="9">
        <v>166.5</v>
      </c>
      <c r="EU248" s="9">
        <v>169.36666666666667</v>
      </c>
      <c r="EV248" s="9">
        <v>168.75</v>
      </c>
      <c r="EW248" s="9">
        <v>164.46597885174262</v>
      </c>
      <c r="EX248" s="9">
        <v>169.84977338869271</v>
      </c>
      <c r="EY248" s="9">
        <v>176.36565243348858</v>
      </c>
      <c r="EZ248" s="9">
        <v>176.14806813322241</v>
      </c>
      <c r="FA248" s="9">
        <v>174.1767242948641</v>
      </c>
      <c r="FB248" s="9">
        <v>171.67502866731135</v>
      </c>
      <c r="FC248" s="9">
        <v>175.36131025179267</v>
      </c>
      <c r="FD248" s="9">
        <v>178.95708586613492</v>
      </c>
      <c r="FE248" s="9">
        <v>175.25412221941448</v>
      </c>
      <c r="FF248" s="9">
        <v>180.06837205467411</v>
      </c>
      <c r="FG248" s="9">
        <v>183.91181814867042</v>
      </c>
      <c r="FH248" s="9">
        <v>187.74273963392136</v>
      </c>
      <c r="FI248" s="9">
        <v>183.8622584767835</v>
      </c>
      <c r="FJ248" s="9">
        <v>184.71906239040985</v>
      </c>
      <c r="FK248" s="9">
        <v>188.66753239916918</v>
      </c>
      <c r="FL248" s="9">
        <v>192.597151937132</v>
      </c>
      <c r="FM248" s="9">
        <v>188.61498421365974</v>
      </c>
      <c r="FN248" s="9">
        <v>189.84542297696453</v>
      </c>
      <c r="FO248" s="9">
        <v>193.89753270819679</v>
      </c>
      <c r="FP248" s="9">
        <v>197.90998394403854</v>
      </c>
      <c r="FQ248" s="9">
        <v>193.78282263987029</v>
      </c>
      <c r="FR248" s="9">
        <v>194.92540389904974</v>
      </c>
      <c r="FS248" s="9">
        <v>199.04471584409944</v>
      </c>
      <c r="FT248" s="9">
        <v>203.15291274441631</v>
      </c>
      <c r="FU248" s="9">
        <v>198.90933656040579</v>
      </c>
      <c r="FV248" s="9">
        <v>200.00603177757827</v>
      </c>
      <c r="FW248" s="9">
        <v>204.24957308388088</v>
      </c>
      <c r="FX248" s="9">
        <v>208.47494977417503</v>
      </c>
      <c r="FY248" s="9">
        <v>204.10967637346246</v>
      </c>
      <c r="FZ248" s="9">
        <v>204.85614292012303</v>
      </c>
      <c r="GA248" s="9">
        <v>209.20510626696515</v>
      </c>
      <c r="GB248" s="9">
        <v>213.53130908213896</v>
      </c>
      <c r="GC248" s="9">
        <v>209.0481034599504</v>
      </c>
      <c r="GD248" s="9">
        <v>209.56577800133218</v>
      </c>
      <c r="GE248" s="9">
        <v>213.98780844738732</v>
      </c>
      <c r="GF248" s="9">
        <v>218.38792115998038</v>
      </c>
      <c r="GG248" s="9">
        <v>213.77068976343065</v>
      </c>
      <c r="GH248" s="9">
        <v>213.9488257707938</v>
      </c>
      <c r="GI248" s="9">
        <v>218.44694486879126</v>
      </c>
      <c r="GJ248" s="9">
        <v>222.91945253490829</v>
      </c>
      <c r="GK248" s="9">
        <v>218.19182001541955</v>
      </c>
      <c r="GL248" s="9" t="str">
        <f t="shared" si="47"/>
        <v>Food, Feed &amp; Beverage MFG,PPI-FOOD MFG-Poultry Processing, United States,Units of Measure: Index 1981:12=100,Historic Data Source: BLS,Data Edge: 2016 Q3,Forecast Date: December 2016</v>
      </c>
      <c r="GM248" s="10" t="str">
        <f t="shared" si="54"/>
        <v>United States, Food, Feed &amp; Beverage MFG, PPI, Poultry Processing</v>
      </c>
      <c r="GN248" s="10" t="str">
        <f t="shared" si="55"/>
        <v>Food, Feed &amp; Beverage MFG,PPI-FOOD MFG-Poultry Processing, United States,Units of Measure: Index 1981:12=100,Historic Data Source: BLS,Data Edge: 2016 Q3,Forecast Date: December 2016</v>
      </c>
      <c r="GP248" s="15" t="s">
        <v>10</v>
      </c>
      <c r="GQ248" s="15" t="s">
        <v>134</v>
      </c>
      <c r="GR248" s="20" t="s">
        <v>630</v>
      </c>
      <c r="GS248" s="10" t="s">
        <v>383</v>
      </c>
      <c r="GT248" s="16" t="s">
        <v>136</v>
      </c>
      <c r="GU248" s="13" t="s">
        <v>1381</v>
      </c>
      <c r="GV248" s="11" t="s">
        <v>1385</v>
      </c>
      <c r="GW248" s="20" t="s">
        <v>1291</v>
      </c>
      <c r="GX248" s="8" t="s">
        <v>1401</v>
      </c>
      <c r="GY248" s="14" t="s">
        <v>1390</v>
      </c>
    </row>
    <row r="249" spans="1:207" ht="12.75" customHeight="1">
      <c r="A249" s="14" t="s">
        <v>633</v>
      </c>
      <c r="B249" s="8" t="str">
        <f t="shared" si="50"/>
        <v>Bank:CISLIVE</v>
      </c>
      <c r="C249" s="13" t="str">
        <f t="shared" si="51"/>
        <v>DataEdge:2016 Q3</v>
      </c>
      <c r="D249" s="13" t="str">
        <f t="shared" si="52"/>
        <v>ForecastDate:December 2016</v>
      </c>
      <c r="E249" s="13" t="str">
        <f t="shared" si="53"/>
        <v>Long Label:Beef,PPI-FARM PROD-SLAUGHTER CATTLE,NSA-US,Units of Measure: Index 1982=100,Historic Data Source: BLS,Data Edge: 2016 Q3,Forecast Date: December 2016</v>
      </c>
      <c r="F249" s="9">
        <v>106.26666666666667</v>
      </c>
      <c r="G249" s="9">
        <v>101.1</v>
      </c>
      <c r="H249" s="9">
        <v>109.06666666666666</v>
      </c>
      <c r="I249" s="9">
        <v>103.16666666666667</v>
      </c>
      <c r="J249" s="9">
        <v>99</v>
      </c>
      <c r="K249" s="9">
        <v>103.53333333333332</v>
      </c>
      <c r="L249" s="9">
        <v>103.83333333333333</v>
      </c>
      <c r="M249" s="9">
        <v>93.4</v>
      </c>
      <c r="N249" s="9">
        <v>98.166666666666671</v>
      </c>
      <c r="O249" s="9">
        <v>108.9</v>
      </c>
      <c r="P249" s="9">
        <v>100.86666666666666</v>
      </c>
      <c r="Q249" s="9">
        <v>92.133333333333326</v>
      </c>
      <c r="R249" s="9">
        <v>95.433333333333323</v>
      </c>
      <c r="S249" s="9">
        <v>104.06666666666668</v>
      </c>
      <c r="T249" s="9">
        <v>95.2</v>
      </c>
      <c r="U249" s="9">
        <v>92.7</v>
      </c>
      <c r="V249" s="9">
        <v>102.9</v>
      </c>
      <c r="W249" s="9">
        <v>102.06666666666668</v>
      </c>
      <c r="X249" s="9">
        <v>99.566666666666663</v>
      </c>
      <c r="Y249" s="9">
        <v>97.433333333333337</v>
      </c>
      <c r="Z249" s="9">
        <v>97.333333333333329</v>
      </c>
      <c r="AA249" s="9">
        <v>91.7</v>
      </c>
      <c r="AB249" s="9">
        <v>81.933333333333337</v>
      </c>
      <c r="AC249" s="9">
        <v>93.7</v>
      </c>
      <c r="AD249" s="9">
        <v>88.666666666666671</v>
      </c>
      <c r="AE249" s="9">
        <v>84.9</v>
      </c>
      <c r="AF249" s="9">
        <v>90.6</v>
      </c>
      <c r="AG249" s="9">
        <v>93.2</v>
      </c>
      <c r="AH249" s="9">
        <v>95.533333333333346</v>
      </c>
      <c r="AI249" s="9">
        <v>107.8</v>
      </c>
      <c r="AJ249" s="9">
        <v>104.5</v>
      </c>
      <c r="AK249" s="9">
        <v>103.33333333333333</v>
      </c>
      <c r="AL249" s="9">
        <v>108.7</v>
      </c>
      <c r="AM249" s="9">
        <v>114.8</v>
      </c>
      <c r="AN249" s="9">
        <v>105.76666666666667</v>
      </c>
      <c r="AO249" s="9">
        <v>108.66666666666667</v>
      </c>
      <c r="AP249" s="9">
        <v>113.46666666666665</v>
      </c>
      <c r="AQ249" s="9">
        <v>115.66666666666667</v>
      </c>
      <c r="AR249" s="9">
        <v>112.76666666666667</v>
      </c>
      <c r="AS249" s="9">
        <v>113.36666666666667</v>
      </c>
      <c r="AT249" s="9">
        <v>121.36666666666666</v>
      </c>
      <c r="AU249" s="9">
        <v>124</v>
      </c>
      <c r="AV249" s="9">
        <v>121.3</v>
      </c>
      <c r="AW249" s="9">
        <v>123.43333333333334</v>
      </c>
      <c r="AX249" s="9">
        <v>123.4</v>
      </c>
      <c r="AY249" s="9">
        <v>122</v>
      </c>
      <c r="AZ249" s="9">
        <v>109.8</v>
      </c>
      <c r="BA249" s="9">
        <v>107.96666666666665</v>
      </c>
      <c r="BB249" s="9">
        <v>116.53333333333335</v>
      </c>
      <c r="BC249" s="9">
        <v>116.53333333333335</v>
      </c>
      <c r="BD249" s="9">
        <v>113.76666666666667</v>
      </c>
      <c r="BE249" s="9">
        <v>114.8</v>
      </c>
      <c r="BF249" s="9">
        <v>121.7</v>
      </c>
      <c r="BG249" s="9">
        <v>122.43333333333334</v>
      </c>
      <c r="BH249" s="9">
        <v>114.36666666666667</v>
      </c>
      <c r="BI249" s="9">
        <v>108.23333333333333</v>
      </c>
      <c r="BJ249" s="9">
        <v>112</v>
      </c>
      <c r="BK249" s="9">
        <v>107.4</v>
      </c>
      <c r="BL249" s="9">
        <v>102.33333333333333</v>
      </c>
      <c r="BM249" s="9">
        <v>101.4</v>
      </c>
      <c r="BN249" s="9">
        <v>108.2</v>
      </c>
      <c r="BO249" s="9">
        <v>97.966666666666683</v>
      </c>
      <c r="BP249" s="9">
        <v>94.133333333333326</v>
      </c>
      <c r="BQ249" s="9">
        <v>97.566666666666677</v>
      </c>
      <c r="BR249" s="9">
        <v>93.833333333333329</v>
      </c>
      <c r="BS249" s="9">
        <v>91.033333333333346</v>
      </c>
      <c r="BT249" s="9">
        <v>98.333333333333329</v>
      </c>
      <c r="BU249" s="9">
        <v>100.06666666666666</v>
      </c>
      <c r="BV249" s="9">
        <v>96.766666666666666</v>
      </c>
      <c r="BW249" s="9">
        <v>99.766666666666652</v>
      </c>
      <c r="BX249" s="9">
        <v>97.433333333333323</v>
      </c>
      <c r="BY249" s="9">
        <v>97.766666666666666</v>
      </c>
      <c r="BZ249" s="9">
        <v>94.166666666666671</v>
      </c>
      <c r="CA249" s="9">
        <v>97.433333333333337</v>
      </c>
      <c r="CB249" s="9">
        <v>89.533333333333346</v>
      </c>
      <c r="CC249" s="9">
        <v>88.866666666666674</v>
      </c>
      <c r="CD249" s="9">
        <v>94</v>
      </c>
      <c r="CE249" s="9">
        <v>97.033333333333346</v>
      </c>
      <c r="CF249" s="9">
        <v>97.166666666666671</v>
      </c>
      <c r="CG249" s="9">
        <v>102.36666666666667</v>
      </c>
      <c r="CH249" s="9">
        <v>103.6</v>
      </c>
      <c r="CI249" s="9">
        <v>107.3</v>
      </c>
      <c r="CJ249" s="9">
        <v>99.6</v>
      </c>
      <c r="CK249" s="9">
        <v>105.86666666666667</v>
      </c>
      <c r="CL249" s="9">
        <v>116.23333333333335</v>
      </c>
      <c r="CM249" s="9">
        <v>114.26666666666667</v>
      </c>
      <c r="CN249" s="9">
        <v>105.86666666666667</v>
      </c>
      <c r="CO249" s="9">
        <v>97.066666666666663</v>
      </c>
      <c r="CP249" s="9">
        <v>106.3</v>
      </c>
      <c r="CQ249" s="9">
        <v>100.73333333333333</v>
      </c>
      <c r="CR249" s="9">
        <v>95.266666666666666</v>
      </c>
      <c r="CS249" s="9">
        <v>100.93333333333332</v>
      </c>
      <c r="CT249" s="9">
        <v>113.4</v>
      </c>
      <c r="CU249" s="9">
        <v>115.66666666666667</v>
      </c>
      <c r="CV249" s="9">
        <v>119.46666666666665</v>
      </c>
      <c r="CW249" s="9">
        <v>148.5</v>
      </c>
      <c r="CX249" s="9">
        <v>121.16666666666667</v>
      </c>
      <c r="CY249" s="9">
        <v>130.76666666666668</v>
      </c>
      <c r="CZ249" s="9">
        <v>127.8</v>
      </c>
      <c r="DA249" s="9">
        <v>125.3</v>
      </c>
      <c r="DB249" s="9">
        <v>134.26666666666668</v>
      </c>
      <c r="DC249" s="9">
        <v>134.03333333333333</v>
      </c>
      <c r="DD249" s="9">
        <v>124</v>
      </c>
      <c r="DE249" s="9">
        <v>133.83333333333334</v>
      </c>
      <c r="DF249" s="9">
        <v>131.76666666666665</v>
      </c>
      <c r="DG249" s="9">
        <v>120.9</v>
      </c>
      <c r="DH249" s="9">
        <v>126.16666666666667</v>
      </c>
      <c r="DI249" s="9">
        <v>125.86666666666667</v>
      </c>
      <c r="DJ249" s="9">
        <v>134.33333333333334</v>
      </c>
      <c r="DK249" s="9">
        <v>140.4</v>
      </c>
      <c r="DL249" s="9">
        <v>135.06666666666669</v>
      </c>
      <c r="DM249" s="9">
        <v>134.56666666666666</v>
      </c>
      <c r="DN249" s="9">
        <v>133.43333333333331</v>
      </c>
      <c r="DO249" s="9">
        <v>137.13333333333333</v>
      </c>
      <c r="DP249" s="9">
        <v>145.9</v>
      </c>
      <c r="DQ249" s="9">
        <v>128.13333333333335</v>
      </c>
      <c r="DR249" s="9">
        <v>120.76666666666665</v>
      </c>
      <c r="DS249" s="9">
        <v>125.3</v>
      </c>
      <c r="DT249" s="9">
        <v>122.09999999999998</v>
      </c>
      <c r="DU249" s="9">
        <v>119.73333333333333</v>
      </c>
      <c r="DV249" s="9">
        <v>130.46666666666667</v>
      </c>
      <c r="DW249" s="9">
        <v>143.4</v>
      </c>
      <c r="DX249" s="9">
        <v>141.13333333333333</v>
      </c>
      <c r="DY249" s="9">
        <v>144.26666666666665</v>
      </c>
      <c r="DZ249" s="9">
        <v>165.03333333333333</v>
      </c>
      <c r="EA249" s="9">
        <v>171.83333333333334</v>
      </c>
      <c r="EB249" s="9">
        <v>169.36666666666665</v>
      </c>
      <c r="EC249" s="9">
        <v>176.33333333333334</v>
      </c>
      <c r="ED249" s="9">
        <v>189.39999999999998</v>
      </c>
      <c r="EE249" s="9">
        <v>185.73333333333332</v>
      </c>
      <c r="EF249" s="9">
        <v>181.4</v>
      </c>
      <c r="EG249" s="9">
        <v>184.76666666666668</v>
      </c>
      <c r="EH249" s="9">
        <v>185.79999999999998</v>
      </c>
      <c r="EI249" s="9">
        <v>185.76666666666668</v>
      </c>
      <c r="EJ249" s="9">
        <v>184.66666666666666</v>
      </c>
      <c r="EK249" s="9">
        <v>195.4</v>
      </c>
      <c r="EL249" s="9">
        <v>214.6</v>
      </c>
      <c r="EM249" s="9">
        <v>221.16666666666666</v>
      </c>
      <c r="EN249" s="9">
        <v>238.56666666666669</v>
      </c>
      <c r="EO249" s="9">
        <v>248.5</v>
      </c>
      <c r="EP249" s="9">
        <v>245.06666666666666</v>
      </c>
      <c r="EQ249" s="9">
        <v>242.03333333333333</v>
      </c>
      <c r="ER249" s="9">
        <v>223.03333333333336</v>
      </c>
      <c r="ES249" s="9">
        <v>192.06666666666666</v>
      </c>
      <c r="ET249" s="9">
        <v>201.33333333333331</v>
      </c>
      <c r="EU249" s="9">
        <v>192.66666666666669</v>
      </c>
      <c r="EV249" s="9">
        <v>179.45</v>
      </c>
      <c r="EW249" s="9">
        <v>163.75610459742498</v>
      </c>
      <c r="EX249" s="9">
        <v>186.62588183610941</v>
      </c>
      <c r="EY249" s="9">
        <v>197.53562613271188</v>
      </c>
      <c r="EZ249" s="9">
        <v>193.4242610968962</v>
      </c>
      <c r="FA249" s="9">
        <v>185.99100356536593</v>
      </c>
      <c r="FB249" s="9">
        <v>206.1378756346119</v>
      </c>
      <c r="FC249" s="9">
        <v>209.32368441741625</v>
      </c>
      <c r="FD249" s="9">
        <v>205.4217189058156</v>
      </c>
      <c r="FE249" s="9">
        <v>192.8337656767043</v>
      </c>
      <c r="FF249" s="9">
        <v>183.71961189806899</v>
      </c>
      <c r="FG249" s="9">
        <v>184.72640441136733</v>
      </c>
      <c r="FH249" s="9">
        <v>181.21920389485942</v>
      </c>
      <c r="FI249" s="9">
        <v>183.00039054856589</v>
      </c>
      <c r="FJ249" s="9">
        <v>185.05079932490708</v>
      </c>
      <c r="FK249" s="9">
        <v>186.06074011409356</v>
      </c>
      <c r="FL249" s="9">
        <v>182.5281083717849</v>
      </c>
      <c r="FM249" s="9">
        <v>184.33745075112495</v>
      </c>
      <c r="FN249" s="9">
        <v>191.32332603634416</v>
      </c>
      <c r="FO249" s="9">
        <v>192.34810143424573</v>
      </c>
      <c r="FP249" s="9">
        <v>188.69563829935925</v>
      </c>
      <c r="FQ249" s="9">
        <v>190.63764985627407</v>
      </c>
      <c r="FR249" s="9">
        <v>198.34263301908067</v>
      </c>
      <c r="FS249" s="9">
        <v>199.38400917092545</v>
      </c>
      <c r="FT249" s="9">
        <v>195.59744802906869</v>
      </c>
      <c r="FU249" s="9">
        <v>197.68792378986583</v>
      </c>
      <c r="FV249" s="9">
        <v>203.52402812586283</v>
      </c>
      <c r="FW249" s="9">
        <v>204.57765834573206</v>
      </c>
      <c r="FX249" s="9">
        <v>200.69211097078218</v>
      </c>
      <c r="FY249" s="9">
        <v>202.89217756460886</v>
      </c>
      <c r="FZ249" s="9">
        <v>208.10674672503742</v>
      </c>
      <c r="GA249" s="9">
        <v>209.17121513506467</v>
      </c>
      <c r="GB249" s="9">
        <v>205.19811874250283</v>
      </c>
      <c r="GC249" s="9">
        <v>207.49511366132182</v>
      </c>
      <c r="GD249" s="9">
        <v>211.24945854494811</v>
      </c>
      <c r="GE249" s="9">
        <v>212.32135951003605</v>
      </c>
      <c r="GF249" s="9">
        <v>208.28822422865392</v>
      </c>
      <c r="GG249" s="9">
        <v>210.65169012666246</v>
      </c>
      <c r="GH249" s="9">
        <v>215.14160694544901</v>
      </c>
      <c r="GI249" s="9">
        <v>216.22271289303254</v>
      </c>
      <c r="GJ249" s="9">
        <v>212.11522136186335</v>
      </c>
      <c r="GK249" s="9">
        <v>214.56100944852869</v>
      </c>
      <c r="GL249" s="9" t="str">
        <f t="shared" si="47"/>
        <v>Beef,PPI-FARM PROD-SLAUGHTER CATTLE,NSA-US,Units of Measure: Index 1982=100,Historic Data Source: BLS,Data Edge: 2016 Q3,Forecast Date: December 2016</v>
      </c>
      <c r="GM249" s="10" t="str">
        <f t="shared" si="54"/>
        <v>United States, Beef, PPI, Slaughter Cattle</v>
      </c>
      <c r="GN249" s="10" t="str">
        <f t="shared" si="55"/>
        <v>Beef,PPI-FARM PROD-SLAUGHTER CATTLE,NSA-US,Units of Measure: Index 1982=100,Historic Data Source: BLS,Data Edge: 2016 Q3,Forecast Date: December 2016</v>
      </c>
      <c r="GP249" s="15" t="s">
        <v>10</v>
      </c>
      <c r="GQ249" s="15" t="s">
        <v>574</v>
      </c>
      <c r="GR249" s="23" t="s">
        <v>632</v>
      </c>
      <c r="GS249" s="10" t="s">
        <v>158</v>
      </c>
      <c r="GT249" s="16" t="s">
        <v>136</v>
      </c>
      <c r="GU249" s="13" t="s">
        <v>1381</v>
      </c>
      <c r="GV249" s="11" t="s">
        <v>1385</v>
      </c>
      <c r="GW249" s="23" t="s">
        <v>1292</v>
      </c>
      <c r="GX249" s="8" t="s">
        <v>1401</v>
      </c>
      <c r="GY249" s="14" t="s">
        <v>1390</v>
      </c>
    </row>
    <row r="250" spans="1:207" ht="12.75" customHeight="1">
      <c r="A250" s="14" t="s">
        <v>635</v>
      </c>
      <c r="B250" s="8" t="str">
        <f t="shared" si="50"/>
        <v>Bank:CISLIVE</v>
      </c>
      <c r="C250" s="13" t="str">
        <f t="shared" si="51"/>
        <v>DataEdge:2016 Q3</v>
      </c>
      <c r="D250" s="13" t="str">
        <f t="shared" si="52"/>
        <v>ForecastDate:December 2016</v>
      </c>
      <c r="E250" s="13" t="str">
        <f t="shared" si="53"/>
        <v>Long Label:Beef,PPI-PROC FOODS&amp;FEEDS-BEEF CARCASS,FRESH OR FROZEN NSA-US,Units of Measure: Index 2001:6=100,Historic Data Source: BLS,Data Edge: 2016 Q3,Forecast Date: December 2016</v>
      </c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9"/>
      <c r="CC250" s="9"/>
      <c r="CD250" s="9"/>
      <c r="CE250" s="9"/>
      <c r="CF250" s="9"/>
      <c r="CG250" s="9"/>
      <c r="CH250" s="9"/>
      <c r="CI250" s="9"/>
      <c r="CJ250" s="9"/>
      <c r="CK250" s="9"/>
      <c r="CL250" s="9"/>
      <c r="CM250" s="9">
        <v>125.03333333333335</v>
      </c>
      <c r="CN250" s="9">
        <v>118.60000000000001</v>
      </c>
      <c r="CO250" s="9">
        <v>114.13333333333333</v>
      </c>
      <c r="CP250" s="9">
        <v>117.43333333333334</v>
      </c>
      <c r="CQ250" s="9">
        <v>115.89999999999999</v>
      </c>
      <c r="CR250" s="9">
        <v>112.73333333333333</v>
      </c>
      <c r="CS250" s="9">
        <v>112.8</v>
      </c>
      <c r="CT250" s="9">
        <v>125.73333333333333</v>
      </c>
      <c r="CU250" s="9">
        <v>132</v>
      </c>
      <c r="CV250" s="9">
        <v>136.29999999999998</v>
      </c>
      <c r="CW250" s="9">
        <v>157.56666666666669</v>
      </c>
      <c r="CX250" s="9">
        <v>133.06666666666666</v>
      </c>
      <c r="CY250" s="9">
        <v>151.00000000000003</v>
      </c>
      <c r="CZ250" s="9">
        <v>139.20000000000002</v>
      </c>
      <c r="DA250" s="9">
        <v>141.5</v>
      </c>
      <c r="DB250" s="9">
        <v>150.33333333333334</v>
      </c>
      <c r="DC250" s="9">
        <v>153.1</v>
      </c>
      <c r="DD250" s="9">
        <v>140</v>
      </c>
      <c r="DE250" s="9">
        <v>146</v>
      </c>
      <c r="DF250" s="9">
        <v>146.36666666666667</v>
      </c>
      <c r="DG250" s="9">
        <v>141.4</v>
      </c>
      <c r="DH250" s="9">
        <v>142.50000000000003</v>
      </c>
      <c r="DI250" s="9">
        <v>138.80000000000001</v>
      </c>
      <c r="DJ250" s="9">
        <v>146.13333333333333</v>
      </c>
      <c r="DK250" s="9">
        <v>155.83333333333334</v>
      </c>
      <c r="DL250" s="9">
        <v>143</v>
      </c>
      <c r="DM250" s="9">
        <v>139.46666666666667</v>
      </c>
      <c r="DN250" s="9">
        <v>147</v>
      </c>
      <c r="DO250" s="9">
        <v>151.79999999999998</v>
      </c>
      <c r="DP250" s="9">
        <v>166.46666666666667</v>
      </c>
      <c r="DQ250" s="9">
        <v>149.29999999999998</v>
      </c>
      <c r="DR250" s="9">
        <v>139.29999999999998</v>
      </c>
      <c r="DS250" s="9">
        <v>147.63333333333335</v>
      </c>
      <c r="DT250" s="9">
        <v>143.00000000000003</v>
      </c>
      <c r="DU250" s="9">
        <v>139.5</v>
      </c>
      <c r="DV250" s="9">
        <v>144.63333333333335</v>
      </c>
      <c r="DW250" s="9">
        <v>167.36666666666667</v>
      </c>
      <c r="DX250" s="9">
        <v>157.39999999999998</v>
      </c>
      <c r="DY250" s="9">
        <v>159</v>
      </c>
      <c r="DZ250" s="9">
        <v>172.86666666666665</v>
      </c>
      <c r="EA250" s="9">
        <v>182.43333333333337</v>
      </c>
      <c r="EB250" s="9">
        <v>184.3</v>
      </c>
      <c r="EC250" s="9">
        <v>183.3</v>
      </c>
      <c r="ED250" s="9">
        <v>188.93333333333334</v>
      </c>
      <c r="EE250" s="9">
        <v>201.63333333333333</v>
      </c>
      <c r="EF250" s="9">
        <v>204</v>
      </c>
      <c r="EG250" s="9">
        <v>200.53333333333333</v>
      </c>
      <c r="EH250" s="9">
        <v>198.43333333333331</v>
      </c>
      <c r="EI250" s="9">
        <v>201.23333333333332</v>
      </c>
      <c r="EJ250" s="9">
        <v>195.89999999999998</v>
      </c>
      <c r="EK250" s="9">
        <v>199.86666666666667</v>
      </c>
      <c r="EL250" s="9">
        <v>210.93333333333334</v>
      </c>
      <c r="EM250" s="9">
        <v>233.3</v>
      </c>
      <c r="EN250" s="9">
        <v>250.16666666666666</v>
      </c>
      <c r="EO250" s="9">
        <v>252.56666666666666</v>
      </c>
      <c r="EP250" s="9">
        <v>251.26666666666665</v>
      </c>
      <c r="EQ250" s="9">
        <v>263.26666666666665</v>
      </c>
      <c r="ER250" s="9">
        <v>247.7</v>
      </c>
      <c r="ES250" s="9">
        <v>212.13333333333333</v>
      </c>
      <c r="ET250" s="9">
        <v>206.23333333333332</v>
      </c>
      <c r="EU250" s="9">
        <v>219.49999999999997</v>
      </c>
      <c r="EV250" s="9">
        <v>199.7</v>
      </c>
      <c r="EW250" s="9">
        <v>181.86611676859047</v>
      </c>
      <c r="EX250" s="9">
        <v>209.55458256433104</v>
      </c>
      <c r="EY250" s="9">
        <v>216.60635230088764</v>
      </c>
      <c r="EZ250" s="9">
        <v>209.47219765531875</v>
      </c>
      <c r="FA250" s="9">
        <v>196.50570245539797</v>
      </c>
      <c r="FB250" s="9">
        <v>216.30564167311482</v>
      </c>
      <c r="FC250" s="9">
        <v>218.3254208288748</v>
      </c>
      <c r="FD250" s="9">
        <v>216.68321682968087</v>
      </c>
      <c r="FE250" s="9">
        <v>201.32730618666977</v>
      </c>
      <c r="FF250" s="9">
        <v>189.98880259151554</v>
      </c>
      <c r="FG250" s="9">
        <v>193.72087647897661</v>
      </c>
      <c r="FH250" s="9">
        <v>188.04367264546224</v>
      </c>
      <c r="FI250" s="9">
        <v>188.70175301431456</v>
      </c>
      <c r="FJ250" s="9">
        <v>191.28025596158452</v>
      </c>
      <c r="FK250" s="9">
        <v>195.05189954559901</v>
      </c>
      <c r="FL250" s="9">
        <v>189.32652179313268</v>
      </c>
      <c r="FM250" s="9">
        <v>189.99856176526288</v>
      </c>
      <c r="FN250" s="9">
        <v>198.09281186522998</v>
      </c>
      <c r="FO250" s="9">
        <v>202.07318986901385</v>
      </c>
      <c r="FP250" s="9">
        <v>196.09368949503897</v>
      </c>
      <c r="FQ250" s="9">
        <v>196.8393678810117</v>
      </c>
      <c r="FR250" s="9">
        <v>205.88601825647459</v>
      </c>
      <c r="FS250" s="9">
        <v>210.10517748087923</v>
      </c>
      <c r="FT250" s="9">
        <v>203.83497416573059</v>
      </c>
      <c r="FU250" s="9">
        <v>204.66489103216722</v>
      </c>
      <c r="FV250" s="9">
        <v>211.5990626545638</v>
      </c>
      <c r="FW250" s="9">
        <v>215.99326763630518</v>
      </c>
      <c r="FX250" s="9">
        <v>209.50995578454095</v>
      </c>
      <c r="FY250" s="9">
        <v>210.40162620333552</v>
      </c>
      <c r="FZ250" s="9">
        <v>216.73213589862328</v>
      </c>
      <c r="GA250" s="9">
        <v>221.2836165167611</v>
      </c>
      <c r="GB250" s="9">
        <v>214.60883026865795</v>
      </c>
      <c r="GC250" s="9">
        <v>215.55598520415609</v>
      </c>
      <c r="GD250" s="9">
        <v>220.24478926708704</v>
      </c>
      <c r="GE250" s="9">
        <v>224.90389640206934</v>
      </c>
      <c r="GF250" s="9">
        <v>218.09808081709613</v>
      </c>
      <c r="GG250" s="9">
        <v>219.08320479477035</v>
      </c>
      <c r="GH250" s="9">
        <v>224.78682436308605</v>
      </c>
      <c r="GI250" s="9">
        <v>229.58509792455268</v>
      </c>
      <c r="GJ250" s="9">
        <v>222.60985490560256</v>
      </c>
      <c r="GK250" s="9">
        <v>223.64407473875553</v>
      </c>
      <c r="GL250" s="9" t="str">
        <f t="shared" si="47"/>
        <v>Beef,PPI-PROC FOODS&amp;FEEDS-BEEF CARCASS,FRESH OR FROZEN NSA-US,Units of Measure: Index 2001:6=100,Historic Data Source: BLS,Data Edge: 2016 Q3,Forecast Date: December 2016</v>
      </c>
      <c r="GM250" s="10" t="str">
        <f t="shared" si="54"/>
        <v>United States, Beef, PPI, Beef Carcass, Fresh or Frozen</v>
      </c>
      <c r="GN250" s="10" t="str">
        <f t="shared" si="55"/>
        <v>Beef,PPI-PROC FOODS&amp;FEEDS-BEEF CARCASS,FRESH OR FROZEN NSA-US,Units of Measure: Index 2001:6=100,Historic Data Source: BLS,Data Edge: 2016 Q3,Forecast Date: December 2016</v>
      </c>
      <c r="GP250" s="15" t="s">
        <v>10</v>
      </c>
      <c r="GQ250" s="15" t="s">
        <v>574</v>
      </c>
      <c r="GR250" s="23" t="s">
        <v>634</v>
      </c>
      <c r="GS250" s="10" t="s">
        <v>636</v>
      </c>
      <c r="GT250" s="16" t="s">
        <v>136</v>
      </c>
      <c r="GU250" s="13" t="s">
        <v>1381</v>
      </c>
      <c r="GV250" s="11" t="s">
        <v>1385</v>
      </c>
      <c r="GW250" s="23" t="s">
        <v>1293</v>
      </c>
      <c r="GX250" s="8" t="s">
        <v>1401</v>
      </c>
      <c r="GY250" s="14" t="s">
        <v>1390</v>
      </c>
    </row>
    <row r="251" spans="1:207" ht="12.75" customHeight="1">
      <c r="A251" s="14" t="s">
        <v>638</v>
      </c>
      <c r="B251" s="8" t="str">
        <f t="shared" si="50"/>
        <v>Bank:CISLIVE</v>
      </c>
      <c r="C251" s="13" t="str">
        <f t="shared" si="51"/>
        <v>DataEdge:2016 Q3</v>
      </c>
      <c r="D251" s="13" t="str">
        <f t="shared" si="52"/>
        <v>ForecastDate:December 2016</v>
      </c>
      <c r="E251" s="13" t="str">
        <f t="shared" si="53"/>
        <v>Long Label:Pork,PPI-FARM PROD-SLAUGHTER HOGS,NSA-US,Units of Measure: Index 1982=100,Historic Data Source: BLS,Data Edge: 2016 Q3,Forecast Date: December 2016</v>
      </c>
      <c r="F251" s="9">
        <v>69.2</v>
      </c>
      <c r="G251" s="9">
        <v>56.466666666666669</v>
      </c>
      <c r="H251" s="9">
        <v>85.833333333333329</v>
      </c>
      <c r="I251" s="9">
        <v>86.533333333333346</v>
      </c>
      <c r="J251" s="9">
        <v>78.033333333333331</v>
      </c>
      <c r="K251" s="9">
        <v>80.8</v>
      </c>
      <c r="L251" s="9">
        <v>94.2</v>
      </c>
      <c r="M251" s="9">
        <v>81.400000000000006</v>
      </c>
      <c r="N251" s="9">
        <v>89.666666666666671</v>
      </c>
      <c r="O251" s="9">
        <v>100.56666666666666</v>
      </c>
      <c r="P251" s="9">
        <v>110.7</v>
      </c>
      <c r="Q251" s="9">
        <v>99.066666666666663</v>
      </c>
      <c r="R251" s="9">
        <v>98.466666666666654</v>
      </c>
      <c r="S251" s="9">
        <v>84.63333333333334</v>
      </c>
      <c r="T251" s="9">
        <v>83.36666666666666</v>
      </c>
      <c r="U251" s="9">
        <v>76.066666666666663</v>
      </c>
      <c r="V251" s="9">
        <v>84.86666666666666</v>
      </c>
      <c r="W251" s="9">
        <v>88.166666666666671</v>
      </c>
      <c r="X251" s="9">
        <v>92.4</v>
      </c>
      <c r="Y251" s="9">
        <v>85.266666666666666</v>
      </c>
      <c r="Z251" s="9">
        <v>85.3</v>
      </c>
      <c r="AA251" s="9">
        <v>76.266666666666666</v>
      </c>
      <c r="AB251" s="9">
        <v>79.266666666666666</v>
      </c>
      <c r="AC251" s="9">
        <v>82</v>
      </c>
      <c r="AD251" s="9">
        <v>82.7</v>
      </c>
      <c r="AE251" s="9">
        <v>87.7</v>
      </c>
      <c r="AF251" s="9">
        <v>116.23333333333333</v>
      </c>
      <c r="AG251" s="9">
        <v>103.7</v>
      </c>
      <c r="AH251" s="9">
        <v>90.666666666666671</v>
      </c>
      <c r="AI251" s="9">
        <v>104.8</v>
      </c>
      <c r="AJ251" s="9">
        <v>108.83333333333333</v>
      </c>
      <c r="AK251" s="9">
        <v>84.366666666666674</v>
      </c>
      <c r="AL251" s="9">
        <v>85.333333333333329</v>
      </c>
      <c r="AM251" s="9">
        <v>86.5</v>
      </c>
      <c r="AN251" s="9">
        <v>82.433333333333337</v>
      </c>
      <c r="AO251" s="9">
        <v>73.066666666666677</v>
      </c>
      <c r="AP251" s="9">
        <v>78.633333333333326</v>
      </c>
      <c r="AQ251" s="9">
        <v>75.900000000000006</v>
      </c>
      <c r="AR251" s="9">
        <v>82</v>
      </c>
      <c r="AS251" s="9">
        <v>85.4</v>
      </c>
      <c r="AT251" s="9">
        <v>89.333333333333329</v>
      </c>
      <c r="AU251" s="9">
        <v>101.93333333333334</v>
      </c>
      <c r="AV251" s="9">
        <v>96.666666666666671</v>
      </c>
      <c r="AW251" s="9">
        <v>88.333333333333329</v>
      </c>
      <c r="AX251" s="9">
        <v>87.3</v>
      </c>
      <c r="AY251" s="9">
        <v>90.666666666666671</v>
      </c>
      <c r="AZ251" s="9">
        <v>84.833333333333343</v>
      </c>
      <c r="BA251" s="9">
        <v>68.099999999999994</v>
      </c>
      <c r="BB251" s="9">
        <v>65.3</v>
      </c>
      <c r="BC251" s="9">
        <v>75.13333333333334</v>
      </c>
      <c r="BD251" s="9">
        <v>72.366666666666674</v>
      </c>
      <c r="BE251" s="9">
        <v>70.099999999999994</v>
      </c>
      <c r="BF251" s="9">
        <v>73.099999999999994</v>
      </c>
      <c r="BG251" s="9">
        <v>78.533333333333331</v>
      </c>
      <c r="BH251" s="9">
        <v>79.533333333333331</v>
      </c>
      <c r="BI251" s="9">
        <v>73.3</v>
      </c>
      <c r="BJ251" s="9">
        <v>74.666666666666671</v>
      </c>
      <c r="BK251" s="9">
        <v>71.2</v>
      </c>
      <c r="BL251" s="9">
        <v>66.8</v>
      </c>
      <c r="BM251" s="9">
        <v>50.966666666666669</v>
      </c>
      <c r="BN251" s="9">
        <v>63.9</v>
      </c>
      <c r="BO251" s="9">
        <v>63.166666666666664</v>
      </c>
      <c r="BP251" s="9">
        <v>80.533333333333331</v>
      </c>
      <c r="BQ251" s="9">
        <v>73</v>
      </c>
      <c r="BR251" s="9">
        <v>75.733333333333334</v>
      </c>
      <c r="BS251" s="9">
        <v>91.566666666666663</v>
      </c>
      <c r="BT251" s="9">
        <v>95.833333333333329</v>
      </c>
      <c r="BU251" s="9">
        <v>91.333333333333329</v>
      </c>
      <c r="BV251" s="9">
        <v>85.4</v>
      </c>
      <c r="BW251" s="9">
        <v>95.766666666666652</v>
      </c>
      <c r="BX251" s="9">
        <v>92.5</v>
      </c>
      <c r="BY251" s="9">
        <v>74.266666666666666</v>
      </c>
      <c r="BZ251" s="9">
        <v>56.966666666666669</v>
      </c>
      <c r="CA251" s="9">
        <v>66</v>
      </c>
      <c r="CB251" s="9">
        <v>54.533333333333331</v>
      </c>
      <c r="CC251" s="9">
        <v>31.2</v>
      </c>
      <c r="CD251" s="9">
        <v>45.266666666666673</v>
      </c>
      <c r="CE251" s="9">
        <v>56.466666666666669</v>
      </c>
      <c r="CF251" s="9">
        <v>56.133333333333333</v>
      </c>
      <c r="CG251" s="9">
        <v>57.266666666666673</v>
      </c>
      <c r="CH251" s="9">
        <v>65.866666666666674</v>
      </c>
      <c r="CI251" s="9">
        <v>82.733333333333334</v>
      </c>
      <c r="CJ251" s="9">
        <v>74.966666666666669</v>
      </c>
      <c r="CK251" s="9">
        <v>67.266666666666666</v>
      </c>
      <c r="CL251" s="9">
        <v>67.5</v>
      </c>
      <c r="CM251" s="9">
        <v>84.6</v>
      </c>
      <c r="CN251" s="9">
        <v>82.466666666666669</v>
      </c>
      <c r="CO251" s="9">
        <v>59.06666666666667</v>
      </c>
      <c r="CP251" s="9">
        <v>62.133333333333333</v>
      </c>
      <c r="CQ251" s="9">
        <v>55.433333333333337</v>
      </c>
      <c r="CR251" s="9">
        <v>54</v>
      </c>
      <c r="CS251" s="9">
        <v>50</v>
      </c>
      <c r="CT251" s="9">
        <v>56.833333333333336</v>
      </c>
      <c r="CU251" s="9">
        <v>72.266666666666666</v>
      </c>
      <c r="CV251" s="9">
        <v>72.3</v>
      </c>
      <c r="CW251" s="9">
        <v>62.9</v>
      </c>
      <c r="CX251" s="9">
        <v>73.7</v>
      </c>
      <c r="CY251" s="9">
        <v>93.033333333333346</v>
      </c>
      <c r="CZ251" s="9">
        <v>94.5</v>
      </c>
      <c r="DA251" s="9">
        <v>90.1</v>
      </c>
      <c r="DB251" s="9">
        <v>85.033333333333331</v>
      </c>
      <c r="DC251" s="9">
        <v>85.6</v>
      </c>
      <c r="DD251" s="9">
        <v>81.533333333333346</v>
      </c>
      <c r="DE251" s="9">
        <v>78.666666666666671</v>
      </c>
      <c r="DF251" s="9">
        <v>69.533333333333331</v>
      </c>
      <c r="DG251" s="9">
        <v>76.766666666666666</v>
      </c>
      <c r="DH251" s="9">
        <v>85.933333333333337</v>
      </c>
      <c r="DI251" s="9">
        <v>76.8</v>
      </c>
      <c r="DJ251" s="9">
        <v>75.466666666666669</v>
      </c>
      <c r="DK251" s="9">
        <v>83.3</v>
      </c>
      <c r="DL251" s="9">
        <v>81.933333333333323</v>
      </c>
      <c r="DM251" s="9">
        <v>63.5</v>
      </c>
      <c r="DN251" s="9">
        <v>62.1</v>
      </c>
      <c r="DO251" s="9">
        <v>84.533333333333331</v>
      </c>
      <c r="DP251" s="9">
        <v>94.966666666666654</v>
      </c>
      <c r="DQ251" s="9">
        <v>70.63333333333334</v>
      </c>
      <c r="DR251" s="9">
        <v>71.066666666666663</v>
      </c>
      <c r="DS251" s="9">
        <v>71.166666666666657</v>
      </c>
      <c r="DT251" s="9">
        <v>64.233333333333334</v>
      </c>
      <c r="DU251" s="9">
        <v>68.966666666666654</v>
      </c>
      <c r="DV251" s="9">
        <v>85.233333333333334</v>
      </c>
      <c r="DW251" s="9">
        <v>99.9</v>
      </c>
      <c r="DX251" s="9">
        <v>100.6</v>
      </c>
      <c r="DY251" s="9">
        <v>84.666666666666671</v>
      </c>
      <c r="DZ251" s="9">
        <v>100.4</v>
      </c>
      <c r="EA251" s="9">
        <v>112.46666666666665</v>
      </c>
      <c r="EB251" s="9">
        <v>120.06666666666668</v>
      </c>
      <c r="EC251" s="9">
        <v>109.46666666666667</v>
      </c>
      <c r="ED251" s="9">
        <v>108.06666666666666</v>
      </c>
      <c r="EE251" s="9">
        <v>107.43333333333334</v>
      </c>
      <c r="EF251" s="9">
        <v>103.96666666666665</v>
      </c>
      <c r="EG251" s="9">
        <v>101.06666666666666</v>
      </c>
      <c r="EH251" s="9">
        <v>103.4</v>
      </c>
      <c r="EI251" s="9">
        <v>114.96666666666667</v>
      </c>
      <c r="EJ251" s="9">
        <v>126.66666666666666</v>
      </c>
      <c r="EK251" s="9">
        <v>107.76666666666665</v>
      </c>
      <c r="EL251" s="9">
        <v>116.83333333333333</v>
      </c>
      <c r="EM251" s="9">
        <v>143.20000000000002</v>
      </c>
      <c r="EN251" s="9">
        <v>142.46666666666667</v>
      </c>
      <c r="EO251" s="9">
        <v>119.56666666666666</v>
      </c>
      <c r="EP251" s="9">
        <v>66.099999999999994</v>
      </c>
      <c r="EQ251" s="9">
        <v>78.633333333333326</v>
      </c>
      <c r="ER251" s="9">
        <v>93.966666666666669</v>
      </c>
      <c r="ES251" s="9">
        <v>83.866666666666674</v>
      </c>
      <c r="ET251" s="9">
        <v>79.3</v>
      </c>
      <c r="EU251" s="9">
        <v>92</v>
      </c>
      <c r="EV251" s="9">
        <v>93.899999999999991</v>
      </c>
      <c r="EW251" s="9">
        <v>72.409221253099219</v>
      </c>
      <c r="EX251" s="9">
        <v>83.354055587327935</v>
      </c>
      <c r="EY251" s="9">
        <v>105.17238860353355</v>
      </c>
      <c r="EZ251" s="9">
        <v>105.80930320299382</v>
      </c>
      <c r="FA251" s="9">
        <v>98.067418787989681</v>
      </c>
      <c r="FB251" s="9">
        <v>93.144265078709708</v>
      </c>
      <c r="FC251" s="9">
        <v>113.41254203555522</v>
      </c>
      <c r="FD251" s="9">
        <v>104.0007803546047</v>
      </c>
      <c r="FE251" s="9">
        <v>99.900102864127547</v>
      </c>
      <c r="FF251" s="9">
        <v>114.91870272482412</v>
      </c>
      <c r="FG251" s="9">
        <v>124.1783087031571</v>
      </c>
      <c r="FH251" s="9">
        <v>127.45944462217371</v>
      </c>
      <c r="FI251" s="9">
        <v>113.86503977680943</v>
      </c>
      <c r="FJ251" s="9">
        <v>119.19618271582695</v>
      </c>
      <c r="FK251" s="9">
        <v>128.86629960351434</v>
      </c>
      <c r="FL251" s="9">
        <v>132.28527732885107</v>
      </c>
      <c r="FM251" s="9">
        <v>118.07645483912458</v>
      </c>
      <c r="FN251" s="9">
        <v>124.15054742978411</v>
      </c>
      <c r="FO251" s="9">
        <v>134.29613603639899</v>
      </c>
      <c r="FP251" s="9">
        <v>137.87476818040665</v>
      </c>
      <c r="FQ251" s="9">
        <v>122.95430025849498</v>
      </c>
      <c r="FR251" s="9">
        <v>131.45246515100263</v>
      </c>
      <c r="FS251" s="9">
        <v>142.29882077232557</v>
      </c>
      <c r="FT251" s="9">
        <v>146.11275723813256</v>
      </c>
      <c r="FU251" s="9">
        <v>130.14344114041785</v>
      </c>
      <c r="FV251" s="9">
        <v>136.50203085148684</v>
      </c>
      <c r="FW251" s="9">
        <v>147.83299465611182</v>
      </c>
      <c r="FX251" s="9">
        <v>151.80965339268354</v>
      </c>
      <c r="FY251" s="9">
        <v>135.11501718376564</v>
      </c>
      <c r="FZ251" s="9">
        <v>138.84595527682274</v>
      </c>
      <c r="GA251" s="9">
        <v>150.40186614124141</v>
      </c>
      <c r="GB251" s="9">
        <v>154.45405784987739</v>
      </c>
      <c r="GC251" s="9">
        <v>137.42274010720439</v>
      </c>
      <c r="GD251" s="9">
        <v>138.78015554745701</v>
      </c>
      <c r="GE251" s="9">
        <v>150.32975159408718</v>
      </c>
      <c r="GF251" s="9">
        <v>154.37982290623503</v>
      </c>
      <c r="GG251" s="9">
        <v>137.35795664312508</v>
      </c>
      <c r="GH251" s="9">
        <v>135.29067020673946</v>
      </c>
      <c r="GI251" s="9">
        <v>146.50537940330608</v>
      </c>
      <c r="GJ251" s="9">
        <v>150.44300203924652</v>
      </c>
      <c r="GK251" s="9">
        <v>133.92236579184436</v>
      </c>
      <c r="GL251" s="9" t="str">
        <f t="shared" ref="GL251:GL314" si="56">GN251</f>
        <v>Pork,PPI-FARM PROD-SLAUGHTER HOGS,NSA-US,Units of Measure: Index 1982=100,Historic Data Source: BLS,Data Edge: 2016 Q3,Forecast Date: December 2016</v>
      </c>
      <c r="GM251" s="10" t="str">
        <f t="shared" si="54"/>
        <v>United States, Pork, PPI, Slaughter Hogs</v>
      </c>
      <c r="GN251" s="10" t="str">
        <f t="shared" si="55"/>
        <v>Pork,PPI-FARM PROD-SLAUGHTER HOGS,NSA-US,Units of Measure: Index 1982=100,Historic Data Source: BLS,Data Edge: 2016 Q3,Forecast Date: December 2016</v>
      </c>
      <c r="GP251" s="15" t="s">
        <v>10</v>
      </c>
      <c r="GQ251" s="15" t="s">
        <v>585</v>
      </c>
      <c r="GR251" s="23" t="s">
        <v>637</v>
      </c>
      <c r="GS251" s="10" t="s">
        <v>158</v>
      </c>
      <c r="GT251" s="16" t="s">
        <v>136</v>
      </c>
      <c r="GU251" s="13" t="s">
        <v>1381</v>
      </c>
      <c r="GV251" s="11" t="s">
        <v>1385</v>
      </c>
      <c r="GW251" s="23" t="s">
        <v>1294</v>
      </c>
      <c r="GX251" s="8" t="s">
        <v>1401</v>
      </c>
      <c r="GY251" s="14" t="s">
        <v>1390</v>
      </c>
    </row>
    <row r="252" spans="1:207" ht="12.75" customHeight="1">
      <c r="A252" s="14" t="s">
        <v>640</v>
      </c>
      <c r="B252" s="8" t="str">
        <f t="shared" si="50"/>
        <v>Bank:CISLIVE</v>
      </c>
      <c r="C252" s="13" t="str">
        <f t="shared" si="51"/>
        <v>DataEdge:2016 Q3</v>
      </c>
      <c r="D252" s="13" t="str">
        <f t="shared" si="52"/>
        <v>ForecastDate:December 2016</v>
      </c>
      <c r="E252" s="13" t="str">
        <f t="shared" si="53"/>
        <v>Long Label:Pork,PPI-PROC FOODS&amp;FEEDS-PORK,FRESH/FROZEN,UNPROC.,ALL CUTS,EX. SAUSAGE NSA-US,Units of Measure: Index 2001:6=100,Historic Data Source: BLS,Data Edge: 2016 Q3,Forecast Date: December 2016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  <c r="CH252" s="9"/>
      <c r="CI252" s="9"/>
      <c r="CJ252" s="9"/>
      <c r="CK252" s="9"/>
      <c r="CL252" s="9"/>
      <c r="CM252" s="9">
        <v>100</v>
      </c>
      <c r="CN252" s="9">
        <v>103.16666666666667</v>
      </c>
      <c r="CO252" s="9">
        <v>90.166666666666671</v>
      </c>
      <c r="CP252" s="9">
        <v>87.466666666666683</v>
      </c>
      <c r="CQ252" s="9">
        <v>83.86666666666666</v>
      </c>
      <c r="CR252" s="9">
        <v>82.133333333333326</v>
      </c>
      <c r="CS252" s="9">
        <v>78.8</v>
      </c>
      <c r="CT252" s="9">
        <v>83.733333333333334</v>
      </c>
      <c r="CU252" s="9">
        <v>92.166666666666671</v>
      </c>
      <c r="CV252" s="9">
        <v>92</v>
      </c>
      <c r="CW252" s="9">
        <v>88.366666666666674</v>
      </c>
      <c r="CX252" s="9">
        <v>90.1</v>
      </c>
      <c r="CY252" s="9">
        <v>106.1</v>
      </c>
      <c r="CZ252" s="9">
        <v>111</v>
      </c>
      <c r="DA252" s="9">
        <v>108.93333333333332</v>
      </c>
      <c r="DB252" s="9">
        <v>105.46666666666665</v>
      </c>
      <c r="DC252" s="9">
        <v>104.3</v>
      </c>
      <c r="DD252" s="9">
        <v>103.86666666666667</v>
      </c>
      <c r="DE252" s="9">
        <v>98.633333333333326</v>
      </c>
      <c r="DF252" s="9">
        <v>93.833333333333329</v>
      </c>
      <c r="DG252" s="9">
        <v>97.433333333333337</v>
      </c>
      <c r="DH252" s="9">
        <v>109.2</v>
      </c>
      <c r="DI252" s="9">
        <v>96.7</v>
      </c>
      <c r="DJ252" s="9">
        <v>101.5</v>
      </c>
      <c r="DK252" s="9">
        <v>111.56666666666666</v>
      </c>
      <c r="DL252" s="9">
        <v>107.46666666666665</v>
      </c>
      <c r="DM252" s="9">
        <v>95.766666666666666</v>
      </c>
      <c r="DN252" s="9">
        <v>92.63333333333334</v>
      </c>
      <c r="DO252" s="9">
        <v>104.6</v>
      </c>
      <c r="DP252" s="9">
        <v>115.86666666666667</v>
      </c>
      <c r="DQ252" s="9">
        <v>93.533333333333346</v>
      </c>
      <c r="DR252" s="9">
        <v>81.999999999999986</v>
      </c>
      <c r="DS252" s="9">
        <v>84.233333333333334</v>
      </c>
      <c r="DT252" s="9">
        <v>82.766666666666666</v>
      </c>
      <c r="DU252" s="9">
        <v>85.766666666666652</v>
      </c>
      <c r="DV252" s="9">
        <v>102.60000000000001</v>
      </c>
      <c r="DW252" s="9">
        <v>115.26666666666668</v>
      </c>
      <c r="DX252" s="9">
        <v>116.5</v>
      </c>
      <c r="DY252" s="9">
        <v>114.86666666666665</v>
      </c>
      <c r="DZ252" s="9">
        <v>118.03333333333335</v>
      </c>
      <c r="EA252" s="9">
        <v>124.06666666666666</v>
      </c>
      <c r="EB252" s="9">
        <v>132.63333333333333</v>
      </c>
      <c r="EC252" s="9">
        <v>129.66666666666666</v>
      </c>
      <c r="ED252" s="9">
        <v>120.30000000000001</v>
      </c>
      <c r="EE252" s="9">
        <v>109.66666666666667</v>
      </c>
      <c r="EF252" s="9">
        <v>118.26666666666668</v>
      </c>
      <c r="EG252" s="9">
        <v>118.86666666666667</v>
      </c>
      <c r="EH252" s="9">
        <v>111.5</v>
      </c>
      <c r="EI252" s="9">
        <v>112.33333333333333</v>
      </c>
      <c r="EJ252" s="9">
        <v>130.63333333333333</v>
      </c>
      <c r="EK252" s="9">
        <v>124.46666666666665</v>
      </c>
      <c r="EL252" s="9">
        <v>128.19999999999999</v>
      </c>
      <c r="EM252" s="9">
        <v>163.53333333333333</v>
      </c>
      <c r="EN252" s="9">
        <v>167.93333333333334</v>
      </c>
      <c r="EO252" s="9">
        <v>146.33333333333337</v>
      </c>
      <c r="EP252" s="9">
        <v>106.96666666666665</v>
      </c>
      <c r="EQ252" s="9">
        <v>102.96666666666667</v>
      </c>
      <c r="ER252" s="9">
        <v>103.76666666666668</v>
      </c>
      <c r="ES252" s="9">
        <v>101</v>
      </c>
      <c r="ET252" s="9">
        <v>94.300000000000011</v>
      </c>
      <c r="EU252" s="9">
        <v>98.333333333333343</v>
      </c>
      <c r="EV252" s="9">
        <v>107.54999999999998</v>
      </c>
      <c r="EW252" s="9">
        <v>95.316111690143543</v>
      </c>
      <c r="EX252" s="9">
        <v>93.839297852851431</v>
      </c>
      <c r="EY252" s="9">
        <v>103.98190311268432</v>
      </c>
      <c r="EZ252" s="9">
        <v>109.40494599557117</v>
      </c>
      <c r="FA252" s="9">
        <v>102.23410722029517</v>
      </c>
      <c r="FB252" s="9">
        <v>93.854434336039304</v>
      </c>
      <c r="FC252" s="9">
        <v>109.36465649673144</v>
      </c>
      <c r="FD252" s="9">
        <v>104.83797306535867</v>
      </c>
      <c r="FE252" s="9">
        <v>102.18865865344087</v>
      </c>
      <c r="FF252" s="9">
        <v>108.25985856119445</v>
      </c>
      <c r="FG252" s="9">
        <v>115.00463300473493</v>
      </c>
      <c r="FH252" s="9">
        <v>121.00175415728097</v>
      </c>
      <c r="FI252" s="9">
        <v>111.53595286986759</v>
      </c>
      <c r="FJ252" s="9">
        <v>111.98286092421566</v>
      </c>
      <c r="FK252" s="9">
        <v>119.02143891235059</v>
      </c>
      <c r="FL252" s="9">
        <v>125.19222864468156</v>
      </c>
      <c r="FM252" s="9">
        <v>115.34877131429847</v>
      </c>
      <c r="FN252" s="9">
        <v>116.09515189415163</v>
      </c>
      <c r="FO252" s="9">
        <v>123.45825443144392</v>
      </c>
      <c r="FP252" s="9">
        <v>129.82087206576719</v>
      </c>
      <c r="FQ252" s="9">
        <v>119.56026981206318</v>
      </c>
      <c r="FR252" s="9">
        <v>121.68722297593135</v>
      </c>
      <c r="FS252" s="9">
        <v>129.49162802803531</v>
      </c>
      <c r="FT252" s="9">
        <v>136.11510153837816</v>
      </c>
      <c r="FU252" s="9">
        <v>125.28724758004816</v>
      </c>
      <c r="FV252" s="9">
        <v>125.85044275565113</v>
      </c>
      <c r="FW252" s="9">
        <v>133.98339144241859</v>
      </c>
      <c r="FX252" s="9">
        <v>140.80106855404239</v>
      </c>
      <c r="FY252" s="9">
        <v>129.55090352665727</v>
      </c>
      <c r="FZ252" s="9">
        <v>128.28591486528848</v>
      </c>
      <c r="GA252" s="9">
        <v>136.61106067384119</v>
      </c>
      <c r="GB252" s="9">
        <v>143.54234635756464</v>
      </c>
      <c r="GC252" s="9">
        <v>132.04513051742032</v>
      </c>
      <c r="GD252" s="9">
        <v>129.11626362225823</v>
      </c>
      <c r="GE252" s="9">
        <v>137.50693703038235</v>
      </c>
      <c r="GF252" s="9">
        <v>144.47695636917445</v>
      </c>
      <c r="GG252" s="9">
        <v>132.89551113692536</v>
      </c>
      <c r="GH252" s="9">
        <v>127.72764982506155</v>
      </c>
      <c r="GI252" s="9">
        <v>136.00873972613729</v>
      </c>
      <c r="GJ252" s="9">
        <v>142.91398376732977</v>
      </c>
      <c r="GK252" s="9">
        <v>131.47339753562045</v>
      </c>
      <c r="GL252" s="9" t="str">
        <f t="shared" si="56"/>
        <v>Pork,PPI-PROC FOODS&amp;FEEDS-PORK,FRESH/FROZEN,UNPROC.,ALL CUTS,EX. SAUSAGE NSA-US,Units of Measure: Index 2001:6=100,Historic Data Source: BLS,Data Edge: 2016 Q3,Forecast Date: December 2016</v>
      </c>
      <c r="GM252" s="10" t="str">
        <f t="shared" si="54"/>
        <v>United States, Pork, PPI, Pork, Fresh/Frozen, Unprocessed, All Cuts, ex. Sausage</v>
      </c>
      <c r="GN252" s="10" t="str">
        <f t="shared" si="55"/>
        <v>Pork,PPI-PROC FOODS&amp;FEEDS-PORK,FRESH/FROZEN,UNPROC.,ALL CUTS,EX. SAUSAGE NSA-US,Units of Measure: Index 2001:6=100,Historic Data Source: BLS,Data Edge: 2016 Q3,Forecast Date: December 2016</v>
      </c>
      <c r="GP252" s="15" t="s">
        <v>10</v>
      </c>
      <c r="GQ252" s="15" t="s">
        <v>585</v>
      </c>
      <c r="GR252" s="23" t="s">
        <v>639</v>
      </c>
      <c r="GS252" s="10" t="s">
        <v>636</v>
      </c>
      <c r="GT252" s="16" t="s">
        <v>136</v>
      </c>
      <c r="GU252" s="13" t="s">
        <v>1381</v>
      </c>
      <c r="GV252" s="11" t="s">
        <v>1385</v>
      </c>
      <c r="GW252" s="23" t="s">
        <v>1295</v>
      </c>
      <c r="GX252" s="8" t="s">
        <v>1401</v>
      </c>
      <c r="GY252" s="14" t="s">
        <v>1390</v>
      </c>
    </row>
    <row r="253" spans="1:207" ht="12.75" customHeight="1">
      <c r="A253" s="14" t="s">
        <v>642</v>
      </c>
      <c r="B253" s="8" t="str">
        <f t="shared" si="50"/>
        <v>Bank:CISLIVE</v>
      </c>
      <c r="C253" s="13" t="str">
        <f t="shared" si="51"/>
        <v>DataEdge:2016 Q3</v>
      </c>
      <c r="D253" s="13" t="str">
        <f t="shared" si="52"/>
        <v>ForecastDate:December 2016</v>
      </c>
      <c r="E253" s="13" t="str">
        <f t="shared" si="53"/>
        <v>Long Label:Broiler,PPI-FARM PROD-SLAUGHTER BROILER/FRYERS,NSA-US,Units of Measure: Index 1982=100,Historic Data Source: BLS,Data Edge: 2016 Q3,Forecast Date: December 2016</v>
      </c>
      <c r="F253" s="9">
        <v>95.233333333333334</v>
      </c>
      <c r="G253" s="9">
        <v>86</v>
      </c>
      <c r="H253" s="9">
        <v>122.3</v>
      </c>
      <c r="I253" s="9">
        <v>110.1</v>
      </c>
      <c r="J253" s="9">
        <v>114.8</v>
      </c>
      <c r="K253" s="9">
        <v>104.76666666666667</v>
      </c>
      <c r="L253" s="9">
        <v>107.76666666666667</v>
      </c>
      <c r="M253" s="9">
        <v>90.766666666666666</v>
      </c>
      <c r="N253" s="9">
        <v>102.93333333333334</v>
      </c>
      <c r="O253" s="9">
        <v>103.96666666666665</v>
      </c>
      <c r="P253" s="9">
        <v>103.26666666666667</v>
      </c>
      <c r="Q253" s="9">
        <v>89.833333333333329</v>
      </c>
      <c r="R253" s="9">
        <v>97.633333333333326</v>
      </c>
      <c r="S253" s="9">
        <v>96.2</v>
      </c>
      <c r="T253" s="9">
        <v>121</v>
      </c>
      <c r="U253" s="9">
        <v>117.36666666666667</v>
      </c>
      <c r="V253" s="9">
        <v>134.53333333333333</v>
      </c>
      <c r="W253" s="9">
        <v>123.43333333333334</v>
      </c>
      <c r="X253" s="9">
        <v>121.6</v>
      </c>
      <c r="Y253" s="9">
        <v>107.43333333333334</v>
      </c>
      <c r="Z253" s="9">
        <v>113.4</v>
      </c>
      <c r="AA253" s="9">
        <v>108.33333333333333</v>
      </c>
      <c r="AB253" s="9">
        <v>111.73333333333333</v>
      </c>
      <c r="AC253" s="9">
        <v>108.36666666666667</v>
      </c>
      <c r="AD253" s="9">
        <v>107.46666666666665</v>
      </c>
      <c r="AE253" s="9">
        <v>112.03333333333335</v>
      </c>
      <c r="AF253" s="9">
        <v>159.93333333333334</v>
      </c>
      <c r="AG253" s="9">
        <v>133.36666666666667</v>
      </c>
      <c r="AH253" s="9">
        <v>107.6</v>
      </c>
      <c r="AI253" s="9">
        <v>104.36666666666667</v>
      </c>
      <c r="AJ253" s="9">
        <v>106.66666666666667</v>
      </c>
      <c r="AK253" s="9">
        <v>86.933333333333337</v>
      </c>
      <c r="AL253" s="9">
        <v>98.233333333333334</v>
      </c>
      <c r="AM253" s="9">
        <v>122.06666666666668</v>
      </c>
      <c r="AN253" s="9">
        <v>151.63333333333335</v>
      </c>
      <c r="AO253" s="9">
        <v>129.53333333333333</v>
      </c>
      <c r="AP253" s="9">
        <v>133.86666666666667</v>
      </c>
      <c r="AQ253" s="9">
        <v>152.46666666666667</v>
      </c>
      <c r="AR253" s="9">
        <v>135.73333333333335</v>
      </c>
      <c r="AS253" s="9">
        <v>104.7</v>
      </c>
      <c r="AT253" s="9">
        <v>121.16666666666667</v>
      </c>
      <c r="AU253" s="9">
        <v>124.33333333333333</v>
      </c>
      <c r="AV253" s="9">
        <v>130.19999999999999</v>
      </c>
      <c r="AW253" s="9">
        <v>102.43333333333334</v>
      </c>
      <c r="AX253" s="9">
        <v>111.36666666666667</v>
      </c>
      <c r="AY253" s="9">
        <v>111</v>
      </c>
      <c r="AZ253" s="9">
        <v>117.96666666666665</v>
      </c>
      <c r="BA253" s="9">
        <v>107.16666666666667</v>
      </c>
      <c r="BB253" s="9">
        <v>109.06666666666666</v>
      </c>
      <c r="BC253" s="9">
        <v>112.2</v>
      </c>
      <c r="BD253" s="9">
        <v>122.6</v>
      </c>
      <c r="BE253" s="9">
        <v>117</v>
      </c>
      <c r="BF253" s="9">
        <v>117.46666666666665</v>
      </c>
      <c r="BG253" s="9">
        <v>128.6</v>
      </c>
      <c r="BH253" s="9">
        <v>133.5</v>
      </c>
      <c r="BI253" s="9">
        <v>124</v>
      </c>
      <c r="BJ253" s="9">
        <v>126.43333333333332</v>
      </c>
      <c r="BK253" s="9">
        <v>141.46666666666667</v>
      </c>
      <c r="BL253" s="9">
        <v>128.69999999999999</v>
      </c>
      <c r="BM253" s="9">
        <v>114.2</v>
      </c>
      <c r="BN253" s="9">
        <v>113.63333333333333</v>
      </c>
      <c r="BO253" s="9">
        <v>116.86666666666667</v>
      </c>
      <c r="BP253" s="9">
        <v>144.96666666666667</v>
      </c>
      <c r="BQ253" s="9">
        <v>141.1</v>
      </c>
      <c r="BR253" s="9">
        <v>130.46666666666667</v>
      </c>
      <c r="BS253" s="9">
        <v>147</v>
      </c>
      <c r="BT253" s="9">
        <v>158.76666666666668</v>
      </c>
      <c r="BU253" s="9">
        <v>155.73333333333332</v>
      </c>
      <c r="BV253" s="9">
        <v>138.1</v>
      </c>
      <c r="BW253" s="9">
        <v>135.36666666666667</v>
      </c>
      <c r="BX253" s="9">
        <v>153.5</v>
      </c>
      <c r="BY253" s="9">
        <v>121.8</v>
      </c>
      <c r="BZ253" s="9">
        <v>128.16666666666666</v>
      </c>
      <c r="CA253" s="9">
        <v>144.13333333333335</v>
      </c>
      <c r="CB253" s="9">
        <v>178.03333333333333</v>
      </c>
      <c r="CC253" s="9">
        <v>156.73333333333332</v>
      </c>
      <c r="CD253" s="9">
        <v>136.1</v>
      </c>
      <c r="CE253" s="9">
        <v>135.96666666666667</v>
      </c>
      <c r="CF253" s="9">
        <v>134.46666666666667</v>
      </c>
      <c r="CG253" s="9">
        <v>131.36666666666667</v>
      </c>
      <c r="CH253" s="9">
        <v>123.23333333333335</v>
      </c>
      <c r="CI253" s="9">
        <v>126.13333333333333</v>
      </c>
      <c r="CJ253" s="9">
        <v>128.13333333333333</v>
      </c>
      <c r="CK253" s="9">
        <v>132.86666666666667</v>
      </c>
      <c r="CL253" s="9">
        <v>134.1</v>
      </c>
      <c r="CM253" s="9">
        <v>139.16666666666666</v>
      </c>
      <c r="CN253" s="9">
        <v>144</v>
      </c>
      <c r="CO253" s="9">
        <v>136.30000000000001</v>
      </c>
      <c r="CP253" s="9">
        <v>129.1</v>
      </c>
      <c r="CQ253" s="9">
        <v>127.76666666666665</v>
      </c>
      <c r="CR253" s="9">
        <v>128.9</v>
      </c>
      <c r="CS253" s="9">
        <v>117.66666666666667</v>
      </c>
      <c r="CT253" s="9">
        <v>145.80000000000001</v>
      </c>
      <c r="CU253" s="9">
        <v>139.4</v>
      </c>
      <c r="CV253" s="9">
        <v>155.13333333333333</v>
      </c>
      <c r="CW253" s="9">
        <v>156.76666666666665</v>
      </c>
      <c r="CX253" s="9">
        <v>185.66666666666666</v>
      </c>
      <c r="CY253" s="9">
        <v>206.53333333333333</v>
      </c>
      <c r="CZ253" s="9">
        <v>193.16666666666666</v>
      </c>
      <c r="DA253" s="9">
        <v>168.53333333333333</v>
      </c>
      <c r="DB253" s="9">
        <v>184.6</v>
      </c>
      <c r="DC253" s="9">
        <v>185.23333333333335</v>
      </c>
      <c r="DD253" s="9">
        <v>189.16666666666666</v>
      </c>
      <c r="DE253" s="9">
        <v>165.2</v>
      </c>
      <c r="DF253" s="9">
        <v>149.4</v>
      </c>
      <c r="DG253" s="9">
        <v>143.69999999999999</v>
      </c>
      <c r="DH253" s="9">
        <v>169.43333333333334</v>
      </c>
      <c r="DI253" s="9">
        <v>162.03333333333333</v>
      </c>
      <c r="DJ253" s="9">
        <v>192.86666666666665</v>
      </c>
      <c r="DK253" s="9">
        <v>212.13333333333333</v>
      </c>
      <c r="DL253" s="9">
        <v>210.1</v>
      </c>
      <c r="DM253" s="9">
        <v>184.46666666666667</v>
      </c>
      <c r="DN253" s="9">
        <v>207.23333333333335</v>
      </c>
      <c r="DO253" s="9">
        <v>212.7</v>
      </c>
      <c r="DP253" s="9">
        <v>215.16666666666666</v>
      </c>
      <c r="DQ253" s="9">
        <v>207.83333333333334</v>
      </c>
      <c r="DR253" s="9">
        <v>208.03333333333333</v>
      </c>
      <c r="DS253" s="9">
        <v>219.66666666666666</v>
      </c>
      <c r="DT253" s="9">
        <v>196.96666666666667</v>
      </c>
      <c r="DU253" s="9">
        <v>185.53333333333333</v>
      </c>
      <c r="DV253" s="9">
        <v>219.20000000000002</v>
      </c>
      <c r="DW253" s="9">
        <v>226.73333333333332</v>
      </c>
      <c r="DX253" s="9">
        <v>228.1333333333333</v>
      </c>
      <c r="DY253" s="9">
        <v>211</v>
      </c>
      <c r="DZ253" s="9">
        <v>207.23333333333335</v>
      </c>
      <c r="EA253" s="9">
        <v>228.86666666666665</v>
      </c>
      <c r="EB253" s="9">
        <v>206.96666666666664</v>
      </c>
      <c r="EC253" s="9">
        <v>197</v>
      </c>
      <c r="ED253" s="9">
        <v>236.60000000000002</v>
      </c>
      <c r="EE253" s="9">
        <v>236</v>
      </c>
      <c r="EF253" s="9">
        <v>222.26666666666671</v>
      </c>
      <c r="EG253" s="9">
        <v>246.83333333333331</v>
      </c>
      <c r="EH253" s="9">
        <v>291.86666666666667</v>
      </c>
      <c r="EI253" s="9">
        <v>311.8</v>
      </c>
      <c r="EJ253" s="9">
        <v>261.93333333333334</v>
      </c>
      <c r="EK253" s="9">
        <v>258.16666666666663</v>
      </c>
      <c r="EL253" s="9">
        <v>275</v>
      </c>
      <c r="EM253" s="9">
        <v>328.36666666666667</v>
      </c>
      <c r="EN253" s="9">
        <v>298.76666666666671</v>
      </c>
      <c r="EO253" s="9">
        <v>290.56666666666666</v>
      </c>
      <c r="EP253" s="9">
        <v>270.53333333333336</v>
      </c>
      <c r="EQ253" s="9">
        <v>295.53333333333336</v>
      </c>
      <c r="ER253" s="9">
        <v>224.39999999999998</v>
      </c>
      <c r="ES253" s="9">
        <v>196.86666666666665</v>
      </c>
      <c r="ET253" s="9">
        <v>232.7</v>
      </c>
      <c r="EU253" s="9">
        <v>253.03333333333336</v>
      </c>
      <c r="EV253" s="9">
        <v>231.84999999999997</v>
      </c>
      <c r="EW253" s="9">
        <v>207.41045128589548</v>
      </c>
      <c r="EX253" s="9">
        <v>234.37176475530777</v>
      </c>
      <c r="EY253" s="9">
        <v>257.16861054891126</v>
      </c>
      <c r="EZ253" s="9">
        <v>249.66573788584694</v>
      </c>
      <c r="FA253" s="9">
        <v>238.89696715629162</v>
      </c>
      <c r="FB253" s="9">
        <v>237.13372545093597</v>
      </c>
      <c r="FC253" s="9">
        <v>245.29267695549626</v>
      </c>
      <c r="FD253" s="9">
        <v>253.99294419996315</v>
      </c>
      <c r="FE253" s="9">
        <v>234.62880284720353</v>
      </c>
      <c r="FF253" s="9">
        <v>262.64257296269335</v>
      </c>
      <c r="FG253" s="9">
        <v>271.62307048629822</v>
      </c>
      <c r="FH253" s="9">
        <v>280.95515906347958</v>
      </c>
      <c r="FI253" s="9">
        <v>259.93783343972382</v>
      </c>
      <c r="FJ253" s="9">
        <v>270.5452237832568</v>
      </c>
      <c r="FK253" s="9">
        <v>279.7802365811616</v>
      </c>
      <c r="FL253" s="9">
        <v>289.30806365147276</v>
      </c>
      <c r="FM253" s="9">
        <v>267.77858090146066</v>
      </c>
      <c r="FN253" s="9">
        <v>279.42217121215901</v>
      </c>
      <c r="FO253" s="9">
        <v>288.9430777893935</v>
      </c>
      <c r="FP253" s="9">
        <v>298.69077542627502</v>
      </c>
      <c r="FQ253" s="9">
        <v>276.58599307258004</v>
      </c>
      <c r="FR253" s="9">
        <v>288.60858902062574</v>
      </c>
      <c r="FS253" s="9">
        <v>298.42535627821235</v>
      </c>
      <c r="FT253" s="9">
        <v>308.40058966479563</v>
      </c>
      <c r="FU253" s="9">
        <v>285.70045146757394</v>
      </c>
      <c r="FV253" s="9">
        <v>297.71821215582645</v>
      </c>
      <c r="FW253" s="9">
        <v>307.82836682020485</v>
      </c>
      <c r="FX253" s="9">
        <v>318.02923385123859</v>
      </c>
      <c r="FY253" s="9">
        <v>294.73871674039196</v>
      </c>
      <c r="FZ253" s="9">
        <v>305.50799620653873</v>
      </c>
      <c r="GA253" s="9">
        <v>315.86903112229362</v>
      </c>
      <c r="GB253" s="9">
        <v>326.26284108178436</v>
      </c>
      <c r="GC253" s="9">
        <v>302.46748154474977</v>
      </c>
      <c r="GD253" s="9">
        <v>312.4932437819528</v>
      </c>
      <c r="GE253" s="9">
        <v>323.07924779264539</v>
      </c>
      <c r="GF253" s="9">
        <v>333.64607334723127</v>
      </c>
      <c r="GG253" s="9">
        <v>309.39801200093757</v>
      </c>
      <c r="GH253" s="9">
        <v>318.47410656697053</v>
      </c>
      <c r="GI253" s="9">
        <v>329.25273213805389</v>
      </c>
      <c r="GJ253" s="9">
        <v>339.96769596873662</v>
      </c>
      <c r="GK253" s="9">
        <v>315.33202525363004</v>
      </c>
      <c r="GL253" s="9" t="str">
        <f t="shared" si="56"/>
        <v>Broiler,PPI-FARM PROD-SLAUGHTER BROILER/FRYERS,NSA-US,Units of Measure: Index 1982=100,Historic Data Source: BLS,Data Edge: 2016 Q3,Forecast Date: December 2016</v>
      </c>
      <c r="GM253" s="10" t="str">
        <f t="shared" si="54"/>
        <v>United States, Broiler, PPI, Slaughter Broilers/Fryers</v>
      </c>
      <c r="GN253" s="10" t="str">
        <f t="shared" si="55"/>
        <v>Broiler,PPI-FARM PROD-SLAUGHTER BROILER/FRYERS,NSA-US,Units of Measure: Index 1982=100,Historic Data Source: BLS,Data Edge: 2016 Q3,Forecast Date: December 2016</v>
      </c>
      <c r="GP253" s="15" t="s">
        <v>10</v>
      </c>
      <c r="GQ253" s="15" t="s">
        <v>594</v>
      </c>
      <c r="GR253" s="23" t="s">
        <v>641</v>
      </c>
      <c r="GS253" s="10" t="s">
        <v>158</v>
      </c>
      <c r="GT253" s="16" t="s">
        <v>136</v>
      </c>
      <c r="GU253" s="13" t="s">
        <v>1381</v>
      </c>
      <c r="GV253" s="11" t="s">
        <v>1385</v>
      </c>
      <c r="GW253" s="23" t="s">
        <v>1296</v>
      </c>
      <c r="GX253" s="8" t="s">
        <v>1401</v>
      </c>
      <c r="GY253" s="14" t="s">
        <v>1390</v>
      </c>
    </row>
    <row r="254" spans="1:207" ht="12.75" customHeight="1">
      <c r="A254" s="14" t="s">
        <v>644</v>
      </c>
      <c r="B254" s="8" t="str">
        <f t="shared" si="50"/>
        <v>Bank:CISLIVE</v>
      </c>
      <c r="C254" s="13" t="str">
        <f t="shared" si="51"/>
        <v>DataEdge:2016 Q3</v>
      </c>
      <c r="D254" s="13" t="str">
        <f t="shared" si="52"/>
        <v>ForecastDate:December 2016</v>
      </c>
      <c r="E254" s="13" t="str">
        <f t="shared" si="53"/>
        <v>Long Label:Broiler,PPI-PROC FOODS&amp;FEEDS-YOUNG CHICKENS (BROILERS/FRYERS/ROASTERS),NSA-US,Units of Measure: Index 1982=100,Historic Data Source: BLS,Data Edge: 2016 Q3,Forecast Date: December 2016</v>
      </c>
      <c r="F254" s="9">
        <v>99.966666666666654</v>
      </c>
      <c r="G254" s="9">
        <v>92.333333333333329</v>
      </c>
      <c r="H254" s="9">
        <v>122.43333333333334</v>
      </c>
      <c r="I254" s="9">
        <v>112.33333333333333</v>
      </c>
      <c r="J254" s="9">
        <v>116.23333333333335</v>
      </c>
      <c r="K254" s="9">
        <v>107.86666666666667</v>
      </c>
      <c r="L254" s="9">
        <v>110.4</v>
      </c>
      <c r="M254" s="9">
        <v>96.3</v>
      </c>
      <c r="N254" s="9">
        <v>99.133333333333326</v>
      </c>
      <c r="O254" s="9">
        <v>102.3</v>
      </c>
      <c r="P254" s="9">
        <v>102.96666666666665</v>
      </c>
      <c r="Q254" s="9">
        <v>95.633333333333326</v>
      </c>
      <c r="R254" s="9">
        <v>98.733333333333334</v>
      </c>
      <c r="S254" s="9">
        <v>98</v>
      </c>
      <c r="T254" s="9">
        <v>111.16666666666667</v>
      </c>
      <c r="U254" s="9">
        <v>112.23333333333335</v>
      </c>
      <c r="V254" s="9">
        <v>122.5</v>
      </c>
      <c r="W254" s="9">
        <v>115.53333333333335</v>
      </c>
      <c r="X254" s="9">
        <v>112.26666666666667</v>
      </c>
      <c r="Y254" s="9">
        <v>105.2</v>
      </c>
      <c r="Z254" s="9">
        <v>107.66666666666667</v>
      </c>
      <c r="AA254" s="9">
        <v>105.03333333333335</v>
      </c>
      <c r="AB254" s="9">
        <v>106.56666666666666</v>
      </c>
      <c r="AC254" s="9">
        <v>106.66666666666667</v>
      </c>
      <c r="AD254" s="9">
        <v>104.93333333333332</v>
      </c>
      <c r="AE254" s="9">
        <v>108.1</v>
      </c>
      <c r="AF254" s="9">
        <v>132.69999999999999</v>
      </c>
      <c r="AG254" s="9">
        <v>121.43333333333334</v>
      </c>
      <c r="AH254" s="9">
        <v>106.26666666666667</v>
      </c>
      <c r="AI254" s="9">
        <v>103.56666666666668</v>
      </c>
      <c r="AJ254" s="9">
        <v>102.03333333333335</v>
      </c>
      <c r="AK254" s="9">
        <v>93.633333333333326</v>
      </c>
      <c r="AL254" s="9">
        <v>96</v>
      </c>
      <c r="AM254" s="9">
        <v>108.73333333333333</v>
      </c>
      <c r="AN254" s="9">
        <v>129.43333333333331</v>
      </c>
      <c r="AO254" s="9">
        <v>118.23333333333333</v>
      </c>
      <c r="AP254" s="9">
        <v>119.43333333333334</v>
      </c>
      <c r="AQ254" s="9">
        <v>132.96666666666667</v>
      </c>
      <c r="AR254" s="9">
        <v>123.4</v>
      </c>
      <c r="AS254" s="9">
        <v>105.4</v>
      </c>
      <c r="AT254" s="9">
        <v>110.66666666666667</v>
      </c>
      <c r="AU254" s="9">
        <v>115.36666666666667</v>
      </c>
      <c r="AV254" s="9">
        <v>116.16666666666667</v>
      </c>
      <c r="AW254" s="9">
        <v>101.8</v>
      </c>
      <c r="AX254" s="9">
        <v>104.2</v>
      </c>
      <c r="AY254" s="9">
        <v>106.33333333333333</v>
      </c>
      <c r="AZ254" s="9">
        <v>107.9</v>
      </c>
      <c r="BA254" s="9">
        <v>102</v>
      </c>
      <c r="BB254" s="9">
        <v>100.23333333333335</v>
      </c>
      <c r="BC254" s="9">
        <v>104.4</v>
      </c>
      <c r="BD254" s="9">
        <v>107.93333333333334</v>
      </c>
      <c r="BE254" s="9">
        <v>106.93333333333334</v>
      </c>
      <c r="BF254" s="9">
        <v>104.96666666666665</v>
      </c>
      <c r="BG254" s="9">
        <v>108.83333333333333</v>
      </c>
      <c r="BH254" s="9">
        <v>111.83333333333333</v>
      </c>
      <c r="BI254" s="9">
        <v>112.2</v>
      </c>
      <c r="BJ254" s="9">
        <v>112.43333333333334</v>
      </c>
      <c r="BK254" s="9">
        <v>117.96666666666665</v>
      </c>
      <c r="BL254" s="9">
        <v>114.36666666666667</v>
      </c>
      <c r="BM254" s="9">
        <v>108.33333333333333</v>
      </c>
      <c r="BN254" s="9">
        <v>108.03333333333335</v>
      </c>
      <c r="BO254" s="9">
        <v>107.7</v>
      </c>
      <c r="BP254" s="9">
        <v>118.43333333333334</v>
      </c>
      <c r="BQ254" s="9">
        <v>119.73333333333333</v>
      </c>
      <c r="BR254" s="9">
        <v>114.83333333333333</v>
      </c>
      <c r="BS254" s="9">
        <v>117.56666666666666</v>
      </c>
      <c r="BT254" s="9">
        <v>127.26666666666667</v>
      </c>
      <c r="BU254" s="9">
        <v>126.5</v>
      </c>
      <c r="BV254" s="9">
        <v>120.16666666666667</v>
      </c>
      <c r="BW254" s="9">
        <v>118.2</v>
      </c>
      <c r="BX254" s="9">
        <v>120.83333333333333</v>
      </c>
      <c r="BY254" s="9">
        <v>115.16666666666667</v>
      </c>
      <c r="BZ254" s="9">
        <v>116.9</v>
      </c>
      <c r="CA254" s="9">
        <v>121.4</v>
      </c>
      <c r="CB254" s="9">
        <v>136.36666666666667</v>
      </c>
      <c r="CC254" s="9">
        <v>125.96666666666665</v>
      </c>
      <c r="CD254" s="9">
        <v>115</v>
      </c>
      <c r="CE254" s="9">
        <v>113.8</v>
      </c>
      <c r="CF254" s="9">
        <v>114.1</v>
      </c>
      <c r="CG254" s="9">
        <v>110.6</v>
      </c>
      <c r="CH254" s="9">
        <v>107.23333333333333</v>
      </c>
      <c r="CI254" s="9">
        <v>108.46666666666665</v>
      </c>
      <c r="CJ254" s="9">
        <v>111.5</v>
      </c>
      <c r="CK254" s="9">
        <v>114.2</v>
      </c>
      <c r="CL254" s="9">
        <v>110.43333333333334</v>
      </c>
      <c r="CM254" s="9">
        <v>117.46666666666665</v>
      </c>
      <c r="CN254" s="9">
        <v>121.46666666666665</v>
      </c>
      <c r="CO254" s="9">
        <v>119.43333333333334</v>
      </c>
      <c r="CP254" s="9">
        <v>113.83333333333333</v>
      </c>
      <c r="CQ254" s="9">
        <v>110.4</v>
      </c>
      <c r="CR254" s="9">
        <v>109.36666666666667</v>
      </c>
      <c r="CS254" s="9">
        <v>105.2</v>
      </c>
      <c r="CT254" s="9">
        <v>112.5</v>
      </c>
      <c r="CU254" s="9">
        <v>116.86666666666667</v>
      </c>
      <c r="CV254" s="9">
        <v>123.26666666666667</v>
      </c>
      <c r="CW254" s="9">
        <v>126.13333333333333</v>
      </c>
      <c r="CX254" s="9">
        <v>139.73333333333332</v>
      </c>
      <c r="CY254" s="9">
        <v>149.63333333333333</v>
      </c>
      <c r="CZ254" s="9">
        <v>141.4</v>
      </c>
      <c r="DA254" s="9">
        <v>124.9</v>
      </c>
      <c r="DB254" s="9">
        <v>133.19999999999999</v>
      </c>
      <c r="DC254" s="9">
        <v>138.26666666666668</v>
      </c>
      <c r="DD254" s="9">
        <v>142.63333333333335</v>
      </c>
      <c r="DE254" s="9">
        <v>130.53333333333333</v>
      </c>
      <c r="DF254" s="9">
        <v>113.4</v>
      </c>
      <c r="DG254" s="9">
        <v>111.16666666666667</v>
      </c>
      <c r="DH254" s="9">
        <v>126.56666666666666</v>
      </c>
      <c r="DI254" s="9">
        <v>121.16666666666667</v>
      </c>
      <c r="DJ254" s="9">
        <v>134.69999999999999</v>
      </c>
      <c r="DK254" s="9">
        <v>143.46666666666667</v>
      </c>
      <c r="DL254" s="9">
        <v>143.66666666666666</v>
      </c>
      <c r="DM254" s="9">
        <v>134.36666666666667</v>
      </c>
      <c r="DN254" s="9">
        <v>138.4</v>
      </c>
      <c r="DO254" s="9">
        <v>144.66666666666666</v>
      </c>
      <c r="DP254" s="9">
        <v>147.93333333333331</v>
      </c>
      <c r="DQ254" s="9">
        <v>141.73333333333332</v>
      </c>
      <c r="DR254" s="9">
        <v>145.79999999999998</v>
      </c>
      <c r="DS254" s="9">
        <v>152.56666666666666</v>
      </c>
      <c r="DT254" s="9">
        <v>150.83333333333334</v>
      </c>
      <c r="DU254" s="9">
        <v>141.5</v>
      </c>
      <c r="DV254" s="9">
        <v>149.5</v>
      </c>
      <c r="DW254" s="9">
        <v>149.26666666666665</v>
      </c>
      <c r="DX254" s="9">
        <v>151.76666666666668</v>
      </c>
      <c r="DY254" s="9">
        <v>145.66666666666669</v>
      </c>
      <c r="DZ254" s="9">
        <v>139.30000000000001</v>
      </c>
      <c r="EA254" s="9">
        <v>143.13333333333335</v>
      </c>
      <c r="EB254" s="9">
        <v>143.29999999999998</v>
      </c>
      <c r="EC254" s="9">
        <v>148.43333333333331</v>
      </c>
      <c r="ED254" s="9">
        <v>161.83333333333334</v>
      </c>
      <c r="EE254" s="9">
        <v>166.76666666666665</v>
      </c>
      <c r="EF254" s="9">
        <v>166.43333333333334</v>
      </c>
      <c r="EG254" s="9">
        <v>171.29999999999998</v>
      </c>
      <c r="EH254" s="9">
        <v>173.96666666666667</v>
      </c>
      <c r="EI254" s="9">
        <v>175.66666666666666</v>
      </c>
      <c r="EJ254" s="9">
        <v>175.29999999999998</v>
      </c>
      <c r="EK254" s="9">
        <v>166.36666666666667</v>
      </c>
      <c r="EL254" s="9">
        <v>166.36666666666667</v>
      </c>
      <c r="EM254" s="9">
        <v>180.53333333333336</v>
      </c>
      <c r="EN254" s="9">
        <v>184.53333333333333</v>
      </c>
      <c r="EO254" s="9">
        <v>181.70000000000002</v>
      </c>
      <c r="EP254" s="9">
        <v>182.03333333333333</v>
      </c>
      <c r="EQ254" s="9">
        <v>179.66666666666669</v>
      </c>
      <c r="ER254" s="9">
        <v>170.4</v>
      </c>
      <c r="ES254" s="9">
        <v>163.76666666666668</v>
      </c>
      <c r="ET254" s="9">
        <v>164.7</v>
      </c>
      <c r="EU254" s="9">
        <v>169.20000000000002</v>
      </c>
      <c r="EV254" s="9">
        <v>167.55</v>
      </c>
      <c r="EW254" s="9">
        <v>157.95332050134152</v>
      </c>
      <c r="EX254" s="9">
        <v>167.64710616121579</v>
      </c>
      <c r="EY254" s="9">
        <v>177.51995981065033</v>
      </c>
      <c r="EZ254" s="9">
        <v>176.0870410752334</v>
      </c>
      <c r="FA254" s="9">
        <v>170.84663656338921</v>
      </c>
      <c r="FB254" s="9">
        <v>168.77809290951996</v>
      </c>
      <c r="FC254" s="9">
        <v>172.65692047082439</v>
      </c>
      <c r="FD254" s="9">
        <v>177.85897541383213</v>
      </c>
      <c r="FE254" s="9">
        <v>169.09887915293643</v>
      </c>
      <c r="FF254" s="9">
        <v>179.22363203177309</v>
      </c>
      <c r="FG254" s="9">
        <v>183.43887193309826</v>
      </c>
      <c r="FH254" s="9">
        <v>188.89964944074171</v>
      </c>
      <c r="FI254" s="9">
        <v>179.46259586254558</v>
      </c>
      <c r="FJ254" s="9">
        <v>182.45966408996992</v>
      </c>
      <c r="FK254" s="9">
        <v>186.77912466428654</v>
      </c>
      <c r="FL254" s="9">
        <v>192.32005452247324</v>
      </c>
      <c r="FM254" s="9">
        <v>182.6732793056737</v>
      </c>
      <c r="FN254" s="9">
        <v>186.09465785486049</v>
      </c>
      <c r="FO254" s="9">
        <v>190.5311881892053</v>
      </c>
      <c r="FP254" s="9">
        <v>196.16215216609862</v>
      </c>
      <c r="FQ254" s="9">
        <v>186.27979929278143</v>
      </c>
      <c r="FR254" s="9">
        <v>189.85637568893645</v>
      </c>
      <c r="FS254" s="9">
        <v>194.4140570988024</v>
      </c>
      <c r="FT254" s="9">
        <v>200.13819398655056</v>
      </c>
      <c r="FU254" s="9">
        <v>190.01205068905386</v>
      </c>
      <c r="FV254" s="9">
        <v>193.58664710962154</v>
      </c>
      <c r="FW254" s="9">
        <v>198.26446682186304</v>
      </c>
      <c r="FX254" s="9">
        <v>204.0809977332658</v>
      </c>
      <c r="FY254" s="9">
        <v>193.71310199923192</v>
      </c>
      <c r="FZ254" s="9">
        <v>196.77646170309208</v>
      </c>
      <c r="GA254" s="9">
        <v>201.5570135940236</v>
      </c>
      <c r="GB254" s="9">
        <v>207.45255210883261</v>
      </c>
      <c r="GC254" s="9">
        <v>196.87793001011727</v>
      </c>
      <c r="GD254" s="9">
        <v>199.63682914203582</v>
      </c>
      <c r="GE254" s="9">
        <v>204.50950293229602</v>
      </c>
      <c r="GF254" s="9">
        <v>210.47588906836637</v>
      </c>
      <c r="GG254" s="9">
        <v>199.71589150503428</v>
      </c>
      <c r="GH254" s="9">
        <v>202.08591415761464</v>
      </c>
      <c r="GI254" s="9">
        <v>207.03746395526497</v>
      </c>
      <c r="GJ254" s="9">
        <v>213.06451077613343</v>
      </c>
      <c r="GK254" s="9">
        <v>202.14579225042854</v>
      </c>
      <c r="GL254" s="9" t="str">
        <f t="shared" si="56"/>
        <v>Broiler,PPI-PROC FOODS&amp;FEEDS-YOUNG CHICKENS (BROILERS/FRYERS/ROASTERS),NSA-US,Units of Measure: Index 1982=100,Historic Data Source: BLS,Data Edge: 2016 Q3,Forecast Date: December 2016</v>
      </c>
      <c r="GM254" s="10" t="str">
        <f t="shared" si="54"/>
        <v xml:space="preserve">United States, Broiler, PPI, Young Chickens (Broilers/Fryers/Roasters) </v>
      </c>
      <c r="GN254" s="10" t="str">
        <f t="shared" si="55"/>
        <v>Broiler,PPI-PROC FOODS&amp;FEEDS-YOUNG CHICKENS (BROILERS/FRYERS/ROASTERS),NSA-US,Units of Measure: Index 1982=100,Historic Data Source: BLS,Data Edge: 2016 Q3,Forecast Date: December 2016</v>
      </c>
      <c r="GP254" s="15" t="s">
        <v>10</v>
      </c>
      <c r="GQ254" s="15" t="s">
        <v>594</v>
      </c>
      <c r="GR254" s="23" t="s">
        <v>643</v>
      </c>
      <c r="GS254" s="10" t="s">
        <v>158</v>
      </c>
      <c r="GT254" s="16" t="s">
        <v>136</v>
      </c>
      <c r="GU254" s="13" t="s">
        <v>1381</v>
      </c>
      <c r="GV254" s="11" t="s">
        <v>1385</v>
      </c>
      <c r="GW254" s="23" t="s">
        <v>1297</v>
      </c>
      <c r="GX254" s="8" t="s">
        <v>1401</v>
      </c>
      <c r="GY254" s="14" t="s">
        <v>1390</v>
      </c>
    </row>
    <row r="255" spans="1:207" ht="12.75" customHeight="1">
      <c r="A255" s="14" t="s">
        <v>646</v>
      </c>
      <c r="B255" s="8" t="str">
        <f t="shared" si="50"/>
        <v>Bank:CISLIVE</v>
      </c>
      <c r="C255" s="13" t="str">
        <f t="shared" si="51"/>
        <v>DataEdge:2016 Q3</v>
      </c>
      <c r="D255" s="13" t="str">
        <f t="shared" si="52"/>
        <v>ForecastDate:December 2016</v>
      </c>
      <c r="E255" s="13" t="str">
        <f t="shared" si="53"/>
        <v>Long Label:Turkey,PPI-FARM PROD-SLAUGHTER TURKEYS,NSA-US,Units of Measure: Index 1982=100,Historic Data Source: BLS,Data Edge: 2016 Q3,Forecast Date: December 2016</v>
      </c>
      <c r="F255" s="9">
        <v>104.7</v>
      </c>
      <c r="G255" s="9">
        <v>97.8</v>
      </c>
      <c r="H255" s="9">
        <v>113.2</v>
      </c>
      <c r="I255" s="9">
        <v>133.16666666666666</v>
      </c>
      <c r="J255" s="9">
        <v>104</v>
      </c>
      <c r="K255" s="9">
        <v>112.36666666666667</v>
      </c>
      <c r="L255" s="9">
        <v>109.2</v>
      </c>
      <c r="M255" s="9">
        <v>98.333333333333329</v>
      </c>
      <c r="N255" s="9">
        <v>94.4</v>
      </c>
      <c r="O255" s="9">
        <v>94.066666666666663</v>
      </c>
      <c r="P255" s="9">
        <v>106.36666666666666</v>
      </c>
      <c r="Q255" s="9">
        <v>105.13333333333333</v>
      </c>
      <c r="R255" s="9">
        <v>92.166666666666671</v>
      </c>
      <c r="S255" s="9">
        <v>98.733333333333334</v>
      </c>
      <c r="T255" s="9">
        <v>106.23333333333333</v>
      </c>
      <c r="U255" s="9">
        <v>127.2</v>
      </c>
      <c r="V255" s="9">
        <v>124.66666666666667</v>
      </c>
      <c r="W255" s="9">
        <v>122.43333333333334</v>
      </c>
      <c r="X255" s="9">
        <v>135.5</v>
      </c>
      <c r="Y255" s="9">
        <v>171</v>
      </c>
      <c r="Z255" s="9">
        <v>127.5</v>
      </c>
      <c r="AA255" s="9">
        <v>121.8</v>
      </c>
      <c r="AB255" s="9">
        <v>147.63333333333335</v>
      </c>
      <c r="AC255" s="9">
        <v>181.26666666666668</v>
      </c>
      <c r="AD255" s="9">
        <v>107.96666666666665</v>
      </c>
      <c r="AE255" s="9">
        <v>129.03333333333333</v>
      </c>
      <c r="AF255" s="9">
        <v>156.43333333333337</v>
      </c>
      <c r="AG255" s="9">
        <v>146.76666666666665</v>
      </c>
      <c r="AH255" s="9">
        <v>101.8</v>
      </c>
      <c r="AI255" s="9">
        <v>103.5</v>
      </c>
      <c r="AJ255" s="9">
        <v>97.8</v>
      </c>
      <c r="AK255" s="9">
        <v>101.06666666666668</v>
      </c>
      <c r="AL255" s="9">
        <v>81</v>
      </c>
      <c r="AM255" s="9">
        <v>83.733333333333334</v>
      </c>
      <c r="AN255" s="9">
        <v>136.06666666666663</v>
      </c>
      <c r="AO255" s="9">
        <v>132.96666666666667</v>
      </c>
      <c r="AP255" s="9">
        <v>105.83333333333333</v>
      </c>
      <c r="AQ255" s="9">
        <v>129.9</v>
      </c>
      <c r="AR255" s="9">
        <v>119.16666666666667</v>
      </c>
      <c r="AS255" s="9">
        <v>121.6</v>
      </c>
      <c r="AT255" s="9"/>
      <c r="AU255" s="9">
        <v>111.43333333333334</v>
      </c>
      <c r="AV255" s="9">
        <v>123.4</v>
      </c>
      <c r="AW255" s="9">
        <v>125.66666666666667</v>
      </c>
      <c r="AX255" s="9">
        <v>96.333333333333329</v>
      </c>
      <c r="AY255" s="9">
        <v>112.73333333333333</v>
      </c>
      <c r="AZ255" s="9">
        <v>121.86666666666667</v>
      </c>
      <c r="BA255" s="9">
        <v>106.93333333333334</v>
      </c>
      <c r="BB255" s="9">
        <v>93.566666666666663</v>
      </c>
      <c r="BC255" s="9">
        <v>106.63333333333334</v>
      </c>
      <c r="BD255" s="9">
        <v>110</v>
      </c>
      <c r="BE255" s="9">
        <v>116.06666666666666</v>
      </c>
      <c r="BF255" s="9">
        <v>99</v>
      </c>
      <c r="BG255" s="9">
        <v>107.86666666666666</v>
      </c>
      <c r="BH255" s="9">
        <v>117.5</v>
      </c>
      <c r="BI255" s="9">
        <v>127.9</v>
      </c>
      <c r="BJ255" s="9">
        <v>103.43333333333334</v>
      </c>
      <c r="BK255" s="9">
        <v>114.26666666666667</v>
      </c>
      <c r="BL255" s="9">
        <v>125.33333333333333</v>
      </c>
      <c r="BM255" s="9">
        <v>135.16666666666666</v>
      </c>
      <c r="BN255" s="9">
        <v>104</v>
      </c>
      <c r="BO255" s="9">
        <v>108.63333333333333</v>
      </c>
      <c r="BP255" s="9">
        <v>127.16666666666667</v>
      </c>
      <c r="BQ255" s="9">
        <v>141.5</v>
      </c>
      <c r="BR255" s="9">
        <v>116.1</v>
      </c>
      <c r="BS255" s="9">
        <v>117.96666666666665</v>
      </c>
      <c r="BT255" s="9">
        <v>123.36666666666667</v>
      </c>
      <c r="BU255" s="9">
        <v>128.73333333333332</v>
      </c>
      <c r="BV255" s="9">
        <v>99.366666666666674</v>
      </c>
      <c r="BW255" s="9">
        <v>116.8</v>
      </c>
      <c r="BX255" s="9">
        <v>119.66666666666667</v>
      </c>
      <c r="BY255" s="9">
        <v>115.8</v>
      </c>
      <c r="BZ255" s="9">
        <v>91.333333333333329</v>
      </c>
      <c r="CA255" s="9">
        <v>100.63333333333333</v>
      </c>
      <c r="CB255" s="9">
        <v>117.23333333333333</v>
      </c>
      <c r="CC255" s="9">
        <v>132.4</v>
      </c>
      <c r="CD255" s="9">
        <v>99.066666666666677</v>
      </c>
      <c r="CE255" s="9">
        <v>116.43333333333332</v>
      </c>
      <c r="CF255" s="9">
        <v>130.96666666666667</v>
      </c>
      <c r="CG255" s="9">
        <v>133.53333333333333</v>
      </c>
      <c r="CH255" s="9">
        <v>104.13333333333334</v>
      </c>
      <c r="CI255" s="9">
        <v>117.03333333333335</v>
      </c>
      <c r="CJ255" s="9">
        <v>127.66666666666667</v>
      </c>
      <c r="CK255" s="9">
        <v>133.96666666666667</v>
      </c>
      <c r="CL255" s="9">
        <v>102.33333333333333</v>
      </c>
      <c r="CM255" s="9">
        <v>107.4</v>
      </c>
      <c r="CN255" s="9">
        <v>111.93333333333334</v>
      </c>
      <c r="CO255" s="9">
        <v>119.56666666666666</v>
      </c>
      <c r="CP255" s="9">
        <v>97.433333333333337</v>
      </c>
      <c r="CQ255" s="9">
        <v>100.83333333333333</v>
      </c>
      <c r="CR255" s="9">
        <v>109.33333333333333</v>
      </c>
      <c r="CS255" s="9">
        <v>109.7</v>
      </c>
      <c r="CT255" s="9">
        <v>100.1</v>
      </c>
      <c r="CU255" s="9">
        <v>100.73333333333333</v>
      </c>
      <c r="CV255" s="9">
        <v>96.8</v>
      </c>
      <c r="CW255" s="9">
        <v>113.46666666666665</v>
      </c>
      <c r="CX255" s="9">
        <v>102.4</v>
      </c>
      <c r="CY255" s="9">
        <v>116.56666666666666</v>
      </c>
      <c r="CZ255" s="9">
        <v>130.83333333333334</v>
      </c>
      <c r="DA255" s="9">
        <v>138.23333333333332</v>
      </c>
      <c r="DB255" s="9">
        <v>111.36666666666667</v>
      </c>
      <c r="DC255" s="9">
        <v>118.83333333333333</v>
      </c>
      <c r="DD255" s="9">
        <v>137.36666666666667</v>
      </c>
      <c r="DE255" s="9">
        <v>157</v>
      </c>
      <c r="DF255" s="9">
        <v>118.2</v>
      </c>
      <c r="DG255" s="9">
        <v>126.36666666666667</v>
      </c>
      <c r="DH255" s="9">
        <v>146.19999999999999</v>
      </c>
      <c r="DI255" s="9">
        <v>171.13333333333333</v>
      </c>
      <c r="DJ255" s="9">
        <v>124.13333333333333</v>
      </c>
      <c r="DK255" s="9">
        <v>141.76666666666668</v>
      </c>
      <c r="DL255" s="9">
        <v>170.63333333333335</v>
      </c>
      <c r="DM255" s="9">
        <v>176.6</v>
      </c>
      <c r="DN255" s="9">
        <v>141.63333333333335</v>
      </c>
      <c r="DO255" s="9">
        <v>168.5</v>
      </c>
      <c r="DP255" s="9">
        <v>186.6</v>
      </c>
      <c r="DQ255" s="9">
        <v>166.86666666666665</v>
      </c>
      <c r="DR255" s="9">
        <v>131.9</v>
      </c>
      <c r="DS255" s="9">
        <v>146.36666666666667</v>
      </c>
      <c r="DT255" s="9">
        <v>150.80000000000001</v>
      </c>
      <c r="DU255" s="9">
        <v>157.63333333333333</v>
      </c>
      <c r="DV255" s="9">
        <v>141.19999999999999</v>
      </c>
      <c r="DW255" s="9">
        <v>161.46666666666664</v>
      </c>
      <c r="DX255" s="9">
        <v>191.13333333333333</v>
      </c>
      <c r="DY255" s="9">
        <v>198.13333333333333</v>
      </c>
      <c r="DZ255" s="9">
        <v>174.46666666666667</v>
      </c>
      <c r="EA255" s="9">
        <v>196.86666666666667</v>
      </c>
      <c r="EB255" s="9">
        <v>210.43333333333334</v>
      </c>
      <c r="EC255" s="9">
        <v>220.6</v>
      </c>
      <c r="ED255" s="9">
        <v>195.83333333333331</v>
      </c>
      <c r="EE255" s="9">
        <v>212.16666666666666</v>
      </c>
      <c r="EF255" s="9">
        <v>214.66666666666666</v>
      </c>
      <c r="EG255" s="9">
        <v>209.53333333333336</v>
      </c>
      <c r="EH255" s="9">
        <v>184.96666666666667</v>
      </c>
      <c r="EI255" s="9">
        <v>188.2</v>
      </c>
      <c r="EJ255" s="9">
        <v>194.66666666666666</v>
      </c>
      <c r="EK255" s="9">
        <v>206.8</v>
      </c>
      <c r="EL255" s="9">
        <v>195.5333333333333</v>
      </c>
      <c r="EM255" s="9">
        <v>208.79999999999995</v>
      </c>
      <c r="EN255" s="9">
        <v>219.33333333333334</v>
      </c>
      <c r="EO255" s="9">
        <v>228.40000000000003</v>
      </c>
      <c r="EP255" s="9">
        <v>194.23333333333332</v>
      </c>
      <c r="EQ255" s="9">
        <v>218.06666666666666</v>
      </c>
      <c r="ER255" s="9">
        <v>259.23333333333335</v>
      </c>
      <c r="ES255" s="9">
        <v>265.73333333333335</v>
      </c>
      <c r="ET255" s="9">
        <v>238.10000000000002</v>
      </c>
      <c r="EU255" s="9">
        <v>242.56666666666663</v>
      </c>
      <c r="EV255" s="9">
        <v>238.3</v>
      </c>
      <c r="EW255" s="9">
        <v>230.19180580653651</v>
      </c>
      <c r="EX255" s="9">
        <v>205.54301834045785</v>
      </c>
      <c r="EY255" s="9">
        <v>219.7365097338585</v>
      </c>
      <c r="EZ255" s="9">
        <v>231.01489290264499</v>
      </c>
      <c r="FA255" s="9">
        <v>240.64298585520874</v>
      </c>
      <c r="FB255" s="9">
        <v>186.05745948664475</v>
      </c>
      <c r="FC255" s="9">
        <v>201.1848108334238</v>
      </c>
      <c r="FD255" s="9">
        <v>221.344658824709</v>
      </c>
      <c r="FE255" s="9">
        <v>230.48809601334298</v>
      </c>
      <c r="FF255" s="9">
        <v>193.98069816618724</v>
      </c>
      <c r="FG255" s="9">
        <v>209.69234323390697</v>
      </c>
      <c r="FH255" s="9">
        <v>230.66494032959255</v>
      </c>
      <c r="FI255" s="9">
        <v>239.95513289944751</v>
      </c>
      <c r="FJ255" s="9">
        <v>199.48383177162862</v>
      </c>
      <c r="FK255" s="9">
        <v>215.60130159626991</v>
      </c>
      <c r="FL255" s="9">
        <v>237.1383985246774</v>
      </c>
      <c r="FM255" s="9">
        <v>246.53052093696681</v>
      </c>
      <c r="FN255" s="9">
        <v>208.87428198910439</v>
      </c>
      <c r="FO255" s="9">
        <v>225.68424402820392</v>
      </c>
      <c r="FP255" s="9">
        <v>248.18459352451342</v>
      </c>
      <c r="FQ255" s="9">
        <v>257.75064722389874</v>
      </c>
      <c r="FR255" s="9">
        <v>216.74683006713622</v>
      </c>
      <c r="FS255" s="9">
        <v>234.13734768405442</v>
      </c>
      <c r="FT255" s="9">
        <v>257.44524654982678</v>
      </c>
      <c r="FU255" s="9">
        <v>267.1571167317266</v>
      </c>
      <c r="FV255" s="9">
        <v>224.24872489828317</v>
      </c>
      <c r="FW255" s="9">
        <v>242.19246452734586</v>
      </c>
      <c r="FX255" s="9">
        <v>266.2698919346555</v>
      </c>
      <c r="FY255" s="9">
        <v>276.12071330562725</v>
      </c>
      <c r="FZ255" s="9">
        <v>230.81577017795888</v>
      </c>
      <c r="GA255" s="9">
        <v>249.24379198975504</v>
      </c>
      <c r="GB255" s="9">
        <v>273.99485304429965</v>
      </c>
      <c r="GC255" s="9">
        <v>283.96731018474571</v>
      </c>
      <c r="GD255" s="9">
        <v>236.75618546879247</v>
      </c>
      <c r="GE255" s="9">
        <v>255.62227907100137</v>
      </c>
      <c r="GF255" s="9">
        <v>280.98269539081861</v>
      </c>
      <c r="GG255" s="9">
        <v>291.06518176878689</v>
      </c>
      <c r="GH255" s="9">
        <v>241.84403295252611</v>
      </c>
      <c r="GI255" s="9">
        <v>261.08532632569791</v>
      </c>
      <c r="GJ255" s="9">
        <v>286.96764330419495</v>
      </c>
      <c r="GK255" s="9">
        <v>297.14436753454498</v>
      </c>
      <c r="GL255" s="9" t="str">
        <f t="shared" si="56"/>
        <v>Turkey,PPI-FARM PROD-SLAUGHTER TURKEYS,NSA-US,Units of Measure: Index 1982=100,Historic Data Source: BLS,Data Edge: 2016 Q3,Forecast Date: December 2016</v>
      </c>
      <c r="GM255" s="10" t="str">
        <f t="shared" ref="GM255:GM286" si="57">CONCATENATE(GP255,", ",GQ255,", ",GW255)</f>
        <v>United States, Turkey, PPI, Slaughter Turkeys</v>
      </c>
      <c r="GN255" s="10" t="str">
        <f t="shared" si="55"/>
        <v>Turkey,PPI-FARM PROD-SLAUGHTER TURKEYS,NSA-US,Units of Measure: Index 1982=100,Historic Data Source: BLS,Data Edge: 2016 Q3,Forecast Date: December 2016</v>
      </c>
      <c r="GP255" s="15" t="s">
        <v>10</v>
      </c>
      <c r="GQ255" s="15" t="s">
        <v>603</v>
      </c>
      <c r="GR255" s="23" t="s">
        <v>645</v>
      </c>
      <c r="GS255" s="10" t="s">
        <v>158</v>
      </c>
      <c r="GT255" s="16" t="s">
        <v>136</v>
      </c>
      <c r="GU255" s="13" t="s">
        <v>1381</v>
      </c>
      <c r="GV255" s="11" t="s">
        <v>1385</v>
      </c>
      <c r="GW255" s="23" t="s">
        <v>1298</v>
      </c>
      <c r="GX255" s="8" t="s">
        <v>1401</v>
      </c>
      <c r="GY255" s="14" t="s">
        <v>1390</v>
      </c>
    </row>
    <row r="256" spans="1:207" ht="12.75" customHeight="1">
      <c r="A256" s="14" t="s">
        <v>648</v>
      </c>
      <c r="B256" s="8" t="str">
        <f t="shared" si="50"/>
        <v>Bank:CISLIVE</v>
      </c>
      <c r="C256" s="13" t="str">
        <f t="shared" si="51"/>
        <v>DataEdge:2016 Q3</v>
      </c>
      <c r="D256" s="13" t="str">
        <f t="shared" si="52"/>
        <v>ForecastDate:December 2016</v>
      </c>
      <c r="E256" s="13" t="str">
        <f t="shared" si="53"/>
        <v>Long Label:Egg,PPI-FARM PROD-ALL CHICKEN EGGS,NSA-US,Units of Measure: Index 1982=100,Historic Data Source: BLS,Data Edge: 2016 Q3,Forecast Date: December 2016</v>
      </c>
      <c r="F256" s="9">
        <v>93.3</v>
      </c>
      <c r="G256" s="9">
        <v>82.166666666666657</v>
      </c>
      <c r="H256" s="9">
        <v>97.866666666666674</v>
      </c>
      <c r="I256" s="9">
        <v>109.43333333333334</v>
      </c>
      <c r="J256" s="9">
        <v>102.73333333333335</v>
      </c>
      <c r="K256" s="9">
        <v>99.933333333333337</v>
      </c>
      <c r="L256" s="9">
        <v>104.23333333333333</v>
      </c>
      <c r="M256" s="9">
        <v>111.7</v>
      </c>
      <c r="N256" s="9">
        <v>110.36666666666667</v>
      </c>
      <c r="O256" s="9">
        <v>96.166666666666671</v>
      </c>
      <c r="P256" s="9">
        <v>96.4</v>
      </c>
      <c r="Q256" s="9">
        <v>97.033333333333346</v>
      </c>
      <c r="R256" s="9">
        <v>95.1</v>
      </c>
      <c r="S256" s="9">
        <v>97.8</v>
      </c>
      <c r="T256" s="9">
        <v>105.73333333333333</v>
      </c>
      <c r="U256" s="9"/>
      <c r="V256" s="9">
        <v>149.03333333333333</v>
      </c>
      <c r="W256" s="9">
        <v>119.96666666666665</v>
      </c>
      <c r="X256" s="9">
        <v>101.43333333333334</v>
      </c>
      <c r="Y256" s="9">
        <v>101.36666666666667</v>
      </c>
      <c r="Z256" s="9">
        <v>87.866666666666674</v>
      </c>
      <c r="AA256" s="9">
        <v>88.233333333333334</v>
      </c>
      <c r="AB256" s="9">
        <v>97.233333333333348</v>
      </c>
      <c r="AC256" s="9">
        <v>109.33333333333333</v>
      </c>
      <c r="AD256" s="9">
        <v>102.53333333333335</v>
      </c>
      <c r="AE256" s="9">
        <v>89.666666666666671</v>
      </c>
      <c r="AF256" s="9">
        <v>100.66666666666667</v>
      </c>
      <c r="AG256" s="9">
        <v>105.33333333333333</v>
      </c>
      <c r="AH256" s="9">
        <v>95.633333333333326</v>
      </c>
      <c r="AI256" s="9">
        <v>84.86666666666666</v>
      </c>
      <c r="AJ256" s="9">
        <v>88.533333333333346</v>
      </c>
      <c r="AK256" s="9">
        <v>81.433333333333323</v>
      </c>
      <c r="AL256" s="9">
        <v>76.666666666666671</v>
      </c>
      <c r="AM256" s="9">
        <v>73.666666666666657</v>
      </c>
      <c r="AN256" s="9">
        <v>101.6</v>
      </c>
      <c r="AO256" s="9">
        <v>102.46666666666668</v>
      </c>
      <c r="AP256" s="9">
        <v>119.93333333333334</v>
      </c>
      <c r="AQ256" s="9">
        <v>107.53333333333335</v>
      </c>
      <c r="AR256" s="9">
        <v>117.43333333333332</v>
      </c>
      <c r="AS256" s="9">
        <v>133.36666666666667</v>
      </c>
      <c r="AT256" s="9">
        <v>132.56666666666669</v>
      </c>
      <c r="AU256" s="9">
        <v>107.86666666666667</v>
      </c>
      <c r="AV256" s="9">
        <v>106.2</v>
      </c>
      <c r="AW256" s="9">
        <v>123.7</v>
      </c>
      <c r="AX256" s="9">
        <v>127.4</v>
      </c>
      <c r="AY256" s="9">
        <v>101.56666666666668</v>
      </c>
      <c r="AZ256" s="9">
        <v>105.16666666666667</v>
      </c>
      <c r="BA256" s="9">
        <v>108.6</v>
      </c>
      <c r="BB256" s="9">
        <v>92.933333333333337</v>
      </c>
      <c r="BC256" s="9">
        <v>87.033333333333346</v>
      </c>
      <c r="BD256" s="9">
        <v>91.6</v>
      </c>
      <c r="BE256" s="9">
        <v>104.93333333333334</v>
      </c>
      <c r="BF256" s="9">
        <v>110.4</v>
      </c>
      <c r="BG256" s="9">
        <v>107.4</v>
      </c>
      <c r="BH256" s="9">
        <v>99.733333333333334</v>
      </c>
      <c r="BI256" s="9">
        <v>105.86666666666667</v>
      </c>
      <c r="BJ256" s="9">
        <v>107.16666666666667</v>
      </c>
      <c r="BK256" s="9">
        <v>91.433333333333323</v>
      </c>
      <c r="BL256" s="9">
        <v>96.066666666666663</v>
      </c>
      <c r="BM256" s="9">
        <v>96.566666666666663</v>
      </c>
      <c r="BN256" s="9">
        <v>95.166666666666671</v>
      </c>
      <c r="BO256" s="9">
        <v>90.433333333333337</v>
      </c>
      <c r="BP256" s="9">
        <v>101.83333333333333</v>
      </c>
      <c r="BQ256" s="9">
        <v>128.93333333333334</v>
      </c>
      <c r="BR256" s="9">
        <v>129.53333333333333</v>
      </c>
      <c r="BS256" s="9">
        <v>121.23333333333333</v>
      </c>
      <c r="BT256" s="9">
        <v>127.1</v>
      </c>
      <c r="BU256" s="9">
        <v>144.83333333333334</v>
      </c>
      <c r="BV256" s="9">
        <v>124.96666666666665</v>
      </c>
      <c r="BW256" s="9">
        <v>103.93333333333334</v>
      </c>
      <c r="BX256" s="9">
        <v>115.13333333333333</v>
      </c>
      <c r="BY256" s="9">
        <v>132.1</v>
      </c>
      <c r="BZ256" s="9">
        <v>113.03333333333335</v>
      </c>
      <c r="CA256" s="9">
        <v>94.666666666666671</v>
      </c>
      <c r="CB256" s="9">
        <v>103.43333333333334</v>
      </c>
      <c r="CC256" s="9">
        <v>119.26666666666667</v>
      </c>
      <c r="CD256" s="9">
        <v>104.26666666666667</v>
      </c>
      <c r="CE256" s="9">
        <v>81.066666666666663</v>
      </c>
      <c r="CF256" s="9">
        <v>88.033333333333346</v>
      </c>
      <c r="CG256" s="9">
        <v>84.2</v>
      </c>
      <c r="CH256" s="9">
        <v>93.8</v>
      </c>
      <c r="CI256" s="9">
        <v>88.933333333333337</v>
      </c>
      <c r="CJ256" s="9">
        <v>93.966666666666654</v>
      </c>
      <c r="CK256" s="9">
        <v>114.5</v>
      </c>
      <c r="CL256" s="9">
        <v>105.36666666666667</v>
      </c>
      <c r="CM256" s="9">
        <v>92.5</v>
      </c>
      <c r="CN256" s="9">
        <v>83.6</v>
      </c>
      <c r="CO256" s="9">
        <v>93.166666666666671</v>
      </c>
      <c r="CP256" s="9">
        <v>95.8</v>
      </c>
      <c r="CQ256" s="9">
        <v>87.033333333333346</v>
      </c>
      <c r="CR256" s="9">
        <v>93.2</v>
      </c>
      <c r="CS256" s="9">
        <v>107.03333333333335</v>
      </c>
      <c r="CT256" s="9">
        <v>108.66666666666667</v>
      </c>
      <c r="CU256" s="9">
        <v>110.13333333333333</v>
      </c>
      <c r="CV256" s="9">
        <v>137.80000000000001</v>
      </c>
      <c r="CW256" s="9">
        <v>171.9</v>
      </c>
      <c r="CX256" s="9">
        <v>178.06666666666669</v>
      </c>
      <c r="CY256" s="9">
        <v>123.16666666666667</v>
      </c>
      <c r="CZ256" s="9">
        <v>96.066666666666663</v>
      </c>
      <c r="DA256" s="9">
        <v>92.6</v>
      </c>
      <c r="DB256" s="9">
        <v>87.933333333333337</v>
      </c>
      <c r="DC256" s="9">
        <v>75.933333333333323</v>
      </c>
      <c r="DD256" s="9">
        <v>90.933333333333337</v>
      </c>
      <c r="DE256" s="9">
        <v>105.16666666666667</v>
      </c>
      <c r="DF256" s="9">
        <v>98.566666666666677</v>
      </c>
      <c r="DG256" s="9">
        <v>91.166666666666671</v>
      </c>
      <c r="DH256" s="9">
        <v>87.8</v>
      </c>
      <c r="DI256" s="9">
        <v>121.4</v>
      </c>
      <c r="DJ256" s="9">
        <v>137.13333333333333</v>
      </c>
      <c r="DK256" s="9">
        <v>127.1</v>
      </c>
      <c r="DL256" s="9">
        <v>167.4</v>
      </c>
      <c r="DM256" s="9">
        <v>211.06666666666669</v>
      </c>
      <c r="DN256" s="9">
        <v>236.96666666666667</v>
      </c>
      <c r="DO256" s="9">
        <v>172.66666666666666</v>
      </c>
      <c r="DP256" s="9">
        <v>168.6</v>
      </c>
      <c r="DQ256" s="9">
        <v>178.73333333333332</v>
      </c>
      <c r="DR256" s="9">
        <v>146.36666666666667</v>
      </c>
      <c r="DS256" s="9">
        <v>126.13333333333333</v>
      </c>
      <c r="DT256" s="9">
        <v>126.63333333333333</v>
      </c>
      <c r="DU256" s="9">
        <v>158</v>
      </c>
      <c r="DV256" s="9">
        <v>167.39999999999998</v>
      </c>
      <c r="DW256" s="9">
        <v>115.83333333333334</v>
      </c>
      <c r="DX256" s="9">
        <v>117.86666666666665</v>
      </c>
      <c r="DY256" s="9">
        <v>158.76666666666665</v>
      </c>
      <c r="DZ256" s="9">
        <v>143.83333333333334</v>
      </c>
      <c r="EA256" s="9">
        <v>154</v>
      </c>
      <c r="EB256" s="9">
        <v>165.46666666666664</v>
      </c>
      <c r="EC256" s="9">
        <v>189.23333333333332</v>
      </c>
      <c r="ED256" s="9">
        <v>145.66666666666669</v>
      </c>
      <c r="EE256" s="9">
        <v>141.16666666666669</v>
      </c>
      <c r="EF256" s="9">
        <v>180.96666666666664</v>
      </c>
      <c r="EG256" s="9">
        <v>193.66666666666669</v>
      </c>
      <c r="EH256" s="9">
        <v>171.13333333333333</v>
      </c>
      <c r="EI256" s="9">
        <v>160.23333333333335</v>
      </c>
      <c r="EJ256" s="9">
        <v>178.63333333333333</v>
      </c>
      <c r="EK256" s="9">
        <v>213.93333333333331</v>
      </c>
      <c r="EL256" s="9">
        <v>196.13333333333333</v>
      </c>
      <c r="EM256" s="9">
        <v>224.53333333333333</v>
      </c>
      <c r="EN256" s="9">
        <v>191.9666666666667</v>
      </c>
      <c r="EO256" s="9">
        <v>240.26666666666668</v>
      </c>
      <c r="EP256" s="9">
        <v>211.36666666666665</v>
      </c>
      <c r="EQ256" s="9">
        <v>280.7</v>
      </c>
      <c r="ER256" s="9">
        <v>386.26666666666671</v>
      </c>
      <c r="ES256" s="9">
        <v>246.43333333333334</v>
      </c>
      <c r="ET256" s="9">
        <v>173.5333333333333</v>
      </c>
      <c r="EU256" s="9">
        <v>92</v>
      </c>
      <c r="EV256" s="9">
        <v>94.6</v>
      </c>
      <c r="EW256" s="9">
        <v>96.539908471670103</v>
      </c>
      <c r="EX256" s="9">
        <v>126.53655188721743</v>
      </c>
      <c r="EY256" s="9">
        <v>132.79536023393615</v>
      </c>
      <c r="EZ256" s="9">
        <v>141.31822992797299</v>
      </c>
      <c r="FA256" s="9">
        <v>168.35205685895153</v>
      </c>
      <c r="FB256" s="9">
        <v>173.39839263854174</v>
      </c>
      <c r="FC256" s="9">
        <v>147.26227059726546</v>
      </c>
      <c r="FD256" s="9">
        <v>158.17169682181958</v>
      </c>
      <c r="FE256" s="9">
        <v>180.6384921543995</v>
      </c>
      <c r="FF256" s="9">
        <v>176.79978681201527</v>
      </c>
      <c r="FG256" s="9">
        <v>150.19878332919825</v>
      </c>
      <c r="FH256" s="9">
        <v>161.33343511599747</v>
      </c>
      <c r="FI256" s="9">
        <v>184.17422297825158</v>
      </c>
      <c r="FJ256" s="9">
        <v>187.61651719627872</v>
      </c>
      <c r="FK256" s="9">
        <v>159.53715014918873</v>
      </c>
      <c r="FL256" s="9">
        <v>171.38803888419238</v>
      </c>
      <c r="FM256" s="9">
        <v>195.41815563715926</v>
      </c>
      <c r="FN256" s="9">
        <v>189.74246828972957</v>
      </c>
      <c r="FO256" s="9">
        <v>161.37253944398765</v>
      </c>
      <c r="FP256" s="9">
        <v>173.36419943510219</v>
      </c>
      <c r="FQ256" s="9">
        <v>197.62807028619852</v>
      </c>
      <c r="FR256" s="9">
        <v>193.68260523264962</v>
      </c>
      <c r="FS256" s="9">
        <v>164.77416292787456</v>
      </c>
      <c r="FT256" s="9">
        <v>177.02672168962039</v>
      </c>
      <c r="FU256" s="9">
        <v>201.72382130145184</v>
      </c>
      <c r="FV256" s="9">
        <v>198.71758196198897</v>
      </c>
      <c r="FW256" s="9">
        <v>169.12099029237015</v>
      </c>
      <c r="FX256" s="9">
        <v>181.70694336448435</v>
      </c>
      <c r="FY256" s="9">
        <v>206.95765234583297</v>
      </c>
      <c r="FZ256" s="9">
        <v>202.47687865937797</v>
      </c>
      <c r="GA256" s="9">
        <v>172.36648965292272</v>
      </c>
      <c r="GB256" s="9">
        <v>185.2013670393427</v>
      </c>
      <c r="GC256" s="9">
        <v>210.8654209051557</v>
      </c>
      <c r="GD256" s="9">
        <v>205.25982550998049</v>
      </c>
      <c r="GE256" s="9">
        <v>174.76908060307454</v>
      </c>
      <c r="GF256" s="9">
        <v>187.78823265369351</v>
      </c>
      <c r="GG256" s="9">
        <v>213.75827908594363</v>
      </c>
      <c r="GH256" s="9">
        <v>206.3652629917483</v>
      </c>
      <c r="GI256" s="9">
        <v>175.72343375181646</v>
      </c>
      <c r="GJ256" s="9">
        <v>188.81578307557106</v>
      </c>
      <c r="GK256" s="9">
        <v>214.90737536199691</v>
      </c>
      <c r="GL256" s="9" t="str">
        <f t="shared" si="56"/>
        <v>Egg,PPI-FARM PROD-ALL CHICKEN EGGS,NSA-US,Units of Measure: Index 1982=100,Historic Data Source: BLS,Data Edge: 2016 Q3,Forecast Date: December 2016</v>
      </c>
      <c r="GM256" s="10" t="str">
        <f t="shared" si="57"/>
        <v>United States, Egg, PPI, All Chicken Eggs</v>
      </c>
      <c r="GN256" s="10" t="str">
        <f t="shared" si="55"/>
        <v>Egg,PPI-FARM PROD-ALL CHICKEN EGGS,NSA-US,Units of Measure: Index 1982=100,Historic Data Source: BLS,Data Edge: 2016 Q3,Forecast Date: December 2016</v>
      </c>
      <c r="GP256" s="15" t="s">
        <v>10</v>
      </c>
      <c r="GQ256" s="15" t="s">
        <v>608</v>
      </c>
      <c r="GR256" s="23" t="s">
        <v>647</v>
      </c>
      <c r="GS256" s="10" t="s">
        <v>158</v>
      </c>
      <c r="GT256" s="16" t="s">
        <v>136</v>
      </c>
      <c r="GU256" s="39" t="s">
        <v>1381</v>
      </c>
      <c r="GV256" s="11" t="s">
        <v>1385</v>
      </c>
      <c r="GW256" s="23" t="s">
        <v>1299</v>
      </c>
      <c r="GX256" s="8" t="s">
        <v>1401</v>
      </c>
      <c r="GY256" s="14" t="s">
        <v>1390</v>
      </c>
    </row>
    <row r="257" spans="1:207" ht="12.75" customHeight="1">
      <c r="A257" s="14" t="s">
        <v>650</v>
      </c>
      <c r="B257" s="8" t="str">
        <f t="shared" si="50"/>
        <v>Bank:CISLIVE</v>
      </c>
      <c r="C257" s="13" t="str">
        <f t="shared" si="51"/>
        <v>DataEdge:2016 Q3</v>
      </c>
      <c r="D257" s="13" t="str">
        <f t="shared" si="52"/>
        <v>ForecastDate:December 2016</v>
      </c>
      <c r="E257" s="13" t="str">
        <f t="shared" si="53"/>
        <v>Long Label:Beef,PPI, Nebraska Direct Steers 2005=100, United States,Units of Measure: Index 2005=100,Historic Data Source: USDA (Calculated),Data Edge: 2016 Q3,Forecast Date: December 2016</v>
      </c>
      <c r="F257" s="9">
        <v>76.458737145639773</v>
      </c>
      <c r="G257" s="9">
        <v>75.076147463501712</v>
      </c>
      <c r="H257" s="9">
        <v>82.500883215093907</v>
      </c>
      <c r="I257" s="9">
        <v>75.988962198393963</v>
      </c>
      <c r="J257" s="9">
        <v>70.664846129608222</v>
      </c>
      <c r="K257" s="9">
        <v>77.394467731617183</v>
      </c>
      <c r="L257" s="9">
        <v>77.085103741967487</v>
      </c>
      <c r="M257" s="9">
        <v>70.10340777802179</v>
      </c>
      <c r="N257" s="9">
        <v>74.182429271180439</v>
      </c>
      <c r="O257" s="9">
        <v>82.363388108582953</v>
      </c>
      <c r="P257" s="9">
        <v>74.533805654486244</v>
      </c>
      <c r="Q257" s="9">
        <v>68.388538255148902</v>
      </c>
      <c r="R257" s="9">
        <v>71.654047034784355</v>
      </c>
      <c r="S257" s="9">
        <v>77.990279859831375</v>
      </c>
      <c r="T257" s="9">
        <v>70.745051608406285</v>
      </c>
      <c r="U257" s="9">
        <v>71.256838949308218</v>
      </c>
      <c r="V257" s="9">
        <v>78.987119382035871</v>
      </c>
      <c r="W257" s="9">
        <v>77.14239336968042</v>
      </c>
      <c r="X257" s="9">
        <v>75.160172250813957</v>
      </c>
      <c r="Y257" s="9">
        <v>74.839350335621731</v>
      </c>
      <c r="Z257" s="9">
        <v>72.291871556654655</v>
      </c>
      <c r="AA257" s="9">
        <v>67.326770488203096</v>
      </c>
      <c r="AB257" s="9">
        <v>61.196780322922528</v>
      </c>
      <c r="AC257" s="9">
        <v>73.006082248808852</v>
      </c>
      <c r="AD257" s="9">
        <v>66.803525221758591</v>
      </c>
      <c r="AE257" s="9">
        <v>64.481385645128938</v>
      </c>
      <c r="AF257" s="9">
        <v>69.385377777353412</v>
      </c>
      <c r="AG257" s="9">
        <v>70.882546714917254</v>
      </c>
      <c r="AH257" s="9">
        <v>71.478358843131446</v>
      </c>
      <c r="AI257" s="9">
        <v>80.950243958331342</v>
      </c>
      <c r="AJ257" s="9">
        <v>75.897298794053327</v>
      </c>
      <c r="AK257" s="9">
        <v>75.450439697892691</v>
      </c>
      <c r="AL257" s="9">
        <v>80.014513372353917</v>
      </c>
      <c r="AM257" s="9">
        <v>84.674069759670019</v>
      </c>
      <c r="AN257" s="9">
        <v>79.132253105575217</v>
      </c>
      <c r="AO257" s="9">
        <v>82.443593587381002</v>
      </c>
      <c r="AP257" s="9">
        <v>86.22470901643257</v>
      </c>
      <c r="AQ257" s="9">
        <v>86.064298058836442</v>
      </c>
      <c r="AR257" s="9">
        <v>81.301620341637133</v>
      </c>
      <c r="AS257" s="9">
        <v>84.937602047149355</v>
      </c>
      <c r="AT257" s="9">
        <v>89.902703115600929</v>
      </c>
      <c r="AU257" s="9">
        <v>89.654448062178332</v>
      </c>
      <c r="AV257" s="9">
        <v>88.12290534798673</v>
      </c>
      <c r="AW257" s="9">
        <v>92.354699181713158</v>
      </c>
      <c r="AX257" s="9">
        <v>91.430426521278321</v>
      </c>
      <c r="AY257" s="9">
        <v>89.283975136301564</v>
      </c>
      <c r="AZ257" s="9">
        <v>79.235374435458439</v>
      </c>
      <c r="BA257" s="9">
        <v>80.159647095893277</v>
      </c>
      <c r="BB257" s="9">
        <v>86.751773591391284</v>
      </c>
      <c r="BC257" s="9">
        <v>87.007667261842244</v>
      </c>
      <c r="BD257" s="9">
        <v>84.654973217099027</v>
      </c>
      <c r="BE257" s="9">
        <v>86.916003857501607</v>
      </c>
      <c r="BF257" s="9">
        <v>92.408169500911868</v>
      </c>
      <c r="BG257" s="9">
        <v>91.411329978707357</v>
      </c>
      <c r="BH257" s="9">
        <v>84.521297419102268</v>
      </c>
      <c r="BI257" s="9">
        <v>81.610984331286815</v>
      </c>
      <c r="BJ257" s="9">
        <v>83.768893641806145</v>
      </c>
      <c r="BK257" s="9">
        <v>78.822889115925562</v>
      </c>
      <c r="BL257" s="9">
        <v>75.427523846807532</v>
      </c>
      <c r="BM257" s="9">
        <v>77.493769752986225</v>
      </c>
      <c r="BN257" s="9">
        <v>82.019650342305511</v>
      </c>
      <c r="BO257" s="9">
        <v>74.128958951981744</v>
      </c>
      <c r="BP257" s="9">
        <v>71.783903524266918</v>
      </c>
      <c r="BQ257" s="9">
        <v>75.733068527943004</v>
      </c>
      <c r="BR257" s="9">
        <v>72.253678471512728</v>
      </c>
      <c r="BS257" s="9">
        <v>69.041640011075984</v>
      </c>
      <c r="BT257" s="9">
        <v>76.2028434751888</v>
      </c>
      <c r="BU257" s="9">
        <v>80.648518585710036</v>
      </c>
      <c r="BV257" s="9">
        <v>76.080625602734614</v>
      </c>
      <c r="BW257" s="9">
        <v>76.340338581699768</v>
      </c>
      <c r="BX257" s="9">
        <v>75.221281187041086</v>
      </c>
      <c r="BY257" s="9">
        <v>76.317422730614609</v>
      </c>
      <c r="BZ257" s="9">
        <v>70.733593682863699</v>
      </c>
      <c r="CA257" s="9">
        <v>73.46057996199788</v>
      </c>
      <c r="CB257" s="9">
        <v>67.563567616083091</v>
      </c>
      <c r="CC257" s="9">
        <v>69.958274054482445</v>
      </c>
      <c r="CD257" s="9">
        <v>71.531829162330155</v>
      </c>
      <c r="CE257" s="9">
        <v>74.51852842042949</v>
      </c>
      <c r="CF257" s="9">
        <v>74.617830441798503</v>
      </c>
      <c r="CG257" s="9">
        <v>79.800632095559081</v>
      </c>
      <c r="CH257" s="9">
        <v>79.422520552653936</v>
      </c>
      <c r="CI257" s="9">
        <v>82.027288959333902</v>
      </c>
      <c r="CJ257" s="9">
        <v>74.969206825104322</v>
      </c>
      <c r="CK257" s="9">
        <v>82.791150662172612</v>
      </c>
      <c r="CL257" s="9">
        <v>90.643648967354451</v>
      </c>
      <c r="CM257" s="9">
        <v>87.546189762343516</v>
      </c>
      <c r="CN257" s="9">
        <v>80.419360074858432</v>
      </c>
      <c r="CO257" s="9">
        <v>74.629288367341076</v>
      </c>
      <c r="CP257" s="9">
        <v>80.419360074858432</v>
      </c>
      <c r="CQ257" s="9">
        <v>75.144895016757204</v>
      </c>
      <c r="CR257" s="9">
        <v>72.521030067506274</v>
      </c>
      <c r="CS257" s="9">
        <v>79.170446190717172</v>
      </c>
      <c r="CT257" s="9">
        <v>89.16939588087574</v>
      </c>
      <c r="CU257" s="9">
        <v>89.93325758371445</v>
      </c>
      <c r="CV257" s="9">
        <v>95.184806790730519</v>
      </c>
      <c r="CW257" s="9">
        <v>113.86504473365096</v>
      </c>
      <c r="CX257" s="9">
        <v>94.1344969493273</v>
      </c>
      <c r="CY257" s="9">
        <v>101.00161365784723</v>
      </c>
      <c r="CZ257" s="9">
        <v>95.769160993402139</v>
      </c>
      <c r="DA257" s="9">
        <v>97.495488441817599</v>
      </c>
      <c r="DB257" s="9">
        <v>102.082477967364</v>
      </c>
      <c r="DC257" s="9">
        <v>100.78009376402402</v>
      </c>
      <c r="DD257" s="9">
        <v>93.710553704251836</v>
      </c>
      <c r="DE257" s="9">
        <v>103.42687456436013</v>
      </c>
      <c r="DF257" s="9">
        <v>102.25052754198852</v>
      </c>
      <c r="DG257" s="9">
        <v>92.110263436804757</v>
      </c>
      <c r="DH257" s="9">
        <v>97.846864825123404</v>
      </c>
      <c r="DI257" s="9">
        <v>99.233273815775647</v>
      </c>
      <c r="DJ257" s="9">
        <v>103.81644403280788</v>
      </c>
      <c r="DK257" s="9">
        <v>107.07431419541491</v>
      </c>
      <c r="DL257" s="9">
        <v>104.67578844850138</v>
      </c>
      <c r="DM257" s="9">
        <v>105.24486541711624</v>
      </c>
      <c r="DN257" s="9">
        <v>102.64773562746463</v>
      </c>
      <c r="DO257" s="9">
        <v>106.34864557771817</v>
      </c>
      <c r="DP257" s="9">
        <v>112.79945765819097</v>
      </c>
      <c r="DQ257" s="9">
        <v>101.0856384451595</v>
      </c>
      <c r="DR257" s="9">
        <v>92.786281043817027</v>
      </c>
      <c r="DS257" s="9">
        <v>96.857663919947285</v>
      </c>
      <c r="DT257" s="9">
        <v>94.844888332967301</v>
      </c>
      <c r="DU257" s="9">
        <v>94.451499556005373</v>
      </c>
      <c r="DV257" s="9">
        <v>100.75335860442465</v>
      </c>
      <c r="DW257" s="9">
        <v>110.668283507271</v>
      </c>
      <c r="DX257" s="9">
        <v>109.52249095301295</v>
      </c>
      <c r="DY257" s="9">
        <v>114.59453265986193</v>
      </c>
      <c r="DZ257" s="9">
        <v>126.58334208591533</v>
      </c>
      <c r="EA257" s="9">
        <v>129.94051426989142</v>
      </c>
      <c r="EB257" s="9">
        <v>130.70055666421595</v>
      </c>
      <c r="EC257" s="9">
        <v>140.85991731197063</v>
      </c>
      <c r="ED257" s="9">
        <v>143.84661657006998</v>
      </c>
      <c r="EE257" s="9">
        <v>138.87005757607585</v>
      </c>
      <c r="EF257" s="9">
        <v>137.57531198976426</v>
      </c>
      <c r="EG257" s="9">
        <v>143.99175029360936</v>
      </c>
      <c r="EH257" s="9">
        <v>143.65565114436029</v>
      </c>
      <c r="EI257" s="9">
        <v>143.70530215504485</v>
      </c>
      <c r="EJ257" s="9">
        <v>140.71096427991711</v>
      </c>
      <c r="EK257" s="9">
        <v>150.28979003351441</v>
      </c>
      <c r="EL257" s="9">
        <v>168.70267638044132</v>
      </c>
      <c r="EM257" s="9">
        <v>169.86374616875614</v>
      </c>
      <c r="EN257" s="9">
        <v>182.09699133971796</v>
      </c>
      <c r="EO257" s="9">
        <v>190.2168412408933</v>
      </c>
      <c r="EP257" s="9">
        <v>186.70307740783528</v>
      </c>
      <c r="EQ257" s="9">
        <v>181.36750341350694</v>
      </c>
      <c r="ER257" s="9">
        <v>165.95277425022198</v>
      </c>
      <c r="ES257" s="9">
        <v>146.95935300913769</v>
      </c>
      <c r="ET257" s="9">
        <v>154.6170665800957</v>
      </c>
      <c r="EU257" s="9">
        <v>146.03889965721706</v>
      </c>
      <c r="EV257" s="9">
        <v>129.94433357840563</v>
      </c>
      <c r="EW257" s="9">
        <v>123.12097952198877</v>
      </c>
      <c r="EX257" s="9">
        <v>140.43963190224139</v>
      </c>
      <c r="EY257" s="9">
        <v>148.78335014326197</v>
      </c>
      <c r="EZ257" s="9">
        <v>145.6472190939449</v>
      </c>
      <c r="FA257" s="9">
        <v>141.11918953549991</v>
      </c>
      <c r="FB257" s="9">
        <v>156.23376538016362</v>
      </c>
      <c r="FC257" s="9">
        <v>158.32528460248861</v>
      </c>
      <c r="FD257" s="9">
        <v>155.35865360887163</v>
      </c>
      <c r="FE257" s="9">
        <v>146.65811596507072</v>
      </c>
      <c r="FF257" s="9">
        <v>138.08712934415806</v>
      </c>
      <c r="FG257" s="9">
        <v>138.41482708485756</v>
      </c>
      <c r="FH257" s="9">
        <v>135.76774165328277</v>
      </c>
      <c r="FI257" s="9">
        <v>138.69841482349807</v>
      </c>
      <c r="FJ257" s="9">
        <v>139.16466924708823</v>
      </c>
      <c r="FK257" s="9">
        <v>139.4949153839238</v>
      </c>
      <c r="FL257" s="9">
        <v>136.82724445099262</v>
      </c>
      <c r="FM257" s="9">
        <v>139.78070848991243</v>
      </c>
      <c r="FN257" s="9">
        <v>144.2420142456231</v>
      </c>
      <c r="FO257" s="9">
        <v>144.5842683705996</v>
      </c>
      <c r="FP257" s="9">
        <v>141.81959899513282</v>
      </c>
      <c r="FQ257" s="9">
        <v>144.88045312040981</v>
      </c>
      <c r="FR257" s="9">
        <v>149.92384627943403</v>
      </c>
      <c r="FS257" s="9">
        <v>150.27953801239263</v>
      </c>
      <c r="FT257" s="9">
        <v>147.40632197362308</v>
      </c>
      <c r="FU257" s="9">
        <v>150.58735159080652</v>
      </c>
      <c r="FV257" s="9">
        <v>154.11796640695536</v>
      </c>
      <c r="FW257" s="9">
        <v>154.48357728954184</v>
      </c>
      <c r="FX257" s="9">
        <v>151.53023608293478</v>
      </c>
      <c r="FY257" s="9">
        <v>154.79997484295109</v>
      </c>
      <c r="FZ257" s="9">
        <v>157.82748323002218</v>
      </c>
      <c r="GA257" s="9">
        <v>158.20186716900579</v>
      </c>
      <c r="GB257" s="9">
        <v>155.17765873661423</v>
      </c>
      <c r="GC257" s="9">
        <v>158.52585687492521</v>
      </c>
      <c r="GD257" s="9">
        <v>160.37137548823532</v>
      </c>
      <c r="GE257" s="9">
        <v>160.7517757660884</v>
      </c>
      <c r="GF257" s="9">
        <v>157.67896839328682</v>
      </c>
      <c r="GG257" s="9">
        <v>161.08097197703663</v>
      </c>
      <c r="GH257" s="9">
        <v>163.52190495171385</v>
      </c>
      <c r="GI257" s="9">
        <v>163.90975627345813</v>
      </c>
      <c r="GJ257" s="9">
        <v>160.77676066227446</v>
      </c>
      <c r="GK257" s="9">
        <v>164.24540057490316</v>
      </c>
      <c r="GL257" s="9" t="str">
        <f t="shared" si="56"/>
        <v>Beef,PPI, Nebraska Direct Steers 2005=100, United States,Units of Measure: Index 2005=100,Historic Data Source: USDA (Calculated),Data Edge: 2016 Q3,Forecast Date: December 2016</v>
      </c>
      <c r="GM257" s="10" t="str">
        <f t="shared" si="57"/>
        <v>United States, Beef, PPI, Nebraska Direct Steers 2005=100</v>
      </c>
      <c r="GN257" s="10" t="str">
        <f t="shared" si="55"/>
        <v>Beef,PPI, Nebraska Direct Steers 2005=100, United States,Units of Measure: Index 2005=100,Historic Data Source: USDA (Calculated),Data Edge: 2016 Q3,Forecast Date: December 2016</v>
      </c>
      <c r="GP257" s="15" t="s">
        <v>10</v>
      </c>
      <c r="GQ257" s="15" t="s">
        <v>574</v>
      </c>
      <c r="GR257" s="20" t="s">
        <v>649</v>
      </c>
      <c r="GS257" s="16" t="s">
        <v>178</v>
      </c>
      <c r="GT257" s="10" t="s">
        <v>179</v>
      </c>
      <c r="GU257" s="13" t="s">
        <v>1381</v>
      </c>
      <c r="GV257" s="11" t="s">
        <v>1385</v>
      </c>
      <c r="GW257" s="20" t="s">
        <v>1261</v>
      </c>
      <c r="GX257" s="8" t="s">
        <v>1401</v>
      </c>
      <c r="GY257" s="14" t="s">
        <v>1390</v>
      </c>
    </row>
    <row r="258" spans="1:207" ht="12.75" customHeight="1">
      <c r="A258" s="14" t="s">
        <v>652</v>
      </c>
      <c r="B258" s="8" t="str">
        <f t="shared" si="50"/>
        <v>Bank:CISLIVE</v>
      </c>
      <c r="C258" s="13" t="str">
        <f t="shared" si="51"/>
        <v>DataEdge:2016 Q3</v>
      </c>
      <c r="D258" s="13" t="str">
        <f t="shared" si="52"/>
        <v>ForecastDate:December 2016</v>
      </c>
      <c r="E258" s="13" t="str">
        <f t="shared" si="53"/>
        <v>Long Label:Beef,PPI, Boxed Beef Cutout Choice 2005=100, United States,Units of Measure: Index 2005=100,Historic Data Source: USDA (Calculated),Data Edge: 2016 Q3,Forecast Date: December 2016</v>
      </c>
      <c r="F258" s="9">
        <v>74.482956424144049</v>
      </c>
      <c r="G258" s="9">
        <v>74.306646434760438</v>
      </c>
      <c r="H258" s="9">
        <v>80.30576555404653</v>
      </c>
      <c r="I258" s="9">
        <v>75.142401579241152</v>
      </c>
      <c r="J258" s="9">
        <v>70.837690150135089</v>
      </c>
      <c r="K258" s="9">
        <v>74.155523586717351</v>
      </c>
      <c r="L258" s="9">
        <v>75.39656273276816</v>
      </c>
      <c r="M258" s="9">
        <v>68.838747023747004</v>
      </c>
      <c r="N258" s="9">
        <v>71.467368683647933</v>
      </c>
      <c r="O258" s="9">
        <v>79.55702053419671</v>
      </c>
      <c r="P258" s="9">
        <v>72.953410022738268</v>
      </c>
      <c r="Q258" s="9">
        <v>66.427650675423251</v>
      </c>
      <c r="R258" s="9">
        <v>69.099777397639627</v>
      </c>
      <c r="S258" s="9">
        <v>75.064550415097727</v>
      </c>
      <c r="T258" s="9">
        <v>68.410565620958266</v>
      </c>
      <c r="U258" s="9">
        <v>67.583969436965035</v>
      </c>
      <c r="V258" s="9">
        <v>74.050195541111577</v>
      </c>
      <c r="W258" s="9">
        <v>71.767324639612255</v>
      </c>
      <c r="X258" s="9">
        <v>69.811886575539589</v>
      </c>
      <c r="Y258" s="9">
        <v>69.589781783718706</v>
      </c>
      <c r="Z258" s="9">
        <v>70.290442261009375</v>
      </c>
      <c r="AA258" s="9">
        <v>66.081899917021644</v>
      </c>
      <c r="AB258" s="9">
        <v>62.814440763120395</v>
      </c>
      <c r="AC258" s="9">
        <v>69.956140203217089</v>
      </c>
      <c r="AD258" s="9">
        <v>63.41206293492715</v>
      </c>
      <c r="AE258" s="9">
        <v>61.616906679385039</v>
      </c>
      <c r="AF258" s="9">
        <v>67.073357389789152</v>
      </c>
      <c r="AG258" s="9">
        <v>67.858738251588818</v>
      </c>
      <c r="AH258" s="9">
        <v>67.242798158807162</v>
      </c>
      <c r="AI258" s="9">
        <v>76.399468906144989</v>
      </c>
      <c r="AJ258" s="9">
        <v>71.073533382687174</v>
      </c>
      <c r="AK258" s="9">
        <v>70.617875098436059</v>
      </c>
      <c r="AL258" s="9">
        <v>72.582472122996151</v>
      </c>
      <c r="AM258" s="9">
        <v>77.732097657070369</v>
      </c>
      <c r="AN258" s="9">
        <v>75.602639343735987</v>
      </c>
      <c r="AO258" s="9">
        <v>77.292467553672296</v>
      </c>
      <c r="AP258" s="9">
        <v>78.99832394446166</v>
      </c>
      <c r="AQ258" s="9">
        <v>80.516421645258106</v>
      </c>
      <c r="AR258" s="9">
        <v>76.953586015636276</v>
      </c>
      <c r="AS258" s="9">
        <v>78.909024079708928</v>
      </c>
      <c r="AT258" s="9">
        <v>83.534299125876075</v>
      </c>
      <c r="AU258" s="9">
        <v>84.653982045468041</v>
      </c>
      <c r="AV258" s="9">
        <v>82.714572162248444</v>
      </c>
      <c r="AW258" s="9">
        <v>87.642092904501737</v>
      </c>
      <c r="AX258" s="9">
        <v>85.574457574457725</v>
      </c>
      <c r="AY258" s="9">
        <v>84.795945933023646</v>
      </c>
      <c r="AZ258" s="9">
        <v>77.386346898668762</v>
      </c>
      <c r="BA258" s="9">
        <v>77.313075214769071</v>
      </c>
      <c r="BB258" s="9">
        <v>80.866751883903447</v>
      </c>
      <c r="BC258" s="9">
        <v>81.370494710713714</v>
      </c>
      <c r="BD258" s="9">
        <v>78.206073862296392</v>
      </c>
      <c r="BE258" s="9">
        <v>80.30576555404653</v>
      </c>
      <c r="BF258" s="9">
        <v>84.633374384371237</v>
      </c>
      <c r="BG258" s="9">
        <v>85.597354975676367</v>
      </c>
      <c r="BH258" s="9">
        <v>79.19295185482018</v>
      </c>
      <c r="BI258" s="9">
        <v>76.84596822990865</v>
      </c>
      <c r="BJ258" s="9">
        <v>77.706910515729845</v>
      </c>
      <c r="BK258" s="9">
        <v>74.817258481936307</v>
      </c>
      <c r="BL258" s="9">
        <v>72.827474316035705</v>
      </c>
      <c r="BM258" s="9">
        <v>72.701538609333127</v>
      </c>
      <c r="BN258" s="9">
        <v>75.827033875678751</v>
      </c>
      <c r="BO258" s="9">
        <v>72.101626697404512</v>
      </c>
      <c r="BP258" s="9">
        <v>71.302507394873672</v>
      </c>
      <c r="BQ258" s="9">
        <v>73.896782952946609</v>
      </c>
      <c r="BR258" s="9">
        <v>67.98925343853513</v>
      </c>
      <c r="BS258" s="9">
        <v>67.229059718075973</v>
      </c>
      <c r="BT258" s="9">
        <v>71.414704660845032</v>
      </c>
      <c r="BU258" s="9">
        <v>76.628442918331459</v>
      </c>
      <c r="BV258" s="9">
        <v>70.00880422601999</v>
      </c>
      <c r="BW258" s="9">
        <v>71.433022581819969</v>
      </c>
      <c r="BX258" s="9">
        <v>71.343722717067223</v>
      </c>
      <c r="BY258" s="9">
        <v>70.947597675984611</v>
      </c>
      <c r="BZ258" s="9">
        <v>66.830644936871479</v>
      </c>
      <c r="CA258" s="9">
        <v>68.873093125574982</v>
      </c>
      <c r="CB258" s="9">
        <v>69.498192178844107</v>
      </c>
      <c r="CC258" s="9">
        <v>69.191367002514212</v>
      </c>
      <c r="CD258" s="9">
        <v>69.69053034908076</v>
      </c>
      <c r="CE258" s="9">
        <v>76.438394488216659</v>
      </c>
      <c r="CF258" s="9">
        <v>77.912987126697701</v>
      </c>
      <c r="CG258" s="9">
        <v>81.125492517674175</v>
      </c>
      <c r="CH258" s="9">
        <v>79.16776471347967</v>
      </c>
      <c r="CI258" s="9">
        <v>85.093612148866086</v>
      </c>
      <c r="CJ258" s="9">
        <v>76.873445111371012</v>
      </c>
      <c r="CK258" s="9">
        <v>81.752881311065167</v>
      </c>
      <c r="CL258" s="9">
        <v>88.894580751161854</v>
      </c>
      <c r="CM258" s="9">
        <v>88.104620409118468</v>
      </c>
      <c r="CN258" s="9">
        <v>82.071155188004397</v>
      </c>
      <c r="CO258" s="9">
        <v>77.832846222432423</v>
      </c>
      <c r="CP258" s="9">
        <v>78.780798632884498</v>
      </c>
      <c r="CQ258" s="9">
        <v>79.181503154210858</v>
      </c>
      <c r="CR258" s="9">
        <v>76.165915413714757</v>
      </c>
      <c r="CS258" s="9">
        <v>80.255391271365497</v>
      </c>
      <c r="CT258" s="9">
        <v>87.859618216078928</v>
      </c>
      <c r="CU258" s="9">
        <v>95.168468685071744</v>
      </c>
      <c r="CV258" s="9">
        <v>97.698631519732473</v>
      </c>
      <c r="CW258" s="9">
        <v>113.78176613571169</v>
      </c>
      <c r="CX258" s="9">
        <v>92.812326099672745</v>
      </c>
      <c r="CY258" s="9">
        <v>105.71730142650344</v>
      </c>
      <c r="CZ258" s="9">
        <v>93.932009019264697</v>
      </c>
      <c r="DA258" s="9">
        <v>94.257152116569515</v>
      </c>
      <c r="DB258" s="9">
        <v>101.33402749680411</v>
      </c>
      <c r="DC258" s="9">
        <v>103.75051874091793</v>
      </c>
      <c r="DD258" s="9">
        <v>91.91182148591615</v>
      </c>
      <c r="DE258" s="9">
        <v>103.0036322763618</v>
      </c>
      <c r="DF258" s="9">
        <v>103.064856039877</v>
      </c>
      <c r="DG258" s="9">
        <v>101.13578123248321</v>
      </c>
      <c r="DH258" s="9">
        <v>100.15583128764038</v>
      </c>
      <c r="DI258" s="9">
        <v>98.762668798215657</v>
      </c>
      <c r="DJ258" s="9">
        <v>104.65877538398458</v>
      </c>
      <c r="DK258" s="9">
        <v>107.55855480947727</v>
      </c>
      <c r="DL258" s="9">
        <v>99.200470743268284</v>
      </c>
      <c r="DM258" s="9">
        <v>100.16682815318525</v>
      </c>
      <c r="DN258" s="9">
        <v>100.73549600123113</v>
      </c>
      <c r="DO258" s="9">
        <v>105.94715763293601</v>
      </c>
      <c r="DP258" s="9">
        <v>111.92934159638573</v>
      </c>
      <c r="DQ258" s="9">
        <v>101.94334561973488</v>
      </c>
      <c r="DR258" s="9">
        <v>95.792267740864744</v>
      </c>
      <c r="DS258" s="9">
        <v>98.839380048445591</v>
      </c>
      <c r="DT258" s="9">
        <v>96.883325439630156</v>
      </c>
      <c r="DU258" s="9">
        <v>95.204219854701762</v>
      </c>
      <c r="DV258" s="9">
        <v>101.01356793729099</v>
      </c>
      <c r="DW258" s="9">
        <v>112.68841522752118</v>
      </c>
      <c r="DX258" s="9">
        <v>107.8086965274224</v>
      </c>
      <c r="DY258" s="9">
        <v>109.54225778245683</v>
      </c>
      <c r="DZ258" s="9">
        <v>119.64699542725283</v>
      </c>
      <c r="EA258" s="9">
        <v>124.06167336036305</v>
      </c>
      <c r="EB258" s="9">
        <v>124.22342007678901</v>
      </c>
      <c r="EC258" s="9">
        <v>130.22493512704318</v>
      </c>
      <c r="ED258" s="9">
        <v>130.01367438584273</v>
      </c>
      <c r="EE258" s="9">
        <v>131.33060206164674</v>
      </c>
      <c r="EF258" s="9">
        <v>129.11587827831428</v>
      </c>
      <c r="EG258" s="9">
        <v>133.40954022051866</v>
      </c>
      <c r="EH258" s="9">
        <v>130.10496192657271</v>
      </c>
      <c r="EI258" s="9">
        <v>137.07979902031974</v>
      </c>
      <c r="EJ258" s="9">
        <v>132.19885119565339</v>
      </c>
      <c r="EK258" s="9">
        <v>138.08898992776793</v>
      </c>
      <c r="EL258" s="9">
        <v>155.06231271656551</v>
      </c>
      <c r="EM258" s="9">
        <v>159.08891340082229</v>
      </c>
      <c r="EN258" s="9">
        <v>172.50923885179097</v>
      </c>
      <c r="EO258" s="9">
        <v>171.2979028273941</v>
      </c>
      <c r="EP258" s="9">
        <v>170.24892982032796</v>
      </c>
      <c r="EQ258" s="9">
        <v>175.92639546572869</v>
      </c>
      <c r="ER258" s="9">
        <v>161.95865163416207</v>
      </c>
      <c r="ES258" s="9">
        <v>142.67516410075356</v>
      </c>
      <c r="ET258" s="9">
        <v>153.22760750334484</v>
      </c>
      <c r="EU258" s="9">
        <v>150.24571402354471</v>
      </c>
      <c r="EV258" s="9">
        <v>135.52580913672409</v>
      </c>
      <c r="EW258" s="9">
        <v>127.28054740081269</v>
      </c>
      <c r="EX258" s="9">
        <v>144.70337487699257</v>
      </c>
      <c r="EY258" s="9">
        <v>150.9318043007284</v>
      </c>
      <c r="EZ258" s="9">
        <v>145.10726384737183</v>
      </c>
      <c r="FA258" s="9">
        <v>137.23944922857288</v>
      </c>
      <c r="FB258" s="9">
        <v>149.29593209385229</v>
      </c>
      <c r="FC258" s="9">
        <v>152.10123867350879</v>
      </c>
      <c r="FD258" s="9">
        <v>150.01271906802631</v>
      </c>
      <c r="FE258" s="9">
        <v>140.51945176685302</v>
      </c>
      <c r="FF258" s="9">
        <v>131.39332047371673</v>
      </c>
      <c r="FG258" s="9">
        <v>135.3634534014692</v>
      </c>
      <c r="FH258" s="9">
        <v>130.53003594951025</v>
      </c>
      <c r="FI258" s="9">
        <v>131.93064008497873</v>
      </c>
      <c r="FJ258" s="9">
        <v>132.27186018124664</v>
      </c>
      <c r="FK258" s="9">
        <v>136.26891126991981</v>
      </c>
      <c r="FL258" s="9">
        <v>131.40272244452416</v>
      </c>
      <c r="FM258" s="9">
        <v>132.81282290875311</v>
      </c>
      <c r="FN258" s="9">
        <v>136.90625195243402</v>
      </c>
      <c r="FO258" s="9">
        <v>141.04529924503194</v>
      </c>
      <c r="FP258" s="9">
        <v>136.00623788799783</v>
      </c>
      <c r="FQ258" s="9">
        <v>137.46643251130331</v>
      </c>
      <c r="FR258" s="9">
        <v>142.20775289885893</v>
      </c>
      <c r="FS258" s="9">
        <v>146.50923639596078</v>
      </c>
      <c r="FT258" s="9">
        <v>141.27241793608735</v>
      </c>
      <c r="FU258" s="9">
        <v>142.78991764814381</v>
      </c>
      <c r="FV258" s="9">
        <v>146.09417765946384</v>
      </c>
      <c r="FW258" s="9">
        <v>150.51473990305325</v>
      </c>
      <c r="FX258" s="9">
        <v>145.13294964956378</v>
      </c>
      <c r="FY258" s="9">
        <v>146.69245858091136</v>
      </c>
      <c r="FZ258" s="9">
        <v>149.58606422004851</v>
      </c>
      <c r="GA258" s="9">
        <v>154.11361669247907</v>
      </c>
      <c r="GB258" s="9">
        <v>148.60157174760258</v>
      </c>
      <c r="GC258" s="9">
        <v>150.19882524813625</v>
      </c>
      <c r="GD258" s="9">
        <v>151.97562433464972</v>
      </c>
      <c r="GE258" s="9">
        <v>156.57639212466154</v>
      </c>
      <c r="GF258" s="9">
        <v>150.97521157647208</v>
      </c>
      <c r="GG258" s="9">
        <v>152.59829435739763</v>
      </c>
      <c r="GH258" s="9">
        <v>155.06544412784632</v>
      </c>
      <c r="GI258" s="9">
        <v>159.76088295628287</v>
      </c>
      <c r="GJ258" s="9">
        <v>154.04444565028598</v>
      </c>
      <c r="GK258" s="9">
        <v>155.70092697235356</v>
      </c>
      <c r="GL258" s="9" t="str">
        <f t="shared" si="56"/>
        <v>Beef,PPI, Boxed Beef Cutout Choice 2005=100, United States,Units of Measure: Index 2005=100,Historic Data Source: USDA (Calculated),Data Edge: 2016 Q3,Forecast Date: December 2016</v>
      </c>
      <c r="GM258" s="10" t="str">
        <f t="shared" si="57"/>
        <v>United States, Beef, PPI, Boxed Beef Cutout Choice 2005=100</v>
      </c>
      <c r="GN258" s="10" t="str">
        <f t="shared" si="55"/>
        <v>Beef,PPI, Boxed Beef Cutout Choice 2005=100, United States,Units of Measure: Index 2005=100,Historic Data Source: USDA (Calculated),Data Edge: 2016 Q3,Forecast Date: December 2016</v>
      </c>
      <c r="GP258" s="15" t="s">
        <v>10</v>
      </c>
      <c r="GQ258" s="15" t="s">
        <v>574</v>
      </c>
      <c r="GR258" s="20" t="s">
        <v>651</v>
      </c>
      <c r="GS258" s="16" t="s">
        <v>178</v>
      </c>
      <c r="GT258" s="10" t="s">
        <v>179</v>
      </c>
      <c r="GU258" s="13" t="s">
        <v>1381</v>
      </c>
      <c r="GV258" s="11" t="s">
        <v>1385</v>
      </c>
      <c r="GW258" s="20" t="s">
        <v>1263</v>
      </c>
      <c r="GX258" s="8" t="s">
        <v>1401</v>
      </c>
      <c r="GY258" s="14" t="s">
        <v>1390</v>
      </c>
    </row>
    <row r="259" spans="1:207" ht="12.75" customHeight="1">
      <c r="A259" s="14" t="s">
        <v>654</v>
      </c>
      <c r="B259" s="8" t="str">
        <f t="shared" ref="B259:B322" si="58">GX259&amp;GY259</f>
        <v>Bank:CISLIVE</v>
      </c>
      <c r="C259" s="13" t="str">
        <f t="shared" ref="C259:C322" si="59">"DataEdge:"&amp;GU259</f>
        <v>DataEdge:2016 Q3</v>
      </c>
      <c r="D259" s="13" t="str">
        <f t="shared" ref="D259:D322" si="60">"ForecastDate:"&amp;GV259</f>
        <v>ForecastDate:December 2016</v>
      </c>
      <c r="E259" s="13" t="str">
        <f t="shared" ref="E259:E322" si="61">"Long Label:"&amp;GL259</f>
        <v>Long Label:Pork,PPI, Barrows &amp; Gilts, National Base 2005=100, United States,Units of Measure: Index 2005=100,Historic Data Source: USDA (Calculated),Data Edge: 2016 Q3,Forecast Date: December 2016</v>
      </c>
      <c r="F259" s="9">
        <v>77.489113130341664</v>
      </c>
      <c r="G259" s="9">
        <v>66.502786039624752</v>
      </c>
      <c r="H259" s="9">
        <v>98.459212748364038</v>
      </c>
      <c r="I259" s="9">
        <v>99.1693555641138</v>
      </c>
      <c r="J259" s="9">
        <v>87.681751191691177</v>
      </c>
      <c r="K259" s="9">
        <v>92.569204688321904</v>
      </c>
      <c r="L259" s="9">
        <v>107.5239769258757</v>
      </c>
      <c r="M259" s="9">
        <v>90.689414881925472</v>
      </c>
      <c r="N259" s="9">
        <v>102.76184274967142</v>
      </c>
      <c r="O259" s="9">
        <v>120.39009382298904</v>
      </c>
      <c r="P259" s="9">
        <v>132.0447906226469</v>
      </c>
      <c r="Q259" s="9">
        <v>117.38243013275473</v>
      </c>
      <c r="R259" s="9">
        <v>117.50774945318119</v>
      </c>
      <c r="S259" s="9">
        <v>99.71240595262833</v>
      </c>
      <c r="T259" s="9">
        <v>99.795952166245925</v>
      </c>
      <c r="U259" s="9">
        <v>91.190692163631184</v>
      </c>
      <c r="V259" s="9">
        <v>101.88460750668642</v>
      </c>
      <c r="W259" s="9">
        <v>104.39099391521498</v>
      </c>
      <c r="X259" s="9">
        <v>109.27844741184569</v>
      </c>
      <c r="Y259" s="9">
        <v>101.75928818625999</v>
      </c>
      <c r="Z259" s="9">
        <v>100.7763669830487</v>
      </c>
      <c r="AA259" s="9">
        <v>92.183638912476582</v>
      </c>
      <c r="AB259" s="9">
        <v>95.506705322553898</v>
      </c>
      <c r="AC259" s="9">
        <v>96.011308689367809</v>
      </c>
      <c r="AD259" s="9">
        <v>92.403783185359003</v>
      </c>
      <c r="AE259" s="9">
        <v>101.9907111979808</v>
      </c>
      <c r="AF259" s="9">
        <v>130.69468381058616</v>
      </c>
      <c r="AG259" s="9">
        <v>112.75647628474718</v>
      </c>
      <c r="AH259" s="9">
        <v>102.48781116900562</v>
      </c>
      <c r="AI259" s="9">
        <v>119.73007873540983</v>
      </c>
      <c r="AJ259" s="9">
        <v>125.70237981586534</v>
      </c>
      <c r="AK259" s="9">
        <v>92.716246024288907</v>
      </c>
      <c r="AL259" s="9">
        <v>95.663338709650418</v>
      </c>
      <c r="AM259" s="9">
        <v>97.736955731639725</v>
      </c>
      <c r="AN259" s="9">
        <v>94.001604520795965</v>
      </c>
      <c r="AO259" s="9">
        <v>82.965985164044667</v>
      </c>
      <c r="AP259" s="9">
        <v>86.949886360400839</v>
      </c>
      <c r="AQ259" s="9">
        <v>89.627124775777446</v>
      </c>
      <c r="AR259" s="9">
        <v>97.999708573467132</v>
      </c>
      <c r="AS259" s="9">
        <v>101.23085838512857</v>
      </c>
      <c r="AT259" s="9">
        <v>105.83258383118701</v>
      </c>
      <c r="AU259" s="9">
        <v>125.50353982745541</v>
      </c>
      <c r="AV259" s="9">
        <v>123.22398138889868</v>
      </c>
      <c r="AW259" s="9">
        <v>109.73126788965321</v>
      </c>
      <c r="AX259" s="9">
        <v>109.66025360807822</v>
      </c>
      <c r="AY259" s="9">
        <v>113.45241624418195</v>
      </c>
      <c r="AZ259" s="9">
        <v>108.11924369790124</v>
      </c>
      <c r="BA259" s="9">
        <v>85.089312183136485</v>
      </c>
      <c r="BB259" s="9">
        <v>82.44047948038984</v>
      </c>
      <c r="BC259" s="9">
        <v>95.414788724138006</v>
      </c>
      <c r="BD259" s="9">
        <v>93.760155963441051</v>
      </c>
      <c r="BE259" s="9">
        <v>89.101619092122604</v>
      </c>
      <c r="BF259" s="9">
        <v>94.17914022473343</v>
      </c>
      <c r="BG259" s="9">
        <v>99.675645618636565</v>
      </c>
      <c r="BH259" s="9">
        <v>101.08882982197858</v>
      </c>
      <c r="BI259" s="9">
        <v>92.275957478524063</v>
      </c>
      <c r="BJ259" s="9">
        <v>96.394785809872673</v>
      </c>
      <c r="BK259" s="9">
        <v>90.443789013889671</v>
      </c>
      <c r="BL259" s="9">
        <v>85.060906470506467</v>
      </c>
      <c r="BM259" s="9">
        <v>65.766326166585429</v>
      </c>
      <c r="BN259" s="9">
        <v>81.36816382860772</v>
      </c>
      <c r="BO259" s="9">
        <v>82.795550888264728</v>
      </c>
      <c r="BP259" s="9">
        <v>102.80027400793553</v>
      </c>
      <c r="BQ259" s="9">
        <v>91.778857507499197</v>
      </c>
      <c r="BR259" s="9">
        <v>97.63753573743476</v>
      </c>
      <c r="BS259" s="9">
        <v>116.52733463637843</v>
      </c>
      <c r="BT259" s="9">
        <v>123.18137281995369</v>
      </c>
      <c r="BU259" s="9">
        <v>117.15226031423822</v>
      </c>
      <c r="BV259" s="9">
        <v>108.65185080971355</v>
      </c>
      <c r="BW259" s="9">
        <v>120.25558441906466</v>
      </c>
      <c r="BX259" s="9">
        <v>115.21357042724136</v>
      </c>
      <c r="BY259" s="9">
        <v>92.417986041674013</v>
      </c>
      <c r="BZ259" s="9">
        <v>75.043069156856149</v>
      </c>
      <c r="CA259" s="9">
        <v>86.161761824129115</v>
      </c>
      <c r="CB259" s="9">
        <v>73.580174956411639</v>
      </c>
      <c r="CC259" s="9">
        <v>44.330330300152589</v>
      </c>
      <c r="CD259" s="9">
        <v>57.936934628339053</v>
      </c>
      <c r="CE259" s="9">
        <v>70.699406930256941</v>
      </c>
      <c r="CF259" s="9">
        <v>71.757921693355669</v>
      </c>
      <c r="CG259" s="9">
        <v>72.946727564762867</v>
      </c>
      <c r="CH259" s="9">
        <v>82.68336172229732</v>
      </c>
      <c r="CI259" s="9">
        <v>101.34327533275385</v>
      </c>
      <c r="CJ259" s="9">
        <v>93.315928134886946</v>
      </c>
      <c r="CK259" s="9">
        <v>81.953850766167051</v>
      </c>
      <c r="CL259" s="9">
        <v>86.081368297817818</v>
      </c>
      <c r="CM259" s="9">
        <v>104.61207611257105</v>
      </c>
      <c r="CN259" s="9">
        <v>102.60223795478869</v>
      </c>
      <c r="CO259" s="9">
        <v>74.966963285281466</v>
      </c>
      <c r="CP259" s="9">
        <v>79.237333413726873</v>
      </c>
      <c r="CQ259" s="9">
        <v>70.402888807378787</v>
      </c>
      <c r="CR259" s="9">
        <v>68.052986033299675</v>
      </c>
      <c r="CS259" s="9">
        <v>62.991275627530094</v>
      </c>
      <c r="CT259" s="9">
        <v>71.106868119444684</v>
      </c>
      <c r="CU259" s="9">
        <v>85.697087242049847</v>
      </c>
      <c r="CV259" s="9">
        <v>86.227550526493872</v>
      </c>
      <c r="CW259" s="9">
        <v>74.135962201643707</v>
      </c>
      <c r="CX259" s="9">
        <v>88.785672533719236</v>
      </c>
      <c r="CY259" s="9">
        <v>110.36115116830219</v>
      </c>
      <c r="CZ259" s="9">
        <v>113.71248930179898</v>
      </c>
      <c r="DA259" s="9">
        <v>109.23577578915457</v>
      </c>
      <c r="DB259" s="9">
        <v>104.35749661258529</v>
      </c>
      <c r="DC259" s="9">
        <v>104.68469826467226</v>
      </c>
      <c r="DD259" s="9">
        <v>101.52670656195409</v>
      </c>
      <c r="DE259" s="9">
        <v>89.431098560788399</v>
      </c>
      <c r="DF259" s="9">
        <v>85.673907108630061</v>
      </c>
      <c r="DG259" s="9">
        <v>97.371835132975917</v>
      </c>
      <c r="DH259" s="9">
        <v>104.16696395522753</v>
      </c>
      <c r="DI259" s="9">
        <v>92.702177157184423</v>
      </c>
      <c r="DJ259" s="9">
        <v>92.523703528773353</v>
      </c>
      <c r="DK259" s="9">
        <v>105.62168481383037</v>
      </c>
      <c r="DL259" s="9">
        <v>101.16480170434275</v>
      </c>
      <c r="DM259" s="9">
        <v>79.257163816883661</v>
      </c>
      <c r="DN259" s="9">
        <v>79.663687081597757</v>
      </c>
      <c r="DO259" s="9">
        <v>105.52749039883564</v>
      </c>
      <c r="DP259" s="9">
        <v>115.0956599219848</v>
      </c>
      <c r="DQ259" s="9">
        <v>84.25938301318287</v>
      </c>
      <c r="DR259" s="9">
        <v>84.636160673161797</v>
      </c>
      <c r="DS259" s="9">
        <v>85.900348874406902</v>
      </c>
      <c r="DT259" s="9">
        <v>78.191279647206414</v>
      </c>
      <c r="DU259" s="9">
        <v>82.796890780369921</v>
      </c>
      <c r="DV259" s="9">
        <v>101.30857212722945</v>
      </c>
      <c r="DW259" s="9">
        <v>119.78059266777544</v>
      </c>
      <c r="DX259" s="9">
        <v>120.84151923666346</v>
      </c>
      <c r="DY259" s="9">
        <v>100.71044429147345</v>
      </c>
      <c r="DZ259" s="9">
        <v>120.46299971694781</v>
      </c>
      <c r="EA259" s="9">
        <v>138.26601212937331</v>
      </c>
      <c r="EB259" s="9">
        <v>142.82847873674976</v>
      </c>
      <c r="EC259" s="9">
        <v>129.95854708799575</v>
      </c>
      <c r="ED259" s="9">
        <v>125.93793284795744</v>
      </c>
      <c r="EE259" s="9">
        <v>124.18789976937109</v>
      </c>
      <c r="EF259" s="9">
        <v>123.46904765493763</v>
      </c>
      <c r="EG259" s="9">
        <v>117.83225555762125</v>
      </c>
      <c r="EH259" s="9">
        <v>118.64034448626029</v>
      </c>
      <c r="EI259" s="9">
        <v>124.93515759643456</v>
      </c>
      <c r="EJ259" s="9">
        <v>141.86107663680386</v>
      </c>
      <c r="EK259" s="9">
        <v>122.81451036155318</v>
      </c>
      <c r="EL259" s="9">
        <v>138.05172879101414</v>
      </c>
      <c r="EM259" s="9">
        <v>171.63612500777865</v>
      </c>
      <c r="EN259" s="9">
        <v>167.42871020871758</v>
      </c>
      <c r="EO259" s="9">
        <v>134.14082347942974</v>
      </c>
      <c r="EP259" s="9">
        <v>107.78815635870924</v>
      </c>
      <c r="EQ259" s="9">
        <v>106.93049142217825</v>
      </c>
      <c r="ER259" s="9">
        <v>109.71170546491744</v>
      </c>
      <c r="ES259" s="9">
        <v>89.766071587085477</v>
      </c>
      <c r="ET259" s="9">
        <v>89.702828679720582</v>
      </c>
      <c r="EU259" s="9">
        <v>107.94974734659495</v>
      </c>
      <c r="EV259" s="9">
        <v>98.991228731306421</v>
      </c>
      <c r="EW259" s="9">
        <v>72.727798911118242</v>
      </c>
      <c r="EX259" s="9">
        <v>85.774405862856995</v>
      </c>
      <c r="EY259" s="9">
        <v>111.55556469337552</v>
      </c>
      <c r="EZ259" s="9">
        <v>112.45539577198657</v>
      </c>
      <c r="FA259" s="9">
        <v>101.7358988548402</v>
      </c>
      <c r="FB259" s="9">
        <v>96.842812948342882</v>
      </c>
      <c r="FC259" s="9">
        <v>120.87154232518888</v>
      </c>
      <c r="FD259" s="9">
        <v>110.41075442626314</v>
      </c>
      <c r="FE259" s="9">
        <v>103.80785588820483</v>
      </c>
      <c r="FF259" s="9">
        <v>121.46009413490792</v>
      </c>
      <c r="FG259" s="9">
        <v>133.04287412041427</v>
      </c>
      <c r="FH259" s="9">
        <v>136.93215277057462</v>
      </c>
      <c r="FI259" s="9">
        <v>119.59603762310616</v>
      </c>
      <c r="FJ259" s="9">
        <v>126.29603660193247</v>
      </c>
      <c r="FK259" s="9">
        <v>138.3429232913625</v>
      </c>
      <c r="FL259" s="9">
        <v>142.38804020290968</v>
      </c>
      <c r="FM259" s="9">
        <v>124.35728980639034</v>
      </c>
      <c r="FN259" s="9">
        <v>131.89723702081187</v>
      </c>
      <c r="FO259" s="9">
        <v>144.48167242637078</v>
      </c>
      <c r="FP259" s="9">
        <v>148.70728803923808</v>
      </c>
      <c r="FQ259" s="9">
        <v>129.87198066660034</v>
      </c>
      <c r="FR259" s="9">
        <v>140.1524840524832</v>
      </c>
      <c r="FS259" s="9">
        <v>153.52917774400601</v>
      </c>
      <c r="FT259" s="9">
        <v>158.02081871873528</v>
      </c>
      <c r="FU259" s="9">
        <v>137.99972685487936</v>
      </c>
      <c r="FV259" s="9">
        <v>145.86131478047386</v>
      </c>
      <c r="FW259" s="9">
        <v>159.78588649794352</v>
      </c>
      <c r="FX259" s="9">
        <v>164.46149456104655</v>
      </c>
      <c r="FY259" s="9">
        <v>143.62038569294228</v>
      </c>
      <c r="FZ259" s="9">
        <v>148.51125906818993</v>
      </c>
      <c r="GA259" s="9">
        <v>162.69014665424973</v>
      </c>
      <c r="GB259" s="9">
        <v>167.45114918045593</v>
      </c>
      <c r="GC259" s="9">
        <v>146.22940205562711</v>
      </c>
      <c r="GD259" s="9">
        <v>148.4368686078657</v>
      </c>
      <c r="GE259" s="9">
        <v>162.608616921368</v>
      </c>
      <c r="GF259" s="9">
        <v>167.36722221475358</v>
      </c>
      <c r="GG259" s="9">
        <v>146.15616054292312</v>
      </c>
      <c r="GH259" s="9">
        <v>144.49180039416746</v>
      </c>
      <c r="GI259" s="9">
        <v>158.284939446311</v>
      </c>
      <c r="GJ259" s="9">
        <v>162.91641490395781</v>
      </c>
      <c r="GK259" s="9">
        <v>142.27202321627854</v>
      </c>
      <c r="GL259" s="9" t="str">
        <f t="shared" si="56"/>
        <v>Pork,PPI, Barrows &amp; Gilts, National Base 2005=100, United States,Units of Measure: Index 2005=100,Historic Data Source: USDA (Calculated),Data Edge: 2016 Q3,Forecast Date: December 2016</v>
      </c>
      <c r="GM259" s="10" t="str">
        <f t="shared" si="57"/>
        <v>United States, Pork, PPI, Barrows &amp; Gilts, National Base 2005=100</v>
      </c>
      <c r="GN259" s="10" t="str">
        <f t="shared" si="55"/>
        <v>Pork,PPI, Barrows &amp; Gilts, National Base 2005=100, United States,Units of Measure: Index 2005=100,Historic Data Source: USDA (Calculated),Data Edge: 2016 Q3,Forecast Date: December 2016</v>
      </c>
      <c r="GP259" s="15" t="s">
        <v>10</v>
      </c>
      <c r="GQ259" s="15" t="s">
        <v>585</v>
      </c>
      <c r="GR259" s="20" t="s">
        <v>653</v>
      </c>
      <c r="GS259" s="16" t="s">
        <v>178</v>
      </c>
      <c r="GT259" s="10" t="s">
        <v>179</v>
      </c>
      <c r="GU259" s="13" t="s">
        <v>1381</v>
      </c>
      <c r="GV259" s="11" t="s">
        <v>1385</v>
      </c>
      <c r="GW259" s="20" t="s">
        <v>1262</v>
      </c>
      <c r="GX259" s="8" t="s">
        <v>1401</v>
      </c>
      <c r="GY259" s="14" t="s">
        <v>1390</v>
      </c>
    </row>
    <row r="260" spans="1:207" ht="12.75" customHeight="1">
      <c r="A260" s="14" t="s">
        <v>656</v>
      </c>
      <c r="B260" s="8" t="str">
        <f t="shared" si="58"/>
        <v>Bank:CISLIVE</v>
      </c>
      <c r="C260" s="13" t="str">
        <f t="shared" si="59"/>
        <v>DataEdge:2016 Q3</v>
      </c>
      <c r="D260" s="13" t="str">
        <f t="shared" si="60"/>
        <v>ForecastDate:December 2016</v>
      </c>
      <c r="E260" s="13" t="str">
        <f t="shared" si="61"/>
        <v>Long Label:Pork,PPI, Pork Cutout Value 2005=100, United States,Units of Measure: Index 2005=100,Historic Data Source: USDA (Calculated),Data Edge: 2016 Q3,Forecast Date: December 2016</v>
      </c>
      <c r="F260" s="9">
        <v>69.90680524563561</v>
      </c>
      <c r="G260" s="9">
        <v>61.711394580146305</v>
      </c>
      <c r="H260" s="9">
        <v>87.113826473992589</v>
      </c>
      <c r="I260" s="9">
        <v>89.118527976325453</v>
      </c>
      <c r="J260" s="9">
        <v>78.827726931016812</v>
      </c>
      <c r="K260" s="9">
        <v>82.130711311050931</v>
      </c>
      <c r="L260" s="9">
        <v>94.220970609644056</v>
      </c>
      <c r="M260" s="9">
        <v>84.522033817405116</v>
      </c>
      <c r="N260" s="9">
        <v>90.383399162321183</v>
      </c>
      <c r="O260" s="9">
        <v>104.02491557581473</v>
      </c>
      <c r="P260" s="9">
        <v>112.89333317423007</v>
      </c>
      <c r="Q260" s="9">
        <v>101.6860971564264</v>
      </c>
      <c r="R260" s="9">
        <v>97.815114017397974</v>
      </c>
      <c r="S260" s="9">
        <v>84.173597603904398</v>
      </c>
      <c r="T260" s="9">
        <v>83.281028125484795</v>
      </c>
      <c r="U260" s="9">
        <v>77.863560970370997</v>
      </c>
      <c r="V260" s="9">
        <v>84.899108623796295</v>
      </c>
      <c r="W260" s="9">
        <v>87.767741011658302</v>
      </c>
      <c r="X260" s="9">
        <v>91.758051621063714</v>
      </c>
      <c r="Y260" s="9">
        <v>86.965860410725156</v>
      </c>
      <c r="Z260" s="9">
        <v>87.175876758588615</v>
      </c>
      <c r="AA260" s="9">
        <v>84.316790568356765</v>
      </c>
      <c r="AB260" s="9">
        <v>85.920551770223042</v>
      </c>
      <c r="AC260" s="9">
        <v>89.261720940777792</v>
      </c>
      <c r="AD260" s="9">
        <v>84.073362528787783</v>
      </c>
      <c r="AE260" s="9">
        <v>90.073147739341096</v>
      </c>
      <c r="AF260" s="9">
        <v>117.37527296158852</v>
      </c>
      <c r="AG260" s="9">
        <v>103.98195768647905</v>
      </c>
      <c r="AH260" s="9">
        <v>90.774793265157598</v>
      </c>
      <c r="AI260" s="9">
        <v>104.94612364712484</v>
      </c>
      <c r="AJ260" s="9">
        <v>111.35639535577486</v>
      </c>
      <c r="AK260" s="9">
        <v>90.416810854026735</v>
      </c>
      <c r="AL260" s="9">
        <v>86.87994463205375</v>
      </c>
      <c r="AM260" s="9">
        <v>89.023066000023888</v>
      </c>
      <c r="AN260" s="9">
        <v>86.035106141784922</v>
      </c>
      <c r="AO260" s="9">
        <v>79.242986527928622</v>
      </c>
      <c r="AP260" s="9">
        <v>79.787119792847534</v>
      </c>
      <c r="AQ260" s="9">
        <v>83.004188394210246</v>
      </c>
      <c r="AR260" s="9">
        <v>90.283164087204526</v>
      </c>
      <c r="AS260" s="9">
        <v>94.135054830972649</v>
      </c>
      <c r="AT260" s="9">
        <v>94.664868799446339</v>
      </c>
      <c r="AU260" s="9">
        <v>111.80506664439223</v>
      </c>
      <c r="AV260" s="9">
        <v>112.30146892116035</v>
      </c>
      <c r="AW260" s="9">
        <v>105.09408971039224</v>
      </c>
      <c r="AX260" s="9">
        <v>99.275682254811898</v>
      </c>
      <c r="AY260" s="9">
        <v>102.4975239549897</v>
      </c>
      <c r="AZ260" s="9">
        <v>98.545398136104922</v>
      </c>
      <c r="BA260" s="9">
        <v>83.543548560314093</v>
      </c>
      <c r="BB260" s="9">
        <v>77.424435879383807</v>
      </c>
      <c r="BC260" s="9">
        <v>86.82744054508791</v>
      </c>
      <c r="BD260" s="9">
        <v>86.894263928498987</v>
      </c>
      <c r="BE260" s="9">
        <v>83.156927556292743</v>
      </c>
      <c r="BF260" s="9">
        <v>84.946839611947112</v>
      </c>
      <c r="BG260" s="9">
        <v>91.242556949035261</v>
      </c>
      <c r="BH260" s="9">
        <v>92.712671384079357</v>
      </c>
      <c r="BI260" s="9">
        <v>87.309523525410796</v>
      </c>
      <c r="BJ260" s="9">
        <v>88.369151462358175</v>
      </c>
      <c r="BK260" s="9">
        <v>83.906304070260035</v>
      </c>
      <c r="BL260" s="9">
        <v>81.944560457262881</v>
      </c>
      <c r="BM260" s="9">
        <v>73.916208250301324</v>
      </c>
      <c r="BN260" s="9">
        <v>78.58907199026288</v>
      </c>
      <c r="BO260" s="9">
        <v>79.596195840244391</v>
      </c>
      <c r="BP260" s="9">
        <v>94.827154159158994</v>
      </c>
      <c r="BQ260" s="9">
        <v>90.507499731513207</v>
      </c>
      <c r="BR260" s="9">
        <v>91.462119494528864</v>
      </c>
      <c r="BS260" s="9">
        <v>104.11083135448614</v>
      </c>
      <c r="BT260" s="9">
        <v>111.49481522141215</v>
      </c>
      <c r="BU260" s="9">
        <v>107.58564729186308</v>
      </c>
      <c r="BV260" s="9">
        <v>100.32099089531403</v>
      </c>
      <c r="BW260" s="9">
        <v>107.59042039067816</v>
      </c>
      <c r="BX260" s="9">
        <v>107.63337828001387</v>
      </c>
      <c r="BY260" s="9">
        <v>90.388172261136262</v>
      </c>
      <c r="BZ260" s="9">
        <v>77.605813634356792</v>
      </c>
      <c r="CA260" s="9">
        <v>86.221256995572958</v>
      </c>
      <c r="CB260" s="9">
        <v>79.037743278880228</v>
      </c>
      <c r="CC260" s="9">
        <v>61.186353710487694</v>
      </c>
      <c r="CD260" s="9">
        <v>68.379413624810581</v>
      </c>
      <c r="CE260" s="9">
        <v>76.799159934608568</v>
      </c>
      <c r="CF260" s="9">
        <v>80.369437848287077</v>
      </c>
      <c r="CG260" s="9">
        <v>80.61286588785606</v>
      </c>
      <c r="CH260" s="9">
        <v>87.204515351479088</v>
      </c>
      <c r="CI260" s="9">
        <v>99.032254215242915</v>
      </c>
      <c r="CJ260" s="9">
        <v>95.156497977399397</v>
      </c>
      <c r="CK260" s="9">
        <v>85.581661754352496</v>
      </c>
      <c r="CL260" s="9">
        <v>91.199599059699551</v>
      </c>
      <c r="CM260" s="9">
        <v>103.84831091965683</v>
      </c>
      <c r="CN260" s="9">
        <v>104.63587222414475</v>
      </c>
      <c r="CO260" s="9">
        <v>83.09965037051181</v>
      </c>
      <c r="CP260" s="9">
        <v>82.622340489004003</v>
      </c>
      <c r="CQ260" s="9">
        <v>74.479433910480552</v>
      </c>
      <c r="CR260" s="9">
        <v>74.923332100282821</v>
      </c>
      <c r="CS260" s="9">
        <v>74.364879538918672</v>
      </c>
      <c r="CT260" s="9">
        <v>77.071226567068024</v>
      </c>
      <c r="CU260" s="9">
        <v>88.020715248857456</v>
      </c>
      <c r="CV260" s="9">
        <v>90.249752395498987</v>
      </c>
      <c r="CW260" s="9">
        <v>81.83477918451608</v>
      </c>
      <c r="CX260" s="9">
        <v>92.641074901853187</v>
      </c>
      <c r="CY260" s="9">
        <v>111.38026084985026</v>
      </c>
      <c r="CZ260" s="9">
        <v>110.66429602758852</v>
      </c>
      <c r="DA260" s="9">
        <v>106.45919597150464</v>
      </c>
      <c r="DB260" s="9">
        <v>102.23023042134531</v>
      </c>
      <c r="DC260" s="9">
        <v>100.67420020762981</v>
      </c>
      <c r="DD260" s="9">
        <v>102.15863393911913</v>
      </c>
      <c r="DE260" s="9">
        <v>94.936935431905795</v>
      </c>
      <c r="DF260" s="9">
        <v>88.264143288426439</v>
      </c>
      <c r="DG260" s="9">
        <v>99.046573511688138</v>
      </c>
      <c r="DH260" s="9">
        <v>105.34229084877632</v>
      </c>
      <c r="DI260" s="9">
        <v>94.679188095891575</v>
      </c>
      <c r="DJ260" s="9">
        <v>95.428564609858853</v>
      </c>
      <c r="DK260" s="9">
        <v>105.56185339426992</v>
      </c>
      <c r="DL260" s="9">
        <v>100.88421655549327</v>
      </c>
      <c r="DM260" s="9">
        <v>84.956385809577256</v>
      </c>
      <c r="DN260" s="9">
        <v>83.863346180924324</v>
      </c>
      <c r="DO260" s="9">
        <v>106.73126260396408</v>
      </c>
      <c r="DP260" s="9">
        <v>118.59718625824853</v>
      </c>
      <c r="DQ260" s="9">
        <v>87.404985501712375</v>
      </c>
      <c r="DR260" s="9">
        <v>82.412324141140544</v>
      </c>
      <c r="DS260" s="9">
        <v>82.903953319093603</v>
      </c>
      <c r="DT260" s="9">
        <v>81.128360559884499</v>
      </c>
      <c r="DU260" s="9">
        <v>86.502869825662572</v>
      </c>
      <c r="DV260" s="9">
        <v>103.04643031872369</v>
      </c>
      <c r="DW260" s="9">
        <v>122.98843716812051</v>
      </c>
      <c r="DX260" s="9">
        <v>127.39878047325277</v>
      </c>
      <c r="DY260" s="9">
        <v>111.95780580647472</v>
      </c>
      <c r="DZ260" s="9">
        <v>126.68281565099102</v>
      </c>
      <c r="EA260" s="9">
        <v>134.36273164445188</v>
      </c>
      <c r="EB260" s="9">
        <v>143.4363924919156</v>
      </c>
      <c r="EC260" s="9">
        <v>132.16710618951589</v>
      </c>
      <c r="ED260" s="9">
        <v>120.31072873286162</v>
      </c>
      <c r="EE260" s="9">
        <v>119.47066334140786</v>
      </c>
      <c r="EF260" s="9">
        <v>123.61371311289572</v>
      </c>
      <c r="EG260" s="9">
        <v>120.83576960252023</v>
      </c>
      <c r="EH260" s="9">
        <v>116.62589644762123</v>
      </c>
      <c r="EI260" s="9">
        <v>133.79950598427266</v>
      </c>
      <c r="EJ260" s="9">
        <v>144.15713041299239</v>
      </c>
      <c r="EK260" s="9">
        <v>130.56811808646472</v>
      </c>
      <c r="EL260" s="9">
        <v>145.6940682314476</v>
      </c>
      <c r="EM260" s="9">
        <v>172.62866484493401</v>
      </c>
      <c r="EN260" s="9">
        <v>170.90557617269079</v>
      </c>
      <c r="EO260" s="9">
        <v>141.37918690261688</v>
      </c>
      <c r="EP260" s="9">
        <v>106.82672458026565</v>
      </c>
      <c r="EQ260" s="9">
        <v>112.15827595670802</v>
      </c>
      <c r="ER260" s="9">
        <v>122.2438337529683</v>
      </c>
      <c r="ES260" s="9">
        <v>111.05569013042494</v>
      </c>
      <c r="ET260" s="9">
        <v>107.60951278593849</v>
      </c>
      <c r="EU260" s="9">
        <v>120.80713100962974</v>
      </c>
      <c r="EV260" s="9">
        <v>113.05084543512764</v>
      </c>
      <c r="EW260" s="9">
        <v>105.8748323022872</v>
      </c>
      <c r="EX260" s="9">
        <v>105.14892996915215</v>
      </c>
      <c r="EY260" s="9">
        <v>119.0851628447611</v>
      </c>
      <c r="EZ260" s="9">
        <v>124.10664705753993</v>
      </c>
      <c r="FA260" s="9">
        <v>114.49043888389694</v>
      </c>
      <c r="FB260" s="9">
        <v>105.16778080298219</v>
      </c>
      <c r="FC260" s="9">
        <v>125.78879329387792</v>
      </c>
      <c r="FD260" s="9">
        <v>118.41898191464124</v>
      </c>
      <c r="FE260" s="9">
        <v>114.43383766610083</v>
      </c>
      <c r="FF260" s="9">
        <v>123.10816067518584</v>
      </c>
      <c r="FG260" s="9">
        <v>132.81276700283667</v>
      </c>
      <c r="FH260" s="9">
        <v>138.54920289444757</v>
      </c>
      <c r="FI260" s="9">
        <v>126.07486998829482</v>
      </c>
      <c r="FJ260" s="9">
        <v>127.74475280977069</v>
      </c>
      <c r="FK260" s="9">
        <v>137.81525930915132</v>
      </c>
      <c r="FL260" s="9">
        <v>143.76798041697728</v>
      </c>
      <c r="FM260" s="9">
        <v>130.82331822610422</v>
      </c>
      <c r="FN260" s="9">
        <v>132.8661613148291</v>
      </c>
      <c r="FO260" s="9">
        <v>143.34082763614481</v>
      </c>
      <c r="FP260" s="9">
        <v>149.53244940930631</v>
      </c>
      <c r="FQ260" s="9">
        <v>136.06827885344737</v>
      </c>
      <c r="FR260" s="9">
        <v>139.83047405643543</v>
      </c>
      <c r="FS260" s="9">
        <v>150.85473438001981</v>
      </c>
      <c r="FT260" s="9">
        <v>157.37122360828303</v>
      </c>
      <c r="FU260" s="9">
        <v>143.20060311349246</v>
      </c>
      <c r="FV260" s="9">
        <v>145.0153088223023</v>
      </c>
      <c r="FW260" s="9">
        <v>156.44873429911866</v>
      </c>
      <c r="FX260" s="9">
        <v>163.2070828662722</v>
      </c>
      <c r="FY260" s="9">
        <v>148.51052013717688</v>
      </c>
      <c r="FZ260" s="9">
        <v>148.04842288629166</v>
      </c>
      <c r="GA260" s="9">
        <v>159.72120885130181</v>
      </c>
      <c r="GB260" s="9">
        <v>166.62104446585843</v>
      </c>
      <c r="GC260" s="9">
        <v>151.61680697763339</v>
      </c>
      <c r="GD260" s="9">
        <v>149.08253142024492</v>
      </c>
      <c r="GE260" s="9">
        <v>160.83692484158885</v>
      </c>
      <c r="GF260" s="9">
        <v>167.78499898594575</v>
      </c>
      <c r="GG260" s="9">
        <v>152.67586300482344</v>
      </c>
      <c r="GH260" s="9">
        <v>147.35316485469875</v>
      </c>
      <c r="GI260" s="9">
        <v>158.97108400680577</v>
      </c>
      <c r="GJ260" s="9">
        <v>165.83848760463042</v>
      </c>
      <c r="GK260" s="9">
        <v>150.90477609824796</v>
      </c>
      <c r="GL260" s="9" t="str">
        <f t="shared" si="56"/>
        <v>Pork,PPI, Pork Cutout Value 2005=100, United States,Units of Measure: Index 2005=100,Historic Data Source: USDA (Calculated),Data Edge: 2016 Q3,Forecast Date: December 2016</v>
      </c>
      <c r="GM260" s="10" t="str">
        <f t="shared" si="57"/>
        <v>United States, Pork, PPI, Pork Cutout Value 2005=100</v>
      </c>
      <c r="GN260" s="10" t="str">
        <f t="shared" si="55"/>
        <v>Pork,PPI, Pork Cutout Value 2005=100, United States,Units of Measure: Index 2005=100,Historic Data Source: USDA (Calculated),Data Edge: 2016 Q3,Forecast Date: December 2016</v>
      </c>
      <c r="GP260" s="15" t="s">
        <v>10</v>
      </c>
      <c r="GQ260" s="15" t="s">
        <v>585</v>
      </c>
      <c r="GR260" s="20" t="s">
        <v>655</v>
      </c>
      <c r="GS260" s="16" t="s">
        <v>178</v>
      </c>
      <c r="GT260" s="10" t="s">
        <v>179</v>
      </c>
      <c r="GU260" s="13" t="s">
        <v>1381</v>
      </c>
      <c r="GV260" s="11" t="s">
        <v>1385</v>
      </c>
      <c r="GW260" s="20" t="s">
        <v>1264</v>
      </c>
      <c r="GX260" s="8" t="s">
        <v>1401</v>
      </c>
      <c r="GY260" s="14" t="s">
        <v>1390</v>
      </c>
    </row>
    <row r="261" spans="1:207" ht="12.75" customHeight="1">
      <c r="A261" s="14" t="s">
        <v>658</v>
      </c>
      <c r="B261" s="8" t="str">
        <f t="shared" si="58"/>
        <v>Bank:CISLIVE</v>
      </c>
      <c r="C261" s="13" t="str">
        <f t="shared" si="59"/>
        <v>DataEdge:2016 Q3</v>
      </c>
      <c r="D261" s="13" t="str">
        <f t="shared" si="60"/>
        <v>ForecastDate:December 2016</v>
      </c>
      <c r="E261" s="13" t="str">
        <f t="shared" si="61"/>
        <v>Long Label:Broiler,PPI, Broilers, 12 City Wholesale 2005=100, United States,Units of Measure: Index 2005=100,Historic Data Source: USDA (Calculated),Data Edge: 2016 Q3,Forecast Date: December 2016</v>
      </c>
      <c r="F261" s="9">
        <v>63.485340486611129</v>
      </c>
      <c r="G261" s="9">
        <v>60.755800272954005</v>
      </c>
      <c r="H261" s="9">
        <v>78.921361005223773</v>
      </c>
      <c r="I261" s="9">
        <v>73.88582992140806</v>
      </c>
      <c r="J261" s="9">
        <v>73.085792272577521</v>
      </c>
      <c r="K261" s="9">
        <v>69.179726104757862</v>
      </c>
      <c r="L261" s="9">
        <v>69.791519600922385</v>
      </c>
      <c r="M261" s="9">
        <v>62.685302837780597</v>
      </c>
      <c r="N261" s="9">
        <v>66.68549108193325</v>
      </c>
      <c r="O261" s="9">
        <v>67.203162501764794</v>
      </c>
      <c r="P261" s="9">
        <v>66.167819662101749</v>
      </c>
      <c r="Q261" s="9">
        <v>62.026448303449577</v>
      </c>
      <c r="R261" s="9">
        <v>64.859522801072984</v>
      </c>
      <c r="S261" s="9">
        <v>65.659560449903523</v>
      </c>
      <c r="T261" s="9">
        <v>76.036519365617195</v>
      </c>
      <c r="U261" s="9">
        <v>77.989552449527039</v>
      </c>
      <c r="V261" s="9">
        <v>87.218222033978066</v>
      </c>
      <c r="W261" s="9">
        <v>79.594333851004734</v>
      </c>
      <c r="X261" s="9">
        <v>76.384771048049316</v>
      </c>
      <c r="Y261" s="9">
        <v>70.530377900136472</v>
      </c>
      <c r="Z261" s="9">
        <v>72.704597863428859</v>
      </c>
      <c r="AA261" s="9">
        <v>71.565720739799517</v>
      </c>
      <c r="AB261" s="9">
        <v>71.801025930632022</v>
      </c>
      <c r="AC261" s="9">
        <v>70.916278413101779</v>
      </c>
      <c r="AD261" s="9">
        <v>71.076285942867884</v>
      </c>
      <c r="AE261" s="9">
        <v>76.662431173231667</v>
      </c>
      <c r="AF261" s="9">
        <v>94.027954256670881</v>
      </c>
      <c r="AG261" s="9">
        <v>79.575509435738141</v>
      </c>
      <c r="AH261" s="9">
        <v>70.638618287919414</v>
      </c>
      <c r="AI261" s="9">
        <v>68.03614287731186</v>
      </c>
      <c r="AJ261" s="9">
        <v>68.746764553626051</v>
      </c>
      <c r="AK261" s="9">
        <v>60.064003011906429</v>
      </c>
      <c r="AL261" s="9">
        <v>64.530095533907485</v>
      </c>
      <c r="AM261" s="9">
        <v>78.436632312108799</v>
      </c>
      <c r="AN261" s="9">
        <v>93.260859334556926</v>
      </c>
      <c r="AO261" s="9">
        <v>81.718904419031475</v>
      </c>
      <c r="AP261" s="9">
        <v>83.807473292860848</v>
      </c>
      <c r="AQ261" s="9">
        <v>94.73057555649676</v>
      </c>
      <c r="AR261" s="9">
        <v>84.31926208292154</v>
      </c>
      <c r="AS261" s="9">
        <v>70.271542190220714</v>
      </c>
      <c r="AT261" s="9">
        <v>79.749635276954194</v>
      </c>
      <c r="AU261" s="9">
        <v>79.839051249470558</v>
      </c>
      <c r="AV261" s="9">
        <v>80.808508635700505</v>
      </c>
      <c r="AW261" s="9">
        <v>68.916184291025445</v>
      </c>
      <c r="AX261" s="9">
        <v>72.361052284813383</v>
      </c>
      <c r="AY261" s="9">
        <v>73.721116287825311</v>
      </c>
      <c r="AZ261" s="9">
        <v>76.460068709115717</v>
      </c>
      <c r="BA261" s="9">
        <v>71.273942303167189</v>
      </c>
      <c r="BB261" s="9">
        <v>70.90216010165183</v>
      </c>
      <c r="BC261" s="9">
        <v>73.834062779424912</v>
      </c>
      <c r="BD261" s="9">
        <v>76.925972986964098</v>
      </c>
      <c r="BE261" s="9">
        <v>75.212951197703418</v>
      </c>
      <c r="BF261" s="9">
        <v>74.907054449621171</v>
      </c>
      <c r="BG261" s="9">
        <v>78.855475551790661</v>
      </c>
      <c r="BH261" s="9">
        <v>80.342604357852125</v>
      </c>
      <c r="BI261" s="9">
        <v>77.514235964045355</v>
      </c>
      <c r="BJ261" s="9">
        <v>77.838957127394224</v>
      </c>
      <c r="BK261" s="9">
        <v>84.662807661537016</v>
      </c>
      <c r="BL261" s="9">
        <v>78.963715939573618</v>
      </c>
      <c r="BM261" s="9">
        <v>73.12814720692738</v>
      </c>
      <c r="BN261" s="9">
        <v>73.034025130594372</v>
      </c>
      <c r="BO261" s="9">
        <v>75.452962492352569</v>
      </c>
      <c r="BP261" s="9">
        <v>85.641677255400239</v>
      </c>
      <c r="BQ261" s="9">
        <v>84.11689961880559</v>
      </c>
      <c r="BR261" s="9">
        <v>79.354322556355598</v>
      </c>
      <c r="BS261" s="9">
        <v>86.234646336298169</v>
      </c>
      <c r="BT261" s="9">
        <v>90.667796131582662</v>
      </c>
      <c r="BU261" s="9">
        <v>89.655983811002869</v>
      </c>
      <c r="BV261" s="9">
        <v>84.676925972986965</v>
      </c>
      <c r="BW261" s="9">
        <v>83.462751188291222</v>
      </c>
      <c r="BX261" s="9">
        <v>87.604122546943373</v>
      </c>
      <c r="BY261" s="9">
        <v>76.36124052896605</v>
      </c>
      <c r="BZ261" s="9">
        <v>79.608452162454697</v>
      </c>
      <c r="CA261" s="9">
        <v>86.196997505764983</v>
      </c>
      <c r="CB261" s="9">
        <v>99.388206503835463</v>
      </c>
      <c r="CC261" s="9">
        <v>90.648971716316069</v>
      </c>
      <c r="CD261" s="9">
        <v>82.050920043296159</v>
      </c>
      <c r="CE261" s="9">
        <v>82.559179255494371</v>
      </c>
      <c r="CF261" s="9">
        <v>82.0085651089463</v>
      </c>
      <c r="CG261" s="9">
        <v>81.326180055532021</v>
      </c>
      <c r="CH261" s="9">
        <v>77.062449997646951</v>
      </c>
      <c r="CI261" s="9">
        <v>78.643700880041393</v>
      </c>
      <c r="CJ261" s="9">
        <v>80.206127347169272</v>
      </c>
      <c r="CK261" s="9">
        <v>81.260294602098909</v>
      </c>
      <c r="CL261" s="9">
        <v>81.552073038731237</v>
      </c>
      <c r="CM261" s="9">
        <v>83.646289237140564</v>
      </c>
      <c r="CN261" s="9">
        <v>86.244058543931473</v>
      </c>
      <c r="CO261" s="9">
        <v>82.375641206645014</v>
      </c>
      <c r="CP261" s="9">
        <v>79.034307496823374</v>
      </c>
      <c r="CQ261" s="9">
        <v>79.217845545672745</v>
      </c>
      <c r="CR261" s="9">
        <v>79.46256294413854</v>
      </c>
      <c r="CS261" s="9">
        <v>75.829450797684601</v>
      </c>
      <c r="CT261" s="9">
        <v>85.166360769918569</v>
      </c>
      <c r="CU261" s="9">
        <v>84.135724034072183</v>
      </c>
      <c r="CV261" s="9">
        <v>89.453621346886905</v>
      </c>
      <c r="CW261" s="9">
        <v>91.180761447597519</v>
      </c>
      <c r="CX261" s="9">
        <v>103.32721539837169</v>
      </c>
      <c r="CY261" s="9">
        <v>111.97703421337475</v>
      </c>
      <c r="CZ261" s="9">
        <v>106.87561767612593</v>
      </c>
      <c r="DA261" s="9">
        <v>96.418654995529209</v>
      </c>
      <c r="DB261" s="9">
        <v>101.48242270224482</v>
      </c>
      <c r="DC261" s="9">
        <v>102.56482658007435</v>
      </c>
      <c r="DD261" s="9">
        <v>101.85420490376016</v>
      </c>
      <c r="DE261" s="9">
        <v>94.098545813920637</v>
      </c>
      <c r="DF261" s="9">
        <v>88.517106687373513</v>
      </c>
      <c r="DG261" s="9">
        <v>86.084051014165368</v>
      </c>
      <c r="DH261" s="9">
        <v>95.788037084098065</v>
      </c>
      <c r="DI261" s="9">
        <v>92.978493105557916</v>
      </c>
      <c r="DJ261" s="9">
        <v>105.87792366699608</v>
      </c>
      <c r="DK261" s="9">
        <v>113.40298366981976</v>
      </c>
      <c r="DL261" s="9">
        <v>111.85938161795848</v>
      </c>
      <c r="DM261" s="9">
        <v>100.42825544731515</v>
      </c>
      <c r="DN261" s="9">
        <v>110.22165748976423</v>
      </c>
      <c r="DO261" s="9">
        <v>113.84065132476822</v>
      </c>
      <c r="DP261" s="9">
        <v>113.85006353240152</v>
      </c>
      <c r="DQ261" s="9">
        <v>112.08527460115772</v>
      </c>
      <c r="DR261" s="9">
        <v>112.51353004847286</v>
      </c>
      <c r="DS261" s="9">
        <v>115.56779142547882</v>
      </c>
      <c r="DT261" s="9">
        <v>108.36274648218738</v>
      </c>
      <c r="DU261" s="9">
        <v>101.80243776177701</v>
      </c>
      <c r="DV261" s="9">
        <v>116.07134453386041</v>
      </c>
      <c r="DW261" s="9">
        <v>120.05270836274646</v>
      </c>
      <c r="DX261" s="9">
        <v>119.21758884910093</v>
      </c>
      <c r="DY261" s="9">
        <v>112.88338702569961</v>
      </c>
      <c r="DZ261" s="9">
        <v>110.09227732671334</v>
      </c>
      <c r="EA261" s="9">
        <v>116.68067292802576</v>
      </c>
      <c r="EB261" s="9">
        <v>111.1958209798108</v>
      </c>
      <c r="EC261" s="9">
        <v>108.55134715786983</v>
      </c>
      <c r="ED261" s="9">
        <v>122.71362502620447</v>
      </c>
      <c r="EE261" s="9">
        <v>121.27491713895779</v>
      </c>
      <c r="EF261" s="9">
        <v>116.85873826116146</v>
      </c>
      <c r="EG261" s="9">
        <v>129.4083539050377</v>
      </c>
      <c r="EH261" s="9">
        <v>145.49288476025586</v>
      </c>
      <c r="EI261" s="9">
        <v>153.63244901364342</v>
      </c>
      <c r="EJ261" s="9">
        <v>133.98922261480499</v>
      </c>
      <c r="EK261" s="9">
        <v>131.23901287962204</v>
      </c>
      <c r="EL261" s="9">
        <v>137.2265550223151</v>
      </c>
      <c r="EM261" s="9">
        <v>159.75003865728132</v>
      </c>
      <c r="EN261" s="9">
        <v>148.12445464711453</v>
      </c>
      <c r="EO261" s="9">
        <v>145.85406400455875</v>
      </c>
      <c r="EP261" s="9">
        <v>136.22226523015661</v>
      </c>
      <c r="EQ261" s="9">
        <v>147.31163921337577</v>
      </c>
      <c r="ER261" s="9">
        <v>119.92017347798796</v>
      </c>
      <c r="ES261" s="9">
        <v>108.16994596537161</v>
      </c>
      <c r="ET261" s="9">
        <v>119.50512503712531</v>
      </c>
      <c r="EU261" s="9">
        <v>130.68536558583145</v>
      </c>
      <c r="EV261" s="9">
        <v>117.35494799073236</v>
      </c>
      <c r="EW261" s="9">
        <v>110.06279617877159</v>
      </c>
      <c r="EX261" s="9">
        <v>121.16203702599793</v>
      </c>
      <c r="EY261" s="9">
        <v>131.17258070832668</v>
      </c>
      <c r="EZ261" s="9">
        <v>127.48494101989509</v>
      </c>
      <c r="FA261" s="9">
        <v>123.11849972187457</v>
      </c>
      <c r="FB261" s="9">
        <v>122.30726821601752</v>
      </c>
      <c r="FC261" s="9">
        <v>126.2482928343869</v>
      </c>
      <c r="FD261" s="9">
        <v>129.27919234447754</v>
      </c>
      <c r="FE261" s="9">
        <v>121.34872982665732</v>
      </c>
      <c r="FF261" s="9">
        <v>132.88436579679009</v>
      </c>
      <c r="FG261" s="9">
        <v>137.16603976854657</v>
      </c>
      <c r="FH261" s="9">
        <v>140.45892037702492</v>
      </c>
      <c r="FI261" s="9">
        <v>131.8429744658344</v>
      </c>
      <c r="FJ261" s="9">
        <v>136.16115471629519</v>
      </c>
      <c r="FK261" s="9">
        <v>140.54836198942198</v>
      </c>
      <c r="FL261" s="9">
        <v>143.92240444345973</v>
      </c>
      <c r="FM261" s="9">
        <v>135.09409551200321</v>
      </c>
      <c r="FN261" s="9">
        <v>139.84193014653016</v>
      </c>
      <c r="FO261" s="9">
        <v>144.34768163849367</v>
      </c>
      <c r="FP261" s="9">
        <v>147.81289216418506</v>
      </c>
      <c r="FQ261" s="9">
        <v>138.74603854569287</v>
      </c>
      <c r="FR261" s="9">
        <v>143.65102569791148</v>
      </c>
      <c r="FS261" s="9">
        <v>148.27945412715943</v>
      </c>
      <c r="FT261" s="9">
        <v>151.83901104880621</v>
      </c>
      <c r="FU261" s="9">
        <v>142.52529653825047</v>
      </c>
      <c r="FV261" s="9">
        <v>147.42827877767806</v>
      </c>
      <c r="FW261" s="9">
        <v>152.17835861548829</v>
      </c>
      <c r="FX261" s="9">
        <v>155.83147323603771</v>
      </c>
      <c r="FY261" s="9">
        <v>146.27296148890892</v>
      </c>
      <c r="FZ261" s="9">
        <v>150.6582681372347</v>
      </c>
      <c r="GA261" s="9">
        <v>155.51237403497083</v>
      </c>
      <c r="GB261" s="9">
        <v>159.24549133619286</v>
      </c>
      <c r="GC261" s="9">
        <v>149.47764956730424</v>
      </c>
      <c r="GD261" s="9">
        <v>153.55466105333787</v>
      </c>
      <c r="GE261" s="9">
        <v>158.50204909832573</v>
      </c>
      <c r="GF261" s="9">
        <v>162.30690632552728</v>
      </c>
      <c r="GG261" s="9">
        <v>152.35135434317965</v>
      </c>
      <c r="GH261" s="9">
        <v>156.03459156627798</v>
      </c>
      <c r="GI261" s="9">
        <v>161.06184903850965</v>
      </c>
      <c r="GJ261" s="9">
        <v>164.92813095379256</v>
      </c>
      <c r="GK261" s="9">
        <v>154.81185896575803</v>
      </c>
      <c r="GL261" s="9" t="str">
        <f t="shared" si="56"/>
        <v>Broiler,PPI, Broilers, 12 City Wholesale 2005=100, United States,Units of Measure: Index 2005=100,Historic Data Source: USDA (Calculated),Data Edge: 2016 Q3,Forecast Date: December 2016</v>
      </c>
      <c r="GM261" s="10" t="str">
        <f t="shared" si="57"/>
        <v>United States, Broiler, PPI, Broilers, 12 City Wholesale 2005=100</v>
      </c>
      <c r="GN261" s="10" t="str">
        <f t="shared" si="55"/>
        <v>Broiler,PPI, Broilers, 12 City Wholesale 2005=100, United States,Units of Measure: Index 2005=100,Historic Data Source: USDA (Calculated),Data Edge: 2016 Q3,Forecast Date: December 2016</v>
      </c>
      <c r="GP261" s="15" t="s">
        <v>10</v>
      </c>
      <c r="GQ261" s="15" t="s">
        <v>594</v>
      </c>
      <c r="GR261" s="20" t="s">
        <v>657</v>
      </c>
      <c r="GS261" s="16" t="s">
        <v>178</v>
      </c>
      <c r="GT261" s="10" t="s">
        <v>179</v>
      </c>
      <c r="GU261" s="13" t="s">
        <v>1381</v>
      </c>
      <c r="GV261" s="11" t="s">
        <v>1385</v>
      </c>
      <c r="GW261" s="20" t="s">
        <v>1265</v>
      </c>
      <c r="GX261" s="8" t="s">
        <v>1401</v>
      </c>
      <c r="GY261" s="14" t="s">
        <v>1390</v>
      </c>
    </row>
    <row r="262" spans="1:207" ht="12.75" customHeight="1">
      <c r="A262" s="14" t="s">
        <v>660</v>
      </c>
      <c r="B262" s="8" t="str">
        <f t="shared" si="58"/>
        <v>Bank:CISLIVE</v>
      </c>
      <c r="C262" s="13" t="str">
        <f t="shared" si="59"/>
        <v>DataEdge:2016 Q3</v>
      </c>
      <c r="D262" s="13" t="str">
        <f t="shared" si="60"/>
        <v>ForecastDate:December 2016</v>
      </c>
      <c r="E262" s="13" t="str">
        <f t="shared" si="61"/>
        <v>Long Label:Broiler,PPI, Boneless Breast Wholesale 2005=100, United States,Units of Measure: Index 2005=100,Historic Data Source: USDA (Calculated),Data Edge: 2016 Q3,Forecast Date: December 2016</v>
      </c>
      <c r="F262" s="9">
        <v>127.23945170005355</v>
      </c>
      <c r="G262" s="9">
        <v>129.48045965563179</v>
      </c>
      <c r="H262" s="9">
        <v>147.65752418421084</v>
      </c>
      <c r="I262" s="9">
        <v>149.64953125583597</v>
      </c>
      <c r="J262" s="9">
        <v>145.66551711258575</v>
      </c>
      <c r="K262" s="9">
        <v>141.93050385328868</v>
      </c>
      <c r="L262" s="9">
        <v>138.94249324585104</v>
      </c>
      <c r="M262" s="9">
        <v>122.50843490494393</v>
      </c>
      <c r="N262" s="9">
        <v>130.22746230749121</v>
      </c>
      <c r="O262" s="9">
        <v>136.20348352236653</v>
      </c>
      <c r="P262" s="9">
        <v>129.23145877167866</v>
      </c>
      <c r="Q262" s="9">
        <v>123.25543755680333</v>
      </c>
      <c r="R262" s="9">
        <v>132.2194693791163</v>
      </c>
      <c r="S262" s="9">
        <v>133.9624755667883</v>
      </c>
      <c r="T262" s="9">
        <v>147.65752418421084</v>
      </c>
      <c r="U262" s="9">
        <v>169.32060108813388</v>
      </c>
      <c r="V262" s="9">
        <v>168.8225993202276</v>
      </c>
      <c r="W262" s="9">
        <v>155.12755070280502</v>
      </c>
      <c r="X262" s="9">
        <v>142.92650738910123</v>
      </c>
      <c r="Y262" s="9">
        <v>143.17550827305436</v>
      </c>
      <c r="Z262" s="9">
        <v>144.91851446072636</v>
      </c>
      <c r="AA262" s="9">
        <v>144.6695135767732</v>
      </c>
      <c r="AB262" s="9">
        <v>148.90252860397658</v>
      </c>
      <c r="AC262" s="9">
        <v>154.13154716699248</v>
      </c>
      <c r="AD262" s="9">
        <v>146.91052153235145</v>
      </c>
      <c r="AE262" s="9">
        <v>177.78663114254056</v>
      </c>
      <c r="AF262" s="9">
        <v>199.20070716251047</v>
      </c>
      <c r="AG262" s="9">
        <v>162.84657810535231</v>
      </c>
      <c r="AH262" s="9">
        <v>144.47031286961072</v>
      </c>
      <c r="AI262" s="9">
        <v>145.38663612255823</v>
      </c>
      <c r="AJ262" s="9">
        <v>141.80102339363307</v>
      </c>
      <c r="AK262" s="9">
        <v>133.24037300332418</v>
      </c>
      <c r="AL262" s="9">
        <v>135.63327149811383</v>
      </c>
      <c r="AM262" s="9">
        <v>172.89127376402186</v>
      </c>
      <c r="AN262" s="9">
        <v>195.46818391205292</v>
      </c>
      <c r="AO262" s="9">
        <v>160.05527819623762</v>
      </c>
      <c r="AP262" s="9">
        <v>172.80412345463827</v>
      </c>
      <c r="AQ262" s="9">
        <v>204.82812713985138</v>
      </c>
      <c r="AR262" s="9">
        <v>168.20009711034473</v>
      </c>
      <c r="AS262" s="9">
        <v>142.80698696480374</v>
      </c>
      <c r="AT262" s="9">
        <v>153.49908492175152</v>
      </c>
      <c r="AU262" s="9">
        <v>160.18973867357232</v>
      </c>
      <c r="AV262" s="9">
        <v>155.38153160443721</v>
      </c>
      <c r="AW262" s="9">
        <v>130.30216257267716</v>
      </c>
      <c r="AX262" s="9">
        <v>127.92669413976421</v>
      </c>
      <c r="AY262" s="9">
        <v>148.89505857745797</v>
      </c>
      <c r="AZ262" s="9">
        <v>148.17295601399385</v>
      </c>
      <c r="BA262" s="9">
        <v>129.12687840041835</v>
      </c>
      <c r="BB262" s="9">
        <v>133.53419404638888</v>
      </c>
      <c r="BC262" s="9">
        <v>154.98562019895172</v>
      </c>
      <c r="BD262" s="9">
        <v>167.56763486510377</v>
      </c>
      <c r="BE262" s="9">
        <v>148.35223665044012</v>
      </c>
      <c r="BF262" s="9">
        <v>148.26598274423876</v>
      </c>
      <c r="BG262" s="9">
        <v>153.99086166755896</v>
      </c>
      <c r="BH262" s="9">
        <v>164.66727256881762</v>
      </c>
      <c r="BI262" s="9">
        <v>141.02414063569927</v>
      </c>
      <c r="BJ262" s="9">
        <v>141.02912065337833</v>
      </c>
      <c r="BK262" s="9">
        <v>145.02309483198667</v>
      </c>
      <c r="BL262" s="9">
        <v>144.57987325855007</v>
      </c>
      <c r="BM262" s="9">
        <v>120.60108813386287</v>
      </c>
      <c r="BN262" s="9">
        <v>117.37652668666973</v>
      </c>
      <c r="BO262" s="9">
        <v>129.58753003573162</v>
      </c>
      <c r="BP262" s="9">
        <v>147.65005415769227</v>
      </c>
      <c r="BQ262" s="9">
        <v>122.65783543531579</v>
      </c>
      <c r="BR262" s="9">
        <v>116.88350493644253</v>
      </c>
      <c r="BS262" s="9">
        <v>138.51670173429119</v>
      </c>
      <c r="BT262" s="9">
        <v>148.24516627034029</v>
      </c>
      <c r="BU262" s="9">
        <v>123.4421882197682</v>
      </c>
      <c r="BV262" s="9">
        <v>125.33210492897251</v>
      </c>
      <c r="BW262" s="9">
        <v>129.96103136166138</v>
      </c>
      <c r="BX262" s="9">
        <v>141.01916061802021</v>
      </c>
      <c r="BY262" s="9">
        <v>117.05780555520975</v>
      </c>
      <c r="BZ262" s="9">
        <v>120.10308636595661</v>
      </c>
      <c r="CA262" s="9">
        <v>136.87329590020045</v>
      </c>
      <c r="CB262" s="9">
        <v>164.87095529189131</v>
      </c>
      <c r="CC262" s="9">
        <v>126.28079829683396</v>
      </c>
      <c r="CD262" s="9">
        <v>117.2296161651374</v>
      </c>
      <c r="CE262" s="9">
        <v>125.99195727144831</v>
      </c>
      <c r="CF262" s="9">
        <v>124.52783207380386</v>
      </c>
      <c r="CG262" s="9">
        <v>102.29454314562818</v>
      </c>
      <c r="CH262" s="9">
        <v>101.27612953025984</v>
      </c>
      <c r="CI262" s="9">
        <v>104.107269580807</v>
      </c>
      <c r="CJ262" s="9">
        <v>109.65500927528294</v>
      </c>
      <c r="CK262" s="9">
        <v>91.064603279341654</v>
      </c>
      <c r="CL262" s="9">
        <v>98.970381344853791</v>
      </c>
      <c r="CM262" s="9">
        <v>102.69543456879273</v>
      </c>
      <c r="CN262" s="9">
        <v>112.53843951146027</v>
      </c>
      <c r="CO262" s="9">
        <v>93.35541141171052</v>
      </c>
      <c r="CP262" s="9">
        <v>91.863896116831228</v>
      </c>
      <c r="CQ262" s="9">
        <v>104.32141034100673</v>
      </c>
      <c r="CR262" s="9">
        <v>109.03997709191869</v>
      </c>
      <c r="CS262" s="9">
        <v>94.030203807223529</v>
      </c>
      <c r="CT262" s="9">
        <v>104.53555110120642</v>
      </c>
      <c r="CU262" s="9">
        <v>118.32024003685216</v>
      </c>
      <c r="CV262" s="9">
        <v>130.28224250196089</v>
      </c>
      <c r="CW262" s="9">
        <v>112.27449857446996</v>
      </c>
      <c r="CX262" s="9">
        <v>134.21396645958094</v>
      </c>
      <c r="CY262" s="9">
        <v>174.49732946551961</v>
      </c>
      <c r="CZ262" s="9">
        <v>136.72887538750763</v>
      </c>
      <c r="DA262" s="9">
        <v>95.59392935844923</v>
      </c>
      <c r="DB262" s="9">
        <v>110.58129256358859</v>
      </c>
      <c r="DC262" s="9">
        <v>106.7964791275009</v>
      </c>
      <c r="DD262" s="9">
        <v>102.38667347269083</v>
      </c>
      <c r="DE262" s="9">
        <v>80.235554836219663</v>
      </c>
      <c r="DF262" s="9">
        <v>75.370077563775354</v>
      </c>
      <c r="DG262" s="9">
        <v>83.512406469042972</v>
      </c>
      <c r="DH262" s="9">
        <v>97.780157119557771</v>
      </c>
      <c r="DI262" s="9">
        <v>78.031897013234399</v>
      </c>
      <c r="DJ262" s="9">
        <v>105.60874491104444</v>
      </c>
      <c r="DK262" s="9">
        <v>121.5522715105639</v>
      </c>
      <c r="DL262" s="9">
        <v>119.69223490743393</v>
      </c>
      <c r="DM262" s="9">
        <v>94.326514859127755</v>
      </c>
      <c r="DN262" s="9">
        <v>103.23078646929196</v>
      </c>
      <c r="DO262" s="9">
        <v>107.63063208874391</v>
      </c>
      <c r="DP262" s="9">
        <v>95.394728651286727</v>
      </c>
      <c r="DQ262" s="9">
        <v>79.578192502583391</v>
      </c>
      <c r="DR262" s="9">
        <v>96.706963309719754</v>
      </c>
      <c r="DS262" s="9">
        <v>108.08132368869909</v>
      </c>
      <c r="DT262" s="9">
        <v>98.049078074227168</v>
      </c>
      <c r="DU262" s="9">
        <v>86.542747226752653</v>
      </c>
      <c r="DV262" s="9">
        <v>101.31596967169234</v>
      </c>
      <c r="DW262" s="9">
        <v>118.04384905566417</v>
      </c>
      <c r="DX262" s="9">
        <v>122.98651660213393</v>
      </c>
      <c r="DY262" s="9">
        <v>92.068076841672791</v>
      </c>
      <c r="DZ262" s="9">
        <v>90.27029045953114</v>
      </c>
      <c r="EA262" s="9">
        <v>97.289625378170086</v>
      </c>
      <c r="EB262" s="9">
        <v>94.353904956362612</v>
      </c>
      <c r="EC262" s="9">
        <v>91.746865701373252</v>
      </c>
      <c r="ED262" s="9">
        <v>96.256271709764576</v>
      </c>
      <c r="EE262" s="9">
        <v>104.39113058851359</v>
      </c>
      <c r="EF262" s="9">
        <v>105.10327311661958</v>
      </c>
      <c r="EG262" s="9">
        <v>97.511236164888402</v>
      </c>
      <c r="EH262" s="9">
        <v>105.50167453094461</v>
      </c>
      <c r="EI262" s="9">
        <v>135.63078148927431</v>
      </c>
      <c r="EJ262" s="9">
        <v>126.47252897747789</v>
      </c>
      <c r="EK262" s="9">
        <v>95.795620074451264</v>
      </c>
      <c r="EL262" s="9">
        <v>98.980341380211883</v>
      </c>
      <c r="EM262" s="9">
        <v>138.32497105364726</v>
      </c>
      <c r="EN262" s="9">
        <v>141.71387308424946</v>
      </c>
      <c r="EO262" s="9">
        <v>111.2760050298179</v>
      </c>
      <c r="EP262" s="9">
        <v>103.62918788361696</v>
      </c>
      <c r="EQ262" s="9">
        <v>115.54886019845372</v>
      </c>
      <c r="ER262" s="9">
        <v>101.54754049376878</v>
      </c>
      <c r="ES262" s="9">
        <v>79.627992679374003</v>
      </c>
      <c r="ET262" s="9">
        <v>80.75347667484219</v>
      </c>
      <c r="EU262" s="9">
        <v>88.514834227661524</v>
      </c>
      <c r="EV262" s="9">
        <v>101.06622178508735</v>
      </c>
      <c r="EW262" s="9">
        <v>77.692132745949465</v>
      </c>
      <c r="EX262" s="9">
        <v>87.79902188398691</v>
      </c>
      <c r="EY262" s="9">
        <v>106.14728309476322</v>
      </c>
      <c r="EZ262" s="9">
        <v>105.95556118215075</v>
      </c>
      <c r="FA262" s="9">
        <v>82.727065614836832</v>
      </c>
      <c r="FB262" s="9">
        <v>101.29686828839854</v>
      </c>
      <c r="FC262" s="9">
        <v>110.48270093037016</v>
      </c>
      <c r="FD262" s="9">
        <v>112.57714788258713</v>
      </c>
      <c r="FE262" s="9">
        <v>97.951781146751927</v>
      </c>
      <c r="FF262" s="9">
        <v>114.98226138007648</v>
      </c>
      <c r="FG262" s="9">
        <v>125.41027166440858</v>
      </c>
      <c r="FH262" s="9">
        <v>127.7879455464595</v>
      </c>
      <c r="FI262" s="9">
        <v>111.18482629991905</v>
      </c>
      <c r="FJ262" s="9">
        <v>117.73034085540037</v>
      </c>
      <c r="FK262" s="9">
        <v>128.40778517942792</v>
      </c>
      <c r="FL262" s="9">
        <v>130.84233211638647</v>
      </c>
      <c r="FM262" s="9">
        <v>113.84207257248444</v>
      </c>
      <c r="FN262" s="9">
        <v>120.94470892612301</v>
      </c>
      <c r="FO262" s="9">
        <v>131.91391075576414</v>
      </c>
      <c r="FP262" s="9">
        <v>134.41498085314112</v>
      </c>
      <c r="FQ262" s="9">
        <v>116.9501950453886</v>
      </c>
      <c r="FR262" s="9">
        <v>124.39476503986569</v>
      </c>
      <c r="FS262" s="9">
        <v>135.67711699538711</v>
      </c>
      <c r="FT262" s="9">
        <v>138.24958795018222</v>
      </c>
      <c r="FU262" s="9">
        <v>120.28621528450616</v>
      </c>
      <c r="FV262" s="9">
        <v>127.74480334126312</v>
      </c>
      <c r="FW262" s="9">
        <v>139.33122713828524</v>
      </c>
      <c r="FX262" s="9">
        <v>141.97302902545292</v>
      </c>
      <c r="FY262" s="9">
        <v>123.52552363394548</v>
      </c>
      <c r="FZ262" s="9">
        <v>130.22214245269549</v>
      </c>
      <c r="GA262" s="9">
        <v>142.03342608649041</v>
      </c>
      <c r="GB262" s="9">
        <v>144.72649790401292</v>
      </c>
      <c r="GC262" s="9">
        <v>125.9209784156738</v>
      </c>
      <c r="GD262" s="9">
        <v>132.24028567991866</v>
      </c>
      <c r="GE262" s="9">
        <v>144.2347494663876</v>
      </c>
      <c r="GF262" s="9">
        <v>146.96958789641309</v>
      </c>
      <c r="GG262" s="9">
        <v>127.8724152704648</v>
      </c>
      <c r="GH262" s="9">
        <v>133.68242203627588</v>
      </c>
      <c r="GI262" s="9">
        <v>145.80778374632669</v>
      </c>
      <c r="GJ262" s="9">
        <v>148.57246800174258</v>
      </c>
      <c r="GK262" s="9">
        <v>129.26688420481378</v>
      </c>
      <c r="GL262" s="9" t="str">
        <f t="shared" si="56"/>
        <v>Broiler,PPI, Boneless Breast Wholesale 2005=100, United States,Units of Measure: Index 2005=100,Historic Data Source: USDA (Calculated),Data Edge: 2016 Q3,Forecast Date: December 2016</v>
      </c>
      <c r="GM262" s="10" t="str">
        <f t="shared" si="57"/>
        <v>United States, Broiler, PPI, Boneless Breast Wholesale 2005=100</v>
      </c>
      <c r="GN262" s="10" t="str">
        <f t="shared" si="55"/>
        <v>Broiler,PPI, Boneless Breast Wholesale 2005=100, United States,Units of Measure: Index 2005=100,Historic Data Source: USDA (Calculated),Data Edge: 2016 Q3,Forecast Date: December 2016</v>
      </c>
      <c r="GP262" s="15" t="s">
        <v>10</v>
      </c>
      <c r="GQ262" s="15" t="s">
        <v>594</v>
      </c>
      <c r="GR262" s="20" t="s">
        <v>659</v>
      </c>
      <c r="GS262" s="16" t="s">
        <v>178</v>
      </c>
      <c r="GT262" s="10" t="s">
        <v>179</v>
      </c>
      <c r="GU262" s="13" t="s">
        <v>1381</v>
      </c>
      <c r="GV262" s="11" t="s">
        <v>1385</v>
      </c>
      <c r="GW262" s="20" t="s">
        <v>1266</v>
      </c>
      <c r="GX262" s="8" t="s">
        <v>1401</v>
      </c>
      <c r="GY262" s="14" t="s">
        <v>1390</v>
      </c>
    </row>
    <row r="263" spans="1:207" ht="12.75" customHeight="1">
      <c r="A263" s="14" t="s">
        <v>662</v>
      </c>
      <c r="B263" s="8" t="str">
        <f t="shared" si="58"/>
        <v>Bank:CISLIVE</v>
      </c>
      <c r="C263" s="13" t="str">
        <f t="shared" si="59"/>
        <v>DataEdge:2016 Q3</v>
      </c>
      <c r="D263" s="13" t="str">
        <f t="shared" si="60"/>
        <v>ForecastDate:December 2016</v>
      </c>
      <c r="E263" s="13" t="str">
        <f t="shared" si="61"/>
        <v>Long Label:Turkey,PPI, Tom Turkeys, wholesale Eastern region 2005=100, United States,Units of Measure: Index 2005=100,Historic Data Source: USDA (Calculated),Data Edge: 2016 Q3,Forecast Date: December 2016</v>
      </c>
      <c r="F263" s="9">
        <v>77.566678016116242</v>
      </c>
      <c r="G263" s="9">
        <v>69.812734082397</v>
      </c>
      <c r="H263" s="9">
        <v>93.124503461582108</v>
      </c>
      <c r="I263" s="9">
        <v>100.63329928498467</v>
      </c>
      <c r="J263" s="9">
        <v>82.528657360118046</v>
      </c>
      <c r="K263" s="9">
        <v>85.352400408580195</v>
      </c>
      <c r="L263" s="9">
        <v>89.016002723867899</v>
      </c>
      <c r="M263" s="9">
        <v>76.168425831347193</v>
      </c>
      <c r="N263" s="9">
        <v>75.936897060492569</v>
      </c>
      <c r="O263" s="9">
        <v>80.540233798660765</v>
      </c>
      <c r="P263" s="9">
        <v>92.162070139598228</v>
      </c>
      <c r="Q263" s="9">
        <v>87.481557144478501</v>
      </c>
      <c r="R263" s="9">
        <v>72.49574395641811</v>
      </c>
      <c r="S263" s="9">
        <v>77.09908069458632</v>
      </c>
      <c r="T263" s="9">
        <v>84.843945068664155</v>
      </c>
      <c r="U263" s="9">
        <v>94.954034729315637</v>
      </c>
      <c r="V263" s="9">
        <v>92.479854727045748</v>
      </c>
      <c r="W263" s="9">
        <v>94.300306435137898</v>
      </c>
      <c r="X263" s="9">
        <v>103.81568493928046</v>
      </c>
      <c r="Y263" s="9">
        <v>118.54273067756216</v>
      </c>
      <c r="Z263" s="9">
        <v>94.450119169220287</v>
      </c>
      <c r="AA263" s="9">
        <v>89.410963568266951</v>
      </c>
      <c r="AB263" s="9">
        <v>107.69719668596073</v>
      </c>
      <c r="AC263" s="9">
        <v>121.40279196458972</v>
      </c>
      <c r="AD263" s="9">
        <v>81.035069799114751</v>
      </c>
      <c r="AE263" s="9">
        <v>92.509363295880149</v>
      </c>
      <c r="AF263" s="9">
        <v>116.46351151969128</v>
      </c>
      <c r="AG263" s="9">
        <v>106.38066053796391</v>
      </c>
      <c r="AH263" s="9">
        <v>77.21257519010328</v>
      </c>
      <c r="AI263" s="9">
        <v>83.146067415730329</v>
      </c>
      <c r="AJ263" s="9">
        <v>75.373964362728401</v>
      </c>
      <c r="AK263" s="9">
        <v>77.593916695040292</v>
      </c>
      <c r="AL263" s="9">
        <v>63.357167177391901</v>
      </c>
      <c r="AM263" s="9">
        <v>69.608443990466469</v>
      </c>
      <c r="AN263" s="9">
        <v>103.09839972761321</v>
      </c>
      <c r="AO263" s="9">
        <v>98.971739870616275</v>
      </c>
      <c r="AP263" s="9">
        <v>81.852230166836918</v>
      </c>
      <c r="AQ263" s="9">
        <v>97.668823062081486</v>
      </c>
      <c r="AR263" s="9">
        <v>93.455907388491667</v>
      </c>
      <c r="AS263" s="9">
        <v>84.921121325615701</v>
      </c>
      <c r="AT263" s="9">
        <v>74.229939847917365</v>
      </c>
      <c r="AU263" s="9">
        <v>84.453524004085807</v>
      </c>
      <c r="AV263" s="9">
        <v>92.951991828396331</v>
      </c>
      <c r="AW263" s="9">
        <v>87.812961071388045</v>
      </c>
      <c r="AX263" s="9">
        <v>73.803200544773574</v>
      </c>
      <c r="AY263" s="9">
        <v>85.78367949154466</v>
      </c>
      <c r="AZ263" s="9">
        <v>93.278855975485186</v>
      </c>
      <c r="BA263" s="9">
        <v>81.625241175802984</v>
      </c>
      <c r="BB263" s="9">
        <v>76.935648621041892</v>
      </c>
      <c r="BC263" s="9">
        <v>83.273181250709342</v>
      </c>
      <c r="BD263" s="9">
        <v>88.725456815344458</v>
      </c>
      <c r="BE263" s="9">
        <v>88.307797071842032</v>
      </c>
      <c r="BF263" s="9">
        <v>79.087504256043587</v>
      </c>
      <c r="BG263" s="9">
        <v>85.801838610827389</v>
      </c>
      <c r="BH263" s="9">
        <v>91.090682101918077</v>
      </c>
      <c r="BI263" s="9">
        <v>95.44887072976961</v>
      </c>
      <c r="BJ263" s="9">
        <v>81.144024514811036</v>
      </c>
      <c r="BK263" s="9">
        <v>88.439450686641692</v>
      </c>
      <c r="BL263" s="9">
        <v>95.117466802860079</v>
      </c>
      <c r="BM263" s="9">
        <v>97.505390988537044</v>
      </c>
      <c r="BN263" s="9">
        <v>81.575303597775502</v>
      </c>
      <c r="BO263" s="9">
        <v>85.075473839518793</v>
      </c>
      <c r="BP263" s="9">
        <v>95.226421518556364</v>
      </c>
      <c r="BQ263" s="9">
        <v>101.00556123028032</v>
      </c>
      <c r="BR263" s="9">
        <v>88.085347860628758</v>
      </c>
      <c r="BS263" s="9">
        <v>92.457155827942358</v>
      </c>
      <c r="BT263" s="9">
        <v>96.502099648167075</v>
      </c>
      <c r="BU263" s="9">
        <v>93.256157076381811</v>
      </c>
      <c r="BV263" s="9">
        <v>79.160140733174458</v>
      </c>
      <c r="BW263" s="9">
        <v>88.380433548972874</v>
      </c>
      <c r="BX263" s="9">
        <v>88.36227442969016</v>
      </c>
      <c r="BY263" s="9">
        <v>89.065940301895353</v>
      </c>
      <c r="BZ263" s="9">
        <v>76.250141868119385</v>
      </c>
      <c r="CA263" s="9">
        <v>78.905913063216431</v>
      </c>
      <c r="CB263" s="9">
        <v>91.181477698331634</v>
      </c>
      <c r="CC263" s="9">
        <v>98.472364090341628</v>
      </c>
      <c r="CD263" s="9">
        <v>80.767222789694699</v>
      </c>
      <c r="CE263" s="9">
        <v>90.990806945863127</v>
      </c>
      <c r="CF263" s="9">
        <v>98.685733741913509</v>
      </c>
      <c r="CG263" s="9">
        <v>96.243332198388387</v>
      </c>
      <c r="CH263" s="9">
        <v>81.9203268641471</v>
      </c>
      <c r="CI263" s="9">
        <v>88.262399273635239</v>
      </c>
      <c r="CJ263" s="9">
        <v>96.50663942798775</v>
      </c>
      <c r="CK263" s="9">
        <v>96.538417886732489</v>
      </c>
      <c r="CL263" s="9">
        <v>82.328907048008176</v>
      </c>
      <c r="CM263" s="9">
        <v>82.832822608103513</v>
      </c>
      <c r="CN263" s="9">
        <v>85.915333106344349</v>
      </c>
      <c r="CO263" s="9">
        <v>88.46668936556577</v>
      </c>
      <c r="CP263" s="9">
        <v>77.280671887413462</v>
      </c>
      <c r="CQ263" s="9">
        <v>78.193167631369889</v>
      </c>
      <c r="CR263" s="9">
        <v>81.153104074452386</v>
      </c>
      <c r="CS263" s="9">
        <v>81.393712404948346</v>
      </c>
      <c r="CT263" s="9">
        <v>79.645897173987066</v>
      </c>
      <c r="CU263" s="9">
        <v>79.827488366814194</v>
      </c>
      <c r="CV263" s="9">
        <v>79.382589944387689</v>
      </c>
      <c r="CW263" s="9">
        <v>85.606628078538179</v>
      </c>
      <c r="CX263" s="9">
        <v>80.921575303597777</v>
      </c>
      <c r="CY263" s="9">
        <v>90.92271024855296</v>
      </c>
      <c r="CZ263" s="9">
        <v>98.567699466575874</v>
      </c>
      <c r="DA263" s="9">
        <v>105.00510725229826</v>
      </c>
      <c r="DB263" s="9">
        <v>89.751447054817845</v>
      </c>
      <c r="DC263" s="9">
        <v>92.20292815798436</v>
      </c>
      <c r="DD263" s="9">
        <v>104.18794688457611</v>
      </c>
      <c r="DE263" s="9">
        <v>113.85767790262173</v>
      </c>
      <c r="DF263" s="9">
        <v>91.517421405061867</v>
      </c>
      <c r="DG263" s="9">
        <v>97.024174327545126</v>
      </c>
      <c r="DH263" s="9">
        <v>108.15571444784928</v>
      </c>
      <c r="DI263" s="9">
        <v>121.89762796504371</v>
      </c>
      <c r="DJ263" s="9">
        <v>94.935875610032923</v>
      </c>
      <c r="DK263" s="9">
        <v>105.96300079446148</v>
      </c>
      <c r="DL263" s="9">
        <v>122.00204290091929</v>
      </c>
      <c r="DM263" s="9">
        <v>123.69084099421177</v>
      </c>
      <c r="DN263" s="9">
        <v>105.51810237203496</v>
      </c>
      <c r="DO263" s="9">
        <v>120.93973442288049</v>
      </c>
      <c r="DP263" s="9">
        <v>131.37668823062083</v>
      </c>
      <c r="DQ263" s="9">
        <v>117.8481443649983</v>
      </c>
      <c r="DR263" s="9">
        <v>100.23833844058565</v>
      </c>
      <c r="DS263" s="9">
        <v>107.71535580524345</v>
      </c>
      <c r="DT263" s="9">
        <v>110.56633753262967</v>
      </c>
      <c r="DU263" s="9">
        <v>114.39337192146182</v>
      </c>
      <c r="DV263" s="9">
        <v>107.97866303484281</v>
      </c>
      <c r="DW263" s="9">
        <v>119.59595959595961</v>
      </c>
      <c r="DX263" s="9">
        <v>138.5404607876518</v>
      </c>
      <c r="DY263" s="9">
        <v>144.33775961865851</v>
      </c>
      <c r="DZ263" s="9">
        <v>122.82374304846215</v>
      </c>
      <c r="EA263" s="9">
        <v>139.14425150380205</v>
      </c>
      <c r="EB263" s="9">
        <v>145.66337532629666</v>
      </c>
      <c r="EC263" s="9">
        <v>150.73884916581545</v>
      </c>
      <c r="ED263" s="9">
        <v>137.72784019975032</v>
      </c>
      <c r="EE263" s="9">
        <v>146.66212688684598</v>
      </c>
      <c r="EF263" s="9">
        <v>148.31460674157307</v>
      </c>
      <c r="EG263" s="9">
        <v>146.63488820792193</v>
      </c>
      <c r="EH263" s="9">
        <v>130.79105663375327</v>
      </c>
      <c r="EI263" s="9">
        <v>131.85336511179207</v>
      </c>
      <c r="EJ263" s="9">
        <v>136.5747361252979</v>
      </c>
      <c r="EK263" s="9">
        <v>141.62751106571332</v>
      </c>
      <c r="EL263" s="9">
        <v>135.08114856429466</v>
      </c>
      <c r="EM263" s="9">
        <v>144.274202701169</v>
      </c>
      <c r="EN263" s="9">
        <v>149.88537055952784</v>
      </c>
      <c r="EO263" s="9">
        <v>155.59641357394167</v>
      </c>
      <c r="EP263" s="9">
        <v>135.74395641811375</v>
      </c>
      <c r="EQ263" s="9">
        <v>150.29395074338893</v>
      </c>
      <c r="ER263" s="9">
        <v>174.37748269208944</v>
      </c>
      <c r="ES263" s="9">
        <v>180.28373623879244</v>
      </c>
      <c r="ET263" s="9">
        <v>159.35081148564294</v>
      </c>
      <c r="EU263" s="9">
        <v>174.07331744410399</v>
      </c>
      <c r="EV263" s="9">
        <v>170.94086936783566</v>
      </c>
      <c r="EW263" s="9">
        <v>159.01890356512774</v>
      </c>
      <c r="EX263" s="9">
        <v>145.37105227846342</v>
      </c>
      <c r="EY263" s="9">
        <v>154.71740036819776</v>
      </c>
      <c r="EZ263" s="9">
        <v>162.88045739497207</v>
      </c>
      <c r="FA263" s="9">
        <v>165.68681321978883</v>
      </c>
      <c r="FB263" s="9">
        <v>132.93915986031357</v>
      </c>
      <c r="FC263" s="9">
        <v>142.88131567417415</v>
      </c>
      <c r="FD263" s="9">
        <v>156.71079551269554</v>
      </c>
      <c r="FE263" s="9">
        <v>159.2079383268815</v>
      </c>
      <c r="FF263" s="9">
        <v>137.99422918659673</v>
      </c>
      <c r="FG263" s="9">
        <v>148.30916756901647</v>
      </c>
      <c r="FH263" s="9">
        <v>162.65718575199369</v>
      </c>
      <c r="FI263" s="9">
        <v>165.24795929675358</v>
      </c>
      <c r="FJ263" s="9">
        <v>141.50525832662905</v>
      </c>
      <c r="FK263" s="9">
        <v>152.07911510890179</v>
      </c>
      <c r="FL263" s="9">
        <v>166.78728725220995</v>
      </c>
      <c r="FM263" s="9">
        <v>169.44309259025076</v>
      </c>
      <c r="FN263" s="9">
        <v>147.49641658580342</v>
      </c>
      <c r="FO263" s="9">
        <v>158.51208716336623</v>
      </c>
      <c r="FP263" s="9">
        <v>173.83481967856338</v>
      </c>
      <c r="FQ263" s="9">
        <v>176.60159412277915</v>
      </c>
      <c r="FR263" s="9">
        <v>152.51914503290936</v>
      </c>
      <c r="FS263" s="9">
        <v>163.90521322340933</v>
      </c>
      <c r="FT263" s="9">
        <v>179.74316662392093</v>
      </c>
      <c r="FU263" s="9">
        <v>182.60297277623454</v>
      </c>
      <c r="FV263" s="9">
        <v>157.30539469466044</v>
      </c>
      <c r="FW263" s="9">
        <v>169.04442153468798</v>
      </c>
      <c r="FX263" s="9">
        <v>185.37333832572176</v>
      </c>
      <c r="FY263" s="9">
        <v>188.32179609161631</v>
      </c>
      <c r="FZ263" s="9">
        <v>161.49520526332529</v>
      </c>
      <c r="GA263" s="9">
        <v>173.54320676715068</v>
      </c>
      <c r="GB263" s="9">
        <v>190.30190548512323</v>
      </c>
      <c r="GC263" s="9">
        <v>193.32796753281681</v>
      </c>
      <c r="GD263" s="9">
        <v>165.28522249448744</v>
      </c>
      <c r="GE263" s="9">
        <v>177.61271618073854</v>
      </c>
      <c r="GF263" s="9">
        <v>194.76018686871902</v>
      </c>
      <c r="GG263" s="9">
        <v>197.85644816776536</v>
      </c>
      <c r="GH263" s="9">
        <v>168.53129683252743</v>
      </c>
      <c r="GI263" s="9">
        <v>181.09817001119751</v>
      </c>
      <c r="GJ263" s="9">
        <v>198.57861615501915</v>
      </c>
      <c r="GK263" s="9">
        <v>201.73500171590052</v>
      </c>
      <c r="GL263" s="9" t="str">
        <f t="shared" si="56"/>
        <v>Turkey,PPI, Tom Turkeys, wholesale Eastern region 2005=100, United States,Units of Measure: Index 2005=100,Historic Data Source: USDA (Calculated),Data Edge: 2016 Q3,Forecast Date: December 2016</v>
      </c>
      <c r="GM263" s="10" t="str">
        <f t="shared" si="57"/>
        <v>United States, Turkey, PPI, Tom Turkeys, wholesale Eastern region 2005=100</v>
      </c>
      <c r="GN263" s="10" t="str">
        <f t="shared" si="55"/>
        <v>Turkey,PPI, Tom Turkeys, wholesale Eastern region 2005=100, United States,Units of Measure: Index 2005=100,Historic Data Source: USDA (Calculated),Data Edge: 2016 Q3,Forecast Date: December 2016</v>
      </c>
      <c r="GP263" s="15" t="s">
        <v>10</v>
      </c>
      <c r="GQ263" s="15" t="s">
        <v>603</v>
      </c>
      <c r="GR263" s="20" t="s">
        <v>661</v>
      </c>
      <c r="GS263" s="16" t="s">
        <v>178</v>
      </c>
      <c r="GT263" s="10" t="s">
        <v>179</v>
      </c>
      <c r="GU263" s="13" t="s">
        <v>1381</v>
      </c>
      <c r="GV263" s="11" t="s">
        <v>1385</v>
      </c>
      <c r="GW263" s="20" t="s">
        <v>1267</v>
      </c>
      <c r="GX263" s="8" t="s">
        <v>1401</v>
      </c>
      <c r="GY263" s="14" t="s">
        <v>1390</v>
      </c>
    </row>
    <row r="264" spans="1:207" ht="12.75" customHeight="1">
      <c r="A264" s="14" t="s">
        <v>664</v>
      </c>
      <c r="B264" s="8" t="str">
        <f t="shared" si="58"/>
        <v>Bank:CISLIVE</v>
      </c>
      <c r="C264" s="13" t="str">
        <f t="shared" si="59"/>
        <v>DataEdge:2016 Q3</v>
      </c>
      <c r="D264" s="13" t="str">
        <f t="shared" si="60"/>
        <v>ForecastDate:December 2016</v>
      </c>
      <c r="E264" s="13" t="str">
        <f t="shared" si="61"/>
        <v>Long Label:Egg,PPI, Eggs, NY grade A wholesale 2005=100, United States,Units of Measure: Index 2005=100,Historic Data Source: USDA (Calculated),Data Edge: 2016 Q3,Forecast Date: December 2016</v>
      </c>
      <c r="F264" s="9">
        <v>99.510294490479438</v>
      </c>
      <c r="G264" s="9">
        <v>93.121438960276478</v>
      </c>
      <c r="H264" s="9">
        <v>112.48548897161842</v>
      </c>
      <c r="I264" s="9">
        <v>123.08554501421081</v>
      </c>
      <c r="J264" s="9">
        <v>116.29104786304256</v>
      </c>
      <c r="K264" s="9">
        <v>110.66543906702427</v>
      </c>
      <c r="L264" s="9">
        <v>117.34785103345205</v>
      </c>
      <c r="M264" s="9">
        <v>124.60670109283055</v>
      </c>
      <c r="N264" s="9">
        <v>127.26472118810297</v>
      </c>
      <c r="O264" s="9">
        <v>106.80650627810471</v>
      </c>
      <c r="P264" s="9">
        <v>105.37608582522718</v>
      </c>
      <c r="Q264" s="9">
        <v>109.56059938886888</v>
      </c>
      <c r="R264" s="9">
        <v>105.37074843547762</v>
      </c>
      <c r="S264" s="9">
        <v>110.59605300028022</v>
      </c>
      <c r="T264" s="9">
        <v>119.18391310729488</v>
      </c>
      <c r="U264" s="9">
        <v>146.20711740923102</v>
      </c>
      <c r="V264" s="9">
        <v>165.49644396407939</v>
      </c>
      <c r="W264" s="9">
        <v>133.61621499005909</v>
      </c>
      <c r="X264" s="9">
        <v>112.15457080714677</v>
      </c>
      <c r="Y264" s="9">
        <v>106.70509587286337</v>
      </c>
      <c r="Z264" s="9">
        <v>98.832445992287489</v>
      </c>
      <c r="AA264" s="9">
        <v>96.067678102024203</v>
      </c>
      <c r="AB264" s="9">
        <v>108.64256835194747</v>
      </c>
      <c r="AC264" s="9">
        <v>121.47899069959836</v>
      </c>
      <c r="AD264" s="9">
        <v>118.69287325033693</v>
      </c>
      <c r="AE264" s="9">
        <v>101.46377913881217</v>
      </c>
      <c r="AF264" s="9">
        <v>116.53656779152155</v>
      </c>
      <c r="AG264" s="9">
        <v>118.60747501434423</v>
      </c>
      <c r="AH264" s="9">
        <v>103.73216978236792</v>
      </c>
      <c r="AI264" s="9">
        <v>94.333026433422731</v>
      </c>
      <c r="AJ264" s="9">
        <v>101.72531123653977</v>
      </c>
      <c r="AK264" s="9">
        <v>94.75468022363664</v>
      </c>
      <c r="AL264" s="9">
        <v>88.034906528962011</v>
      </c>
      <c r="AM264" s="9">
        <v>85.302162977195991</v>
      </c>
      <c r="AN264" s="9">
        <v>116.77675033025101</v>
      </c>
      <c r="AO264" s="9">
        <v>107.60711474053615</v>
      </c>
      <c r="AP264" s="9">
        <v>125.55141907849968</v>
      </c>
      <c r="AQ264" s="9">
        <v>120.3901631906916</v>
      </c>
      <c r="AR264" s="9">
        <v>130.47249242757829</v>
      </c>
      <c r="AS264" s="9">
        <v>148.2139759550592</v>
      </c>
      <c r="AT264" s="9">
        <v>140.59218339271177</v>
      </c>
      <c r="AU264" s="9">
        <v>119.48280693326929</v>
      </c>
      <c r="AV264" s="9">
        <v>124.60136370308102</v>
      </c>
      <c r="AW264" s="9">
        <v>141.70769785036629</v>
      </c>
      <c r="AX264" s="9">
        <v>137.50717211747596</v>
      </c>
      <c r="AY264" s="9">
        <v>112.54420025886343</v>
      </c>
      <c r="AZ264" s="9">
        <v>123.51253619417426</v>
      </c>
      <c r="BA264" s="9">
        <v>122.92008593197494</v>
      </c>
      <c r="BB264" s="9">
        <v>102.10960329850687</v>
      </c>
      <c r="BC264" s="9">
        <v>99.195388495256395</v>
      </c>
      <c r="BD264" s="9">
        <v>103.33186555115222</v>
      </c>
      <c r="BE264" s="9">
        <v>114.30020148646307</v>
      </c>
      <c r="BF264" s="9">
        <v>121.03598735038629</v>
      </c>
      <c r="BG264" s="9">
        <v>117.44926143869338</v>
      </c>
      <c r="BH264" s="9">
        <v>111.50874664745207</v>
      </c>
      <c r="BI264" s="9">
        <v>114.52437185594384</v>
      </c>
      <c r="BJ264" s="9">
        <v>114.50835968669524</v>
      </c>
      <c r="BK264" s="9">
        <v>101.30899483607543</v>
      </c>
      <c r="BL264" s="9">
        <v>107.21214789906996</v>
      </c>
      <c r="BM264" s="9">
        <v>107.58042779178842</v>
      </c>
      <c r="BN264" s="9">
        <v>104.45271739855625</v>
      </c>
      <c r="BO264" s="9">
        <v>101.88009553927651</v>
      </c>
      <c r="BP264" s="9">
        <v>120.33145190344663</v>
      </c>
      <c r="BQ264" s="9">
        <v>139.99973313051254</v>
      </c>
      <c r="BR264" s="9">
        <v>143.44234951896772</v>
      </c>
      <c r="BS264" s="9">
        <v>128.89262506171357</v>
      </c>
      <c r="BT264" s="9">
        <v>137.57655818422</v>
      </c>
      <c r="BU264" s="9">
        <v>154.82700185474297</v>
      </c>
      <c r="BV264" s="9">
        <v>135.91129258236259</v>
      </c>
      <c r="BW264" s="9">
        <v>115.42105333386708</v>
      </c>
      <c r="BX264" s="9">
        <v>127.55827762432783</v>
      </c>
      <c r="BY264" s="9">
        <v>141.30205622940102</v>
      </c>
      <c r="BZ264" s="9">
        <v>120.3528014624448</v>
      </c>
      <c r="CA264" s="9">
        <v>107.32957047355991</v>
      </c>
      <c r="CB264" s="9">
        <v>124.70277410832232</v>
      </c>
      <c r="CC264" s="9">
        <v>129.21553714156093</v>
      </c>
      <c r="CD264" s="9">
        <v>109.54458721962024</v>
      </c>
      <c r="CE264" s="9">
        <v>97.594171570393513</v>
      </c>
      <c r="CF264" s="9">
        <v>99.654404013717098</v>
      </c>
      <c r="CG264" s="9">
        <v>105.76126745215252</v>
      </c>
      <c r="CH264" s="9">
        <v>101.34101917457268</v>
      </c>
      <c r="CI264" s="9">
        <v>99.371522356991321</v>
      </c>
      <c r="CJ264" s="9">
        <v>107.53772867379207</v>
      </c>
      <c r="CK264" s="9">
        <v>133.05045167660757</v>
      </c>
      <c r="CL264" s="9">
        <v>121.32420639686161</v>
      </c>
      <c r="CM264" s="9">
        <v>101.2823078873277</v>
      </c>
      <c r="CN264" s="9">
        <v>98.277357458335004</v>
      </c>
      <c r="CO264" s="9">
        <v>109.13360820890541</v>
      </c>
      <c r="CP264" s="9">
        <v>110.64942689777565</v>
      </c>
      <c r="CQ264" s="9">
        <v>93.479044073495857</v>
      </c>
      <c r="CR264" s="9">
        <v>104.53811563454893</v>
      </c>
      <c r="CS264" s="9">
        <v>120.82249176040456</v>
      </c>
      <c r="CT264" s="9">
        <v>123.54989792242104</v>
      </c>
      <c r="CU264" s="9">
        <v>118.30858118836983</v>
      </c>
      <c r="CV264" s="9">
        <v>143.90136503742846</v>
      </c>
      <c r="CW264" s="9">
        <v>177.31876225931705</v>
      </c>
      <c r="CX264" s="9">
        <v>183.96914988724762</v>
      </c>
      <c r="CY264" s="9">
        <v>127.53692806532966</v>
      </c>
      <c r="CZ264" s="9">
        <v>105.92583696943014</v>
      </c>
      <c r="DA264" s="9">
        <v>108.93078739842281</v>
      </c>
      <c r="DB264" s="9">
        <v>103.31051599215407</v>
      </c>
      <c r="DC264" s="9">
        <v>89.443977422841343</v>
      </c>
      <c r="DD264" s="9">
        <v>106.68908370361474</v>
      </c>
      <c r="DE264" s="9">
        <v>100.55642288138986</v>
      </c>
      <c r="DF264" s="9">
        <v>114.33222582496032</v>
      </c>
      <c r="DG264" s="9">
        <v>100.35893946065674</v>
      </c>
      <c r="DH264" s="9">
        <v>102.4245092937299</v>
      </c>
      <c r="DI264" s="9">
        <v>142.52431848204637</v>
      </c>
      <c r="DJ264" s="9">
        <v>167.24710780192947</v>
      </c>
      <c r="DK264" s="9">
        <v>147.24257102064237</v>
      </c>
      <c r="DL264" s="9">
        <v>190.7476348691672</v>
      </c>
      <c r="DM264" s="9">
        <v>226.53483313985299</v>
      </c>
      <c r="DN264" s="9">
        <v>254.32128417597374</v>
      </c>
      <c r="DO264" s="9">
        <v>187.86544440441401</v>
      </c>
      <c r="DP264" s="9">
        <v>179.60850246187101</v>
      </c>
      <c r="DQ264" s="9">
        <v>196.31986976769014</v>
      </c>
      <c r="DR264" s="9">
        <v>175.64282187796059</v>
      </c>
      <c r="DS264" s="9">
        <v>143.58645904220541</v>
      </c>
      <c r="DT264" s="9">
        <v>151.80070186675206</v>
      </c>
      <c r="DU264" s="9">
        <v>188.4578946666133</v>
      </c>
      <c r="DV264" s="9">
        <v>201.76934470197349</v>
      </c>
      <c r="DW264" s="9">
        <v>132.54873704015048</v>
      </c>
      <c r="DX264" s="9">
        <v>149.1320069919806</v>
      </c>
      <c r="DY264" s="9">
        <v>197.02974260437932</v>
      </c>
      <c r="DZ264" s="9">
        <v>169.39807587099529</v>
      </c>
      <c r="EA264" s="9">
        <v>170.63101290313972</v>
      </c>
      <c r="EB264" s="9">
        <v>188.44721988711422</v>
      </c>
      <c r="EC264" s="9">
        <v>210.07966054201194</v>
      </c>
      <c r="ED264" s="9">
        <v>174.12700318909035</v>
      </c>
      <c r="EE264" s="9">
        <v>159.614640460083</v>
      </c>
      <c r="EF264" s="9">
        <v>211.26456106641047</v>
      </c>
      <c r="EG264" s="9">
        <v>207.33624221074683</v>
      </c>
      <c r="EH264" s="9">
        <v>203.11436691885837</v>
      </c>
      <c r="EI264" s="9">
        <v>176.01110177067903</v>
      </c>
      <c r="EJ264" s="9">
        <v>190.48610277143962</v>
      </c>
      <c r="EK264" s="9">
        <v>229.02205676314003</v>
      </c>
      <c r="EL264" s="9">
        <v>228.41893172144165</v>
      </c>
      <c r="EM264" s="9">
        <v>215.52913547629532</v>
      </c>
      <c r="EN264" s="9">
        <v>207.11207184126602</v>
      </c>
      <c r="EO264" s="9">
        <v>260.52866845469225</v>
      </c>
      <c r="EP264" s="9">
        <v>235.23477843160805</v>
      </c>
      <c r="EQ264" s="9">
        <v>272.65521796565389</v>
      </c>
      <c r="ER264" s="9">
        <v>377.36413007218817</v>
      </c>
      <c r="ES264" s="9">
        <v>278.75973618738135</v>
      </c>
      <c r="ET264" s="9">
        <v>194.59334021392471</v>
      </c>
      <c r="EU264" s="9">
        <v>108.75451490318784</v>
      </c>
      <c r="EV264" s="9">
        <v>116.31239742204073</v>
      </c>
      <c r="EW264" s="9">
        <v>117.42699573190151</v>
      </c>
      <c r="EX264" s="9">
        <v>148.1245300259466</v>
      </c>
      <c r="EY264" s="9">
        <v>154.34005315396689</v>
      </c>
      <c r="EZ264" s="9">
        <v>165.12663567701969</v>
      </c>
      <c r="FA264" s="9">
        <v>191.88189586244454</v>
      </c>
      <c r="FB264" s="9">
        <v>196.71092872629816</v>
      </c>
      <c r="FC264" s="9">
        <v>169.33935884929639</v>
      </c>
      <c r="FD264" s="9">
        <v>182.60032533280778</v>
      </c>
      <c r="FE264" s="9">
        <v>204.62048304339805</v>
      </c>
      <c r="FF264" s="9">
        <v>200.23749726905788</v>
      </c>
      <c r="FG264" s="9">
        <v>172.38393789473889</v>
      </c>
      <c r="FH264" s="9">
        <v>185.87841844405108</v>
      </c>
      <c r="FI264" s="9">
        <v>208.28633194626997</v>
      </c>
      <c r="FJ264" s="9">
        <v>211.45229307430333</v>
      </c>
      <c r="FK264" s="9">
        <v>182.06596502495509</v>
      </c>
      <c r="FL264" s="9">
        <v>196.30304068729427</v>
      </c>
      <c r="FM264" s="9">
        <v>219.94405145465598</v>
      </c>
      <c r="FN264" s="9">
        <v>213.65648108287897</v>
      </c>
      <c r="FO264" s="9">
        <v>183.96889829897373</v>
      </c>
      <c r="FP264" s="9">
        <v>198.35192572644408</v>
      </c>
      <c r="FQ264" s="9">
        <v>222.23529295329337</v>
      </c>
      <c r="FR264" s="9">
        <v>217.74161861425708</v>
      </c>
      <c r="FS264" s="9">
        <v>187.49570459097663</v>
      </c>
      <c r="FT264" s="9">
        <v>202.14923209883415</v>
      </c>
      <c r="FU264" s="9">
        <v>226.48177129503117</v>
      </c>
      <c r="FV264" s="9">
        <v>222.96188702233835</v>
      </c>
      <c r="FW264" s="9">
        <v>192.00249911775822</v>
      </c>
      <c r="FX264" s="9">
        <v>207.0016901469005</v>
      </c>
      <c r="FY264" s="9">
        <v>231.90821203605978</v>
      </c>
      <c r="FZ264" s="9">
        <v>226.8595292242635</v>
      </c>
      <c r="GA264" s="9">
        <v>195.36743577806405</v>
      </c>
      <c r="GB264" s="9">
        <v>210.62471176048953</v>
      </c>
      <c r="GC264" s="9">
        <v>235.9597899981693</v>
      </c>
      <c r="GD264" s="9">
        <v>229.74489102562296</v>
      </c>
      <c r="GE264" s="9">
        <v>197.8584442392422</v>
      </c>
      <c r="GF264" s="9">
        <v>213.30677635948899</v>
      </c>
      <c r="GG264" s="9">
        <v>238.95910796566429</v>
      </c>
      <c r="GH264" s="9">
        <v>230.89100960240901</v>
      </c>
      <c r="GI264" s="9">
        <v>198.84791844346242</v>
      </c>
      <c r="GJ264" s="9">
        <v>214.37214156242646</v>
      </c>
      <c r="GK264" s="9">
        <v>240.15049201968986</v>
      </c>
      <c r="GL264" s="9" t="str">
        <f t="shared" si="56"/>
        <v>Egg,PPI, Eggs, NY grade A wholesale 2005=100, United States,Units of Measure: Index 2005=100,Historic Data Source: USDA (Calculated),Data Edge: 2016 Q3,Forecast Date: December 2016</v>
      </c>
      <c r="GM264" s="10" t="str">
        <f t="shared" si="57"/>
        <v>United States, Egg, PPI, Eggs, NY grade A wholesale 2005=100</v>
      </c>
      <c r="GN264" s="10" t="str">
        <f t="shared" si="55"/>
        <v>Egg,PPI, Eggs, NY grade A wholesale 2005=100, United States,Units of Measure: Index 2005=100,Historic Data Source: USDA (Calculated),Data Edge: 2016 Q3,Forecast Date: December 2016</v>
      </c>
      <c r="GP264" s="15" t="s">
        <v>10</v>
      </c>
      <c r="GQ264" s="15" t="s">
        <v>608</v>
      </c>
      <c r="GR264" s="20" t="s">
        <v>663</v>
      </c>
      <c r="GS264" s="16" t="s">
        <v>178</v>
      </c>
      <c r="GT264" s="10" t="s">
        <v>179</v>
      </c>
      <c r="GU264" s="13" t="s">
        <v>1381</v>
      </c>
      <c r="GV264" s="11" t="s">
        <v>1385</v>
      </c>
      <c r="GW264" s="20" t="s">
        <v>1268</v>
      </c>
      <c r="GX264" s="8" t="s">
        <v>1401</v>
      </c>
      <c r="GY264" s="14" t="s">
        <v>1390</v>
      </c>
    </row>
    <row r="265" spans="1:207" ht="12.75" customHeight="1">
      <c r="A265" s="14" t="s">
        <v>665</v>
      </c>
      <c r="B265" s="8" t="str">
        <f t="shared" si="58"/>
        <v>Bank:CISLIVE</v>
      </c>
      <c r="C265" s="13" t="str">
        <f t="shared" si="59"/>
        <v>DataEdge:2016 Q3</v>
      </c>
      <c r="D265" s="13" t="str">
        <f t="shared" si="60"/>
        <v>ForecastDate:December 2016</v>
      </c>
      <c r="E265" s="13" t="str">
        <f t="shared" si="61"/>
        <v>Long Label:Broiler,Skinless Boneless Breast Wholesale Dock Quote Price, Georgia, United States,Units of Measure: US $/LB,Historic Data Source: USDA AMS,Data Edge: 2016 Q3,Forecast Date: December 2016</v>
      </c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>
        <v>1.3895833333333334</v>
      </c>
      <c r="CI265" s="9">
        <v>1.44025</v>
      </c>
      <c r="CJ265" s="9">
        <v>1.5370833333333334</v>
      </c>
      <c r="CK265" s="9">
        <v>1.3500833333333333</v>
      </c>
      <c r="CL265" s="9">
        <v>1.4050833333333335</v>
      </c>
      <c r="CM265" s="9">
        <v>1.4143333333333334</v>
      </c>
      <c r="CN265" s="9">
        <v>1.5259999999999998</v>
      </c>
      <c r="CO265" s="9">
        <v>1.2969999999999999</v>
      </c>
      <c r="CP265" s="9">
        <v>1.2928333333333333</v>
      </c>
      <c r="CQ265" s="9">
        <v>1.4670833333333333</v>
      </c>
      <c r="CR265" s="9">
        <v>1.554</v>
      </c>
      <c r="CS265" s="9">
        <v>1.3318333333333332</v>
      </c>
      <c r="CT265" s="9">
        <v>1.4991666666666668</v>
      </c>
      <c r="CU265" s="9">
        <v>1.7034166666666666</v>
      </c>
      <c r="CV265" s="9">
        <v>1.9917499999999997</v>
      </c>
      <c r="CW265" s="9">
        <v>1.7474166666666668</v>
      </c>
      <c r="CX265" s="9">
        <v>1.9250833333333333</v>
      </c>
      <c r="CY265" s="9">
        <v>2.4503333333333335</v>
      </c>
      <c r="CZ265" s="9">
        <v>2.1330833333333334</v>
      </c>
      <c r="DA265" s="9">
        <v>1.4842500000000001</v>
      </c>
      <c r="DB265" s="9">
        <v>1.5325833333333332</v>
      </c>
      <c r="DC265" s="9">
        <v>1.4853333333333334</v>
      </c>
      <c r="DD265" s="9">
        <v>1.5062499999999999</v>
      </c>
      <c r="DE265" s="9">
        <v>1.2323333333333333</v>
      </c>
      <c r="DF265" s="9">
        <v>1.1016666666666668</v>
      </c>
      <c r="DG265" s="9">
        <v>1.24325</v>
      </c>
      <c r="DH265" s="9">
        <v>1.4665833333333331</v>
      </c>
      <c r="DI265" s="9">
        <v>1.2278333333333333</v>
      </c>
      <c r="DJ265" s="9">
        <v>1.5262499999999999</v>
      </c>
      <c r="DK265" s="9">
        <v>1.7850833333333334</v>
      </c>
      <c r="DL265" s="9">
        <v>1.7694166666666666</v>
      </c>
      <c r="DM265" s="9">
        <v>1.3809166666666666</v>
      </c>
      <c r="DN265" s="9">
        <v>1.4236666666666666</v>
      </c>
      <c r="DO265" s="9">
        <v>1.4995000000000001</v>
      </c>
      <c r="DP265" s="9">
        <v>1.44675</v>
      </c>
      <c r="DQ265" s="9">
        <v>1.1732500000000001</v>
      </c>
      <c r="DR265" s="9">
        <v>1.3699999999999999</v>
      </c>
      <c r="DS265" s="9">
        <v>1.548</v>
      </c>
      <c r="DT265" s="9">
        <v>1.4670833333333333</v>
      </c>
      <c r="DU265" s="9">
        <v>1.3034999999999999</v>
      </c>
      <c r="DV265" s="9">
        <v>1.55575</v>
      </c>
      <c r="DW265" s="9">
        <v>1.7929166666666667</v>
      </c>
      <c r="DX265" s="9">
        <v>1.92225</v>
      </c>
      <c r="DY265" s="9">
        <v>1.53725</v>
      </c>
      <c r="DZ265" s="9">
        <v>1.4563333333333333</v>
      </c>
      <c r="EA265" s="9">
        <v>1.5254166666666666</v>
      </c>
      <c r="EB265" s="9">
        <v>1.4867499999999998</v>
      </c>
      <c r="EC265" s="9">
        <v>1.4472500000000001</v>
      </c>
      <c r="ED265" s="9">
        <v>1.5219166666666666</v>
      </c>
      <c r="EE265" s="9">
        <v>1.6234999999999999</v>
      </c>
      <c r="EF265" s="9">
        <v>1.6590833333333332</v>
      </c>
      <c r="EG265" s="9">
        <v>1.5882500000000002</v>
      </c>
      <c r="EH265" s="9">
        <v>1.6361666666666668</v>
      </c>
      <c r="EI265" s="9">
        <v>2.045666666666667</v>
      </c>
      <c r="EJ265" s="9">
        <v>2.0464166666666666</v>
      </c>
      <c r="EK265" s="9">
        <v>1.8161666666666667</v>
      </c>
      <c r="EL265" s="9">
        <v>1.825</v>
      </c>
      <c r="EM265" s="9">
        <v>2.1216666666666666</v>
      </c>
      <c r="EN265" s="9">
        <v>2.1925000000000003</v>
      </c>
      <c r="EO265" s="9">
        <v>1.9785833333333336</v>
      </c>
      <c r="EP265" s="9">
        <v>1.9070833333333332</v>
      </c>
      <c r="EQ265" s="9">
        <v>1.9585833333333333</v>
      </c>
      <c r="ER265" s="9">
        <v>1.8995</v>
      </c>
      <c r="ES265" s="9">
        <v>1.5854166666666665</v>
      </c>
      <c r="ET265" s="9">
        <v>1.4175000000000002</v>
      </c>
      <c r="EU265" s="9">
        <v>1.4739166666666668</v>
      </c>
      <c r="EV265" s="9">
        <v>1.6232499999999999</v>
      </c>
      <c r="EW265" s="9">
        <v>1.4065385881170174</v>
      </c>
      <c r="EX265" s="9">
        <v>1.397106164514571</v>
      </c>
      <c r="EY265" s="9">
        <v>1.6268079937495579</v>
      </c>
      <c r="EZ265" s="9">
        <v>1.6457984712128784</v>
      </c>
      <c r="FA265" s="9">
        <v>1.3056738251783349</v>
      </c>
      <c r="FB265" s="9">
        <v>1.5404932884564304</v>
      </c>
      <c r="FC265" s="9">
        <v>1.66179417420503</v>
      </c>
      <c r="FD265" s="9">
        <v>1.7602654091145133</v>
      </c>
      <c r="FE265" s="9">
        <v>1.5527167221364144</v>
      </c>
      <c r="FF265" s="9">
        <v>1.740143313622454</v>
      </c>
      <c r="FG265" s="9">
        <v>1.8778488855736355</v>
      </c>
      <c r="FH265" s="9">
        <v>1.9896284346836746</v>
      </c>
      <c r="FI265" s="9">
        <v>1.7540117589420685</v>
      </c>
      <c r="FJ265" s="9">
        <v>1.7802338051948357</v>
      </c>
      <c r="FK265" s="9">
        <v>1.92123350111823</v>
      </c>
      <c r="FL265" s="9">
        <v>2.0356854108145317</v>
      </c>
      <c r="FM265" s="9">
        <v>1.7944325751674035</v>
      </c>
      <c r="FN265" s="9">
        <v>1.8271267707029208</v>
      </c>
      <c r="FO265" s="9">
        <v>1.9719795309253501</v>
      </c>
      <c r="FP265" s="9">
        <v>2.0895572419745867</v>
      </c>
      <c r="FQ265" s="9">
        <v>1.8417119141508409</v>
      </c>
      <c r="FR265" s="9">
        <v>1.8774580827316396</v>
      </c>
      <c r="FS265" s="9">
        <v>2.0264464266050544</v>
      </c>
      <c r="FT265" s="9">
        <v>2.147379133047091</v>
      </c>
      <c r="FU265" s="9">
        <v>1.8924579298293907</v>
      </c>
      <c r="FV265" s="9">
        <v>1.926330280022623</v>
      </c>
      <c r="FW265" s="9">
        <v>2.0793343161551423</v>
      </c>
      <c r="FX265" s="9">
        <v>2.203524756006825</v>
      </c>
      <c r="FY265" s="9">
        <v>1.9417328084289847</v>
      </c>
      <c r="FZ265" s="9">
        <v>1.9624710625802693</v>
      </c>
      <c r="GA265" s="9">
        <v>2.1184446861019262</v>
      </c>
      <c r="GB265" s="9">
        <v>2.2450442059891915</v>
      </c>
      <c r="GC265" s="9">
        <v>1.978171372105983</v>
      </c>
      <c r="GD265" s="9">
        <v>1.9919128435656295</v>
      </c>
      <c r="GE265" s="9">
        <v>2.150305616185356</v>
      </c>
      <c r="GF265" s="9">
        <v>2.2788676726245263</v>
      </c>
      <c r="GG265" s="9">
        <v>2.0078557379463766</v>
      </c>
      <c r="GH265" s="9">
        <v>2.0129515201977708</v>
      </c>
      <c r="GI265" s="9">
        <v>2.1730729822478185</v>
      </c>
      <c r="GJ265" s="9">
        <v>2.3030374393065314</v>
      </c>
      <c r="GK265" s="9">
        <v>2.0290677622548512</v>
      </c>
      <c r="GL265" s="9" t="str">
        <f t="shared" si="56"/>
        <v>Broiler,Skinless Boneless Breast Wholesale Dock Quote Price, Georgia, United States,Units of Measure: US $/LB,Historic Data Source: USDA AMS,Data Edge: 2016 Q3,Forecast Date: December 2016</v>
      </c>
      <c r="GM265" s="10" t="str">
        <f t="shared" si="57"/>
        <v>United States, Broiler, Skinless Boneless Breast Wholesale Dock Quote Price, Georgia</v>
      </c>
      <c r="GN265" s="10" t="str">
        <f t="shared" si="55"/>
        <v>Broiler,Skinless Boneless Breast Wholesale Dock Quote Price, Georgia, United States,Units of Measure: US $/LB,Historic Data Source: USDA AMS,Data Edge: 2016 Q3,Forecast Date: December 2016</v>
      </c>
      <c r="GP265" s="15" t="s">
        <v>10</v>
      </c>
      <c r="GQ265" s="15" t="s">
        <v>594</v>
      </c>
      <c r="GR265" s="20" t="s">
        <v>666</v>
      </c>
      <c r="GS265" s="10" t="s">
        <v>464</v>
      </c>
      <c r="GT265" s="8" t="s">
        <v>563</v>
      </c>
      <c r="GU265" s="13" t="s">
        <v>1381</v>
      </c>
      <c r="GV265" s="11" t="s">
        <v>1385</v>
      </c>
      <c r="GW265" s="20" t="s">
        <v>1269</v>
      </c>
      <c r="GX265" s="8" t="s">
        <v>1401</v>
      </c>
      <c r="GY265" s="14" t="s">
        <v>1390</v>
      </c>
    </row>
    <row r="266" spans="1:207" ht="12.75" customHeight="1">
      <c r="A266" s="14" t="s">
        <v>668</v>
      </c>
      <c r="B266" s="8" t="str">
        <f t="shared" si="58"/>
        <v>Bank:CISLIVE</v>
      </c>
      <c r="C266" s="13" t="str">
        <f t="shared" si="59"/>
        <v>DataEdge:2016 Q3</v>
      </c>
      <c r="D266" s="13" t="str">
        <f t="shared" si="60"/>
        <v>ForecastDate:December 2016</v>
      </c>
      <c r="E266" s="13" t="str">
        <f t="shared" si="61"/>
        <v>Long Label:Broiler,Broiler, Leg Quarters Wholesale Quote Price, Georgia,Units of Measure: US $/LB,Historic Data Source: USDA AMS,Data Edge: 2016 Q3,Forecast Date: December 2016</v>
      </c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  <c r="CH266" s="9">
        <v>0.19949999999999998</v>
      </c>
      <c r="CI266" s="9">
        <v>0.20033333333333336</v>
      </c>
      <c r="CJ266" s="9">
        <v>0.25124999999999997</v>
      </c>
      <c r="CK266" s="9">
        <v>0.28008333333333335</v>
      </c>
      <c r="CL266" s="9">
        <v>0.23600000000000002</v>
      </c>
      <c r="CM266" s="9">
        <v>0.28733333333333333</v>
      </c>
      <c r="CN266" s="9">
        <v>0.34125</v>
      </c>
      <c r="CO266" s="9">
        <v>0.31608333333333333</v>
      </c>
      <c r="CP266" s="9">
        <v>0.25600000000000001</v>
      </c>
      <c r="CQ266" s="9">
        <v>0.20791666666666667</v>
      </c>
      <c r="CR266" s="9">
        <v>0.19491666666666668</v>
      </c>
      <c r="CS266" s="9">
        <v>0.18241666666666667</v>
      </c>
      <c r="CT266" s="9">
        <v>0.20208333333333331</v>
      </c>
      <c r="CU266" s="9">
        <v>0.23558333333333334</v>
      </c>
      <c r="CV266" s="9">
        <v>0.3165</v>
      </c>
      <c r="CW266" s="9">
        <v>0.31066666666666665</v>
      </c>
      <c r="CX266" s="9">
        <v>0.35566666666666669</v>
      </c>
      <c r="CY266" s="9">
        <v>0.35899999999999999</v>
      </c>
      <c r="CZ266" s="9">
        <v>0.33516666666666667</v>
      </c>
      <c r="DA266" s="9">
        <v>0.31208333333333332</v>
      </c>
      <c r="DB266" s="9">
        <v>0.31691666666666668</v>
      </c>
      <c r="DC266" s="9">
        <v>0.38241666666666668</v>
      </c>
      <c r="DD266" s="9">
        <v>0.46366666666666673</v>
      </c>
      <c r="DE266" s="9">
        <v>0.38916666666666672</v>
      </c>
      <c r="DF266" s="9">
        <v>0.23075000000000001</v>
      </c>
      <c r="DG266" s="9">
        <v>0.25408333333333333</v>
      </c>
      <c r="DH266" s="9">
        <v>0.3715</v>
      </c>
      <c r="DI266" s="9">
        <v>0.30099999999999999</v>
      </c>
      <c r="DJ266" s="9">
        <v>0.39183333333333331</v>
      </c>
      <c r="DK266" s="9">
        <v>0.46199999999999997</v>
      </c>
      <c r="DL266" s="9">
        <v>0.50366666666666671</v>
      </c>
      <c r="DM266" s="9">
        <v>0.43008333333333332</v>
      </c>
      <c r="DN266" s="9">
        <v>0.42949999999999999</v>
      </c>
      <c r="DO266" s="9">
        <v>0.47649999999999998</v>
      </c>
      <c r="DP266" s="9">
        <v>0.53533333333333333</v>
      </c>
      <c r="DQ266" s="9">
        <v>0.40016666666666673</v>
      </c>
      <c r="DR266" s="9">
        <v>0.34666666666666668</v>
      </c>
      <c r="DS266" s="9">
        <v>0.45791666666666658</v>
      </c>
      <c r="DT266" s="9">
        <v>0.44916666666666666</v>
      </c>
      <c r="DU266" s="9">
        <v>0.37616666666666659</v>
      </c>
      <c r="DV266" s="9">
        <v>0.37916666666666665</v>
      </c>
      <c r="DW266" s="9">
        <v>0.39983333333333332</v>
      </c>
      <c r="DX266" s="9">
        <v>0.40083333333333337</v>
      </c>
      <c r="DY266" s="9">
        <v>0.40533333333333332</v>
      </c>
      <c r="DZ266" s="9">
        <v>0.40975</v>
      </c>
      <c r="EA266" s="9">
        <v>0.47908333333333331</v>
      </c>
      <c r="EB266" s="9">
        <v>0.49933333333333335</v>
      </c>
      <c r="EC266" s="9">
        <v>0.5315833333333333</v>
      </c>
      <c r="ED266" s="9">
        <v>0.53741666666666665</v>
      </c>
      <c r="EE266" s="9">
        <v>0.54466666666666663</v>
      </c>
      <c r="EF266" s="9">
        <v>0.51749999999999996</v>
      </c>
      <c r="EG266" s="9">
        <v>0.53508333333333324</v>
      </c>
      <c r="EH266" s="9">
        <v>0.54258333333333331</v>
      </c>
      <c r="EI266" s="9">
        <v>0.55141666666666678</v>
      </c>
      <c r="EJ266" s="9">
        <v>0.53666666666666674</v>
      </c>
      <c r="EK266" s="9">
        <v>0.50683333333333336</v>
      </c>
      <c r="EL266" s="9">
        <v>0.49958333333333327</v>
      </c>
      <c r="EM266" s="9">
        <v>0.54574999999999996</v>
      </c>
      <c r="EN266" s="9">
        <v>0.54125000000000001</v>
      </c>
      <c r="EO266" s="9">
        <v>0.51791666666666669</v>
      </c>
      <c r="EP266" s="9">
        <v>0.505</v>
      </c>
      <c r="EQ266" s="9">
        <v>0.47808333333333336</v>
      </c>
      <c r="ER266" s="9">
        <v>0.45308333333333328</v>
      </c>
      <c r="ES266" s="9">
        <v>0.39274999999999999</v>
      </c>
      <c r="ET266" s="9">
        <v>0.33124999999999999</v>
      </c>
      <c r="EU266" s="9">
        <v>0.33433333333333337</v>
      </c>
      <c r="EV266" s="9">
        <v>0.315</v>
      </c>
      <c r="EW266" s="9">
        <v>0.30761810830415826</v>
      </c>
      <c r="EX266" s="9">
        <v>0.34790467198547209</v>
      </c>
      <c r="EY266" s="9">
        <v>0.41257172210889936</v>
      </c>
      <c r="EZ266" s="9">
        <v>0.41179633643912167</v>
      </c>
      <c r="FA266" s="9">
        <v>0.40823935763975711</v>
      </c>
      <c r="FB266" s="9">
        <v>0.40306150569273785</v>
      </c>
      <c r="FC266" s="9">
        <v>0.43548265370422984</v>
      </c>
      <c r="FD266" s="9">
        <v>0.49103055438943682</v>
      </c>
      <c r="FE266" s="9">
        <v>0.4327860201502351</v>
      </c>
      <c r="FF266" s="9">
        <v>0.46533793868142742</v>
      </c>
      <c r="FG266" s="9">
        <v>0.50177600046122617</v>
      </c>
      <c r="FH266" s="9">
        <v>0.56404579684280132</v>
      </c>
      <c r="FI266" s="9">
        <v>0.49854337459490844</v>
      </c>
      <c r="FJ266" s="9">
        <v>0.47727714948249605</v>
      </c>
      <c r="FK266" s="9">
        <v>0.51448530643229651</v>
      </c>
      <c r="FL266" s="9">
        <v>0.57804377857531608</v>
      </c>
      <c r="FM266" s="9">
        <v>0.51114992379431645</v>
      </c>
      <c r="FN266" s="9">
        <v>0.49174312290217254</v>
      </c>
      <c r="FO266" s="9">
        <v>0.52988435461256522</v>
      </c>
      <c r="FP266" s="9">
        <v>0.59500423224730847</v>
      </c>
      <c r="FQ266" s="9">
        <v>0.52642446820693001</v>
      </c>
      <c r="FR266" s="9">
        <v>0.50724853750376497</v>
      </c>
      <c r="FS266" s="9">
        <v>0.54638988933034593</v>
      </c>
      <c r="FT266" s="9">
        <v>0.61318336602462076</v>
      </c>
      <c r="FU266" s="9">
        <v>0.54279655303641439</v>
      </c>
      <c r="FV266" s="9">
        <v>0.52222068927031462</v>
      </c>
      <c r="FW266" s="9">
        <v>0.56232776504231097</v>
      </c>
      <c r="FX266" s="9">
        <v>0.63073728231076598</v>
      </c>
      <c r="FY266" s="9">
        <v>0.55860556847394371</v>
      </c>
      <c r="FZ266" s="9">
        <v>0.53316211434661387</v>
      </c>
      <c r="GA266" s="9">
        <v>0.57397492676608119</v>
      </c>
      <c r="GB266" s="9">
        <v>0.64356542236940439</v>
      </c>
      <c r="GC266" s="9">
        <v>0.57015856103218354</v>
      </c>
      <c r="GD266" s="9">
        <v>0.5418869714156247</v>
      </c>
      <c r="GE266" s="9">
        <v>0.58326254886200657</v>
      </c>
      <c r="GF266" s="9">
        <v>0.65379477436810474</v>
      </c>
      <c r="GG266" s="9">
        <v>0.5793710912178841</v>
      </c>
      <c r="GH266" s="9">
        <v>0.54789642847800335</v>
      </c>
      <c r="GI266" s="9">
        <v>0.58965962399522587</v>
      </c>
      <c r="GJ266" s="9">
        <v>0.66084048882805702</v>
      </c>
      <c r="GK266" s="9">
        <v>0.58571644497542263</v>
      </c>
      <c r="GL266" s="9" t="str">
        <f t="shared" si="56"/>
        <v>Broiler,Broiler, Leg Quarters Wholesale Quote Price, Georgia,Units of Measure: US $/LB,Historic Data Source: USDA AMS,Data Edge: 2016 Q3,Forecast Date: December 2016</v>
      </c>
      <c r="GM266" s="10" t="str">
        <f t="shared" si="57"/>
        <v>United States, Broiler, Broiler, Leg Quarters Wholesale Quote Price, Georgia</v>
      </c>
      <c r="GN266" s="10" t="str">
        <f t="shared" si="55"/>
        <v>Broiler,Broiler, Leg Quarters Wholesale Quote Price, Georgia,Units of Measure: US $/LB,Historic Data Source: USDA AMS,Data Edge: 2016 Q3,Forecast Date: December 2016</v>
      </c>
      <c r="GP266" s="15" t="s">
        <v>10</v>
      </c>
      <c r="GQ266" s="15" t="s">
        <v>594</v>
      </c>
      <c r="GR266" s="20" t="s">
        <v>667</v>
      </c>
      <c r="GS266" s="10" t="s">
        <v>464</v>
      </c>
      <c r="GT266" s="8" t="s">
        <v>563</v>
      </c>
      <c r="GU266" s="13" t="s">
        <v>1381</v>
      </c>
      <c r="GV266" s="11" t="s">
        <v>1385</v>
      </c>
      <c r="GW266" s="20" t="s">
        <v>667</v>
      </c>
      <c r="GX266" s="8" t="s">
        <v>1401</v>
      </c>
      <c r="GY266" s="14" t="s">
        <v>1390</v>
      </c>
    </row>
    <row r="267" spans="1:207" ht="12.75" customHeight="1">
      <c r="A267" s="14" t="s">
        <v>670</v>
      </c>
      <c r="B267" s="8" t="str">
        <f t="shared" si="58"/>
        <v>Bank:CISLIVE</v>
      </c>
      <c r="C267" s="13" t="str">
        <f t="shared" si="59"/>
        <v>DataEdge:2016 Q3</v>
      </c>
      <c r="D267" s="13" t="str">
        <f t="shared" si="60"/>
        <v>ForecastDate:December 2016</v>
      </c>
      <c r="E267" s="13" t="str">
        <f t="shared" si="61"/>
        <v>Long Label:Beef,Beef Chemical Lean, Fresh  50%: USDA AMS Monthly Average ,Units of Measure: US $/LB,Historic Data Source: USDA AMS,Data Edge: 2016 Q3,Forecast Date: December 2016</v>
      </c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9"/>
      <c r="CS267" s="9"/>
      <c r="CT267" s="9">
        <v>0.41499838658946919</v>
      </c>
      <c r="CU267" s="9">
        <v>0.62148808827560653</v>
      </c>
      <c r="CV267" s="9">
        <v>0.67329114741519447</v>
      </c>
      <c r="CW267" s="9">
        <v>0.75023882052313984</v>
      </c>
      <c r="CX267" s="9">
        <v>0.40777154213231503</v>
      </c>
      <c r="CY267" s="9">
        <v>0.54418640643830229</v>
      </c>
      <c r="CZ267" s="9">
        <v>0.51783162336543864</v>
      </c>
      <c r="DA267" s="9">
        <v>0.54196014993066821</v>
      </c>
      <c r="DB267" s="9">
        <v>0.64880119293868077</v>
      </c>
      <c r="DC267" s="9">
        <v>0.83567165986989489</v>
      </c>
      <c r="DD267" s="9">
        <v>0.54841050901515298</v>
      </c>
      <c r="DE267" s="9">
        <v>0.58720808492280574</v>
      </c>
      <c r="DF267" s="9">
        <v>0.590335637344368</v>
      </c>
      <c r="DG267" s="9">
        <v>0.4490377923878095</v>
      </c>
      <c r="DH267" s="9">
        <v>0.4244570516435669</v>
      </c>
      <c r="DI267" s="9">
        <v>0.35399425959476782</v>
      </c>
      <c r="DJ267" s="9">
        <v>0.46172388784361401</v>
      </c>
      <c r="DK267" s="9">
        <v>0.72756490400542606</v>
      </c>
      <c r="DL267" s="9">
        <v>0.52360195728416759</v>
      </c>
      <c r="DM267" s="9">
        <v>0.49079133256127216</v>
      </c>
      <c r="DN267" s="9">
        <v>0.58362406056994187</v>
      </c>
      <c r="DO267" s="9">
        <v>0.7925211535478861</v>
      </c>
      <c r="DP267" s="9">
        <v>0.93531848576217513</v>
      </c>
      <c r="DQ267" s="9">
        <v>0.75423584059051618</v>
      </c>
      <c r="DR267" s="9">
        <v>0.76113194282270924</v>
      </c>
      <c r="DS267" s="9">
        <v>0.76902969221009232</v>
      </c>
      <c r="DT267" s="9">
        <v>0.63803123611498502</v>
      </c>
      <c r="DU267" s="9">
        <v>0.62843010661563503</v>
      </c>
      <c r="DV267" s="9">
        <v>0.77791260489671088</v>
      </c>
      <c r="DW267" s="9">
        <v>0.91351522724955392</v>
      </c>
      <c r="DX267" s="9">
        <v>0.69397166416623624</v>
      </c>
      <c r="DY267" s="9">
        <v>0.7246120390324523</v>
      </c>
      <c r="DZ267" s="9">
        <v>0.84653919175744818</v>
      </c>
      <c r="EA267" s="9">
        <v>1.0213785431424562</v>
      </c>
      <c r="EB267" s="9">
        <v>0.89665649448746942</v>
      </c>
      <c r="EC267" s="9">
        <v>1.0508702407862922</v>
      </c>
      <c r="ED267" s="9">
        <v>0.96987192877999673</v>
      </c>
      <c r="EE267" s="9">
        <v>0.59479448911312138</v>
      </c>
      <c r="EF267" s="9">
        <v>0.50202934139920707</v>
      </c>
      <c r="EG267" s="9">
        <v>0.68618945758800864</v>
      </c>
      <c r="EH267" s="9">
        <v>0.74608013551500296</v>
      </c>
      <c r="EI267" s="9">
        <v>0.93398982450087376</v>
      </c>
      <c r="EJ267" s="9">
        <v>1.0312911953037045</v>
      </c>
      <c r="EK267" s="9">
        <v>1.0249946928128224</v>
      </c>
      <c r="EL267" s="9">
        <v>1.1735863026861508</v>
      </c>
      <c r="EM267" s="9">
        <v>1.2451776539793269</v>
      </c>
      <c r="EN267" s="9">
        <v>1.3017892076238977</v>
      </c>
      <c r="EO267" s="9">
        <v>1.0901248710992775</v>
      </c>
      <c r="EP267" s="9">
        <v>1.0152121068353706</v>
      </c>
      <c r="EQ267" s="9">
        <v>0.96755636261925415</v>
      </c>
      <c r="ER267" s="9">
        <v>0.61279385222146443</v>
      </c>
      <c r="ES267" s="9">
        <v>0.45544815222101681</v>
      </c>
      <c r="ET267" s="9">
        <v>0.70026766910662419</v>
      </c>
      <c r="EU267" s="9">
        <v>0.69342556871361649</v>
      </c>
      <c r="EV267" s="9">
        <v>0.61479275323676186</v>
      </c>
      <c r="EW267" s="9">
        <v>0.39275523737147522</v>
      </c>
      <c r="EX267" s="9">
        <v>0.51922406800550425</v>
      </c>
      <c r="EY267" s="9">
        <v>0.88762369995698664</v>
      </c>
      <c r="EZ267" s="9">
        <v>0.86046070790018914</v>
      </c>
      <c r="FA267" s="9">
        <v>0.87752127080007025</v>
      </c>
      <c r="FB267" s="9">
        <v>1.0831811345168643</v>
      </c>
      <c r="FC267" s="9">
        <v>1.0980958932736411</v>
      </c>
      <c r="FD267" s="9">
        <v>1.0680573937201039</v>
      </c>
      <c r="FE267" s="9">
        <v>0.9222149796722745</v>
      </c>
      <c r="FF267" s="9">
        <v>0.8386359306210871</v>
      </c>
      <c r="FG267" s="9">
        <v>0.86686097157325248</v>
      </c>
      <c r="FH267" s="9">
        <v>0.80715298907609423</v>
      </c>
      <c r="FI267" s="9">
        <v>0.81169888302949889</v>
      </c>
      <c r="FJ267" s="9">
        <v>0.85074633831247937</v>
      </c>
      <c r="FK267" s="9">
        <v>0.87916516352653273</v>
      </c>
      <c r="FL267" s="9">
        <v>0.81905178683152591</v>
      </c>
      <c r="FM267" s="9">
        <v>0.82362986247300407</v>
      </c>
      <c r="FN267" s="9">
        <v>0.91463004586681418</v>
      </c>
      <c r="FO267" s="9">
        <v>0.9440711039759575</v>
      </c>
      <c r="FP267" s="9">
        <v>0.88181922913625344</v>
      </c>
      <c r="FQ267" s="9">
        <v>0.88656706665543838</v>
      </c>
      <c r="FR267" s="9">
        <v>0.98770965432073288</v>
      </c>
      <c r="FS267" s="9">
        <v>1.0183200932091361</v>
      </c>
      <c r="FT267" s="9">
        <v>0.95362188873270792</v>
      </c>
      <c r="FU267" s="9">
        <v>0.95856392492990017</v>
      </c>
      <c r="FV267" s="9">
        <v>1.0412828598451327</v>
      </c>
      <c r="FW267" s="9">
        <v>1.0727505484937485</v>
      </c>
      <c r="FX267" s="9">
        <v>1.0062589884810602</v>
      </c>
      <c r="FY267" s="9">
        <v>1.0113433878614915</v>
      </c>
      <c r="FZ267" s="9">
        <v>1.0894174740217304</v>
      </c>
      <c r="GA267" s="9">
        <v>1.121655387002769</v>
      </c>
      <c r="GB267" s="9">
        <v>1.0535525275359154</v>
      </c>
      <c r="GC267" s="9">
        <v>1.0587648378156684</v>
      </c>
      <c r="GD267" s="9">
        <v>1.1223568471005787</v>
      </c>
      <c r="GE267" s="9">
        <v>1.1551218382991146</v>
      </c>
      <c r="GF267" s="9">
        <v>1.0859163379412839</v>
      </c>
      <c r="GG267" s="9">
        <v>1.0912161799257307</v>
      </c>
      <c r="GH267" s="9">
        <v>1.1649490908749092</v>
      </c>
      <c r="GI267" s="9">
        <v>1.1983956203611967</v>
      </c>
      <c r="GJ267" s="9">
        <v>1.1277643506205794</v>
      </c>
      <c r="GK267" s="9">
        <v>1.1331773754423344</v>
      </c>
      <c r="GL267" s="9" t="str">
        <f t="shared" si="56"/>
        <v>Beef,Beef Chemical Lean, Fresh  50%: USDA AMS Monthly Average ,Units of Measure: US $/LB,Historic Data Source: USDA AMS,Data Edge: 2016 Q3,Forecast Date: December 2016</v>
      </c>
      <c r="GM267" s="10" t="str">
        <f t="shared" si="57"/>
        <v xml:space="preserve">United States, Beef, Beef Chemical Lean, Fresh  50%: USDA AMS Monthly Average </v>
      </c>
      <c r="GN267" s="10" t="str">
        <f t="shared" si="55"/>
        <v>Beef,Beef Chemical Lean, Fresh  50%: USDA AMS Monthly Average ,Units of Measure: US $/LB,Historic Data Source: USDA AMS,Data Edge: 2016 Q3,Forecast Date: December 2016</v>
      </c>
      <c r="GP267" s="15" t="s">
        <v>10</v>
      </c>
      <c r="GQ267" s="16" t="s">
        <v>574</v>
      </c>
      <c r="GR267" s="24" t="s">
        <v>669</v>
      </c>
      <c r="GS267" s="10" t="s">
        <v>464</v>
      </c>
      <c r="GT267" s="8" t="s">
        <v>563</v>
      </c>
      <c r="GU267" s="13" t="s">
        <v>1381</v>
      </c>
      <c r="GV267" s="11" t="s">
        <v>1385</v>
      </c>
      <c r="GW267" s="24" t="s">
        <v>669</v>
      </c>
      <c r="GX267" s="8" t="s">
        <v>1401</v>
      </c>
      <c r="GY267" s="14" t="s">
        <v>1390</v>
      </c>
    </row>
    <row r="268" spans="1:207" ht="12.75" customHeight="1">
      <c r="A268" s="14" t="s">
        <v>672</v>
      </c>
      <c r="B268" s="8" t="str">
        <f t="shared" si="58"/>
        <v>Bank:CISLIVE</v>
      </c>
      <c r="C268" s="13" t="str">
        <f t="shared" si="59"/>
        <v>DataEdge:2016 Q3</v>
      </c>
      <c r="D268" s="13" t="str">
        <f t="shared" si="60"/>
        <v>ForecastDate:December 2016</v>
      </c>
      <c r="E268" s="13" t="str">
        <f t="shared" si="61"/>
        <v>Long Label:Beef,Beef Chemical Lean, Fresh  65%: USDA AMS Monthly Average ,Units of Measure: US $/LB,Historic Data Source: USDA AMS,Data Edge: 2016 Q3,Forecast Date: December 2016</v>
      </c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9"/>
      <c r="CS268" s="9"/>
      <c r="CT268" s="9">
        <v>0.61250979598756461</v>
      </c>
      <c r="CU268" s="9">
        <v>0.76231159496506107</v>
      </c>
      <c r="CV268" s="9">
        <v>0.85003373676898886</v>
      </c>
      <c r="CW268" s="9">
        <v>0.93152356371013856</v>
      </c>
      <c r="CX268" s="9">
        <v>0.62434630909074518</v>
      </c>
      <c r="CY268" s="9">
        <v>0.75625396509932719</v>
      </c>
      <c r="CZ268" s="9">
        <v>0.8477521852103217</v>
      </c>
      <c r="DA268" s="9">
        <v>0.78201848753392211</v>
      </c>
      <c r="DB268" s="9">
        <v>0.91449487914262861</v>
      </c>
      <c r="DC268" s="9">
        <v>1.0256174574363899</v>
      </c>
      <c r="DD268" s="9">
        <v>0.78883814204917546</v>
      </c>
      <c r="DE268" s="9">
        <v>0.81882978323847189</v>
      </c>
      <c r="DF268" s="9">
        <v>0.84722628626179119</v>
      </c>
      <c r="DG268" s="9">
        <v>0.72000237528132327</v>
      </c>
      <c r="DH268" s="9">
        <v>0.67906904700698201</v>
      </c>
      <c r="DI268" s="9">
        <v>0.6136849493040184</v>
      </c>
      <c r="DJ268" s="9">
        <v>0.71278055240911686</v>
      </c>
      <c r="DK268" s="9">
        <v>0.96099951487146607</v>
      </c>
      <c r="DL268" s="9">
        <v>0.76441767043590858</v>
      </c>
      <c r="DM268" s="9">
        <v>0.68664199911911605</v>
      </c>
      <c r="DN268" s="9">
        <v>0.79446956233801602</v>
      </c>
      <c r="DO268" s="9">
        <v>1.0338247779858589</v>
      </c>
      <c r="DP268" s="9">
        <v>1.1543816862919065</v>
      </c>
      <c r="DQ268" s="9">
        <v>0.98334605039404677</v>
      </c>
      <c r="DR268" s="9">
        <v>0.88509707806958882</v>
      </c>
      <c r="DS268" s="9">
        <v>0.95631151307402729</v>
      </c>
      <c r="DT268" s="9">
        <v>0.85523439731141704</v>
      </c>
      <c r="DU268" s="9">
        <v>0.74308092391449931</v>
      </c>
      <c r="DV268" s="9">
        <v>0.94282188033445391</v>
      </c>
      <c r="DW268" s="9">
        <v>1.1363277243843088</v>
      </c>
      <c r="DX268" s="9">
        <v>0.9439979284601252</v>
      </c>
      <c r="DY268" s="9">
        <v>1.0070305993187219</v>
      </c>
      <c r="DZ268" s="9">
        <v>1.12676462810268</v>
      </c>
      <c r="EA268" s="9">
        <v>1.2589419321392563</v>
      </c>
      <c r="EB268" s="9">
        <v>1.222335782473303</v>
      </c>
      <c r="EC268" s="9">
        <v>1.3405639974733616</v>
      </c>
      <c r="ED268" s="9">
        <v>1.3755823967588754</v>
      </c>
      <c r="EE268" s="9">
        <v>1.1000760304376198</v>
      </c>
      <c r="EF268" s="9">
        <v>1.0411253228874495</v>
      </c>
      <c r="EG268" s="9">
        <v>1.1560586867613205</v>
      </c>
      <c r="EH268" s="9">
        <v>1.2309655106894148</v>
      </c>
      <c r="EI268" s="9">
        <v>1.2791906709240499</v>
      </c>
      <c r="EJ268" s="9">
        <v>1.3744391774394797</v>
      </c>
      <c r="EK268" s="9">
        <v>1.2582702835458968</v>
      </c>
      <c r="EL268" s="9">
        <v>1.3700822601673779</v>
      </c>
      <c r="EM268" s="9">
        <v>1.6256205025141537</v>
      </c>
      <c r="EN268" s="9">
        <v>1.869487123774713</v>
      </c>
      <c r="EO268" s="9">
        <v>1.7555768762105075</v>
      </c>
      <c r="EP268" s="9">
        <v>1.5638604275312513</v>
      </c>
      <c r="EQ268" s="9">
        <v>1.3931106611965951</v>
      </c>
      <c r="ER268" s="9">
        <v>1.2365726677551152</v>
      </c>
      <c r="ES268" s="9">
        <v>0.90051709218054232</v>
      </c>
      <c r="ET268" s="9">
        <v>0.97032354742735816</v>
      </c>
      <c r="EU268" s="9">
        <v>1.1072640886070872</v>
      </c>
      <c r="EV268" s="9">
        <v>1.0658117098491617</v>
      </c>
      <c r="EW268" s="9">
        <v>0.76647350105178447</v>
      </c>
      <c r="EX268" s="9">
        <v>1.0404067286862118</v>
      </c>
      <c r="EY268" s="9">
        <v>1.2956130350433996</v>
      </c>
      <c r="EZ268" s="9">
        <v>1.2484388838162337</v>
      </c>
      <c r="FA268" s="9">
        <v>1.2251129010696546</v>
      </c>
      <c r="FB268" s="9">
        <v>1.4866469891327021</v>
      </c>
      <c r="FC268" s="9">
        <v>1.4944879632978763</v>
      </c>
      <c r="FD268" s="9">
        <v>1.458175877933293</v>
      </c>
      <c r="FE268" s="9">
        <v>1.2781468415933015</v>
      </c>
      <c r="FF268" s="9">
        <v>1.1962129547503724</v>
      </c>
      <c r="FG268" s="9">
        <v>1.2187647660292977</v>
      </c>
      <c r="FH268" s="9">
        <v>1.1505164690927354</v>
      </c>
      <c r="FI268" s="9">
        <v>1.1497628373137774</v>
      </c>
      <c r="FJ268" s="9">
        <v>1.2106421809685792</v>
      </c>
      <c r="FK268" s="9">
        <v>1.233350782186047</v>
      </c>
      <c r="FL268" s="9">
        <v>1.1646388424692056</v>
      </c>
      <c r="FM268" s="9">
        <v>1.1638822894427907</v>
      </c>
      <c r="FN268" s="9">
        <v>1.2867579065039334</v>
      </c>
      <c r="FO268" s="9">
        <v>1.3102935915683331</v>
      </c>
      <c r="FP268" s="9">
        <v>1.2391358861481574</v>
      </c>
      <c r="FQ268" s="9">
        <v>1.2383639232261388</v>
      </c>
      <c r="FR268" s="9">
        <v>1.3738303015207474</v>
      </c>
      <c r="FS268" s="9">
        <v>1.39831212709587</v>
      </c>
      <c r="FT268" s="9">
        <v>1.3243565940790765</v>
      </c>
      <c r="FU268" s="9">
        <v>1.3235670030452891</v>
      </c>
      <c r="FV268" s="9">
        <v>1.4376613401979579</v>
      </c>
      <c r="FW268" s="9">
        <v>1.4628367625384202</v>
      </c>
      <c r="FX268" s="9">
        <v>1.3868301978313036</v>
      </c>
      <c r="FY268" s="9">
        <v>1.3860276839798538</v>
      </c>
      <c r="FZ268" s="9">
        <v>1.4950124430327443</v>
      </c>
      <c r="GA268" s="9">
        <v>1.5208110502725785</v>
      </c>
      <c r="GB268" s="9">
        <v>1.4429616684685325</v>
      </c>
      <c r="GC268" s="9">
        <v>1.4421475436851598</v>
      </c>
      <c r="GD268" s="9">
        <v>1.5342588233159145</v>
      </c>
      <c r="GE268" s="9">
        <v>1.5604838870725128</v>
      </c>
      <c r="GF268" s="9">
        <v>1.4813734327344865</v>
      </c>
      <c r="GG268" s="9">
        <v>1.4805513623837727</v>
      </c>
      <c r="GH268" s="9">
        <v>1.5850063403460506</v>
      </c>
      <c r="GI268" s="9">
        <v>1.6117828335387123</v>
      </c>
      <c r="GJ268" s="9">
        <v>1.5310417498424465</v>
      </c>
      <c r="GK268" s="9">
        <v>1.5302094054789164</v>
      </c>
      <c r="GL268" s="9" t="str">
        <f t="shared" si="56"/>
        <v>Beef,Beef Chemical Lean, Fresh  65%: USDA AMS Monthly Average ,Units of Measure: US $/LB,Historic Data Source: USDA AMS,Data Edge: 2016 Q3,Forecast Date: December 2016</v>
      </c>
      <c r="GM268" s="10" t="str">
        <f t="shared" si="57"/>
        <v xml:space="preserve">United States, Beef, Beef Chemical Lean, Fresh  65%: USDA AMS Monthly Average </v>
      </c>
      <c r="GN268" s="10" t="str">
        <f t="shared" si="55"/>
        <v>Beef,Beef Chemical Lean, Fresh  65%: USDA AMS Monthly Average ,Units of Measure: US $/LB,Historic Data Source: USDA AMS,Data Edge: 2016 Q3,Forecast Date: December 2016</v>
      </c>
      <c r="GP268" s="15" t="s">
        <v>10</v>
      </c>
      <c r="GQ268" s="16" t="s">
        <v>574</v>
      </c>
      <c r="GR268" s="24" t="s">
        <v>671</v>
      </c>
      <c r="GS268" s="10" t="s">
        <v>464</v>
      </c>
      <c r="GT268" s="8" t="s">
        <v>563</v>
      </c>
      <c r="GU268" s="13" t="s">
        <v>1381</v>
      </c>
      <c r="GV268" s="11" t="s">
        <v>1385</v>
      </c>
      <c r="GW268" s="24" t="s">
        <v>671</v>
      </c>
      <c r="GX268" s="8" t="s">
        <v>1401</v>
      </c>
      <c r="GY268" s="14" t="s">
        <v>1390</v>
      </c>
    </row>
    <row r="269" spans="1:207" ht="12.75" customHeight="1">
      <c r="A269" s="14" t="s">
        <v>674</v>
      </c>
      <c r="B269" s="8" t="str">
        <f t="shared" si="58"/>
        <v>Bank:CISLIVE</v>
      </c>
      <c r="C269" s="13" t="str">
        <f t="shared" si="59"/>
        <v>DataEdge:2016 Q3</v>
      </c>
      <c r="D269" s="13" t="str">
        <f t="shared" si="60"/>
        <v>ForecastDate:December 2016</v>
      </c>
      <c r="E269" s="13" t="str">
        <f t="shared" si="61"/>
        <v>Long Label:Beef,Beef Chemical Lean, Fresh  75%: USDA AMS Monthly Average ,Units of Measure: US $/LB,Historic Data Source: USDA AMS,Data Edge: 2016 Q3,Forecast Date: December 2016</v>
      </c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9"/>
      <c r="CS269" s="9"/>
      <c r="CT269" s="9">
        <v>0.78966458875225554</v>
      </c>
      <c r="CU269" s="9">
        <v>0.89244088913506014</v>
      </c>
      <c r="CV269" s="9">
        <v>0.96815851276969833</v>
      </c>
      <c r="CW269" s="9">
        <v>1.0237751832058022</v>
      </c>
      <c r="CX269" s="9">
        <v>0.85737620424655536</v>
      </c>
      <c r="CY269" s="9">
        <v>1.0020210521359059</v>
      </c>
      <c r="CZ269" s="9">
        <v>1.1014072038361342</v>
      </c>
      <c r="DA269" s="9">
        <v>1.0774994214697331</v>
      </c>
      <c r="DB269" s="9">
        <v>1.134683524859512</v>
      </c>
      <c r="DC269" s="9">
        <v>1.2250360753814913</v>
      </c>
      <c r="DD269" s="9">
        <v>1.0051087213990024</v>
      </c>
      <c r="DE269" s="9">
        <v>1.0020972902099035</v>
      </c>
      <c r="DF269" s="9">
        <v>1.041238743710317</v>
      </c>
      <c r="DG269" s="9">
        <v>0.98729827037738727</v>
      </c>
      <c r="DH269" s="9">
        <v>0.93989894661770323</v>
      </c>
      <c r="DI269" s="9">
        <v>0.92009024117511662</v>
      </c>
      <c r="DJ269" s="9">
        <v>0.90763255518625685</v>
      </c>
      <c r="DK269" s="9">
        <v>1.0568893363105543</v>
      </c>
      <c r="DL269" s="9">
        <v>1.0186194145083887</v>
      </c>
      <c r="DM269" s="9">
        <v>0.99084548507750281</v>
      </c>
      <c r="DN269" s="9">
        <v>1.0179830549430842</v>
      </c>
      <c r="DO269" s="9">
        <v>1.1742074917530363</v>
      </c>
      <c r="DP269" s="9">
        <v>1.3320704415011133</v>
      </c>
      <c r="DQ269" s="9">
        <v>1.148434626199762</v>
      </c>
      <c r="DR269" s="9">
        <v>1.0726092548170181</v>
      </c>
      <c r="DS269" s="9">
        <v>1.1268156613673013</v>
      </c>
      <c r="DT269" s="9">
        <v>1.1096255079936965</v>
      </c>
      <c r="DU269" s="9">
        <v>0.99343971285497845</v>
      </c>
      <c r="DV269" s="9">
        <v>1.1019285097017788</v>
      </c>
      <c r="DW269" s="9">
        <v>1.2878135529896704</v>
      </c>
      <c r="DX269" s="9">
        <v>1.2857683737156622</v>
      </c>
      <c r="DY269" s="9">
        <v>1.2156566555689687</v>
      </c>
      <c r="DZ269" s="9">
        <v>1.3642881594958538</v>
      </c>
      <c r="EA269" s="9">
        <v>1.534264299752335</v>
      </c>
      <c r="EB269" s="9">
        <v>1.441473192533137</v>
      </c>
      <c r="EC269" s="9">
        <v>1.4668660974902263</v>
      </c>
      <c r="ED269" s="9">
        <v>1.5969026820259726</v>
      </c>
      <c r="EE269" s="9">
        <v>1.6343056611387059</v>
      </c>
      <c r="EF269" s="9">
        <v>1.566695692645163</v>
      </c>
      <c r="EG269" s="9">
        <v>1.4915022637054571</v>
      </c>
      <c r="EH269" s="9">
        <v>1.5745073523376414</v>
      </c>
      <c r="EI269" s="9">
        <v>1.6317353663407861</v>
      </c>
      <c r="EJ269" s="9">
        <v>1.6181014683293657</v>
      </c>
      <c r="EK269" s="9">
        <v>1.6482230570069489</v>
      </c>
      <c r="EL269" s="9">
        <v>1.7736766590873716</v>
      </c>
      <c r="EM269" s="9">
        <v>1.8740422196195596</v>
      </c>
      <c r="EN269" s="9">
        <v>2.1022981015456765</v>
      </c>
      <c r="EO269" s="9">
        <v>2.3110948548560328</v>
      </c>
      <c r="EP269" s="9">
        <v>2.2648684099839684</v>
      </c>
      <c r="EQ269" s="9">
        <v>2.0749475841298946</v>
      </c>
      <c r="ER269" s="9">
        <v>2.0231450842228331</v>
      </c>
      <c r="ES269" s="9">
        <v>1.5877571580124774</v>
      </c>
      <c r="ET269" s="9">
        <v>1.3602355163513018</v>
      </c>
      <c r="EU269" s="9">
        <v>1.386649572795136</v>
      </c>
      <c r="EV269" s="9">
        <v>1.5229278668854567</v>
      </c>
      <c r="EW269" s="9">
        <v>1.3541249592892504</v>
      </c>
      <c r="EX269" s="9">
        <v>1.5482647647129819</v>
      </c>
      <c r="EY269" s="9">
        <v>1.7111854089384562</v>
      </c>
      <c r="EZ269" s="9">
        <v>1.6212187565949474</v>
      </c>
      <c r="FA269" s="9">
        <v>1.5736485652509911</v>
      </c>
      <c r="FB269" s="9">
        <v>1.8317090784506405</v>
      </c>
      <c r="FC269" s="9">
        <v>1.8286942426443247</v>
      </c>
      <c r="FD269" s="9">
        <v>1.7946883146273505</v>
      </c>
      <c r="FE269" s="9">
        <v>1.6223037402536256</v>
      </c>
      <c r="FF269" s="9">
        <v>1.5649911679957289</v>
      </c>
      <c r="FG269" s="9">
        <v>1.5743506864012142</v>
      </c>
      <c r="FH269" s="9">
        <v>1.5144317967485927</v>
      </c>
      <c r="FI269" s="9">
        <v>1.5073733851824287</v>
      </c>
      <c r="FJ269" s="9">
        <v>1.5782900524256371</v>
      </c>
      <c r="FK269" s="9">
        <v>1.5877176511426998</v>
      </c>
      <c r="FL269" s="9">
        <v>1.5273914213835706</v>
      </c>
      <c r="FM269" s="9">
        <v>1.5202877559040455</v>
      </c>
      <c r="FN269" s="9">
        <v>1.6484431030387061</v>
      </c>
      <c r="FO269" s="9">
        <v>1.65822983274672</v>
      </c>
      <c r="FP269" s="9">
        <v>1.5957548399647092</v>
      </c>
      <c r="FQ269" s="9">
        <v>1.5884124552083001</v>
      </c>
      <c r="FR269" s="9">
        <v>1.7286945109002578</v>
      </c>
      <c r="FS269" s="9">
        <v>1.7388920676126385</v>
      </c>
      <c r="FT269" s="9">
        <v>1.6739590027120217</v>
      </c>
      <c r="FU269" s="9">
        <v>1.6663435356322336</v>
      </c>
      <c r="FV269" s="9">
        <v>1.7875252197388303</v>
      </c>
      <c r="FW269" s="9">
        <v>1.7980239455461955</v>
      </c>
      <c r="FX269" s="9">
        <v>1.7312889169297105</v>
      </c>
      <c r="FY269" s="9">
        <v>1.7234732586372832</v>
      </c>
      <c r="FZ269" s="9">
        <v>1.8403836112418492</v>
      </c>
      <c r="GA269" s="9">
        <v>1.8511529323598195</v>
      </c>
      <c r="GB269" s="9">
        <v>1.7827988699861694</v>
      </c>
      <c r="GC269" s="9">
        <v>1.7748033432933437</v>
      </c>
      <c r="GD269" s="9">
        <v>1.8765555492089403</v>
      </c>
      <c r="GE269" s="9">
        <v>1.8875100435134402</v>
      </c>
      <c r="GF269" s="9">
        <v>1.8180480475276317</v>
      </c>
      <c r="GG269" s="9">
        <v>1.8099294336874969</v>
      </c>
      <c r="GH269" s="9">
        <v>1.9233276597769351</v>
      </c>
      <c r="GI269" s="9">
        <v>1.934521592199526</v>
      </c>
      <c r="GJ269" s="9">
        <v>1.8636269830798295</v>
      </c>
      <c r="GK269" s="9">
        <v>1.855349211450894</v>
      </c>
      <c r="GL269" s="9" t="str">
        <f t="shared" si="56"/>
        <v>Beef,Beef Chemical Lean, Fresh  75%: USDA AMS Monthly Average ,Units of Measure: US $/LB,Historic Data Source: USDA AMS,Data Edge: 2016 Q3,Forecast Date: December 2016</v>
      </c>
      <c r="GM269" s="10" t="str">
        <f t="shared" si="57"/>
        <v xml:space="preserve">United States, Beef, Beef Chemical Lean, Fresh  75%: USDA AMS Monthly Average </v>
      </c>
      <c r="GN269" s="10" t="str">
        <f t="shared" si="55"/>
        <v>Beef,Beef Chemical Lean, Fresh  75%: USDA AMS Monthly Average ,Units of Measure: US $/LB,Historic Data Source: USDA AMS,Data Edge: 2016 Q3,Forecast Date: December 2016</v>
      </c>
      <c r="GP269" s="15" t="s">
        <v>10</v>
      </c>
      <c r="GQ269" s="16" t="s">
        <v>574</v>
      </c>
      <c r="GR269" s="24" t="s">
        <v>673</v>
      </c>
      <c r="GS269" s="10" t="s">
        <v>464</v>
      </c>
      <c r="GT269" s="8" t="s">
        <v>563</v>
      </c>
      <c r="GU269" s="13" t="s">
        <v>1381</v>
      </c>
      <c r="GV269" s="11" t="s">
        <v>1385</v>
      </c>
      <c r="GW269" s="24" t="s">
        <v>673</v>
      </c>
      <c r="GX269" s="8" t="s">
        <v>1401</v>
      </c>
      <c r="GY269" s="14" t="s">
        <v>1390</v>
      </c>
    </row>
    <row r="270" spans="1:207" ht="12.75" customHeight="1">
      <c r="A270" s="14" t="s">
        <v>676</v>
      </c>
      <c r="B270" s="8" t="str">
        <f t="shared" si="58"/>
        <v>Bank:CISLIVE</v>
      </c>
      <c r="C270" s="13" t="str">
        <f t="shared" si="59"/>
        <v>DataEdge:2016 Q3</v>
      </c>
      <c r="D270" s="13" t="str">
        <f t="shared" si="60"/>
        <v>ForecastDate:December 2016</v>
      </c>
      <c r="E270" s="13" t="str">
        <f t="shared" si="61"/>
        <v>Long Label:Beef,Beef Chemical Lean, Fresh  85%: USDA AMS Monthly Average ,Units of Measure: US $/LB,Historic Data Source: USDA AMS,Data Edge: 2016 Q3,Forecast Date: December 2016</v>
      </c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9"/>
      <c r="CS270" s="9"/>
      <c r="CT270" s="9">
        <v>1.0178024846850717</v>
      </c>
      <c r="CU270" s="9">
        <v>1.0064707108911926</v>
      </c>
      <c r="CV270" s="9">
        <v>1.1381418690506393</v>
      </c>
      <c r="CW270" s="9">
        <v>1.1640606810806435</v>
      </c>
      <c r="CX270" s="9">
        <v>1.1553638890693154</v>
      </c>
      <c r="CY270" s="9">
        <v>1.2493305607073522</v>
      </c>
      <c r="CZ270" s="9">
        <v>1.3850623200398839</v>
      </c>
      <c r="DA270" s="9">
        <v>1.2685376648035593</v>
      </c>
      <c r="DB270" s="9">
        <v>1.382424362617827</v>
      </c>
      <c r="DC270" s="9">
        <v>1.4216190810029801</v>
      </c>
      <c r="DD270" s="9">
        <v>1.3002398392028705</v>
      </c>
      <c r="DE270" s="9">
        <v>1.2159788161695793</v>
      </c>
      <c r="DF270" s="9">
        <v>1.3065909325143246</v>
      </c>
      <c r="DG270" s="9">
        <v>1.2013819935004268</v>
      </c>
      <c r="DH270" s="9">
        <v>1.2089708071019643</v>
      </c>
      <c r="DI270" s="9">
        <v>1.1722964989713538</v>
      </c>
      <c r="DJ270" s="9">
        <v>1.2760161833946582</v>
      </c>
      <c r="DK270" s="9">
        <v>1.3199500755996436</v>
      </c>
      <c r="DL270" s="9">
        <v>1.2906047901209603</v>
      </c>
      <c r="DM270" s="9">
        <v>1.1557497940393471</v>
      </c>
      <c r="DN270" s="9">
        <v>1.3375990103141382</v>
      </c>
      <c r="DO270" s="9">
        <v>1.4760595248788286</v>
      </c>
      <c r="DP270" s="9">
        <v>1.6527214795812639</v>
      </c>
      <c r="DQ270" s="9">
        <v>1.2857126325215926</v>
      </c>
      <c r="DR270" s="9">
        <v>1.2780221678713879</v>
      </c>
      <c r="DS270" s="9">
        <v>1.3172848985975432</v>
      </c>
      <c r="DT270" s="9">
        <v>1.2337875755216516</v>
      </c>
      <c r="DU270" s="9">
        <v>1.1788770609909642</v>
      </c>
      <c r="DV270" s="9">
        <v>1.4232911575767853</v>
      </c>
      <c r="DW270" s="9">
        <v>1.5560323756463561</v>
      </c>
      <c r="DX270" s="9">
        <v>1.5080851761170124</v>
      </c>
      <c r="DY270" s="9">
        <v>1.4060986612054429</v>
      </c>
      <c r="DZ270" s="9">
        <v>1.8100516660826349</v>
      </c>
      <c r="EA270" s="9">
        <v>1.8623830938855175</v>
      </c>
      <c r="EB270" s="9">
        <v>1.6827779487954775</v>
      </c>
      <c r="EC270" s="9">
        <v>1.699535234665376</v>
      </c>
      <c r="ED270" s="9">
        <v>1.9909072589725949</v>
      </c>
      <c r="EE270" s="9">
        <v>2.0901022629767088</v>
      </c>
      <c r="EF270" s="9">
        <v>1.919673808626478</v>
      </c>
      <c r="EG270" s="9">
        <v>1.8528993355184948</v>
      </c>
      <c r="EH270" s="9">
        <v>1.925665093146425</v>
      </c>
      <c r="EI270" s="9">
        <v>1.9091248926386615</v>
      </c>
      <c r="EJ270" s="9">
        <v>1.9162091100972021</v>
      </c>
      <c r="EK270" s="9">
        <v>1.8229622614192931</v>
      </c>
      <c r="EL270" s="9">
        <v>2.1603213504203707</v>
      </c>
      <c r="EM270" s="9">
        <v>2.1402768200379829</v>
      </c>
      <c r="EN270" s="9">
        <v>2.6982977215046393</v>
      </c>
      <c r="EO270" s="9">
        <v>2.7342968353949071</v>
      </c>
      <c r="EP270" s="9">
        <v>2.7312050402980708</v>
      </c>
      <c r="EQ270" s="9">
        <v>2.6702262317438907</v>
      </c>
      <c r="ER270" s="9">
        <v>2.4155026069303798</v>
      </c>
      <c r="ES270" s="9">
        <v>1.7999642348975491</v>
      </c>
      <c r="ET270" s="9">
        <v>1.8758856527039833</v>
      </c>
      <c r="EU270" s="9">
        <v>1.9317771070262424</v>
      </c>
      <c r="EV270" s="9">
        <v>1.852637903141227</v>
      </c>
      <c r="EW270" s="9">
        <v>1.6945324974771063</v>
      </c>
      <c r="EX270" s="9">
        <v>1.9943236952476904</v>
      </c>
      <c r="EY270" s="9">
        <v>2.2197746516848729</v>
      </c>
      <c r="EZ270" s="9">
        <v>2.1133945184775635</v>
      </c>
      <c r="FA270" s="9">
        <v>1.9324611266283984</v>
      </c>
      <c r="FB270" s="9">
        <v>2.2553671840729606</v>
      </c>
      <c r="FC270" s="9">
        <v>2.240340681147952</v>
      </c>
      <c r="FD270" s="9">
        <v>2.1996988378101503</v>
      </c>
      <c r="FE270" s="9">
        <v>1.9894962940110024</v>
      </c>
      <c r="FF270" s="9">
        <v>1.9424150113225187</v>
      </c>
      <c r="FG270" s="9">
        <v>1.9406311405329719</v>
      </c>
      <c r="FH270" s="9">
        <v>1.873425651403084</v>
      </c>
      <c r="FI270" s="9">
        <v>1.8579837186123707</v>
      </c>
      <c r="FJ270" s="9">
        <v>1.9580730793678267</v>
      </c>
      <c r="FK270" s="9">
        <v>1.9562837208093542</v>
      </c>
      <c r="FL270" s="9">
        <v>1.8886210230586957</v>
      </c>
      <c r="FM270" s="9">
        <v>1.8730781134401768</v>
      </c>
      <c r="FN270" s="9">
        <v>2.0406710781604942</v>
      </c>
      <c r="FO270" s="9">
        <v>2.0388527710286874</v>
      </c>
      <c r="FP270" s="9">
        <v>1.9687782484604899</v>
      </c>
      <c r="FQ270" s="9">
        <v>1.9527026751776497</v>
      </c>
      <c r="FR270" s="9">
        <v>2.1351588535563004</v>
      </c>
      <c r="FS270" s="9">
        <v>2.1333074307759894</v>
      </c>
      <c r="FT270" s="9">
        <v>2.0604739072031091</v>
      </c>
      <c r="FU270" s="9">
        <v>2.0437889946455714</v>
      </c>
      <c r="FV270" s="9">
        <v>2.2044259599066964</v>
      </c>
      <c r="FW270" s="9">
        <v>2.2025502607039886</v>
      </c>
      <c r="FX270" s="9">
        <v>2.1276941684420732</v>
      </c>
      <c r="FY270" s="9">
        <v>2.1105625613976846</v>
      </c>
      <c r="FZ270" s="9">
        <v>2.2666612771080752</v>
      </c>
      <c r="GA270" s="9">
        <v>2.2647637659526518</v>
      </c>
      <c r="GB270" s="9">
        <v>2.188090430116465</v>
      </c>
      <c r="GC270" s="9">
        <v>2.1705574756714707</v>
      </c>
      <c r="GD270" s="9">
        <v>2.3092500122011947</v>
      </c>
      <c r="GE270" s="9">
        <v>2.3073375747383675</v>
      </c>
      <c r="GF270" s="9">
        <v>2.2294206667848573</v>
      </c>
      <c r="GG270" s="9">
        <v>2.2116130631712987</v>
      </c>
      <c r="GH270" s="9">
        <v>2.3643193598413106</v>
      </c>
      <c r="GI270" s="9">
        <v>2.3623876219223954</v>
      </c>
      <c r="GJ270" s="9">
        <v>2.2828627135177189</v>
      </c>
      <c r="GK270" s="9">
        <v>2.2646999749016827</v>
      </c>
      <c r="GL270" s="9" t="str">
        <f t="shared" si="56"/>
        <v>Beef,Beef Chemical Lean, Fresh  85%: USDA AMS Monthly Average ,Units of Measure: US $/LB,Historic Data Source: USDA AMS,Data Edge: 2016 Q3,Forecast Date: December 2016</v>
      </c>
      <c r="GM270" s="10" t="str">
        <f t="shared" si="57"/>
        <v xml:space="preserve">United States, Beef, Beef Chemical Lean, Fresh  85%: USDA AMS Monthly Average </v>
      </c>
      <c r="GN270" s="10" t="str">
        <f t="shared" si="55"/>
        <v>Beef,Beef Chemical Lean, Fresh  85%: USDA AMS Monthly Average ,Units of Measure: US $/LB,Historic Data Source: USDA AMS,Data Edge: 2016 Q3,Forecast Date: December 2016</v>
      </c>
      <c r="GP270" s="15" t="s">
        <v>10</v>
      </c>
      <c r="GQ270" s="16" t="s">
        <v>574</v>
      </c>
      <c r="GR270" s="24" t="s">
        <v>675</v>
      </c>
      <c r="GS270" s="10" t="s">
        <v>464</v>
      </c>
      <c r="GT270" s="8" t="s">
        <v>563</v>
      </c>
      <c r="GU270" s="13" t="s">
        <v>1381</v>
      </c>
      <c r="GV270" s="11" t="s">
        <v>1385</v>
      </c>
      <c r="GW270" s="24" t="s">
        <v>675</v>
      </c>
      <c r="GX270" s="8" t="s">
        <v>1401</v>
      </c>
      <c r="GY270" s="14" t="s">
        <v>1390</v>
      </c>
    </row>
    <row r="271" spans="1:207" ht="12.75" customHeight="1">
      <c r="A271" s="14" t="s">
        <v>678</v>
      </c>
      <c r="B271" s="8" t="str">
        <f t="shared" si="58"/>
        <v>Bank:CISLIVE</v>
      </c>
      <c r="C271" s="13" t="str">
        <f t="shared" si="59"/>
        <v>DataEdge:2016 Q3</v>
      </c>
      <c r="D271" s="13" t="str">
        <f t="shared" si="60"/>
        <v>ForecastDate:December 2016</v>
      </c>
      <c r="E271" s="13" t="str">
        <f t="shared" si="61"/>
        <v>Long Label:Beef,Beef Chemical Lean, Fresh  90%: USDA AMS Monthly Average ,Units of Measure: US $/LB,Historic Data Source: USDA AMS,Data Edge: 2016 Q3,Forecast Date: December 2016</v>
      </c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9"/>
      <c r="CS271" s="9"/>
      <c r="CT271" s="9">
        <v>1.1061494933434206</v>
      </c>
      <c r="CU271" s="9">
        <v>1.0693653439602422</v>
      </c>
      <c r="CV271" s="9">
        <v>1.195526671351494</v>
      </c>
      <c r="CW271" s="9">
        <v>1.223098752716641</v>
      </c>
      <c r="CX271" s="9">
        <v>1.2691753900107452</v>
      </c>
      <c r="CY271" s="9">
        <v>1.3685051222131017</v>
      </c>
      <c r="CZ271" s="9">
        <v>1.4781137044511263</v>
      </c>
      <c r="DA271" s="9">
        <v>1.3718844628839211</v>
      </c>
      <c r="DB271" s="9">
        <v>1.4997940840344781</v>
      </c>
      <c r="DC271" s="9">
        <v>1.5043209894493055</v>
      </c>
      <c r="DD271" s="9">
        <v>1.4015518853022824</v>
      </c>
      <c r="DE271" s="9">
        <v>1.2777900137746223</v>
      </c>
      <c r="DF271" s="9">
        <v>1.384792528170234</v>
      </c>
      <c r="DG271" s="9">
        <v>1.3087158998981894</v>
      </c>
      <c r="DH271" s="9">
        <v>1.2930212475566365</v>
      </c>
      <c r="DI271" s="9">
        <v>1.2785243236377808</v>
      </c>
      <c r="DJ271" s="9">
        <v>1.3752785037314843</v>
      </c>
      <c r="DK271" s="9">
        <v>1.4270871784548975</v>
      </c>
      <c r="DL271" s="9">
        <v>1.3963535458651781</v>
      </c>
      <c r="DM271" s="9">
        <v>1.2584961009274076</v>
      </c>
      <c r="DN271" s="9">
        <v>1.4486460152704874</v>
      </c>
      <c r="DO271" s="9">
        <v>1.5875038883478378</v>
      </c>
      <c r="DP271" s="9">
        <v>1.7599692247348853</v>
      </c>
      <c r="DQ271" s="9">
        <v>1.3769228696183191</v>
      </c>
      <c r="DR271" s="9">
        <v>1.3956735772757156</v>
      </c>
      <c r="DS271" s="9">
        <v>1.4361282765426377</v>
      </c>
      <c r="DT271" s="9">
        <v>1.3384911202086076</v>
      </c>
      <c r="DU271" s="9">
        <v>1.2859843367424082</v>
      </c>
      <c r="DV271" s="9">
        <v>1.5369890741572589</v>
      </c>
      <c r="DW271" s="9">
        <v>1.6589189408106129</v>
      </c>
      <c r="DX271" s="9">
        <v>1.6297432125434832</v>
      </c>
      <c r="DY271" s="9">
        <v>1.5128724932324826</v>
      </c>
      <c r="DZ271" s="9">
        <v>1.9228791582539393</v>
      </c>
      <c r="EA271" s="9">
        <v>1.9729697272315456</v>
      </c>
      <c r="EB271" s="9">
        <v>1.7953204807244243</v>
      </c>
      <c r="EC271" s="9">
        <v>1.8142547457435407</v>
      </c>
      <c r="ED271" s="9">
        <v>2.1178929755654679</v>
      </c>
      <c r="EE271" s="9">
        <v>2.2469901474864149</v>
      </c>
      <c r="EF271" s="9">
        <v>2.1131845820976607</v>
      </c>
      <c r="EG271" s="9">
        <v>2.0491642322914858</v>
      </c>
      <c r="EH271" s="9">
        <v>2.1448685186306395</v>
      </c>
      <c r="EI271" s="9">
        <v>2.03233633674779</v>
      </c>
      <c r="EJ271" s="9">
        <v>2.02921799995796</v>
      </c>
      <c r="EK271" s="9">
        <v>1.9459943925372321</v>
      </c>
      <c r="EL271" s="9">
        <v>2.3925389818828746</v>
      </c>
      <c r="EM271" s="9">
        <v>2.4856003342219593</v>
      </c>
      <c r="EN271" s="9">
        <v>2.9488375080291003</v>
      </c>
      <c r="EO271" s="9">
        <v>2.9568141989054668</v>
      </c>
      <c r="EP271" s="9">
        <v>2.9694363179911982</v>
      </c>
      <c r="EQ271" s="9">
        <v>2.9575615547350655</v>
      </c>
      <c r="ER271" s="9">
        <v>2.8134975953874584</v>
      </c>
      <c r="ES271" s="9">
        <v>2.1479862128069351</v>
      </c>
      <c r="ET271" s="9">
        <v>2.0966552186125953</v>
      </c>
      <c r="EU271" s="9">
        <v>2.1843896767324327</v>
      </c>
      <c r="EV271" s="9">
        <v>2.1231080978132106</v>
      </c>
      <c r="EW271" s="9">
        <v>1.9202130014366749</v>
      </c>
      <c r="EX271" s="9">
        <v>2.1173604126595582</v>
      </c>
      <c r="EY271" s="9">
        <v>2.3637176529330497</v>
      </c>
      <c r="EZ271" s="9">
        <v>2.2545946326259219</v>
      </c>
      <c r="FA271" s="9">
        <v>2.0689341753914681</v>
      </c>
      <c r="FB271" s="9">
        <v>2.4003367542209948</v>
      </c>
      <c r="FC271" s="9">
        <v>2.3848126354092694</v>
      </c>
      <c r="FD271" s="9">
        <v>2.3431187382389407</v>
      </c>
      <c r="FE271" s="9">
        <v>2.1274351537993703</v>
      </c>
      <c r="FF271" s="9">
        <v>2.0793387929191725</v>
      </c>
      <c r="FG271" s="9">
        <v>2.0773853973947443</v>
      </c>
      <c r="FH271" s="9">
        <v>2.0084821308557679</v>
      </c>
      <c r="FI271" s="9">
        <v>1.9925738376119646</v>
      </c>
      <c r="FJ271" s="9">
        <v>2.0953999412925879</v>
      </c>
      <c r="FK271" s="9">
        <v>2.0934400899372489</v>
      </c>
      <c r="FL271" s="9">
        <v>2.0240680611806119</v>
      </c>
      <c r="FM271" s="9">
        <v>2.0080557312647631</v>
      </c>
      <c r="FN271" s="9">
        <v>2.1801242323173513</v>
      </c>
      <c r="FO271" s="9">
        <v>2.1781303257572322</v>
      </c>
      <c r="FP271" s="9">
        <v>2.1062855257125701</v>
      </c>
      <c r="FQ271" s="9">
        <v>2.0897243911238097</v>
      </c>
      <c r="FR271" s="9">
        <v>2.2770443744265019</v>
      </c>
      <c r="FS271" s="9">
        <v>2.2750115104995294</v>
      </c>
      <c r="FT271" s="9">
        <v>2.2003379898867745</v>
      </c>
      <c r="FU271" s="9">
        <v>2.1831490515566627</v>
      </c>
      <c r="FV271" s="9">
        <v>2.3480946003721113</v>
      </c>
      <c r="FW271" s="9">
        <v>2.3460331775753627</v>
      </c>
      <c r="FX271" s="9">
        <v>2.2692859782501515</v>
      </c>
      <c r="FY271" s="9">
        <v>2.2516368095004178</v>
      </c>
      <c r="FZ271" s="9">
        <v>2.4119320202086816</v>
      </c>
      <c r="GA271" s="9">
        <v>2.4098449377530686</v>
      </c>
      <c r="GB271" s="9">
        <v>2.3312345733666442</v>
      </c>
      <c r="GC271" s="9">
        <v>2.3131718954108829</v>
      </c>
      <c r="GD271" s="9">
        <v>2.4556171026458893</v>
      </c>
      <c r="GE271" s="9">
        <v>2.4535124608290806</v>
      </c>
      <c r="GF271" s="9">
        <v>2.3736270994346054</v>
      </c>
      <c r="GG271" s="9">
        <v>2.3552814497703989</v>
      </c>
      <c r="GH271" s="9">
        <v>2.5121040818003917</v>
      </c>
      <c r="GI271" s="9">
        <v>2.5099767348582964</v>
      </c>
      <c r="GJ271" s="9">
        <v>2.4284427390697059</v>
      </c>
      <c r="GK271" s="9">
        <v>2.4097311929460097</v>
      </c>
      <c r="GL271" s="9" t="str">
        <f t="shared" si="56"/>
        <v>Beef,Beef Chemical Lean, Fresh  90%: USDA AMS Monthly Average ,Units of Measure: US $/LB,Historic Data Source: USDA AMS,Data Edge: 2016 Q3,Forecast Date: December 2016</v>
      </c>
      <c r="GM271" s="10" t="str">
        <f t="shared" si="57"/>
        <v xml:space="preserve">United States, Beef, Beef Chemical Lean, Fresh  90%: USDA AMS Monthly Average </v>
      </c>
      <c r="GN271" s="10" t="str">
        <f t="shared" si="55"/>
        <v>Beef,Beef Chemical Lean, Fresh  90%: USDA AMS Monthly Average ,Units of Measure: US $/LB,Historic Data Source: USDA AMS,Data Edge: 2016 Q3,Forecast Date: December 2016</v>
      </c>
      <c r="GP271" s="15" t="s">
        <v>10</v>
      </c>
      <c r="GQ271" s="16" t="s">
        <v>574</v>
      </c>
      <c r="GR271" s="24" t="s">
        <v>677</v>
      </c>
      <c r="GS271" s="10" t="s">
        <v>464</v>
      </c>
      <c r="GT271" s="8" t="s">
        <v>563</v>
      </c>
      <c r="GU271" s="13" t="s">
        <v>1381</v>
      </c>
      <c r="GV271" s="11" t="s">
        <v>1385</v>
      </c>
      <c r="GW271" s="24" t="s">
        <v>677</v>
      </c>
      <c r="GX271" s="8" t="s">
        <v>1401</v>
      </c>
      <c r="GY271" s="14" t="s">
        <v>1390</v>
      </c>
    </row>
    <row r="272" spans="1:207" ht="12.75" customHeight="1">
      <c r="A272" s="14" t="s">
        <v>680</v>
      </c>
      <c r="B272" s="8" t="str">
        <f t="shared" si="58"/>
        <v>Bank:CISLIVE</v>
      </c>
      <c r="C272" s="13" t="str">
        <f t="shared" si="59"/>
        <v>DataEdge:2016 Q3</v>
      </c>
      <c r="D272" s="13" t="str">
        <f t="shared" si="60"/>
        <v>ForecastDate:December 2016</v>
      </c>
      <c r="E272" s="13" t="str">
        <f t="shared" si="61"/>
        <v>Long Label:Beef,Beef Chemical Lean, Fresh  92-94%: USDA AMS Monthly Average ,Units of Measure: US $/LB,Historic Data Source: USDA AMS,Data Edge: 2016 Q3,Forecast Date: December 2016</v>
      </c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  <c r="CH272" s="9"/>
      <c r="CI272" s="9"/>
      <c r="CJ272" s="9"/>
      <c r="CK272" s="9"/>
      <c r="CL272" s="9"/>
      <c r="CM272" s="9"/>
      <c r="CN272" s="9"/>
      <c r="CO272" s="9"/>
      <c r="CP272" s="9"/>
      <c r="CQ272" s="9"/>
      <c r="CR272" s="9"/>
      <c r="CS272" s="9"/>
      <c r="CT272" s="9"/>
      <c r="CU272" s="9"/>
      <c r="CV272" s="9"/>
      <c r="CW272" s="9"/>
      <c r="CX272" s="9"/>
      <c r="CY272" s="9">
        <v>1.4994817684416222</v>
      </c>
      <c r="CZ272" s="9">
        <v>1.577530278297804</v>
      </c>
      <c r="DA272" s="9">
        <v>1.4596300904846098</v>
      </c>
      <c r="DB272" s="9">
        <v>1.5922408729599149</v>
      </c>
      <c r="DC272" s="9">
        <v>1.6006568242180399</v>
      </c>
      <c r="DD272" s="9">
        <v>1.4955124271966853</v>
      </c>
      <c r="DE272" s="9">
        <v>1.3631707967771163</v>
      </c>
      <c r="DF272" s="9">
        <v>1.4866190579797669</v>
      </c>
      <c r="DG272" s="9">
        <v>1.409785407023799</v>
      </c>
      <c r="DH272" s="9">
        <v>1.4040469115264167</v>
      </c>
      <c r="DI272" s="9">
        <v>1.3867881116498986</v>
      </c>
      <c r="DJ272" s="9">
        <v>1.4820395797429666</v>
      </c>
      <c r="DK272" s="9">
        <v>1.5193162742540003</v>
      </c>
      <c r="DL272" s="9">
        <v>1.5026882672721473</v>
      </c>
      <c r="DM272" s="9">
        <v>1.3450639767430592</v>
      </c>
      <c r="DN272" s="9">
        <v>1.5491007644895118</v>
      </c>
      <c r="DO272" s="9">
        <v>1.6802702834415444</v>
      </c>
      <c r="DP272" s="9">
        <v>1.8526997870812669</v>
      </c>
      <c r="DQ272" s="9">
        <v>1.4704351063175127</v>
      </c>
      <c r="DR272" s="9">
        <v>1.4981413672955401</v>
      </c>
      <c r="DS272" s="9">
        <v>1.5424930983453018</v>
      </c>
      <c r="DT272" s="9">
        <v>1.4379781073667011</v>
      </c>
      <c r="DU272" s="9">
        <v>1.3772219482023751</v>
      </c>
      <c r="DV272" s="9">
        <v>1.6359688168537605</v>
      </c>
      <c r="DW272" s="9">
        <v>1.7588807418693975</v>
      </c>
      <c r="DX272" s="9">
        <v>1.7444930656603808</v>
      </c>
      <c r="DY272" s="9">
        <v>1.6189911542959543</v>
      </c>
      <c r="DZ272" s="9">
        <v>2.030348967414052</v>
      </c>
      <c r="EA272" s="9">
        <v>2.0728032146838409</v>
      </c>
      <c r="EB272" s="9">
        <v>1.8971955386267416</v>
      </c>
      <c r="EC272" s="9">
        <v>1.9160635281531302</v>
      </c>
      <c r="ED272" s="9">
        <v>2.230726363211478</v>
      </c>
      <c r="EE272" s="9">
        <v>2.3996771655636757</v>
      </c>
      <c r="EF272" s="9">
        <v>2.2631270018572049</v>
      </c>
      <c r="EG272" s="9">
        <v>2.1596434610548916</v>
      </c>
      <c r="EH272" s="9">
        <v>2.2598420832094472</v>
      </c>
      <c r="EI272" s="9">
        <v>2.1479665086005126</v>
      </c>
      <c r="EJ272" s="9">
        <v>2.1334332773430535</v>
      </c>
      <c r="EK272" s="9">
        <v>2.0511220494229301</v>
      </c>
      <c r="EL272" s="9">
        <v>2.4686305137250284</v>
      </c>
      <c r="EM272" s="9">
        <v>2.6113718137703388</v>
      </c>
      <c r="EN272" s="9">
        <v>3.0790084109317122</v>
      </c>
      <c r="EO272" s="9">
        <v>3.1082866630023314</v>
      </c>
      <c r="EP272" s="9">
        <v>3.1425446595423723</v>
      </c>
      <c r="EQ272" s="9">
        <v>3.083968293629304</v>
      </c>
      <c r="ER272" s="9">
        <v>2.9522441299172857</v>
      </c>
      <c r="ES272" s="9">
        <v>2.2959091686291484</v>
      </c>
      <c r="ET272" s="9">
        <v>2.1919096557043725</v>
      </c>
      <c r="EU272" s="9">
        <v>2.308042200902511</v>
      </c>
      <c r="EV272" s="9">
        <v>2.2525797521639404</v>
      </c>
      <c r="EW272" s="9">
        <v>2.0230808319798586</v>
      </c>
      <c r="EX272" s="9">
        <v>2.3290288160106436</v>
      </c>
      <c r="EY272" s="9">
        <v>2.4794892223544895</v>
      </c>
      <c r="EZ272" s="9">
        <v>2.3693667538991434</v>
      </c>
      <c r="FA272" s="9">
        <v>2.1828405892640705</v>
      </c>
      <c r="FB272" s="9">
        <v>2.5149759765750139</v>
      </c>
      <c r="FC272" s="9">
        <v>2.5007951822024803</v>
      </c>
      <c r="FD272" s="9">
        <v>2.4587753898679439</v>
      </c>
      <c r="FE272" s="9">
        <v>2.2419417408214022</v>
      </c>
      <c r="FF272" s="9">
        <v>2.1907236421928076</v>
      </c>
      <c r="FG272" s="9">
        <v>2.1904179263886658</v>
      </c>
      <c r="FH272" s="9">
        <v>2.1204111662185148</v>
      </c>
      <c r="FI272" s="9">
        <v>2.1052768337139316</v>
      </c>
      <c r="FJ272" s="9">
        <v>2.2069405846101122</v>
      </c>
      <c r="FK272" s="9">
        <v>2.2066394985706754</v>
      </c>
      <c r="FL272" s="9">
        <v>2.1361565144002688</v>
      </c>
      <c r="FM272" s="9">
        <v>2.1209233443894004</v>
      </c>
      <c r="FN272" s="9">
        <v>2.2924867060300333</v>
      </c>
      <c r="FO272" s="9">
        <v>2.292210042499069</v>
      </c>
      <c r="FP272" s="9">
        <v>2.2192149253321589</v>
      </c>
      <c r="FQ272" s="9">
        <v>2.203460376808867</v>
      </c>
      <c r="FR272" s="9">
        <v>2.3903469789768095</v>
      </c>
      <c r="FS272" s="9">
        <v>2.390098253513703</v>
      </c>
      <c r="FT272" s="9">
        <v>2.3142293880501308</v>
      </c>
      <c r="FU272" s="9">
        <v>2.2978784098736025</v>
      </c>
      <c r="FV272" s="9">
        <v>2.4620863961160975</v>
      </c>
      <c r="FW272" s="9">
        <v>2.4618581514941305</v>
      </c>
      <c r="FX272" s="9">
        <v>2.3838825983870482</v>
      </c>
      <c r="FY272" s="9">
        <v>2.3670943895100578</v>
      </c>
      <c r="FZ272" s="9">
        <v>2.5265430425208169</v>
      </c>
      <c r="GA272" s="9">
        <v>2.5263331995863467</v>
      </c>
      <c r="GB272" s="9">
        <v>2.4464648234548001</v>
      </c>
      <c r="GC272" s="9">
        <v>2.4292837702283472</v>
      </c>
      <c r="GD272" s="9">
        <v>2.5706518727182908</v>
      </c>
      <c r="GE272" s="9">
        <v>2.57045462238605</v>
      </c>
      <c r="GF272" s="9">
        <v>2.4892909537744106</v>
      </c>
      <c r="GG272" s="9">
        <v>2.4718410701686095</v>
      </c>
      <c r="GH272" s="9">
        <v>2.6276867787523019</v>
      </c>
      <c r="GI272" s="9">
        <v>2.6275058112795615</v>
      </c>
      <c r="GJ272" s="9">
        <v>2.5446672652214368</v>
      </c>
      <c r="GK272" s="9">
        <v>2.5268697705963321</v>
      </c>
      <c r="GL272" s="9" t="str">
        <f t="shared" si="56"/>
        <v>Beef,Beef Chemical Lean, Fresh  92-94%: USDA AMS Monthly Average ,Units of Measure: US $/LB,Historic Data Source: USDA AMS,Data Edge: 2016 Q3,Forecast Date: December 2016</v>
      </c>
      <c r="GM272" s="10" t="str">
        <f t="shared" si="57"/>
        <v xml:space="preserve">United States, Beef, Beef Chemical Lean, Fresh  92-94%: USDA AMS Monthly Average </v>
      </c>
      <c r="GN272" s="10" t="str">
        <f t="shared" si="55"/>
        <v>Beef,Beef Chemical Lean, Fresh  92-94%: USDA AMS Monthly Average ,Units of Measure: US $/LB,Historic Data Source: USDA AMS,Data Edge: 2016 Q3,Forecast Date: December 2016</v>
      </c>
      <c r="GP272" s="15" t="s">
        <v>10</v>
      </c>
      <c r="GQ272" s="16" t="s">
        <v>574</v>
      </c>
      <c r="GR272" s="24" t="s">
        <v>679</v>
      </c>
      <c r="GS272" s="10" t="s">
        <v>464</v>
      </c>
      <c r="GT272" s="8" t="s">
        <v>563</v>
      </c>
      <c r="GU272" s="13" t="s">
        <v>1381</v>
      </c>
      <c r="GV272" s="11" t="s">
        <v>1385</v>
      </c>
      <c r="GW272" s="24" t="s">
        <v>679</v>
      </c>
      <c r="GX272" s="8" t="s">
        <v>1401</v>
      </c>
      <c r="GY272" s="14" t="s">
        <v>1390</v>
      </c>
    </row>
    <row r="273" spans="1:207" ht="12.75" customHeight="1">
      <c r="A273" s="14" t="s">
        <v>682</v>
      </c>
      <c r="B273" s="8" t="str">
        <f t="shared" si="58"/>
        <v>Bank:CISLIVE</v>
      </c>
      <c r="C273" s="13" t="str">
        <f t="shared" si="59"/>
        <v>DataEdge:2016 Q3</v>
      </c>
      <c r="D273" s="13" t="str">
        <f t="shared" si="60"/>
        <v>ForecastDate:December 2016</v>
      </c>
      <c r="E273" s="13" t="str">
        <f t="shared" si="61"/>
        <v>Long Label:Beef,Primal Brisket: Choice 600-900: USDA AMS Monthly Average,Units of Measure: US $/LB,Historic Data Source: USDA AMS,Data Edge: 2016 Q3,Forecast Date: December 2016</v>
      </c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9"/>
      <c r="CC273" s="9"/>
      <c r="CD273" s="9"/>
      <c r="CE273" s="9"/>
      <c r="CF273" s="9"/>
      <c r="CG273" s="9"/>
      <c r="CH273" s="9"/>
      <c r="CI273" s="9"/>
      <c r="CJ273" s="9"/>
      <c r="CK273" s="9"/>
      <c r="CL273" s="9"/>
      <c r="CM273" s="9">
        <v>0.69211238095238103</v>
      </c>
      <c r="CN273" s="9">
        <v>0.66702423086702256</v>
      </c>
      <c r="CO273" s="9">
        <v>0.62778832225491266</v>
      </c>
      <c r="CP273" s="9">
        <v>0.6033493795093795</v>
      </c>
      <c r="CQ273" s="9">
        <v>0.56993060606060597</v>
      </c>
      <c r="CR273" s="9">
        <v>0.58296803030303035</v>
      </c>
      <c r="CS273" s="9">
        <v>0.58617073153899246</v>
      </c>
      <c r="CT273" s="9">
        <v>0.63990881673881683</v>
      </c>
      <c r="CU273" s="9">
        <v>0.70564357864357874</v>
      </c>
      <c r="CV273" s="9">
        <v>0.73228203463203456</v>
      </c>
      <c r="CW273" s="9">
        <v>0.97375756420035586</v>
      </c>
      <c r="CX273" s="9">
        <v>0.83261784334023459</v>
      </c>
      <c r="CY273" s="9">
        <v>0.7000607575757577</v>
      </c>
      <c r="CZ273" s="9">
        <v>0.77059408369408355</v>
      </c>
      <c r="DA273" s="9">
        <v>0.74636365079365097</v>
      </c>
      <c r="DB273" s="9">
        <v>0.79699610766045548</v>
      </c>
      <c r="DC273" s="9">
        <v>0.85207005772005784</v>
      </c>
      <c r="DD273" s="9">
        <v>0.74307261632341703</v>
      </c>
      <c r="DE273" s="9">
        <v>0.82554285714285724</v>
      </c>
      <c r="DF273" s="9">
        <v>0.92369953416149075</v>
      </c>
      <c r="DG273" s="9">
        <v>0.77583545454545455</v>
      </c>
      <c r="DH273" s="9">
        <v>0.82239355072463771</v>
      </c>
      <c r="DI273" s="9">
        <v>0.84234573593073603</v>
      </c>
      <c r="DJ273" s="9">
        <v>0.86106424242424229</v>
      </c>
      <c r="DK273" s="9">
        <v>0.88241868686868696</v>
      </c>
      <c r="DL273" s="9">
        <v>0.9050765246449457</v>
      </c>
      <c r="DM273" s="9">
        <v>0.88314808761033026</v>
      </c>
      <c r="DN273" s="9">
        <v>0.87184790764790765</v>
      </c>
      <c r="DO273" s="9">
        <v>0.88734819624819639</v>
      </c>
      <c r="DP273" s="9">
        <v>1.0527946608946608</v>
      </c>
      <c r="DQ273" s="9">
        <v>0.98114502560749695</v>
      </c>
      <c r="DR273" s="9">
        <v>0.98470520923520932</v>
      </c>
      <c r="DS273" s="9">
        <v>1.0161137878787878</v>
      </c>
      <c r="DT273" s="9">
        <v>0.97321370851370848</v>
      </c>
      <c r="DU273" s="9">
        <v>0.92110060606060595</v>
      </c>
      <c r="DV273" s="9">
        <v>1.123618188405797</v>
      </c>
      <c r="DW273" s="9">
        <v>1.1032590909090909</v>
      </c>
      <c r="DX273" s="9">
        <v>1.043228787878788</v>
      </c>
      <c r="DY273" s="9">
        <v>1.0996095238095238</v>
      </c>
      <c r="DZ273" s="9">
        <v>1.2343987198067634</v>
      </c>
      <c r="EA273" s="9">
        <v>1.2130732323232325</v>
      </c>
      <c r="EB273" s="9">
        <v>1.2760452587991717</v>
      </c>
      <c r="EC273" s="9">
        <v>1.3866619047619044</v>
      </c>
      <c r="ED273" s="9">
        <v>1.4041577922077919</v>
      </c>
      <c r="EE273" s="9">
        <v>1.322113492063492</v>
      </c>
      <c r="EF273" s="9">
        <v>1.3397056372816099</v>
      </c>
      <c r="EG273" s="9">
        <v>1.3545162362427805</v>
      </c>
      <c r="EH273" s="9">
        <v>1.3157391812865498</v>
      </c>
      <c r="EI273" s="9">
        <v>1.3387950000000002</v>
      </c>
      <c r="EJ273" s="9">
        <v>1.3771618181818182</v>
      </c>
      <c r="EK273" s="9">
        <v>1.3580014202172097</v>
      </c>
      <c r="EL273" s="9">
        <v>1.6462595887445888</v>
      </c>
      <c r="EM273" s="9">
        <v>1.9919023088023087</v>
      </c>
      <c r="EN273" s="9">
        <v>2.0455391774891778</v>
      </c>
      <c r="EO273" s="9">
        <v>2.0677005443450525</v>
      </c>
      <c r="EP273" s="9">
        <v>2.1084093073593069</v>
      </c>
      <c r="EQ273" s="9">
        <v>1.8075049999999999</v>
      </c>
      <c r="ER273" s="9">
        <v>1.6528775613275613</v>
      </c>
      <c r="ES273" s="9">
        <v>1.3748443939393939</v>
      </c>
      <c r="ET273" s="9">
        <v>1.6125171808143546</v>
      </c>
      <c r="EU273" s="9">
        <v>1.5070440836940835</v>
      </c>
      <c r="EV273" s="9">
        <v>1.4504044340924775</v>
      </c>
      <c r="EW273" s="9">
        <v>1.3773083289380035</v>
      </c>
      <c r="EX273" s="9">
        <v>1.6166655902634841</v>
      </c>
      <c r="EY273" s="9">
        <v>1.6073925871698518</v>
      </c>
      <c r="EZ273" s="9">
        <v>1.6152197107667292</v>
      </c>
      <c r="FA273" s="9">
        <v>1.4940100026663177</v>
      </c>
      <c r="FB273" s="9">
        <v>1.6847204902952386</v>
      </c>
      <c r="FC273" s="9">
        <v>1.6239349061975705</v>
      </c>
      <c r="FD273" s="9">
        <v>1.6876600886053419</v>
      </c>
      <c r="FE273" s="9">
        <v>1.5423267619356507</v>
      </c>
      <c r="FF273" s="9">
        <v>1.41943028560428</v>
      </c>
      <c r="FG273" s="9">
        <v>1.3871693465114494</v>
      </c>
      <c r="FH273" s="9">
        <v>1.3999532677433693</v>
      </c>
      <c r="FI273" s="9">
        <v>1.4158074859291281</v>
      </c>
      <c r="FJ273" s="9">
        <v>1.4324489436517802</v>
      </c>
      <c r="FK273" s="9">
        <v>1.3999775666858381</v>
      </c>
      <c r="FL273" s="9">
        <v>1.4128404997309905</v>
      </c>
      <c r="FM273" s="9">
        <v>1.4288026634115814</v>
      </c>
      <c r="FN273" s="9">
        <v>1.5011237698549911</v>
      </c>
      <c r="FO273" s="9">
        <v>1.4675423103974579</v>
      </c>
      <c r="FP273" s="9">
        <v>1.480822039284547</v>
      </c>
      <c r="FQ273" s="9">
        <v>1.4973536271000958</v>
      </c>
      <c r="FR273" s="9">
        <v>1.5796841665774739</v>
      </c>
      <c r="FS273" s="9">
        <v>1.544832831013141</v>
      </c>
      <c r="FT273" s="9">
        <v>1.5585893524675369</v>
      </c>
      <c r="FU273" s="9">
        <v>1.5757723316067902</v>
      </c>
      <c r="FV273" s="9">
        <v>1.6372752288277019</v>
      </c>
      <c r="FW273" s="9">
        <v>1.6014929723799742</v>
      </c>
      <c r="FX273" s="9">
        <v>1.6155990209697948</v>
      </c>
      <c r="FY273" s="9">
        <v>1.6332595221155266</v>
      </c>
      <c r="FZ273" s="9">
        <v>1.6890198189506989</v>
      </c>
      <c r="GA273" s="9">
        <v>1.6524011459191108</v>
      </c>
      <c r="GB273" s="9">
        <v>1.6668212386965662</v>
      </c>
      <c r="GC273" s="9">
        <v>1.6849107852450826</v>
      </c>
      <c r="GD273" s="9">
        <v>1.7244295628123658</v>
      </c>
      <c r="GE273" s="9">
        <v>1.6872385150276741</v>
      </c>
      <c r="GF273" s="9">
        <v>1.7018735138314205</v>
      </c>
      <c r="GG273" s="9">
        <v>1.7202566637843031</v>
      </c>
      <c r="GH273" s="9">
        <v>1.7702161185835559</v>
      </c>
      <c r="GI273" s="9">
        <v>1.7322849618430514</v>
      </c>
      <c r="GJ273" s="9">
        <v>1.7471978448019838</v>
      </c>
      <c r="GK273" s="9">
        <v>1.7659606385247044</v>
      </c>
      <c r="GL273" s="9" t="str">
        <f t="shared" si="56"/>
        <v>Beef,Primal Brisket: Choice 600-900: USDA AMS Monthly Average,Units of Measure: US $/LB,Historic Data Source: USDA AMS,Data Edge: 2016 Q3,Forecast Date: December 2016</v>
      </c>
      <c r="GM273" s="10" t="str">
        <f t="shared" si="57"/>
        <v>United States, Beef, Primal Brisket: Choice 600-900: USDA AMS Monthly Average</v>
      </c>
      <c r="GN273" s="10" t="str">
        <f t="shared" si="55"/>
        <v>Beef,Primal Brisket: Choice 600-900: USDA AMS Monthly Average,Units of Measure: US $/LB,Historic Data Source: USDA AMS,Data Edge: 2016 Q3,Forecast Date: December 2016</v>
      </c>
      <c r="GP273" s="15" t="s">
        <v>10</v>
      </c>
      <c r="GQ273" s="16" t="s">
        <v>574</v>
      </c>
      <c r="GR273" s="24" t="s">
        <v>681</v>
      </c>
      <c r="GS273" s="10" t="s">
        <v>464</v>
      </c>
      <c r="GT273" s="8" t="s">
        <v>563</v>
      </c>
      <c r="GU273" s="13" t="s">
        <v>1381</v>
      </c>
      <c r="GV273" s="11" t="s">
        <v>1385</v>
      </c>
      <c r="GW273" s="24" t="s">
        <v>681</v>
      </c>
      <c r="GX273" s="8" t="s">
        <v>1401</v>
      </c>
      <c r="GY273" s="14" t="s">
        <v>1390</v>
      </c>
    </row>
    <row r="274" spans="1:207" ht="12.75" customHeight="1">
      <c r="A274" s="14" t="s">
        <v>684</v>
      </c>
      <c r="B274" s="8" t="str">
        <f t="shared" si="58"/>
        <v>Bank:CISLIVE</v>
      </c>
      <c r="C274" s="13" t="str">
        <f t="shared" si="59"/>
        <v>DataEdge:2016 Q3</v>
      </c>
      <c r="D274" s="13" t="str">
        <f t="shared" si="60"/>
        <v>ForecastDate:December 2016</v>
      </c>
      <c r="E274" s="13" t="str">
        <f t="shared" si="61"/>
        <v>Long Label:Beef,Primal Brisket: Select 600-900: USDA AMS Monthly Average,Units of Measure: US $/LB,Historic Data Source: USDA AMS,Data Edge: 2016 Q3,Forecast Date: December 2016</v>
      </c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9"/>
      <c r="CK274" s="9"/>
      <c r="CL274" s="9"/>
      <c r="CM274" s="9">
        <v>0.69443971861471865</v>
      </c>
      <c r="CN274" s="9">
        <v>0.65949008753768468</v>
      </c>
      <c r="CO274" s="9">
        <v>0.61538205295848314</v>
      </c>
      <c r="CP274" s="9">
        <v>0.60901172438672435</v>
      </c>
      <c r="CQ274" s="9">
        <v>0.57110136363636366</v>
      </c>
      <c r="CR274" s="9">
        <v>0.57682121212121196</v>
      </c>
      <c r="CS274" s="9">
        <v>0.58254366459627327</v>
      </c>
      <c r="CT274" s="9">
        <v>0.64214510101010092</v>
      </c>
      <c r="CU274" s="9">
        <v>0.70254372294372303</v>
      </c>
      <c r="CV274" s="9">
        <v>0.71461803751803776</v>
      </c>
      <c r="CW274" s="9">
        <v>0.95200481638879819</v>
      </c>
      <c r="CX274" s="9">
        <v>0.81811011387163557</v>
      </c>
      <c r="CY274" s="9">
        <v>0.70279621212121224</v>
      </c>
      <c r="CZ274" s="9">
        <v>0.76942431457431448</v>
      </c>
      <c r="DA274" s="9">
        <v>0.74693142857142858</v>
      </c>
      <c r="DB274" s="9">
        <v>0.79824481711525197</v>
      </c>
      <c r="DC274" s="9">
        <v>0.85584855699855711</v>
      </c>
      <c r="DD274" s="9">
        <v>0.74100238640078475</v>
      </c>
      <c r="DE274" s="9">
        <v>0.81922857142857142</v>
      </c>
      <c r="DF274" s="9">
        <v>0.90813700138026221</v>
      </c>
      <c r="DG274" s="9">
        <v>0.77527151515151516</v>
      </c>
      <c r="DH274" s="9">
        <v>0.8124721014492754</v>
      </c>
      <c r="DI274" s="9">
        <v>0.83949787157287159</v>
      </c>
      <c r="DJ274" s="9">
        <v>0.86446181818181811</v>
      </c>
      <c r="DK274" s="9">
        <v>0.88294956709956707</v>
      </c>
      <c r="DL274" s="9">
        <v>0.898333914496386</v>
      </c>
      <c r="DM274" s="9">
        <v>0.87265138934292263</v>
      </c>
      <c r="DN274" s="9">
        <v>0.87357352092352092</v>
      </c>
      <c r="DO274" s="9">
        <v>0.88761204906204905</v>
      </c>
      <c r="DP274" s="9">
        <v>1.0468686147186146</v>
      </c>
      <c r="DQ274" s="9">
        <v>0.97618862010097718</v>
      </c>
      <c r="DR274" s="9">
        <v>0.98233582972582967</v>
      </c>
      <c r="DS274" s="9">
        <v>1.0134959090909093</v>
      </c>
      <c r="DT274" s="9">
        <v>0.97044538239538225</v>
      </c>
      <c r="DU274" s="9">
        <v>0.92075742424242424</v>
      </c>
      <c r="DV274" s="9">
        <v>1.1158423188405795</v>
      </c>
      <c r="DW274" s="9">
        <v>1.1031734848484849</v>
      </c>
      <c r="DX274" s="9">
        <v>1.033697619047619</v>
      </c>
      <c r="DY274" s="9">
        <v>1.0970301587301587</v>
      </c>
      <c r="DZ274" s="9">
        <v>1.2335634920634921</v>
      </c>
      <c r="EA274" s="9">
        <v>1.214062121212121</v>
      </c>
      <c r="EB274" s="9">
        <v>1.264926507936508</v>
      </c>
      <c r="EC274" s="9">
        <v>1.3783412698412698</v>
      </c>
      <c r="ED274" s="9">
        <v>1.4006823232323233</v>
      </c>
      <c r="EE274" s="9">
        <v>1.3148321067821065</v>
      </c>
      <c r="EF274" s="9">
        <v>1.3243113907958302</v>
      </c>
      <c r="EG274" s="9">
        <v>1.3410330827067671</v>
      </c>
      <c r="EH274" s="9">
        <v>1.3101381787802839</v>
      </c>
      <c r="EI274" s="9">
        <v>1.3377342424242427</v>
      </c>
      <c r="EJ274" s="9">
        <v>1.3625880303030302</v>
      </c>
      <c r="EK274" s="9">
        <v>1.3577516138831927</v>
      </c>
      <c r="EL274" s="9">
        <v>1.646359199134199</v>
      </c>
      <c r="EM274" s="9">
        <v>1.982376334776335</v>
      </c>
      <c r="EN274" s="9">
        <v>2.0300323232323239</v>
      </c>
      <c r="EO274" s="9">
        <v>2.0591502114971219</v>
      </c>
      <c r="EP274" s="9">
        <v>2.1056515367965369</v>
      </c>
      <c r="EQ274" s="9">
        <v>1.8146875757575756</v>
      </c>
      <c r="ER274" s="9">
        <v>1.636539321789322</v>
      </c>
      <c r="ES274" s="9">
        <v>1.3557624242424242</v>
      </c>
      <c r="ET274" s="9">
        <v>1.5955217391304348</v>
      </c>
      <c r="EU274" s="9">
        <v>1.4959844155844155</v>
      </c>
      <c r="EV274" s="9">
        <v>1.4398967149758455</v>
      </c>
      <c r="EW274" s="9">
        <v>1.3394905769417584</v>
      </c>
      <c r="EX274" s="9">
        <v>1.594935305054807</v>
      </c>
      <c r="EY274" s="9">
        <v>1.5914576350092229</v>
      </c>
      <c r="EZ274" s="9">
        <v>1.5889220463739762</v>
      </c>
      <c r="FA274" s="9">
        <v>1.4732781493923937</v>
      </c>
      <c r="FB274" s="9">
        <v>1.6620742754697375</v>
      </c>
      <c r="FC274" s="9">
        <v>1.6077681700676372</v>
      </c>
      <c r="FD274" s="9">
        <v>1.6601395761618745</v>
      </c>
      <c r="FE274" s="9">
        <v>1.5211509744270322</v>
      </c>
      <c r="FF274" s="9">
        <v>1.4088564591208217</v>
      </c>
      <c r="FG274" s="9">
        <v>1.3701233664395156</v>
      </c>
      <c r="FH274" s="9">
        <v>1.3907441064317236</v>
      </c>
      <c r="FI274" s="9">
        <v>1.4105894587393006</v>
      </c>
      <c r="FJ274" s="9">
        <v>1.4215229758325039</v>
      </c>
      <c r="FK274" s="9">
        <v>1.382539630266356</v>
      </c>
      <c r="FL274" s="9">
        <v>1.4032847016284589</v>
      </c>
      <c r="FM274" s="9">
        <v>1.4232614523959568</v>
      </c>
      <c r="FN274" s="9">
        <v>1.4883402184853975</v>
      </c>
      <c r="FO274" s="9">
        <v>1.4480367619438548</v>
      </c>
      <c r="FP274" s="9">
        <v>1.469437694700275</v>
      </c>
      <c r="FQ274" s="9">
        <v>1.4901075865246705</v>
      </c>
      <c r="FR274" s="9">
        <v>1.5647756371230968</v>
      </c>
      <c r="FS274" s="9">
        <v>1.5229620429127999</v>
      </c>
      <c r="FT274" s="9">
        <v>1.5451132466808997</v>
      </c>
      <c r="FU274" s="9">
        <v>1.566576055494316</v>
      </c>
      <c r="FV274" s="9">
        <v>1.6208089202598435</v>
      </c>
      <c r="FW274" s="9">
        <v>1.5778882742000648</v>
      </c>
      <c r="FX274" s="9">
        <v>1.600589486704638</v>
      </c>
      <c r="FY274" s="9">
        <v>1.6226335671711902</v>
      </c>
      <c r="FZ274" s="9">
        <v>1.6711538723386756</v>
      </c>
      <c r="GA274" s="9">
        <v>1.6272385590170313</v>
      </c>
      <c r="GB274" s="9">
        <v>1.650433945018688</v>
      </c>
      <c r="GC274" s="9">
        <v>1.6730002881813333</v>
      </c>
      <c r="GD274" s="9">
        <v>1.7056058189789309</v>
      </c>
      <c r="GE274" s="9">
        <v>1.6610098371490134</v>
      </c>
      <c r="GF274" s="9">
        <v>1.6845433948689761</v>
      </c>
      <c r="GG274" s="9">
        <v>1.7074671316886814</v>
      </c>
      <c r="GH274" s="9">
        <v>1.7501538954189233</v>
      </c>
      <c r="GI274" s="9">
        <v>1.7046777754344486</v>
      </c>
      <c r="GJ274" s="9">
        <v>1.7286486059655599</v>
      </c>
      <c r="GK274" s="9">
        <v>1.7520344705169764</v>
      </c>
      <c r="GL274" s="9" t="str">
        <f t="shared" si="56"/>
        <v>Beef,Primal Brisket: Select 600-900: USDA AMS Monthly Average,Units of Measure: US $/LB,Historic Data Source: USDA AMS,Data Edge: 2016 Q3,Forecast Date: December 2016</v>
      </c>
      <c r="GM274" s="10" t="str">
        <f t="shared" si="57"/>
        <v>United States, Beef, Primal Brisket: Select 600-900: USDA AMS Monthly Average</v>
      </c>
      <c r="GN274" s="10" t="str">
        <f t="shared" si="55"/>
        <v>Beef,Primal Brisket: Select 600-900: USDA AMS Monthly Average,Units of Measure: US $/LB,Historic Data Source: USDA AMS,Data Edge: 2016 Q3,Forecast Date: December 2016</v>
      </c>
      <c r="GP274" s="15" t="s">
        <v>10</v>
      </c>
      <c r="GQ274" s="16" t="s">
        <v>574</v>
      </c>
      <c r="GR274" s="24" t="s">
        <v>683</v>
      </c>
      <c r="GS274" s="10" t="s">
        <v>464</v>
      </c>
      <c r="GT274" s="8" t="s">
        <v>563</v>
      </c>
      <c r="GU274" s="13" t="s">
        <v>1381</v>
      </c>
      <c r="GV274" s="11" t="s">
        <v>1385</v>
      </c>
      <c r="GW274" s="24" t="s">
        <v>683</v>
      </c>
      <c r="GX274" s="8" t="s">
        <v>1401</v>
      </c>
      <c r="GY274" s="14" t="s">
        <v>1390</v>
      </c>
    </row>
    <row r="275" spans="1:207" ht="12.75" customHeight="1">
      <c r="A275" s="14" t="s">
        <v>686</v>
      </c>
      <c r="B275" s="8" t="str">
        <f t="shared" si="58"/>
        <v>Bank:CISLIVE</v>
      </c>
      <c r="C275" s="13" t="str">
        <f t="shared" si="59"/>
        <v>DataEdge:2016 Q3</v>
      </c>
      <c r="D275" s="13" t="str">
        <f t="shared" si="60"/>
        <v>ForecastDate:December 2016</v>
      </c>
      <c r="E275" s="13" t="str">
        <f t="shared" si="61"/>
        <v>Long Label:Beef,Primal Chuck: Choice 600-900: USDA AMS Monthly Average,Units of Measure: US $/LB,Historic Data Source: USDA AMS,Data Edge: 2016 Q3,Forecast Date: December 2016</v>
      </c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  <c r="CH275" s="9"/>
      <c r="CI275" s="9"/>
      <c r="CJ275" s="9"/>
      <c r="CK275" s="9"/>
      <c r="CL275" s="9"/>
      <c r="CM275" s="9">
        <v>0.84583030303030293</v>
      </c>
      <c r="CN275" s="9">
        <v>0.86777264538156984</v>
      </c>
      <c r="CO275" s="9">
        <v>0.86534952417275068</v>
      </c>
      <c r="CP275" s="9">
        <v>0.90973177849927833</v>
      </c>
      <c r="CQ275" s="9">
        <v>0.83352416666666673</v>
      </c>
      <c r="CR275" s="9">
        <v>0.81345068181818192</v>
      </c>
      <c r="CS275" s="9">
        <v>0.87082613699102818</v>
      </c>
      <c r="CT275" s="9">
        <v>0.98738297979797995</v>
      </c>
      <c r="CU275" s="9">
        <v>0.95264292929292937</v>
      </c>
      <c r="CV275" s="9">
        <v>1.0482604617604618</v>
      </c>
      <c r="CW275" s="9">
        <v>1.2148969961134721</v>
      </c>
      <c r="CX275" s="9">
        <v>0.95476445824706691</v>
      </c>
      <c r="CY275" s="9">
        <v>0.94168590909090899</v>
      </c>
      <c r="CZ275" s="9">
        <v>1.0383896825396828</v>
      </c>
      <c r="DA275" s="9">
        <v>1.0529018253968254</v>
      </c>
      <c r="DB275" s="9">
        <v>1.1841081987577637</v>
      </c>
      <c r="DC275" s="9">
        <v>1.0794787157287158</v>
      </c>
      <c r="DD275" s="9">
        <v>1.0051274744833096</v>
      </c>
      <c r="DE275" s="9">
        <v>1.1090920634920634</v>
      </c>
      <c r="DF275" s="9">
        <v>1.0968637060041406</v>
      </c>
      <c r="DG275" s="9">
        <v>0.95725257575757594</v>
      </c>
      <c r="DH275" s="9">
        <v>0.9934318115942028</v>
      </c>
      <c r="DI275" s="9">
        <v>1.0111480880230881</v>
      </c>
      <c r="DJ275" s="9">
        <v>1.1316909090909093</v>
      </c>
      <c r="DK275" s="9">
        <v>1.1202959595959596</v>
      </c>
      <c r="DL275" s="9">
        <v>1.1131849841996295</v>
      </c>
      <c r="DM275" s="9">
        <v>1.0411378446115289</v>
      </c>
      <c r="DN275" s="9">
        <v>1.1363465367965369</v>
      </c>
      <c r="DO275" s="9">
        <v>1.1588133477633478</v>
      </c>
      <c r="DP275" s="9">
        <v>1.3608661616161615</v>
      </c>
      <c r="DQ275" s="9">
        <v>1.2110612509534706</v>
      </c>
      <c r="DR275" s="9">
        <v>1.1664623737373738</v>
      </c>
      <c r="DS275" s="9">
        <v>1.067859090909091</v>
      </c>
      <c r="DT275" s="9">
        <v>1.0949375180375183</v>
      </c>
      <c r="DU275" s="9">
        <v>1.1065819696969696</v>
      </c>
      <c r="DV275" s="9">
        <v>1.2372626811594203</v>
      </c>
      <c r="DW275" s="9">
        <v>1.3054696969696968</v>
      </c>
      <c r="DX275" s="9">
        <v>1.246210533910534</v>
      </c>
      <c r="DY275" s="9">
        <v>1.2963952380952382</v>
      </c>
      <c r="DZ275" s="9">
        <v>1.5512550586611455</v>
      </c>
      <c r="EA275" s="9">
        <v>1.4953956709956708</v>
      </c>
      <c r="EB275" s="9">
        <v>1.4839368771566595</v>
      </c>
      <c r="EC275" s="9">
        <v>1.5453968253968251</v>
      </c>
      <c r="ED275" s="9">
        <v>1.5761201298701299</v>
      </c>
      <c r="EE275" s="9">
        <v>1.53627784992785</v>
      </c>
      <c r="EF275" s="9">
        <v>1.5301600014529075</v>
      </c>
      <c r="EG275" s="9">
        <v>1.6040809778068357</v>
      </c>
      <c r="EH275" s="9">
        <v>1.6444675020885546</v>
      </c>
      <c r="EI275" s="9">
        <v>1.5953263636363635</v>
      </c>
      <c r="EJ275" s="9">
        <v>1.6061815151515153</v>
      </c>
      <c r="EK275" s="9">
        <v>1.7115400470874156</v>
      </c>
      <c r="EL275" s="9">
        <v>2.0500651875901874</v>
      </c>
      <c r="EM275" s="9">
        <v>1.8710062049062048</v>
      </c>
      <c r="EN275" s="9">
        <v>2.1830603174603174</v>
      </c>
      <c r="EO275" s="9">
        <v>2.2136426946813672</v>
      </c>
      <c r="EP275" s="9">
        <v>2.1387933333333331</v>
      </c>
      <c r="EQ275" s="9">
        <v>2.0343892424242425</v>
      </c>
      <c r="ER275" s="9">
        <v>1.9632904761904764</v>
      </c>
      <c r="ES275" s="9">
        <v>1.701272575757576</v>
      </c>
      <c r="ET275" s="9">
        <v>1.8305102104899933</v>
      </c>
      <c r="EU275" s="9">
        <v>1.6225621212121215</v>
      </c>
      <c r="EV275" s="9">
        <v>1.545452346445825</v>
      </c>
      <c r="EW275" s="9">
        <v>1.546487343666425</v>
      </c>
      <c r="EX275" s="9">
        <v>1.8657697883899185</v>
      </c>
      <c r="EY275" s="9">
        <v>1.7687258735924496</v>
      </c>
      <c r="EZ275" s="9">
        <v>1.7474972785571514</v>
      </c>
      <c r="FA275" s="9">
        <v>1.6918682742166524</v>
      </c>
      <c r="FB275" s="9">
        <v>1.9348734719578955</v>
      </c>
      <c r="FC275" s="9">
        <v>1.8352315782642172</v>
      </c>
      <c r="FD275" s="9">
        <v>1.8687956549081632</v>
      </c>
      <c r="FE275" s="9">
        <v>1.7397500416513982</v>
      </c>
      <c r="FF275" s="9">
        <v>1.665494920963126</v>
      </c>
      <c r="FG275" s="9">
        <v>1.5989900695569692</v>
      </c>
      <c r="FH275" s="9">
        <v>1.5856244483985784</v>
      </c>
      <c r="FI275" s="9">
        <v>1.6143698083458569</v>
      </c>
      <c r="FJ275" s="9">
        <v>1.6787142075357959</v>
      </c>
      <c r="FK275" s="9">
        <v>1.6117699403365848</v>
      </c>
      <c r="FL275" s="9">
        <v>1.5983085169221201</v>
      </c>
      <c r="FM275" s="9">
        <v>1.6272479913075815</v>
      </c>
      <c r="FN275" s="9">
        <v>1.7484473708615544</v>
      </c>
      <c r="FO275" s="9">
        <v>1.6791851379312517</v>
      </c>
      <c r="FP275" s="9">
        <v>1.6652183472768027</v>
      </c>
      <c r="FQ275" s="9">
        <v>1.6951817962729407</v>
      </c>
      <c r="FR275" s="9">
        <v>1.8282184497045493</v>
      </c>
      <c r="FS275" s="9">
        <v>1.7563045856381896</v>
      </c>
      <c r="FT275" s="9">
        <v>1.7417596813858078</v>
      </c>
      <c r="FU275" s="9">
        <v>1.7728945035924228</v>
      </c>
      <c r="FV275" s="9">
        <v>1.8866970389057163</v>
      </c>
      <c r="FW275" s="9">
        <v>1.8128393168626618</v>
      </c>
      <c r="FX275" s="9">
        <v>1.7978706090451859</v>
      </c>
      <c r="FY275" s="9">
        <v>1.8298641416236574</v>
      </c>
      <c r="FZ275" s="9">
        <v>1.9392390569021543</v>
      </c>
      <c r="GA275" s="9">
        <v>1.8636348115214281</v>
      </c>
      <c r="GB275" s="9">
        <v>1.848285323407294</v>
      </c>
      <c r="GC275" s="9">
        <v>1.8810503926529143</v>
      </c>
      <c r="GD275" s="9">
        <v>1.975194494848548</v>
      </c>
      <c r="GE275" s="9">
        <v>1.8983950724669336</v>
      </c>
      <c r="GF275" s="9">
        <v>1.8827850096194765</v>
      </c>
      <c r="GG275" s="9">
        <v>1.9160780551365999</v>
      </c>
      <c r="GH275" s="9">
        <v>2.0216866601474983</v>
      </c>
      <c r="GI275" s="9">
        <v>1.9433418146015304</v>
      </c>
      <c r="GJ275" s="9">
        <v>1.9273948156947087</v>
      </c>
      <c r="GK275" s="9">
        <v>1.9613705607279739</v>
      </c>
      <c r="GL275" s="9" t="str">
        <f t="shared" si="56"/>
        <v>Beef,Primal Chuck: Choice 600-900: USDA AMS Monthly Average,Units of Measure: US $/LB,Historic Data Source: USDA AMS,Data Edge: 2016 Q3,Forecast Date: December 2016</v>
      </c>
      <c r="GM275" s="10" t="str">
        <f t="shared" si="57"/>
        <v>United States, Beef, Primal Chuck: Choice 600-900: USDA AMS Monthly Average</v>
      </c>
      <c r="GN275" s="10" t="str">
        <f t="shared" si="55"/>
        <v>Beef,Primal Chuck: Choice 600-900: USDA AMS Monthly Average,Units of Measure: US $/LB,Historic Data Source: USDA AMS,Data Edge: 2016 Q3,Forecast Date: December 2016</v>
      </c>
      <c r="GP275" s="15" t="s">
        <v>10</v>
      </c>
      <c r="GQ275" s="16" t="s">
        <v>574</v>
      </c>
      <c r="GR275" s="24" t="s">
        <v>685</v>
      </c>
      <c r="GS275" s="10" t="s">
        <v>464</v>
      </c>
      <c r="GT275" s="8" t="s">
        <v>563</v>
      </c>
      <c r="GU275" s="13" t="s">
        <v>1381</v>
      </c>
      <c r="GV275" s="11" t="s">
        <v>1385</v>
      </c>
      <c r="GW275" s="24" t="s">
        <v>685</v>
      </c>
      <c r="GX275" s="8" t="s">
        <v>1401</v>
      </c>
      <c r="GY275" s="14" t="s">
        <v>1390</v>
      </c>
    </row>
    <row r="276" spans="1:207" ht="12.75" customHeight="1">
      <c r="A276" s="14" t="s">
        <v>688</v>
      </c>
      <c r="B276" s="8" t="str">
        <f t="shared" si="58"/>
        <v>Bank:CISLIVE</v>
      </c>
      <c r="C276" s="13" t="str">
        <f t="shared" si="59"/>
        <v>DataEdge:2016 Q3</v>
      </c>
      <c r="D276" s="13" t="str">
        <f t="shared" si="60"/>
        <v>ForecastDate:December 2016</v>
      </c>
      <c r="E276" s="13" t="str">
        <f t="shared" si="61"/>
        <v>Long Label:Beef,Primal Chuck: Select 600-900: USDA AMS Monthly Average,Units of Measure: US $/LB,Historic Data Source: USDA AMS,Data Edge: 2016 Q3,Forecast Date: December 2016</v>
      </c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  <c r="CH276" s="9"/>
      <c r="CI276" s="9"/>
      <c r="CJ276" s="9"/>
      <c r="CK276" s="9"/>
      <c r="CL276" s="9"/>
      <c r="CM276" s="9">
        <v>0.83827448773448765</v>
      </c>
      <c r="CN276" s="9">
        <v>0.85893525661981029</v>
      </c>
      <c r="CO276" s="9">
        <v>0.85306623624278088</v>
      </c>
      <c r="CP276" s="9">
        <v>0.90974250360750375</v>
      </c>
      <c r="CQ276" s="9">
        <v>0.82403499999999996</v>
      </c>
      <c r="CR276" s="9">
        <v>0.79642287878787887</v>
      </c>
      <c r="CS276" s="9">
        <v>0.86563731021394064</v>
      </c>
      <c r="CT276" s="9">
        <v>0.98536919913419907</v>
      </c>
      <c r="CU276" s="9">
        <v>0.92235746753246761</v>
      </c>
      <c r="CV276" s="9">
        <v>1.0292951659451659</v>
      </c>
      <c r="CW276" s="9">
        <v>1.1800414351095128</v>
      </c>
      <c r="CX276" s="9">
        <v>0.95473155624568662</v>
      </c>
      <c r="CY276" s="9">
        <v>0.94489893939393921</v>
      </c>
      <c r="CZ276" s="9">
        <v>1.0427407647907649</v>
      </c>
      <c r="DA276" s="9">
        <v>1.057415238095238</v>
      </c>
      <c r="DB276" s="9">
        <v>1.1829442891649413</v>
      </c>
      <c r="DC276" s="9">
        <v>1.0780690476190475</v>
      </c>
      <c r="DD276" s="9">
        <v>1.0030683702008645</v>
      </c>
      <c r="DE276" s="9">
        <v>1.1038761904761907</v>
      </c>
      <c r="DF276" s="9">
        <v>1.0912664078674947</v>
      </c>
      <c r="DG276" s="9">
        <v>0.94667439393939401</v>
      </c>
      <c r="DH276" s="9">
        <v>0.98226659420289864</v>
      </c>
      <c r="DI276" s="9">
        <v>1.0021844949494949</v>
      </c>
      <c r="DJ276" s="9">
        <v>1.1291548484848486</v>
      </c>
      <c r="DK276" s="9">
        <v>1.1093939393939392</v>
      </c>
      <c r="DL276" s="9">
        <v>1.1033823834949696</v>
      </c>
      <c r="DM276" s="9">
        <v>1.0308265482546948</v>
      </c>
      <c r="DN276" s="9">
        <v>1.1344953823953825</v>
      </c>
      <c r="DO276" s="9">
        <v>1.155781313131313</v>
      </c>
      <c r="DP276" s="9">
        <v>1.3551647186147184</v>
      </c>
      <c r="DQ276" s="9">
        <v>1.2032045657622314</v>
      </c>
      <c r="DR276" s="9">
        <v>1.1652658297258298</v>
      </c>
      <c r="DS276" s="9">
        <v>1.0670748484848485</v>
      </c>
      <c r="DT276" s="9">
        <v>1.0913370851370849</v>
      </c>
      <c r="DU276" s="9">
        <v>1.1015633333333334</v>
      </c>
      <c r="DV276" s="9">
        <v>1.2390529710144929</v>
      </c>
      <c r="DW276" s="9">
        <v>1.2993890909090908</v>
      </c>
      <c r="DX276" s="9">
        <v>1.2435960317460315</v>
      </c>
      <c r="DY276" s="9">
        <v>1.2799587301587299</v>
      </c>
      <c r="DZ276" s="9">
        <v>1.5427667736369912</v>
      </c>
      <c r="EA276" s="9">
        <v>1.4896133477633478</v>
      </c>
      <c r="EB276" s="9">
        <v>1.4706066908212563</v>
      </c>
      <c r="EC276" s="9">
        <v>1.5252000000000001</v>
      </c>
      <c r="ED276" s="9">
        <v>1.5714653679653678</v>
      </c>
      <c r="EE276" s="9">
        <v>1.5266815295815295</v>
      </c>
      <c r="EF276" s="9">
        <v>1.5135577240201954</v>
      </c>
      <c r="EG276" s="9">
        <v>1.5713564454614799</v>
      </c>
      <c r="EH276" s="9">
        <v>1.6399255639097745</v>
      </c>
      <c r="EI276" s="9">
        <v>1.5724069696969698</v>
      </c>
      <c r="EJ276" s="9">
        <v>1.5756340909090909</v>
      </c>
      <c r="EK276" s="9">
        <v>1.6823126148705101</v>
      </c>
      <c r="EL276" s="9">
        <v>2.0409109379509376</v>
      </c>
      <c r="EM276" s="9">
        <v>1.8351407647907647</v>
      </c>
      <c r="EN276" s="9">
        <v>2.1571228715728719</v>
      </c>
      <c r="EO276" s="9">
        <v>2.1838931835517648</v>
      </c>
      <c r="EP276" s="9">
        <v>2.1244633405483406</v>
      </c>
      <c r="EQ276" s="9">
        <v>2.0113216666666665</v>
      </c>
      <c r="ER276" s="9">
        <v>1.9456300144300145</v>
      </c>
      <c r="ES276" s="9">
        <v>1.6735980303030302</v>
      </c>
      <c r="ET276" s="9">
        <v>1.818487260179434</v>
      </c>
      <c r="EU276" s="9">
        <v>1.5874117604617606</v>
      </c>
      <c r="EV276" s="9">
        <v>1.5170623360938578</v>
      </c>
      <c r="EW276" s="9">
        <v>1.5100975680131989</v>
      </c>
      <c r="EX276" s="9">
        <v>1.8416717695684581</v>
      </c>
      <c r="EY276" s="9">
        <v>1.7239619440285712</v>
      </c>
      <c r="EZ276" s="9">
        <v>1.715298946743508</v>
      </c>
      <c r="FA276" s="9">
        <v>1.6599113367727216</v>
      </c>
      <c r="FB276" s="9">
        <v>1.9090904057947764</v>
      </c>
      <c r="FC276" s="9">
        <v>1.7898426886551038</v>
      </c>
      <c r="FD276" s="9">
        <v>1.8344299810425331</v>
      </c>
      <c r="FE276" s="9">
        <v>1.7065471489213695</v>
      </c>
      <c r="FF276" s="9">
        <v>1.6548178165527201</v>
      </c>
      <c r="FG276" s="9">
        <v>1.5584599397308949</v>
      </c>
      <c r="FH276" s="9">
        <v>1.5729271247460257</v>
      </c>
      <c r="FI276" s="9">
        <v>1.598842494500994</v>
      </c>
      <c r="FJ276" s="9">
        <v>1.6675370953435904</v>
      </c>
      <c r="FK276" s="9">
        <v>1.5705490290430189</v>
      </c>
      <c r="FL276" s="9">
        <v>1.5851003118708482</v>
      </c>
      <c r="FM276" s="9">
        <v>1.6111870493772327</v>
      </c>
      <c r="FN276" s="9">
        <v>1.7346326636584015</v>
      </c>
      <c r="FO276" s="9">
        <v>1.634320279845985</v>
      </c>
      <c r="FP276" s="9">
        <v>1.6493151877118235</v>
      </c>
      <c r="FQ276" s="9">
        <v>1.6763059086013208</v>
      </c>
      <c r="FR276" s="9">
        <v>1.8113864722451867</v>
      </c>
      <c r="FS276" s="9">
        <v>1.7072712436787225</v>
      </c>
      <c r="FT276" s="9">
        <v>1.7227736353040228</v>
      </c>
      <c r="FU276" s="9">
        <v>1.7507984657374998</v>
      </c>
      <c r="FV276" s="9">
        <v>1.8676531607126421</v>
      </c>
      <c r="FW276" s="9">
        <v>1.7607501423933853</v>
      </c>
      <c r="FX276" s="9">
        <v>1.7766245602558413</v>
      </c>
      <c r="FY276" s="9">
        <v>1.8054074758009708</v>
      </c>
      <c r="FZ276" s="9">
        <v>1.9182078235121689</v>
      </c>
      <c r="GA276" s="9">
        <v>1.8088000235050763</v>
      </c>
      <c r="GB276" s="9">
        <v>1.8250087006154865</v>
      </c>
      <c r="GC276" s="9">
        <v>1.8544727427425567</v>
      </c>
      <c r="GD276" s="9">
        <v>1.952803278930582</v>
      </c>
      <c r="GE276" s="9">
        <v>1.8416814122397098</v>
      </c>
      <c r="GF276" s="9">
        <v>1.858118828901933</v>
      </c>
      <c r="GG276" s="9">
        <v>1.8880489780702714</v>
      </c>
      <c r="GH276" s="9">
        <v>1.9975369193413406</v>
      </c>
      <c r="GI276" s="9">
        <v>1.8841986793799079</v>
      </c>
      <c r="GJ276" s="9">
        <v>1.900931867632206</v>
      </c>
      <c r="GK276" s="9">
        <v>1.9314647163321701</v>
      </c>
      <c r="GL276" s="9" t="str">
        <f t="shared" si="56"/>
        <v>Beef,Primal Chuck: Select 600-900: USDA AMS Monthly Average,Units of Measure: US $/LB,Historic Data Source: USDA AMS,Data Edge: 2016 Q3,Forecast Date: December 2016</v>
      </c>
      <c r="GM276" s="10" t="str">
        <f t="shared" si="57"/>
        <v>United States, Beef, Primal Chuck: Select 600-900: USDA AMS Monthly Average</v>
      </c>
      <c r="GN276" s="10" t="str">
        <f t="shared" si="55"/>
        <v>Beef,Primal Chuck: Select 600-900: USDA AMS Monthly Average,Units of Measure: US $/LB,Historic Data Source: USDA AMS,Data Edge: 2016 Q3,Forecast Date: December 2016</v>
      </c>
      <c r="GP276" s="15" t="s">
        <v>10</v>
      </c>
      <c r="GQ276" s="16" t="s">
        <v>574</v>
      </c>
      <c r="GR276" s="24" t="s">
        <v>687</v>
      </c>
      <c r="GS276" s="10" t="s">
        <v>464</v>
      </c>
      <c r="GT276" s="8" t="s">
        <v>563</v>
      </c>
      <c r="GU276" s="13" t="s">
        <v>1381</v>
      </c>
      <c r="GV276" s="11" t="s">
        <v>1385</v>
      </c>
      <c r="GW276" s="24" t="s">
        <v>687</v>
      </c>
      <c r="GX276" s="8" t="s">
        <v>1401</v>
      </c>
      <c r="GY276" s="14" t="s">
        <v>1390</v>
      </c>
    </row>
    <row r="277" spans="1:207" ht="12.75" customHeight="1">
      <c r="A277" s="14" t="s">
        <v>690</v>
      </c>
      <c r="B277" s="8" t="str">
        <f t="shared" si="58"/>
        <v>Bank:CISLIVE</v>
      </c>
      <c r="C277" s="13" t="str">
        <f t="shared" si="59"/>
        <v>DataEdge:2016 Q3</v>
      </c>
      <c r="D277" s="13" t="str">
        <f t="shared" si="60"/>
        <v>ForecastDate:December 2016</v>
      </c>
      <c r="E277" s="13" t="str">
        <f t="shared" si="61"/>
        <v>Long Label:Beef,Primal Flank: Choice 600-900: USDA AMS Monthly Average,Units of Measure: US $/LB,Historic Data Source: USDA AMS,Data Edge: 2016 Q3,Forecast Date: December 2016</v>
      </c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  <c r="CH277" s="9"/>
      <c r="CI277" s="9"/>
      <c r="CJ277" s="9"/>
      <c r="CK277" s="9"/>
      <c r="CL277" s="9"/>
      <c r="CM277" s="9">
        <v>0.74810993506493517</v>
      </c>
      <c r="CN277" s="9">
        <v>0.6462590352693327</v>
      </c>
      <c r="CO277" s="9">
        <v>0.61536386981947622</v>
      </c>
      <c r="CP277" s="9">
        <v>0.58354909090909102</v>
      </c>
      <c r="CQ277" s="9">
        <v>0.59279318181818186</v>
      </c>
      <c r="CR277" s="9">
        <v>0.6322987878787879</v>
      </c>
      <c r="CS277" s="9">
        <v>0.6040564078674947</v>
      </c>
      <c r="CT277" s="9">
        <v>0.73168953823953808</v>
      </c>
      <c r="CU277" s="9">
        <v>0.8387007215007215</v>
      </c>
      <c r="CV277" s="9">
        <v>0.8584429292929292</v>
      </c>
      <c r="CW277" s="9">
        <v>0.96631665032145575</v>
      </c>
      <c r="CX277" s="9">
        <v>0.73577900276052444</v>
      </c>
      <c r="CY277" s="9">
        <v>0.97316136363636363</v>
      </c>
      <c r="CZ277" s="9">
        <v>0.71700389610389603</v>
      </c>
      <c r="DA277" s="9">
        <v>0.84210349206349222</v>
      </c>
      <c r="DB277" s="9">
        <v>0.81744437198067643</v>
      </c>
      <c r="DC277" s="9">
        <v>0.88710844155844137</v>
      </c>
      <c r="DD277" s="9">
        <v>0.8085481493589044</v>
      </c>
      <c r="DE277" s="9">
        <v>0.80006190476190464</v>
      </c>
      <c r="DF277" s="9">
        <v>0.80058893719806756</v>
      </c>
      <c r="DG277" s="9">
        <v>0.79785212121212112</v>
      </c>
      <c r="DH277" s="9">
        <v>0.79995898550724631</v>
      </c>
      <c r="DI277" s="9">
        <v>0.70657850649350651</v>
      </c>
      <c r="DJ277" s="9">
        <v>0.81389939393939403</v>
      </c>
      <c r="DK277" s="9">
        <v>1.0778326118326118</v>
      </c>
      <c r="DL277" s="9">
        <v>0.87191227343721622</v>
      </c>
      <c r="DM277" s="9">
        <v>0.75370860484544711</v>
      </c>
      <c r="DN277" s="9">
        <v>0.89934639249639259</v>
      </c>
      <c r="DO277" s="9">
        <v>0.93968124098124106</v>
      </c>
      <c r="DP277" s="9">
        <v>1.0005316017316017</v>
      </c>
      <c r="DQ277" s="9">
        <v>0.91143833860012369</v>
      </c>
      <c r="DR277" s="9">
        <v>0.81616577200577201</v>
      </c>
      <c r="DS277" s="9">
        <v>0.80696090909090901</v>
      </c>
      <c r="DT277" s="9">
        <v>0.87888051948051948</v>
      </c>
      <c r="DU277" s="9">
        <v>0.80628272727272743</v>
      </c>
      <c r="DV277" s="9">
        <v>0.78842565217391314</v>
      </c>
      <c r="DW277" s="9">
        <v>1.0339413636363635</v>
      </c>
      <c r="DX277" s="9">
        <v>0.952601443001443</v>
      </c>
      <c r="DY277" s="9">
        <v>0.8420698412698413</v>
      </c>
      <c r="DZ277" s="9">
        <v>1.0244204589371981</v>
      </c>
      <c r="EA277" s="9">
        <v>1.1418919191919195</v>
      </c>
      <c r="EB277" s="9">
        <v>1.2041589717046239</v>
      </c>
      <c r="EC277" s="9">
        <v>1.0854730158730159</v>
      </c>
      <c r="ED277" s="9">
        <v>1.1346014430014428</v>
      </c>
      <c r="EE277" s="9">
        <v>1.0361961038961041</v>
      </c>
      <c r="EF277" s="9">
        <v>1.09367418183139</v>
      </c>
      <c r="EG277" s="9">
        <v>0.96991284733573069</v>
      </c>
      <c r="EH277" s="9">
        <v>1.0512705931495405</v>
      </c>
      <c r="EI277" s="9">
        <v>1.1331199999999999</v>
      </c>
      <c r="EJ277" s="9">
        <v>1.2012150000000001</v>
      </c>
      <c r="EK277" s="9">
        <v>1.0375724842409051</v>
      </c>
      <c r="EL277" s="9">
        <v>1.1978627272727271</v>
      </c>
      <c r="EM277" s="9">
        <v>1.4631792207792207</v>
      </c>
      <c r="EN277" s="9">
        <v>1.4274064935064936</v>
      </c>
      <c r="EO277" s="9">
        <v>1.2132751993620412</v>
      </c>
      <c r="EP277" s="9">
        <v>1.340166298701299</v>
      </c>
      <c r="EQ277" s="9">
        <v>1.4735216666666664</v>
      </c>
      <c r="ER277" s="9">
        <v>1.336580735930736</v>
      </c>
      <c r="ES277" s="9">
        <v>0.98863893939393921</v>
      </c>
      <c r="ET277" s="9">
        <v>1.2175713181504484</v>
      </c>
      <c r="EU277" s="9">
        <v>1.2492261183261184</v>
      </c>
      <c r="EV277" s="9">
        <v>0.98362547619047613</v>
      </c>
      <c r="EW277" s="9">
        <v>0.84956208083540086</v>
      </c>
      <c r="EX277" s="9">
        <v>1.1082265279037218</v>
      </c>
      <c r="EY277" s="9">
        <v>1.3194555848161029</v>
      </c>
      <c r="EZ277" s="9">
        <v>1.2389677670894279</v>
      </c>
      <c r="FA277" s="9">
        <v>1.0418730816445483</v>
      </c>
      <c r="FB277" s="9">
        <v>1.2022928681814105</v>
      </c>
      <c r="FC277" s="9">
        <v>1.3314626700199785</v>
      </c>
      <c r="FD277" s="9">
        <v>1.2886349205858285</v>
      </c>
      <c r="FE277" s="9">
        <v>1.0722760640417834</v>
      </c>
      <c r="FF277" s="9">
        <v>1.0305143713091094</v>
      </c>
      <c r="FG277" s="9">
        <v>1.1596086365116807</v>
      </c>
      <c r="FH277" s="9">
        <v>1.091375059993325</v>
      </c>
      <c r="FI277" s="9">
        <v>0.99266469565726045</v>
      </c>
      <c r="FJ277" s="9">
        <v>1.038944103998634</v>
      </c>
      <c r="FK277" s="9">
        <v>1.1689053615165717</v>
      </c>
      <c r="FL277" s="9">
        <v>1.1002109074636255</v>
      </c>
      <c r="FM277" s="9">
        <v>1.0008418200799809</v>
      </c>
      <c r="FN277" s="9">
        <v>1.0834118536914523</v>
      </c>
      <c r="FO277" s="9">
        <v>1.2179465892406938</v>
      </c>
      <c r="FP277" s="9">
        <v>1.1468209564538501</v>
      </c>
      <c r="FQ277" s="9">
        <v>1.0439770339033592</v>
      </c>
      <c r="FR277" s="9">
        <v>1.1342806254141033</v>
      </c>
      <c r="FS277" s="9">
        <v>1.2740471797884501</v>
      </c>
      <c r="FT277" s="9">
        <v>1.2001404061324161</v>
      </c>
      <c r="FU277" s="9">
        <v>1.0933214545305974</v>
      </c>
      <c r="FV277" s="9">
        <v>1.1715715088756611</v>
      </c>
      <c r="FW277" s="9">
        <v>1.3151734054352431</v>
      </c>
      <c r="FX277" s="9">
        <v>1.2392278327964339</v>
      </c>
      <c r="FY277" s="9">
        <v>1.1294948665626605</v>
      </c>
      <c r="FZ277" s="9">
        <v>1.2050767335519972</v>
      </c>
      <c r="GA277" s="9">
        <v>1.3521246198468291</v>
      </c>
      <c r="GB277" s="9">
        <v>1.2743472209908113</v>
      </c>
      <c r="GC277" s="9">
        <v>1.1619960621616696</v>
      </c>
      <c r="GD277" s="9">
        <v>1.228004955052961</v>
      </c>
      <c r="GE277" s="9">
        <v>1.3774109934480439</v>
      </c>
      <c r="GF277" s="9">
        <v>1.2983800433126313</v>
      </c>
      <c r="GG277" s="9">
        <v>1.1842372086974386</v>
      </c>
      <c r="GH277" s="9">
        <v>1.2576522831045078</v>
      </c>
      <c r="GI277" s="9">
        <v>1.4101075291718308</v>
      </c>
      <c r="GJ277" s="9">
        <v>1.329455675033546</v>
      </c>
      <c r="GK277" s="9">
        <v>1.2129961147277533</v>
      </c>
      <c r="GL277" s="9" t="str">
        <f t="shared" si="56"/>
        <v>Beef,Primal Flank: Choice 600-900: USDA AMS Monthly Average,Units of Measure: US $/LB,Historic Data Source: USDA AMS,Data Edge: 2016 Q3,Forecast Date: December 2016</v>
      </c>
      <c r="GM277" s="10" t="str">
        <f t="shared" si="57"/>
        <v>United States, Beef, Primal Flank: Choice 600-900: USDA AMS Monthly Average</v>
      </c>
      <c r="GN277" s="10" t="str">
        <f t="shared" si="55"/>
        <v>Beef,Primal Flank: Choice 600-900: USDA AMS Monthly Average,Units of Measure: US $/LB,Historic Data Source: USDA AMS,Data Edge: 2016 Q3,Forecast Date: December 2016</v>
      </c>
      <c r="GP277" s="15" t="s">
        <v>10</v>
      </c>
      <c r="GQ277" s="16" t="s">
        <v>574</v>
      </c>
      <c r="GR277" s="24" t="s">
        <v>689</v>
      </c>
      <c r="GS277" s="10" t="s">
        <v>464</v>
      </c>
      <c r="GT277" s="8" t="s">
        <v>563</v>
      </c>
      <c r="GU277" s="13" t="s">
        <v>1381</v>
      </c>
      <c r="GV277" s="11" t="s">
        <v>1385</v>
      </c>
      <c r="GW277" s="24" t="s">
        <v>689</v>
      </c>
      <c r="GX277" s="8" t="s">
        <v>1401</v>
      </c>
      <c r="GY277" s="14" t="s">
        <v>1390</v>
      </c>
    </row>
    <row r="278" spans="1:207" ht="12.75" customHeight="1">
      <c r="A278" s="14" t="s">
        <v>692</v>
      </c>
      <c r="B278" s="8" t="str">
        <f t="shared" si="58"/>
        <v>Bank:CISLIVE</v>
      </c>
      <c r="C278" s="13" t="str">
        <f t="shared" si="59"/>
        <v>DataEdge:2016 Q3</v>
      </c>
      <c r="D278" s="13" t="str">
        <f t="shared" si="60"/>
        <v>ForecastDate:December 2016</v>
      </c>
      <c r="E278" s="13" t="str">
        <f t="shared" si="61"/>
        <v>Long Label:Beef,Primal Flank: Select 600-900: USDA AMS Monthly Average,Units of Measure: US $/LB,Historic Data Source: USDA AMS,Data Edge: 2016 Q3,Forecast Date: December 2016</v>
      </c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  <c r="CI278" s="9"/>
      <c r="CJ278" s="9"/>
      <c r="CK278" s="9"/>
      <c r="CL278" s="9"/>
      <c r="CM278" s="9">
        <v>0.70561715007214998</v>
      </c>
      <c r="CN278" s="9">
        <v>0.62671559333115401</v>
      </c>
      <c r="CO278" s="9">
        <v>0.58155640550651999</v>
      </c>
      <c r="CP278" s="9">
        <v>0.5693286507936508</v>
      </c>
      <c r="CQ278" s="9">
        <v>0.571774393939394</v>
      </c>
      <c r="CR278" s="9">
        <v>0.61044999999999994</v>
      </c>
      <c r="CS278" s="9">
        <v>0.59468695307108344</v>
      </c>
      <c r="CT278" s="9">
        <v>0.72546659451659434</v>
      </c>
      <c r="CU278" s="9">
        <v>0.79811031746031746</v>
      </c>
      <c r="CV278" s="9">
        <v>0.82305750360750363</v>
      </c>
      <c r="CW278" s="9">
        <v>0.89269466782899276</v>
      </c>
      <c r="CX278" s="9">
        <v>0.71080193236714972</v>
      </c>
      <c r="CY278" s="9">
        <v>0.87634363636363655</v>
      </c>
      <c r="CZ278" s="9">
        <v>0.6914005050505051</v>
      </c>
      <c r="DA278" s="9">
        <v>0.80128428571428567</v>
      </c>
      <c r="DB278" s="9">
        <v>0.78667669772256732</v>
      </c>
      <c r="DC278" s="9">
        <v>0.84169062049062049</v>
      </c>
      <c r="DD278" s="9">
        <v>0.78980874287167202</v>
      </c>
      <c r="DE278" s="9">
        <v>0.78132857142857137</v>
      </c>
      <c r="DF278" s="9">
        <v>0.77495492408557642</v>
      </c>
      <c r="DG278" s="9">
        <v>0.75587575757575753</v>
      </c>
      <c r="DH278" s="9">
        <v>0.74560231884057981</v>
      </c>
      <c r="DI278" s="9">
        <v>0.65178619047619046</v>
      </c>
      <c r="DJ278" s="9">
        <v>0.80092439393939396</v>
      </c>
      <c r="DK278" s="9">
        <v>0.96538318903318898</v>
      </c>
      <c r="DL278" s="9">
        <v>0.75585923141186284</v>
      </c>
      <c r="DM278" s="9">
        <v>0.73731444190185602</v>
      </c>
      <c r="DN278" s="9">
        <v>0.88263044733044738</v>
      </c>
      <c r="DO278" s="9">
        <v>0.91485670995670987</v>
      </c>
      <c r="DP278" s="9">
        <v>0.93527741702741707</v>
      </c>
      <c r="DQ278" s="9">
        <v>0.86154580291307981</v>
      </c>
      <c r="DR278" s="9">
        <v>0.80055910533910535</v>
      </c>
      <c r="DS278" s="9">
        <v>0.77067045454545469</v>
      </c>
      <c r="DT278" s="9">
        <v>0.84342229437229443</v>
      </c>
      <c r="DU278" s="9">
        <v>0.7871353030303031</v>
      </c>
      <c r="DV278" s="9">
        <v>0.77419427536231888</v>
      </c>
      <c r="DW278" s="9">
        <v>1.0020757575757575</v>
      </c>
      <c r="DX278" s="9">
        <v>0.90106370851370843</v>
      </c>
      <c r="DY278" s="9">
        <v>0.83032380952380946</v>
      </c>
      <c r="DZ278" s="9">
        <v>1.0164293650793652</v>
      </c>
      <c r="EA278" s="9">
        <v>1.1100445165945165</v>
      </c>
      <c r="EB278" s="9">
        <v>1.1800789751552798</v>
      </c>
      <c r="EC278" s="9">
        <v>1.0686174603174603</v>
      </c>
      <c r="ED278" s="9">
        <v>1.1220630591630592</v>
      </c>
      <c r="EE278" s="9">
        <v>0.99012878787878777</v>
      </c>
      <c r="EF278" s="9">
        <v>1.0158985797827902</v>
      </c>
      <c r="EG278" s="9">
        <v>0.93480111147433786</v>
      </c>
      <c r="EH278" s="9">
        <v>1.0160802005012528</v>
      </c>
      <c r="EI278" s="9">
        <v>1.1117716666666666</v>
      </c>
      <c r="EJ278" s="9">
        <v>1.1734280303030302</v>
      </c>
      <c r="EK278" s="9">
        <v>1.0256625123414598</v>
      </c>
      <c r="EL278" s="9">
        <v>1.200569025974026</v>
      </c>
      <c r="EM278" s="9">
        <v>1.4304672438672434</v>
      </c>
      <c r="EN278" s="9">
        <v>1.4026619047619047</v>
      </c>
      <c r="EO278" s="9">
        <v>1.1929261008251857</v>
      </c>
      <c r="EP278" s="9">
        <v>1.3138851803751803</v>
      </c>
      <c r="EQ278" s="9">
        <v>1.4664000000000001</v>
      </c>
      <c r="ER278" s="9">
        <v>1.3209084415584416</v>
      </c>
      <c r="ES278" s="9">
        <v>0.98430863636363641</v>
      </c>
      <c r="ET278" s="9">
        <v>1.2094015355417529</v>
      </c>
      <c r="EU278" s="9">
        <v>1.214577994227994</v>
      </c>
      <c r="EV278" s="9">
        <v>0.9744537612146309</v>
      </c>
      <c r="EW278" s="9">
        <v>0.84752655905784857</v>
      </c>
      <c r="EX278" s="9">
        <v>1.0969802544037741</v>
      </c>
      <c r="EY278" s="9">
        <v>1.2554329879957422</v>
      </c>
      <c r="EZ278" s="9">
        <v>1.1869325649923443</v>
      </c>
      <c r="FA278" s="9">
        <v>1.0266524784493369</v>
      </c>
      <c r="FB278" s="9">
        <v>1.1833631174930899</v>
      </c>
      <c r="FC278" s="9">
        <v>1.2651269196548207</v>
      </c>
      <c r="FD278" s="9">
        <v>1.2269897341515377</v>
      </c>
      <c r="FE278" s="9">
        <v>1.0512837359324443</v>
      </c>
      <c r="FF278" s="9">
        <v>1.0461434209880425</v>
      </c>
      <c r="FG278" s="9">
        <v>1.1238861524294903</v>
      </c>
      <c r="FH278" s="9">
        <v>1.0754649630194908</v>
      </c>
      <c r="FI278" s="9">
        <v>0.99439824487030815</v>
      </c>
      <c r="FJ278" s="9">
        <v>1.0530074545067509</v>
      </c>
      <c r="FK278" s="9">
        <v>1.1312655800550961</v>
      </c>
      <c r="FL278" s="9">
        <v>1.0825185739022141</v>
      </c>
      <c r="FM278" s="9">
        <v>1.0009181679865138</v>
      </c>
      <c r="FN278" s="9">
        <v>1.0892159720997643</v>
      </c>
      <c r="FO278" s="9">
        <v>1.170192857184474</v>
      </c>
      <c r="FP278" s="9">
        <v>1.1197271325500171</v>
      </c>
      <c r="FQ278" s="9">
        <v>1.0353114660691598</v>
      </c>
      <c r="FR278" s="9">
        <v>1.1306366157927386</v>
      </c>
      <c r="FS278" s="9">
        <v>1.2147236190907482</v>
      </c>
      <c r="FT278" s="9">
        <v>1.162291770721704</v>
      </c>
      <c r="FU278" s="9">
        <v>1.0746555939155429</v>
      </c>
      <c r="FV278" s="9">
        <v>1.1610012647620314</v>
      </c>
      <c r="FW278" s="9">
        <v>1.247368233781962</v>
      </c>
      <c r="FX278" s="9">
        <v>1.1934950592598657</v>
      </c>
      <c r="FY278" s="9">
        <v>1.1034979904730122</v>
      </c>
      <c r="FZ278" s="9">
        <v>1.1882833855244166</v>
      </c>
      <c r="GA278" s="9">
        <v>1.2766988649757518</v>
      </c>
      <c r="GB278" s="9">
        <v>1.2215306834142088</v>
      </c>
      <c r="GC278" s="9">
        <v>1.1294123933285578</v>
      </c>
      <c r="GD278" s="9">
        <v>1.2069530262714552</v>
      </c>
      <c r="GE278" s="9">
        <v>1.296770337866046</v>
      </c>
      <c r="GF278" s="9">
        <v>1.2407159599416206</v>
      </c>
      <c r="GG278" s="9">
        <v>1.1471460803722031</v>
      </c>
      <c r="GH278" s="9">
        <v>1.2310937981062311</v>
      </c>
      <c r="GI278" s="9">
        <v>1.3227237482180549</v>
      </c>
      <c r="GJ278" s="9">
        <v>1.2655234744251969</v>
      </c>
      <c r="GK278" s="9">
        <v>1.1700766176284094</v>
      </c>
      <c r="GL278" s="9" t="str">
        <f t="shared" si="56"/>
        <v>Beef,Primal Flank: Select 600-900: USDA AMS Monthly Average,Units of Measure: US $/LB,Historic Data Source: USDA AMS,Data Edge: 2016 Q3,Forecast Date: December 2016</v>
      </c>
      <c r="GM278" s="10" t="str">
        <f t="shared" si="57"/>
        <v>United States, Beef, Primal Flank: Select 600-900: USDA AMS Monthly Average</v>
      </c>
      <c r="GN278" s="10" t="str">
        <f t="shared" si="55"/>
        <v>Beef,Primal Flank: Select 600-900: USDA AMS Monthly Average,Units of Measure: US $/LB,Historic Data Source: USDA AMS,Data Edge: 2016 Q3,Forecast Date: December 2016</v>
      </c>
      <c r="GP278" s="15" t="s">
        <v>10</v>
      </c>
      <c r="GQ278" s="16" t="s">
        <v>574</v>
      </c>
      <c r="GR278" s="24" t="s">
        <v>691</v>
      </c>
      <c r="GS278" s="10" t="s">
        <v>464</v>
      </c>
      <c r="GT278" s="8" t="s">
        <v>563</v>
      </c>
      <c r="GU278" s="13" t="s">
        <v>1381</v>
      </c>
      <c r="GV278" s="11" t="s">
        <v>1385</v>
      </c>
      <c r="GW278" s="24" t="s">
        <v>691</v>
      </c>
      <c r="GX278" s="8" t="s">
        <v>1401</v>
      </c>
      <c r="GY278" s="14" t="s">
        <v>1390</v>
      </c>
    </row>
    <row r="279" spans="1:207" ht="12.75" customHeight="1">
      <c r="A279" s="14" t="s">
        <v>694</v>
      </c>
      <c r="B279" s="8" t="str">
        <f t="shared" si="58"/>
        <v>Bank:CISLIVE</v>
      </c>
      <c r="C279" s="13" t="str">
        <f t="shared" si="59"/>
        <v>DataEdge:2016 Q3</v>
      </c>
      <c r="D279" s="13" t="str">
        <f t="shared" si="60"/>
        <v>ForecastDate:December 2016</v>
      </c>
      <c r="E279" s="13" t="str">
        <f t="shared" si="61"/>
        <v>Long Label:Beef,Primal Loin: Choice 600-900: USDA AMS Monthly Average,Units of Measure: US $/LB,Historic Data Source: USDA AMS,Data Edge: 2016 Q3,Forecast Date: December 2016</v>
      </c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  <c r="CH279" s="9"/>
      <c r="CI279" s="9"/>
      <c r="CJ279" s="9"/>
      <c r="CK279" s="9"/>
      <c r="CL279" s="9"/>
      <c r="CM279" s="9">
        <v>2.1713231277056275</v>
      </c>
      <c r="CN279" s="9">
        <v>1.8096753169154769</v>
      </c>
      <c r="CO279" s="9">
        <v>1.5821745160001452</v>
      </c>
      <c r="CP279" s="9">
        <v>1.6982654581529579</v>
      </c>
      <c r="CQ279" s="9">
        <v>1.8673305303030303</v>
      </c>
      <c r="CR279" s="9">
        <v>1.7398022727272726</v>
      </c>
      <c r="CS279" s="9">
        <v>1.6780107643202209</v>
      </c>
      <c r="CT279" s="9">
        <v>1.8662558369408371</v>
      </c>
      <c r="CU279" s="9">
        <v>2.3249889610389607</v>
      </c>
      <c r="CV279" s="9">
        <v>2.1568071067821064</v>
      </c>
      <c r="CW279" s="9">
        <v>2.376715758599397</v>
      </c>
      <c r="CX279" s="9">
        <v>2.1706946411318153</v>
      </c>
      <c r="CY279" s="9">
        <v>2.7832965151515143</v>
      </c>
      <c r="CZ279" s="9">
        <v>2.0669961038961038</v>
      </c>
      <c r="DA279" s="9">
        <v>1.9525126984126981</v>
      </c>
      <c r="DB279" s="9">
        <v>2.1697264078674947</v>
      </c>
      <c r="DC279" s="9">
        <v>2.4515313131313134</v>
      </c>
      <c r="DD279" s="9">
        <v>2.0297280592786309</v>
      </c>
      <c r="DE279" s="9">
        <v>2.2117603174603171</v>
      </c>
      <c r="DF279" s="9">
        <v>2.3656931780538306</v>
      </c>
      <c r="DG279" s="9">
        <v>2.5544046969696965</v>
      </c>
      <c r="DH279" s="9">
        <v>2.3950877536231885</v>
      </c>
      <c r="DI279" s="9">
        <v>2.1984469985569985</v>
      </c>
      <c r="DJ279" s="9">
        <v>2.392421818181818</v>
      </c>
      <c r="DK279" s="9">
        <v>2.5585396825396822</v>
      </c>
      <c r="DL279" s="9">
        <v>2.1592718826050632</v>
      </c>
      <c r="DM279" s="9">
        <v>2.1851750826341219</v>
      </c>
      <c r="DN279" s="9">
        <v>2.0989162337662335</v>
      </c>
      <c r="DO279" s="9">
        <v>2.3037997835497834</v>
      </c>
      <c r="DP279" s="9">
        <v>2.2026756132756136</v>
      </c>
      <c r="DQ279" s="9">
        <v>1.8977662743816064</v>
      </c>
      <c r="DR279" s="9">
        <v>1.8672387012987017</v>
      </c>
      <c r="DS279" s="9">
        <v>2.2577883333333331</v>
      </c>
      <c r="DT279" s="9">
        <v>2.0222540404040403</v>
      </c>
      <c r="DU279" s="9">
        <v>1.8583709090909091</v>
      </c>
      <c r="DV279" s="9">
        <v>1.9648333333333332</v>
      </c>
      <c r="DW279" s="9">
        <v>2.3645906060606059</v>
      </c>
      <c r="DX279" s="9">
        <v>2.2014713564213562</v>
      </c>
      <c r="DY279" s="9">
        <v>2.0913380952380951</v>
      </c>
      <c r="DZ279" s="9">
        <v>2.2005120220841961</v>
      </c>
      <c r="EA279" s="9">
        <v>2.4473150072150074</v>
      </c>
      <c r="EB279" s="9">
        <v>2.4721581918564528</v>
      </c>
      <c r="EC279" s="9">
        <v>2.4310063492063492</v>
      </c>
      <c r="ED279" s="9">
        <v>2.5451647907647907</v>
      </c>
      <c r="EE279" s="9">
        <v>2.7928460317460315</v>
      </c>
      <c r="EF279" s="9">
        <v>2.5796047655370313</v>
      </c>
      <c r="EG279" s="9">
        <v>2.5878119501652685</v>
      </c>
      <c r="EH279" s="9">
        <v>2.4962487886382618</v>
      </c>
      <c r="EI279" s="9">
        <v>2.9253518181818183</v>
      </c>
      <c r="EJ279" s="9">
        <v>2.5327912121212117</v>
      </c>
      <c r="EK279" s="9">
        <v>2.5592072226019598</v>
      </c>
      <c r="EL279" s="9">
        <v>2.7837777417027421</v>
      </c>
      <c r="EM279" s="9">
        <v>3.1511361471861465</v>
      </c>
      <c r="EN279" s="9">
        <v>3.1371113997113995</v>
      </c>
      <c r="EO279" s="9">
        <v>2.9541795645239581</v>
      </c>
      <c r="EP279" s="9">
        <v>3.1523303174603172</v>
      </c>
      <c r="EQ279" s="9">
        <v>3.637722424242424</v>
      </c>
      <c r="ER279" s="9">
        <v>3.2029401875901882</v>
      </c>
      <c r="ES279" s="9">
        <v>2.7438545454545458</v>
      </c>
      <c r="ET279" s="9">
        <v>3.0045968184955139</v>
      </c>
      <c r="EU279" s="9">
        <v>3.3830543290043291</v>
      </c>
      <c r="EV279" s="9">
        <v>2.7953111180124228</v>
      </c>
      <c r="EW279" s="9">
        <v>2.289281265647765</v>
      </c>
      <c r="EX279" s="9">
        <v>2.5836804368763335</v>
      </c>
      <c r="EY279" s="9">
        <v>3.0678770362689649</v>
      </c>
      <c r="EZ279" s="9">
        <v>2.7247008568775319</v>
      </c>
      <c r="FA279" s="9">
        <v>2.5041233421857454</v>
      </c>
      <c r="FB279" s="9">
        <v>2.6967674094856973</v>
      </c>
      <c r="FC279" s="9">
        <v>3.0866425865201741</v>
      </c>
      <c r="FD279" s="9">
        <v>2.7949754941103171</v>
      </c>
      <c r="FE279" s="9">
        <v>2.5485340976044499</v>
      </c>
      <c r="FF279" s="9">
        <v>2.4508430767916223</v>
      </c>
      <c r="FG279" s="9">
        <v>2.8180565436201066</v>
      </c>
      <c r="FH279" s="9">
        <v>2.5158702068557814</v>
      </c>
      <c r="FI279" s="9">
        <v>2.4322428415796806</v>
      </c>
      <c r="FJ279" s="9">
        <v>2.4629113881589171</v>
      </c>
      <c r="FK279" s="9">
        <v>2.8325861448754255</v>
      </c>
      <c r="FL279" s="9">
        <v>2.5283721509356769</v>
      </c>
      <c r="FM279" s="9">
        <v>2.4441874681962714</v>
      </c>
      <c r="FN279" s="9">
        <v>2.5265730330605081</v>
      </c>
      <c r="FO279" s="9">
        <v>2.9092313595642452</v>
      </c>
      <c r="FP279" s="9">
        <v>2.5943212551948482</v>
      </c>
      <c r="FQ279" s="9">
        <v>2.507196662689565</v>
      </c>
      <c r="FR279" s="9">
        <v>2.5993986134948273</v>
      </c>
      <c r="FS279" s="9">
        <v>2.9969094623819554</v>
      </c>
      <c r="FT279" s="9">
        <v>2.6697635690750774</v>
      </c>
      <c r="FU279" s="9">
        <v>2.5792758741011808</v>
      </c>
      <c r="FV279" s="9">
        <v>2.6527855961372104</v>
      </c>
      <c r="FW279" s="9">
        <v>3.0611845333848953</v>
      </c>
      <c r="FX279" s="9">
        <v>2.7250688268925209</v>
      </c>
      <c r="FY279" s="9">
        <v>2.6321157084774978</v>
      </c>
      <c r="FZ279" s="9">
        <v>2.7007528922209474</v>
      </c>
      <c r="GA279" s="9">
        <v>3.1189345917137885</v>
      </c>
      <c r="GB279" s="9">
        <v>2.7747596606016867</v>
      </c>
      <c r="GC279" s="9">
        <v>2.6795914011481727</v>
      </c>
      <c r="GD279" s="9">
        <v>2.7335777665512788</v>
      </c>
      <c r="GE279" s="9">
        <v>3.1584539843413406</v>
      </c>
      <c r="GF279" s="9">
        <v>2.8087639824009676</v>
      </c>
      <c r="GG279" s="9">
        <v>2.7120798625144307</v>
      </c>
      <c r="GH279" s="9">
        <v>2.7760219577625866</v>
      </c>
      <c r="GI279" s="9">
        <v>3.2095545198790685</v>
      </c>
      <c r="GJ279" s="9">
        <v>2.8527332577113631</v>
      </c>
      <c r="GK279" s="9">
        <v>2.7540890550710779</v>
      </c>
      <c r="GL279" s="9" t="str">
        <f t="shared" si="56"/>
        <v>Beef,Primal Loin: Choice 600-900: USDA AMS Monthly Average,Units of Measure: US $/LB,Historic Data Source: USDA AMS,Data Edge: 2016 Q3,Forecast Date: December 2016</v>
      </c>
      <c r="GM279" s="10" t="str">
        <f t="shared" si="57"/>
        <v>United States, Beef, Primal Loin: Choice 600-900: USDA AMS Monthly Average</v>
      </c>
      <c r="GN279" s="10" t="str">
        <f t="shared" si="55"/>
        <v>Beef,Primal Loin: Choice 600-900: USDA AMS Monthly Average,Units of Measure: US $/LB,Historic Data Source: USDA AMS,Data Edge: 2016 Q3,Forecast Date: December 2016</v>
      </c>
      <c r="GP279" s="15" t="s">
        <v>10</v>
      </c>
      <c r="GQ279" s="16" t="s">
        <v>574</v>
      </c>
      <c r="GR279" s="24" t="s">
        <v>693</v>
      </c>
      <c r="GS279" s="10" t="s">
        <v>464</v>
      </c>
      <c r="GT279" s="8" t="s">
        <v>563</v>
      </c>
      <c r="GU279" s="13" t="s">
        <v>1381</v>
      </c>
      <c r="GV279" s="11" t="s">
        <v>1385</v>
      </c>
      <c r="GW279" s="24" t="s">
        <v>693</v>
      </c>
      <c r="GX279" s="8" t="s">
        <v>1401</v>
      </c>
      <c r="GY279" s="14" t="s">
        <v>1390</v>
      </c>
    </row>
    <row r="280" spans="1:207" ht="12.75" customHeight="1">
      <c r="A280" s="14" t="s">
        <v>696</v>
      </c>
      <c r="B280" s="8" t="str">
        <f t="shared" si="58"/>
        <v>Bank:CISLIVE</v>
      </c>
      <c r="C280" s="13" t="str">
        <f t="shared" si="59"/>
        <v>DataEdge:2016 Q3</v>
      </c>
      <c r="D280" s="13" t="str">
        <f t="shared" si="60"/>
        <v>ForecastDate:December 2016</v>
      </c>
      <c r="E280" s="13" t="str">
        <f t="shared" si="61"/>
        <v>Long Label:Beef,Primal Loin: Select 600-900: USDA AMS Monthly Average,Units of Measure: US $/LB,Historic Data Source: USDA AMS,Data Edge: 2016 Q3,Forecast Date: December 2016</v>
      </c>
      <c r="F280" s="9"/>
      <c r="G280" s="9"/>
      <c r="H280" s="27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  <c r="CB280" s="9"/>
      <c r="CC280" s="9"/>
      <c r="CD280" s="9"/>
      <c r="CE280" s="9"/>
      <c r="CF280" s="9"/>
      <c r="CG280" s="9"/>
      <c r="CH280" s="9"/>
      <c r="CI280" s="9"/>
      <c r="CJ280" s="9"/>
      <c r="CK280" s="9"/>
      <c r="CL280" s="9"/>
      <c r="CM280" s="9">
        <v>1.7847888600288602</v>
      </c>
      <c r="CN280" s="9">
        <v>1.6080643492789948</v>
      </c>
      <c r="CO280" s="9">
        <v>1.362518233990774</v>
      </c>
      <c r="CP280" s="9">
        <v>1.598205119047619</v>
      </c>
      <c r="CQ280" s="9">
        <v>1.6081597727272725</v>
      </c>
      <c r="CR280" s="9">
        <v>1.5498721212121214</v>
      </c>
      <c r="CS280" s="9">
        <v>1.4816804537612145</v>
      </c>
      <c r="CT280" s="9">
        <v>1.6908234307359304</v>
      </c>
      <c r="CU280" s="9">
        <v>1.8983209595959603</v>
      </c>
      <c r="CV280" s="9">
        <v>1.8070767676767681</v>
      </c>
      <c r="CW280" s="9">
        <v>1.94483648069449</v>
      </c>
      <c r="CX280" s="9">
        <v>1.9392114941338854</v>
      </c>
      <c r="CY280" s="9">
        <v>2.2789730303030304</v>
      </c>
      <c r="CZ280" s="9">
        <v>1.9639570707070708</v>
      </c>
      <c r="DA280" s="9">
        <v>1.7911058730158729</v>
      </c>
      <c r="DB280" s="9">
        <v>1.9873284886128362</v>
      </c>
      <c r="DC280" s="9">
        <v>2.0469104617604619</v>
      </c>
      <c r="DD280" s="9">
        <v>1.7797856416403326</v>
      </c>
      <c r="DE280" s="9">
        <v>1.8864888888888887</v>
      </c>
      <c r="DF280" s="9">
        <v>1.978242933057281</v>
      </c>
      <c r="DG280" s="9">
        <v>1.9559431818181816</v>
      </c>
      <c r="DH280" s="9">
        <v>1.9206413043478259</v>
      </c>
      <c r="DI280" s="9">
        <v>1.8390348196248201</v>
      </c>
      <c r="DJ280" s="9">
        <v>2.0386742424242423</v>
      </c>
      <c r="DK280" s="9">
        <v>2.2340137806637812</v>
      </c>
      <c r="DL280" s="9">
        <v>1.9677943336602377</v>
      </c>
      <c r="DM280" s="9">
        <v>1.8523923976608185</v>
      </c>
      <c r="DN280" s="9">
        <v>1.948150360750361</v>
      </c>
      <c r="DO280" s="9">
        <v>2.1879244588744586</v>
      </c>
      <c r="DP280" s="9">
        <v>2.0087778499278497</v>
      </c>
      <c r="DQ280" s="9">
        <v>1.7224517307762162</v>
      </c>
      <c r="DR280" s="9">
        <v>1.7855230447330448</v>
      </c>
      <c r="DS280" s="9">
        <v>2.08335696969697</v>
      </c>
      <c r="DT280" s="9">
        <v>1.8409712121212121</v>
      </c>
      <c r="DU280" s="9">
        <v>1.7186595454545455</v>
      </c>
      <c r="DV280" s="9">
        <v>1.889233260869565</v>
      </c>
      <c r="DW280" s="9">
        <v>2.1712886363636366</v>
      </c>
      <c r="DX280" s="9">
        <v>1.9991867243867241</v>
      </c>
      <c r="DY280" s="9">
        <v>1.8793857142857144</v>
      </c>
      <c r="DZ280" s="9">
        <v>2.1580375327812287</v>
      </c>
      <c r="EA280" s="9">
        <v>2.2706623376623374</v>
      </c>
      <c r="EB280" s="9">
        <v>2.2771568253968248</v>
      </c>
      <c r="EC280" s="9">
        <v>2.0773555555555552</v>
      </c>
      <c r="ED280" s="9">
        <v>2.3721580086580083</v>
      </c>
      <c r="EE280" s="9">
        <v>2.5486898989898994</v>
      </c>
      <c r="EF280" s="9">
        <v>2.3394620282590539</v>
      </c>
      <c r="EG280" s="9">
        <v>2.1649338636446189</v>
      </c>
      <c r="EH280" s="9">
        <v>2.3573746031746032</v>
      </c>
      <c r="EI280" s="9">
        <v>2.5558593939393943</v>
      </c>
      <c r="EJ280" s="9">
        <v>2.2592183333333336</v>
      </c>
      <c r="EK280" s="9">
        <v>2.2716181058707376</v>
      </c>
      <c r="EL280" s="9">
        <v>2.6986428354978353</v>
      </c>
      <c r="EM280" s="9">
        <v>2.8517314574314572</v>
      </c>
      <c r="EN280" s="9">
        <v>2.9459730880230883</v>
      </c>
      <c r="EO280" s="9">
        <v>2.7068254489979888</v>
      </c>
      <c r="EP280" s="9">
        <v>2.9979524603174603</v>
      </c>
      <c r="EQ280" s="9">
        <v>3.3723837878787872</v>
      </c>
      <c r="ER280" s="9">
        <v>3.0146650793650793</v>
      </c>
      <c r="ES280" s="9">
        <v>2.519063484848485</v>
      </c>
      <c r="ET280" s="9">
        <v>2.7994752449965499</v>
      </c>
      <c r="EU280" s="9">
        <v>2.8877458152958155</v>
      </c>
      <c r="EV280" s="9">
        <v>2.5351760489993103</v>
      </c>
      <c r="EW280" s="9">
        <v>2.067285082217738</v>
      </c>
      <c r="EX280" s="9">
        <v>2.4717091259860378</v>
      </c>
      <c r="EY280" s="9">
        <v>2.7354873403307174</v>
      </c>
      <c r="EZ280" s="9">
        <v>2.4928237559463464</v>
      </c>
      <c r="FA280" s="9">
        <v>2.2172953263648121</v>
      </c>
      <c r="FB280" s="9">
        <v>2.5848878280218353</v>
      </c>
      <c r="FC280" s="9">
        <v>2.7525180741808084</v>
      </c>
      <c r="FD280" s="9">
        <v>2.5590534428958769</v>
      </c>
      <c r="FE280" s="9">
        <v>2.2577664617861175</v>
      </c>
      <c r="FF280" s="9">
        <v>2.3466063519969076</v>
      </c>
      <c r="FG280" s="9">
        <v>2.5043799605657262</v>
      </c>
      <c r="FH280" s="9">
        <v>2.3085255506903053</v>
      </c>
      <c r="FI280" s="9">
        <v>2.1642990286328532</v>
      </c>
      <c r="FJ280" s="9">
        <v>2.3585257198426328</v>
      </c>
      <c r="FK280" s="9">
        <v>2.5173444699389691</v>
      </c>
      <c r="FL280" s="9">
        <v>2.3201878436189447</v>
      </c>
      <c r="FM280" s="9">
        <v>2.175011786256106</v>
      </c>
      <c r="FN280" s="9">
        <v>2.42140167159363</v>
      </c>
      <c r="FO280" s="9">
        <v>2.5857336560416275</v>
      </c>
      <c r="FP280" s="9">
        <v>2.3817076974382125</v>
      </c>
      <c r="FQ280" s="9">
        <v>2.2315227388634877</v>
      </c>
      <c r="FR280" s="9">
        <v>2.4933284603014121</v>
      </c>
      <c r="FS280" s="9">
        <v>2.6639672954811306</v>
      </c>
      <c r="FT280" s="9">
        <v>2.4520831812879962</v>
      </c>
      <c r="FU280" s="9">
        <v>2.2961683026231192</v>
      </c>
      <c r="FV280" s="9">
        <v>2.5460565566291562</v>
      </c>
      <c r="FW280" s="9">
        <v>2.7213188184748143</v>
      </c>
      <c r="FX280" s="9">
        <v>2.5036740469196985</v>
      </c>
      <c r="FY280" s="9">
        <v>2.3435586779522266</v>
      </c>
      <c r="FZ280" s="9">
        <v>2.5934318545632413</v>
      </c>
      <c r="GA280" s="9">
        <v>2.7728481866490577</v>
      </c>
      <c r="GB280" s="9">
        <v>2.5500275624114614</v>
      </c>
      <c r="GC280" s="9">
        <v>2.3861381243344639</v>
      </c>
      <c r="GD280" s="9">
        <v>2.6258516140246382</v>
      </c>
      <c r="GE280" s="9">
        <v>2.8081106503011286</v>
      </c>
      <c r="GF280" s="9">
        <v>2.581748097964061</v>
      </c>
      <c r="GG280" s="9">
        <v>2.4152759972325337</v>
      </c>
      <c r="GH280" s="9">
        <v>2.6677719716094535</v>
      </c>
      <c r="GI280" s="9">
        <v>2.8537067654535724</v>
      </c>
      <c r="GJ280" s="9">
        <v>2.6227643243407597</v>
      </c>
      <c r="GK280" s="9">
        <v>2.4529527126505624</v>
      </c>
      <c r="GL280" s="9" t="str">
        <f t="shared" si="56"/>
        <v>Beef,Primal Loin: Select 600-900: USDA AMS Monthly Average,Units of Measure: US $/LB,Historic Data Source: USDA AMS,Data Edge: 2016 Q3,Forecast Date: December 2016</v>
      </c>
      <c r="GM280" s="10" t="str">
        <f t="shared" si="57"/>
        <v>United States, Beef, Primal Loin: Select 600-900: USDA AMS Monthly Average</v>
      </c>
      <c r="GN280" s="10" t="str">
        <f t="shared" si="55"/>
        <v>Beef,Primal Loin: Select 600-900: USDA AMS Monthly Average,Units of Measure: US $/LB,Historic Data Source: USDA AMS,Data Edge: 2016 Q3,Forecast Date: December 2016</v>
      </c>
      <c r="GP280" s="15" t="s">
        <v>10</v>
      </c>
      <c r="GQ280" s="16" t="s">
        <v>574</v>
      </c>
      <c r="GR280" s="24" t="s">
        <v>695</v>
      </c>
      <c r="GS280" s="10" t="s">
        <v>464</v>
      </c>
      <c r="GT280" s="8" t="s">
        <v>563</v>
      </c>
      <c r="GU280" s="13" t="s">
        <v>1381</v>
      </c>
      <c r="GV280" s="11" t="s">
        <v>1385</v>
      </c>
      <c r="GW280" s="24" t="s">
        <v>695</v>
      </c>
      <c r="GX280" s="8" t="s">
        <v>1401</v>
      </c>
      <c r="GY280" s="14" t="s">
        <v>1390</v>
      </c>
    </row>
    <row r="281" spans="1:207" ht="12.75" customHeight="1">
      <c r="A281" s="14" t="s">
        <v>698</v>
      </c>
      <c r="B281" s="8" t="str">
        <f t="shared" si="58"/>
        <v>Bank:CISLIVE</v>
      </c>
      <c r="C281" s="13" t="str">
        <f t="shared" si="59"/>
        <v>DataEdge:2016 Q3</v>
      </c>
      <c r="D281" s="13" t="str">
        <f t="shared" si="60"/>
        <v>ForecastDate:December 2016</v>
      </c>
      <c r="E281" s="13" t="str">
        <f t="shared" si="61"/>
        <v>Long Label:Beef,Primal Plate: Choice 600-900: USDA AMS Monthly Average,Units of Measure: US $/LB,Historic Data Source: USDA AMS,Data Edge: 2016 Q3,Forecast Date: December 2016</v>
      </c>
      <c r="F281" s="9"/>
      <c r="G281" s="9"/>
      <c r="H281" s="27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  <c r="CB281" s="9"/>
      <c r="CC281" s="9"/>
      <c r="CD281" s="9"/>
      <c r="CE281" s="9"/>
      <c r="CF281" s="9"/>
      <c r="CG281" s="9"/>
      <c r="CH281" s="9"/>
      <c r="CI281" s="9"/>
      <c r="CJ281" s="9"/>
      <c r="CK281" s="9"/>
      <c r="CL281" s="9"/>
      <c r="CM281" s="9">
        <v>0.84637186147186161</v>
      </c>
      <c r="CN281" s="9">
        <v>0.73211803421597477</v>
      </c>
      <c r="CO281" s="9">
        <v>0.60403527659729028</v>
      </c>
      <c r="CP281" s="9">
        <v>0.62236606060606059</v>
      </c>
      <c r="CQ281" s="9">
        <v>0.62145484848484844</v>
      </c>
      <c r="CR281" s="9">
        <v>0.59675166666666657</v>
      </c>
      <c r="CS281" s="9">
        <v>0.61263620082815728</v>
      </c>
      <c r="CT281" s="9">
        <v>0.73570881673881672</v>
      </c>
      <c r="CU281" s="9">
        <v>0.91008008658008643</v>
      </c>
      <c r="CV281" s="9">
        <v>1.0258127705627706</v>
      </c>
      <c r="CW281" s="9">
        <v>1.0478516944535254</v>
      </c>
      <c r="CX281" s="9">
        <v>0.68674856452726007</v>
      </c>
      <c r="CY281" s="9">
        <v>0.77954803030303021</v>
      </c>
      <c r="CZ281" s="9">
        <v>0.75306168831168818</v>
      </c>
      <c r="DA281" s="9">
        <v>0.74323650793650786</v>
      </c>
      <c r="DB281" s="9">
        <v>0.83108184265010354</v>
      </c>
      <c r="DC281" s="9">
        <v>0.98893831168831181</v>
      </c>
      <c r="DD281" s="9">
        <v>0.78720120591333398</v>
      </c>
      <c r="DE281" s="9">
        <v>0.84062063492063488</v>
      </c>
      <c r="DF281" s="9">
        <v>0.90701897860593517</v>
      </c>
      <c r="DG281" s="9">
        <v>0.86163500000000004</v>
      </c>
      <c r="DH281" s="9">
        <v>0.86178347826086954</v>
      </c>
      <c r="DI281" s="9">
        <v>0.80891494227994232</v>
      </c>
      <c r="DJ281" s="9">
        <v>0.86121833333333331</v>
      </c>
      <c r="DK281" s="9">
        <v>1.031487518037518</v>
      </c>
      <c r="DL281" s="9">
        <v>0.91188567796302367</v>
      </c>
      <c r="DM281" s="9">
        <v>0.86316509752642456</v>
      </c>
      <c r="DN281" s="9">
        <v>0.94117626262626275</v>
      </c>
      <c r="DO281" s="9">
        <v>1.0725299422799421</v>
      </c>
      <c r="DP281" s="9">
        <v>1.1828106782106782</v>
      </c>
      <c r="DQ281" s="9">
        <v>1.0367967491191747</v>
      </c>
      <c r="DR281" s="9">
        <v>0.9519335209235209</v>
      </c>
      <c r="DS281" s="9">
        <v>0.96024803030303019</v>
      </c>
      <c r="DT281" s="9">
        <v>0.91051471861471855</v>
      </c>
      <c r="DU281" s="9">
        <v>0.83565590909090914</v>
      </c>
      <c r="DV281" s="9">
        <v>0.98042789855072454</v>
      </c>
      <c r="DW281" s="9">
        <v>1.1144559090909092</v>
      </c>
      <c r="DX281" s="9">
        <v>1.0213479076479075</v>
      </c>
      <c r="DY281" s="9">
        <v>1.0773619047619047</v>
      </c>
      <c r="DZ281" s="9">
        <v>1.1923213526570049</v>
      </c>
      <c r="EA281" s="9">
        <v>1.321376984126984</v>
      </c>
      <c r="EB281" s="9">
        <v>1.2536331366459625</v>
      </c>
      <c r="EC281" s="9">
        <v>1.3331079365079368</v>
      </c>
      <c r="ED281" s="9">
        <v>1.3851349927849927</v>
      </c>
      <c r="EE281" s="9">
        <v>1.2698708513708514</v>
      </c>
      <c r="EF281" s="9">
        <v>1.2451573462642114</v>
      </c>
      <c r="EG281" s="9">
        <v>1.259790378119211</v>
      </c>
      <c r="EH281" s="9">
        <v>1.3201044277360066</v>
      </c>
      <c r="EI281" s="9">
        <v>1.3933487878787876</v>
      </c>
      <c r="EJ281" s="9">
        <v>1.4082106060606063</v>
      </c>
      <c r="EK281" s="9">
        <v>1.343917452722716</v>
      </c>
      <c r="EL281" s="9">
        <v>1.5126399927849925</v>
      </c>
      <c r="EM281" s="9">
        <v>1.7479082972582969</v>
      </c>
      <c r="EN281" s="9">
        <v>1.8420610389610388</v>
      </c>
      <c r="EO281" s="9">
        <v>1.7276360515914289</v>
      </c>
      <c r="EP281" s="9">
        <v>1.6970275252525253</v>
      </c>
      <c r="EQ281" s="9">
        <v>1.8077256060606064</v>
      </c>
      <c r="ER281" s="9">
        <v>1.5493248196248197</v>
      </c>
      <c r="ES281" s="9">
        <v>1.2961101515151514</v>
      </c>
      <c r="ET281" s="9">
        <v>1.3782902829537611</v>
      </c>
      <c r="EU281" s="9">
        <v>1.4656401875901874</v>
      </c>
      <c r="EV281" s="9">
        <v>1.313646131815045</v>
      </c>
      <c r="EW281" s="9">
        <v>1.0525998484112731</v>
      </c>
      <c r="EX281" s="9">
        <v>1.4356526059779695</v>
      </c>
      <c r="EY281" s="9">
        <v>1.5861795944350507</v>
      </c>
      <c r="EZ281" s="9">
        <v>1.5297558844065295</v>
      </c>
      <c r="FA281" s="9">
        <v>1.3652188208375033</v>
      </c>
      <c r="FB281" s="9">
        <v>1.543104074810481</v>
      </c>
      <c r="FC281" s="9">
        <v>1.6513714555348353</v>
      </c>
      <c r="FD281" s="9">
        <v>1.5924417491066643</v>
      </c>
      <c r="FE281" s="9">
        <v>1.4056038500059049</v>
      </c>
      <c r="FF281" s="9">
        <v>1.3191479464602573</v>
      </c>
      <c r="FG281" s="9">
        <v>1.4339346203524657</v>
      </c>
      <c r="FH281" s="9">
        <v>1.3434763049169702</v>
      </c>
      <c r="FI281" s="9">
        <v>1.2998541116303137</v>
      </c>
      <c r="FJ281" s="9">
        <v>1.3301382061874496</v>
      </c>
      <c r="FK281" s="9">
        <v>1.4456972215632584</v>
      </c>
      <c r="FL281" s="9">
        <v>1.3546281970638478</v>
      </c>
      <c r="FM281" s="9">
        <v>1.3107159870874812</v>
      </c>
      <c r="FN281" s="9">
        <v>1.3881130123417598</v>
      </c>
      <c r="FO281" s="9">
        <v>1.5077462123963778</v>
      </c>
      <c r="FP281" s="9">
        <v>1.4134556316757307</v>
      </c>
      <c r="FQ281" s="9">
        <v>1.3680135523618926</v>
      </c>
      <c r="FR281" s="9">
        <v>1.4544331477275363</v>
      </c>
      <c r="FS281" s="9">
        <v>1.5787270012178229</v>
      </c>
      <c r="FT281" s="9">
        <v>1.480751129266074</v>
      </c>
      <c r="FU281" s="9">
        <v>1.4335589597266023</v>
      </c>
      <c r="FV281" s="9">
        <v>1.5030511181654682</v>
      </c>
      <c r="FW281" s="9">
        <v>1.630761603869165</v>
      </c>
      <c r="FX281" s="9">
        <v>1.5300841183111302</v>
      </c>
      <c r="FY281" s="9">
        <v>1.4816089924815574</v>
      </c>
      <c r="FZ281" s="9">
        <v>1.5467335378783078</v>
      </c>
      <c r="GA281" s="9">
        <v>1.6775138095275355</v>
      </c>
      <c r="GB281" s="9">
        <v>1.5744089700839181</v>
      </c>
      <c r="GC281" s="9">
        <v>1.5247811298437552</v>
      </c>
      <c r="GD281" s="9">
        <v>1.5766261950548901</v>
      </c>
      <c r="GE281" s="9">
        <v>1.7095071758561859</v>
      </c>
      <c r="GF281" s="9">
        <v>1.6047412549517666</v>
      </c>
      <c r="GG281" s="9">
        <v>1.5543245917268695</v>
      </c>
      <c r="GH281" s="9">
        <v>1.6152788839958654</v>
      </c>
      <c r="GI281" s="9">
        <v>1.7508761859636168</v>
      </c>
      <c r="GJ281" s="9">
        <v>1.6439624043109626</v>
      </c>
      <c r="GK281" s="9">
        <v>1.5925257538270454</v>
      </c>
      <c r="GL281" s="9" t="str">
        <f t="shared" si="56"/>
        <v>Beef,Primal Plate: Choice 600-900: USDA AMS Monthly Average,Units of Measure: US $/LB,Historic Data Source: USDA AMS,Data Edge: 2016 Q3,Forecast Date: December 2016</v>
      </c>
      <c r="GM281" s="10" t="str">
        <f t="shared" si="57"/>
        <v>United States, Beef, Primal Plate: Choice 600-900: USDA AMS Monthly Average</v>
      </c>
      <c r="GN281" s="10" t="str">
        <f t="shared" si="55"/>
        <v>Beef,Primal Plate: Choice 600-900: USDA AMS Monthly Average,Units of Measure: US $/LB,Historic Data Source: USDA AMS,Data Edge: 2016 Q3,Forecast Date: December 2016</v>
      </c>
      <c r="GP281" s="15" t="s">
        <v>10</v>
      </c>
      <c r="GQ281" s="16" t="s">
        <v>574</v>
      </c>
      <c r="GR281" s="24" t="s">
        <v>697</v>
      </c>
      <c r="GS281" s="10" t="s">
        <v>464</v>
      </c>
      <c r="GT281" s="8" t="s">
        <v>563</v>
      </c>
      <c r="GU281" s="13" t="s">
        <v>1381</v>
      </c>
      <c r="GV281" s="11" t="s">
        <v>1385</v>
      </c>
      <c r="GW281" s="24" t="s">
        <v>697</v>
      </c>
      <c r="GX281" s="8" t="s">
        <v>1401</v>
      </c>
      <c r="GY281" s="14" t="s">
        <v>1390</v>
      </c>
    </row>
    <row r="282" spans="1:207" ht="12.75" customHeight="1">
      <c r="A282" s="14" t="s">
        <v>700</v>
      </c>
      <c r="B282" s="8" t="str">
        <f t="shared" si="58"/>
        <v>Bank:CISLIVE</v>
      </c>
      <c r="C282" s="13" t="str">
        <f t="shared" si="59"/>
        <v>DataEdge:2016 Q3</v>
      </c>
      <c r="D282" s="13" t="str">
        <f t="shared" si="60"/>
        <v>ForecastDate:December 2016</v>
      </c>
      <c r="E282" s="13" t="str">
        <f t="shared" si="61"/>
        <v>Long Label:Beef,Primal Plate: Select 600-900: USDA AMS Monthly Average,Units of Measure: US $/LB,Historic Data Source: USDA AMS,Data Edge: 2016 Q3,Forecast Date: December 2016</v>
      </c>
      <c r="F282" s="9"/>
      <c r="G282" s="9"/>
      <c r="H282" s="37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  <c r="CB282" s="9"/>
      <c r="CC282" s="9"/>
      <c r="CD282" s="9"/>
      <c r="CE282" s="9"/>
      <c r="CF282" s="9"/>
      <c r="CG282" s="9"/>
      <c r="CH282" s="9"/>
      <c r="CI282" s="9"/>
      <c r="CJ282" s="9"/>
      <c r="CK282" s="9"/>
      <c r="CL282" s="9"/>
      <c r="CM282" s="9">
        <v>0.85967534632034626</v>
      </c>
      <c r="CN282" s="9">
        <v>0.75224760451854278</v>
      </c>
      <c r="CO282" s="9">
        <v>0.62645816715702296</v>
      </c>
      <c r="CP282" s="9">
        <v>0.64976723665223668</v>
      </c>
      <c r="CQ282" s="9">
        <v>0.65172257575757575</v>
      </c>
      <c r="CR282" s="9">
        <v>0.6195493939393939</v>
      </c>
      <c r="CS282" s="9">
        <v>0.63221214630779854</v>
      </c>
      <c r="CT282" s="9">
        <v>0.75456028860028868</v>
      </c>
      <c r="CU282" s="9">
        <v>0.92323759018759011</v>
      </c>
      <c r="CV282" s="9">
        <v>1.0425752525252525</v>
      </c>
      <c r="CW282" s="9">
        <v>1.0644913225091714</v>
      </c>
      <c r="CX282" s="9">
        <v>0.70823267080745334</v>
      </c>
      <c r="CY282" s="9">
        <v>0.79979242424242425</v>
      </c>
      <c r="CZ282" s="9">
        <v>0.78494227994227994</v>
      </c>
      <c r="DA282" s="9">
        <v>0.76592103174603166</v>
      </c>
      <c r="DB282" s="9">
        <v>0.85483004485852332</v>
      </c>
      <c r="DC282" s="9">
        <v>1.006543795093795</v>
      </c>
      <c r="DD282" s="9">
        <v>0.80913415059387583</v>
      </c>
      <c r="DE282" s="9">
        <v>0.86168730158730167</v>
      </c>
      <c r="DF282" s="9">
        <v>0.93084459627329197</v>
      </c>
      <c r="DG282" s="9">
        <v>0.8866471212121213</v>
      </c>
      <c r="DH282" s="9">
        <v>0.88593260869565216</v>
      </c>
      <c r="DI282" s="9">
        <v>0.83385190476190463</v>
      </c>
      <c r="DJ282" s="9">
        <v>0.88368363636363645</v>
      </c>
      <c r="DK282" s="9">
        <v>1.0537475468975468</v>
      </c>
      <c r="DL282" s="9">
        <v>0.93403642439431911</v>
      </c>
      <c r="DM282" s="9">
        <v>0.88050452217500275</v>
      </c>
      <c r="DN282" s="9">
        <v>0.96042582972582979</v>
      </c>
      <c r="DO282" s="9">
        <v>1.0934021645021645</v>
      </c>
      <c r="DP282" s="9">
        <v>1.203139538239538</v>
      </c>
      <c r="DQ282" s="9">
        <v>1.0588133594856708</v>
      </c>
      <c r="DR282" s="9">
        <v>0.96368441558441575</v>
      </c>
      <c r="DS282" s="9">
        <v>0.97800303030303026</v>
      </c>
      <c r="DT282" s="9">
        <v>0.93118831168831162</v>
      </c>
      <c r="DU282" s="9">
        <v>0.84610742424242413</v>
      </c>
      <c r="DV282" s="9">
        <v>0.99521659420289854</v>
      </c>
      <c r="DW282" s="9">
        <v>1.1356271212121209</v>
      </c>
      <c r="DX282" s="9">
        <v>1.0450085137085137</v>
      </c>
      <c r="DY282" s="9">
        <v>1.103579365079365</v>
      </c>
      <c r="DZ282" s="9">
        <v>1.2186273291925467</v>
      </c>
      <c r="EA282" s="9">
        <v>1.3433764069264069</v>
      </c>
      <c r="EB282" s="9">
        <v>1.2843000345065563</v>
      </c>
      <c r="EC282" s="9">
        <v>1.3602063492063494</v>
      </c>
      <c r="ED282" s="9">
        <v>1.4222160894660894</v>
      </c>
      <c r="EE282" s="9">
        <v>1.3119447330447329</v>
      </c>
      <c r="EF282" s="9">
        <v>1.2938850168900513</v>
      </c>
      <c r="EG282" s="9">
        <v>1.3030651847008827</v>
      </c>
      <c r="EH282" s="9">
        <v>1.3655226399331664</v>
      </c>
      <c r="EI282" s="9">
        <v>1.4258024242424243</v>
      </c>
      <c r="EJ282" s="9">
        <v>1.4343030303030306</v>
      </c>
      <c r="EK282" s="9">
        <v>1.3637950178476494</v>
      </c>
      <c r="EL282" s="9">
        <v>1.5136447113997114</v>
      </c>
      <c r="EM282" s="9">
        <v>1.7478958152958151</v>
      </c>
      <c r="EN282" s="9">
        <v>1.8420518037518037</v>
      </c>
      <c r="EO282" s="9">
        <v>1.7276190624783303</v>
      </c>
      <c r="EP282" s="9">
        <v>1.6922175613275612</v>
      </c>
      <c r="EQ282" s="9">
        <v>1.8011577272727275</v>
      </c>
      <c r="ER282" s="9">
        <v>1.5436782828282829</v>
      </c>
      <c r="ES282" s="9">
        <v>1.2911259090909086</v>
      </c>
      <c r="ET282" s="9">
        <v>1.3735276742581093</v>
      </c>
      <c r="EU282" s="9">
        <v>1.4607559163059163</v>
      </c>
      <c r="EV282" s="9">
        <v>1.3099585990338161</v>
      </c>
      <c r="EW282" s="9">
        <v>1.0497609561223511</v>
      </c>
      <c r="EX282" s="9">
        <v>1.3986673719337073</v>
      </c>
      <c r="EY282" s="9">
        <v>1.5046868138143974</v>
      </c>
      <c r="EZ282" s="9">
        <v>1.4616555148968868</v>
      </c>
      <c r="FA282" s="9">
        <v>1.3089714513097861</v>
      </c>
      <c r="FB282" s="9">
        <v>1.4856335358253348</v>
      </c>
      <c r="FC282" s="9">
        <v>1.5695256070925612</v>
      </c>
      <c r="FD282" s="9">
        <v>1.5233728765818122</v>
      </c>
      <c r="FE282" s="9">
        <v>1.3491936313609902</v>
      </c>
      <c r="FF282" s="9">
        <v>1.2707829425370512</v>
      </c>
      <c r="FG282" s="9">
        <v>1.3533241089787285</v>
      </c>
      <c r="FH282" s="9">
        <v>1.2899138154330592</v>
      </c>
      <c r="FI282" s="9">
        <v>1.2563011566113111</v>
      </c>
      <c r="FJ282" s="9">
        <v>1.281530245667772</v>
      </c>
      <c r="FK282" s="9">
        <v>1.3646200211945922</v>
      </c>
      <c r="FL282" s="9">
        <v>1.3007815393179825</v>
      </c>
      <c r="FM282" s="9">
        <v>1.2669480154523538</v>
      </c>
      <c r="FN282" s="9">
        <v>1.338223429555276</v>
      </c>
      <c r="FO282" s="9">
        <v>1.4242071772133431</v>
      </c>
      <c r="FP282" s="9">
        <v>1.3581099556799798</v>
      </c>
      <c r="FQ282" s="9">
        <v>1.3231113448716361</v>
      </c>
      <c r="FR282" s="9">
        <v>1.4030774563348114</v>
      </c>
      <c r="FS282" s="9">
        <v>1.4923717562185486</v>
      </c>
      <c r="FT282" s="9">
        <v>1.423690655069644</v>
      </c>
      <c r="FU282" s="9">
        <v>1.387359245949368</v>
      </c>
      <c r="FV282" s="9">
        <v>1.4506206517521187</v>
      </c>
      <c r="FW282" s="9">
        <v>1.5423418515404572</v>
      </c>
      <c r="FX282" s="9">
        <v>1.4717665597052272</v>
      </c>
      <c r="FY282" s="9">
        <v>1.4344581026861136</v>
      </c>
      <c r="FZ282" s="9">
        <v>1.4933374043849699</v>
      </c>
      <c r="GA282" s="9">
        <v>1.5872391324693047</v>
      </c>
      <c r="GB282" s="9">
        <v>1.51496194251223</v>
      </c>
      <c r="GC282" s="9">
        <v>1.4767756245702497</v>
      </c>
      <c r="GD282" s="9">
        <v>1.5225692383938201</v>
      </c>
      <c r="GE282" s="9">
        <v>1.6179631407955251</v>
      </c>
      <c r="GF282" s="9">
        <v>1.5445213116668977</v>
      </c>
      <c r="GG282" s="9">
        <v>1.5057342578730926</v>
      </c>
      <c r="GH282" s="9">
        <v>1.5603674501902436</v>
      </c>
      <c r="GI282" s="9">
        <v>1.6576908080229025</v>
      </c>
      <c r="GJ282" s="9">
        <v>1.5827430426584774</v>
      </c>
      <c r="GK282" s="9">
        <v>1.5431792076009954</v>
      </c>
      <c r="GL282" s="9" t="str">
        <f t="shared" si="56"/>
        <v>Beef,Primal Plate: Select 600-900: USDA AMS Monthly Average,Units of Measure: US $/LB,Historic Data Source: USDA AMS,Data Edge: 2016 Q3,Forecast Date: December 2016</v>
      </c>
      <c r="GM282" s="10" t="str">
        <f t="shared" si="57"/>
        <v>United States, Beef, Primal Plate: Select 600-900: USDA AMS Monthly Average</v>
      </c>
      <c r="GN282" s="10" t="str">
        <f t="shared" si="55"/>
        <v>Beef,Primal Plate: Select 600-900: USDA AMS Monthly Average,Units of Measure: US $/LB,Historic Data Source: USDA AMS,Data Edge: 2016 Q3,Forecast Date: December 2016</v>
      </c>
      <c r="GP282" s="15" t="s">
        <v>10</v>
      </c>
      <c r="GQ282" s="16" t="s">
        <v>574</v>
      </c>
      <c r="GR282" s="24" t="s">
        <v>699</v>
      </c>
      <c r="GS282" s="10" t="s">
        <v>464</v>
      </c>
      <c r="GT282" s="8" t="s">
        <v>563</v>
      </c>
      <c r="GU282" s="13" t="s">
        <v>1381</v>
      </c>
      <c r="GV282" s="11" t="s">
        <v>1385</v>
      </c>
      <c r="GW282" s="24" t="s">
        <v>699</v>
      </c>
      <c r="GX282" s="8" t="s">
        <v>1401</v>
      </c>
      <c r="GY282" s="14" t="s">
        <v>1390</v>
      </c>
    </row>
    <row r="283" spans="1:207" ht="12.75" customHeight="1">
      <c r="A283" s="14" t="s">
        <v>702</v>
      </c>
      <c r="B283" s="8" t="str">
        <f t="shared" si="58"/>
        <v>Bank:CISLIVE</v>
      </c>
      <c r="C283" s="13" t="str">
        <f t="shared" si="59"/>
        <v>DataEdge:2016 Q3</v>
      </c>
      <c r="D283" s="13" t="str">
        <f t="shared" si="60"/>
        <v>ForecastDate:December 2016</v>
      </c>
      <c r="E283" s="13" t="str">
        <f t="shared" si="61"/>
        <v>Long Label:Beef,Primal Rib: Choice 600-900: USDA AMS Monthly Average,Units of Measure: US $/LB,Historic Data Source: USDA AMS,Data Edge: 2016 Q3,Forecast Date: December 2016</v>
      </c>
      <c r="F283" s="9"/>
      <c r="G283" s="9"/>
      <c r="H283" s="27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  <c r="CB283" s="9"/>
      <c r="CC283" s="9"/>
      <c r="CD283" s="9"/>
      <c r="CE283" s="9"/>
      <c r="CF283" s="9"/>
      <c r="CG283" s="9"/>
      <c r="CH283" s="9"/>
      <c r="CI283" s="9"/>
      <c r="CJ283" s="9"/>
      <c r="CK283" s="9"/>
      <c r="CL283" s="9"/>
      <c r="CM283" s="9">
        <v>2.0942696139971142</v>
      </c>
      <c r="CN283" s="9">
        <v>1.9143138879808217</v>
      </c>
      <c r="CO283" s="9">
        <v>1.8268569612436887</v>
      </c>
      <c r="CP283" s="9">
        <v>1.7957779256854254</v>
      </c>
      <c r="CQ283" s="9">
        <v>1.7897662121212123</v>
      </c>
      <c r="CR283" s="9">
        <v>1.7772543181818181</v>
      </c>
      <c r="CS283" s="9">
        <v>2.0016988716356114</v>
      </c>
      <c r="CT283" s="9">
        <v>1.9881437012987009</v>
      </c>
      <c r="CU283" s="9">
        <v>2.2872470779220779</v>
      </c>
      <c r="CV283" s="9">
        <v>2.3704414141414136</v>
      </c>
      <c r="CW283" s="9">
        <v>2.9888929661109298</v>
      </c>
      <c r="CX283" s="9">
        <v>2.0201608868184953</v>
      </c>
      <c r="CY283" s="9">
        <v>2.4456987878787877</v>
      </c>
      <c r="CZ283" s="9">
        <v>2.067966378066378</v>
      </c>
      <c r="DA283" s="9">
        <v>2.1209769047619047</v>
      </c>
      <c r="DB283" s="9">
        <v>2.0407217874396135</v>
      </c>
      <c r="DC283" s="9">
        <v>2.2363588023088026</v>
      </c>
      <c r="DD283" s="9">
        <v>2.0337417565653264</v>
      </c>
      <c r="DE283" s="9">
        <v>2.4144174603174609</v>
      </c>
      <c r="DF283" s="9">
        <v>2.2164204761904762</v>
      </c>
      <c r="DG283" s="9">
        <v>2.3842148484848487</v>
      </c>
      <c r="DH283" s="9">
        <v>2.2984226086956521</v>
      </c>
      <c r="DI283" s="9">
        <v>2.4857313419913418</v>
      </c>
      <c r="DJ283" s="9">
        <v>2.1695337878787879</v>
      </c>
      <c r="DK283" s="9">
        <v>2.3090969696969696</v>
      </c>
      <c r="DL283" s="9">
        <v>2.1573641277105811</v>
      </c>
      <c r="DM283" s="9">
        <v>2.4958735316552247</v>
      </c>
      <c r="DN283" s="9">
        <v>2.1686382395382395</v>
      </c>
      <c r="DO283" s="9">
        <v>2.3089792929292932</v>
      </c>
      <c r="DP283" s="9">
        <v>2.3461261904761908</v>
      </c>
      <c r="DQ283" s="9">
        <v>2.3489542225128037</v>
      </c>
      <c r="DR283" s="9">
        <v>1.9400990043290038</v>
      </c>
      <c r="DS283" s="9">
        <v>2.1603487878787879</v>
      </c>
      <c r="DT283" s="9">
        <v>2.1637432178932183</v>
      </c>
      <c r="DU283" s="9">
        <v>2.2544715151515153</v>
      </c>
      <c r="DV283" s="9">
        <v>2.1378241304347827</v>
      </c>
      <c r="DW283" s="9">
        <v>2.4313851515151517</v>
      </c>
      <c r="DX283" s="9">
        <v>2.4592492063492064</v>
      </c>
      <c r="DY283" s="9">
        <v>2.6028412698412695</v>
      </c>
      <c r="DZ283" s="9">
        <v>2.4228446963423051</v>
      </c>
      <c r="EA283" s="9">
        <v>2.6277047619047611</v>
      </c>
      <c r="EB283" s="9">
        <v>2.5862210869565212</v>
      </c>
      <c r="EC283" s="9">
        <v>3.093780952380953</v>
      </c>
      <c r="ED283" s="9">
        <v>2.692895598845598</v>
      </c>
      <c r="EE283" s="9">
        <v>2.7919617604617604</v>
      </c>
      <c r="EF283" s="9">
        <v>2.8210761977407288</v>
      </c>
      <c r="EG283" s="9">
        <v>3.0940018270313465</v>
      </c>
      <c r="EH283" s="9">
        <v>2.7563306599832917</v>
      </c>
      <c r="EI283" s="9">
        <v>3.0227803030303035</v>
      </c>
      <c r="EJ283" s="9">
        <v>2.9954198484848478</v>
      </c>
      <c r="EK283" s="9">
        <v>3.2663102073365229</v>
      </c>
      <c r="EL283" s="9">
        <v>2.9959164718614719</v>
      </c>
      <c r="EM283" s="9">
        <v>3.4859064213564199</v>
      </c>
      <c r="EN283" s="9">
        <v>3.5322681096681094</v>
      </c>
      <c r="EO283" s="9">
        <v>3.6919779765619576</v>
      </c>
      <c r="EP283" s="9">
        <v>3.4335051803751804</v>
      </c>
      <c r="EQ283" s="9">
        <v>3.74928696969697</v>
      </c>
      <c r="ER283" s="9">
        <v>3.3020282828282825</v>
      </c>
      <c r="ES283" s="9">
        <v>3.455932272727273</v>
      </c>
      <c r="ET283" s="9">
        <v>3.3981635576259488</v>
      </c>
      <c r="EU283" s="9">
        <v>3.4029897546897545</v>
      </c>
      <c r="EV283" s="9">
        <v>3.145611252587992</v>
      </c>
      <c r="EW283" s="9">
        <v>3.4523546920200601</v>
      </c>
      <c r="EX283" s="9">
        <v>2.9902831894131339</v>
      </c>
      <c r="EY283" s="9">
        <v>3.286042317618028</v>
      </c>
      <c r="EZ283" s="9">
        <v>3.1330894048212499</v>
      </c>
      <c r="FA283" s="9">
        <v>3.2249407829959851</v>
      </c>
      <c r="FB283" s="9">
        <v>3.0714396334174396</v>
      </c>
      <c r="FC283" s="9">
        <v>3.3081465207941494</v>
      </c>
      <c r="FD283" s="9">
        <v>3.224361549513548</v>
      </c>
      <c r="FE283" s="9">
        <v>3.2916632895648381</v>
      </c>
      <c r="FF283" s="9">
        <v>2.7550772608058165</v>
      </c>
      <c r="FG283" s="9">
        <v>2.9917752775820712</v>
      </c>
      <c r="FH283" s="9">
        <v>2.8618618032922072</v>
      </c>
      <c r="FI283" s="9">
        <v>3.1169478626179483</v>
      </c>
      <c r="FJ283" s="9">
        <v>2.7706021971785124</v>
      </c>
      <c r="FK283" s="9">
        <v>3.0088898973995701</v>
      </c>
      <c r="FL283" s="9">
        <v>2.8780992296799868</v>
      </c>
      <c r="FM283" s="9">
        <v>3.1348934125275161</v>
      </c>
      <c r="FN283" s="9">
        <v>2.8524979120302829</v>
      </c>
      <c r="FO283" s="9">
        <v>3.0991713639848628</v>
      </c>
      <c r="FP283" s="9">
        <v>2.963753406254837</v>
      </c>
      <c r="FQ283" s="9">
        <v>3.2295581250243059</v>
      </c>
      <c r="FR283" s="9">
        <v>2.9461823114576475</v>
      </c>
      <c r="FS283" s="9">
        <v>3.2024486232623901</v>
      </c>
      <c r="FT283" s="9">
        <v>3.0617372886274898</v>
      </c>
      <c r="FU283" s="9">
        <v>3.3378495875663678</v>
      </c>
      <c r="FV283" s="9">
        <v>3.014860478885391</v>
      </c>
      <c r="FW283" s="9">
        <v>3.2781591251975581</v>
      </c>
      <c r="FX283" s="9">
        <v>3.1335673213751165</v>
      </c>
      <c r="FY283" s="9">
        <v>3.4172359020532861</v>
      </c>
      <c r="FZ283" s="9">
        <v>3.0765666444793935</v>
      </c>
      <c r="GA283" s="9">
        <v>3.3461837237649523</v>
      </c>
      <c r="GB283" s="9">
        <v>3.1981053843630529</v>
      </c>
      <c r="GC283" s="9">
        <v>3.4885631556929715</v>
      </c>
      <c r="GD283" s="9">
        <v>3.1187932717108691</v>
      </c>
      <c r="GE283" s="9">
        <v>3.3927341671221933</v>
      </c>
      <c r="GF283" s="9">
        <v>3.242269929377303</v>
      </c>
      <c r="GG283" s="9">
        <v>3.5373736646898331</v>
      </c>
      <c r="GH283" s="9">
        <v>3.1733943959188364</v>
      </c>
      <c r="GI283" s="9">
        <v>3.4529262001195629</v>
      </c>
      <c r="GJ283" s="9">
        <v>3.2993768774338581</v>
      </c>
      <c r="GK283" s="9">
        <v>3.6004880746990029</v>
      </c>
      <c r="GL283" s="9" t="str">
        <f t="shared" si="56"/>
        <v>Beef,Primal Rib: Choice 600-900: USDA AMS Monthly Average,Units of Measure: US $/LB,Historic Data Source: USDA AMS,Data Edge: 2016 Q3,Forecast Date: December 2016</v>
      </c>
      <c r="GM283" s="10" t="str">
        <f t="shared" si="57"/>
        <v>United States, Beef, Primal Rib: Choice 600-900: USDA AMS Monthly Average</v>
      </c>
      <c r="GN283" s="10" t="str">
        <f t="shared" si="55"/>
        <v>Beef,Primal Rib: Choice 600-900: USDA AMS Monthly Average,Units of Measure: US $/LB,Historic Data Source: USDA AMS,Data Edge: 2016 Q3,Forecast Date: December 2016</v>
      </c>
      <c r="GP283" s="15" t="s">
        <v>10</v>
      </c>
      <c r="GQ283" s="16" t="s">
        <v>574</v>
      </c>
      <c r="GR283" s="24" t="s">
        <v>701</v>
      </c>
      <c r="GS283" s="10" t="s">
        <v>464</v>
      </c>
      <c r="GT283" s="8" t="s">
        <v>563</v>
      </c>
      <c r="GU283" s="13" t="s">
        <v>1381</v>
      </c>
      <c r="GV283" s="11" t="s">
        <v>1385</v>
      </c>
      <c r="GW283" s="24" t="s">
        <v>701</v>
      </c>
      <c r="GX283" s="8" t="s">
        <v>1401</v>
      </c>
      <c r="GY283" s="14" t="s">
        <v>1390</v>
      </c>
    </row>
    <row r="284" spans="1:207" ht="12.75" customHeight="1">
      <c r="A284" s="14" t="s">
        <v>704</v>
      </c>
      <c r="B284" s="8" t="str">
        <f t="shared" si="58"/>
        <v>Bank:CISLIVE</v>
      </c>
      <c r="C284" s="13" t="str">
        <f t="shared" si="59"/>
        <v>DataEdge:2016 Q3</v>
      </c>
      <c r="D284" s="13" t="str">
        <f t="shared" si="60"/>
        <v>ForecastDate:December 2016</v>
      </c>
      <c r="E284" s="13" t="str">
        <f t="shared" si="61"/>
        <v>Long Label:Beef,Primal Rib: Select 600-900: USDA AMS Monthly Average,Units of Measure: US $/LB,Historic Data Source: USDA AMS,Data Edge: 2016 Q3,Forecast Date: December 2016</v>
      </c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  <c r="CB284" s="9"/>
      <c r="CC284" s="9"/>
      <c r="CD284" s="9"/>
      <c r="CE284" s="9"/>
      <c r="CF284" s="9"/>
      <c r="CG284" s="9"/>
      <c r="CH284" s="9"/>
      <c r="CI284" s="9"/>
      <c r="CJ284" s="9"/>
      <c r="CK284" s="9"/>
      <c r="CL284" s="9"/>
      <c r="CM284" s="9">
        <v>1.8471726695526698</v>
      </c>
      <c r="CN284" s="9">
        <v>1.6997099651302165</v>
      </c>
      <c r="CO284" s="9">
        <v>1.6097434255929679</v>
      </c>
      <c r="CP284" s="9">
        <v>1.6867785353535354</v>
      </c>
      <c r="CQ284" s="9">
        <v>1.6423001515151514</v>
      </c>
      <c r="CR284" s="9">
        <v>1.5960849242424242</v>
      </c>
      <c r="CS284" s="9">
        <v>1.7879485645272597</v>
      </c>
      <c r="CT284" s="9">
        <v>1.7917097077922077</v>
      </c>
      <c r="CU284" s="9">
        <v>1.9768691197691199</v>
      </c>
      <c r="CV284" s="9">
        <v>2.0148284632034632</v>
      </c>
      <c r="CW284" s="9">
        <v>2.3521260815081182</v>
      </c>
      <c r="CX284" s="9">
        <v>1.8523187405106969</v>
      </c>
      <c r="CY284" s="9">
        <v>2.1296653030303028</v>
      </c>
      <c r="CZ284" s="9">
        <v>1.9068233766233766</v>
      </c>
      <c r="DA284" s="9">
        <v>1.9440098412698412</v>
      </c>
      <c r="DB284" s="9">
        <v>1.9078693857832991</v>
      </c>
      <c r="DC284" s="9">
        <v>1.9946667388167387</v>
      </c>
      <c r="DD284" s="9">
        <v>1.8033898514401947</v>
      </c>
      <c r="DE284" s="9">
        <v>1.9921222222222221</v>
      </c>
      <c r="DF284" s="9">
        <v>1.9409644893029676</v>
      </c>
      <c r="DG284" s="9">
        <v>1.9394463636363639</v>
      </c>
      <c r="DH284" s="9">
        <v>2.0160696376811589</v>
      </c>
      <c r="DI284" s="9">
        <v>2.0351082395382396</v>
      </c>
      <c r="DJ284" s="9">
        <v>1.9950230303030307</v>
      </c>
      <c r="DK284" s="9">
        <v>2.1151006493506497</v>
      </c>
      <c r="DL284" s="9">
        <v>2.019947255820711</v>
      </c>
      <c r="DM284" s="9">
        <v>2.0909407504267916</v>
      </c>
      <c r="DN284" s="9">
        <v>2.0993397546897548</v>
      </c>
      <c r="DO284" s="9">
        <v>2.239296536796537</v>
      </c>
      <c r="DP284" s="9">
        <v>2.1795918470418472</v>
      </c>
      <c r="DQ284" s="9">
        <v>2.0280896988848931</v>
      </c>
      <c r="DR284" s="9">
        <v>1.8738213780663782</v>
      </c>
      <c r="DS284" s="9">
        <v>2.1282060606060607</v>
      </c>
      <c r="DT284" s="9">
        <v>1.9492696248196251</v>
      </c>
      <c r="DU284" s="9">
        <v>2.0365372727272724</v>
      </c>
      <c r="DV284" s="9">
        <v>2.0364746376811591</v>
      </c>
      <c r="DW284" s="9">
        <v>2.3484012121212117</v>
      </c>
      <c r="DX284" s="9">
        <v>2.1819992784992781</v>
      </c>
      <c r="DY284" s="9">
        <v>2.2927873015873015</v>
      </c>
      <c r="DZ284" s="9">
        <v>2.3143495859213248</v>
      </c>
      <c r="EA284" s="9">
        <v>2.5018342712842716</v>
      </c>
      <c r="EB284" s="9">
        <v>2.3378520151828845</v>
      </c>
      <c r="EC284" s="9">
        <v>2.3101507936507937</v>
      </c>
      <c r="ED284" s="9">
        <v>2.5897365800865799</v>
      </c>
      <c r="EE284" s="9">
        <v>2.5707290043290043</v>
      </c>
      <c r="EF284" s="9">
        <v>2.4660957139224875</v>
      </c>
      <c r="EG284" s="9">
        <v>2.4646459445715734</v>
      </c>
      <c r="EH284" s="9">
        <v>2.6564399331662485</v>
      </c>
      <c r="EI284" s="9">
        <v>2.6979974242424243</v>
      </c>
      <c r="EJ284" s="9">
        <v>2.6877725757575757</v>
      </c>
      <c r="EK284" s="9">
        <v>2.738847049441786</v>
      </c>
      <c r="EL284" s="9">
        <v>2.9086306277056275</v>
      </c>
      <c r="EM284" s="9">
        <v>3.3001326839826839</v>
      </c>
      <c r="EN284" s="9">
        <v>3.1781223665223668</v>
      </c>
      <c r="EO284" s="9">
        <v>3.1821526003744536</v>
      </c>
      <c r="EP284" s="9">
        <v>3.3229130519480528</v>
      </c>
      <c r="EQ284" s="9">
        <v>3.5153584848484849</v>
      </c>
      <c r="ER284" s="9">
        <v>3.1485046176046176</v>
      </c>
      <c r="ES284" s="9">
        <v>3.1669560606060601</v>
      </c>
      <c r="ET284" s="9">
        <v>3.2576263354037263</v>
      </c>
      <c r="EU284" s="9">
        <v>3.1638007215007207</v>
      </c>
      <c r="EV284" s="9">
        <v>2.9679149827467217</v>
      </c>
      <c r="EW284" s="9">
        <v>2.7893159444466074</v>
      </c>
      <c r="EX284" s="9">
        <v>2.7455900278763314</v>
      </c>
      <c r="EY284" s="9">
        <v>2.9607902136889201</v>
      </c>
      <c r="EZ284" s="9">
        <v>2.750557922037586</v>
      </c>
      <c r="FA284" s="9">
        <v>2.6336591050910423</v>
      </c>
      <c r="FB284" s="9">
        <v>2.8208752105695605</v>
      </c>
      <c r="FC284" s="9">
        <v>2.9807779403997654</v>
      </c>
      <c r="FD284" s="9">
        <v>2.8308133271439284</v>
      </c>
      <c r="FE284" s="9">
        <v>2.6879307181512977</v>
      </c>
      <c r="FF284" s="9">
        <v>2.536933567628171</v>
      </c>
      <c r="FG284" s="9">
        <v>2.689556384996477</v>
      </c>
      <c r="FH284" s="9">
        <v>2.527230169719104</v>
      </c>
      <c r="FI284" s="9">
        <v>2.562591304936841</v>
      </c>
      <c r="FJ284" s="9">
        <v>2.5511369582794194</v>
      </c>
      <c r="FK284" s="9">
        <v>2.7047718814379995</v>
      </c>
      <c r="FL284" s="9">
        <v>2.5413622317379092</v>
      </c>
      <c r="FM284" s="9">
        <v>2.5769570653852467</v>
      </c>
      <c r="FN284" s="9">
        <v>2.6260613768263896</v>
      </c>
      <c r="FO284" s="9">
        <v>2.7850352672573817</v>
      </c>
      <c r="FP284" s="9">
        <v>2.6159103840507933</v>
      </c>
      <c r="FQ284" s="9">
        <v>2.6527380021355333</v>
      </c>
      <c r="FR284" s="9">
        <v>2.7117709791752063</v>
      </c>
      <c r="FS284" s="9">
        <v>2.876852367945808</v>
      </c>
      <c r="FT284" s="9">
        <v>2.7011895575764546</v>
      </c>
      <c r="FU284" s="9">
        <v>2.7394274163538923</v>
      </c>
      <c r="FV284" s="9">
        <v>2.7746029816885081</v>
      </c>
      <c r="FW284" s="9">
        <v>2.9441616558566386</v>
      </c>
      <c r="FX284" s="9">
        <v>2.7637060212918017</v>
      </c>
      <c r="FY284" s="9">
        <v>2.8029776994350937</v>
      </c>
      <c r="FZ284" s="9">
        <v>2.8310564675181609</v>
      </c>
      <c r="GA284" s="9">
        <v>3.0046379064818458</v>
      </c>
      <c r="GB284" s="9">
        <v>2.8198760008770809</v>
      </c>
      <c r="GC284" s="9">
        <v>2.8600765481409827</v>
      </c>
      <c r="GD284" s="9">
        <v>2.8696885925108337</v>
      </c>
      <c r="GE284" s="9">
        <v>3.0460228810127554</v>
      </c>
      <c r="GF284" s="9">
        <v>2.8583141175014868</v>
      </c>
      <c r="GG284" s="9">
        <v>2.8991503064346644</v>
      </c>
      <c r="GH284" s="9">
        <v>2.9196418469722838</v>
      </c>
      <c r="GI284" s="9">
        <v>3.0995357065178295</v>
      </c>
      <c r="GJ284" s="9">
        <v>2.9080165095164734</v>
      </c>
      <c r="GK284" s="9">
        <v>2.9496746146672468</v>
      </c>
      <c r="GL284" s="9" t="str">
        <f t="shared" si="56"/>
        <v>Beef,Primal Rib: Select 600-900: USDA AMS Monthly Average,Units of Measure: US $/LB,Historic Data Source: USDA AMS,Data Edge: 2016 Q3,Forecast Date: December 2016</v>
      </c>
      <c r="GM284" s="10" t="str">
        <f t="shared" si="57"/>
        <v>United States, Beef, Primal Rib: Select 600-900: USDA AMS Monthly Average</v>
      </c>
      <c r="GN284" s="10" t="str">
        <f t="shared" si="55"/>
        <v>Beef,Primal Rib: Select 600-900: USDA AMS Monthly Average,Units of Measure: US $/LB,Historic Data Source: USDA AMS,Data Edge: 2016 Q3,Forecast Date: December 2016</v>
      </c>
      <c r="GP284" s="15" t="s">
        <v>10</v>
      </c>
      <c r="GQ284" s="16" t="s">
        <v>574</v>
      </c>
      <c r="GR284" s="24" t="s">
        <v>703</v>
      </c>
      <c r="GS284" s="10" t="s">
        <v>464</v>
      </c>
      <c r="GT284" s="8" t="s">
        <v>563</v>
      </c>
      <c r="GU284" s="13" t="s">
        <v>1381</v>
      </c>
      <c r="GV284" s="11" t="s">
        <v>1385</v>
      </c>
      <c r="GW284" s="24" t="s">
        <v>703</v>
      </c>
      <c r="GX284" s="8" t="s">
        <v>1401</v>
      </c>
      <c r="GY284" s="14" t="s">
        <v>1390</v>
      </c>
    </row>
    <row r="285" spans="1:207" ht="12.75" customHeight="1">
      <c r="A285" s="14" t="s">
        <v>706</v>
      </c>
      <c r="B285" s="8" t="str">
        <f t="shared" si="58"/>
        <v>Bank:CISLIVE</v>
      </c>
      <c r="C285" s="13" t="str">
        <f t="shared" si="59"/>
        <v>DataEdge:2016 Q3</v>
      </c>
      <c r="D285" s="13" t="str">
        <f t="shared" si="60"/>
        <v>ForecastDate:December 2016</v>
      </c>
      <c r="E285" s="13" t="str">
        <f t="shared" si="61"/>
        <v>Long Label:Beef,Primal Round: Choice 600-900: USDA AMS Monthly Average,Units of Measure: US $/LB,Historic Data Source: USDA AMS,Data Edge: 2016 Q3,Forecast Date: December 2016</v>
      </c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9"/>
      <c r="BY285" s="9"/>
      <c r="BZ285" s="9"/>
      <c r="CA285" s="9"/>
      <c r="CB285" s="9"/>
      <c r="CC285" s="9"/>
      <c r="CD285" s="9"/>
      <c r="CE285" s="9"/>
      <c r="CF285" s="9"/>
      <c r="CG285" s="9"/>
      <c r="CH285" s="9"/>
      <c r="CI285" s="9"/>
      <c r="CJ285" s="9"/>
      <c r="CK285" s="9"/>
      <c r="CL285" s="9"/>
      <c r="CM285" s="9">
        <v>1.0325315945165945</v>
      </c>
      <c r="CN285" s="9">
        <v>1.0373238240528861</v>
      </c>
      <c r="CO285" s="9">
        <v>1.0390998147542769</v>
      </c>
      <c r="CP285" s="9">
        <v>1.0894263852813855</v>
      </c>
      <c r="CQ285" s="9">
        <v>0.98247075757575753</v>
      </c>
      <c r="CR285" s="9">
        <v>0.91550090909090898</v>
      </c>
      <c r="CS285" s="9">
        <v>1.0358686283643892</v>
      </c>
      <c r="CT285" s="9">
        <v>1.1695294119769124</v>
      </c>
      <c r="CU285" s="9">
        <v>1.0055324314574314</v>
      </c>
      <c r="CV285" s="9">
        <v>1.1408642135642135</v>
      </c>
      <c r="CW285" s="9">
        <v>1.3750370237187171</v>
      </c>
      <c r="CX285" s="9">
        <v>1.1846576121463077</v>
      </c>
      <c r="CY285" s="9">
        <v>1.1887889393939395</v>
      </c>
      <c r="CZ285" s="9">
        <v>1.2131119769119771</v>
      </c>
      <c r="DA285" s="9">
        <v>1.296148650793651</v>
      </c>
      <c r="DB285" s="9">
        <v>1.3728878778467908</v>
      </c>
      <c r="DC285" s="9">
        <v>1.2298122655122656</v>
      </c>
      <c r="DD285" s="9">
        <v>1.1602855617304131</v>
      </c>
      <c r="DE285" s="9">
        <v>1.3452238095238094</v>
      </c>
      <c r="DF285" s="9">
        <v>1.2767850586611456</v>
      </c>
      <c r="DG285" s="9">
        <v>1.1204886363636364</v>
      </c>
      <c r="DH285" s="9">
        <v>1.1922116666666667</v>
      </c>
      <c r="DI285" s="9">
        <v>1.1961969624819624</v>
      </c>
      <c r="DJ285" s="9">
        <v>1.3592106060606057</v>
      </c>
      <c r="DK285" s="9">
        <v>1.2364192640692639</v>
      </c>
      <c r="DL285" s="9">
        <v>1.2210021866259853</v>
      </c>
      <c r="DM285" s="9">
        <v>1.2217763866187208</v>
      </c>
      <c r="DN285" s="9">
        <v>1.3352528860028861</v>
      </c>
      <c r="DO285" s="9">
        <v>1.3282132034632037</v>
      </c>
      <c r="DP285" s="9">
        <v>1.4458779220779221</v>
      </c>
      <c r="DQ285" s="9">
        <v>1.357589321128909</v>
      </c>
      <c r="DR285" s="9">
        <v>1.2928511904761908</v>
      </c>
      <c r="DS285" s="9">
        <v>1.1325493939393938</v>
      </c>
      <c r="DT285" s="9">
        <v>1.2051509379509382</v>
      </c>
      <c r="DU285" s="9">
        <v>1.2361786363636365</v>
      </c>
      <c r="DV285" s="9">
        <v>1.3108757246376812</v>
      </c>
      <c r="DW285" s="9">
        <v>1.3779142424242423</v>
      </c>
      <c r="DX285" s="9">
        <v>1.3345660173160172</v>
      </c>
      <c r="DY285" s="9">
        <v>1.3987714285714283</v>
      </c>
      <c r="DZ285" s="9">
        <v>1.6122596342305038</v>
      </c>
      <c r="EA285" s="9">
        <v>1.5819094516594516</v>
      </c>
      <c r="EB285" s="9">
        <v>1.6032615044858525</v>
      </c>
      <c r="EC285" s="9">
        <v>1.6627015873015876</v>
      </c>
      <c r="ED285" s="9">
        <v>1.6749318903318906</v>
      </c>
      <c r="EE285" s="9">
        <v>1.5989074314574316</v>
      </c>
      <c r="EF285" s="9">
        <v>1.645248585231194</v>
      </c>
      <c r="EG285" s="9">
        <v>1.6917853147361157</v>
      </c>
      <c r="EH285" s="9">
        <v>1.6578756892230577</v>
      </c>
      <c r="EI285" s="9">
        <v>1.5951239393939394</v>
      </c>
      <c r="EJ285" s="9">
        <v>1.6216753030303031</v>
      </c>
      <c r="EK285" s="9">
        <v>1.7556279486595279</v>
      </c>
      <c r="EL285" s="9">
        <v>2.1808063492063492</v>
      </c>
      <c r="EM285" s="9">
        <v>1.8920582972582971</v>
      </c>
      <c r="EN285" s="9">
        <v>2.3045567099567101</v>
      </c>
      <c r="EO285" s="9">
        <v>2.3401313050412593</v>
      </c>
      <c r="EP285" s="9">
        <v>2.2968340404040406</v>
      </c>
      <c r="EQ285" s="9">
        <v>2.1940101515151516</v>
      </c>
      <c r="ER285" s="9">
        <v>2.1564761904761909</v>
      </c>
      <c r="ES285" s="9">
        <v>1.7995518181818182</v>
      </c>
      <c r="ET285" s="9">
        <v>2.0017807246376811</v>
      </c>
      <c r="EU285" s="9">
        <v>1.6953380230880233</v>
      </c>
      <c r="EV285" s="9">
        <v>1.6290263457556935</v>
      </c>
      <c r="EW285" s="9">
        <v>1.5434582300230508</v>
      </c>
      <c r="EX285" s="9">
        <v>1.8821986480862705</v>
      </c>
      <c r="EY285" s="9">
        <v>1.7583328856309723</v>
      </c>
      <c r="EZ285" s="9">
        <v>1.8367276305436298</v>
      </c>
      <c r="FA285" s="9">
        <v>1.7781247779875884</v>
      </c>
      <c r="FB285" s="9">
        <v>1.9959869576420739</v>
      </c>
      <c r="FC285" s="9">
        <v>1.8229457307637509</v>
      </c>
      <c r="FD285" s="9">
        <v>1.9014448258823504</v>
      </c>
      <c r="FE285" s="9">
        <v>1.8224777223969675</v>
      </c>
      <c r="FF285" s="9">
        <v>1.7473286877591809</v>
      </c>
      <c r="FG285" s="9">
        <v>1.6137961882678324</v>
      </c>
      <c r="FH285" s="9">
        <v>1.6444116755654306</v>
      </c>
      <c r="FI285" s="9">
        <v>1.7063378467039019</v>
      </c>
      <c r="FJ285" s="9">
        <v>1.7595311623664114</v>
      </c>
      <c r="FK285" s="9">
        <v>1.6251104748271263</v>
      </c>
      <c r="FL285" s="9">
        <v>1.6559249439221528</v>
      </c>
      <c r="FM285" s="9">
        <v>1.7182669245887898</v>
      </c>
      <c r="FN285" s="9">
        <v>1.8239005328378601</v>
      </c>
      <c r="FO285" s="9">
        <v>1.6847945574904699</v>
      </c>
      <c r="FP285" s="9">
        <v>1.7166586770414931</v>
      </c>
      <c r="FQ285" s="9">
        <v>1.7811940978442977</v>
      </c>
      <c r="FR285" s="9">
        <v>1.8975357141785452</v>
      </c>
      <c r="FS285" s="9">
        <v>1.7530700154898162</v>
      </c>
      <c r="FT285" s="9">
        <v>1.7861348800707428</v>
      </c>
      <c r="FU285" s="9">
        <v>1.8531794812648381</v>
      </c>
      <c r="FV285" s="9">
        <v>1.9515161991215981</v>
      </c>
      <c r="FW285" s="9">
        <v>1.803121393994094</v>
      </c>
      <c r="FX285" s="9">
        <v>1.8370665008427385</v>
      </c>
      <c r="FY285" s="9">
        <v>1.9059505322095498</v>
      </c>
      <c r="FZ285" s="9">
        <v>2.0000167469302612</v>
      </c>
      <c r="GA285" s="9">
        <v>1.8480917064801181</v>
      </c>
      <c r="GB285" s="9">
        <v>1.8828276960382033</v>
      </c>
      <c r="GC285" s="9">
        <v>1.9533644241365571</v>
      </c>
      <c r="GD285" s="9">
        <v>2.0332065349056432</v>
      </c>
      <c r="GE285" s="9">
        <v>1.8788656916005755</v>
      </c>
      <c r="GF285" s="9">
        <v>1.9141428962711842</v>
      </c>
      <c r="GG285" s="9">
        <v>1.9858105941541249</v>
      </c>
      <c r="GH285" s="9">
        <v>2.0761225775662591</v>
      </c>
      <c r="GI285" s="9">
        <v>1.9186579813026459</v>
      </c>
      <c r="GJ285" s="9">
        <v>1.9546350039677192</v>
      </c>
      <c r="GK285" s="9">
        <v>2.0277651018985061</v>
      </c>
      <c r="GL285" s="9" t="str">
        <f t="shared" si="56"/>
        <v>Beef,Primal Round: Choice 600-900: USDA AMS Monthly Average,Units of Measure: US $/LB,Historic Data Source: USDA AMS,Data Edge: 2016 Q3,Forecast Date: December 2016</v>
      </c>
      <c r="GM285" s="10" t="str">
        <f t="shared" si="57"/>
        <v>United States, Beef, Primal Round: Choice 600-900: USDA AMS Monthly Average</v>
      </c>
      <c r="GN285" s="10" t="str">
        <f t="shared" si="55"/>
        <v>Beef,Primal Round: Choice 600-900: USDA AMS Monthly Average,Units of Measure: US $/LB,Historic Data Source: USDA AMS,Data Edge: 2016 Q3,Forecast Date: December 2016</v>
      </c>
      <c r="GP285" s="15" t="s">
        <v>10</v>
      </c>
      <c r="GQ285" s="16" t="s">
        <v>574</v>
      </c>
      <c r="GR285" s="24" t="s">
        <v>705</v>
      </c>
      <c r="GS285" s="10" t="s">
        <v>464</v>
      </c>
      <c r="GT285" s="8" t="s">
        <v>563</v>
      </c>
      <c r="GU285" s="13" t="s">
        <v>1381</v>
      </c>
      <c r="GV285" s="11" t="s">
        <v>1385</v>
      </c>
      <c r="GW285" s="24" t="s">
        <v>705</v>
      </c>
      <c r="GX285" s="8" t="s">
        <v>1401</v>
      </c>
      <c r="GY285" s="14" t="s">
        <v>1390</v>
      </c>
    </row>
    <row r="286" spans="1:207" ht="12.75" customHeight="1">
      <c r="A286" s="14" t="s">
        <v>708</v>
      </c>
      <c r="B286" s="8" t="str">
        <f t="shared" si="58"/>
        <v>Bank:CISLIVE</v>
      </c>
      <c r="C286" s="13" t="str">
        <f t="shared" si="59"/>
        <v>DataEdge:2016 Q3</v>
      </c>
      <c r="D286" s="13" t="str">
        <f t="shared" si="60"/>
        <v>ForecastDate:December 2016</v>
      </c>
      <c r="E286" s="13" t="str">
        <f t="shared" si="61"/>
        <v>Long Label:Beef,Primal Round: Select 600-900: USDA AMS Monthly Average,Units of Measure: US $/LB,Historic Data Source: USDA AMS,Data Edge: 2016 Q3,Forecast Date: December 2016</v>
      </c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9"/>
      <c r="BY286" s="9"/>
      <c r="BZ286" s="9"/>
      <c r="CA286" s="9"/>
      <c r="CB286" s="9"/>
      <c r="CC286" s="9"/>
      <c r="CD286" s="9"/>
      <c r="CE286" s="9"/>
      <c r="CF286" s="9"/>
      <c r="CG286" s="9"/>
      <c r="CH286" s="9"/>
      <c r="CI286" s="9"/>
      <c r="CJ286" s="9"/>
      <c r="CK286" s="9"/>
      <c r="CL286" s="9"/>
      <c r="CM286" s="9">
        <v>0.98914034632034642</v>
      </c>
      <c r="CN286" s="9">
        <v>1.0143949329846356</v>
      </c>
      <c r="CO286" s="9">
        <v>1.0121243579964405</v>
      </c>
      <c r="CP286" s="9">
        <v>1.0913511616161617</v>
      </c>
      <c r="CQ286" s="9">
        <v>0.96926128787878796</v>
      </c>
      <c r="CR286" s="9">
        <v>0.90627590909090894</v>
      </c>
      <c r="CS286" s="9">
        <v>1.0240078381642512</v>
      </c>
      <c r="CT286" s="9">
        <v>1.1623282287157286</v>
      </c>
      <c r="CU286" s="9">
        <v>0.96476670274170262</v>
      </c>
      <c r="CV286" s="9">
        <v>1.0804214646464647</v>
      </c>
      <c r="CW286" s="9">
        <v>1.3007125603864733</v>
      </c>
      <c r="CX286" s="9">
        <v>1.1314770117322288</v>
      </c>
      <c r="CY286" s="9">
        <v>1.1307151515151517</v>
      </c>
      <c r="CZ286" s="9">
        <v>1.2043855699855701</v>
      </c>
      <c r="DA286" s="9">
        <v>1.2752032539682541</v>
      </c>
      <c r="DB286" s="9">
        <v>1.3789099965493441</v>
      </c>
      <c r="DC286" s="9">
        <v>1.2180806637806636</v>
      </c>
      <c r="DD286" s="9">
        <v>1.1498874723039483</v>
      </c>
      <c r="DE286" s="9">
        <v>1.3204952380952377</v>
      </c>
      <c r="DF286" s="9">
        <v>1.2714013768115939</v>
      </c>
      <c r="DG286" s="9">
        <v>1.0970266666666668</v>
      </c>
      <c r="DH286" s="9">
        <v>1.1922715942028987</v>
      </c>
      <c r="DI286" s="9">
        <v>1.1945436507936511</v>
      </c>
      <c r="DJ286" s="9">
        <v>1.3490387878787877</v>
      </c>
      <c r="DK286" s="9">
        <v>1.2149357142857142</v>
      </c>
      <c r="DL286" s="9">
        <v>1.198711245505067</v>
      </c>
      <c r="DM286" s="9">
        <v>1.1898375467654645</v>
      </c>
      <c r="DN286" s="9">
        <v>1.3086216450216448</v>
      </c>
      <c r="DO286" s="9">
        <v>1.3154819624819627</v>
      </c>
      <c r="DP286" s="9">
        <v>1.418983694083694</v>
      </c>
      <c r="DQ286" s="9">
        <v>1.3146080418437398</v>
      </c>
      <c r="DR286" s="9">
        <v>1.2717119119769122</v>
      </c>
      <c r="DS286" s="9">
        <v>1.1314950000000001</v>
      </c>
      <c r="DT286" s="9">
        <v>1.1912006493506493</v>
      </c>
      <c r="DU286" s="9">
        <v>1.2081209090909091</v>
      </c>
      <c r="DV286" s="9">
        <v>1.311805652173913</v>
      </c>
      <c r="DW286" s="9">
        <v>1.3782128787878787</v>
      </c>
      <c r="DX286" s="9">
        <v>1.3327359307359306</v>
      </c>
      <c r="DY286" s="9">
        <v>1.3959666666666666</v>
      </c>
      <c r="DZ286" s="9">
        <v>1.6177141097308492</v>
      </c>
      <c r="EA286" s="9">
        <v>1.5853028860028859</v>
      </c>
      <c r="EB286" s="9">
        <v>1.6039627812284334</v>
      </c>
      <c r="EC286" s="9">
        <v>1.6447873015873014</v>
      </c>
      <c r="ED286" s="9">
        <v>1.6724134920634923</v>
      </c>
      <c r="EE286" s="9">
        <v>1.5936567821067822</v>
      </c>
      <c r="EF286" s="9">
        <v>1.6295571973411793</v>
      </c>
      <c r="EG286" s="9">
        <v>1.6585772837891832</v>
      </c>
      <c r="EH286" s="9">
        <v>1.654562322472849</v>
      </c>
      <c r="EI286" s="9">
        <v>1.5818801515151515</v>
      </c>
      <c r="EJ286" s="9">
        <v>1.6085150000000001</v>
      </c>
      <c r="EK286" s="9">
        <v>1.7450889800258225</v>
      </c>
      <c r="EL286" s="9">
        <v>2.1787888383838383</v>
      </c>
      <c r="EM286" s="9">
        <v>1.8779696969696968</v>
      </c>
      <c r="EN286" s="9">
        <v>2.2999124098124102</v>
      </c>
      <c r="EO286" s="9">
        <v>2.3202275223632203</v>
      </c>
      <c r="EP286" s="9">
        <v>2.2972502308802309</v>
      </c>
      <c r="EQ286" s="9">
        <v>2.193994393939394</v>
      </c>
      <c r="ER286" s="9">
        <v>2.1537209956709953</v>
      </c>
      <c r="ES286" s="9">
        <v>1.8054078787878789</v>
      </c>
      <c r="ET286" s="9">
        <v>2.0106165251897856</v>
      </c>
      <c r="EU286" s="9">
        <v>1.6953976190476192</v>
      </c>
      <c r="EV286" s="9">
        <v>1.6286017494824014</v>
      </c>
      <c r="EW286" s="9">
        <v>1.5285052181372047</v>
      </c>
      <c r="EX286" s="9">
        <v>1.871305152456211</v>
      </c>
      <c r="EY286" s="9">
        <v>1.7399529485834138</v>
      </c>
      <c r="EZ286" s="9">
        <v>1.8215840182616982</v>
      </c>
      <c r="FA286" s="9">
        <v>1.7511630551232078</v>
      </c>
      <c r="FB286" s="9">
        <v>1.9854099723039544</v>
      </c>
      <c r="FC286" s="9">
        <v>1.8045340417663083</v>
      </c>
      <c r="FD286" s="9">
        <v>1.8863987590734801</v>
      </c>
      <c r="FE286" s="9">
        <v>1.7955712837012556</v>
      </c>
      <c r="FF286" s="9">
        <v>1.7436355989561545</v>
      </c>
      <c r="FG286" s="9">
        <v>1.5920872389040903</v>
      </c>
      <c r="FH286" s="9">
        <v>1.641223201897738</v>
      </c>
      <c r="FI286" s="9">
        <v>1.6930111975345488</v>
      </c>
      <c r="FJ286" s="9">
        <v>1.7557296892718479</v>
      </c>
      <c r="FK286" s="9">
        <v>1.6031869789919644</v>
      </c>
      <c r="FL286" s="9">
        <v>1.652636338940298</v>
      </c>
      <c r="FM286" s="9">
        <v>1.7047661083934167</v>
      </c>
      <c r="FN286" s="9">
        <v>1.8195273209083644</v>
      </c>
      <c r="FO286" s="9">
        <v>1.6617393058642349</v>
      </c>
      <c r="FP286" s="9">
        <v>1.7128418685710369</v>
      </c>
      <c r="FQ286" s="9">
        <v>1.7667745317901742</v>
      </c>
      <c r="FR286" s="9">
        <v>1.8925084630300637</v>
      </c>
      <c r="FS286" s="9">
        <v>1.7287200946397154</v>
      </c>
      <c r="FT286" s="9">
        <v>1.7817138345325159</v>
      </c>
      <c r="FU286" s="9">
        <v>1.8377089135936362</v>
      </c>
      <c r="FV286" s="9">
        <v>1.946009484847341</v>
      </c>
      <c r="FW286" s="9">
        <v>1.7778223769202492</v>
      </c>
      <c r="FX286" s="9">
        <v>1.8322025011439462</v>
      </c>
      <c r="FY286" s="9">
        <v>1.8897094961843233</v>
      </c>
      <c r="FZ286" s="9">
        <v>1.9940792431905394</v>
      </c>
      <c r="GA286" s="9">
        <v>1.8219399425881733</v>
      </c>
      <c r="GB286" s="9">
        <v>1.8775657095583693</v>
      </c>
      <c r="GC286" s="9">
        <v>1.936431135396691</v>
      </c>
      <c r="GD286" s="9">
        <v>2.026974234268426</v>
      </c>
      <c r="GE286" s="9">
        <v>1.8521303778856244</v>
      </c>
      <c r="GF286" s="9">
        <v>1.9086085603545582</v>
      </c>
      <c r="GG286" s="9">
        <v>1.9684035845623842</v>
      </c>
      <c r="GH286" s="9">
        <v>2.0695090899133697</v>
      </c>
      <c r="GI286" s="9">
        <v>1.8911681087120162</v>
      </c>
      <c r="GJ286" s="9">
        <v>1.9487485067159076</v>
      </c>
      <c r="GK286" s="9">
        <v>2.0097455477402462</v>
      </c>
      <c r="GL286" s="9" t="str">
        <f t="shared" si="56"/>
        <v>Beef,Primal Round: Select 600-900: USDA AMS Monthly Average,Units of Measure: US $/LB,Historic Data Source: USDA AMS,Data Edge: 2016 Q3,Forecast Date: December 2016</v>
      </c>
      <c r="GM286" s="10" t="str">
        <f t="shared" si="57"/>
        <v>United States, Beef, Primal Round: Select 600-900: USDA AMS Monthly Average</v>
      </c>
      <c r="GN286" s="10" t="str">
        <f t="shared" si="55"/>
        <v>Beef,Primal Round: Select 600-900: USDA AMS Monthly Average,Units of Measure: US $/LB,Historic Data Source: USDA AMS,Data Edge: 2016 Q3,Forecast Date: December 2016</v>
      </c>
      <c r="GP286" s="15" t="s">
        <v>10</v>
      </c>
      <c r="GQ286" s="16" t="s">
        <v>574</v>
      </c>
      <c r="GR286" s="24" t="s">
        <v>707</v>
      </c>
      <c r="GS286" s="10" t="s">
        <v>464</v>
      </c>
      <c r="GT286" s="8" t="s">
        <v>563</v>
      </c>
      <c r="GU286" s="13" t="s">
        <v>1381</v>
      </c>
      <c r="GV286" s="11" t="s">
        <v>1385</v>
      </c>
      <c r="GW286" s="24" t="s">
        <v>707</v>
      </c>
      <c r="GX286" s="8" t="s">
        <v>1401</v>
      </c>
      <c r="GY286" s="14" t="s">
        <v>1390</v>
      </c>
    </row>
    <row r="287" spans="1:207" ht="12.75" customHeight="1">
      <c r="A287" s="14" t="s">
        <v>710</v>
      </c>
      <c r="B287" s="8" t="str">
        <f t="shared" si="58"/>
        <v>Bank:CISLIVE</v>
      </c>
      <c r="C287" s="13" t="str">
        <f t="shared" si="59"/>
        <v>DataEdge:2016 Q3</v>
      </c>
      <c r="D287" s="13" t="str">
        <f t="shared" si="60"/>
        <v>ForecastDate:December 2016</v>
      </c>
      <c r="E287" s="13" t="str">
        <f t="shared" si="61"/>
        <v>Long Label:Pork,Pork Composite Primal Belly Value: USDA AMS Monthly Average,Units of Measure: US $/LB,Historic Data Source: USDA AMS,Data Edge: 2016 Q3,Forecast Date: December 2016</v>
      </c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9"/>
      <c r="BY287" s="9"/>
      <c r="BZ287" s="9"/>
      <c r="CA287" s="9"/>
      <c r="CB287" s="9"/>
      <c r="CC287" s="9"/>
      <c r="CD287" s="9"/>
      <c r="CE287" s="9"/>
      <c r="CF287" s="9"/>
      <c r="CG287" s="9"/>
      <c r="CH287" s="9"/>
      <c r="CI287" s="9"/>
      <c r="CJ287" s="9"/>
      <c r="CK287" s="9"/>
      <c r="CL287" s="9"/>
      <c r="CM287" s="9"/>
      <c r="CN287" s="9"/>
      <c r="CO287" s="9">
        <v>0.65370000000000006</v>
      </c>
      <c r="CP287" s="9">
        <v>0.70300000000000007</v>
      </c>
      <c r="CQ287" s="9">
        <v>0.62716666666666665</v>
      </c>
      <c r="CR287" s="9">
        <v>0.73486666666666667</v>
      </c>
      <c r="CS287" s="9">
        <v>0.7696666666666665</v>
      </c>
      <c r="CT287" s="9">
        <v>0.80079999999999996</v>
      </c>
      <c r="CU287" s="9">
        <v>0.91593333333333349</v>
      </c>
      <c r="CV287" s="9">
        <v>0.90946666666666676</v>
      </c>
      <c r="CW287" s="9">
        <v>0.80696666666666672</v>
      </c>
      <c r="CX287" s="9">
        <v>0.90336666666666654</v>
      </c>
      <c r="CY287" s="9">
        <v>1.1200666666666665</v>
      </c>
      <c r="CZ287" s="9">
        <v>1.0237000000000001</v>
      </c>
      <c r="DA287" s="9">
        <v>0.90533333333333343</v>
      </c>
      <c r="DB287" s="9">
        <v>0.84846666666666659</v>
      </c>
      <c r="DC287" s="9">
        <v>0.7850666666666668</v>
      </c>
      <c r="DD287" s="9">
        <v>0.88529999999999986</v>
      </c>
      <c r="DE287" s="9">
        <v>0.80496666666666661</v>
      </c>
      <c r="DF287" s="9">
        <v>0.74833333333333329</v>
      </c>
      <c r="DG287" s="9">
        <v>0.85696666666666654</v>
      </c>
      <c r="DH287" s="9">
        <v>0.92279999999999984</v>
      </c>
      <c r="DI287" s="9">
        <v>0.77496666666666658</v>
      </c>
      <c r="DJ287" s="9">
        <v>0.89149999999999996</v>
      </c>
      <c r="DK287" s="9">
        <v>0.99970000000000014</v>
      </c>
      <c r="DL287" s="9">
        <v>0.89006666666666656</v>
      </c>
      <c r="DM287" s="9">
        <v>0.74116666666666675</v>
      </c>
      <c r="DN287" s="9">
        <v>0.7229000000000001</v>
      </c>
      <c r="DO287" s="9">
        <v>0.78739999999999999</v>
      </c>
      <c r="DP287" s="9">
        <v>0.85673333333333335</v>
      </c>
      <c r="DQ287" s="9">
        <v>0.71166666666666667</v>
      </c>
      <c r="DR287" s="9">
        <v>0.72783333333333333</v>
      </c>
      <c r="DS287" s="9">
        <v>0.71569999999999989</v>
      </c>
      <c r="DT287" s="9">
        <v>0.68733333333333335</v>
      </c>
      <c r="DU287" s="9">
        <v>0.70550000000000002</v>
      </c>
      <c r="DV287" s="9">
        <v>0.87490000000000012</v>
      </c>
      <c r="DW287" s="9">
        <v>1.1042333333333334</v>
      </c>
      <c r="DX287" s="9">
        <v>1.3629666666666664</v>
      </c>
      <c r="DY287" s="9">
        <v>0.92043333333333333</v>
      </c>
      <c r="DZ287" s="9">
        <v>1.2134333333333336</v>
      </c>
      <c r="EA287" s="9">
        <v>1.2947</v>
      </c>
      <c r="EB287" s="9">
        <v>1.2823666666666664</v>
      </c>
      <c r="EC287" s="9">
        <v>1.1401999999999999</v>
      </c>
      <c r="ED287" s="9">
        <v>1.1373333333333333</v>
      </c>
      <c r="EE287" s="9">
        <v>1.0014999999999998</v>
      </c>
      <c r="EF287" s="9">
        <v>1.3078999999999998</v>
      </c>
      <c r="EG287" s="9">
        <v>1.2356901960784312</v>
      </c>
      <c r="EH287" s="9">
        <v>1.3637917293233082</v>
      </c>
      <c r="EI287" s="9">
        <v>1.5743736363636365</v>
      </c>
      <c r="EJ287" s="9">
        <v>1.6207608946608949</v>
      </c>
      <c r="EK287" s="9">
        <v>1.2386575985418091</v>
      </c>
      <c r="EL287" s="9">
        <v>1.3881452020202021</v>
      </c>
      <c r="EM287" s="9">
        <v>1.6068774170274169</v>
      </c>
      <c r="EN287" s="9">
        <v>1.3040443001443001</v>
      </c>
      <c r="EO287" s="9">
        <v>1.0194277407946748</v>
      </c>
      <c r="EP287" s="9">
        <v>0.86472827561327559</v>
      </c>
      <c r="EQ287" s="9">
        <v>0.83272242424242404</v>
      </c>
      <c r="ER287" s="9">
        <v>1.5424846320346319</v>
      </c>
      <c r="ES287" s="9">
        <v>1.2591057575757576</v>
      </c>
      <c r="ET287" s="9">
        <v>1.2392570669427192</v>
      </c>
      <c r="EU287" s="9">
        <v>1.1655818181818181</v>
      </c>
      <c r="EV287" s="9">
        <v>1.0579306038647343</v>
      </c>
      <c r="EW287" s="9">
        <v>1.0464489826340959</v>
      </c>
      <c r="EX287" s="9">
        <v>1.0882246563527238</v>
      </c>
      <c r="EY287" s="9">
        <v>1.0977402840830854</v>
      </c>
      <c r="EZ287" s="9">
        <v>1.1366272298920483</v>
      </c>
      <c r="FA287" s="9">
        <v>0.96522379680646619</v>
      </c>
      <c r="FB287" s="9">
        <v>1.0844583420687326</v>
      </c>
      <c r="FC287" s="9">
        <v>1.1592759914843447</v>
      </c>
      <c r="FD287" s="9">
        <v>1.2226525507800179</v>
      </c>
      <c r="FE287" s="9">
        <v>1.0381844305560781</v>
      </c>
      <c r="FF287" s="9">
        <v>1.1412261919945288</v>
      </c>
      <c r="FG287" s="9">
        <v>1.2199920221717644</v>
      </c>
      <c r="FH287" s="9">
        <v>1.2867117978191676</v>
      </c>
      <c r="FI287" s="9">
        <v>1.0925149836217967</v>
      </c>
      <c r="FJ287" s="9">
        <v>1.1839320049318429</v>
      </c>
      <c r="FK287" s="9">
        <v>1.2656680069452324</v>
      </c>
      <c r="FL287" s="9">
        <v>1.3349028465295745</v>
      </c>
      <c r="FM287" s="9">
        <v>1.1333872456334513</v>
      </c>
      <c r="FN287" s="9">
        <v>1.2311032693527924</v>
      </c>
      <c r="FO287" s="9">
        <v>1.3161200135280158</v>
      </c>
      <c r="FP287" s="9">
        <v>1.3881328998897162</v>
      </c>
      <c r="FQ287" s="9">
        <v>1.1785332373902189</v>
      </c>
      <c r="FR287" s="9">
        <v>1.2952487944598052</v>
      </c>
      <c r="FS287" s="9">
        <v>1.38472683369029</v>
      </c>
      <c r="FT287" s="9">
        <v>1.4605174281862323</v>
      </c>
      <c r="FU287" s="9">
        <v>1.2399247091530297</v>
      </c>
      <c r="FV287" s="9">
        <v>1.3430042530368882</v>
      </c>
      <c r="FW287" s="9">
        <v>1.4358036648940098</v>
      </c>
      <c r="FX287" s="9">
        <v>1.514406710983732</v>
      </c>
      <c r="FY287" s="9">
        <v>1.285629813006556</v>
      </c>
      <c r="FZ287" s="9">
        <v>1.3709410648319293</v>
      </c>
      <c r="GA287" s="9">
        <v>1.4656834705317712</v>
      </c>
      <c r="GB287" s="9">
        <v>1.5459317930610712</v>
      </c>
      <c r="GC287" s="9">
        <v>1.3123671729330197</v>
      </c>
      <c r="GD287" s="9">
        <v>1.3804658287805367</v>
      </c>
      <c r="GE287" s="9">
        <v>1.4758706779202839</v>
      </c>
      <c r="GF287" s="9">
        <v>1.5566799402530282</v>
      </c>
      <c r="GG287" s="9">
        <v>1.3214829963053101</v>
      </c>
      <c r="GH287" s="9">
        <v>1.3645373185936314</v>
      </c>
      <c r="GI287" s="9">
        <v>1.4588343463597757</v>
      </c>
      <c r="GJ287" s="9">
        <v>1.5387055344870473</v>
      </c>
      <c r="GK287" s="9">
        <v>1.3062383680676948</v>
      </c>
      <c r="GL287" s="9" t="str">
        <f t="shared" si="56"/>
        <v>Pork,Pork Composite Primal Belly Value: USDA AMS Monthly Average,Units of Measure: US $/LB,Historic Data Source: USDA AMS,Data Edge: 2016 Q3,Forecast Date: December 2016</v>
      </c>
      <c r="GM287" s="10" t="str">
        <f t="shared" ref="GM287:GM323" si="62">CONCATENATE(GP287,", ",GQ287,", ",GW287)</f>
        <v>United States, Pork, Pork Composite Primal Belly Value: USDA AMS Monthly Average</v>
      </c>
      <c r="GN287" s="10" t="str">
        <f t="shared" ref="GN287:GN322" si="63">CONCATENATE(GQ287,",",GR287,",Units of Measure: ",GS287,",Historic Data Source: ",GT287,",","Data Edge: ",GU287,",Forecast Date: ",GV287)</f>
        <v>Pork,Pork Composite Primal Belly Value: USDA AMS Monthly Average,Units of Measure: US $/LB,Historic Data Source: USDA AMS,Data Edge: 2016 Q3,Forecast Date: December 2016</v>
      </c>
      <c r="GP287" s="15" t="s">
        <v>10</v>
      </c>
      <c r="GQ287" s="16" t="s">
        <v>585</v>
      </c>
      <c r="GR287" s="8" t="s">
        <v>709</v>
      </c>
      <c r="GS287" s="10" t="s">
        <v>464</v>
      </c>
      <c r="GT287" s="8" t="s">
        <v>563</v>
      </c>
      <c r="GU287" s="13" t="s">
        <v>1381</v>
      </c>
      <c r="GV287" s="11" t="s">
        <v>1385</v>
      </c>
      <c r="GW287" s="8" t="s">
        <v>709</v>
      </c>
      <c r="GX287" s="8" t="s">
        <v>1401</v>
      </c>
      <c r="GY287" s="14" t="s">
        <v>1390</v>
      </c>
    </row>
    <row r="288" spans="1:207" ht="12.75" customHeight="1">
      <c r="A288" s="14" t="s">
        <v>712</v>
      </c>
      <c r="B288" s="8" t="str">
        <f t="shared" si="58"/>
        <v>Bank:CISLIVE</v>
      </c>
      <c r="C288" s="13" t="str">
        <f t="shared" si="59"/>
        <v>DataEdge:2016 Q3</v>
      </c>
      <c r="D288" s="13" t="str">
        <f t="shared" si="60"/>
        <v>ForecastDate:December 2016</v>
      </c>
      <c r="E288" s="13" t="str">
        <f t="shared" si="61"/>
        <v>Long Label:Pork,Pork Composite Primal Butt Value: USDA AMS Monthly Average,Units of Measure: US $/LB,Historic Data Source: USDA AMS,Data Edge: 2016 Q3,Forecast Date: December 2016</v>
      </c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9"/>
      <c r="BY288" s="9"/>
      <c r="BZ288" s="9"/>
      <c r="CA288" s="9"/>
      <c r="CB288" s="9"/>
      <c r="CC288" s="9"/>
      <c r="CD288" s="9"/>
      <c r="CE288" s="9"/>
      <c r="CF288" s="9"/>
      <c r="CG288" s="9"/>
      <c r="CH288" s="9"/>
      <c r="CI288" s="9"/>
      <c r="CJ288" s="9"/>
      <c r="CK288" s="9"/>
      <c r="CL288" s="9"/>
      <c r="CM288" s="9"/>
      <c r="CN288" s="9"/>
      <c r="CO288" s="9">
        <v>0.51046666666666662</v>
      </c>
      <c r="CP288" s="9">
        <v>0.51026666666666676</v>
      </c>
      <c r="CQ288" s="9">
        <v>0.57360000000000011</v>
      </c>
      <c r="CR288" s="9">
        <v>0.50193333333333323</v>
      </c>
      <c r="CS288" s="9">
        <v>0.41153333333333336</v>
      </c>
      <c r="CT288" s="9">
        <v>0.42113333333333336</v>
      </c>
      <c r="CU288" s="9">
        <v>0.58310000000000006</v>
      </c>
      <c r="CV288" s="9">
        <v>0.54106666666666658</v>
      </c>
      <c r="CW288" s="9">
        <v>0.47516666666666674</v>
      </c>
      <c r="CX288" s="9">
        <v>0.55646666666666667</v>
      </c>
      <c r="CY288" s="9">
        <v>0.75740000000000007</v>
      </c>
      <c r="CZ288" s="9">
        <v>0.70509999999999995</v>
      </c>
      <c r="DA288" s="9">
        <v>0.70223333333333349</v>
      </c>
      <c r="DB288" s="9">
        <v>0.72</v>
      </c>
      <c r="DC288" s="9">
        <v>0.73373333333333335</v>
      </c>
      <c r="DD288" s="9">
        <v>0.7236999999999999</v>
      </c>
      <c r="DE288" s="9">
        <v>0.66366666666666674</v>
      </c>
      <c r="DF288" s="9">
        <v>0.64553333333333329</v>
      </c>
      <c r="DG288" s="9">
        <v>0.75179999999999991</v>
      </c>
      <c r="DH288" s="9">
        <v>0.76646666666666663</v>
      </c>
      <c r="DI288" s="9">
        <v>0.73583333333333334</v>
      </c>
      <c r="DJ288" s="9">
        <v>0.74290000000000012</v>
      </c>
      <c r="DK288" s="9">
        <v>0.75659999999999994</v>
      </c>
      <c r="DL288" s="9">
        <v>0.68893333333333329</v>
      </c>
      <c r="DM288" s="9">
        <v>0.58853333333333335</v>
      </c>
      <c r="DN288" s="9">
        <v>0.56863333333333332</v>
      </c>
      <c r="DO288" s="9">
        <v>0.83473333333333333</v>
      </c>
      <c r="DP288" s="9">
        <v>0.88603333333333334</v>
      </c>
      <c r="DQ288" s="9">
        <v>0.6566333333333334</v>
      </c>
      <c r="DR288" s="9">
        <v>0.60906666666666665</v>
      </c>
      <c r="DS288" s="9">
        <v>0.64666666666666672</v>
      </c>
      <c r="DT288" s="9">
        <v>0.58576666666666666</v>
      </c>
      <c r="DU288" s="9">
        <v>0.60410000000000008</v>
      </c>
      <c r="DV288" s="9">
        <v>0.67709999999999992</v>
      </c>
      <c r="DW288" s="9">
        <v>0.89166666666666672</v>
      </c>
      <c r="DX288" s="9">
        <v>0.81076666666666664</v>
      </c>
      <c r="DY288" s="9">
        <v>0.82750000000000001</v>
      </c>
      <c r="DZ288" s="9">
        <v>0.99053333333333338</v>
      </c>
      <c r="EA288" s="9">
        <v>1.0142666666666666</v>
      </c>
      <c r="EB288" s="9">
        <v>1.0303000000000002</v>
      </c>
      <c r="EC288" s="9">
        <v>0.98363333333333347</v>
      </c>
      <c r="ED288" s="9">
        <v>0.9444999999999999</v>
      </c>
      <c r="EE288" s="9">
        <v>0.95463333333333322</v>
      </c>
      <c r="EF288" s="9">
        <v>0.88553333333333339</v>
      </c>
      <c r="EG288" s="9">
        <v>0.86378431372549014</v>
      </c>
      <c r="EH288" s="9">
        <v>0.79262230576441095</v>
      </c>
      <c r="EI288" s="9">
        <v>0.92712348484848461</v>
      </c>
      <c r="EJ288" s="9">
        <v>0.97368051948051959</v>
      </c>
      <c r="EK288" s="9">
        <v>0.91360999468367898</v>
      </c>
      <c r="EL288" s="9">
        <v>1.1189039610389613</v>
      </c>
      <c r="EM288" s="9">
        <v>1.4084210678210678</v>
      </c>
      <c r="EN288" s="9">
        <v>1.3946075757575758</v>
      </c>
      <c r="EO288" s="9">
        <v>1.1458074301366064</v>
      </c>
      <c r="EP288" s="9">
        <v>0.86979022366522374</v>
      </c>
      <c r="EQ288" s="9">
        <v>0.97153924242424228</v>
      </c>
      <c r="ER288" s="9">
        <v>0.81450180375180381</v>
      </c>
      <c r="ES288" s="9">
        <v>0.76861530303030312</v>
      </c>
      <c r="ET288" s="9">
        <v>0.77782326432022086</v>
      </c>
      <c r="EU288" s="9">
        <v>0.98522366522366545</v>
      </c>
      <c r="EV288" s="9">
        <v>0.99727944099378885</v>
      </c>
      <c r="EW288" s="9">
        <v>0.78825688268310856</v>
      </c>
      <c r="EX288" s="9">
        <v>0.80661487130812748</v>
      </c>
      <c r="EY288" s="9">
        <v>0.89343377431169857</v>
      </c>
      <c r="EZ288" s="9">
        <v>0.87884392867198047</v>
      </c>
      <c r="FA288" s="9">
        <v>0.84134476146396053</v>
      </c>
      <c r="FB288" s="9">
        <v>0.86747141004326433</v>
      </c>
      <c r="FC288" s="9">
        <v>0.99319503902106887</v>
      </c>
      <c r="FD288" s="9">
        <v>0.95597406394576401</v>
      </c>
      <c r="FE288" s="9">
        <v>0.87256362057655867</v>
      </c>
      <c r="FF288" s="9">
        <v>0.92023513672653212</v>
      </c>
      <c r="FG288" s="9">
        <v>1.0525897208128008</v>
      </c>
      <c r="FH288" s="9">
        <v>1.0134094601601047</v>
      </c>
      <c r="FI288" s="9">
        <v>0.92559715120042807</v>
      </c>
      <c r="FJ288" s="9">
        <v>0.95992869293055638</v>
      </c>
      <c r="FK288" s="9">
        <v>1.0972716697219913</v>
      </c>
      <c r="FL288" s="9">
        <v>1.0566174606377761</v>
      </c>
      <c r="FM288" s="9">
        <v>0.96549367786453077</v>
      </c>
      <c r="FN288" s="9">
        <v>1.003772729765922</v>
      </c>
      <c r="FO288" s="9">
        <v>1.1466257009854293</v>
      </c>
      <c r="FP288" s="9">
        <v>1.1043434228767917</v>
      </c>
      <c r="FQ288" s="9">
        <v>1.0095619083771374</v>
      </c>
      <c r="FR288" s="9">
        <v>1.0633937469283696</v>
      </c>
      <c r="FS288" s="9">
        <v>1.2137394468305636</v>
      </c>
      <c r="FT288" s="9">
        <v>1.1692432500626737</v>
      </c>
      <c r="FU288" s="9">
        <v>1.0694877937963265</v>
      </c>
      <c r="FV288" s="9">
        <v>1.1077807717547281</v>
      </c>
      <c r="FW288" s="9">
        <v>1.2637047048016106</v>
      </c>
      <c r="FX288" s="9">
        <v>1.2175602761321414</v>
      </c>
      <c r="FY288" s="9">
        <v>1.1141017888342781</v>
      </c>
      <c r="FZ288" s="9">
        <v>1.1337470590790191</v>
      </c>
      <c r="GA288" s="9">
        <v>1.2929342431584612</v>
      </c>
      <c r="GB288" s="9">
        <v>1.2458256033642114</v>
      </c>
      <c r="GC288" s="9">
        <v>1.1402008531074936</v>
      </c>
      <c r="GD288" s="9">
        <v>1.1425999933078801</v>
      </c>
      <c r="GE288" s="9">
        <v>1.3028997487150102</v>
      </c>
      <c r="GF288" s="9">
        <v>1.2554623712169903</v>
      </c>
      <c r="GG288" s="9">
        <v>1.1490990562491283</v>
      </c>
      <c r="GH288" s="9">
        <v>1.1277950014141922</v>
      </c>
      <c r="GI288" s="9">
        <v>1.2862341748874959</v>
      </c>
      <c r="GJ288" s="9">
        <v>1.2393465539914847</v>
      </c>
      <c r="GK288" s="9">
        <v>1.1342183599766069</v>
      </c>
      <c r="GL288" s="9" t="str">
        <f t="shared" si="56"/>
        <v>Pork,Pork Composite Primal Butt Value: USDA AMS Monthly Average,Units of Measure: US $/LB,Historic Data Source: USDA AMS,Data Edge: 2016 Q3,Forecast Date: December 2016</v>
      </c>
      <c r="GM288" s="10" t="str">
        <f t="shared" si="62"/>
        <v>United States, Pork, Pork Composite Primal Butt Value: USDA AMS Monthly Average</v>
      </c>
      <c r="GN288" s="10" t="str">
        <f t="shared" si="63"/>
        <v>Pork,Pork Composite Primal Butt Value: USDA AMS Monthly Average,Units of Measure: US $/LB,Historic Data Source: USDA AMS,Data Edge: 2016 Q3,Forecast Date: December 2016</v>
      </c>
      <c r="GP288" s="15" t="s">
        <v>10</v>
      </c>
      <c r="GQ288" s="16" t="s">
        <v>585</v>
      </c>
      <c r="GR288" s="8" t="s">
        <v>711</v>
      </c>
      <c r="GS288" s="10" t="s">
        <v>464</v>
      </c>
      <c r="GT288" s="8" t="s">
        <v>563</v>
      </c>
      <c r="GU288" s="13" t="s">
        <v>1381</v>
      </c>
      <c r="GV288" s="11" t="s">
        <v>1385</v>
      </c>
      <c r="GW288" s="8" t="s">
        <v>711</v>
      </c>
      <c r="GX288" s="8" t="s">
        <v>1401</v>
      </c>
      <c r="GY288" s="14" t="s">
        <v>1390</v>
      </c>
    </row>
    <row r="289" spans="1:207" ht="12.75" customHeight="1">
      <c r="A289" s="14" t="s">
        <v>714</v>
      </c>
      <c r="B289" s="8" t="str">
        <f t="shared" si="58"/>
        <v>Bank:CISLIVE</v>
      </c>
      <c r="C289" s="13" t="str">
        <f t="shared" si="59"/>
        <v>DataEdge:2016 Q3</v>
      </c>
      <c r="D289" s="13" t="str">
        <f t="shared" si="60"/>
        <v>ForecastDate:December 2016</v>
      </c>
      <c r="E289" s="13" t="str">
        <f t="shared" si="61"/>
        <v>Long Label:Pork,Pork Composite Primal Ham Value: USDA AMS Monthly Average,Units of Measure: US $/LB,Historic Data Source: USDA AMS,Data Edge: 2016 Q3,Forecast Date: December 2016</v>
      </c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9"/>
      <c r="BY289" s="9"/>
      <c r="BZ289" s="9"/>
      <c r="CA289" s="9"/>
      <c r="CB289" s="9"/>
      <c r="CC289" s="9"/>
      <c r="CD289" s="9"/>
      <c r="CE289" s="9"/>
      <c r="CF289" s="9"/>
      <c r="CG289" s="9"/>
      <c r="CH289" s="9"/>
      <c r="CI289" s="9"/>
      <c r="CJ289" s="9"/>
      <c r="CK289" s="9"/>
      <c r="CL289" s="9"/>
      <c r="CM289" s="9"/>
      <c r="CN289" s="9"/>
      <c r="CO289" s="9">
        <v>0.51026666666666676</v>
      </c>
      <c r="CP289" s="9">
        <v>0.45256666666666667</v>
      </c>
      <c r="CQ289" s="9">
        <v>0.31646666666666667</v>
      </c>
      <c r="CR289" s="9">
        <v>0.35393333333333338</v>
      </c>
      <c r="CS289" s="9">
        <v>0.44063333333333332</v>
      </c>
      <c r="CT289" s="9">
        <v>0.39363333333333339</v>
      </c>
      <c r="CU289" s="9">
        <v>0.38429999999999997</v>
      </c>
      <c r="CV289" s="9">
        <v>0.49410000000000004</v>
      </c>
      <c r="CW289" s="9">
        <v>0.44486666666666658</v>
      </c>
      <c r="CX289" s="9">
        <v>0.45303333333333334</v>
      </c>
      <c r="CY289" s="9">
        <v>0.53956666666666675</v>
      </c>
      <c r="CZ289" s="9">
        <v>0.68546666666666667</v>
      </c>
      <c r="DA289" s="9">
        <v>0.71676666666666666</v>
      </c>
      <c r="DB289" s="9">
        <v>0.61306666666666676</v>
      </c>
      <c r="DC289" s="9">
        <v>0.56069999999999998</v>
      </c>
      <c r="DD289" s="9">
        <v>0.62403333333333333</v>
      </c>
      <c r="DE289" s="9">
        <v>0.62666666666666659</v>
      </c>
      <c r="DF289" s="9">
        <v>0.50790000000000002</v>
      </c>
      <c r="DG289" s="9">
        <v>0.55596666666666661</v>
      </c>
      <c r="DH289" s="9">
        <v>0.70669999999999999</v>
      </c>
      <c r="DI289" s="9">
        <v>0.62250000000000005</v>
      </c>
      <c r="DJ289" s="9">
        <v>0.52656666666666663</v>
      </c>
      <c r="DK289" s="9">
        <v>0.57233333333333336</v>
      </c>
      <c r="DL289" s="9">
        <v>0.58846666666666669</v>
      </c>
      <c r="DM289" s="9">
        <v>0.48180000000000006</v>
      </c>
      <c r="DN289" s="9">
        <v>0.46166666666666667</v>
      </c>
      <c r="DO289" s="9">
        <v>0.62376666666666669</v>
      </c>
      <c r="DP289" s="9">
        <v>0.80146666666666666</v>
      </c>
      <c r="DQ289" s="9">
        <v>0.48196666666666665</v>
      </c>
      <c r="DR289" s="9">
        <v>0.41776666666666662</v>
      </c>
      <c r="DS289" s="9">
        <v>0.41823333333333329</v>
      </c>
      <c r="DT289" s="9">
        <v>0.46779999999999999</v>
      </c>
      <c r="DU289" s="9">
        <v>0.55893333333333339</v>
      </c>
      <c r="DV289" s="9">
        <v>0.66063333333333329</v>
      </c>
      <c r="DW289" s="9">
        <v>0.74873333333333336</v>
      </c>
      <c r="DX289" s="9">
        <v>0.79170000000000007</v>
      </c>
      <c r="DY289" s="9">
        <v>0.72299999999999998</v>
      </c>
      <c r="DZ289" s="9">
        <v>0.7208</v>
      </c>
      <c r="EA289" s="9">
        <v>0.74</v>
      </c>
      <c r="EB289" s="9">
        <v>0.84093333333333353</v>
      </c>
      <c r="EC289" s="9">
        <v>0.80640000000000001</v>
      </c>
      <c r="ED289" s="9">
        <v>0.64836666666666654</v>
      </c>
      <c r="EE289" s="9">
        <v>0.63686666666666669</v>
      </c>
      <c r="EF289" s="9">
        <v>0.69909999999999983</v>
      </c>
      <c r="EG289" s="9">
        <v>0.70961960784313716</v>
      </c>
      <c r="EH289" s="9">
        <v>0.67195037593984963</v>
      </c>
      <c r="EI289" s="9">
        <v>0.68882333333333334</v>
      </c>
      <c r="EJ289" s="9">
        <v>0.84852099567099559</v>
      </c>
      <c r="EK289" s="9">
        <v>0.84228936735778848</v>
      </c>
      <c r="EL289" s="9">
        <v>0.84457204906204908</v>
      </c>
      <c r="EM289" s="9">
        <v>1.0780886724386725</v>
      </c>
      <c r="EN289" s="9">
        <v>1.2081045454545454</v>
      </c>
      <c r="EO289" s="9">
        <v>0.95052639553429019</v>
      </c>
      <c r="EP289" s="9">
        <v>0.58236943722943724</v>
      </c>
      <c r="EQ289" s="9">
        <v>0.57281257575757571</v>
      </c>
      <c r="ER289" s="9">
        <v>0.61973722943722942</v>
      </c>
      <c r="ES289" s="9">
        <v>0.62336560606060609</v>
      </c>
      <c r="ET289" s="9">
        <v>0.54904016563146996</v>
      </c>
      <c r="EU289" s="9">
        <v>0.6532515873015875</v>
      </c>
      <c r="EV289" s="9">
        <v>0.70668957211870276</v>
      </c>
      <c r="EW289" s="9">
        <v>0.68678527006978185</v>
      </c>
      <c r="EX289" s="9">
        <v>0.61026053235107613</v>
      </c>
      <c r="EY289" s="9">
        <v>0.64426658800751124</v>
      </c>
      <c r="EZ289" s="9">
        <v>0.75233881287726367</v>
      </c>
      <c r="FA289" s="9">
        <v>0.69114987176840681</v>
      </c>
      <c r="FB289" s="9">
        <v>0.66587600436272287</v>
      </c>
      <c r="FC289" s="9">
        <v>0.70247738516945457</v>
      </c>
      <c r="FD289" s="9">
        <v>0.81878484181810185</v>
      </c>
      <c r="FE289" s="9">
        <v>0.75292809109381498</v>
      </c>
      <c r="FF289" s="9">
        <v>0.70729038357128937</v>
      </c>
      <c r="FG289" s="9">
        <v>0.745824388089664</v>
      </c>
      <c r="FH289" s="9">
        <v>0.86826425716646016</v>
      </c>
      <c r="FI289" s="9">
        <v>0.79893159532437608</v>
      </c>
      <c r="FJ289" s="9">
        <v>0.73844595373482202</v>
      </c>
      <c r="FK289" s="9">
        <v>0.77843384926396297</v>
      </c>
      <c r="FL289" s="9">
        <v>0.90548706301302184</v>
      </c>
      <c r="FM289" s="9">
        <v>0.83353951245879887</v>
      </c>
      <c r="FN289" s="9">
        <v>0.77285924638251546</v>
      </c>
      <c r="FO289" s="9">
        <v>0.81445305624956499</v>
      </c>
      <c r="FP289" s="9">
        <v>0.94660200021501684</v>
      </c>
      <c r="FQ289" s="9">
        <v>0.87176614012193232</v>
      </c>
      <c r="FR289" s="9">
        <v>0.81965592980080526</v>
      </c>
      <c r="FS289" s="9">
        <v>0.86343353142638801</v>
      </c>
      <c r="FT289" s="9">
        <v>1.0025118696861557</v>
      </c>
      <c r="FU289" s="9">
        <v>0.92374836138783079</v>
      </c>
      <c r="FV289" s="9">
        <v>0.85449541506183835</v>
      </c>
      <c r="FW289" s="9">
        <v>0.89989881952700523</v>
      </c>
      <c r="FX289" s="9">
        <v>1.0441359962503198</v>
      </c>
      <c r="FY289" s="9">
        <v>0.96244840804372689</v>
      </c>
      <c r="FZ289" s="9">
        <v>0.87487641802514471</v>
      </c>
      <c r="GA289" s="9">
        <v>0.92123091267557311</v>
      </c>
      <c r="GB289" s="9">
        <v>1.0684859956975885</v>
      </c>
      <c r="GC289" s="9">
        <v>0.98508782879475953</v>
      </c>
      <c r="GD289" s="9">
        <v>0.88182510793598889</v>
      </c>
      <c r="GE289" s="9">
        <v>0.92850386684301556</v>
      </c>
      <c r="GF289" s="9">
        <v>1.0767878734703809</v>
      </c>
      <c r="GG289" s="9">
        <v>0.99280650264232617</v>
      </c>
      <c r="GH289" s="9">
        <v>0.87020463328404607</v>
      </c>
      <c r="GI289" s="9">
        <v>0.91634111665098095</v>
      </c>
      <c r="GJ289" s="9">
        <v>1.0629044276035982</v>
      </c>
      <c r="GK289" s="9">
        <v>0.97989836385025186</v>
      </c>
      <c r="GL289" s="9" t="str">
        <f t="shared" si="56"/>
        <v>Pork,Pork Composite Primal Ham Value: USDA AMS Monthly Average,Units of Measure: US $/LB,Historic Data Source: USDA AMS,Data Edge: 2016 Q3,Forecast Date: December 2016</v>
      </c>
      <c r="GM289" s="10" t="str">
        <f t="shared" si="62"/>
        <v>United States, Pork, Pork Composite Primal Ham Value: USDA AMS Monthly Average</v>
      </c>
      <c r="GN289" s="10" t="str">
        <f t="shared" si="63"/>
        <v>Pork,Pork Composite Primal Ham Value: USDA AMS Monthly Average,Units of Measure: US $/LB,Historic Data Source: USDA AMS,Data Edge: 2016 Q3,Forecast Date: December 2016</v>
      </c>
      <c r="GP289" s="15" t="s">
        <v>10</v>
      </c>
      <c r="GQ289" s="16" t="s">
        <v>585</v>
      </c>
      <c r="GR289" s="8" t="s">
        <v>713</v>
      </c>
      <c r="GS289" s="10" t="s">
        <v>464</v>
      </c>
      <c r="GT289" s="8" t="s">
        <v>563</v>
      </c>
      <c r="GU289" s="13" t="s">
        <v>1381</v>
      </c>
      <c r="GV289" s="11" t="s">
        <v>1385</v>
      </c>
      <c r="GW289" s="8" t="s">
        <v>713</v>
      </c>
      <c r="GX289" s="8" t="s">
        <v>1401</v>
      </c>
      <c r="GY289" s="14" t="s">
        <v>1390</v>
      </c>
    </row>
    <row r="290" spans="1:207" ht="12.75" customHeight="1">
      <c r="A290" s="14" t="s">
        <v>716</v>
      </c>
      <c r="B290" s="8" t="str">
        <f t="shared" si="58"/>
        <v>Bank:CISLIVE</v>
      </c>
      <c r="C290" s="13" t="str">
        <f t="shared" si="59"/>
        <v>DataEdge:2016 Q3</v>
      </c>
      <c r="D290" s="13" t="str">
        <f t="shared" si="60"/>
        <v>ForecastDate:December 2016</v>
      </c>
      <c r="E290" s="13" t="str">
        <f t="shared" si="61"/>
        <v>Long Label:Pork,Pork Composite Primal Loin Value: USDA AMS Monthly Average,Units of Measure: US $/LB,Historic Data Source: USDA AMS,Data Edge: 2016 Q3,Forecast Date: December 2016</v>
      </c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9"/>
      <c r="CC290" s="9"/>
      <c r="CD290" s="9"/>
      <c r="CE290" s="9"/>
      <c r="CF290" s="9"/>
      <c r="CG290" s="9"/>
      <c r="CH290" s="9"/>
      <c r="CI290" s="9"/>
      <c r="CJ290" s="9"/>
      <c r="CK290" s="9"/>
      <c r="CL290" s="9"/>
      <c r="CM290" s="9"/>
      <c r="CN290" s="9"/>
      <c r="CO290" s="9">
        <v>0.75123333333333331</v>
      </c>
      <c r="CP290" s="9">
        <v>0.77113333333333345</v>
      </c>
      <c r="CQ290" s="9">
        <v>0.73676666666666657</v>
      </c>
      <c r="CR290" s="9">
        <v>0.72836666666666661</v>
      </c>
      <c r="CS290" s="9">
        <v>0.64263333333333339</v>
      </c>
      <c r="CT290" s="9">
        <v>0.68766666666666665</v>
      </c>
      <c r="CU290" s="9">
        <v>0.81446666666666667</v>
      </c>
      <c r="CV290" s="9">
        <v>0.79323333333333335</v>
      </c>
      <c r="CW290" s="9">
        <v>0.69546666666666668</v>
      </c>
      <c r="CX290" s="9">
        <v>0.85183333333333322</v>
      </c>
      <c r="CY290" s="9">
        <v>0.97306666666666652</v>
      </c>
      <c r="CZ290" s="9">
        <v>0.89573333333333338</v>
      </c>
      <c r="DA290" s="9">
        <v>0.80040000000000011</v>
      </c>
      <c r="DB290" s="9">
        <v>0.83926666666666661</v>
      </c>
      <c r="DC290" s="9">
        <v>0.90463333333333329</v>
      </c>
      <c r="DD290" s="9">
        <v>0.85966666666666658</v>
      </c>
      <c r="DE290" s="9">
        <v>0.75259999999999994</v>
      </c>
      <c r="DF290" s="9">
        <v>0.78186666666666649</v>
      </c>
      <c r="DG290" s="9">
        <v>0.87353333333333338</v>
      </c>
      <c r="DH290" s="9">
        <v>0.84976666666666678</v>
      </c>
      <c r="DI290" s="9">
        <v>0.77776666666666672</v>
      </c>
      <c r="DJ290" s="9">
        <v>0.82886666666666675</v>
      </c>
      <c r="DK290" s="9">
        <v>0.92036666666666678</v>
      </c>
      <c r="DL290" s="9">
        <v>0.86663333333333337</v>
      </c>
      <c r="DM290" s="9">
        <v>0.72926666666666662</v>
      </c>
      <c r="DN290" s="9">
        <v>0.73676666666666657</v>
      </c>
      <c r="DO290" s="9">
        <v>0.96846666666666681</v>
      </c>
      <c r="DP290" s="9">
        <v>1.012</v>
      </c>
      <c r="DQ290" s="9">
        <v>0.79846666666666677</v>
      </c>
      <c r="DR290" s="9">
        <v>0.73923333333333341</v>
      </c>
      <c r="DS290" s="9">
        <v>0.73609999999999998</v>
      </c>
      <c r="DT290" s="9">
        <v>0.72333333333333327</v>
      </c>
      <c r="DU290" s="9">
        <v>0.71820000000000006</v>
      </c>
      <c r="DV290" s="9">
        <v>0.85256666666666658</v>
      </c>
      <c r="DW290" s="9">
        <v>0.9916666666666667</v>
      </c>
      <c r="DX290" s="9">
        <v>0.96586666666666654</v>
      </c>
      <c r="DY290" s="9">
        <v>0.8752000000000002</v>
      </c>
      <c r="DZ290" s="9">
        <v>0.96863333333333335</v>
      </c>
      <c r="EA290" s="9">
        <v>1.0784333333333331</v>
      </c>
      <c r="EB290" s="9">
        <v>1.1899000000000002</v>
      </c>
      <c r="EC290" s="9">
        <v>1.0134999999999998</v>
      </c>
      <c r="ED290" s="9">
        <v>0.96383333333333343</v>
      </c>
      <c r="EE290" s="9">
        <v>1.038</v>
      </c>
      <c r="EF290" s="9">
        <v>0.95189999999999997</v>
      </c>
      <c r="EG290" s="9">
        <v>0.88737843137254913</v>
      </c>
      <c r="EH290" s="9">
        <v>0.90316307435254817</v>
      </c>
      <c r="EI290" s="9">
        <v>0.98377272727272724</v>
      </c>
      <c r="EJ290" s="9">
        <v>1.0303329725829724</v>
      </c>
      <c r="EK290" s="9">
        <v>0.9261379813169287</v>
      </c>
      <c r="EL290" s="9">
        <v>1.1058152886002885</v>
      </c>
      <c r="EM290" s="9">
        <v>1.2223582251082252</v>
      </c>
      <c r="EN290" s="9">
        <v>1.2573247474747473</v>
      </c>
      <c r="EO290" s="9">
        <v>1.0473682026211775</v>
      </c>
      <c r="EP290" s="9">
        <v>0.85931917748917741</v>
      </c>
      <c r="EQ290" s="9">
        <v>0.9192145454545454</v>
      </c>
      <c r="ER290" s="9">
        <v>0.86243246753246749</v>
      </c>
      <c r="ES290" s="9">
        <v>0.78090727272727278</v>
      </c>
      <c r="ET290" s="9">
        <v>0.78504793650793647</v>
      </c>
      <c r="EU290" s="9">
        <v>0.87272518037518054</v>
      </c>
      <c r="EV290" s="9">
        <v>0.84103972739820565</v>
      </c>
      <c r="EW290" s="9">
        <v>0.6952063348643871</v>
      </c>
      <c r="EX290" s="9">
        <v>0.76487851353638747</v>
      </c>
      <c r="EY290" s="9">
        <v>0.91482100534007016</v>
      </c>
      <c r="EZ290" s="9">
        <v>0.916842337949071</v>
      </c>
      <c r="FA290" s="9">
        <v>0.88886024487906778</v>
      </c>
      <c r="FB290" s="9">
        <v>0.91415717298025623</v>
      </c>
      <c r="FC290" s="9">
        <v>1.0324786552062968</v>
      </c>
      <c r="FD290" s="9">
        <v>1.0238949368221955</v>
      </c>
      <c r="FE290" s="9">
        <v>0.88615859017598309</v>
      </c>
      <c r="FF290" s="9">
        <v>0.95085280848022657</v>
      </c>
      <c r="FG290" s="9">
        <v>1.0754137538301947</v>
      </c>
      <c r="FH290" s="9">
        <v>1.0663794807647695</v>
      </c>
      <c r="FI290" s="9">
        <v>0.92137957342420507</v>
      </c>
      <c r="FJ290" s="9">
        <v>0.97845852099754149</v>
      </c>
      <c r="FK290" s="9">
        <v>1.1077133440502589</v>
      </c>
      <c r="FL290" s="9">
        <v>1.0983401237820811</v>
      </c>
      <c r="FM290" s="9">
        <v>0.94787592169233548</v>
      </c>
      <c r="FN290" s="9">
        <v>1.0089507719375812</v>
      </c>
      <c r="FO290" s="9">
        <v>1.1433902790191677</v>
      </c>
      <c r="FP290" s="9">
        <v>1.1336426701835776</v>
      </c>
      <c r="FQ290" s="9">
        <v>0.97714280983658286</v>
      </c>
      <c r="FR290" s="9">
        <v>1.0504154532908119</v>
      </c>
      <c r="FS290" s="9">
        <v>1.1919053179074</v>
      </c>
      <c r="FT290" s="9">
        <v>1.1816485993087891</v>
      </c>
      <c r="FU290" s="9">
        <v>1.0169411898737997</v>
      </c>
      <c r="FV290" s="9">
        <v>1.0812853365675124</v>
      </c>
      <c r="FW290" s="9">
        <v>1.2280240951116921</v>
      </c>
      <c r="FX290" s="9">
        <v>1.2173883513175034</v>
      </c>
      <c r="FY290" s="9">
        <v>1.0465705348067713</v>
      </c>
      <c r="FZ290" s="9">
        <v>1.0993441332984459</v>
      </c>
      <c r="GA290" s="9">
        <v>1.2491534803398672</v>
      </c>
      <c r="GB290" s="9">
        <v>1.238296007849736</v>
      </c>
      <c r="GC290" s="9">
        <v>1.0639036200218723</v>
      </c>
      <c r="GD290" s="9">
        <v>1.1055010912691674</v>
      </c>
      <c r="GE290" s="9">
        <v>1.2563573233608258</v>
      </c>
      <c r="GF290" s="9">
        <v>1.2454242547896177</v>
      </c>
      <c r="GG290" s="9">
        <v>1.0698131542373774</v>
      </c>
      <c r="GH290" s="9">
        <v>1.095204650508415</v>
      </c>
      <c r="GI290" s="9">
        <v>1.2443101495344351</v>
      </c>
      <c r="GJ290" s="9">
        <v>1.2335035022534573</v>
      </c>
      <c r="GK290" s="9">
        <v>1.059930486650082</v>
      </c>
      <c r="GL290" s="9" t="str">
        <f t="shared" si="56"/>
        <v>Pork,Pork Composite Primal Loin Value: USDA AMS Monthly Average,Units of Measure: US $/LB,Historic Data Source: USDA AMS,Data Edge: 2016 Q3,Forecast Date: December 2016</v>
      </c>
      <c r="GM290" s="10" t="str">
        <f t="shared" si="62"/>
        <v>United States, Pork, Pork Composite Primal Loin Value: USDA AMS Monthly Average</v>
      </c>
      <c r="GN290" s="10" t="str">
        <f t="shared" si="63"/>
        <v>Pork,Pork Composite Primal Loin Value: USDA AMS Monthly Average,Units of Measure: US $/LB,Historic Data Source: USDA AMS,Data Edge: 2016 Q3,Forecast Date: December 2016</v>
      </c>
      <c r="GP290" s="15" t="s">
        <v>10</v>
      </c>
      <c r="GQ290" s="16" t="s">
        <v>585</v>
      </c>
      <c r="GR290" s="8" t="s">
        <v>715</v>
      </c>
      <c r="GS290" s="10" t="s">
        <v>464</v>
      </c>
      <c r="GT290" s="8" t="s">
        <v>563</v>
      </c>
      <c r="GU290" s="13" t="s">
        <v>1381</v>
      </c>
      <c r="GV290" s="11" t="s">
        <v>1385</v>
      </c>
      <c r="GW290" s="8" t="s">
        <v>715</v>
      </c>
      <c r="GX290" s="8" t="s">
        <v>1401</v>
      </c>
      <c r="GY290" s="14" t="s">
        <v>1390</v>
      </c>
    </row>
    <row r="291" spans="1:207" ht="12.75" customHeight="1">
      <c r="A291" s="14" t="s">
        <v>718</v>
      </c>
      <c r="B291" s="8" t="str">
        <f t="shared" si="58"/>
        <v>Bank:CISLIVE</v>
      </c>
      <c r="C291" s="13" t="str">
        <f t="shared" si="59"/>
        <v>DataEdge:2016 Q3</v>
      </c>
      <c r="D291" s="13" t="str">
        <f t="shared" si="60"/>
        <v>ForecastDate:December 2016</v>
      </c>
      <c r="E291" s="13" t="str">
        <f t="shared" si="61"/>
        <v>Long Label:Pork,Pork Composite Primal Picnic Value: USDA AMS Monthly Average,Units of Measure: US $/LB,Historic Data Source: USDA AMS,Data Edge: 2016 Q3,Forecast Date: December 2016</v>
      </c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  <c r="CH291" s="9"/>
      <c r="CI291" s="9"/>
      <c r="CJ291" s="9"/>
      <c r="CK291" s="9"/>
      <c r="CL291" s="9"/>
      <c r="CM291" s="9"/>
      <c r="CN291" s="9"/>
      <c r="CO291" s="9">
        <v>0.38803333333333334</v>
      </c>
      <c r="CP291" s="9">
        <v>0.35139999999999993</v>
      </c>
      <c r="CQ291" s="9">
        <v>0.26316666666666666</v>
      </c>
      <c r="CR291" s="9">
        <v>0.2626</v>
      </c>
      <c r="CS291" s="9">
        <v>0.26910000000000001</v>
      </c>
      <c r="CT291" s="9">
        <v>0.30906666666666666</v>
      </c>
      <c r="CU291" s="9">
        <v>0.33149999999999996</v>
      </c>
      <c r="CV291" s="9">
        <v>0.3686666666666667</v>
      </c>
      <c r="CW291" s="9">
        <v>0.3715</v>
      </c>
      <c r="CX291" s="9">
        <v>0.4046333333333334</v>
      </c>
      <c r="CY291" s="9">
        <v>0.48320000000000002</v>
      </c>
      <c r="CZ291" s="9">
        <v>0.54426666666666668</v>
      </c>
      <c r="DA291" s="9">
        <v>0.61273333333333335</v>
      </c>
      <c r="DB291" s="9">
        <v>0.56740000000000002</v>
      </c>
      <c r="DC291" s="9">
        <v>0.49176666666666669</v>
      </c>
      <c r="DD291" s="9">
        <v>0.51283333333333336</v>
      </c>
      <c r="DE291" s="9">
        <v>0.47169999999999995</v>
      </c>
      <c r="DF291" s="9">
        <v>0.36650000000000005</v>
      </c>
      <c r="DG291" s="9">
        <v>0.40656666666666669</v>
      </c>
      <c r="DH291" s="9">
        <v>0.46323333333333333</v>
      </c>
      <c r="DI291" s="9">
        <v>0.42513333333333331</v>
      </c>
      <c r="DJ291" s="9">
        <v>0.35833333333333334</v>
      </c>
      <c r="DK291" s="9">
        <v>0.43056666666666671</v>
      </c>
      <c r="DL291" s="9">
        <v>0.4875666666666667</v>
      </c>
      <c r="DM291" s="9">
        <v>0.41026666666666661</v>
      </c>
      <c r="DN291" s="9">
        <v>0.36793333333333328</v>
      </c>
      <c r="DO291" s="9">
        <v>0.51290000000000002</v>
      </c>
      <c r="DP291" s="9">
        <v>0.65206666666666668</v>
      </c>
      <c r="DQ291" s="9">
        <v>0.41223333333333334</v>
      </c>
      <c r="DR291" s="9">
        <v>0.3796666666666666</v>
      </c>
      <c r="DS291" s="9">
        <v>0.37963333333333338</v>
      </c>
      <c r="DT291" s="9">
        <v>0.37839999999999996</v>
      </c>
      <c r="DU291" s="9">
        <v>0.43183333333333335</v>
      </c>
      <c r="DV291" s="9">
        <v>0.51003333333333334</v>
      </c>
      <c r="DW291" s="9">
        <v>0.63203333333333322</v>
      </c>
      <c r="DX291" s="9">
        <v>0.61893333333333334</v>
      </c>
      <c r="DY291" s="9">
        <v>0.6235666666666666</v>
      </c>
      <c r="DZ291" s="9">
        <v>0.69119999999999993</v>
      </c>
      <c r="EA291" s="9">
        <v>0.69489999999999996</v>
      </c>
      <c r="EB291" s="9">
        <v>0.78749999999999998</v>
      </c>
      <c r="EC291" s="9">
        <v>0.76293333333333335</v>
      </c>
      <c r="ED291" s="9">
        <v>0.57163333333333333</v>
      </c>
      <c r="EE291" s="9">
        <v>0.55503333333333327</v>
      </c>
      <c r="EF291" s="9">
        <v>0.60680000000000012</v>
      </c>
      <c r="EG291" s="9">
        <v>0.64651568627450984</v>
      </c>
      <c r="EH291" s="9">
        <v>0.53336265664160398</v>
      </c>
      <c r="EI291" s="9">
        <v>0.59271424242424242</v>
      </c>
      <c r="EJ291" s="9">
        <v>0.67549098124098128</v>
      </c>
      <c r="EK291" s="9">
        <v>0.72874186982608025</v>
      </c>
      <c r="EL291" s="9">
        <v>0.74519209956709953</v>
      </c>
      <c r="EM291" s="9">
        <v>0.99503405483405472</v>
      </c>
      <c r="EN291" s="9">
        <v>0.96684639249639259</v>
      </c>
      <c r="EO291" s="9">
        <v>0.84561053671728714</v>
      </c>
      <c r="EP291" s="9">
        <v>0.4885271861471861</v>
      </c>
      <c r="EQ291" s="9">
        <v>0.53941787878787872</v>
      </c>
      <c r="ER291" s="9">
        <v>0.47822727272727261</v>
      </c>
      <c r="ES291" s="9">
        <v>0.4886862121212121</v>
      </c>
      <c r="ET291" s="9">
        <v>0.40533581435472743</v>
      </c>
      <c r="EU291" s="9">
        <v>0.53234509379509387</v>
      </c>
      <c r="EV291" s="9">
        <v>0.55191500690131112</v>
      </c>
      <c r="EW291" s="9">
        <v>0.57024183916619708</v>
      </c>
      <c r="EX291" s="9">
        <v>0.51684144611169525</v>
      </c>
      <c r="EY291" s="9">
        <v>0.55696925359370064</v>
      </c>
      <c r="EZ291" s="9">
        <v>0.61596940454133098</v>
      </c>
      <c r="FA291" s="9">
        <v>0.59597063791425109</v>
      </c>
      <c r="FB291" s="9">
        <v>0.57757320489960173</v>
      </c>
      <c r="FC291" s="9">
        <v>0.62076310528870959</v>
      </c>
      <c r="FD291" s="9">
        <v>0.68426065331115749</v>
      </c>
      <c r="FE291" s="9">
        <v>0.64120787805867996</v>
      </c>
      <c r="FF291" s="9">
        <v>0.62279745630789418</v>
      </c>
      <c r="FG291" s="9">
        <v>0.66826756168744117</v>
      </c>
      <c r="FH291" s="9">
        <v>0.73511412215500516</v>
      </c>
      <c r="FI291" s="9">
        <v>0.6897871619186805</v>
      </c>
      <c r="FJ291" s="9">
        <v>0.65681915033712268</v>
      </c>
      <c r="FK291" s="9">
        <v>0.70400462820140775</v>
      </c>
      <c r="FL291" s="9">
        <v>0.77337061294156262</v>
      </c>
      <c r="FM291" s="9">
        <v>0.7263328090035307</v>
      </c>
      <c r="FN291" s="9">
        <v>0.69439825759957108</v>
      </c>
      <c r="FO291" s="9">
        <v>0.74347847258492972</v>
      </c>
      <c r="FP291" s="9">
        <v>0.81562732036823515</v>
      </c>
      <c r="FQ291" s="9">
        <v>0.76669978163567754</v>
      </c>
      <c r="FR291" s="9">
        <v>0.74549995262498503</v>
      </c>
      <c r="FS291" s="9">
        <v>0.79715671307850133</v>
      </c>
      <c r="FT291" s="9">
        <v>0.87308981836253485</v>
      </c>
      <c r="FU291" s="9">
        <v>0.82159253654176689</v>
      </c>
      <c r="FV291" s="9">
        <v>0.78354445964139185</v>
      </c>
      <c r="FW291" s="9">
        <v>0.83711942265340811</v>
      </c>
      <c r="FX291" s="9">
        <v>0.91586985544422417</v>
      </c>
      <c r="FY291" s="9">
        <v>0.8624594353429913</v>
      </c>
      <c r="FZ291" s="9">
        <v>0.80580039150804827</v>
      </c>
      <c r="GA291" s="9">
        <v>0.86049749773590412</v>
      </c>
      <c r="GB291" s="9">
        <v>0.94089605936198073</v>
      </c>
      <c r="GC291" s="9">
        <v>0.88636645863361652</v>
      </c>
      <c r="GD291" s="9">
        <v>0.81338831882922558</v>
      </c>
      <c r="GE291" s="9">
        <v>0.86846800805638025</v>
      </c>
      <c r="GF291" s="9">
        <v>0.94942848198039254</v>
      </c>
      <c r="GG291" s="9">
        <v>0.89451730831638054</v>
      </c>
      <c r="GH291" s="9">
        <v>0.80069883084978388</v>
      </c>
      <c r="GI291" s="9">
        <v>0.85513871658841589</v>
      </c>
      <c r="GJ291" s="9">
        <v>0.93515948997915421</v>
      </c>
      <c r="GK291" s="9">
        <v>0.88088643064798133</v>
      </c>
      <c r="GL291" s="9" t="str">
        <f t="shared" si="56"/>
        <v>Pork,Pork Composite Primal Picnic Value: USDA AMS Monthly Average,Units of Measure: US $/LB,Historic Data Source: USDA AMS,Data Edge: 2016 Q3,Forecast Date: December 2016</v>
      </c>
      <c r="GM291" s="10" t="str">
        <f t="shared" si="62"/>
        <v>United States, Pork, Pork Composite Primal Picnic Value: USDA AMS Monthly Average</v>
      </c>
      <c r="GN291" s="10" t="str">
        <f t="shared" si="63"/>
        <v>Pork,Pork Composite Primal Picnic Value: USDA AMS Monthly Average,Units of Measure: US $/LB,Historic Data Source: USDA AMS,Data Edge: 2016 Q3,Forecast Date: December 2016</v>
      </c>
      <c r="GP291" s="15" t="s">
        <v>10</v>
      </c>
      <c r="GQ291" s="16" t="s">
        <v>585</v>
      </c>
      <c r="GR291" s="8" t="s">
        <v>717</v>
      </c>
      <c r="GS291" s="10" t="s">
        <v>464</v>
      </c>
      <c r="GT291" s="8" t="s">
        <v>563</v>
      </c>
      <c r="GU291" s="13" t="s">
        <v>1381</v>
      </c>
      <c r="GV291" s="11" t="s">
        <v>1385</v>
      </c>
      <c r="GW291" s="8" t="s">
        <v>717</v>
      </c>
      <c r="GX291" s="8" t="s">
        <v>1401</v>
      </c>
      <c r="GY291" s="14" t="s">
        <v>1390</v>
      </c>
    </row>
    <row r="292" spans="1:207" ht="12.75" customHeight="1">
      <c r="A292" s="14" t="s">
        <v>720</v>
      </c>
      <c r="B292" s="8" t="str">
        <f t="shared" si="58"/>
        <v>Bank:CISLIVE</v>
      </c>
      <c r="C292" s="13" t="str">
        <f t="shared" si="59"/>
        <v>DataEdge:2016 Q3</v>
      </c>
      <c r="D292" s="13" t="str">
        <f t="shared" si="60"/>
        <v>ForecastDate:December 2016</v>
      </c>
      <c r="E292" s="13" t="str">
        <f t="shared" si="61"/>
        <v>Long Label:Pork,Pork Composite Primal Sparerib Value: USDA AMS Monthly Average,Units of Measure: US $/LB,Historic Data Source: USDA AMS,Data Edge: 2016 Q3,Forecast Date: December 2016</v>
      </c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9"/>
      <c r="BY292" s="9"/>
      <c r="BZ292" s="9"/>
      <c r="CA292" s="9"/>
      <c r="CB292" s="9"/>
      <c r="CC292" s="9"/>
      <c r="CD292" s="9"/>
      <c r="CE292" s="9"/>
      <c r="CF292" s="9"/>
      <c r="CG292" s="9"/>
      <c r="CH292" s="9"/>
      <c r="CI292" s="9"/>
      <c r="CJ292" s="9"/>
      <c r="CK292" s="9"/>
      <c r="CL292" s="9"/>
      <c r="CM292" s="9"/>
      <c r="CN292" s="9"/>
      <c r="CO292" s="9">
        <v>1.1974</v>
      </c>
      <c r="CP292" s="9">
        <v>1.2487333333333333</v>
      </c>
      <c r="CQ292" s="9">
        <v>1.2658999999999998</v>
      </c>
      <c r="CR292" s="9">
        <v>0.97436666666666671</v>
      </c>
      <c r="CS292" s="9">
        <v>0.9276333333333332</v>
      </c>
      <c r="CT292" s="9">
        <v>1.0847333333333333</v>
      </c>
      <c r="CU292" s="9">
        <v>1.1933333333333334</v>
      </c>
      <c r="CV292" s="9">
        <v>1.1160666666666668</v>
      </c>
      <c r="CW292" s="9">
        <v>1.0787666666666667</v>
      </c>
      <c r="CX292" s="9">
        <v>1.2496333333333332</v>
      </c>
      <c r="CY292" s="9">
        <v>1.5321333333333333</v>
      </c>
      <c r="CZ292" s="9">
        <v>1.3244333333333336</v>
      </c>
      <c r="DA292" s="9">
        <v>1.3292666666666664</v>
      </c>
      <c r="DB292" s="9">
        <v>1.3413999999999999</v>
      </c>
      <c r="DC292" s="9">
        <v>1.4040000000000001</v>
      </c>
      <c r="DD292" s="9">
        <v>1.153</v>
      </c>
      <c r="DE292" s="9">
        <v>1.1575</v>
      </c>
      <c r="DF292" s="9">
        <v>1.1728000000000001</v>
      </c>
      <c r="DG292" s="9">
        <v>1.2765</v>
      </c>
      <c r="DH292" s="9">
        <v>1.1262333333333334</v>
      </c>
      <c r="DI292" s="9">
        <v>1.0257666666666667</v>
      </c>
      <c r="DJ292" s="9">
        <v>1.1298333333333332</v>
      </c>
      <c r="DK292" s="9">
        <v>1.3285333333333333</v>
      </c>
      <c r="DL292" s="9">
        <v>1.0920999999999998</v>
      </c>
      <c r="DM292" s="9">
        <v>1.0191000000000001</v>
      </c>
      <c r="DN292" s="9">
        <v>1.0695999999999999</v>
      </c>
      <c r="DO292" s="9">
        <v>1.1380666666666668</v>
      </c>
      <c r="DP292" s="9">
        <v>0.97319999999999995</v>
      </c>
      <c r="DQ292" s="9">
        <v>0.89056666666666673</v>
      </c>
      <c r="DR292" s="9">
        <v>0.98070000000000013</v>
      </c>
      <c r="DS292" s="9">
        <v>1.0432333333333332</v>
      </c>
      <c r="DT292" s="9">
        <v>0.88743333333333341</v>
      </c>
      <c r="DU292" s="9">
        <v>0.91126666666666667</v>
      </c>
      <c r="DV292" s="9">
        <v>1.1327</v>
      </c>
      <c r="DW292" s="9">
        <v>1.2648666666666668</v>
      </c>
      <c r="DX292" s="9">
        <v>1.2086666666666668</v>
      </c>
      <c r="DY292" s="9">
        <v>1.2186666666666666</v>
      </c>
      <c r="DZ292" s="9">
        <v>1.3856666666666664</v>
      </c>
      <c r="EA292" s="9">
        <v>1.4833000000000001</v>
      </c>
      <c r="EB292" s="9">
        <v>1.4304666666666666</v>
      </c>
      <c r="EC292" s="9">
        <v>1.4212666666666667</v>
      </c>
      <c r="ED292" s="9">
        <v>1.4500999999999999</v>
      </c>
      <c r="EE292" s="9">
        <v>1.4019000000000004</v>
      </c>
      <c r="EF292" s="9">
        <v>1.3381666666666667</v>
      </c>
      <c r="EG292" s="9">
        <v>1.2465803921568628</v>
      </c>
      <c r="EH292" s="9">
        <v>1.2745245614035086</v>
      </c>
      <c r="EI292" s="9">
        <v>1.3489680303030303</v>
      </c>
      <c r="EJ292" s="9">
        <v>1.387965945165945</v>
      </c>
      <c r="EK292" s="9">
        <v>1.3082206197311461</v>
      </c>
      <c r="EL292" s="9">
        <v>1.4955762626262625</v>
      </c>
      <c r="EM292" s="9">
        <v>1.5852782106782106</v>
      </c>
      <c r="EN292" s="9">
        <v>1.581935064935065</v>
      </c>
      <c r="EO292" s="9">
        <v>1.5355074232022745</v>
      </c>
      <c r="EP292" s="9">
        <v>1.4740867460317459</v>
      </c>
      <c r="EQ292" s="9">
        <v>1.8026240909090907</v>
      </c>
      <c r="ER292" s="9">
        <v>1.5171268398268396</v>
      </c>
      <c r="ES292" s="9">
        <v>1.3671231818181817</v>
      </c>
      <c r="ET292" s="9">
        <v>1.4070783885438234</v>
      </c>
      <c r="EU292" s="9">
        <v>1.4948239538239536</v>
      </c>
      <c r="EV292" s="9">
        <v>1.2022533609385784</v>
      </c>
      <c r="EW292" s="9">
        <v>1.0707945143062509</v>
      </c>
      <c r="EX292" s="9">
        <v>1.1813667383216007</v>
      </c>
      <c r="EY292" s="9">
        <v>1.3106007122493881</v>
      </c>
      <c r="EZ292" s="9">
        <v>1.2229542464533045</v>
      </c>
      <c r="FA292" s="9">
        <v>1.2014649899376821</v>
      </c>
      <c r="FB292" s="9">
        <v>1.3398624450248722</v>
      </c>
      <c r="FC292" s="9">
        <v>1.4574222709015887</v>
      </c>
      <c r="FD292" s="9">
        <v>1.2770083834978661</v>
      </c>
      <c r="FE292" s="9">
        <v>1.2538764839942873</v>
      </c>
      <c r="FF292" s="9">
        <v>1.3834216074639689</v>
      </c>
      <c r="FG292" s="9">
        <v>1.5071813265965615</v>
      </c>
      <c r="FH292" s="9">
        <v>1.3172601056964388</v>
      </c>
      <c r="FI292" s="9">
        <v>1.2929050027002555</v>
      </c>
      <c r="FJ292" s="9">
        <v>1.4161906738503436</v>
      </c>
      <c r="FK292" s="9">
        <v>1.5446145027204516</v>
      </c>
      <c r="FL292" s="9">
        <v>1.3475410221106403</v>
      </c>
      <c r="FM292" s="9">
        <v>1.322265716929458</v>
      </c>
      <c r="FN292" s="9">
        <v>1.4523861748611373</v>
      </c>
      <c r="FO292" s="9">
        <v>1.5859618071646466</v>
      </c>
      <c r="FP292" s="9">
        <v>1.3809882045159874</v>
      </c>
      <c r="FQ292" s="9">
        <v>1.3546964779719084</v>
      </c>
      <c r="FR292" s="9">
        <v>1.5016063822766004</v>
      </c>
      <c r="FS292" s="9">
        <v>1.6421876596595946</v>
      </c>
      <c r="FT292" s="9">
        <v>1.4264711294508594</v>
      </c>
      <c r="FU292" s="9">
        <v>1.3987972291861197</v>
      </c>
      <c r="FV292" s="9">
        <v>1.5382501477218624</v>
      </c>
      <c r="FW292" s="9">
        <v>1.6840470312261087</v>
      </c>
      <c r="FX292" s="9">
        <v>1.4603325396438267</v>
      </c>
      <c r="FY292" s="9">
        <v>1.4316296301106579</v>
      </c>
      <c r="FZ292" s="9">
        <v>1.5596866496256927</v>
      </c>
      <c r="GA292" s="9">
        <v>1.7085346483521142</v>
      </c>
      <c r="GB292" s="9">
        <v>1.480141371384992</v>
      </c>
      <c r="GC292" s="9">
        <v>1.4508364942626928</v>
      </c>
      <c r="GD292" s="9">
        <v>1.5669952008668224</v>
      </c>
      <c r="GE292" s="9">
        <v>1.7168834454339079</v>
      </c>
      <c r="GF292" s="9">
        <v>1.4868949854987454</v>
      </c>
      <c r="GG292" s="9">
        <v>1.4573848738195028</v>
      </c>
      <c r="GH292" s="9">
        <v>1.5547729207637155</v>
      </c>
      <c r="GI292" s="9">
        <v>1.702921535187806</v>
      </c>
      <c r="GJ292" s="9">
        <v>1.4756007411699834</v>
      </c>
      <c r="GK292" s="9">
        <v>1.4464338485719299</v>
      </c>
      <c r="GL292" s="9" t="str">
        <f t="shared" si="56"/>
        <v>Pork,Pork Composite Primal Sparerib Value: USDA AMS Monthly Average,Units of Measure: US $/LB,Historic Data Source: USDA AMS,Data Edge: 2016 Q3,Forecast Date: December 2016</v>
      </c>
      <c r="GM292" s="10" t="str">
        <f t="shared" si="62"/>
        <v>United States, Pork, Pork Composite Primal Sparerib Value: USDA AMS Monthly Average</v>
      </c>
      <c r="GN292" s="10" t="str">
        <f t="shared" si="63"/>
        <v>Pork,Pork Composite Primal Sparerib Value: USDA AMS Monthly Average,Units of Measure: US $/LB,Historic Data Source: USDA AMS,Data Edge: 2016 Q3,Forecast Date: December 2016</v>
      </c>
      <c r="GP292" s="15" t="s">
        <v>10</v>
      </c>
      <c r="GQ292" s="16" t="s">
        <v>585</v>
      </c>
      <c r="GR292" s="8" t="s">
        <v>719</v>
      </c>
      <c r="GS292" s="10" t="s">
        <v>464</v>
      </c>
      <c r="GT292" s="8" t="s">
        <v>563</v>
      </c>
      <c r="GU292" s="13" t="s">
        <v>1381</v>
      </c>
      <c r="GV292" s="11" t="s">
        <v>1385</v>
      </c>
      <c r="GW292" s="8" t="s">
        <v>719</v>
      </c>
      <c r="GX292" s="8" t="s">
        <v>1401</v>
      </c>
      <c r="GY292" s="14" t="s">
        <v>1390</v>
      </c>
    </row>
    <row r="293" spans="1:207" ht="12.75" customHeight="1">
      <c r="A293" s="14" t="s">
        <v>722</v>
      </c>
      <c r="B293" s="8" t="str">
        <f t="shared" si="58"/>
        <v>Bank:CISLIVE</v>
      </c>
      <c r="C293" s="13" t="str">
        <f t="shared" si="59"/>
        <v>DataEdge:2016 Q3</v>
      </c>
      <c r="D293" s="13" t="str">
        <f t="shared" si="60"/>
        <v>ForecastDate:December 2016</v>
      </c>
      <c r="E293" s="13" t="str">
        <f t="shared" si="61"/>
        <v>Long Label:Pork,Pork Fresh 42% Combo Trim: USDA AMS Monthly Average,Units of Measure: US $/LB,Historic Data Source: USDA AMS,Data Edge: 2016 Q3,Forecast Date: December 2016</v>
      </c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9"/>
      <c r="BY293" s="9"/>
      <c r="BZ293" s="9"/>
      <c r="CA293" s="9"/>
      <c r="CB293" s="9"/>
      <c r="CC293" s="9"/>
      <c r="CD293" s="9"/>
      <c r="CE293" s="9"/>
      <c r="CF293" s="9"/>
      <c r="CG293" s="9"/>
      <c r="CH293" s="9"/>
      <c r="CI293" s="9"/>
      <c r="CJ293" s="9"/>
      <c r="CK293" s="9"/>
      <c r="CL293" s="9"/>
      <c r="CM293" s="9"/>
      <c r="CN293" s="9"/>
      <c r="CO293" s="9">
        <v>0.16756666666666664</v>
      </c>
      <c r="CP293" s="9">
        <v>0.18536666666666665</v>
      </c>
      <c r="CQ293" s="9">
        <v>0.21163333333333331</v>
      </c>
      <c r="CR293" s="9">
        <v>0.24846666666666664</v>
      </c>
      <c r="CS293" s="9">
        <v>0.12826666666666667</v>
      </c>
      <c r="CT293" s="9">
        <v>0.21826666666666669</v>
      </c>
      <c r="CU293" s="9">
        <v>0.32240000000000002</v>
      </c>
      <c r="CV293" s="9">
        <v>0.38206666666666661</v>
      </c>
      <c r="CW293" s="9">
        <v>0.25269999999999998</v>
      </c>
      <c r="CX293" s="9">
        <v>0.34263333333333329</v>
      </c>
      <c r="CY293" s="9">
        <v>0.46946666666666664</v>
      </c>
      <c r="CZ293" s="9">
        <v>0.42859999999999993</v>
      </c>
      <c r="DA293" s="9">
        <v>0.38060000000000005</v>
      </c>
      <c r="DB293" s="9">
        <v>0.34049999999999997</v>
      </c>
      <c r="DC293" s="9">
        <v>0.40939999999999999</v>
      </c>
      <c r="DD293" s="9">
        <v>0.35663333333333336</v>
      </c>
      <c r="DE293" s="9">
        <v>0.26486666666666669</v>
      </c>
      <c r="DF293" s="9">
        <v>0.23053333333333331</v>
      </c>
      <c r="DG293" s="9">
        <v>0.30726666666666669</v>
      </c>
      <c r="DH293" s="9">
        <v>0.34796666666666659</v>
      </c>
      <c r="DI293" s="9">
        <v>0.28493333333333337</v>
      </c>
      <c r="DJ293" s="9">
        <v>0.27856666666666663</v>
      </c>
      <c r="DK293" s="9">
        <v>0.39393333333333336</v>
      </c>
      <c r="DL293" s="9">
        <v>0.40550000000000003</v>
      </c>
      <c r="DM293" s="9">
        <v>0.26913333333333328</v>
      </c>
      <c r="DN293" s="9">
        <v>0.31906666666666667</v>
      </c>
      <c r="DO293" s="9">
        <v>0.47643333333333338</v>
      </c>
      <c r="DP293" s="9">
        <v>0.68656666666666677</v>
      </c>
      <c r="DQ293" s="9">
        <v>0.28300000000000003</v>
      </c>
      <c r="DR293" s="9">
        <v>0.27599999999999997</v>
      </c>
      <c r="DS293" s="9">
        <v>0.26683333333333331</v>
      </c>
      <c r="DT293" s="9">
        <v>0.27093333333333336</v>
      </c>
      <c r="DU293" s="9">
        <v>0.23569999999999997</v>
      </c>
      <c r="DV293" s="9">
        <v>0.42</v>
      </c>
      <c r="DW293" s="9">
        <v>0.56166666666666665</v>
      </c>
      <c r="DX293" s="9">
        <v>0.55386666666666662</v>
      </c>
      <c r="DY293" s="9">
        <v>0.33960000000000001</v>
      </c>
      <c r="DZ293" s="9">
        <v>0.48413333333333325</v>
      </c>
      <c r="EA293" s="9">
        <v>0.55293333333333328</v>
      </c>
      <c r="EB293" s="9">
        <v>0.80843333333333345</v>
      </c>
      <c r="EC293" s="9">
        <v>0.51463333333333328</v>
      </c>
      <c r="ED293" s="9">
        <v>0.40139999999999998</v>
      </c>
      <c r="EE293" s="9">
        <v>0.44973333333333332</v>
      </c>
      <c r="EF293" s="9">
        <v>0.50976666666666659</v>
      </c>
      <c r="EG293" s="9">
        <v>0.414921875</v>
      </c>
      <c r="EH293" s="9">
        <v>0.40712221262115728</v>
      </c>
      <c r="EI293" s="9">
        <v>0.46014772331654419</v>
      </c>
      <c r="EJ293" s="9">
        <v>0.59327545855304042</v>
      </c>
      <c r="EK293" s="9">
        <v>0.38117460809452502</v>
      </c>
      <c r="EL293" s="9">
        <v>0.49677795739279501</v>
      </c>
      <c r="EM293" s="9">
        <v>0.68543823116200342</v>
      </c>
      <c r="EN293" s="9">
        <v>0.60916820501059288</v>
      </c>
      <c r="EO293" s="9">
        <v>0.35856309281521725</v>
      </c>
      <c r="EP293" s="9">
        <v>0.26788448811152821</v>
      </c>
      <c r="EQ293" s="9">
        <v>0.34196588754285501</v>
      </c>
      <c r="ER293" s="9">
        <v>0.31860768651454924</v>
      </c>
      <c r="ES293" s="9">
        <v>0.24125160487509487</v>
      </c>
      <c r="ET293" s="9">
        <v>0.20888059237970044</v>
      </c>
      <c r="EU293" s="9">
        <v>0.39809491464276869</v>
      </c>
      <c r="EV293" s="9">
        <v>0.41147004650007263</v>
      </c>
      <c r="EW293" s="9">
        <v>0.24578361783147556</v>
      </c>
      <c r="EX293" s="9">
        <v>0.36272021737299054</v>
      </c>
      <c r="EY293" s="9">
        <v>0.46504173824001965</v>
      </c>
      <c r="EZ293" s="9">
        <v>0.53873116286912637</v>
      </c>
      <c r="FA293" s="9">
        <v>0.34514702395745017</v>
      </c>
      <c r="FB293" s="9">
        <v>0.41315458259324134</v>
      </c>
      <c r="FC293" s="9">
        <v>0.52327469283078432</v>
      </c>
      <c r="FD293" s="9">
        <v>0.60258021681651985</v>
      </c>
      <c r="FE293" s="9">
        <v>0.39424434823691584</v>
      </c>
      <c r="FF293" s="9">
        <v>0.45071082100720999</v>
      </c>
      <c r="FG293" s="9">
        <v>0.56663819540704807</v>
      </c>
      <c r="FH293" s="9">
        <v>0.65012577988810216</v>
      </c>
      <c r="FI293" s="9">
        <v>0.43080495146995018</v>
      </c>
      <c r="FJ293" s="9">
        <v>0.4789639553857819</v>
      </c>
      <c r="FK293" s="9">
        <v>0.59926006908641649</v>
      </c>
      <c r="FL293" s="9">
        <v>0.68589377048821121</v>
      </c>
      <c r="FM293" s="9">
        <v>0.45830908073653787</v>
      </c>
      <c r="FN293" s="9">
        <v>0.51017132461320969</v>
      </c>
      <c r="FO293" s="9">
        <v>0.63529298646689181</v>
      </c>
      <c r="FP293" s="9">
        <v>0.72540177247567728</v>
      </c>
      <c r="FQ293" s="9">
        <v>0.48868912656792302</v>
      </c>
      <c r="FR293" s="9">
        <v>0.55260845473628484</v>
      </c>
      <c r="FS293" s="9">
        <v>0.68429210563151921</v>
      </c>
      <c r="FT293" s="9">
        <v>0.77912646195611146</v>
      </c>
      <c r="FU293" s="9">
        <v>0.53000122656250948</v>
      </c>
      <c r="FV293" s="9">
        <v>0.58420231270754341</v>
      </c>
      <c r="FW293" s="9">
        <v>0.72077127392386953</v>
      </c>
      <c r="FX293" s="9">
        <v>0.81912375216098965</v>
      </c>
      <c r="FY293" s="9">
        <v>0.56075751512250549</v>
      </c>
      <c r="FZ293" s="9">
        <v>0.60268463264166461</v>
      </c>
      <c r="GA293" s="9">
        <v>0.7421114869463884</v>
      </c>
      <c r="GB293" s="9">
        <v>0.84252205681681713</v>
      </c>
      <c r="GC293" s="9">
        <v>0.57874985925689804</v>
      </c>
      <c r="GD293" s="9">
        <v>0.60898598642128177</v>
      </c>
      <c r="GE293" s="9">
        <v>0.74938720949997473</v>
      </c>
      <c r="GF293" s="9">
        <v>0.85049946419885414</v>
      </c>
      <c r="GG293" s="9">
        <v>0.58488416090947981</v>
      </c>
      <c r="GH293" s="9">
        <v>0.59844806879817825</v>
      </c>
      <c r="GI293" s="9">
        <v>0.73721982966387434</v>
      </c>
      <c r="GJ293" s="9">
        <v>0.83715863859566886</v>
      </c>
      <c r="GK293" s="9">
        <v>0.57462560889812109</v>
      </c>
      <c r="GL293" s="9" t="str">
        <f t="shared" si="56"/>
        <v>Pork,Pork Fresh 42% Combo Trim: USDA AMS Monthly Average,Units of Measure: US $/LB,Historic Data Source: USDA AMS,Data Edge: 2016 Q3,Forecast Date: December 2016</v>
      </c>
      <c r="GM293" s="10" t="str">
        <f t="shared" si="62"/>
        <v>United States, Pork, Pork Fresh 42% Combo Trim: USDA AMS Monthly Average</v>
      </c>
      <c r="GN293" s="10" t="str">
        <f t="shared" si="63"/>
        <v>Pork,Pork Fresh 42% Combo Trim: USDA AMS Monthly Average,Units of Measure: US $/LB,Historic Data Source: USDA AMS,Data Edge: 2016 Q3,Forecast Date: December 2016</v>
      </c>
      <c r="GP293" s="15" t="s">
        <v>10</v>
      </c>
      <c r="GQ293" s="16" t="s">
        <v>585</v>
      </c>
      <c r="GR293" s="8" t="s">
        <v>721</v>
      </c>
      <c r="GS293" s="10" t="s">
        <v>464</v>
      </c>
      <c r="GT293" s="8" t="s">
        <v>563</v>
      </c>
      <c r="GU293" s="13" t="s">
        <v>1381</v>
      </c>
      <c r="GV293" s="11" t="s">
        <v>1385</v>
      </c>
      <c r="GW293" s="8" t="s">
        <v>721</v>
      </c>
      <c r="GX293" s="8" t="s">
        <v>1401</v>
      </c>
      <c r="GY293" s="14" t="s">
        <v>1390</v>
      </c>
    </row>
    <row r="294" spans="1:207" ht="12.75" customHeight="1">
      <c r="A294" s="14" t="s">
        <v>724</v>
      </c>
      <c r="B294" s="8" t="str">
        <f t="shared" si="58"/>
        <v>Bank:CISLIVE</v>
      </c>
      <c r="C294" s="13" t="str">
        <f t="shared" si="59"/>
        <v>DataEdge:2016 Q3</v>
      </c>
      <c r="D294" s="13" t="str">
        <f t="shared" si="60"/>
        <v>ForecastDate:December 2016</v>
      </c>
      <c r="E294" s="13" t="str">
        <f t="shared" si="61"/>
        <v>Long Label:Pork,Pork Fresh 72% Combo Trim: USDA AMS Monthly Average,Units of Measure: US $/LB,Historic Data Source: USDA AMS,Data Edge: 2016 Q3,Forecast Date: December 2016</v>
      </c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9"/>
      <c r="BY294" s="9"/>
      <c r="BZ294" s="9"/>
      <c r="CA294" s="9"/>
      <c r="CB294" s="9"/>
      <c r="CC294" s="9"/>
      <c r="CD294" s="9"/>
      <c r="CE294" s="9"/>
      <c r="CF294" s="9"/>
      <c r="CG294" s="9"/>
      <c r="CH294" s="9"/>
      <c r="CI294" s="9"/>
      <c r="CJ294" s="9"/>
      <c r="CK294" s="9"/>
      <c r="CL294" s="9"/>
      <c r="CM294" s="9"/>
      <c r="CN294" s="9"/>
      <c r="CO294" s="9">
        <v>0.40463333333333329</v>
      </c>
      <c r="CP294" s="9">
        <v>0.43866666666666676</v>
      </c>
      <c r="CQ294" s="9">
        <v>0.29730000000000001</v>
      </c>
      <c r="CR294" s="9">
        <v>0.29130000000000006</v>
      </c>
      <c r="CS294" s="9">
        <v>0.23749999999999999</v>
      </c>
      <c r="CT294" s="9">
        <v>0.31756666666666672</v>
      </c>
      <c r="CU294" s="9">
        <v>0.42653333333333338</v>
      </c>
      <c r="CV294" s="9">
        <v>0.49939999999999996</v>
      </c>
      <c r="CW294" s="9">
        <v>0.41690000000000005</v>
      </c>
      <c r="CX294" s="9">
        <v>0.50773333333333337</v>
      </c>
      <c r="CY294" s="9">
        <v>0.65723333333333345</v>
      </c>
      <c r="CZ294" s="9">
        <v>0.69719999999999982</v>
      </c>
      <c r="DA294" s="9">
        <v>0.7265666666666668</v>
      </c>
      <c r="DB294" s="9">
        <v>0.69666666666666677</v>
      </c>
      <c r="DC294" s="9">
        <v>0.60166666666666668</v>
      </c>
      <c r="DD294" s="9">
        <v>0.61893333333333334</v>
      </c>
      <c r="DE294" s="9">
        <v>0.49456666666666671</v>
      </c>
      <c r="DF294" s="9">
        <v>0.4659666666666667</v>
      </c>
      <c r="DG294" s="9">
        <v>0.53186666666666671</v>
      </c>
      <c r="DH294" s="9">
        <v>0.59873333333333334</v>
      </c>
      <c r="DI294" s="9">
        <v>0.50993333333333335</v>
      </c>
      <c r="DJ294" s="9">
        <v>0.45946666666666663</v>
      </c>
      <c r="DK294" s="9">
        <v>0.56323333333333325</v>
      </c>
      <c r="DL294" s="9">
        <v>0.58083333333333331</v>
      </c>
      <c r="DM294" s="9">
        <v>0.41786666666666661</v>
      </c>
      <c r="DN294" s="9">
        <v>0.45779999999999998</v>
      </c>
      <c r="DO294" s="9">
        <v>0.60273333333333334</v>
      </c>
      <c r="DP294" s="9">
        <v>0.78790000000000004</v>
      </c>
      <c r="DQ294" s="9">
        <v>0.42770000000000002</v>
      </c>
      <c r="DR294" s="9">
        <v>0.42836666666666667</v>
      </c>
      <c r="DS294" s="9">
        <v>0.42153333333333337</v>
      </c>
      <c r="DT294" s="9">
        <v>0.39196666666666663</v>
      </c>
      <c r="DU294" s="9">
        <v>0.44083333333333335</v>
      </c>
      <c r="DV294" s="9">
        <v>0.68573333333333319</v>
      </c>
      <c r="DW294" s="9">
        <v>0.8424666666666667</v>
      </c>
      <c r="DX294" s="9">
        <v>0.83113333333333328</v>
      </c>
      <c r="DY294" s="9">
        <v>0.72083333333333333</v>
      </c>
      <c r="DZ294" s="9">
        <v>0.82656666666666678</v>
      </c>
      <c r="EA294" s="9">
        <v>0.84576666666666667</v>
      </c>
      <c r="EB294" s="9">
        <v>0.98786666666666678</v>
      </c>
      <c r="EC294" s="9">
        <v>0.81776666666666653</v>
      </c>
      <c r="ED294" s="9">
        <v>0.66373333333333318</v>
      </c>
      <c r="EE294" s="9">
        <v>0.6395333333333334</v>
      </c>
      <c r="EF294" s="9">
        <v>0.6549666666666667</v>
      </c>
      <c r="EG294" s="9">
        <v>0.62125974842767295</v>
      </c>
      <c r="EH294" s="9">
        <v>0.58735926914447312</v>
      </c>
      <c r="EI294" s="9">
        <v>0.61768997054992614</v>
      </c>
      <c r="EJ294" s="9">
        <v>0.75706969533499757</v>
      </c>
      <c r="EK294" s="9">
        <v>0.72886078357088924</v>
      </c>
      <c r="EL294" s="9">
        <v>0.94336191299467442</v>
      </c>
      <c r="EM294" s="9">
        <v>1.2491343417789154</v>
      </c>
      <c r="EN294" s="9">
        <v>1.1667771646631102</v>
      </c>
      <c r="EO294" s="9">
        <v>0.79839012688667521</v>
      </c>
      <c r="EP294" s="9">
        <v>0.50388824246435882</v>
      </c>
      <c r="EQ294" s="9">
        <v>0.63277602646707831</v>
      </c>
      <c r="ER294" s="9">
        <v>0.54989601267607091</v>
      </c>
      <c r="ES294" s="9">
        <v>0.48902615254325021</v>
      </c>
      <c r="ET294" s="9">
        <v>0.53071451147697102</v>
      </c>
      <c r="EU294" s="9">
        <v>0.70125926375215797</v>
      </c>
      <c r="EV294" s="9">
        <v>0.65507845629692907</v>
      </c>
      <c r="EW294" s="9">
        <v>0.4594653916745447</v>
      </c>
      <c r="EX294" s="9">
        <v>0.57981086987823627</v>
      </c>
      <c r="EY294" s="9">
        <v>0.69203781013233223</v>
      </c>
      <c r="EZ294" s="9">
        <v>0.7664776706121802</v>
      </c>
      <c r="FA294" s="9">
        <v>0.63059086273133569</v>
      </c>
      <c r="FB294" s="9">
        <v>0.70867006593120407</v>
      </c>
      <c r="FC294" s="9">
        <v>0.77564407002739644</v>
      </c>
      <c r="FD294" s="9">
        <v>0.85575839599180026</v>
      </c>
      <c r="FE294" s="9">
        <v>0.70951175794390053</v>
      </c>
      <c r="FF294" s="9">
        <v>0.76739301714047148</v>
      </c>
      <c r="FG294" s="9">
        <v>0.83790194946747476</v>
      </c>
      <c r="FH294" s="9">
        <v>0.9222417985980601</v>
      </c>
      <c r="FI294" s="9">
        <v>0.76828065378511978</v>
      </c>
      <c r="FJ294" s="9">
        <v>0.81156963071220423</v>
      </c>
      <c r="FK294" s="9">
        <v>0.88473784965952462</v>
      </c>
      <c r="FL294" s="9">
        <v>0.97225651218771281</v>
      </c>
      <c r="FM294" s="9">
        <v>0.81249183098503608</v>
      </c>
      <c r="FN294" s="9">
        <v>0.86036548721710426</v>
      </c>
      <c r="FO294" s="9">
        <v>0.93647105599364355</v>
      </c>
      <c r="FP294" s="9">
        <v>1.0275009184501247</v>
      </c>
      <c r="FQ294" s="9">
        <v>0.86132586519765908</v>
      </c>
      <c r="FR294" s="9">
        <v>0.92672020288936863</v>
      </c>
      <c r="FS294" s="9">
        <v>1.0068201069785432</v>
      </c>
      <c r="FT294" s="9">
        <v>1.1026246509264117</v>
      </c>
      <c r="FU294" s="9">
        <v>0.92773249656773937</v>
      </c>
      <c r="FV294" s="9">
        <v>0.97612037336726953</v>
      </c>
      <c r="FW294" s="9">
        <v>1.0591940049962423</v>
      </c>
      <c r="FX294" s="9">
        <v>1.1585532334493873</v>
      </c>
      <c r="FY294" s="9">
        <v>0.97717131756650533</v>
      </c>
      <c r="FZ294" s="9">
        <v>1.0050193370963365</v>
      </c>
      <c r="GA294" s="9">
        <v>1.089832591149309</v>
      </c>
      <c r="GB294" s="9">
        <v>1.1912713002518618</v>
      </c>
      <c r="GC294" s="9">
        <v>1.0060928917438721</v>
      </c>
      <c r="GD294" s="9">
        <v>1.0148721366891511</v>
      </c>
      <c r="GE294" s="9">
        <v>1.1002784968227259</v>
      </c>
      <c r="GF294" s="9">
        <v>1.2024261831151821</v>
      </c>
      <c r="GG294" s="9">
        <v>1.0159534001326795</v>
      </c>
      <c r="GH294" s="9">
        <v>0.99839504397268175</v>
      </c>
      <c r="GI294" s="9">
        <v>1.0828095373998718</v>
      </c>
      <c r="GJ294" s="9">
        <v>1.1837715827197441</v>
      </c>
      <c r="GK294" s="9">
        <v>0.99946341579641085</v>
      </c>
      <c r="GL294" s="9" t="str">
        <f t="shared" si="56"/>
        <v>Pork,Pork Fresh 72% Combo Trim: USDA AMS Monthly Average,Units of Measure: US $/LB,Historic Data Source: USDA AMS,Data Edge: 2016 Q3,Forecast Date: December 2016</v>
      </c>
      <c r="GM294" s="10" t="str">
        <f t="shared" si="62"/>
        <v>United States, Pork, Pork Fresh 72% Combo Trim: USDA AMS Monthly Average</v>
      </c>
      <c r="GN294" s="10" t="str">
        <f t="shared" si="63"/>
        <v>Pork,Pork Fresh 72% Combo Trim: USDA AMS Monthly Average,Units of Measure: US $/LB,Historic Data Source: USDA AMS,Data Edge: 2016 Q3,Forecast Date: December 2016</v>
      </c>
      <c r="GP294" s="15" t="s">
        <v>10</v>
      </c>
      <c r="GQ294" s="16" t="s">
        <v>585</v>
      </c>
      <c r="GR294" s="8" t="s">
        <v>723</v>
      </c>
      <c r="GS294" s="10" t="s">
        <v>464</v>
      </c>
      <c r="GT294" s="8" t="s">
        <v>563</v>
      </c>
      <c r="GU294" s="13" t="s">
        <v>1381</v>
      </c>
      <c r="GV294" s="11" t="s">
        <v>1385</v>
      </c>
      <c r="GW294" s="8" t="s">
        <v>723</v>
      </c>
      <c r="GX294" s="8" t="s">
        <v>1401</v>
      </c>
      <c r="GY294" s="14" t="s">
        <v>1390</v>
      </c>
    </row>
    <row r="295" spans="1:207" ht="12.75" customHeight="1">
      <c r="A295" s="14" t="s">
        <v>726</v>
      </c>
      <c r="B295" s="8" t="str">
        <f t="shared" si="58"/>
        <v>Bank:CISLIVE</v>
      </c>
      <c r="C295" s="13" t="str">
        <f t="shared" si="59"/>
        <v>DataEdge:2016 Q3</v>
      </c>
      <c r="D295" s="13" t="str">
        <f t="shared" si="60"/>
        <v>ForecastDate:December 2016</v>
      </c>
      <c r="E295" s="13" t="str">
        <f t="shared" si="61"/>
        <v>Long Label:Broiler,Broiler, Tenderloins Wholesale Quote Price, Georgia, United States,Units of Measure: US $/LB,Historic Data Source: USDA AMS,Data Edge: 2016 Q3,Forecast Date: December 2016</v>
      </c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9"/>
      <c r="BY295" s="9"/>
      <c r="BZ295" s="9"/>
      <c r="CA295" s="9"/>
      <c r="CB295" s="9"/>
      <c r="CC295" s="9"/>
      <c r="CD295" s="9"/>
      <c r="CE295" s="9"/>
      <c r="CF295" s="9"/>
      <c r="CG295" s="9"/>
      <c r="CH295" s="9"/>
      <c r="CI295" s="9"/>
      <c r="CJ295" s="9"/>
      <c r="CK295" s="9"/>
      <c r="CL295" s="9"/>
      <c r="CM295" s="9">
        <v>2.0903750000000003</v>
      </c>
      <c r="CN295" s="9">
        <v>2.1154999999999999</v>
      </c>
      <c r="CO295" s="9">
        <v>1.9340000000000002</v>
      </c>
      <c r="CP295" s="9">
        <v>1.80725</v>
      </c>
      <c r="CQ295" s="9">
        <v>1.7908333333333335</v>
      </c>
      <c r="CR295" s="9">
        <v>1.7777500000000002</v>
      </c>
      <c r="CS295" s="9">
        <v>1.694</v>
      </c>
      <c r="CT295" s="9">
        <v>1.7033333333333334</v>
      </c>
      <c r="CU295" s="9">
        <v>1.9036666666666668</v>
      </c>
      <c r="CV295" s="9">
        <v>2.0518333333333336</v>
      </c>
      <c r="CW295" s="9">
        <v>1.9981666666666669</v>
      </c>
      <c r="CX295" s="9">
        <v>2.1953333333333331</v>
      </c>
      <c r="CY295" s="9">
        <v>2.58</v>
      </c>
      <c r="CZ295" s="9">
        <v>2.4486666666666665</v>
      </c>
      <c r="DA295" s="9">
        <v>1.721916666666667</v>
      </c>
      <c r="DB295" s="9">
        <v>1.6956666666666667</v>
      </c>
      <c r="DC295" s="9">
        <v>1.7775833333333333</v>
      </c>
      <c r="DD295" s="9">
        <v>1.7285833333333336</v>
      </c>
      <c r="DE295" s="9">
        <v>1.5157500000000002</v>
      </c>
      <c r="DF295" s="9">
        <v>1.3826666666666667</v>
      </c>
      <c r="DG295" s="9">
        <v>1.4320000000000002</v>
      </c>
      <c r="DH295" s="9">
        <v>1.6074166666666667</v>
      </c>
      <c r="DI295" s="9">
        <v>1.5268333333333333</v>
      </c>
      <c r="DJ295" s="9">
        <v>1.860583333333333</v>
      </c>
      <c r="DK295" s="9">
        <v>2.0965833333333332</v>
      </c>
      <c r="DL295" s="9">
        <v>1.964333333333333</v>
      </c>
      <c r="DM295" s="9">
        <v>1.6723333333333332</v>
      </c>
      <c r="DN295" s="9">
        <v>1.6800833333333332</v>
      </c>
      <c r="DO295" s="9">
        <v>1.7715833333333333</v>
      </c>
      <c r="DP295" s="9">
        <v>1.7435000000000003</v>
      </c>
      <c r="DQ295" s="9">
        <v>1.5865</v>
      </c>
      <c r="DR295" s="9">
        <v>1.7920833333333335</v>
      </c>
      <c r="DS295" s="9">
        <v>1.7783333333333333</v>
      </c>
      <c r="DT295" s="9">
        <v>1.751916666666667</v>
      </c>
      <c r="DU295" s="9">
        <v>1.6960833333333334</v>
      </c>
      <c r="DV295" s="9">
        <v>1.7685</v>
      </c>
      <c r="DW295" s="9">
        <v>1.9607500000000002</v>
      </c>
      <c r="DX295" s="9">
        <v>2.1370833333333334</v>
      </c>
      <c r="DY295" s="9">
        <v>1.8313333333333333</v>
      </c>
      <c r="DZ295" s="9">
        <v>1.7511666666666665</v>
      </c>
      <c r="EA295" s="9">
        <v>1.9315</v>
      </c>
      <c r="EB295" s="9">
        <v>1.81125</v>
      </c>
      <c r="EC295" s="9">
        <v>1.8321666666666667</v>
      </c>
      <c r="ED295" s="9">
        <v>1.9314166666666666</v>
      </c>
      <c r="EE295" s="9">
        <v>2.0907500000000003</v>
      </c>
      <c r="EF295" s="9">
        <v>2.0466666666666664</v>
      </c>
      <c r="EG295" s="9">
        <v>1.8972499999999999</v>
      </c>
      <c r="EH295" s="9">
        <v>1.8476666666666666</v>
      </c>
      <c r="EI295" s="9">
        <v>2.0331666666666668</v>
      </c>
      <c r="EJ295" s="9">
        <v>2.1045000000000003</v>
      </c>
      <c r="EK295" s="9">
        <v>1.9175833333333332</v>
      </c>
      <c r="EL295" s="9">
        <v>1.8808333333333334</v>
      </c>
      <c r="EM295" s="9">
        <v>2.3572500000000001</v>
      </c>
      <c r="EN295" s="9">
        <v>2.4286666666666665</v>
      </c>
      <c r="EO295" s="9">
        <v>2.0084166666666667</v>
      </c>
      <c r="EP295" s="9">
        <v>1.9554166666666666</v>
      </c>
      <c r="EQ295" s="9">
        <v>2.1192499999999996</v>
      </c>
      <c r="ER295" s="9">
        <v>1.9485833333333336</v>
      </c>
      <c r="ES295" s="9">
        <v>1.581</v>
      </c>
      <c r="ET295" s="9">
        <v>1.6658333333333335</v>
      </c>
      <c r="EU295" s="9">
        <v>1.9110833333333335</v>
      </c>
      <c r="EV295" s="9">
        <v>2.0477500000000002</v>
      </c>
      <c r="EW295" s="9">
        <v>1.6559971274352552</v>
      </c>
      <c r="EX295" s="9">
        <v>1.6473495315037452</v>
      </c>
      <c r="EY295" s="9">
        <v>1.8914779876523886</v>
      </c>
      <c r="EZ295" s="9">
        <v>1.8956556289980206</v>
      </c>
      <c r="FA295" s="9">
        <v>1.6189006318373789</v>
      </c>
      <c r="FB295" s="9">
        <v>1.8078269543276333</v>
      </c>
      <c r="FC295" s="9">
        <v>1.9188030280583341</v>
      </c>
      <c r="FD295" s="9">
        <v>1.9843160120089933</v>
      </c>
      <c r="FE295" s="9">
        <v>1.8077291291530728</v>
      </c>
      <c r="FF295" s="9">
        <v>1.9616540180185849</v>
      </c>
      <c r="FG295" s="9">
        <v>2.0875469046743</v>
      </c>
      <c r="FH295" s="9">
        <v>2.1619691760430673</v>
      </c>
      <c r="FI295" s="9">
        <v>1.9615900164125391</v>
      </c>
      <c r="FJ295" s="9">
        <v>1.9925430829980559</v>
      </c>
      <c r="FK295" s="9">
        <v>2.1214313229594364</v>
      </c>
      <c r="FL295" s="9">
        <v>2.1976426134473077</v>
      </c>
      <c r="FM295" s="9">
        <v>1.9924858732944266</v>
      </c>
      <c r="FN295" s="9">
        <v>2.0286733423650221</v>
      </c>
      <c r="FO295" s="9">
        <v>2.1610651811534081</v>
      </c>
      <c r="FP295" s="9">
        <v>2.2393690479244608</v>
      </c>
      <c r="FQ295" s="9">
        <v>2.0286240770001447</v>
      </c>
      <c r="FR295" s="9">
        <v>2.0674527912263612</v>
      </c>
      <c r="FS295" s="9">
        <v>2.2036051242354646</v>
      </c>
      <c r="FT295" s="9">
        <v>2.2841550018678807</v>
      </c>
      <c r="FU295" s="9">
        <v>2.0674120527052922</v>
      </c>
      <c r="FV295" s="9">
        <v>2.105108016158816</v>
      </c>
      <c r="FW295" s="9">
        <v>2.2449118259138792</v>
      </c>
      <c r="FX295" s="9">
        <v>2.3276426021064522</v>
      </c>
      <c r="FY295" s="9">
        <v>2.105075557286658</v>
      </c>
      <c r="FZ295" s="9">
        <v>2.1329538952450462</v>
      </c>
      <c r="GA295" s="9">
        <v>2.2754579565624509</v>
      </c>
      <c r="GB295" s="9">
        <v>2.3598014979878541</v>
      </c>
      <c r="GC295" s="9">
        <v>2.1329275591381314</v>
      </c>
      <c r="GD295" s="9">
        <v>2.1556383036995097</v>
      </c>
      <c r="GE295" s="9">
        <v>2.3003421019754882</v>
      </c>
      <c r="GF295" s="9">
        <v>2.3859994688746493</v>
      </c>
      <c r="GG295" s="9">
        <v>2.1556169554512019</v>
      </c>
      <c r="GH295" s="9">
        <v>2.1718482583317442</v>
      </c>
      <c r="GI295" s="9">
        <v>2.3181239572536181</v>
      </c>
      <c r="GJ295" s="9">
        <v>2.4047201650913497</v>
      </c>
      <c r="GK295" s="9">
        <v>2.171830474336033</v>
      </c>
      <c r="GL295" s="9" t="str">
        <f t="shared" si="56"/>
        <v>Broiler,Broiler, Tenderloins Wholesale Quote Price, Georgia, United States,Units of Measure: US $/LB,Historic Data Source: USDA AMS,Data Edge: 2016 Q3,Forecast Date: December 2016</v>
      </c>
      <c r="GM295" s="10" t="str">
        <f t="shared" si="62"/>
        <v>United States, Broiler, Broiler, Tenderloins Wholesale Quote Price, Georgia</v>
      </c>
      <c r="GN295" s="10" t="str">
        <f t="shared" si="63"/>
        <v>Broiler,Broiler, Tenderloins Wholesale Quote Price, Georgia, United States,Units of Measure: US $/LB,Historic Data Source: USDA AMS,Data Edge: 2016 Q3,Forecast Date: December 2016</v>
      </c>
      <c r="GP295" s="15" t="s">
        <v>10</v>
      </c>
      <c r="GQ295" s="15" t="s">
        <v>594</v>
      </c>
      <c r="GR295" s="8" t="s">
        <v>725</v>
      </c>
      <c r="GS295" s="10" t="s">
        <v>464</v>
      </c>
      <c r="GT295" s="8" t="s">
        <v>563</v>
      </c>
      <c r="GU295" s="13" t="s">
        <v>1381</v>
      </c>
      <c r="GV295" s="11" t="s">
        <v>1385</v>
      </c>
      <c r="GW295" s="8" t="s">
        <v>1273</v>
      </c>
      <c r="GX295" s="8" t="s">
        <v>1401</v>
      </c>
      <c r="GY295" s="14" t="s">
        <v>1390</v>
      </c>
    </row>
    <row r="296" spans="1:207" ht="12.75" customHeight="1">
      <c r="A296" s="14" t="s">
        <v>728</v>
      </c>
      <c r="B296" s="8" t="str">
        <f t="shared" si="58"/>
        <v>Bank:CISLIVE</v>
      </c>
      <c r="C296" s="13" t="str">
        <f t="shared" si="59"/>
        <v>DataEdge:2016 Q3</v>
      </c>
      <c r="D296" s="13" t="str">
        <f t="shared" si="60"/>
        <v>ForecastDate:December 2016</v>
      </c>
      <c r="E296" s="13" t="str">
        <f t="shared" si="61"/>
        <v>Long Label:Broiler,Broiler, Thighs Wholesale Quote Price, Georgia, United States,Units of Measure: US $/LB,Historic Data Source: USDA AMS,Data Edge: 2016 Q3,Forecast Date: December 2016</v>
      </c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9"/>
      <c r="BY296" s="9"/>
      <c r="BZ296" s="9"/>
      <c r="CA296" s="9"/>
      <c r="CB296" s="9"/>
      <c r="CC296" s="9"/>
      <c r="CD296" s="9"/>
      <c r="CE296" s="9"/>
      <c r="CF296" s="9"/>
      <c r="CG296" s="9"/>
      <c r="CH296" s="9"/>
      <c r="CI296" s="9"/>
      <c r="CJ296" s="9"/>
      <c r="CK296" s="9"/>
      <c r="CL296" s="9"/>
      <c r="CM296" s="9"/>
      <c r="CN296" s="9"/>
      <c r="CO296" s="9"/>
      <c r="CP296" s="9"/>
      <c r="CQ296" s="9"/>
      <c r="CR296" s="9"/>
      <c r="CS296" s="9"/>
      <c r="CT296" s="9"/>
      <c r="CU296" s="9"/>
      <c r="CV296" s="9"/>
      <c r="CW296" s="9"/>
      <c r="CX296" s="9"/>
      <c r="CY296" s="9"/>
      <c r="CZ296" s="9"/>
      <c r="DA296" s="9"/>
      <c r="DB296" s="9"/>
      <c r="DC296" s="9"/>
      <c r="DD296" s="9"/>
      <c r="DE296" s="9"/>
      <c r="DF296" s="9"/>
      <c r="DG296" s="9"/>
      <c r="DH296" s="9"/>
      <c r="DI296" s="9"/>
      <c r="DJ296" s="9"/>
      <c r="DK296" s="9"/>
      <c r="DL296" s="9"/>
      <c r="DM296" s="9"/>
      <c r="DN296" s="9"/>
      <c r="DO296" s="9"/>
      <c r="DP296" s="9">
        <v>0.62875000000000003</v>
      </c>
      <c r="DQ296" s="9">
        <v>0.56408333333333338</v>
      </c>
      <c r="DR296" s="9">
        <v>0.53583333333333338</v>
      </c>
      <c r="DS296" s="9">
        <v>0.61258333333333337</v>
      </c>
      <c r="DT296" s="9">
        <v>0.60516666666666674</v>
      </c>
      <c r="DU296" s="9">
        <v>0.49774999999999997</v>
      </c>
      <c r="DV296" s="9">
        <v>0.48041666666666666</v>
      </c>
      <c r="DW296" s="9">
        <v>0.4794166666666666</v>
      </c>
      <c r="DX296" s="9">
        <v>0.50700000000000001</v>
      </c>
      <c r="DY296" s="9">
        <v>0.5195833333333334</v>
      </c>
      <c r="DZ296" s="9">
        <v>0.53283333333333327</v>
      </c>
      <c r="EA296" s="9">
        <v>0.66008333333333336</v>
      </c>
      <c r="EB296" s="9">
        <v>0.6898333333333333</v>
      </c>
      <c r="EC296" s="9">
        <v>0.7154166666666667</v>
      </c>
      <c r="ED296" s="9">
        <v>0.71350000000000013</v>
      </c>
      <c r="EE296" s="9">
        <v>0.82508333333333339</v>
      </c>
      <c r="EF296" s="9">
        <v>0.73424999999999996</v>
      </c>
      <c r="EG296" s="9">
        <v>0.71774999999999989</v>
      </c>
      <c r="EH296" s="9">
        <v>0.72124999999999995</v>
      </c>
      <c r="EI296" s="9">
        <v>0.72633333333333339</v>
      </c>
      <c r="EJ296" s="9">
        <v>0.72833333333333328</v>
      </c>
      <c r="EK296" s="9">
        <v>0.7104166666666667</v>
      </c>
      <c r="EL296" s="9">
        <v>0.69666666666666677</v>
      </c>
      <c r="EM296" s="9">
        <v>0.73041666666666671</v>
      </c>
      <c r="EN296" s="9">
        <v>0.75266666666666671</v>
      </c>
      <c r="EO296" s="9">
        <v>0.69099999999999995</v>
      </c>
      <c r="EP296" s="9">
        <v>0.71375</v>
      </c>
      <c r="EQ296" s="9">
        <v>0.71100000000000008</v>
      </c>
      <c r="ER296" s="9">
        <v>0.70941666666666681</v>
      </c>
      <c r="ES296" s="9">
        <v>0.61958333333333337</v>
      </c>
      <c r="ET296" s="9">
        <v>0.5541666666666667</v>
      </c>
      <c r="EU296" s="9">
        <v>0.51208333333333333</v>
      </c>
      <c r="EV296" s="9">
        <v>0.51808333333333334</v>
      </c>
      <c r="EW296" s="9">
        <v>0.51130460183937443</v>
      </c>
      <c r="EX296" s="9">
        <v>0.52481041316420673</v>
      </c>
      <c r="EY296" s="9">
        <v>0.56532300007803149</v>
      </c>
      <c r="EZ296" s="9">
        <v>0.53397116977967374</v>
      </c>
      <c r="FA296" s="9">
        <v>0.54945139966761369</v>
      </c>
      <c r="FB296" s="9">
        <v>0.54540429946639113</v>
      </c>
      <c r="FC296" s="9">
        <v>0.57396569837674616</v>
      </c>
      <c r="FD296" s="9">
        <v>0.63103019088147361</v>
      </c>
      <c r="FE296" s="9">
        <v>0.58071294947800123</v>
      </c>
      <c r="FF296" s="9">
        <v>0.62511038725674273</v>
      </c>
      <c r="FG296" s="9">
        <v>0.65684405373614663</v>
      </c>
      <c r="FH296" s="9">
        <v>0.72047119429338324</v>
      </c>
      <c r="FI296" s="9">
        <v>0.66445862408830625</v>
      </c>
      <c r="FJ296" s="9">
        <v>0.64039109198866473</v>
      </c>
      <c r="FK296" s="9">
        <v>0.67273292385915884</v>
      </c>
      <c r="FL296" s="9">
        <v>0.73761821031126973</v>
      </c>
      <c r="FM296" s="9">
        <v>0.68051377071225827</v>
      </c>
      <c r="FN296" s="9">
        <v>0.6589057385736905</v>
      </c>
      <c r="FO296" s="9">
        <v>0.69198444531211889</v>
      </c>
      <c r="FP296" s="9">
        <v>0.75839414618127809</v>
      </c>
      <c r="FQ296" s="9">
        <v>0.69996675870123926</v>
      </c>
      <c r="FR296" s="9">
        <v>0.67875074057765528</v>
      </c>
      <c r="FS296" s="9">
        <v>0.71261926975010492</v>
      </c>
      <c r="FT296" s="9">
        <v>0.78066292063944231</v>
      </c>
      <c r="FU296" s="9">
        <v>0.72081752589528603</v>
      </c>
      <c r="FV296" s="9">
        <v>0.69791323248421344</v>
      </c>
      <c r="FW296" s="9">
        <v>0.7325444204861522</v>
      </c>
      <c r="FX296" s="9">
        <v>0.80216582652165302</v>
      </c>
      <c r="FY296" s="9">
        <v>0.74095119267554788</v>
      </c>
      <c r="FZ296" s="9">
        <v>0.71191689560090876</v>
      </c>
      <c r="GA296" s="9">
        <v>0.74710542329401197</v>
      </c>
      <c r="GB296" s="9">
        <v>0.81787982924493319</v>
      </c>
      <c r="GC296" s="9">
        <v>0.75566457589676117</v>
      </c>
      <c r="GD296" s="9">
        <v>0.72308362738253085</v>
      </c>
      <c r="GE296" s="9">
        <v>0.75871658613560866</v>
      </c>
      <c r="GF296" s="9">
        <v>0.83041041157644779</v>
      </c>
      <c r="GG296" s="9">
        <v>0.76739724917391394</v>
      </c>
      <c r="GH296" s="9">
        <v>0.73077498491858772</v>
      </c>
      <c r="GI296" s="9">
        <v>0.76671405635075929</v>
      </c>
      <c r="GJ296" s="9">
        <v>0.8390411542799926</v>
      </c>
      <c r="GK296" s="9">
        <v>0.77547841265066553</v>
      </c>
      <c r="GL296" s="9" t="str">
        <f t="shared" si="56"/>
        <v>Broiler,Broiler, Thighs Wholesale Quote Price, Georgia, United States,Units of Measure: US $/LB,Historic Data Source: USDA AMS,Data Edge: 2016 Q3,Forecast Date: December 2016</v>
      </c>
      <c r="GM296" s="10" t="str">
        <f t="shared" si="62"/>
        <v>United States, Broiler, Broiler, Thighs Wholesale Quote Price, Georgia</v>
      </c>
      <c r="GN296" s="10" t="str">
        <f t="shared" si="63"/>
        <v>Broiler,Broiler, Thighs Wholesale Quote Price, Georgia, United States,Units of Measure: US $/LB,Historic Data Source: USDA AMS,Data Edge: 2016 Q3,Forecast Date: December 2016</v>
      </c>
      <c r="GP296" s="15" t="s">
        <v>10</v>
      </c>
      <c r="GQ296" s="15" t="s">
        <v>594</v>
      </c>
      <c r="GR296" s="8" t="s">
        <v>727</v>
      </c>
      <c r="GS296" s="10" t="s">
        <v>464</v>
      </c>
      <c r="GT296" s="8" t="s">
        <v>563</v>
      </c>
      <c r="GU296" s="13" t="s">
        <v>1381</v>
      </c>
      <c r="GV296" s="11" t="s">
        <v>1385</v>
      </c>
      <c r="GW296" s="8" t="s">
        <v>1274</v>
      </c>
      <c r="GX296" s="8" t="s">
        <v>1401</v>
      </c>
      <c r="GY296" s="14" t="s">
        <v>1390</v>
      </c>
    </row>
    <row r="297" spans="1:207" ht="12.75" customHeight="1">
      <c r="A297" s="14" t="s">
        <v>730</v>
      </c>
      <c r="B297" s="8" t="str">
        <f t="shared" si="58"/>
        <v>Bank:CISLIVE</v>
      </c>
      <c r="C297" s="13" t="str">
        <f t="shared" si="59"/>
        <v>DataEdge:2016 Q3</v>
      </c>
      <c r="D297" s="13" t="str">
        <f t="shared" si="60"/>
        <v>ForecastDate:December 2016</v>
      </c>
      <c r="E297" s="13" t="str">
        <f t="shared" si="61"/>
        <v>Long Label:Broiler,Boneless Drumsticks Wholesale Price, Georgia, United States,Units of Measure: US $/LB,Historic Data Source: USDA AMS,Data Edge: 2016 Q3,Forecast Date: December 2016</v>
      </c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9"/>
      <c r="BY297" s="9"/>
      <c r="BZ297" s="9"/>
      <c r="CA297" s="9"/>
      <c r="CB297" s="9"/>
      <c r="CC297" s="9"/>
      <c r="CD297" s="9"/>
      <c r="CE297" s="9"/>
      <c r="CF297" s="9"/>
      <c r="CG297" s="9"/>
      <c r="CH297" s="9"/>
      <c r="CI297" s="9"/>
      <c r="CJ297" s="9"/>
      <c r="CK297" s="9"/>
      <c r="CL297" s="9"/>
      <c r="CM297" s="9"/>
      <c r="CN297" s="9"/>
      <c r="CO297" s="9"/>
      <c r="CP297" s="9"/>
      <c r="CQ297" s="9"/>
      <c r="CR297" s="9"/>
      <c r="CS297" s="9"/>
      <c r="CT297" s="9"/>
      <c r="CU297" s="9"/>
      <c r="CV297" s="9"/>
      <c r="CW297" s="9"/>
      <c r="CX297" s="9"/>
      <c r="CY297" s="9"/>
      <c r="CZ297" s="9"/>
      <c r="DA297" s="9"/>
      <c r="DB297" s="9"/>
      <c r="DC297" s="9"/>
      <c r="DD297" s="9"/>
      <c r="DE297" s="9"/>
      <c r="DF297" s="9"/>
      <c r="DG297" s="9"/>
      <c r="DH297" s="9"/>
      <c r="DI297" s="9"/>
      <c r="DJ297" s="9"/>
      <c r="DK297" s="9"/>
      <c r="DL297" s="9"/>
      <c r="DM297" s="9"/>
      <c r="DN297" s="9"/>
      <c r="DO297" s="9"/>
      <c r="DP297" s="9">
        <v>0.70458333333333334</v>
      </c>
      <c r="DQ297" s="9">
        <v>0.60724999999999996</v>
      </c>
      <c r="DR297" s="9">
        <v>0.59416666666666662</v>
      </c>
      <c r="DS297" s="9">
        <v>0.62483333333333324</v>
      </c>
      <c r="DT297" s="9">
        <v>0.62324999999999997</v>
      </c>
      <c r="DU297" s="9">
        <v>0.59850000000000003</v>
      </c>
      <c r="DV297" s="9">
        <v>0.60275000000000001</v>
      </c>
      <c r="DW297" s="9">
        <v>0.5990833333333333</v>
      </c>
      <c r="DX297" s="9">
        <v>0.61524999999999996</v>
      </c>
      <c r="DY297" s="9">
        <v>0.56774999999999998</v>
      </c>
      <c r="DZ297" s="9">
        <v>0.55016666666666669</v>
      </c>
      <c r="EA297" s="9">
        <v>0.62149999999999994</v>
      </c>
      <c r="EB297" s="9">
        <v>0.64850000000000008</v>
      </c>
      <c r="EC297" s="9">
        <v>0.64774999999999994</v>
      </c>
      <c r="ED297" s="9">
        <v>0.65716666666666668</v>
      </c>
      <c r="EE297" s="9">
        <v>0.68049999999999999</v>
      </c>
      <c r="EF297" s="9">
        <v>0.68883333333333341</v>
      </c>
      <c r="EG297" s="9">
        <v>0.66541666666666677</v>
      </c>
      <c r="EH297" s="9">
        <v>0.64591666666666669</v>
      </c>
      <c r="EI297" s="9">
        <v>0.65649999999999986</v>
      </c>
      <c r="EJ297" s="9">
        <v>0.66608333333333336</v>
      </c>
      <c r="EK297" s="9">
        <v>0.63558333333333339</v>
      </c>
      <c r="EL297" s="9">
        <v>0.6479166666666667</v>
      </c>
      <c r="EM297" s="9">
        <v>0.65333333333333332</v>
      </c>
      <c r="EN297" s="9">
        <v>0.64850000000000008</v>
      </c>
      <c r="EO297" s="9">
        <v>0.54349999999999998</v>
      </c>
      <c r="EP297" s="9">
        <v>0.55000000000000004</v>
      </c>
      <c r="EQ297" s="9">
        <v>0.53766666666666674</v>
      </c>
      <c r="ER297" s="9">
        <v>0.50466666666666671</v>
      </c>
      <c r="ES297" s="9">
        <v>0.42716666666666669</v>
      </c>
      <c r="ET297" s="9">
        <v>0.37833333333333335</v>
      </c>
      <c r="EU297" s="9">
        <v>0.43266666666666675</v>
      </c>
      <c r="EV297" s="9">
        <v>0.43666666666666665</v>
      </c>
      <c r="EW297" s="9">
        <v>0.41903187636870193</v>
      </c>
      <c r="EX297" s="9">
        <v>0.47625802831406117</v>
      </c>
      <c r="EY297" s="9">
        <v>0.52900741577629296</v>
      </c>
      <c r="EZ297" s="9">
        <v>0.55048558161995398</v>
      </c>
      <c r="FA297" s="9">
        <v>0.52431399060044981</v>
      </c>
      <c r="FB297" s="9">
        <v>0.51450444065083745</v>
      </c>
      <c r="FC297" s="9">
        <v>0.5372172443732357</v>
      </c>
      <c r="FD297" s="9">
        <v>0.5830642136454286</v>
      </c>
      <c r="FE297" s="9">
        <v>0.53292110049444763</v>
      </c>
      <c r="FF297" s="9">
        <v>0.53510608506730373</v>
      </c>
      <c r="FG297" s="9">
        <v>0.5609725863037035</v>
      </c>
      <c r="FH297" s="9">
        <v>0.61308579747213565</v>
      </c>
      <c r="FI297" s="9">
        <v>0.55597844182556633</v>
      </c>
      <c r="FJ297" s="9">
        <v>0.53905569110176499</v>
      </c>
      <c r="FK297" s="9">
        <v>0.56552679760560698</v>
      </c>
      <c r="FL297" s="9">
        <v>0.61884132971262384</v>
      </c>
      <c r="FM297" s="9">
        <v>0.5603988372376546</v>
      </c>
      <c r="FN297" s="9">
        <v>0.54384117457003545</v>
      </c>
      <c r="FO297" s="9">
        <v>0.57104484236908726</v>
      </c>
      <c r="FP297" s="9">
        <v>0.62581493775039665</v>
      </c>
      <c r="FQ297" s="9">
        <v>0.56575474589871977</v>
      </c>
      <c r="FR297" s="9">
        <v>0.54897051520214746</v>
      </c>
      <c r="FS297" s="9">
        <v>0.57695938191410889</v>
      </c>
      <c r="FT297" s="9">
        <v>0.63328962892794194</v>
      </c>
      <c r="FU297" s="9">
        <v>0.57149549917876652</v>
      </c>
      <c r="FV297" s="9">
        <v>0.55392344734743981</v>
      </c>
      <c r="FW297" s="9">
        <v>0.58267050838010037</v>
      </c>
      <c r="FX297" s="9">
        <v>0.64050725022952293</v>
      </c>
      <c r="FY297" s="9">
        <v>0.57703881624391284</v>
      </c>
      <c r="FZ297" s="9">
        <v>0.55754297624486815</v>
      </c>
      <c r="GA297" s="9">
        <v>0.58684411437229467</v>
      </c>
      <c r="GB297" s="9">
        <v>0.64578178016561305</v>
      </c>
      <c r="GC297" s="9">
        <v>0.58108978963024849</v>
      </c>
      <c r="GD297" s="9">
        <v>0.56042924307638209</v>
      </c>
      <c r="GE297" s="9">
        <v>0.59017221062030001</v>
      </c>
      <c r="GF297" s="9">
        <v>0.64998776973988626</v>
      </c>
      <c r="GG297" s="9">
        <v>0.58432009679222008</v>
      </c>
      <c r="GH297" s="9">
        <v>0.56241722940754579</v>
      </c>
      <c r="GI297" s="9">
        <v>0.59246451768546537</v>
      </c>
      <c r="GJ297" s="9">
        <v>0.65288474714037359</v>
      </c>
      <c r="GK297" s="9">
        <v>0.58654504925099582</v>
      </c>
      <c r="GL297" s="9" t="str">
        <f t="shared" si="56"/>
        <v>Broiler,Boneless Drumsticks Wholesale Price, Georgia, United States,Units of Measure: US $/LB,Historic Data Source: USDA AMS,Data Edge: 2016 Q3,Forecast Date: December 2016</v>
      </c>
      <c r="GM297" s="10" t="str">
        <f t="shared" si="62"/>
        <v>United States, Broiler, Boneless Drumsticks Wholesale Price, Georgia</v>
      </c>
      <c r="GN297" s="10" t="str">
        <f t="shared" si="63"/>
        <v>Broiler,Boneless Drumsticks Wholesale Price, Georgia, United States,Units of Measure: US $/LB,Historic Data Source: USDA AMS,Data Edge: 2016 Q3,Forecast Date: December 2016</v>
      </c>
      <c r="GP297" s="15" t="s">
        <v>10</v>
      </c>
      <c r="GQ297" s="15" t="s">
        <v>594</v>
      </c>
      <c r="GR297" s="8" t="s">
        <v>729</v>
      </c>
      <c r="GS297" s="10" t="s">
        <v>464</v>
      </c>
      <c r="GT297" s="8" t="s">
        <v>563</v>
      </c>
      <c r="GU297" s="13" t="s">
        <v>1381</v>
      </c>
      <c r="GV297" s="11" t="s">
        <v>1385</v>
      </c>
      <c r="GW297" s="8" t="s">
        <v>1275</v>
      </c>
      <c r="GX297" s="8" t="s">
        <v>1401</v>
      </c>
      <c r="GY297" s="14" t="s">
        <v>1390</v>
      </c>
    </row>
    <row r="298" spans="1:207" ht="12.75" customHeight="1">
      <c r="A298" s="14" t="s">
        <v>732</v>
      </c>
      <c r="B298" s="8" t="str">
        <f t="shared" si="58"/>
        <v>Bank:CISLIVE</v>
      </c>
      <c r="C298" s="13" t="str">
        <f t="shared" si="59"/>
        <v>DataEdge:2016 Q3</v>
      </c>
      <c r="D298" s="13" t="str">
        <f t="shared" si="60"/>
        <v>ForecastDate:December 2016</v>
      </c>
      <c r="E298" s="13" t="str">
        <f t="shared" si="61"/>
        <v>Long Label:Broiler,Boneless Whole Wing Wholesale Price, Georgia, United States,Units of Measure: US $/LB,Historic Data Source: USDA AMS,Data Edge: 2016 Q3,Forecast Date: December 2016</v>
      </c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9"/>
      <c r="BY298" s="9"/>
      <c r="BZ298" s="9"/>
      <c r="CA298" s="9"/>
      <c r="CB298" s="9"/>
      <c r="CC298" s="9"/>
      <c r="CD298" s="9"/>
      <c r="CE298" s="9"/>
      <c r="CF298" s="9"/>
      <c r="CG298" s="9"/>
      <c r="CH298" s="9">
        <v>0.64833333333333332</v>
      </c>
      <c r="CI298" s="9">
        <v>0.53</v>
      </c>
      <c r="CJ298" s="9">
        <v>0.60083333333333333</v>
      </c>
      <c r="CK298" s="9">
        <v>0.76674999999999993</v>
      </c>
      <c r="CL298" s="9">
        <v>0.92391666666666661</v>
      </c>
      <c r="CM298" s="9">
        <v>1.0032500000000002</v>
      </c>
      <c r="CN298" s="9">
        <v>1.0154166666666666</v>
      </c>
      <c r="CO298" s="9">
        <v>0.92516666666666669</v>
      </c>
      <c r="CP298" s="9">
        <v>0.83091666666666664</v>
      </c>
      <c r="CQ298" s="9">
        <v>0.61141666666666672</v>
      </c>
      <c r="CR298" s="9">
        <v>0.53466666666666673</v>
      </c>
      <c r="CS298" s="9">
        <v>0.49733333333333329</v>
      </c>
      <c r="CT298" s="9">
        <v>0.70833333333333326</v>
      </c>
      <c r="CU298" s="9">
        <v>0.71941666666666659</v>
      </c>
      <c r="CV298" s="9">
        <v>0.77041666666666675</v>
      </c>
      <c r="CW298" s="9">
        <v>0.96616666666666673</v>
      </c>
      <c r="CX298" s="9">
        <v>1.20225</v>
      </c>
      <c r="CY298" s="9">
        <v>1.2453333333333334</v>
      </c>
      <c r="CZ298" s="9">
        <v>1.1475833333333332</v>
      </c>
      <c r="DA298" s="9">
        <v>0.98616666666666675</v>
      </c>
      <c r="DB298" s="9">
        <v>1.1616666666666666</v>
      </c>
      <c r="DC298" s="9">
        <v>0.86549999999999994</v>
      </c>
      <c r="DD298" s="9">
        <v>0.86350000000000005</v>
      </c>
      <c r="DE298" s="9">
        <v>0.83783333333333332</v>
      </c>
      <c r="DF298" s="9">
        <v>0.97083333333333333</v>
      </c>
      <c r="DG298" s="9">
        <v>0.8251666666666666</v>
      </c>
      <c r="DH298" s="9">
        <v>0.91908333333333347</v>
      </c>
      <c r="DI298" s="9">
        <v>0.95383333333333331</v>
      </c>
      <c r="DJ298" s="9">
        <v>1.3192499999999998</v>
      </c>
      <c r="DK298" s="9">
        <v>1.3680833333333333</v>
      </c>
      <c r="DL298" s="9">
        <v>1.2995000000000001</v>
      </c>
      <c r="DM298" s="9">
        <v>1.1304166666666666</v>
      </c>
      <c r="DN298" s="9">
        <v>1.21875</v>
      </c>
      <c r="DO298" s="9">
        <v>1.0642499999999999</v>
      </c>
      <c r="DP298" s="9">
        <v>0.98524999999999996</v>
      </c>
      <c r="DQ298" s="9">
        <v>1.1061666666666667</v>
      </c>
      <c r="DR298" s="9">
        <v>1.4541666666666666</v>
      </c>
      <c r="DS298" s="9">
        <v>1.3884166666666666</v>
      </c>
      <c r="DT298" s="9">
        <v>1.391</v>
      </c>
      <c r="DU298" s="9">
        <v>1.5711666666666668</v>
      </c>
      <c r="DV298" s="9">
        <v>1.6755833333333334</v>
      </c>
      <c r="DW298" s="9">
        <v>1.2849166666666667</v>
      </c>
      <c r="DX298" s="9">
        <v>1.2342500000000001</v>
      </c>
      <c r="DY298" s="9">
        <v>1.2526666666666666</v>
      </c>
      <c r="DZ298" s="9">
        <v>1.0568333333333333</v>
      </c>
      <c r="EA298" s="9">
        <v>0.80524999999999991</v>
      </c>
      <c r="EB298" s="9">
        <v>0.90883333333333327</v>
      </c>
      <c r="EC298" s="9">
        <v>1.3038333333333332</v>
      </c>
      <c r="ED298" s="9">
        <v>1.8329166666666665</v>
      </c>
      <c r="EE298" s="9">
        <v>1.8485</v>
      </c>
      <c r="EF298" s="9">
        <v>1.8659166666666667</v>
      </c>
      <c r="EG298" s="9">
        <v>1.83725</v>
      </c>
      <c r="EH298" s="9">
        <v>1.8908333333333334</v>
      </c>
      <c r="EI298" s="9">
        <v>1.4654166666666666</v>
      </c>
      <c r="EJ298" s="9">
        <v>1.4598333333333331</v>
      </c>
      <c r="EK298" s="9">
        <v>1.2822499999999999</v>
      </c>
      <c r="EL298" s="9">
        <v>1.2833333333333334</v>
      </c>
      <c r="EM298" s="9">
        <v>1.3396666666666668</v>
      </c>
      <c r="EN298" s="9">
        <v>1.4379166666666665</v>
      </c>
      <c r="EO298" s="9">
        <v>1.5974999999999999</v>
      </c>
      <c r="EP298" s="9">
        <v>1.7245833333333334</v>
      </c>
      <c r="EQ298" s="9">
        <v>1.7399166666666668</v>
      </c>
      <c r="ER298" s="9">
        <v>1.6158333333333335</v>
      </c>
      <c r="ES298" s="9">
        <v>1.52125</v>
      </c>
      <c r="ET298" s="9">
        <v>1.6495833333333334</v>
      </c>
      <c r="EU298" s="9">
        <v>1.533166666666667</v>
      </c>
      <c r="EV298" s="9">
        <v>1.4516666666666667</v>
      </c>
      <c r="EW298" s="9">
        <v>1.5448866811064805</v>
      </c>
      <c r="EX298" s="9">
        <v>1.7557779638083146</v>
      </c>
      <c r="EY298" s="9">
        <v>1.4624567788227105</v>
      </c>
      <c r="EZ298" s="9">
        <v>1.5716009920357126</v>
      </c>
      <c r="FA298" s="9">
        <v>1.6598405859575809</v>
      </c>
      <c r="FB298" s="9">
        <v>1.9218757248510314</v>
      </c>
      <c r="FC298" s="9">
        <v>1.7126000229364475</v>
      </c>
      <c r="FD298" s="9">
        <v>1.7383915875670541</v>
      </c>
      <c r="FE298" s="9">
        <v>1.8622137921702764</v>
      </c>
      <c r="FF298" s="9">
        <v>2.0201442143574213</v>
      </c>
      <c r="FG298" s="9">
        <v>1.6515828435627071</v>
      </c>
      <c r="FH298" s="9">
        <v>1.6128921685576187</v>
      </c>
      <c r="FI298" s="9">
        <v>1.7005368240294181</v>
      </c>
      <c r="FJ298" s="9">
        <v>1.9207587600760285</v>
      </c>
      <c r="FK298" s="9">
        <v>1.5939273547386172</v>
      </c>
      <c r="FL298" s="9">
        <v>1.7226891247592051</v>
      </c>
      <c r="FM298" s="9">
        <v>1.8073423339338262</v>
      </c>
      <c r="FN298" s="9">
        <v>2.0767881739253631</v>
      </c>
      <c r="FO298" s="9">
        <v>1.8152041165498767</v>
      </c>
      <c r="FP298" s="9">
        <v>1.8745188621563114</v>
      </c>
      <c r="FQ298" s="9">
        <v>1.9933458525849164</v>
      </c>
      <c r="FR298" s="9">
        <v>2.171015010248007</v>
      </c>
      <c r="FS298" s="9">
        <v>1.7668956797098416</v>
      </c>
      <c r="FT298" s="9">
        <v>1.7686155891509541</v>
      </c>
      <c r="FU298" s="9">
        <v>1.8522515403080302</v>
      </c>
      <c r="FV298" s="9">
        <v>2.0841764600827291</v>
      </c>
      <c r="FW298" s="9">
        <v>1.7213693010296489</v>
      </c>
      <c r="FX298" s="9">
        <v>1.8703174362572705</v>
      </c>
      <c r="FY298" s="9">
        <v>1.9524798439900959</v>
      </c>
      <c r="FZ298" s="9">
        <v>2.2300772310056756</v>
      </c>
      <c r="GA298" s="9">
        <v>1.9166207549571517</v>
      </c>
      <c r="GB298" s="9">
        <v>2.0078906966905397</v>
      </c>
      <c r="GC298" s="9">
        <v>2.1228429210261019</v>
      </c>
      <c r="GD298" s="9">
        <v>2.318833063821613</v>
      </c>
      <c r="GE298" s="9">
        <v>1.8774192760933843</v>
      </c>
      <c r="GF298" s="9">
        <v>1.9172545326165826</v>
      </c>
      <c r="GG298" s="9">
        <v>1.998472994080313</v>
      </c>
      <c r="GH298" s="9">
        <v>2.2411207176192183</v>
      </c>
      <c r="GI298" s="9">
        <v>1.839859972483872</v>
      </c>
      <c r="GJ298" s="9">
        <v>2.0090980469594615</v>
      </c>
      <c r="GK298" s="9">
        <v>2.0904071270362525</v>
      </c>
      <c r="GL298" s="9" t="str">
        <f t="shared" si="56"/>
        <v>Broiler,Boneless Whole Wing Wholesale Price, Georgia, United States,Units of Measure: US $/LB,Historic Data Source: USDA AMS,Data Edge: 2016 Q3,Forecast Date: December 2016</v>
      </c>
      <c r="GM298" s="10" t="str">
        <f t="shared" si="62"/>
        <v>United States, Broiler, Boneless Whole Wing Wholesale Price, Georgia</v>
      </c>
      <c r="GN298" s="10" t="str">
        <f t="shared" si="63"/>
        <v>Broiler,Boneless Whole Wing Wholesale Price, Georgia, United States,Units of Measure: US $/LB,Historic Data Source: USDA AMS,Data Edge: 2016 Q3,Forecast Date: December 2016</v>
      </c>
      <c r="GP298" s="15" t="s">
        <v>10</v>
      </c>
      <c r="GQ298" s="15" t="s">
        <v>594</v>
      </c>
      <c r="GR298" s="8" t="s">
        <v>731</v>
      </c>
      <c r="GS298" s="10" t="s">
        <v>464</v>
      </c>
      <c r="GT298" s="8" t="s">
        <v>563</v>
      </c>
      <c r="GU298" s="13" t="s">
        <v>1381</v>
      </c>
      <c r="GV298" s="11" t="s">
        <v>1385</v>
      </c>
      <c r="GW298" s="8" t="s">
        <v>1276</v>
      </c>
      <c r="GX298" s="8" t="s">
        <v>1401</v>
      </c>
      <c r="GY298" s="14" t="s">
        <v>1390</v>
      </c>
    </row>
    <row r="299" spans="1:207" ht="12.75" customHeight="1">
      <c r="A299" s="14" t="s">
        <v>734</v>
      </c>
      <c r="B299" s="8" t="str">
        <f t="shared" si="58"/>
        <v>Bank:CISLIVE</v>
      </c>
      <c r="C299" s="13" t="str">
        <f t="shared" si="59"/>
        <v>DataEdge:2016 Q3</v>
      </c>
      <c r="D299" s="13" t="str">
        <f t="shared" si="60"/>
        <v>ForecastDate:December 2016</v>
      </c>
      <c r="E299" s="13" t="str">
        <f t="shared" si="61"/>
        <v>Long Label:Broiler,Broiler, Tenderloins Wholesale Quote Price, North East, United States,Units of Measure: US $/LB,Historic Data Source: USDA AMS,Data Edge: 2016 Q3,Forecast Date: December 2016</v>
      </c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9"/>
      <c r="BY299" s="9"/>
      <c r="BZ299" s="9"/>
      <c r="CA299" s="9"/>
      <c r="CB299" s="9"/>
      <c r="CC299" s="9"/>
      <c r="CD299" s="9"/>
      <c r="CE299" s="9"/>
      <c r="CF299" s="9"/>
      <c r="CG299" s="9"/>
      <c r="CH299" s="9">
        <v>1.2284859725379453</v>
      </c>
      <c r="CI299" s="9">
        <v>1.4602045684129619</v>
      </c>
      <c r="CJ299" s="9">
        <v>1.9471293723602912</v>
      </c>
      <c r="CK299" s="9">
        <v>1.743102211246196</v>
      </c>
      <c r="CL299" s="9">
        <v>1.3495500870339381</v>
      </c>
      <c r="CM299" s="9">
        <v>1.4314198967585801</v>
      </c>
      <c r="CN299" s="9">
        <v>1.4110953462007638</v>
      </c>
      <c r="CO299" s="9">
        <v>1.1498790606125431</v>
      </c>
      <c r="CP299" s="9">
        <v>1.1273984079136898</v>
      </c>
      <c r="CQ299" s="9">
        <v>1.1644331720394165</v>
      </c>
      <c r="CR299" s="9">
        <v>1.1315071699961994</v>
      </c>
      <c r="CS299" s="9">
        <v>1.0957405709735708</v>
      </c>
      <c r="CT299" s="9">
        <v>1.1424420385032681</v>
      </c>
      <c r="CU299" s="9">
        <v>1.4368561454805668</v>
      </c>
      <c r="CV299" s="9">
        <v>1.4827682613623678</v>
      </c>
      <c r="CW299" s="9">
        <v>1.4508548981753902</v>
      </c>
      <c r="CX299" s="9">
        <v>1.7796858827880251</v>
      </c>
      <c r="CY299" s="9">
        <v>2.217324270972922</v>
      </c>
      <c r="CZ299" s="9">
        <v>1.9562401451352343</v>
      </c>
      <c r="DA299" s="9">
        <v>1.1596795778682527</v>
      </c>
      <c r="DB299" s="9">
        <v>1.3558897624171096</v>
      </c>
      <c r="DC299" s="9">
        <v>1.4026367788450174</v>
      </c>
      <c r="DD299" s="9">
        <v>1.3113906335554377</v>
      </c>
      <c r="DE299" s="9">
        <v>1.0810423907560456</v>
      </c>
      <c r="DF299" s="9">
        <v>0.93287627630304559</v>
      </c>
      <c r="DG299" s="9">
        <v>0.98557218418374004</v>
      </c>
      <c r="DH299" s="9">
        <v>1.2461963607167028</v>
      </c>
      <c r="DI299" s="9">
        <v>0.98577836992777368</v>
      </c>
      <c r="DJ299" s="9">
        <v>1.5307785403887353</v>
      </c>
      <c r="DK299" s="9">
        <v>1.7121613315081574</v>
      </c>
      <c r="DL299" s="9">
        <v>1.468088340360078</v>
      </c>
      <c r="DM299" s="9">
        <v>1.1353123735925283</v>
      </c>
      <c r="DN299" s="9">
        <v>1.2643065762447281</v>
      </c>
      <c r="DO299" s="9">
        <v>1.3399616274027479</v>
      </c>
      <c r="DP299" s="9">
        <v>1.1908477210230979</v>
      </c>
      <c r="DQ299" s="9">
        <v>1.106925187570684</v>
      </c>
      <c r="DR299" s="9">
        <v>1.5412418732502604</v>
      </c>
      <c r="DS299" s="9">
        <v>1.4971512863005927</v>
      </c>
      <c r="DT299" s="9">
        <v>1.4471933297852617</v>
      </c>
      <c r="DU299" s="9">
        <v>1.2910557721721121</v>
      </c>
      <c r="DV299" s="9">
        <v>1.3575708627225973</v>
      </c>
      <c r="DW299" s="9">
        <v>1.5875969806437278</v>
      </c>
      <c r="DX299" s="9">
        <v>1.7755211592647799</v>
      </c>
      <c r="DY299" s="9">
        <v>1.2526902768363346</v>
      </c>
      <c r="DZ299" s="9">
        <v>1.2270355881024955</v>
      </c>
      <c r="EA299" s="9">
        <v>1.4326532918391159</v>
      </c>
      <c r="EB299" s="9">
        <v>1.2671255355727682</v>
      </c>
      <c r="EC299" s="9">
        <v>1.3395262986755005</v>
      </c>
      <c r="ED299" s="9">
        <v>1.5451532737807963</v>
      </c>
      <c r="EE299" s="9">
        <v>1.7022116650350052</v>
      </c>
      <c r="EF299" s="9">
        <v>1.6093018846311384</v>
      </c>
      <c r="EG299" s="9">
        <v>1.4960056156487511</v>
      </c>
      <c r="EH299" s="9">
        <v>1.460693784074401</v>
      </c>
      <c r="EI299" s="9">
        <v>1.7732819392335009</v>
      </c>
      <c r="EJ299" s="9">
        <v>1.8875991289126242</v>
      </c>
      <c r="EK299" s="9">
        <v>1.5132204554221655</v>
      </c>
      <c r="EL299" s="9">
        <v>1.5586498742369397</v>
      </c>
      <c r="EM299" s="9">
        <v>2.2621218902596762</v>
      </c>
      <c r="EN299" s="9">
        <v>2.2849549623270216</v>
      </c>
      <c r="EO299" s="9">
        <v>1.6129499150332252</v>
      </c>
      <c r="EP299" s="9">
        <v>1.6489704008705754</v>
      </c>
      <c r="EQ299" s="9">
        <v>1.9059428578802855</v>
      </c>
      <c r="ER299" s="9">
        <v>1.5414414837310049</v>
      </c>
      <c r="ES299" s="9">
        <v>1.089297008294426</v>
      </c>
      <c r="ET299" s="9">
        <v>1.5062371071088558</v>
      </c>
      <c r="EU299" s="9">
        <v>1.8909212323309028</v>
      </c>
      <c r="EV299" s="9">
        <v>2.1042680706335943</v>
      </c>
      <c r="EW299" s="9">
        <v>1.4173508636748295</v>
      </c>
      <c r="EX299" s="9">
        <v>1.5508902210192483</v>
      </c>
      <c r="EY299" s="9">
        <v>1.7590206258567596</v>
      </c>
      <c r="EZ299" s="9">
        <v>1.7474222237622785</v>
      </c>
      <c r="FA299" s="9">
        <v>1.3452736673601822</v>
      </c>
      <c r="FB299" s="9">
        <v>1.6765880389286119</v>
      </c>
      <c r="FC299" s="9">
        <v>1.8315675208512985</v>
      </c>
      <c r="FD299" s="9">
        <v>1.8577004825982768</v>
      </c>
      <c r="FE299" s="9">
        <v>1.5960170496641695</v>
      </c>
      <c r="FF299" s="9">
        <v>1.9054218295556893</v>
      </c>
      <c r="FG299" s="9">
        <v>2.0813586477114443</v>
      </c>
      <c r="FH299" s="9">
        <v>2.1110265142226852</v>
      </c>
      <c r="FI299" s="9">
        <v>1.8139586258421212</v>
      </c>
      <c r="FJ299" s="9">
        <v>1.9513725332782768</v>
      </c>
      <c r="FK299" s="9">
        <v>2.1315176650114167</v>
      </c>
      <c r="FL299" s="9">
        <v>2.1618953539709294</v>
      </c>
      <c r="FM299" s="9">
        <v>1.8577221310846981</v>
      </c>
      <c r="FN299" s="9">
        <v>2.0051200599416799</v>
      </c>
      <c r="FO299" s="9">
        <v>2.1901875634316044</v>
      </c>
      <c r="FP299" s="9">
        <v>2.2213955160840317</v>
      </c>
      <c r="FQ299" s="9">
        <v>1.9089113398313122</v>
      </c>
      <c r="FR299" s="9">
        <v>2.0628085321028444</v>
      </c>
      <c r="FS299" s="9">
        <v>2.2531593318425953</v>
      </c>
      <c r="FT299" s="9">
        <v>2.2852584258536779</v>
      </c>
      <c r="FU299" s="9">
        <v>1.9638539097885237</v>
      </c>
      <c r="FV299" s="9">
        <v>2.118824603991992</v>
      </c>
      <c r="FW299" s="9">
        <v>2.3143055361733702</v>
      </c>
      <c r="FX299" s="9">
        <v>2.3472699371780292</v>
      </c>
      <c r="FY299" s="9">
        <v>2.0172036837242864</v>
      </c>
      <c r="FZ299" s="9">
        <v>2.1602482515072774</v>
      </c>
      <c r="GA299" s="9">
        <v>2.3595228948647846</v>
      </c>
      <c r="GB299" s="9">
        <v>2.3931271867201507</v>
      </c>
      <c r="GC299" s="9">
        <v>2.0566556152147437</v>
      </c>
      <c r="GD299" s="9">
        <v>2.1939936734779963</v>
      </c>
      <c r="GE299" s="9">
        <v>2.3963588313641018</v>
      </c>
      <c r="GF299" s="9">
        <v>2.4304844048561067</v>
      </c>
      <c r="GG299" s="9">
        <v>2.0887947955033495</v>
      </c>
      <c r="GH299" s="9">
        <v>2.2181076705561678</v>
      </c>
      <c r="GI299" s="9">
        <v>2.4226812660305579</v>
      </c>
      <c r="GJ299" s="9">
        <v>2.4571793399427295</v>
      </c>
      <c r="GK299" s="9">
        <v>2.1117609951925016</v>
      </c>
      <c r="GL299" s="9" t="str">
        <f t="shared" si="56"/>
        <v>Broiler,Broiler, Tenderloins Wholesale Quote Price, North East, United States,Units of Measure: US $/LB,Historic Data Source: USDA AMS,Data Edge: 2016 Q3,Forecast Date: December 2016</v>
      </c>
      <c r="GM299" s="10" t="str">
        <f t="shared" si="62"/>
        <v>United States, Broiler, Broiler, Tenderloins Wholesale Quote Price, North East</v>
      </c>
      <c r="GN299" s="10" t="str">
        <f t="shared" si="63"/>
        <v>Broiler,Broiler, Tenderloins Wholesale Quote Price, North East, United States,Units of Measure: US $/LB,Historic Data Source: USDA AMS,Data Edge: 2016 Q3,Forecast Date: December 2016</v>
      </c>
      <c r="GP299" s="15" t="s">
        <v>10</v>
      </c>
      <c r="GQ299" s="15" t="s">
        <v>594</v>
      </c>
      <c r="GR299" s="8" t="s">
        <v>733</v>
      </c>
      <c r="GS299" s="10" t="s">
        <v>464</v>
      </c>
      <c r="GT299" s="8" t="s">
        <v>563</v>
      </c>
      <c r="GU299" s="13" t="s">
        <v>1381</v>
      </c>
      <c r="GV299" s="11" t="s">
        <v>1385</v>
      </c>
      <c r="GW299" s="8" t="s">
        <v>1277</v>
      </c>
      <c r="GX299" s="8" t="s">
        <v>1401</v>
      </c>
      <c r="GY299" s="14" t="s">
        <v>1390</v>
      </c>
    </row>
    <row r="300" spans="1:207" ht="12.75" customHeight="1">
      <c r="A300" s="14" t="s">
        <v>736</v>
      </c>
      <c r="B300" s="8" t="str">
        <f t="shared" si="58"/>
        <v>Bank:CISLIVE</v>
      </c>
      <c r="C300" s="13" t="str">
        <f t="shared" si="59"/>
        <v>DataEdge:2016 Q3</v>
      </c>
      <c r="D300" s="13" t="str">
        <f t="shared" si="60"/>
        <v>ForecastDate:December 2016</v>
      </c>
      <c r="E300" s="13" t="str">
        <f t="shared" si="61"/>
        <v>Long Label:Broiler,Broiler, Thighs Wholesale Quote Price, North East, United States,Units of Measure: US $/LB,Historic Data Source: USDA AMS,Data Edge: 2016 Q3,Forecast Date: December 2016</v>
      </c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  <c r="BV300" s="9"/>
      <c r="BW300" s="9"/>
      <c r="BX300" s="9"/>
      <c r="BY300" s="9"/>
      <c r="BZ300" s="9"/>
      <c r="CA300" s="9"/>
      <c r="CB300" s="9"/>
      <c r="CC300" s="9"/>
      <c r="CD300" s="9"/>
      <c r="CE300" s="9"/>
      <c r="CF300" s="9"/>
      <c r="CG300" s="9"/>
      <c r="CH300" s="9">
        <v>0.28487669478168598</v>
      </c>
      <c r="CI300" s="9">
        <v>0.33252894168600572</v>
      </c>
      <c r="CJ300" s="9">
        <v>0.30244832335978683</v>
      </c>
      <c r="CK300" s="9">
        <v>0.33912152959886016</v>
      </c>
      <c r="CL300" s="9">
        <v>0.32936980721884285</v>
      </c>
      <c r="CM300" s="9">
        <v>0.41143723243738101</v>
      </c>
      <c r="CN300" s="9">
        <v>0.45074343988262733</v>
      </c>
      <c r="CO300" s="9">
        <v>0.41823462970950592</v>
      </c>
      <c r="CP300" s="9">
        <v>0.34887619876674852</v>
      </c>
      <c r="CQ300" s="9">
        <v>0.30176721848732613</v>
      </c>
      <c r="CR300" s="9">
        <v>0.27835707439143959</v>
      </c>
      <c r="CS300" s="9">
        <v>0.305240562047363</v>
      </c>
      <c r="CT300" s="9">
        <v>0.32034227728197884</v>
      </c>
      <c r="CU300" s="9">
        <v>0.34027839389175973</v>
      </c>
      <c r="CV300" s="9">
        <v>0.37257850464111208</v>
      </c>
      <c r="CW300" s="9">
        <v>0.39444360157537806</v>
      </c>
      <c r="CX300" s="9">
        <v>0.4662894735260672</v>
      </c>
      <c r="CY300" s="9">
        <v>0.49769433700377269</v>
      </c>
      <c r="CZ300" s="9">
        <v>0.41810371965721316</v>
      </c>
      <c r="DA300" s="9">
        <v>0.37658272125342002</v>
      </c>
      <c r="DB300" s="9">
        <v>0.44723383311885245</v>
      </c>
      <c r="DC300" s="9">
        <v>0.52254806345563798</v>
      </c>
      <c r="DD300" s="9">
        <v>0.59945550701363148</v>
      </c>
      <c r="DE300" s="9">
        <v>0.50779641731990299</v>
      </c>
      <c r="DF300" s="9">
        <v>0.36734506395797001</v>
      </c>
      <c r="DG300" s="9">
        <v>0.3498779613167422</v>
      </c>
      <c r="DH300" s="9">
        <v>0.4148621343839678</v>
      </c>
      <c r="DI300" s="9">
        <v>0.37549230083218044</v>
      </c>
      <c r="DJ300" s="9">
        <v>0.52591879191692092</v>
      </c>
      <c r="DK300" s="9">
        <v>0.58993898406721723</v>
      </c>
      <c r="DL300" s="9">
        <v>0.61684212463389576</v>
      </c>
      <c r="DM300" s="9">
        <v>0.58811268803014405</v>
      </c>
      <c r="DN300" s="9">
        <v>0.63044954650752327</v>
      </c>
      <c r="DO300" s="9">
        <v>0.68568564842826518</v>
      </c>
      <c r="DP300" s="9">
        <v>0.73003341974479241</v>
      </c>
      <c r="DQ300" s="9">
        <v>0.60521170388512158</v>
      </c>
      <c r="DR300" s="9">
        <v>0.59231803198288979</v>
      </c>
      <c r="DS300" s="9">
        <v>0.64666027276403737</v>
      </c>
      <c r="DT300" s="9">
        <v>0.61303200784486167</v>
      </c>
      <c r="DU300" s="9">
        <v>0.5059411191558183</v>
      </c>
      <c r="DV300" s="9">
        <v>0.50263727427186122</v>
      </c>
      <c r="DW300" s="9">
        <v>0.50969871844191683</v>
      </c>
      <c r="DX300" s="9">
        <v>0.5371513207070191</v>
      </c>
      <c r="DY300" s="9">
        <v>0.54618133117258316</v>
      </c>
      <c r="DZ300" s="9">
        <v>0.56088875081832956</v>
      </c>
      <c r="EA300" s="9">
        <v>0.72587626536880168</v>
      </c>
      <c r="EB300" s="9">
        <v>0.7286350679247201</v>
      </c>
      <c r="EC300" s="9">
        <v>0.76456122321052977</v>
      </c>
      <c r="ED300" s="9">
        <v>0.79902377376073375</v>
      </c>
      <c r="EE300" s="9">
        <v>0.81285395178435793</v>
      </c>
      <c r="EF300" s="9">
        <v>0.80285323738720293</v>
      </c>
      <c r="EG300" s="9">
        <v>0.78457182853910301</v>
      </c>
      <c r="EH300" s="9">
        <v>0.79890910194425802</v>
      </c>
      <c r="EI300" s="9">
        <v>0.86539019434527331</v>
      </c>
      <c r="EJ300" s="9">
        <v>0.86405264310919128</v>
      </c>
      <c r="EK300" s="9">
        <v>0.76383465742122814</v>
      </c>
      <c r="EL300" s="9">
        <v>0.76703336439373526</v>
      </c>
      <c r="EM300" s="9">
        <v>0.8182882456903271</v>
      </c>
      <c r="EN300" s="9">
        <v>0.84159431899924808</v>
      </c>
      <c r="EO300" s="9">
        <v>0.75955055805816685</v>
      </c>
      <c r="EP300" s="9">
        <v>0.73016537531297943</v>
      </c>
      <c r="EQ300" s="9">
        <v>0.70409706371637204</v>
      </c>
      <c r="ER300" s="9">
        <v>0.60196448672345337</v>
      </c>
      <c r="ES300" s="9">
        <v>0.49699012569696488</v>
      </c>
      <c r="ET300" s="9">
        <v>0.48658666819785984</v>
      </c>
      <c r="EU300" s="9">
        <v>0.55109513658843945</v>
      </c>
      <c r="EV300" s="9">
        <v>0.59090735906621827</v>
      </c>
      <c r="EW300" s="9">
        <v>0.58389033622051489</v>
      </c>
      <c r="EX300" s="9">
        <v>0.55831916155232941</v>
      </c>
      <c r="EY300" s="9">
        <v>0.63536212614493681</v>
      </c>
      <c r="EZ300" s="9">
        <v>0.61476561847500566</v>
      </c>
      <c r="FA300" s="9">
        <v>0.62226370820136256</v>
      </c>
      <c r="FB300" s="9">
        <v>0.64736238686596581</v>
      </c>
      <c r="FC300" s="9">
        <v>0.67311896195567522</v>
      </c>
      <c r="FD300" s="9">
        <v>0.71441538630284318</v>
      </c>
      <c r="FE300" s="9">
        <v>0.65953413183221477</v>
      </c>
      <c r="FF300" s="9">
        <v>0.72914397122329377</v>
      </c>
      <c r="FG300" s="9">
        <v>0.75818500578118619</v>
      </c>
      <c r="FH300" s="9">
        <v>0.80455125827682739</v>
      </c>
      <c r="FI300" s="9">
        <v>0.74271807514579757</v>
      </c>
      <c r="FJ300" s="9">
        <v>0.74482257592862178</v>
      </c>
      <c r="FK300" s="9">
        <v>0.77449328453938304</v>
      </c>
      <c r="FL300" s="9">
        <v>0.82183148973181419</v>
      </c>
      <c r="FM300" s="9">
        <v>0.75866553049644991</v>
      </c>
      <c r="FN300" s="9">
        <v>0.76381933230590193</v>
      </c>
      <c r="FO300" s="9">
        <v>0.7942529764459566</v>
      </c>
      <c r="FP300" s="9">
        <v>0.84276883417432313</v>
      </c>
      <c r="FQ300" s="9">
        <v>0.77798803589968502</v>
      </c>
      <c r="FR300" s="9">
        <v>0.78418108572337486</v>
      </c>
      <c r="FS300" s="9">
        <v>0.81543248552720626</v>
      </c>
      <c r="FT300" s="9">
        <v>0.86521061509145614</v>
      </c>
      <c r="FU300" s="9">
        <v>0.79869894478405745</v>
      </c>
      <c r="FV300" s="9">
        <v>0.8038425569082962</v>
      </c>
      <c r="FW300" s="9">
        <v>0.83588358809062413</v>
      </c>
      <c r="FX300" s="9">
        <v>0.88688057738762482</v>
      </c>
      <c r="FY300" s="9">
        <v>0.81869756326718757</v>
      </c>
      <c r="FZ300" s="9">
        <v>0.81821086663517595</v>
      </c>
      <c r="GA300" s="9">
        <v>0.85082894864496195</v>
      </c>
      <c r="GB300" s="9">
        <v>0.90271666244518367</v>
      </c>
      <c r="GC300" s="9">
        <v>0.83331225520823038</v>
      </c>
      <c r="GD300" s="9">
        <v>0.82966837311318065</v>
      </c>
      <c r="GE300" s="9">
        <v>0.86274660413975557</v>
      </c>
      <c r="GF300" s="9">
        <v>0.91534459506789023</v>
      </c>
      <c r="GG300" s="9">
        <v>0.84496623057286824</v>
      </c>
      <c r="GH300" s="9">
        <v>0.83756000877860015</v>
      </c>
      <c r="GI300" s="9">
        <v>0.87095517860850624</v>
      </c>
      <c r="GJ300" s="9">
        <v>0.92404239014722778</v>
      </c>
      <c r="GK300" s="9">
        <v>0.85299318895234233</v>
      </c>
      <c r="GL300" s="9" t="str">
        <f t="shared" si="56"/>
        <v>Broiler,Broiler, Thighs Wholesale Quote Price, North East, United States,Units of Measure: US $/LB,Historic Data Source: USDA AMS,Data Edge: 2016 Q3,Forecast Date: December 2016</v>
      </c>
      <c r="GM300" s="10" t="str">
        <f t="shared" si="62"/>
        <v>United States, Broiler, Broiler, Thighs Wholesale Quote Price, North East</v>
      </c>
      <c r="GN300" s="10" t="str">
        <f t="shared" si="63"/>
        <v>Broiler,Broiler, Thighs Wholesale Quote Price, North East, United States,Units of Measure: US $/LB,Historic Data Source: USDA AMS,Data Edge: 2016 Q3,Forecast Date: December 2016</v>
      </c>
      <c r="GP300" s="15" t="s">
        <v>10</v>
      </c>
      <c r="GQ300" s="15" t="s">
        <v>594</v>
      </c>
      <c r="GR300" s="8" t="s">
        <v>735</v>
      </c>
      <c r="GS300" s="10" t="s">
        <v>464</v>
      </c>
      <c r="GT300" s="8" t="s">
        <v>563</v>
      </c>
      <c r="GU300" s="13" t="s">
        <v>1381</v>
      </c>
      <c r="GV300" s="11" t="s">
        <v>1385</v>
      </c>
      <c r="GW300" s="8" t="s">
        <v>1278</v>
      </c>
      <c r="GX300" s="8" t="s">
        <v>1401</v>
      </c>
      <c r="GY300" s="14" t="s">
        <v>1390</v>
      </c>
    </row>
    <row r="301" spans="1:207" ht="12.75" customHeight="1">
      <c r="A301" s="14" t="s">
        <v>738</v>
      </c>
      <c r="B301" s="8" t="str">
        <f t="shared" si="58"/>
        <v>Bank:CISLIVE</v>
      </c>
      <c r="C301" s="13" t="str">
        <f t="shared" si="59"/>
        <v>DataEdge:2016 Q3</v>
      </c>
      <c r="D301" s="13" t="str">
        <f t="shared" si="60"/>
        <v>ForecastDate:December 2016</v>
      </c>
      <c r="E301" s="13" t="str">
        <f t="shared" si="61"/>
        <v>Long Label:Broiler,Boneless Drumsticks Wholesale Price, North East, United States,Units of Measure: US $/LB,Historic Data Source: USDA AMS,Data Edge: 2016 Q3,Forecast Date: December 2016</v>
      </c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9"/>
      <c r="BX301" s="9"/>
      <c r="BY301" s="9"/>
      <c r="BZ301" s="9"/>
      <c r="CA301" s="9"/>
      <c r="CB301" s="9"/>
      <c r="CC301" s="9"/>
      <c r="CD301" s="9"/>
      <c r="CE301" s="9"/>
      <c r="CF301" s="9"/>
      <c r="CG301" s="9"/>
      <c r="CH301" s="9">
        <v>0.33527742363006646</v>
      </c>
      <c r="CI301" s="9">
        <v>0.36501253518925525</v>
      </c>
      <c r="CJ301" s="9">
        <v>0.35822214883506837</v>
      </c>
      <c r="CK301" s="9">
        <v>0.35356125492414386</v>
      </c>
      <c r="CL301" s="9">
        <v>0.34136512441310168</v>
      </c>
      <c r="CM301" s="9">
        <v>0.4230367383851189</v>
      </c>
      <c r="CN301" s="9">
        <v>0.46691054956128392</v>
      </c>
      <c r="CO301" s="9">
        <v>0.43127533926655681</v>
      </c>
      <c r="CP301" s="9">
        <v>0.39342914105754972</v>
      </c>
      <c r="CQ301" s="9">
        <v>0.34398538364346903</v>
      </c>
      <c r="CR301" s="9">
        <v>0.3091284055764103</v>
      </c>
      <c r="CS301" s="9">
        <v>0.26210077340183702</v>
      </c>
      <c r="CT301" s="9">
        <v>0.27626984635002289</v>
      </c>
      <c r="CU301" s="9">
        <v>0.31402663267280351</v>
      </c>
      <c r="CV301" s="9">
        <v>0.38145422968773951</v>
      </c>
      <c r="CW301" s="9">
        <v>0.39065212544773592</v>
      </c>
      <c r="CX301" s="9">
        <v>0.42280845533741329</v>
      </c>
      <c r="CY301" s="9">
        <v>0.44297952712095046</v>
      </c>
      <c r="CZ301" s="9">
        <v>0.41411231875008447</v>
      </c>
      <c r="DA301" s="9">
        <v>0.32178474093393838</v>
      </c>
      <c r="DB301" s="9">
        <v>0.36294374218663245</v>
      </c>
      <c r="DC301" s="9">
        <v>0.47262519157348465</v>
      </c>
      <c r="DD301" s="9">
        <v>0.60796303305537069</v>
      </c>
      <c r="DE301" s="9">
        <v>0.42478903367553578</v>
      </c>
      <c r="DF301" s="9">
        <v>0.30717462819897956</v>
      </c>
      <c r="DG301" s="9">
        <v>0.31521772921159719</v>
      </c>
      <c r="DH301" s="9">
        <v>0.40971189369411343</v>
      </c>
      <c r="DI301" s="9">
        <v>0.34783496182425983</v>
      </c>
      <c r="DJ301" s="9">
        <v>0.47200660963352836</v>
      </c>
      <c r="DK301" s="9">
        <v>0.59683556671341476</v>
      </c>
      <c r="DL301" s="9">
        <v>0.648524535127046</v>
      </c>
      <c r="DM301" s="9">
        <v>0.61518900637404184</v>
      </c>
      <c r="DN301" s="9">
        <v>0.61158848044006708</v>
      </c>
      <c r="DO301" s="9">
        <v>0.69396338736156282</v>
      </c>
      <c r="DP301" s="9">
        <v>0.74974872960229566</v>
      </c>
      <c r="DQ301" s="9">
        <v>0.59269029108507698</v>
      </c>
      <c r="DR301" s="9">
        <v>0.62625039366917246</v>
      </c>
      <c r="DS301" s="9">
        <v>0.64455343437511103</v>
      </c>
      <c r="DT301" s="9">
        <v>0.61772017597396922</v>
      </c>
      <c r="DU301" s="9">
        <v>0.57663224731455431</v>
      </c>
      <c r="DV301" s="9">
        <v>0.56444820637882365</v>
      </c>
      <c r="DW301" s="9">
        <v>0.55806989140154517</v>
      </c>
      <c r="DX301" s="9">
        <v>0.57179608917293623</v>
      </c>
      <c r="DY301" s="9">
        <v>0.51542210743932737</v>
      </c>
      <c r="DZ301" s="9">
        <v>0.51614288443917056</v>
      </c>
      <c r="EA301" s="9">
        <v>0.63901303990774716</v>
      </c>
      <c r="EB301" s="9">
        <v>0.67912298628756262</v>
      </c>
      <c r="EC301" s="9">
        <v>0.69772408273201025</v>
      </c>
      <c r="ED301" s="9">
        <v>0.70545058034871333</v>
      </c>
      <c r="EE301" s="9">
        <v>0.7233531846461928</v>
      </c>
      <c r="EF301" s="9">
        <v>0.72161376617853323</v>
      </c>
      <c r="EG301" s="9">
        <v>0.63498251494498703</v>
      </c>
      <c r="EH301" s="9">
        <v>0.62342622562384598</v>
      </c>
      <c r="EI301" s="9">
        <v>0.7087250706807281</v>
      </c>
      <c r="EJ301" s="9">
        <v>0.69661677254985521</v>
      </c>
      <c r="EK301" s="9">
        <v>0.56203627615070273</v>
      </c>
      <c r="EL301" s="9">
        <v>0.53883164102117409</v>
      </c>
      <c r="EM301" s="9">
        <v>0.61185293931785034</v>
      </c>
      <c r="EN301" s="9">
        <v>0.62094879994712704</v>
      </c>
      <c r="EO301" s="9">
        <v>0.52492654000716354</v>
      </c>
      <c r="EP301" s="9">
        <v>0.48266129548683501</v>
      </c>
      <c r="EQ301" s="9">
        <v>0.40842150537903071</v>
      </c>
      <c r="ER301" s="9">
        <v>0.32915180181069298</v>
      </c>
      <c r="ES301" s="9">
        <v>0.29143371872916135</v>
      </c>
      <c r="ET301" s="9">
        <v>0.30740145815951925</v>
      </c>
      <c r="EU301" s="9">
        <v>0.39758014976563527</v>
      </c>
      <c r="EV301" s="9">
        <v>0.40533457213940288</v>
      </c>
      <c r="EW301" s="9">
        <v>0.37753278908459487</v>
      </c>
      <c r="EX301" s="9">
        <v>0.43883544283821274</v>
      </c>
      <c r="EY301" s="9">
        <v>0.57169903268832245</v>
      </c>
      <c r="EZ301" s="9">
        <v>0.54678335143815671</v>
      </c>
      <c r="FA301" s="9">
        <v>0.53693344387901221</v>
      </c>
      <c r="FB301" s="9">
        <v>0.57425054932618325</v>
      </c>
      <c r="FC301" s="9">
        <v>0.60592201520681721</v>
      </c>
      <c r="FD301" s="9">
        <v>0.63616377826141135</v>
      </c>
      <c r="FE301" s="9">
        <v>0.56943804465684</v>
      </c>
      <c r="FF301" s="9">
        <v>0.64739526687656324</v>
      </c>
      <c r="FG301" s="9">
        <v>0.68302629760354283</v>
      </c>
      <c r="FH301" s="9">
        <v>0.71701075748408016</v>
      </c>
      <c r="FI301" s="9">
        <v>0.64198513709973992</v>
      </c>
      <c r="FJ301" s="9">
        <v>0.66141807068707081</v>
      </c>
      <c r="FK301" s="9">
        <v>0.69780820204188487</v>
      </c>
      <c r="FL301" s="9">
        <v>0.73251018610010832</v>
      </c>
      <c r="FM301" s="9">
        <v>0.6558933683216166</v>
      </c>
      <c r="FN301" s="9">
        <v>0.67840859967362532</v>
      </c>
      <c r="FO301" s="9">
        <v>0.71571848440980457</v>
      </c>
      <c r="FP301" s="9">
        <v>0.75128984634026164</v>
      </c>
      <c r="FQ301" s="9">
        <v>0.67274507707546261</v>
      </c>
      <c r="FR301" s="9">
        <v>0.69661996980365481</v>
      </c>
      <c r="FS301" s="9">
        <v>0.73491569607953233</v>
      </c>
      <c r="FT301" s="9">
        <v>0.77141890434783056</v>
      </c>
      <c r="FU301" s="9">
        <v>0.69080765215376727</v>
      </c>
      <c r="FV301" s="9">
        <v>0.71420501376859424</v>
      </c>
      <c r="FW301" s="9">
        <v>0.7534526764827667</v>
      </c>
      <c r="FX301" s="9">
        <v>0.79085568299263043</v>
      </c>
      <c r="FY301" s="9">
        <v>0.70824901843231247</v>
      </c>
      <c r="FZ301" s="9">
        <v>0.7270559014703657</v>
      </c>
      <c r="GA301" s="9">
        <v>0.76699922512756169</v>
      </c>
      <c r="GB301" s="9">
        <v>0.80505979076435552</v>
      </c>
      <c r="GC301" s="9">
        <v>0.72099490862502014</v>
      </c>
      <c r="GD301" s="9">
        <v>0.73730339278214563</v>
      </c>
      <c r="GE301" s="9">
        <v>0.77780144694784892</v>
      </c>
      <c r="GF301" s="9">
        <v>0.81638636013140942</v>
      </c>
      <c r="GG301" s="9">
        <v>0.73115867334243045</v>
      </c>
      <c r="GH301" s="9">
        <v>0.74436160113423044</v>
      </c>
      <c r="GI301" s="9">
        <v>0.78524173940122022</v>
      </c>
      <c r="GJ301" s="9">
        <v>0.82418780968376071</v>
      </c>
      <c r="GK301" s="9">
        <v>0.73815921297056231</v>
      </c>
      <c r="GL301" s="9" t="str">
        <f t="shared" si="56"/>
        <v>Broiler,Boneless Drumsticks Wholesale Price, North East, United States,Units of Measure: US $/LB,Historic Data Source: USDA AMS,Data Edge: 2016 Q3,Forecast Date: December 2016</v>
      </c>
      <c r="GM301" s="10" t="str">
        <f t="shared" si="62"/>
        <v>United States, Broiler, Boneless Drumsticks Wholesale Price, North East</v>
      </c>
      <c r="GN301" s="10" t="str">
        <f t="shared" si="63"/>
        <v>Broiler,Boneless Drumsticks Wholesale Price, North East, United States,Units of Measure: US $/LB,Historic Data Source: USDA AMS,Data Edge: 2016 Q3,Forecast Date: December 2016</v>
      </c>
      <c r="GP301" s="15" t="s">
        <v>10</v>
      </c>
      <c r="GQ301" s="15" t="s">
        <v>594</v>
      </c>
      <c r="GR301" s="8" t="s">
        <v>737</v>
      </c>
      <c r="GS301" s="10" t="s">
        <v>464</v>
      </c>
      <c r="GT301" s="8" t="s">
        <v>563</v>
      </c>
      <c r="GU301" s="13" t="s">
        <v>1381</v>
      </c>
      <c r="GV301" s="11" t="s">
        <v>1385</v>
      </c>
      <c r="GW301" s="8" t="s">
        <v>1279</v>
      </c>
      <c r="GX301" s="8" t="s">
        <v>1401</v>
      </c>
      <c r="GY301" s="14" t="s">
        <v>1390</v>
      </c>
    </row>
    <row r="302" spans="1:207" ht="12.75" customHeight="1">
      <c r="A302" s="14" t="s">
        <v>740</v>
      </c>
      <c r="B302" s="8" t="str">
        <f t="shared" si="58"/>
        <v>Bank:CISLIVE</v>
      </c>
      <c r="C302" s="13" t="str">
        <f t="shared" si="59"/>
        <v>DataEdge:2016 Q3</v>
      </c>
      <c r="D302" s="13" t="str">
        <f t="shared" si="60"/>
        <v>ForecastDate:December 2016</v>
      </c>
      <c r="E302" s="13" t="str">
        <f t="shared" si="61"/>
        <v>Long Label:Broiler,Boneless Whole Wing Wholesale Price, North East, United States,Units of Measure: US $/LB,Historic Data Source: USDA AMS,Data Edge: 2016 Q3,Forecast Date: December 2016</v>
      </c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  <c r="BV302" s="9"/>
      <c r="BW302" s="9"/>
      <c r="BX302" s="9"/>
      <c r="BY302" s="9"/>
      <c r="BZ302" s="9"/>
      <c r="CA302" s="9"/>
      <c r="CB302" s="9"/>
      <c r="CC302" s="9"/>
      <c r="CD302" s="9"/>
      <c r="CE302" s="9"/>
      <c r="CF302" s="9"/>
      <c r="CG302" s="9"/>
      <c r="CH302" s="9">
        <v>0.64513518719011653</v>
      </c>
      <c r="CI302" s="9">
        <v>0.60097901070624549</v>
      </c>
      <c r="CJ302" s="9">
        <v>0.66067551515704226</v>
      </c>
      <c r="CK302" s="9">
        <v>0.82754841022293812</v>
      </c>
      <c r="CL302" s="9">
        <v>0.95953674590076654</v>
      </c>
      <c r="CM302" s="9">
        <v>1.0152517857324488</v>
      </c>
      <c r="CN302" s="9">
        <v>0.99856089032124462</v>
      </c>
      <c r="CO302" s="9">
        <v>0.949882918302424</v>
      </c>
      <c r="CP302" s="9">
        <v>0.83184161500255083</v>
      </c>
      <c r="CQ302" s="9">
        <v>0.59315838297788537</v>
      </c>
      <c r="CR302" s="9">
        <v>0.56817592717539556</v>
      </c>
      <c r="CS302" s="9">
        <v>0.49114649772185232</v>
      </c>
      <c r="CT302" s="9">
        <v>0.71268949947033444</v>
      </c>
      <c r="CU302" s="9">
        <v>0.692461121846209</v>
      </c>
      <c r="CV302" s="9">
        <v>0.73811854290105305</v>
      </c>
      <c r="CW302" s="9">
        <v>0.93419156968413108</v>
      </c>
      <c r="CX302" s="9">
        <v>1.1907774844963559</v>
      </c>
      <c r="CY302" s="9">
        <v>1.1404949557810939</v>
      </c>
      <c r="CZ302" s="9">
        <v>1.0748075687892469</v>
      </c>
      <c r="DA302" s="9">
        <v>1.0381101219123223</v>
      </c>
      <c r="DB302" s="9">
        <v>1.1762340165909024</v>
      </c>
      <c r="DC302" s="9">
        <v>0.8822581297005605</v>
      </c>
      <c r="DD302" s="9">
        <v>0.85030004849998586</v>
      </c>
      <c r="DE302" s="9">
        <v>0.8338940026412659</v>
      </c>
      <c r="DF302" s="9">
        <v>0.91704720908983517</v>
      </c>
      <c r="DG302" s="9">
        <v>0.70419030552445239</v>
      </c>
      <c r="DH302" s="9">
        <v>0.94117044335197197</v>
      </c>
      <c r="DI302" s="9">
        <v>0.93481811722051988</v>
      </c>
      <c r="DJ302" s="9">
        <v>1.236474931222856</v>
      </c>
      <c r="DK302" s="9">
        <v>1.2511986913767295</v>
      </c>
      <c r="DL302" s="9">
        <v>1.2934223826149083</v>
      </c>
      <c r="DM302" s="9">
        <v>1.1465774191199989</v>
      </c>
      <c r="DN302" s="9">
        <v>1.1968813894936878</v>
      </c>
      <c r="DO302" s="9">
        <v>0.9489215380312912</v>
      </c>
      <c r="DP302" s="9">
        <v>0.96655030944687115</v>
      </c>
      <c r="DQ302" s="9">
        <v>1.1248149513021504</v>
      </c>
      <c r="DR302" s="9">
        <v>1.4783602981257955</v>
      </c>
      <c r="DS302" s="9">
        <v>1.4000350783437738</v>
      </c>
      <c r="DT302" s="9">
        <v>1.4242838996041645</v>
      </c>
      <c r="DU302" s="9">
        <v>1.5933410669127179</v>
      </c>
      <c r="DV302" s="9">
        <v>1.6119530786593612</v>
      </c>
      <c r="DW302" s="9">
        <v>1.2492311059800161</v>
      </c>
      <c r="DX302" s="9">
        <v>1.2391114205309874</v>
      </c>
      <c r="DY302" s="9">
        <v>1.2306394565518928</v>
      </c>
      <c r="DZ302" s="9">
        <v>0.95128405256326676</v>
      </c>
      <c r="EA302" s="9">
        <v>0.83596398213202106</v>
      </c>
      <c r="EB302" s="9">
        <v>0.99770913598889177</v>
      </c>
      <c r="EC302" s="9">
        <v>1.3283457519856918</v>
      </c>
      <c r="ED302" s="9">
        <v>1.8228092287795519</v>
      </c>
      <c r="EE302" s="9">
        <v>1.7867359280034574</v>
      </c>
      <c r="EF302" s="9">
        <v>1.8642081216151665</v>
      </c>
      <c r="EG302" s="9">
        <v>1.8984224252877921</v>
      </c>
      <c r="EH302" s="9">
        <v>1.909326093588035</v>
      </c>
      <c r="EI302" s="9">
        <v>1.443164295693663</v>
      </c>
      <c r="EJ302" s="9">
        <v>1.5923798870365511</v>
      </c>
      <c r="EK302" s="9">
        <v>1.2996922599838339</v>
      </c>
      <c r="EL302" s="9">
        <v>1.30560229889006</v>
      </c>
      <c r="EM302" s="9">
        <v>1.4052517733607237</v>
      </c>
      <c r="EN302" s="9">
        <v>1.5364158015080478</v>
      </c>
      <c r="EO302" s="9">
        <v>1.8046370649000423</v>
      </c>
      <c r="EP302" s="9">
        <v>1.9027858852296076</v>
      </c>
      <c r="EQ302" s="9">
        <v>1.7926468531680044</v>
      </c>
      <c r="ER302" s="9">
        <v>1.7489925527880852</v>
      </c>
      <c r="ES302" s="9">
        <v>1.65468276807367</v>
      </c>
      <c r="ET302" s="9">
        <v>1.858588690111284</v>
      </c>
      <c r="EU302" s="9">
        <v>1.6570451375123139</v>
      </c>
      <c r="EV302" s="9">
        <v>1.63172792729261</v>
      </c>
      <c r="EW302" s="9">
        <v>1.8521569638900917</v>
      </c>
      <c r="EX302" s="9">
        <v>2.1228474335785235</v>
      </c>
      <c r="EY302" s="9">
        <v>1.6702773193424085</v>
      </c>
      <c r="EZ302" s="9">
        <v>1.7203758308097963</v>
      </c>
      <c r="FA302" s="9">
        <v>1.8841102910594223</v>
      </c>
      <c r="FB302" s="9">
        <v>2.1358765996682236</v>
      </c>
      <c r="FC302" s="9">
        <v>1.8424310680018463</v>
      </c>
      <c r="FD302" s="9">
        <v>1.8331715284222581</v>
      </c>
      <c r="FE302" s="9">
        <v>1.954667070393505</v>
      </c>
      <c r="FF302" s="9">
        <v>2.2077403898719385</v>
      </c>
      <c r="FG302" s="9">
        <v>1.9314644952047217</v>
      </c>
      <c r="FH302" s="9">
        <v>1.9379245006282957</v>
      </c>
      <c r="FI302" s="9">
        <v>2.1641908721200092</v>
      </c>
      <c r="FJ302" s="9">
        <v>2.4752262428004137</v>
      </c>
      <c r="FK302" s="9">
        <v>1.9475201995918858</v>
      </c>
      <c r="FL302" s="9">
        <v>2.0270076686808096</v>
      </c>
      <c r="FM302" s="9">
        <v>2.1986995366032946</v>
      </c>
      <c r="FN302" s="9">
        <v>2.4920279177440756</v>
      </c>
      <c r="FO302" s="9">
        <v>2.1147546197819338</v>
      </c>
      <c r="FP302" s="9">
        <v>2.1399889699170545</v>
      </c>
      <c r="FQ302" s="9">
        <v>2.2716603534496063</v>
      </c>
      <c r="FR302" s="9">
        <v>2.5679412537921436</v>
      </c>
      <c r="FS302" s="9">
        <v>2.203532354789123</v>
      </c>
      <c r="FT302" s="9">
        <v>2.2455207164115443</v>
      </c>
      <c r="FU302" s="9">
        <v>2.481406122137626</v>
      </c>
      <c r="FV302" s="9">
        <v>2.8393607045165954</v>
      </c>
      <c r="FW302" s="9">
        <v>2.2230339992332784</v>
      </c>
      <c r="FX302" s="9">
        <v>2.3358088941790718</v>
      </c>
      <c r="FY302" s="9">
        <v>2.5191081953701344</v>
      </c>
      <c r="FZ302" s="9">
        <v>2.8590699316729884</v>
      </c>
      <c r="GA302" s="9">
        <v>2.3846637476267598</v>
      </c>
      <c r="GB302" s="9">
        <v>2.4480078077224836</v>
      </c>
      <c r="GC302" s="9">
        <v>2.5935942807463181</v>
      </c>
      <c r="GD302" s="9">
        <v>2.9373523364786642</v>
      </c>
      <c r="GE302" s="9">
        <v>2.471366167673902</v>
      </c>
      <c r="GF302" s="9">
        <v>2.5524228411836303</v>
      </c>
      <c r="GG302" s="9">
        <v>2.8019331434371266</v>
      </c>
      <c r="GH302" s="9">
        <v>3.210466281714619</v>
      </c>
      <c r="GI302" s="9">
        <v>2.4916905481029468</v>
      </c>
      <c r="GJ302" s="9">
        <v>2.6413845075029672</v>
      </c>
      <c r="GK302" s="9">
        <v>2.8406072147563783</v>
      </c>
      <c r="GL302" s="9" t="str">
        <f t="shared" si="56"/>
        <v>Broiler,Boneless Whole Wing Wholesale Price, North East, United States,Units of Measure: US $/LB,Historic Data Source: USDA AMS,Data Edge: 2016 Q3,Forecast Date: December 2016</v>
      </c>
      <c r="GM302" s="10" t="str">
        <f t="shared" si="62"/>
        <v>United States, Broiler, Boneless Whole Wing Wholesale Price, North East</v>
      </c>
      <c r="GN302" s="10" t="str">
        <f t="shared" si="63"/>
        <v>Broiler,Boneless Whole Wing Wholesale Price, North East, United States,Units of Measure: US $/LB,Historic Data Source: USDA AMS,Data Edge: 2016 Q3,Forecast Date: December 2016</v>
      </c>
      <c r="GP302" s="15" t="s">
        <v>10</v>
      </c>
      <c r="GQ302" s="15" t="s">
        <v>594</v>
      </c>
      <c r="GR302" s="8" t="s">
        <v>739</v>
      </c>
      <c r="GS302" s="10" t="s">
        <v>464</v>
      </c>
      <c r="GT302" s="8" t="s">
        <v>563</v>
      </c>
      <c r="GU302" s="13" t="s">
        <v>1381</v>
      </c>
      <c r="GV302" s="11" t="s">
        <v>1385</v>
      </c>
      <c r="GW302" s="8" t="s">
        <v>1280</v>
      </c>
      <c r="GX302" s="8" t="s">
        <v>1401</v>
      </c>
      <c r="GY302" s="14" t="s">
        <v>1390</v>
      </c>
    </row>
    <row r="303" spans="1:207" ht="12.75" customHeight="1">
      <c r="A303" s="14" t="s">
        <v>741</v>
      </c>
      <c r="B303" s="8" t="str">
        <f t="shared" si="58"/>
        <v>Bank:CISLIVE</v>
      </c>
      <c r="C303" s="13" t="str">
        <f t="shared" si="59"/>
        <v>DataEdge:2016 Q3</v>
      </c>
      <c r="D303" s="13" t="str">
        <f t="shared" si="60"/>
        <v>ForecastDate:December 2016</v>
      </c>
      <c r="E303" s="13" t="str">
        <f t="shared" si="61"/>
        <v>Long Label:Broiler,Mechanically Seperated Chicken less than 15% lean, FOB, United States,Units of Measure: US $/LB,Historic Data Source: USDA AMS,Data Edge: 2016 Q3,Forecast Date: December 2016</v>
      </c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  <c r="BV303" s="9"/>
      <c r="BW303" s="9"/>
      <c r="BX303" s="9"/>
      <c r="BY303" s="9"/>
      <c r="BZ303" s="9"/>
      <c r="CA303" s="9"/>
      <c r="CB303" s="9"/>
      <c r="CC303" s="9"/>
      <c r="CD303" s="9"/>
      <c r="CE303" s="9"/>
      <c r="CF303" s="9"/>
      <c r="CG303" s="9"/>
      <c r="CH303" s="9">
        <v>0.14058085284500202</v>
      </c>
      <c r="CI303" s="9">
        <v>0.13067430616675466</v>
      </c>
      <c r="CJ303" s="9">
        <v>0.15615351085324905</v>
      </c>
      <c r="CK303" s="9">
        <v>0.16396482338258686</v>
      </c>
      <c r="CL303" s="9">
        <v>0.15840570959235231</v>
      </c>
      <c r="CM303" s="9">
        <v>0.18494581435877447</v>
      </c>
      <c r="CN303" s="9">
        <v>0.19698315475329312</v>
      </c>
      <c r="CO303" s="9">
        <v>0.15117353732737801</v>
      </c>
      <c r="CP303" s="9">
        <v>0.13677124753195918</v>
      </c>
      <c r="CQ303" s="9">
        <v>0.13305907069196912</v>
      </c>
      <c r="CR303" s="9">
        <v>0.13955775004168508</v>
      </c>
      <c r="CS303" s="9">
        <v>0.1388684295425405</v>
      </c>
      <c r="CT303" s="9">
        <v>0.14254614660646273</v>
      </c>
      <c r="CU303" s="9">
        <v>0.15967443467041192</v>
      </c>
      <c r="CV303" s="9">
        <v>0.16142215612213076</v>
      </c>
      <c r="CW303" s="9">
        <v>0.16478412581258045</v>
      </c>
      <c r="CX303" s="9">
        <v>0.14284256908328039</v>
      </c>
      <c r="CY303" s="9">
        <v>0.15742941356670037</v>
      </c>
      <c r="CZ303" s="9">
        <v>0.20316627722289599</v>
      </c>
      <c r="DA303" s="9">
        <v>0.20363578749040367</v>
      </c>
      <c r="DB303" s="9">
        <v>0.21419063121557871</v>
      </c>
      <c r="DC303" s="9">
        <v>0.24674002410916668</v>
      </c>
      <c r="DD303" s="9">
        <v>0.22314102583277998</v>
      </c>
      <c r="DE303" s="9">
        <v>0.17958828835263557</v>
      </c>
      <c r="DF303" s="9">
        <v>0.17406666666666668</v>
      </c>
      <c r="DG303" s="9">
        <v>0.15523333333333333</v>
      </c>
      <c r="DH303" s="9">
        <v>0.17143333333333335</v>
      </c>
      <c r="DI303" s="9">
        <v>0.16636666666666666</v>
      </c>
      <c r="DJ303" s="9">
        <v>0.16646666666666665</v>
      </c>
      <c r="DK303" s="9">
        <v>0.17146666666666666</v>
      </c>
      <c r="DL303" s="9">
        <v>0.15840000000000001</v>
      </c>
      <c r="DM303" s="9">
        <v>0.15759999999999999</v>
      </c>
      <c r="DN303" s="9">
        <v>0.1744</v>
      </c>
      <c r="DO303" s="9">
        <v>0.23543333333333333</v>
      </c>
      <c r="DP303" s="9">
        <v>0.25469999999999998</v>
      </c>
      <c r="DQ303" s="9">
        <v>0.24929999999999997</v>
      </c>
      <c r="DR303" s="9">
        <v>0.28150000000000003</v>
      </c>
      <c r="DS303" s="9">
        <v>0.28773333333333329</v>
      </c>
      <c r="DT303" s="9">
        <v>0.2155333333333333</v>
      </c>
      <c r="DU303" s="9">
        <v>0.1855</v>
      </c>
      <c r="DV303" s="9">
        <v>0.20670000000000002</v>
      </c>
      <c r="DW303" s="9">
        <v>0.26196666666666668</v>
      </c>
      <c r="DX303" s="9">
        <v>0.21853333333333336</v>
      </c>
      <c r="DY303" s="9">
        <v>0.18510000000000001</v>
      </c>
      <c r="DZ303" s="9">
        <v>0.1953333333333333</v>
      </c>
      <c r="EA303" s="9">
        <v>0.24796666666666664</v>
      </c>
      <c r="EB303" s="9">
        <v>0.27910000000000001</v>
      </c>
      <c r="EC303" s="9">
        <v>0.31496666666666667</v>
      </c>
      <c r="ED303" s="9">
        <v>0.2876333333333333</v>
      </c>
      <c r="EE303" s="9">
        <v>0.25543333333333335</v>
      </c>
      <c r="EF303" s="9">
        <v>0.25636666666666669</v>
      </c>
      <c r="EG303" s="9">
        <v>0.25103333333333333</v>
      </c>
      <c r="EH303" s="9">
        <v>0.26906666666666668</v>
      </c>
      <c r="EI303" s="9">
        <v>0.31866666666666665</v>
      </c>
      <c r="EJ303" s="9">
        <v>0.31680000000000003</v>
      </c>
      <c r="EK303" s="9">
        <v>0.27840000000000004</v>
      </c>
      <c r="EL303" s="9">
        <v>0.27709999999999996</v>
      </c>
      <c r="EM303" s="9">
        <v>0.28666666666666668</v>
      </c>
      <c r="EN303" s="9">
        <v>0.32520000000000004</v>
      </c>
      <c r="EO303" s="9">
        <v>0.26996666666666669</v>
      </c>
      <c r="EP303" s="9">
        <v>0.2699333333333333</v>
      </c>
      <c r="EQ303" s="9">
        <v>0.28000000000000003</v>
      </c>
      <c r="ER303" s="9">
        <v>0.27666666666666667</v>
      </c>
      <c r="ES303" s="9">
        <v>0.27823333333333333</v>
      </c>
      <c r="ET303" s="9">
        <v>0.28000000000000003</v>
      </c>
      <c r="EU303" s="9">
        <v>0.28000000000000003</v>
      </c>
      <c r="EV303" s="9">
        <v>0.26744528272966861</v>
      </c>
      <c r="EW303" s="9">
        <v>0.25484535835749683</v>
      </c>
      <c r="EX303" s="9">
        <v>0.30110117262445568</v>
      </c>
      <c r="EY303" s="9">
        <v>0.31530975854187976</v>
      </c>
      <c r="EZ303" s="9">
        <v>0.31222556012591018</v>
      </c>
      <c r="FA303" s="9">
        <v>0.27954048355831862</v>
      </c>
      <c r="FB303" s="9">
        <v>0.31523811734307333</v>
      </c>
      <c r="FC303" s="9">
        <v>0.32457783412843555</v>
      </c>
      <c r="FD303" s="9">
        <v>0.32807286289015392</v>
      </c>
      <c r="FE303" s="9">
        <v>0.28700577273617023</v>
      </c>
      <c r="FF303" s="9">
        <v>0.27440114556494893</v>
      </c>
      <c r="FG303" s="9">
        <v>0.28685621265198857</v>
      </c>
      <c r="FH303" s="9">
        <v>0.28591771073084177</v>
      </c>
      <c r="FI303" s="9">
        <v>0.27334274521316093</v>
      </c>
      <c r="FJ303" s="9">
        <v>0.27892001323087262</v>
      </c>
      <c r="FK303" s="9">
        <v>0.2916165058278794</v>
      </c>
      <c r="FL303" s="9">
        <v>0.29085535016590458</v>
      </c>
      <c r="FM303" s="9">
        <v>0.27797294783201115</v>
      </c>
      <c r="FN303" s="9">
        <v>0.29384816701372035</v>
      </c>
      <c r="FO303" s="9">
        <v>0.30692290481367457</v>
      </c>
      <c r="FP303" s="9">
        <v>0.30604438815467111</v>
      </c>
      <c r="FQ303" s="9">
        <v>0.29281465133890322</v>
      </c>
      <c r="FR303" s="9">
        <v>0.31066224643356583</v>
      </c>
      <c r="FS303" s="9">
        <v>0.32414325358799162</v>
      </c>
      <c r="FT303" s="9">
        <v>0.32309940805444609</v>
      </c>
      <c r="FU303" s="9">
        <v>0.30950995144494631</v>
      </c>
      <c r="FV303" s="9">
        <v>0.323633288751424</v>
      </c>
      <c r="FW303" s="9">
        <v>0.33747693738170653</v>
      </c>
      <c r="FX303" s="9">
        <v>0.33638811382811296</v>
      </c>
      <c r="FY303" s="9">
        <v>0.32244269411407656</v>
      </c>
      <c r="FZ303" s="9">
        <v>0.3351802754761975</v>
      </c>
      <c r="GA303" s="9">
        <v>0.34933897133357406</v>
      </c>
      <c r="GB303" s="9">
        <v>0.34819705844554066</v>
      </c>
      <c r="GC303" s="9">
        <v>0.33394715683759374</v>
      </c>
      <c r="GD303" s="9">
        <v>0.34353136453711569</v>
      </c>
      <c r="GE303" s="9">
        <v>0.35795080095842718</v>
      </c>
      <c r="GF303" s="9">
        <v>0.3568256527283073</v>
      </c>
      <c r="GG303" s="9">
        <v>0.34230312199055091</v>
      </c>
      <c r="GH303" s="9">
        <v>0.35350115487886485</v>
      </c>
      <c r="GI303" s="9">
        <v>0.36817447768029793</v>
      </c>
      <c r="GJ303" s="9">
        <v>0.3669730876177289</v>
      </c>
      <c r="GK303" s="9">
        <v>0.35221655734490498</v>
      </c>
      <c r="GL303" s="9" t="str">
        <f t="shared" si="56"/>
        <v>Broiler,Mechanically Seperated Chicken less than 15% lean, FOB, United States,Units of Measure: US $/LB,Historic Data Source: USDA AMS,Data Edge: 2016 Q3,Forecast Date: December 2016</v>
      </c>
      <c r="GM303" s="10" t="str">
        <f t="shared" si="62"/>
        <v>United States, Broiler, Mechanically Seperated Chicken less than 15% lean, FOB</v>
      </c>
      <c r="GN303" s="10" t="str">
        <f t="shared" si="63"/>
        <v>Broiler,Mechanically Seperated Chicken less than 15% lean, FOB, United States,Units of Measure: US $/LB,Historic Data Source: USDA AMS,Data Edge: 2016 Q3,Forecast Date: December 2016</v>
      </c>
      <c r="GP303" s="15" t="s">
        <v>10</v>
      </c>
      <c r="GQ303" s="15" t="s">
        <v>594</v>
      </c>
      <c r="GR303" s="8" t="s">
        <v>742</v>
      </c>
      <c r="GS303" s="10" t="s">
        <v>464</v>
      </c>
      <c r="GT303" s="8" t="s">
        <v>563</v>
      </c>
      <c r="GU303" s="13" t="s">
        <v>1381</v>
      </c>
      <c r="GV303" s="11" t="s">
        <v>1385</v>
      </c>
      <c r="GW303" s="8" t="s">
        <v>1281</v>
      </c>
      <c r="GX303" s="8" t="s">
        <v>1401</v>
      </c>
      <c r="GY303" s="14" t="s">
        <v>1390</v>
      </c>
    </row>
    <row r="304" spans="1:207" ht="12.75" customHeight="1">
      <c r="A304" s="14" t="s">
        <v>743</v>
      </c>
      <c r="B304" s="8" t="str">
        <f t="shared" si="58"/>
        <v>Bank:CISLIVE</v>
      </c>
      <c r="C304" s="13" t="str">
        <f t="shared" si="59"/>
        <v>DataEdge:2016 Q3</v>
      </c>
      <c r="D304" s="13" t="str">
        <f t="shared" si="60"/>
        <v>ForecastDate:December 2016</v>
      </c>
      <c r="E304" s="13" t="str">
        <f t="shared" si="61"/>
        <v>Long Label:Broiler,Mechanically Seperated Chicken 15-20% lean, FOB, United States,Units of Measure: US $/LB,Historic Data Source: USDA AMS,Data Edge: 2016 Q3,Forecast Date: December 2016</v>
      </c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  <c r="BL304" s="9"/>
      <c r="BM304" s="9"/>
      <c r="BN304" s="9"/>
      <c r="BO304" s="9"/>
      <c r="BP304" s="9"/>
      <c r="BQ304" s="9"/>
      <c r="BR304" s="9"/>
      <c r="BS304" s="9"/>
      <c r="BT304" s="9"/>
      <c r="BU304" s="9"/>
      <c r="BV304" s="9"/>
      <c r="BW304" s="9"/>
      <c r="BX304" s="9"/>
      <c r="BY304" s="9"/>
      <c r="BZ304" s="9"/>
      <c r="CA304" s="9"/>
      <c r="CB304" s="9"/>
      <c r="CC304" s="9"/>
      <c r="CD304" s="9"/>
      <c r="CE304" s="9"/>
      <c r="CF304" s="9"/>
      <c r="CG304" s="9"/>
      <c r="CH304" s="9">
        <v>0.11275724817198821</v>
      </c>
      <c r="CI304" s="9">
        <v>0.11221402359152385</v>
      </c>
      <c r="CJ304" s="9">
        <v>0.12292674221322938</v>
      </c>
      <c r="CK304" s="9">
        <v>0.12418841854166801</v>
      </c>
      <c r="CL304" s="9">
        <v>0.12344965235353449</v>
      </c>
      <c r="CM304" s="9">
        <v>0.14026288268183493</v>
      </c>
      <c r="CN304" s="9">
        <v>0.16853749861808237</v>
      </c>
      <c r="CO304" s="9">
        <v>0.12369011954569657</v>
      </c>
      <c r="CP304" s="9">
        <v>0.11547854620356773</v>
      </c>
      <c r="CQ304" s="9">
        <v>0.11049074921438376</v>
      </c>
      <c r="CR304" s="9">
        <v>0.11819099726376324</v>
      </c>
      <c r="CS304" s="9">
        <v>0.11506956702178575</v>
      </c>
      <c r="CT304" s="9">
        <v>0.12238119619932751</v>
      </c>
      <c r="CU304" s="9">
        <v>0.12352412371283172</v>
      </c>
      <c r="CV304" s="9">
        <v>0.12793920323544961</v>
      </c>
      <c r="CW304" s="9">
        <v>0.12608200276430906</v>
      </c>
      <c r="CX304" s="9">
        <v>0.12551769176835598</v>
      </c>
      <c r="CY304" s="9">
        <v>0.13949440158069829</v>
      </c>
      <c r="CZ304" s="9">
        <v>0.15299930702296818</v>
      </c>
      <c r="DA304" s="9">
        <v>0.15088695784499317</v>
      </c>
      <c r="DB304" s="9">
        <v>0.1897402788568838</v>
      </c>
      <c r="DC304" s="9">
        <v>0.21106922504256009</v>
      </c>
      <c r="DD304" s="9">
        <v>0.20383767203208789</v>
      </c>
      <c r="DE304" s="9">
        <v>0.14985786729904457</v>
      </c>
      <c r="DF304" s="9">
        <v>0.14380000000000001</v>
      </c>
      <c r="DG304" s="9">
        <v>0.13326666666666667</v>
      </c>
      <c r="DH304" s="9">
        <v>0.14553333333333332</v>
      </c>
      <c r="DI304" s="9">
        <v>0.13486666666666669</v>
      </c>
      <c r="DJ304" s="9">
        <v>0.13149999999999998</v>
      </c>
      <c r="DK304" s="9">
        <v>0.13046666666666665</v>
      </c>
      <c r="DL304" s="9">
        <v>0.1273</v>
      </c>
      <c r="DM304" s="9">
        <v>0.12703333333333333</v>
      </c>
      <c r="DN304" s="9">
        <v>0.14176666666666665</v>
      </c>
      <c r="DO304" s="9">
        <v>0.1938333333333333</v>
      </c>
      <c r="DP304" s="9">
        <v>0.21259999999999998</v>
      </c>
      <c r="DQ304" s="9">
        <v>0.20479999999999998</v>
      </c>
      <c r="DR304" s="9">
        <v>0.24590000000000001</v>
      </c>
      <c r="DS304" s="9">
        <v>0.24149999999999994</v>
      </c>
      <c r="DT304" s="9">
        <v>0.18836666666666668</v>
      </c>
      <c r="DU304" s="9">
        <v>0.17463333333333333</v>
      </c>
      <c r="DV304" s="9">
        <v>0.183</v>
      </c>
      <c r="DW304" s="9">
        <v>0.22056666666666666</v>
      </c>
      <c r="DX304" s="9">
        <v>0.17370000000000002</v>
      </c>
      <c r="DY304" s="9">
        <v>0.15933333333333333</v>
      </c>
      <c r="DZ304" s="9">
        <v>0.1797</v>
      </c>
      <c r="EA304" s="9">
        <v>0.23286666666666667</v>
      </c>
      <c r="EB304" s="9">
        <v>0.26940000000000003</v>
      </c>
      <c r="EC304" s="9">
        <v>0.28096666666666664</v>
      </c>
      <c r="ED304" s="9">
        <v>0.26133333333333336</v>
      </c>
      <c r="EE304" s="9">
        <v>0.24643333333333331</v>
      </c>
      <c r="EF304" s="9">
        <v>0.23616666666666664</v>
      </c>
      <c r="EG304" s="9">
        <v>0.24133333333333332</v>
      </c>
      <c r="EH304" s="9">
        <v>0.26900000000000002</v>
      </c>
      <c r="EI304" s="9">
        <v>0.31273333333333336</v>
      </c>
      <c r="EJ304" s="9">
        <v>0.29186666666666666</v>
      </c>
      <c r="EK304" s="9">
        <v>0.23463333333333336</v>
      </c>
      <c r="EL304" s="9">
        <v>0.24176666666666666</v>
      </c>
      <c r="EM304" s="9">
        <v>0.27393333333333331</v>
      </c>
      <c r="EN304" s="9">
        <v>0.28353333333333336</v>
      </c>
      <c r="EO304" s="9">
        <v>0.22916666666666663</v>
      </c>
      <c r="EP304" s="9">
        <v>0.23980000000000001</v>
      </c>
      <c r="EQ304" s="9">
        <v>0.25519999999999998</v>
      </c>
      <c r="ER304" s="9">
        <v>0.24096666666666666</v>
      </c>
      <c r="ES304" s="9">
        <v>0.21666666666666665</v>
      </c>
      <c r="ET304" s="9">
        <v>0.20894283117428888</v>
      </c>
      <c r="EU304" s="9">
        <v>0.20861028639998611</v>
      </c>
      <c r="EV304" s="9">
        <v>0.2005282399860949</v>
      </c>
      <c r="EW304" s="9">
        <v>0.19958227703030873</v>
      </c>
      <c r="EX304" s="9">
        <v>0.2305157025142881</v>
      </c>
      <c r="EY304" s="9">
        <v>0.26462525896278227</v>
      </c>
      <c r="EZ304" s="9">
        <v>0.2615625564601276</v>
      </c>
      <c r="FA304" s="9">
        <v>0.23910528481226787</v>
      </c>
      <c r="FB304" s="9">
        <v>0.2745541170810728</v>
      </c>
      <c r="FC304" s="9">
        <v>0.28382873891619959</v>
      </c>
      <c r="FD304" s="9">
        <v>0.28729940840359058</v>
      </c>
      <c r="FE304" s="9">
        <v>0.24651854322316022</v>
      </c>
      <c r="FF304" s="9">
        <v>0.23400176642227696</v>
      </c>
      <c r="FG304" s="9">
        <v>0.2463700255267148</v>
      </c>
      <c r="FH304" s="9">
        <v>0.2454380646749876</v>
      </c>
      <c r="FI304" s="9">
        <v>0.23295074279505265</v>
      </c>
      <c r="FJ304" s="9">
        <v>0.23848913897195739</v>
      </c>
      <c r="FK304" s="9">
        <v>0.25109714092489438</v>
      </c>
      <c r="FL304" s="9">
        <v>0.25034129028351887</v>
      </c>
      <c r="FM304" s="9">
        <v>0.23754867432731849</v>
      </c>
      <c r="FN304" s="9">
        <v>0.2533132481194128</v>
      </c>
      <c r="FO304" s="9">
        <v>0.26629685902269673</v>
      </c>
      <c r="FP304" s="9">
        <v>0.26542446535430564</v>
      </c>
      <c r="FQ304" s="9">
        <v>0.252286935730623</v>
      </c>
      <c r="FR304" s="9">
        <v>0.2700101385828646</v>
      </c>
      <c r="FS304" s="9">
        <v>0.28339718726831242</v>
      </c>
      <c r="FT304" s="9">
        <v>0.28236061701672904</v>
      </c>
      <c r="FU304" s="9">
        <v>0.26886587473551676</v>
      </c>
      <c r="FV304" s="9">
        <v>0.28289077672963425</v>
      </c>
      <c r="FW304" s="9">
        <v>0.29663793939151167</v>
      </c>
      <c r="FX304" s="9">
        <v>0.29555670460283096</v>
      </c>
      <c r="FY304" s="9">
        <v>0.28170848017031747</v>
      </c>
      <c r="FZ304" s="9">
        <v>0.29435728451232718</v>
      </c>
      <c r="GA304" s="9">
        <v>0.30841729861913086</v>
      </c>
      <c r="GB304" s="9">
        <v>0.30728334451232475</v>
      </c>
      <c r="GC304" s="9">
        <v>0.29313276033094937</v>
      </c>
      <c r="GD304" s="9">
        <v>0.30265016905384456</v>
      </c>
      <c r="GE304" s="9">
        <v>0.31696910644313625</v>
      </c>
      <c r="GF304" s="9">
        <v>0.3158518001497399</v>
      </c>
      <c r="GG304" s="9">
        <v>0.30143048697964558</v>
      </c>
      <c r="GH304" s="9">
        <v>0.31255047302667394</v>
      </c>
      <c r="GI304" s="9">
        <v>0.32712152728619109</v>
      </c>
      <c r="GJ304" s="9">
        <v>0.32592851054244243</v>
      </c>
      <c r="GK304" s="9">
        <v>0.31127482874198997</v>
      </c>
      <c r="GL304" s="9" t="str">
        <f t="shared" si="56"/>
        <v>Broiler,Mechanically Seperated Chicken 15-20% lean, FOB, United States,Units of Measure: US $/LB,Historic Data Source: USDA AMS,Data Edge: 2016 Q3,Forecast Date: December 2016</v>
      </c>
      <c r="GM304" s="10" t="str">
        <f t="shared" si="62"/>
        <v>United States, Broiler, Mechanically Seperated Chicken 15-20% lean, FOB</v>
      </c>
      <c r="GN304" s="10" t="str">
        <f t="shared" si="63"/>
        <v>Broiler,Mechanically Seperated Chicken 15-20% lean, FOB, United States,Units of Measure: US $/LB,Historic Data Source: USDA AMS,Data Edge: 2016 Q3,Forecast Date: December 2016</v>
      </c>
      <c r="GP304" s="15" t="s">
        <v>10</v>
      </c>
      <c r="GQ304" s="15" t="s">
        <v>594</v>
      </c>
      <c r="GR304" s="8" t="s">
        <v>744</v>
      </c>
      <c r="GS304" s="10" t="s">
        <v>464</v>
      </c>
      <c r="GT304" s="8" t="s">
        <v>563</v>
      </c>
      <c r="GU304" s="13" t="s">
        <v>1381</v>
      </c>
      <c r="GV304" s="11" t="s">
        <v>1385</v>
      </c>
      <c r="GW304" s="8" t="s">
        <v>1282</v>
      </c>
      <c r="GX304" s="8" t="s">
        <v>1401</v>
      </c>
      <c r="GY304" s="14" t="s">
        <v>1390</v>
      </c>
    </row>
    <row r="305" spans="1:207" ht="12.75" customHeight="1">
      <c r="A305" s="14" t="s">
        <v>745</v>
      </c>
      <c r="B305" s="8" t="str">
        <f t="shared" si="58"/>
        <v>Bank:CISLIVE</v>
      </c>
      <c r="C305" s="13" t="str">
        <f t="shared" si="59"/>
        <v>DataEdge:2016 Q3</v>
      </c>
      <c r="D305" s="13" t="str">
        <f t="shared" si="60"/>
        <v>ForecastDate:December 2016</v>
      </c>
      <c r="E305" s="13" t="str">
        <f t="shared" si="61"/>
        <v>Long Label:Broiler,Mechanically Seperated Chicken greater than 20% lean, FOB, United States,Units of Measure: US $/LB,Historic Data Source: USDA AMS,Data Edge: 2016 Q3,Forecast Date: December 2016</v>
      </c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  <c r="BV305" s="9"/>
      <c r="BW305" s="9"/>
      <c r="BX305" s="9"/>
      <c r="BY305" s="9"/>
      <c r="BZ305" s="9"/>
      <c r="CA305" s="9"/>
      <c r="CB305" s="9"/>
      <c r="CC305" s="9"/>
      <c r="CD305" s="9"/>
      <c r="CE305" s="9"/>
      <c r="CF305" s="9"/>
      <c r="CG305" s="9"/>
      <c r="CH305" s="9">
        <v>0.125</v>
      </c>
      <c r="CI305" s="9"/>
      <c r="CJ305" s="9"/>
      <c r="CK305" s="9"/>
      <c r="CL305" s="9">
        <v>0.11143333333333333</v>
      </c>
      <c r="CM305" s="9">
        <v>0.13005026455026455</v>
      </c>
      <c r="CN305" s="9">
        <v>0.1496925925925926</v>
      </c>
      <c r="CO305" s="9">
        <v>0.12566942909760589</v>
      </c>
      <c r="CP305" s="9">
        <v>0.1075</v>
      </c>
      <c r="CQ305" s="9">
        <v>0.09</v>
      </c>
      <c r="CR305" s="9"/>
      <c r="CS305" s="9">
        <v>0.10592348754448398</v>
      </c>
      <c r="CT305" s="9">
        <v>0.11545987420057628</v>
      </c>
      <c r="CU305" s="9">
        <v>0.11492718281882666</v>
      </c>
      <c r="CV305" s="9">
        <v>0.10987804878048779</v>
      </c>
      <c r="CW305" s="9">
        <v>0.11030370370370371</v>
      </c>
      <c r="CX305" s="9">
        <v>0.12460247100353002</v>
      </c>
      <c r="CY305" s="9">
        <v>0.12562893725992319</v>
      </c>
      <c r="CZ305" s="9">
        <v>0.16106438923395444</v>
      </c>
      <c r="DA305" s="9">
        <v>0.16786070733178743</v>
      </c>
      <c r="DB305" s="9">
        <v>0.17891690730915444</v>
      </c>
      <c r="DC305" s="9">
        <v>0.18633333333333332</v>
      </c>
      <c r="DD305" s="9">
        <v>0.15036666666666668</v>
      </c>
      <c r="DE305" s="9">
        <v>0.14058925476603121</v>
      </c>
      <c r="DF305" s="9">
        <v>0.13950000000000001</v>
      </c>
      <c r="DG305" s="9">
        <v>0.13713333333333333</v>
      </c>
      <c r="DH305" s="9">
        <v>0.13933333333333331</v>
      </c>
      <c r="DI305" s="9">
        <v>0.13729999999999998</v>
      </c>
      <c r="DJ305" s="9">
        <v>0.14000000000000001</v>
      </c>
      <c r="DK305" s="9">
        <v>0.1401</v>
      </c>
      <c r="DL305" s="9">
        <v>0.13943333333333333</v>
      </c>
      <c r="DM305" s="9">
        <v>0.13955000000000001</v>
      </c>
      <c r="DN305" s="9">
        <v>0.15676666666666667</v>
      </c>
      <c r="DO305" s="9">
        <v>0.18429999999999999</v>
      </c>
      <c r="DP305" s="9">
        <v>0.21</v>
      </c>
      <c r="DQ305" s="9">
        <v>0.20989999999999998</v>
      </c>
      <c r="DR305" s="9">
        <v>0.2266333333333333</v>
      </c>
      <c r="DS305" s="9">
        <v>0.22</v>
      </c>
      <c r="DT305" s="9">
        <v>0.19819999999999996</v>
      </c>
      <c r="DU305" s="9">
        <v>0.16616666666666668</v>
      </c>
      <c r="DV305" s="9">
        <v>0.17069999999999996</v>
      </c>
      <c r="DW305" s="9">
        <v>0.20933333333333334</v>
      </c>
      <c r="DX305" s="9">
        <v>0.19216666666666665</v>
      </c>
      <c r="DY305" s="9">
        <v>0.18889999999999996</v>
      </c>
      <c r="DZ305" s="9">
        <v>0.18993333333333337</v>
      </c>
      <c r="EA305" s="9">
        <v>0.1966</v>
      </c>
      <c r="EB305" s="9">
        <v>0.20335</v>
      </c>
      <c r="EC305" s="9">
        <v>0.22570000000000001</v>
      </c>
      <c r="ED305" s="9">
        <v>0.22346666666666665</v>
      </c>
      <c r="EE305" s="9">
        <v>0.22376666666666664</v>
      </c>
      <c r="EF305" s="9">
        <v>0.2223</v>
      </c>
      <c r="EG305" s="9">
        <v>0.21843333333333334</v>
      </c>
      <c r="EH305" s="9">
        <v>0.21333333333333332</v>
      </c>
      <c r="EI305" s="9">
        <v>0.22313333333333332</v>
      </c>
      <c r="EJ305" s="9">
        <v>0.22</v>
      </c>
      <c r="EK305" s="9">
        <v>0.22</v>
      </c>
      <c r="EL305" s="9">
        <v>0.22286666666666666</v>
      </c>
      <c r="EM305" s="9">
        <v>0.23373333333333335</v>
      </c>
      <c r="EN305" s="9">
        <v>0.23716666666666669</v>
      </c>
      <c r="EO305" s="9">
        <v>0.21319999999999997</v>
      </c>
      <c r="EP305" s="9">
        <v>0.24083333333333332</v>
      </c>
      <c r="EQ305" s="9">
        <v>0.24473333333333333</v>
      </c>
      <c r="ER305" s="9">
        <v>0.23749999999999999</v>
      </c>
      <c r="ES305" s="9">
        <v>0.22</v>
      </c>
      <c r="ET305" s="9">
        <v>0.22666666666666668</v>
      </c>
      <c r="EU305" s="9">
        <v>0.22333333333333333</v>
      </c>
      <c r="EV305" s="9">
        <v>0.2175</v>
      </c>
      <c r="EW305" s="9">
        <v>0.21670988668095351</v>
      </c>
      <c r="EX305" s="9">
        <v>0.24631143567745589</v>
      </c>
      <c r="EY305" s="9">
        <v>0.26883929537687162</v>
      </c>
      <c r="EZ305" s="9">
        <v>0.26652027584588539</v>
      </c>
      <c r="FA305" s="9">
        <v>0.25730606331739742</v>
      </c>
      <c r="FB305" s="9">
        <v>0.2809476827774498</v>
      </c>
      <c r="FC305" s="9">
        <v>0.28357009394168148</v>
      </c>
      <c r="FD305" s="9">
        <v>0.28706490290925113</v>
      </c>
      <c r="FE305" s="9">
        <v>0.26333332359552086</v>
      </c>
      <c r="FF305" s="9">
        <v>0.24885223136936321</v>
      </c>
      <c r="FG305" s="9">
        <v>0.25398536876756911</v>
      </c>
      <c r="FH305" s="9">
        <v>0.25371574609919262</v>
      </c>
      <c r="FI305" s="9">
        <v>0.25130427202913341</v>
      </c>
      <c r="FJ305" s="9">
        <v>0.25183310405903425</v>
      </c>
      <c r="FK305" s="9">
        <v>0.25708486927698071</v>
      </c>
      <c r="FL305" s="9">
        <v>0.25691959049346486</v>
      </c>
      <c r="FM305" s="9">
        <v>0.25437694582494624</v>
      </c>
      <c r="FN305" s="9">
        <v>0.26260327672811967</v>
      </c>
      <c r="FO305" s="9">
        <v>0.26798296436403413</v>
      </c>
      <c r="FP305" s="9">
        <v>0.26778263207445963</v>
      </c>
      <c r="FQ305" s="9">
        <v>0.26525672292681707</v>
      </c>
      <c r="FR305" s="9">
        <v>0.27477757244501488</v>
      </c>
      <c r="FS305" s="9">
        <v>0.28028890333391593</v>
      </c>
      <c r="FT305" s="9">
        <v>0.28003119223980111</v>
      </c>
      <c r="FU305" s="9">
        <v>0.27754534300327366</v>
      </c>
      <c r="FV305" s="9">
        <v>0.28406095948573634</v>
      </c>
      <c r="FW305" s="9">
        <v>0.28970483644234368</v>
      </c>
      <c r="FX305" s="9">
        <v>0.28944744666637762</v>
      </c>
      <c r="FY305" s="9">
        <v>0.28693966145777461</v>
      </c>
      <c r="FZ305" s="9">
        <v>0.29234227260912848</v>
      </c>
      <c r="GA305" s="9">
        <v>0.29809924550515815</v>
      </c>
      <c r="GB305" s="9">
        <v>0.29783509490062143</v>
      </c>
      <c r="GC305" s="9">
        <v>0.29531613347573027</v>
      </c>
      <c r="GD305" s="9">
        <v>0.29825915521146895</v>
      </c>
      <c r="GE305" s="9">
        <v>0.30411862732021139</v>
      </c>
      <c r="GF305" s="9">
        <v>0.30387937463778092</v>
      </c>
      <c r="GG305" s="9">
        <v>0.30131702814232653</v>
      </c>
      <c r="GH305" s="9">
        <v>0.3054492260586108</v>
      </c>
      <c r="GI305" s="9">
        <v>0.31139493383745703</v>
      </c>
      <c r="GJ305" s="9">
        <v>0.31113342511546282</v>
      </c>
      <c r="GK305" s="9">
        <v>0.30858088723164906</v>
      </c>
      <c r="GL305" s="9" t="str">
        <f t="shared" si="56"/>
        <v>Broiler,Mechanically Seperated Chicken greater than 20% lean, FOB, United States,Units of Measure: US $/LB,Historic Data Source: USDA AMS,Data Edge: 2016 Q3,Forecast Date: December 2016</v>
      </c>
      <c r="GM305" s="10" t="str">
        <f t="shared" si="62"/>
        <v>United States, Broiler, Mechanically Seperated Chicken greater than 20% lean, FOB</v>
      </c>
      <c r="GN305" s="10" t="str">
        <f t="shared" si="63"/>
        <v>Broiler,Mechanically Seperated Chicken greater than 20% lean, FOB, United States,Units of Measure: US $/LB,Historic Data Source: USDA AMS,Data Edge: 2016 Q3,Forecast Date: December 2016</v>
      </c>
      <c r="GP305" s="15" t="s">
        <v>10</v>
      </c>
      <c r="GQ305" s="15" t="s">
        <v>594</v>
      </c>
      <c r="GR305" s="8" t="s">
        <v>746</v>
      </c>
      <c r="GS305" s="10" t="s">
        <v>464</v>
      </c>
      <c r="GT305" s="8" t="s">
        <v>563</v>
      </c>
      <c r="GU305" s="13" t="s">
        <v>1381</v>
      </c>
      <c r="GV305" s="11" t="s">
        <v>1385</v>
      </c>
      <c r="GW305" s="8" t="s">
        <v>1283</v>
      </c>
      <c r="GX305" s="8" t="s">
        <v>1401</v>
      </c>
      <c r="GY305" s="14" t="s">
        <v>1390</v>
      </c>
    </row>
    <row r="306" spans="1:207" ht="12.75" customHeight="1">
      <c r="A306" s="14" t="s">
        <v>747</v>
      </c>
      <c r="B306" s="8" t="str">
        <f t="shared" si="58"/>
        <v>Bank:CISLIVE</v>
      </c>
      <c r="C306" s="13" t="str">
        <f t="shared" si="59"/>
        <v>DataEdge:2016 Q3</v>
      </c>
      <c r="D306" s="13" t="str">
        <f t="shared" si="60"/>
        <v>ForecastDate:December 2016</v>
      </c>
      <c r="E306" s="13" t="str">
        <f t="shared" si="61"/>
        <v>Long Label:Turkey,Mechanically Seperated Turkey 15-20% lean, Delivered, United States,Units of Measure: US $/LB,Historic Data Source: USDA AMS,Data Edge: 2016 Q3,Forecast Date: December 2016</v>
      </c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  <c r="BV306" s="9"/>
      <c r="BW306" s="9"/>
      <c r="BX306" s="9"/>
      <c r="BY306" s="9"/>
      <c r="BZ306" s="9"/>
      <c r="CA306" s="9"/>
      <c r="CB306" s="9"/>
      <c r="CC306" s="9"/>
      <c r="CD306" s="9"/>
      <c r="CE306" s="9"/>
      <c r="CF306" s="9"/>
      <c r="CG306" s="9"/>
      <c r="CH306" s="9"/>
      <c r="CI306" s="9"/>
      <c r="CJ306" s="9"/>
      <c r="CK306" s="9"/>
      <c r="CL306" s="9"/>
      <c r="CM306" s="9"/>
      <c r="CN306" s="9"/>
      <c r="CO306" s="9"/>
      <c r="CP306" s="9"/>
      <c r="CQ306" s="9"/>
      <c r="CR306" s="9"/>
      <c r="CS306" s="9"/>
      <c r="CT306" s="9"/>
      <c r="CU306" s="9"/>
      <c r="CV306" s="9"/>
      <c r="CW306" s="9"/>
      <c r="CX306" s="9"/>
      <c r="CY306" s="9"/>
      <c r="CZ306" s="9"/>
      <c r="DA306" s="9"/>
      <c r="DB306" s="9"/>
      <c r="DC306" s="9"/>
      <c r="DD306" s="9"/>
      <c r="DE306" s="9"/>
      <c r="DF306" s="9"/>
      <c r="DG306" s="9"/>
      <c r="DH306" s="9"/>
      <c r="DI306" s="9"/>
      <c r="DJ306" s="9">
        <v>0.21265333333333331</v>
      </c>
      <c r="DK306" s="9">
        <v>0.35840000000000005</v>
      </c>
      <c r="DL306" s="9">
        <v>0.23324333333333327</v>
      </c>
      <c r="DM306" s="9">
        <v>0.18478333333333335</v>
      </c>
      <c r="DN306" s="9">
        <v>0.18781833333333334</v>
      </c>
      <c r="DO306" s="9">
        <v>0.30108666666666667</v>
      </c>
      <c r="DP306" s="9">
        <v>0.25859166666666666</v>
      </c>
      <c r="DQ306" s="9">
        <v>0.25917999999999997</v>
      </c>
      <c r="DR306" s="9">
        <v>0.31683666666666666</v>
      </c>
      <c r="DS306" s="9">
        <v>0.4832999999999999</v>
      </c>
      <c r="DT306" s="9">
        <v>0.28564000000000006</v>
      </c>
      <c r="DU306" s="9">
        <v>0.21816500000000003</v>
      </c>
      <c r="DV306" s="9">
        <v>0.23238</v>
      </c>
      <c r="DW306" s="9">
        <v>0.37049166666666672</v>
      </c>
      <c r="DX306" s="9">
        <v>0.26023166666666669</v>
      </c>
      <c r="DY306" s="9">
        <v>0.23287499999999994</v>
      </c>
      <c r="DZ306" s="9">
        <v>0.21756666666666663</v>
      </c>
      <c r="EA306" s="9">
        <v>0.30838833333333338</v>
      </c>
      <c r="EB306" s="9">
        <v>0.33941166666666667</v>
      </c>
      <c r="EC306" s="9">
        <v>0.32537500000000003</v>
      </c>
      <c r="ED306" s="9">
        <v>0.3231666666666666</v>
      </c>
      <c r="EE306" s="9">
        <v>0.35827833333333331</v>
      </c>
      <c r="EF306" s="9">
        <v>0.37089499999999992</v>
      </c>
      <c r="EG306" s="9">
        <v>0.33128333333333332</v>
      </c>
      <c r="EH306" s="9">
        <v>0.31551666666666667</v>
      </c>
      <c r="EI306" s="9">
        <v>0.35784999999999995</v>
      </c>
      <c r="EJ306" s="9">
        <v>0.36739666666666665</v>
      </c>
      <c r="EK306" s="9">
        <v>0.46284833333333331</v>
      </c>
      <c r="EL306" s="9">
        <v>0.46514999999999995</v>
      </c>
      <c r="EM306" s="9">
        <v>0.48169833333333334</v>
      </c>
      <c r="EN306" s="9">
        <v>0.41373833333333332</v>
      </c>
      <c r="EO306" s="9">
        <v>0.24873000000000001</v>
      </c>
      <c r="EP306" s="9">
        <v>0.28167666666666663</v>
      </c>
      <c r="EQ306" s="9">
        <v>0.34264499999999998</v>
      </c>
      <c r="ER306" s="9">
        <v>0.45402999999999999</v>
      </c>
      <c r="ES306" s="9">
        <v>0.4076441666666667</v>
      </c>
      <c r="ET306" s="9">
        <v>0.19477166666666665</v>
      </c>
      <c r="EU306" s="9">
        <v>0.18187166666666665</v>
      </c>
      <c r="EV306" s="9">
        <v>0.17485500000000001</v>
      </c>
      <c r="EW306" s="9">
        <v>0.18673154593787875</v>
      </c>
      <c r="EX306" s="9">
        <v>0.20362845070107893</v>
      </c>
      <c r="EY306" s="9">
        <v>0.22769424012469178</v>
      </c>
      <c r="EZ306" s="9">
        <v>0.22131681247545612</v>
      </c>
      <c r="FA306" s="9">
        <v>0.18997564512453763</v>
      </c>
      <c r="FB306" s="9">
        <v>0.20129434792083253</v>
      </c>
      <c r="FC306" s="9">
        <v>0.23846802851894566</v>
      </c>
      <c r="FD306" s="9">
        <v>0.23955909601388037</v>
      </c>
      <c r="FE306" s="9">
        <v>0.19258179855834009</v>
      </c>
      <c r="FF306" s="9">
        <v>0.17281679967172245</v>
      </c>
      <c r="FG306" s="9">
        <v>0.20916033882971383</v>
      </c>
      <c r="FH306" s="9">
        <v>0.20796796370031914</v>
      </c>
      <c r="FI306" s="9">
        <v>0.1850803391899678</v>
      </c>
      <c r="FJ306" s="9">
        <v>0.17787925959563999</v>
      </c>
      <c r="FK306" s="9">
        <v>0.21495061941982344</v>
      </c>
      <c r="FL306" s="9">
        <v>0.2139345477943404</v>
      </c>
      <c r="FM306" s="9">
        <v>0.19055338288750925</v>
      </c>
      <c r="FN306" s="9">
        <v>0.1919701631791729</v>
      </c>
      <c r="FO306" s="9">
        <v>0.23089761056835337</v>
      </c>
      <c r="FP306" s="9">
        <v>0.22963240183642497</v>
      </c>
      <c r="FQ306" s="9">
        <v>0.20514394247686255</v>
      </c>
      <c r="FR306" s="9">
        <v>0.20703110633102376</v>
      </c>
      <c r="FS306" s="9">
        <v>0.24797269776860084</v>
      </c>
      <c r="FT306" s="9">
        <v>0.24631731727852574</v>
      </c>
      <c r="FU306" s="9">
        <v>0.22059362190328599</v>
      </c>
      <c r="FV306" s="9">
        <v>0.21907771020196098</v>
      </c>
      <c r="FW306" s="9">
        <v>0.26164622882589794</v>
      </c>
      <c r="FX306" s="9">
        <v>0.25979967774803492</v>
      </c>
      <c r="FY306" s="9">
        <v>0.23306385640464197</v>
      </c>
      <c r="FZ306" s="9">
        <v>0.22976842656186158</v>
      </c>
      <c r="GA306" s="9">
        <v>0.27377622803629575</v>
      </c>
      <c r="GB306" s="9">
        <v>0.27174565739541989</v>
      </c>
      <c r="GC306" s="9">
        <v>0.24411882368265472</v>
      </c>
      <c r="GD306" s="9">
        <v>0.23785701487215555</v>
      </c>
      <c r="GE306" s="9">
        <v>0.2829598303431442</v>
      </c>
      <c r="GF306" s="9">
        <v>0.28087681022406258</v>
      </c>
      <c r="GG306" s="9">
        <v>0.25256732223107564</v>
      </c>
      <c r="GH306" s="9">
        <v>0.24691307853006642</v>
      </c>
      <c r="GI306" s="9">
        <v>0.29323041409489703</v>
      </c>
      <c r="GJ306" s="9">
        <v>0.29094634348476206</v>
      </c>
      <c r="GK306" s="9">
        <v>0.26188904122036294</v>
      </c>
      <c r="GL306" s="9" t="str">
        <f t="shared" si="56"/>
        <v>Turkey,Mechanically Seperated Turkey 15-20% lean, Delivered, United States,Units of Measure: US $/LB,Historic Data Source: USDA AMS,Data Edge: 2016 Q3,Forecast Date: December 2016</v>
      </c>
      <c r="GM306" s="10" t="str">
        <f t="shared" si="62"/>
        <v>United States, Turkey, Mechanically Seperated Turkey 15-20% lean, Delivered</v>
      </c>
      <c r="GN306" s="10" t="str">
        <f t="shared" si="63"/>
        <v>Turkey,Mechanically Seperated Turkey 15-20% lean, Delivered, United States,Units of Measure: US $/LB,Historic Data Source: USDA AMS,Data Edge: 2016 Q3,Forecast Date: December 2016</v>
      </c>
      <c r="GP306" s="15" t="s">
        <v>10</v>
      </c>
      <c r="GQ306" s="16" t="s">
        <v>603</v>
      </c>
      <c r="GR306" s="8" t="s">
        <v>748</v>
      </c>
      <c r="GS306" s="10" t="s">
        <v>464</v>
      </c>
      <c r="GT306" s="8" t="s">
        <v>563</v>
      </c>
      <c r="GU306" s="13" t="s">
        <v>1381</v>
      </c>
      <c r="GV306" s="11" t="s">
        <v>1385</v>
      </c>
      <c r="GW306" s="8" t="s">
        <v>1284</v>
      </c>
      <c r="GX306" s="8" t="s">
        <v>1401</v>
      </c>
      <c r="GY306" s="14" t="s">
        <v>1390</v>
      </c>
    </row>
    <row r="307" spans="1:207" ht="12.75" customHeight="1">
      <c r="A307" s="14" t="s">
        <v>750</v>
      </c>
      <c r="B307" s="8" t="str">
        <f t="shared" si="58"/>
        <v>Bank:CISLIVE</v>
      </c>
      <c r="C307" s="13" t="str">
        <f t="shared" si="59"/>
        <v>DataEdge:2016 Q3</v>
      </c>
      <c r="D307" s="13" t="str">
        <f t="shared" si="60"/>
        <v>ForecastDate:December 2016</v>
      </c>
      <c r="E307" s="13" t="str">
        <f t="shared" si="61"/>
        <v>Long Label:Egg,Liquid Eggs Whole, United States,Units of Measure: US Ȼ/lb,Historic Data Source: USDA,Data Edge: 2016 Q3,Forecast Date: December 2016</v>
      </c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  <c r="BN307" s="9"/>
      <c r="BO307" s="9"/>
      <c r="BP307" s="9"/>
      <c r="BQ307" s="9"/>
      <c r="BR307" s="9"/>
      <c r="BS307" s="9"/>
      <c r="BT307" s="9"/>
      <c r="BU307" s="9"/>
      <c r="BV307" s="9"/>
      <c r="BW307" s="9"/>
      <c r="BX307" s="9"/>
      <c r="BY307" s="9"/>
      <c r="BZ307" s="9"/>
      <c r="CA307" s="9"/>
      <c r="CB307" s="9"/>
      <c r="CC307" s="9"/>
      <c r="CD307" s="9"/>
      <c r="CE307" s="9"/>
      <c r="CF307" s="9"/>
      <c r="CG307" s="9"/>
      <c r="CH307" s="9"/>
      <c r="CI307" s="9"/>
      <c r="CJ307" s="9"/>
      <c r="CK307" s="9"/>
      <c r="CL307" s="9"/>
      <c r="CM307" s="9"/>
      <c r="CN307" s="9"/>
      <c r="CO307" s="9"/>
      <c r="CP307" s="9"/>
      <c r="CQ307" s="9"/>
      <c r="CR307" s="9"/>
      <c r="CS307" s="9"/>
      <c r="CT307" s="9"/>
      <c r="CU307" s="9"/>
      <c r="CV307" s="9"/>
      <c r="CW307" s="9"/>
      <c r="CX307" s="9"/>
      <c r="CY307" s="9"/>
      <c r="CZ307" s="9"/>
      <c r="DA307" s="9"/>
      <c r="DB307" s="9">
        <v>26.411714766714766</v>
      </c>
      <c r="DC307" s="9">
        <v>23.696900383329254</v>
      </c>
      <c r="DD307" s="9">
        <v>28.973319781583523</v>
      </c>
      <c r="DE307" s="9">
        <v>31.814453323163164</v>
      </c>
      <c r="DF307" s="9">
        <v>23.434466935640206</v>
      </c>
      <c r="DG307" s="9">
        <v>22.826550841750841</v>
      </c>
      <c r="DH307" s="9">
        <v>22.769587134502924</v>
      </c>
      <c r="DI307" s="9">
        <v>31.546757976497506</v>
      </c>
      <c r="DJ307" s="9">
        <v>42.305577882592807</v>
      </c>
      <c r="DK307" s="9">
        <v>48.000979225023343</v>
      </c>
      <c r="DL307" s="9">
        <v>63.399909703091531</v>
      </c>
      <c r="DM307" s="9">
        <v>85.085500147136955</v>
      </c>
      <c r="DN307" s="9">
        <v>96.037376985553905</v>
      </c>
      <c r="DO307" s="9">
        <v>73.306109100171611</v>
      </c>
      <c r="DP307" s="9">
        <v>65.179301622571316</v>
      </c>
      <c r="DQ307" s="9">
        <v>63.688581881533104</v>
      </c>
      <c r="DR307" s="9">
        <v>38.884028219395866</v>
      </c>
      <c r="DS307" s="9">
        <v>34.983333333333327</v>
      </c>
      <c r="DT307" s="9">
        <v>38.791141414141414</v>
      </c>
      <c r="DU307" s="9">
        <v>52.931743312973317</v>
      </c>
      <c r="DV307" s="9">
        <v>48.54724369296833</v>
      </c>
      <c r="DW307" s="9">
        <v>41.615432382350413</v>
      </c>
      <c r="DX307" s="9">
        <v>41.095367834424103</v>
      </c>
      <c r="DY307" s="9">
        <v>41.652555555555551</v>
      </c>
      <c r="DZ307" s="9">
        <v>40.385629482305916</v>
      </c>
      <c r="EA307" s="9">
        <v>49.057306043595531</v>
      </c>
      <c r="EB307" s="9">
        <v>59.180698627675582</v>
      </c>
      <c r="EC307" s="9">
        <v>57.330002811515975</v>
      </c>
      <c r="ED307" s="9">
        <v>44.86345395894849</v>
      </c>
      <c r="EE307" s="9">
        <v>45.31225534593559</v>
      </c>
      <c r="EF307" s="9">
        <v>71.237001034648088</v>
      </c>
      <c r="EG307" s="9">
        <v>75.675361635220113</v>
      </c>
      <c r="EH307" s="9">
        <v>57.733230658313914</v>
      </c>
      <c r="EI307" s="9">
        <v>61.346958130477127</v>
      </c>
      <c r="EJ307" s="9">
        <v>74.723852342374798</v>
      </c>
      <c r="EK307" s="9">
        <v>76.810025641025646</v>
      </c>
      <c r="EL307" s="9">
        <v>77.030476362541393</v>
      </c>
      <c r="EM307" s="9">
        <v>96.387688094425627</v>
      </c>
      <c r="EN307" s="9">
        <v>76.631598731165738</v>
      </c>
      <c r="EO307" s="9">
        <v>87.381261574074074</v>
      </c>
      <c r="EP307" s="9">
        <v>63.05460317460318</v>
      </c>
      <c r="EQ307" s="9">
        <v>144.54198484848484</v>
      </c>
      <c r="ER307" s="9">
        <v>180.1630009920635</v>
      </c>
      <c r="ES307" s="9">
        <v>98.581759504862944</v>
      </c>
      <c r="ET307" s="9">
        <v>54.330000000000005</v>
      </c>
      <c r="EU307" s="9"/>
      <c r="EV307" s="9">
        <v>23.22</v>
      </c>
      <c r="EW307" s="9">
        <v>19.599381973464425</v>
      </c>
      <c r="EX307" s="9">
        <v>39.426706796289942</v>
      </c>
      <c r="EY307" s="9">
        <v>50.86276739185017</v>
      </c>
      <c r="EZ307" s="9">
        <v>54.222888887267885</v>
      </c>
      <c r="FA307" s="9">
        <v>61.68750813028754</v>
      </c>
      <c r="FB307" s="9">
        <v>58.404786836847819</v>
      </c>
      <c r="FC307" s="9">
        <v>57.597021006672335</v>
      </c>
      <c r="FD307" s="9">
        <v>61.911165592642604</v>
      </c>
      <c r="FE307" s="9">
        <v>67.006416686296973</v>
      </c>
      <c r="FF307" s="9">
        <v>59.782281400414291</v>
      </c>
      <c r="FG307" s="9">
        <v>58.963948773786726</v>
      </c>
      <c r="FH307" s="9">
        <v>63.353499032327619</v>
      </c>
      <c r="FI307" s="9">
        <v>68.537066421432158</v>
      </c>
      <c r="FJ307" s="9">
        <v>64.162834356048791</v>
      </c>
      <c r="FK307" s="9">
        <v>63.31089839431263</v>
      </c>
      <c r="FL307" s="9">
        <v>67.940245273898242</v>
      </c>
      <c r="FM307" s="9">
        <v>73.404666191791549</v>
      </c>
      <c r="FN307" s="9">
        <v>65.02380074932222</v>
      </c>
      <c r="FO307" s="9">
        <v>64.165260292098054</v>
      </c>
      <c r="FP307" s="9">
        <v>68.841737484690043</v>
      </c>
      <c r="FQ307" s="9">
        <v>74.361358157538575</v>
      </c>
      <c r="FR307" s="9">
        <v>66.619475035151098</v>
      </c>
      <c r="FS307" s="9">
        <v>65.748694119178026</v>
      </c>
      <c r="FT307" s="9">
        <v>70.512520398952617</v>
      </c>
      <c r="FU307" s="9">
        <v>76.134445680034702</v>
      </c>
      <c r="FV307" s="9">
        <v>68.658536878214704</v>
      </c>
      <c r="FW307" s="9">
        <v>67.772114266064563</v>
      </c>
      <c r="FX307" s="9">
        <v>72.647561189401742</v>
      </c>
      <c r="FY307" s="9">
        <v>78.400218302707501</v>
      </c>
      <c r="FZ307" s="9">
        <v>70.180974590336319</v>
      </c>
      <c r="GA307" s="9">
        <v>69.282873319089816</v>
      </c>
      <c r="GB307" s="9">
        <v>74.241660273426575</v>
      </c>
      <c r="GC307" s="9">
        <v>80.09192652606724</v>
      </c>
      <c r="GD307" s="9">
        <v>71.308010729604064</v>
      </c>
      <c r="GE307" s="9">
        <v>70.401263934961108</v>
      </c>
      <c r="GF307" s="9">
        <v>75.421746173141941</v>
      </c>
      <c r="GG307" s="9">
        <v>81.344270900909251</v>
      </c>
      <c r="GH307" s="9">
        <v>71.755690135117575</v>
      </c>
      <c r="GI307" s="9">
        <v>70.845509180167227</v>
      </c>
      <c r="GJ307" s="9">
        <v>75.890497915550711</v>
      </c>
      <c r="GK307" s="9">
        <v>81.841725033650491</v>
      </c>
      <c r="GL307" s="9" t="str">
        <f t="shared" si="56"/>
        <v>Egg,Liquid Eggs Whole, United States,Units of Measure: US Ȼ/lb,Historic Data Source: USDA,Data Edge: 2016 Q3,Forecast Date: December 2016</v>
      </c>
      <c r="GM307" s="10" t="str">
        <f t="shared" si="62"/>
        <v>United States, Egg, Liquid Eggs Whole</v>
      </c>
      <c r="GN307" s="10" t="str">
        <f t="shared" si="63"/>
        <v>Egg,Liquid Eggs Whole, United States,Units of Measure: US Ȼ/lb,Historic Data Source: USDA,Data Edge: 2016 Q3,Forecast Date: December 2016</v>
      </c>
      <c r="GP307" s="15" t="s">
        <v>10</v>
      </c>
      <c r="GQ307" s="16" t="s">
        <v>608</v>
      </c>
      <c r="GR307" s="8" t="s">
        <v>749</v>
      </c>
      <c r="GS307" s="10" t="s">
        <v>751</v>
      </c>
      <c r="GT307" s="8" t="s">
        <v>13</v>
      </c>
      <c r="GU307" s="39" t="s">
        <v>1381</v>
      </c>
      <c r="GV307" s="11" t="s">
        <v>1385</v>
      </c>
      <c r="GW307" s="8" t="s">
        <v>1270</v>
      </c>
      <c r="GX307" s="8" t="s">
        <v>1401</v>
      </c>
      <c r="GY307" s="14" t="s">
        <v>1390</v>
      </c>
    </row>
    <row r="308" spans="1:207" ht="12.75" customHeight="1">
      <c r="A308" s="14" t="s">
        <v>752</v>
      </c>
      <c r="B308" s="8" t="str">
        <f t="shared" si="58"/>
        <v>Bank:CISLIVE</v>
      </c>
      <c r="C308" s="13" t="str">
        <f t="shared" si="59"/>
        <v>DataEdge:2016 Q3</v>
      </c>
      <c r="D308" s="13" t="str">
        <f t="shared" si="60"/>
        <v>ForecastDate:December 2016</v>
      </c>
      <c r="E308" s="13" t="str">
        <f t="shared" si="61"/>
        <v>Long Label:Beef,Average Feed Steer, São Paulo,Units of Measure: US $/LB,Historic Data Source: CEPEA,Data Edge: 2016 Q3,Forecast Date: December 2016</v>
      </c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>
        <v>0.73750641394132022</v>
      </c>
      <c r="BM308" s="27">
        <v>1.0185370457540974</v>
      </c>
      <c r="BN308" s="27">
        <v>0.81497239105324526</v>
      </c>
      <c r="BO308" s="27">
        <v>0.6851521449704957</v>
      </c>
      <c r="BP308" s="27">
        <v>0.71435073205615351</v>
      </c>
      <c r="BQ308" s="27">
        <v>0.68519640983304564</v>
      </c>
      <c r="BR308" s="27">
        <v>0.61536170634227172</v>
      </c>
      <c r="BS308" s="27">
        <v>0.60215016925394849</v>
      </c>
      <c r="BT308" s="27">
        <v>0.65617938322125036</v>
      </c>
      <c r="BU308" s="27">
        <v>0.64946083804348587</v>
      </c>
      <c r="BV308" s="27">
        <v>0.65951758548159745</v>
      </c>
      <c r="BW308" s="27">
        <v>0.67342490906652086</v>
      </c>
      <c r="BX308" s="27">
        <v>0.68075402646850836</v>
      </c>
      <c r="BY308" s="27">
        <v>0.6947731000704207</v>
      </c>
      <c r="BZ308" s="27">
        <v>0.67108434741875722</v>
      </c>
      <c r="CA308" s="27">
        <v>0.65201702436575537</v>
      </c>
      <c r="CB308" s="27">
        <v>0.66883973522839046</v>
      </c>
      <c r="CC308" s="27">
        <v>0.66884050635768078</v>
      </c>
      <c r="CD308" s="27">
        <v>0.49266838071623903</v>
      </c>
      <c r="CE308" s="27">
        <v>0.50000859603950898</v>
      </c>
      <c r="CF308" s="27">
        <v>0.50674834754581133</v>
      </c>
      <c r="CG308" s="27">
        <v>0.59950787029281516</v>
      </c>
      <c r="CH308" s="27">
        <v>0.62695395334777404</v>
      </c>
      <c r="CI308" s="27">
        <v>0.58869198952613799</v>
      </c>
      <c r="CJ308" s="27">
        <v>0.63405946563342686</v>
      </c>
      <c r="CK308" s="27">
        <v>0.6055272904889345</v>
      </c>
      <c r="CL308" s="27">
        <v>0.55578418616461922</v>
      </c>
      <c r="CM308" s="27">
        <v>0.50674906546845155</v>
      </c>
      <c r="CN308" s="27">
        <v>0.46681631435321469</v>
      </c>
      <c r="CO308" s="27">
        <v>0.51110700897060313</v>
      </c>
      <c r="CP308" s="27">
        <v>0.53662804412293741</v>
      </c>
      <c r="CQ308" s="27">
        <v>0.47637259414413885</v>
      </c>
      <c r="CR308" s="27">
        <v>0.42962021356761365</v>
      </c>
      <c r="CS308" s="27">
        <v>0.43369263415497972</v>
      </c>
      <c r="CT308" s="27">
        <v>0.46058940133284604</v>
      </c>
      <c r="CU308" s="27">
        <v>0.50554518132217463</v>
      </c>
      <c r="CV308" s="27">
        <v>0.54904159000452213</v>
      </c>
      <c r="CW308" s="27">
        <v>0.58232249650781576</v>
      </c>
      <c r="CX308" s="27">
        <v>0.57296863491935979</v>
      </c>
      <c r="CY308" s="27">
        <v>0.55017114603342254</v>
      </c>
      <c r="CZ308" s="27">
        <v>0.57420266903088046</v>
      </c>
      <c r="DA308" s="27">
        <v>0.61562084212765567</v>
      </c>
      <c r="DB308" s="27">
        <v>0.6174359746390673</v>
      </c>
      <c r="DC308" s="27">
        <v>0.61983304919377102</v>
      </c>
      <c r="DD308" s="27">
        <v>0.61869345967233125</v>
      </c>
      <c r="DE308" s="27">
        <v>0.68225975793056648</v>
      </c>
      <c r="DF308" s="27">
        <v>0.64134092640672724</v>
      </c>
      <c r="DG308" s="27">
        <v>0.6365387003415286</v>
      </c>
      <c r="DH308" s="27">
        <v>0.71558587835264409</v>
      </c>
      <c r="DI308" s="27">
        <v>0.7406749927449594</v>
      </c>
      <c r="DJ308" s="27">
        <v>0.73115882138785704</v>
      </c>
      <c r="DK308" s="27">
        <v>0.79625949007614238</v>
      </c>
      <c r="DL308" s="27">
        <v>0.91382892263822502</v>
      </c>
      <c r="DM308" s="27">
        <v>1.101323718665651</v>
      </c>
      <c r="DN308" s="27">
        <v>1.212073345662299</v>
      </c>
      <c r="DO308" s="27">
        <v>1.404763120870381</v>
      </c>
      <c r="DP308" s="27">
        <v>1.5375498809153407</v>
      </c>
      <c r="DQ308" s="27">
        <v>1.0778233291207657</v>
      </c>
      <c r="DR308" s="27">
        <v>0.98318247214379373</v>
      </c>
      <c r="DS308" s="27">
        <v>1.0781632899847535</v>
      </c>
      <c r="DT308" s="27">
        <v>1.1854868119881883</v>
      </c>
      <c r="DU308" s="27">
        <v>1.2208685840816551</v>
      </c>
      <c r="DV308" s="27">
        <v>1.204095474774163</v>
      </c>
      <c r="DW308" s="27">
        <v>1.277646715323864</v>
      </c>
      <c r="DX308" s="27">
        <v>1.4206293803680079</v>
      </c>
      <c r="DY308" s="27">
        <v>1.7527291332706052</v>
      </c>
      <c r="DZ308" s="27">
        <v>1.7583827627329283</v>
      </c>
      <c r="EA308" s="27">
        <v>1.7726283238747111</v>
      </c>
      <c r="EB308" s="27">
        <v>1.7124362324185716</v>
      </c>
      <c r="EC308" s="27">
        <v>1.5930259489099947</v>
      </c>
      <c r="ED308" s="27">
        <v>1.5638820512411729</v>
      </c>
      <c r="EE308" s="27">
        <v>1.3725733472703245</v>
      </c>
      <c r="EF308" s="27">
        <v>1.3004479167517866</v>
      </c>
      <c r="EG308" s="27">
        <v>1.3381775669890186</v>
      </c>
      <c r="EH308" s="27">
        <v>1.4002776988415797</v>
      </c>
      <c r="EI308" s="27">
        <v>1.3672066832012162</v>
      </c>
      <c r="EJ308" s="27">
        <v>1.2923253251492444</v>
      </c>
      <c r="EK308" s="27">
        <v>1.3789608672494937</v>
      </c>
      <c r="EL308" s="27">
        <v>1.431022752550476</v>
      </c>
      <c r="EM308" s="27">
        <v>1.5685056118484979</v>
      </c>
      <c r="EN308" s="27">
        <v>1.5272651116603595</v>
      </c>
      <c r="EO308" s="27">
        <v>1.5715375011439139</v>
      </c>
      <c r="EP308" s="27">
        <v>1.4410961252439793</v>
      </c>
      <c r="EQ308" s="27">
        <v>1.3685578783529941</v>
      </c>
      <c r="ER308" s="27">
        <v>1.1506041799675764</v>
      </c>
      <c r="ES308" s="27">
        <v>1.076450355819472</v>
      </c>
      <c r="ET308" s="27">
        <v>1.1129571579480568</v>
      </c>
      <c r="EU308" s="27">
        <v>1.2646725763615649</v>
      </c>
      <c r="EV308" s="27">
        <v>1.3414068584498249</v>
      </c>
      <c r="EW308" s="27">
        <v>1.2727798589281267</v>
      </c>
      <c r="EX308" s="27">
        <v>1.34034877113245</v>
      </c>
      <c r="EY308" s="27">
        <v>1.2663281842397525</v>
      </c>
      <c r="EZ308" s="27">
        <v>1.2535612529073228</v>
      </c>
      <c r="FA308" s="27">
        <v>1.2024664047260922</v>
      </c>
      <c r="FB308" s="27">
        <v>1.3882589399830576</v>
      </c>
      <c r="FC308" s="27">
        <v>1.3360839317734299</v>
      </c>
      <c r="FD308" s="27">
        <v>1.3346059021217711</v>
      </c>
      <c r="FE308" s="27">
        <v>1.302360435115917</v>
      </c>
      <c r="FF308" s="27">
        <v>1.4587106876217388</v>
      </c>
      <c r="FG308" s="27">
        <v>1.4012247075696931</v>
      </c>
      <c r="FH308" s="27">
        <v>1.4026566136262897</v>
      </c>
      <c r="FI308" s="27">
        <v>1.3646791494782797</v>
      </c>
      <c r="FJ308" s="27">
        <v>1.472973974684467</v>
      </c>
      <c r="FK308" s="27">
        <v>1.4142179594839497</v>
      </c>
      <c r="FL308" s="27">
        <v>1.4135700314620996</v>
      </c>
      <c r="FM308" s="27">
        <v>1.3810598094036841</v>
      </c>
      <c r="FN308" s="27">
        <v>1.516754810528375</v>
      </c>
      <c r="FO308" s="27">
        <v>1.4647013484738278</v>
      </c>
      <c r="FP308" s="27">
        <v>1.470154225676034</v>
      </c>
      <c r="FQ308" s="27">
        <v>1.4401785540028196</v>
      </c>
      <c r="FR308" s="27">
        <v>1.5758704729602386</v>
      </c>
      <c r="FS308" s="27">
        <v>1.5234633437697724</v>
      </c>
      <c r="FT308" s="27">
        <v>1.5302643709059924</v>
      </c>
      <c r="FU308" s="27">
        <v>1.4998613032380836</v>
      </c>
      <c r="FV308" s="27">
        <v>1.6208665147556864</v>
      </c>
      <c r="FW308" s="27">
        <v>1.5673376965481656</v>
      </c>
      <c r="FX308" s="27">
        <v>1.5745190211372957</v>
      </c>
      <c r="FY308" s="27">
        <v>1.5433622228570412</v>
      </c>
      <c r="FZ308" s="27">
        <v>1.661334398702893</v>
      </c>
      <c r="GA308" s="27">
        <v>1.6064270045746818</v>
      </c>
      <c r="GB308" s="27">
        <v>1.6135915138755665</v>
      </c>
      <c r="GC308" s="27">
        <v>1.581417646946675</v>
      </c>
      <c r="GD308" s="27">
        <v>1.6897737766183765</v>
      </c>
      <c r="GE308" s="27">
        <v>1.6336339973750775</v>
      </c>
      <c r="GF308" s="27">
        <v>1.6406172887433523</v>
      </c>
      <c r="GG308" s="27">
        <v>1.607672045371924</v>
      </c>
      <c r="GH308" s="27">
        <v>1.7245303600267901</v>
      </c>
      <c r="GI308" s="27">
        <v>1.6670501594783418</v>
      </c>
      <c r="GJ308" s="27">
        <v>1.6739401949585737</v>
      </c>
      <c r="GK308" s="27">
        <v>1.6401146091518821</v>
      </c>
      <c r="GL308" s="9" t="str">
        <f t="shared" si="56"/>
        <v>Beef,Average Feed Steer, São Paulo,Units of Measure: US $/LB,Historic Data Source: CEPEA,Data Edge: 2016 Q3,Forecast Date: December 2016</v>
      </c>
      <c r="GM308" s="10" t="str">
        <f t="shared" si="62"/>
        <v>Brazil, Beef, Average Feed Steer, São Paulo</v>
      </c>
      <c r="GN308" s="10" t="str">
        <f t="shared" si="63"/>
        <v>Beef,Average Feed Steer, São Paulo,Units of Measure: US $/LB,Historic Data Source: CEPEA,Data Edge: 2016 Q3,Forecast Date: December 2016</v>
      </c>
      <c r="GP308" s="25" t="s">
        <v>114</v>
      </c>
      <c r="GQ308" s="16" t="s">
        <v>574</v>
      </c>
      <c r="GR308" s="9" t="s">
        <v>753</v>
      </c>
      <c r="GS308" s="10" t="s">
        <v>464</v>
      </c>
      <c r="GT308" s="16" t="s">
        <v>115</v>
      </c>
      <c r="GU308" s="13" t="s">
        <v>1381</v>
      </c>
      <c r="GV308" s="11" t="s">
        <v>1385</v>
      </c>
      <c r="GW308" s="27" t="s">
        <v>753</v>
      </c>
      <c r="GX308" s="8" t="s">
        <v>1401</v>
      </c>
      <c r="GY308" s="14" t="s">
        <v>1390</v>
      </c>
    </row>
    <row r="309" spans="1:207" ht="12.75" customHeight="1">
      <c r="A309" s="14" t="s">
        <v>754</v>
      </c>
      <c r="B309" s="8" t="str">
        <f t="shared" si="58"/>
        <v>Bank:CISLIVE</v>
      </c>
      <c r="C309" s="13" t="str">
        <f t="shared" si="59"/>
        <v>DataEdge:2016 Q3</v>
      </c>
      <c r="D309" s="13" t="str">
        <f t="shared" si="60"/>
        <v>ForecastDate:December 2016</v>
      </c>
      <c r="E309" s="13" t="str">
        <f t="shared" si="61"/>
        <v>Long Label:Beef,Average Weened Calf, São Paulo,Units of Measure: US $/LB,Historic Data Source: CEPEA,Data Edge: 2016 Q3,Forecast Date: December 2016</v>
      </c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>
        <v>0.46588704298318878</v>
      </c>
      <c r="BM309" s="27">
        <v>0.55541644528422873</v>
      </c>
      <c r="BN309" s="27">
        <v>0.49687251005450017</v>
      </c>
      <c r="BO309" s="27">
        <v>0.41718059125138818</v>
      </c>
      <c r="BP309" s="27">
        <v>0.38565342436302524</v>
      </c>
      <c r="BQ309" s="27">
        <v>0.34527935268772603</v>
      </c>
      <c r="BR309" s="27">
        <v>0.31961533273728987</v>
      </c>
      <c r="BS309" s="27">
        <v>0.34352923506962529</v>
      </c>
      <c r="BT309" s="27">
        <v>0.34790991632846019</v>
      </c>
      <c r="BU309" s="27">
        <v>0.3461383661177988</v>
      </c>
      <c r="BV309" s="27">
        <v>0.36749731718210016</v>
      </c>
      <c r="BW309" s="27">
        <v>0.40907773653699653</v>
      </c>
      <c r="BX309" s="27">
        <v>0.4099903391082409</v>
      </c>
      <c r="BY309" s="27">
        <v>0.43211427867829727</v>
      </c>
      <c r="BZ309" s="27">
        <v>0.44667570492642356</v>
      </c>
      <c r="CA309" s="27">
        <v>0.46037036184678398</v>
      </c>
      <c r="CB309" s="27">
        <v>0.45232609421358178</v>
      </c>
      <c r="CC309" s="27">
        <v>0.45794341923139742</v>
      </c>
      <c r="CD309" s="27">
        <v>0.3296438136924455</v>
      </c>
      <c r="CE309" s="27">
        <v>0.34441093572051507</v>
      </c>
      <c r="CF309" s="27">
        <v>0.32016361482625494</v>
      </c>
      <c r="CG309" s="27">
        <v>0.34945520510265865</v>
      </c>
      <c r="CH309" s="27">
        <v>0.38770901333105401</v>
      </c>
      <c r="CI309" s="27">
        <v>0.40636976662961488</v>
      </c>
      <c r="CJ309" s="27">
        <v>0.40304570594449951</v>
      </c>
      <c r="CK309" s="27">
        <v>0.40913384207731179</v>
      </c>
      <c r="CL309" s="27">
        <v>0.39439769097985244</v>
      </c>
      <c r="CM309" s="27">
        <v>0.37271088083390563</v>
      </c>
      <c r="CN309" s="27">
        <v>0.34739076357219523</v>
      </c>
      <c r="CO309" s="27">
        <v>0.37121268214208608</v>
      </c>
      <c r="CP309" s="27">
        <v>0.40681120607011956</v>
      </c>
      <c r="CQ309" s="27">
        <v>0.36798035278029295</v>
      </c>
      <c r="CR309" s="27">
        <v>0.2952442559469638</v>
      </c>
      <c r="CS309" s="27">
        <v>0.26354104781774212</v>
      </c>
      <c r="CT309" s="27">
        <v>0.28003285573964182</v>
      </c>
      <c r="CU309" s="27">
        <v>0.32874357809105692</v>
      </c>
      <c r="CV309" s="27">
        <v>0.33135543802384476</v>
      </c>
      <c r="CW309" s="27">
        <v>0.33538094304254384</v>
      </c>
      <c r="CX309" s="27">
        <v>0.3310781520459215</v>
      </c>
      <c r="CY309" s="27">
        <v>0.31558148945209297</v>
      </c>
      <c r="CZ309" s="27">
        <v>0.31947869591687689</v>
      </c>
      <c r="DA309" s="27">
        <v>0.33806501582289589</v>
      </c>
      <c r="DB309" s="27">
        <v>0.34976339188543432</v>
      </c>
      <c r="DC309" s="27">
        <v>0.36643712881441004</v>
      </c>
      <c r="DD309" s="27">
        <v>0.37016609706339293</v>
      </c>
      <c r="DE309" s="27">
        <v>0.38043546671917311</v>
      </c>
      <c r="DF309" s="27">
        <v>0.38308402586222201</v>
      </c>
      <c r="DG309" s="27">
        <v>0.40384119484376962</v>
      </c>
      <c r="DH309" s="27">
        <v>0.41410658795800204</v>
      </c>
      <c r="DI309" s="27">
        <v>0.42298463129874075</v>
      </c>
      <c r="DJ309" s="27">
        <v>0.44019280562590812</v>
      </c>
      <c r="DK309" s="27">
        <v>0.51378917057394324</v>
      </c>
      <c r="DL309" s="27">
        <v>0.57456799511866985</v>
      </c>
      <c r="DM309" s="27">
        <v>0.64988595255524706</v>
      </c>
      <c r="DN309" s="27">
        <v>0.70689785945549988</v>
      </c>
      <c r="DO309" s="27">
        <v>0.92108165769392791</v>
      </c>
      <c r="DP309" s="27">
        <v>1.083180631272709</v>
      </c>
      <c r="DQ309" s="27">
        <v>0.7460539711750539</v>
      </c>
      <c r="DR309" s="27">
        <v>0.66661130534321023</v>
      </c>
      <c r="DS309" s="27">
        <v>0.75778999028770311</v>
      </c>
      <c r="DT309" s="27">
        <v>0.7836538886441724</v>
      </c>
      <c r="DU309" s="27">
        <v>0.82858675413892446</v>
      </c>
      <c r="DV309" s="27">
        <v>0.83160385138636428</v>
      </c>
      <c r="DW309" s="27">
        <v>0.93979231549148778</v>
      </c>
      <c r="DX309" s="27">
        <v>0.93227826623242593</v>
      </c>
      <c r="DY309" s="27">
        <v>1.0517456262870302</v>
      </c>
      <c r="DZ309" s="27">
        <v>1.0788327126024895</v>
      </c>
      <c r="EA309" s="27">
        <v>1.1454983441649649</v>
      </c>
      <c r="EB309" s="27">
        <v>1.1153103156186763</v>
      </c>
      <c r="EC309" s="27">
        <v>1.0056487161736321</v>
      </c>
      <c r="ED309" s="27">
        <v>0.97793217069309057</v>
      </c>
      <c r="EE309" s="27">
        <v>0.84835367687986107</v>
      </c>
      <c r="EF309" s="27">
        <v>0.80335004743515726</v>
      </c>
      <c r="EG309" s="27">
        <v>0.82067759594689138</v>
      </c>
      <c r="EH309" s="27">
        <v>0.88245814877545248</v>
      </c>
      <c r="EI309" s="27">
        <v>0.88003434005368442</v>
      </c>
      <c r="EJ309" s="27">
        <v>0.81834806977084662</v>
      </c>
      <c r="EK309" s="27">
        <v>0.87972579716613519</v>
      </c>
      <c r="EL309" s="27">
        <v>0.91919065439926817</v>
      </c>
      <c r="EM309" s="27">
        <v>1.079321870198332</v>
      </c>
      <c r="EN309" s="27">
        <v>1.0570053249939113</v>
      </c>
      <c r="EO309" s="27">
        <v>1.1098065397183607</v>
      </c>
      <c r="EP309" s="27">
        <v>1.0552784783115325</v>
      </c>
      <c r="EQ309" s="27">
        <v>1.044705920410173</v>
      </c>
      <c r="ER309" s="27">
        <v>0.88338441871864615</v>
      </c>
      <c r="ES309" s="27">
        <v>0.83039409619033444</v>
      </c>
      <c r="ET309" s="27">
        <v>0.85481231251294831</v>
      </c>
      <c r="EU309" s="27">
        <v>0.86792152766049224</v>
      </c>
      <c r="EV309" s="27">
        <v>0.89396175295201785</v>
      </c>
      <c r="EW309" s="27">
        <v>0.89655626224684026</v>
      </c>
      <c r="EX309" s="27">
        <v>0.86510335409952543</v>
      </c>
      <c r="EY309" s="27">
        <v>0.86194991419720746</v>
      </c>
      <c r="EZ309" s="27">
        <v>0.84202246340089626</v>
      </c>
      <c r="FA309" s="27">
        <v>0.85500874708491925</v>
      </c>
      <c r="FB309" s="27">
        <v>0.84603087804290367</v>
      </c>
      <c r="FC309" s="27">
        <v>0.85862248467097979</v>
      </c>
      <c r="FD309" s="27">
        <v>0.84639564947428558</v>
      </c>
      <c r="FE309" s="27">
        <v>0.87430784121736316</v>
      </c>
      <c r="FF309" s="27">
        <v>0.86516351753297815</v>
      </c>
      <c r="FG309" s="27">
        <v>0.87633538974435088</v>
      </c>
      <c r="FH309" s="27">
        <v>0.86570829439534824</v>
      </c>
      <c r="FI309" s="27">
        <v>0.89158781762011285</v>
      </c>
      <c r="FJ309" s="27">
        <v>0.85353574990954917</v>
      </c>
      <c r="FK309" s="27">
        <v>0.86410172404959218</v>
      </c>
      <c r="FL309" s="27">
        <v>0.85236757566575871</v>
      </c>
      <c r="FM309" s="27">
        <v>0.88152361881981012</v>
      </c>
      <c r="FN309" s="27">
        <v>0.87684103218872611</v>
      </c>
      <c r="FO309" s="27">
        <v>0.89282695105440291</v>
      </c>
      <c r="FP309" s="27">
        <v>0.8843927134995746</v>
      </c>
      <c r="FQ309" s="27">
        <v>0.9170979006071982</v>
      </c>
      <c r="FR309" s="27">
        <v>0.90869038534190161</v>
      </c>
      <c r="FS309" s="27">
        <v>0.92625810146663556</v>
      </c>
      <c r="FT309" s="27">
        <v>0.91819129394476506</v>
      </c>
      <c r="FU309" s="27">
        <v>0.95266338069526013</v>
      </c>
      <c r="FV309" s="27">
        <v>0.933657388888812</v>
      </c>
      <c r="FW309" s="27">
        <v>0.95192260135698614</v>
      </c>
      <c r="FX309" s="27">
        <v>0.94374697648628514</v>
      </c>
      <c r="FY309" s="27">
        <v>0.9792662462779177</v>
      </c>
      <c r="FZ309" s="27">
        <v>0.95619915184327253</v>
      </c>
      <c r="GA309" s="27">
        <v>0.97486846305359565</v>
      </c>
      <c r="GB309" s="27">
        <v>0.96638211564993581</v>
      </c>
      <c r="GC309" s="27">
        <v>1.0026059714623032</v>
      </c>
      <c r="GD309" s="27">
        <v>0.97280525909594151</v>
      </c>
      <c r="GE309" s="27">
        <v>0.99161245767319528</v>
      </c>
      <c r="GF309" s="27">
        <v>0.98280200358541614</v>
      </c>
      <c r="GG309" s="27">
        <v>1.0195002442957672</v>
      </c>
      <c r="GH309" s="27">
        <v>0.99270870902802455</v>
      </c>
      <c r="GI309" s="27">
        <v>1.011778094143359</v>
      </c>
      <c r="GJ309" s="27">
        <v>1.0026502923036686</v>
      </c>
      <c r="GK309" s="27">
        <v>1.0399626106160742</v>
      </c>
      <c r="GL309" s="9" t="str">
        <f t="shared" si="56"/>
        <v>Beef,Average Weened Calf, São Paulo,Units of Measure: US $/LB,Historic Data Source: CEPEA,Data Edge: 2016 Q3,Forecast Date: December 2016</v>
      </c>
      <c r="GM309" s="10" t="str">
        <f t="shared" si="62"/>
        <v>Brazil, Beef, Average Weened Calf, São Paulo</v>
      </c>
      <c r="GN309" s="10" t="str">
        <f t="shared" si="63"/>
        <v>Beef,Average Weened Calf, São Paulo,Units of Measure: US $/LB,Historic Data Source: CEPEA,Data Edge: 2016 Q3,Forecast Date: December 2016</v>
      </c>
      <c r="GP309" s="25" t="s">
        <v>114</v>
      </c>
      <c r="GQ309" s="16" t="s">
        <v>574</v>
      </c>
      <c r="GR309" s="9" t="s">
        <v>755</v>
      </c>
      <c r="GS309" s="10" t="s">
        <v>464</v>
      </c>
      <c r="GT309" s="16" t="s">
        <v>115</v>
      </c>
      <c r="GU309" s="13" t="s">
        <v>1381</v>
      </c>
      <c r="GV309" s="11" t="s">
        <v>1385</v>
      </c>
      <c r="GW309" s="9" t="s">
        <v>755</v>
      </c>
      <c r="GX309" s="8" t="s">
        <v>1401</v>
      </c>
      <c r="GY309" s="14" t="s">
        <v>1390</v>
      </c>
    </row>
    <row r="310" spans="1:207" ht="12.75" customHeight="1">
      <c r="A310" s="14" t="s">
        <v>756</v>
      </c>
      <c r="B310" s="8" t="str">
        <f t="shared" si="58"/>
        <v>Bank:CISLIVE</v>
      </c>
      <c r="C310" s="13" t="str">
        <f t="shared" si="59"/>
        <v>DataEdge:2016 Q2</v>
      </c>
      <c r="D310" s="13" t="str">
        <f t="shared" si="60"/>
        <v>ForecastDate:December 2016</v>
      </c>
      <c r="E310" s="13" t="str">
        <f t="shared" si="61"/>
        <v>Long Label:Beef,Wholesale Beef Back Cuts, São Paulo,Units of Measure: US $/LB,Historic Data Source: CONAB,Data Edge: 2016 Q2,Forecast Date: December 2016</v>
      </c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  <c r="BQ310" s="27"/>
      <c r="BR310" s="27"/>
      <c r="BS310" s="27"/>
      <c r="BT310" s="27"/>
      <c r="BU310" s="27"/>
      <c r="BV310" s="27"/>
      <c r="BW310" s="27"/>
      <c r="BX310" s="27"/>
      <c r="BY310" s="27"/>
      <c r="BZ310" s="27"/>
      <c r="CA310" s="27"/>
      <c r="CB310" s="27"/>
      <c r="CC310" s="27"/>
      <c r="CD310" s="27"/>
      <c r="CE310" s="27"/>
      <c r="CF310" s="27"/>
      <c r="CG310" s="27"/>
      <c r="CH310" s="27"/>
      <c r="CI310" s="27"/>
      <c r="CJ310" s="27"/>
      <c r="CK310" s="27"/>
      <c r="CL310" s="27"/>
      <c r="CM310" s="27"/>
      <c r="CN310" s="27"/>
      <c r="CO310" s="27"/>
      <c r="CP310" s="27"/>
      <c r="CQ310" s="27"/>
      <c r="CR310" s="27"/>
      <c r="CS310" s="27"/>
      <c r="CT310" s="27"/>
      <c r="CU310" s="27"/>
      <c r="CV310" s="27"/>
      <c r="CW310" s="27"/>
      <c r="CX310" s="27"/>
      <c r="CY310" s="27"/>
      <c r="CZ310" s="27"/>
      <c r="DA310" s="27"/>
      <c r="DB310" s="27"/>
      <c r="DC310" s="27"/>
      <c r="DD310" s="27"/>
      <c r="DE310" s="27"/>
      <c r="DF310" s="27"/>
      <c r="DG310" s="27"/>
      <c r="DH310" s="27"/>
      <c r="DI310" s="27"/>
      <c r="DJ310" s="27"/>
      <c r="DK310" s="27"/>
      <c r="DL310" s="27"/>
      <c r="DM310" s="27"/>
      <c r="DN310" s="27">
        <v>1.4468307555518913</v>
      </c>
      <c r="DO310" s="27">
        <v>1.5075939906145039</v>
      </c>
      <c r="DP310" s="27">
        <v>1.6654544504661568</v>
      </c>
      <c r="DQ310" s="27">
        <v>1.3308619984931429</v>
      </c>
      <c r="DR310" s="27">
        <v>1.278182331211712</v>
      </c>
      <c r="DS310" s="27">
        <v>1.325029566521279</v>
      </c>
      <c r="DT310" s="27">
        <v>1.44087048819504</v>
      </c>
      <c r="DU310" s="27">
        <v>1.6388459943913793</v>
      </c>
      <c r="DV310" s="27">
        <v>1.5382466097605112</v>
      </c>
      <c r="DW310" s="27">
        <v>1.5674142868127099</v>
      </c>
      <c r="DX310" s="27">
        <v>1.7398488690914904</v>
      </c>
      <c r="DY310" s="27">
        <v>2.2348421144422836</v>
      </c>
      <c r="DZ310" s="27">
        <v>2.11200562384948</v>
      </c>
      <c r="EA310" s="27">
        <v>2.0593731348279367</v>
      </c>
      <c r="EB310" s="27">
        <v>2.095936395125201</v>
      </c>
      <c r="EC310" s="27">
        <v>2.1536044640163996</v>
      </c>
      <c r="ED310" s="27">
        <v>2.0808064966724484</v>
      </c>
      <c r="EE310" s="27">
        <v>1.6991087408732271</v>
      </c>
      <c r="EF310" s="27">
        <v>1.6757113942580715</v>
      </c>
      <c r="EG310" s="27">
        <v>1.776909022205112</v>
      </c>
      <c r="EH310" s="27">
        <v>1.9440819583607858</v>
      </c>
      <c r="EI310" s="27">
        <v>1.7555688588165013</v>
      </c>
      <c r="EJ310" s="27">
        <v>1.6063893540199481</v>
      </c>
      <c r="EK310" s="27">
        <v>1.7774499973848523</v>
      </c>
      <c r="EL310" s="27">
        <v>1.8896854720918781</v>
      </c>
      <c r="EM310" s="27">
        <v>1.8947006060872773</v>
      </c>
      <c r="EN310" s="27">
        <v>1.8700853728530837</v>
      </c>
      <c r="EO310" s="27">
        <v>1.8592403260003727</v>
      </c>
      <c r="EP310" s="27">
        <v>1.7749830555961934</v>
      </c>
      <c r="EQ310" s="27">
        <v>1.6255146315902222</v>
      </c>
      <c r="ER310" s="27">
        <v>1.4012430652742685</v>
      </c>
      <c r="ES310" s="27">
        <v>1.3923348510542404</v>
      </c>
      <c r="ET310" s="27">
        <v>1.4615277496585748</v>
      </c>
      <c r="EU310" s="27">
        <v>1.3006167813339979</v>
      </c>
      <c r="EV310" s="27">
        <v>1.4556306488356898</v>
      </c>
      <c r="EW310" s="27">
        <v>1.5743357572209944</v>
      </c>
      <c r="EX310" s="27">
        <v>1.456057087272185</v>
      </c>
      <c r="EY310" s="27">
        <v>1.3468857717119134</v>
      </c>
      <c r="EZ310" s="27">
        <v>1.3678148547631117</v>
      </c>
      <c r="FA310" s="27">
        <v>1.4757739011874782</v>
      </c>
      <c r="FB310" s="27">
        <v>1.5766557137454562</v>
      </c>
      <c r="FC310" s="27">
        <v>1.4848445357743456</v>
      </c>
      <c r="FD310" s="27">
        <v>1.5220952067664091</v>
      </c>
      <c r="FE310" s="27">
        <v>1.6719837344489084</v>
      </c>
      <c r="FF310" s="27">
        <v>1.6456420319289269</v>
      </c>
      <c r="FG310" s="27">
        <v>1.5464575190856946</v>
      </c>
      <c r="FH310" s="27">
        <v>1.5888731047204685</v>
      </c>
      <c r="FI310" s="27">
        <v>1.7407122861962292</v>
      </c>
      <c r="FJ310" s="27">
        <v>1.6557939872623759</v>
      </c>
      <c r="FK310" s="27">
        <v>1.5549861549154849</v>
      </c>
      <c r="FL310" s="27">
        <v>1.5954089170407812</v>
      </c>
      <c r="FM310" s="27">
        <v>1.7555276490996587</v>
      </c>
      <c r="FN310" s="27">
        <v>1.6980730135913387</v>
      </c>
      <c r="FO310" s="27">
        <v>1.6036702455577827</v>
      </c>
      <c r="FP310" s="27">
        <v>1.6524005785586011</v>
      </c>
      <c r="FQ310" s="27">
        <v>1.823486739689502</v>
      </c>
      <c r="FR310" s="27">
        <v>1.7579250529436297</v>
      </c>
      <c r="FS310" s="27">
        <v>1.6617704622888239</v>
      </c>
      <c r="FT310" s="27">
        <v>1.7136784070068432</v>
      </c>
      <c r="FU310" s="27">
        <v>1.8924790720880931</v>
      </c>
      <c r="FV310" s="27">
        <v>1.803680897887471</v>
      </c>
      <c r="FW310" s="27">
        <v>1.7052400949363051</v>
      </c>
      <c r="FX310" s="27">
        <v>1.7588240187105406</v>
      </c>
      <c r="FY310" s="27">
        <v>1.9427696229326634</v>
      </c>
      <c r="FZ310" s="27">
        <v>1.844857951801093</v>
      </c>
      <c r="GA310" s="27">
        <v>1.743953161618484</v>
      </c>
      <c r="GB310" s="27">
        <v>1.7986355014874098</v>
      </c>
      <c r="GC310" s="27">
        <v>1.9866861074344024</v>
      </c>
      <c r="GD310" s="27">
        <v>1.8736475780765678</v>
      </c>
      <c r="GE310" s="27">
        <v>1.7707132389000264</v>
      </c>
      <c r="GF310" s="27">
        <v>1.8259789288390524</v>
      </c>
      <c r="GG310" s="27">
        <v>2.0167970962901007</v>
      </c>
      <c r="GH310" s="27">
        <v>1.9089192088127946</v>
      </c>
      <c r="GI310" s="27">
        <v>1.8036932565807213</v>
      </c>
      <c r="GJ310" s="27">
        <v>1.8598158330790491</v>
      </c>
      <c r="GK310" s="27">
        <v>2.0541278290422542</v>
      </c>
      <c r="GL310" s="9" t="str">
        <f t="shared" si="56"/>
        <v>Beef,Wholesale Beef Back Cuts, São Paulo,Units of Measure: US $/LB,Historic Data Source: CONAB,Data Edge: 2016 Q2,Forecast Date: December 2016</v>
      </c>
      <c r="GM310" s="10" t="str">
        <f t="shared" si="62"/>
        <v>Brazil, Beef, Wholesale Beef Back Cuts, São Paulo</v>
      </c>
      <c r="GN310" s="10" t="str">
        <f t="shared" si="63"/>
        <v>Beef,Wholesale Beef Back Cuts, São Paulo,Units of Measure: US $/LB,Historic Data Source: CONAB,Data Edge: 2016 Q2,Forecast Date: December 2016</v>
      </c>
      <c r="GP310" s="25" t="s">
        <v>114</v>
      </c>
      <c r="GQ310" s="16" t="s">
        <v>574</v>
      </c>
      <c r="GR310" s="9" t="s">
        <v>757</v>
      </c>
      <c r="GS310" s="10" t="s">
        <v>464</v>
      </c>
      <c r="GT310" s="16" t="s">
        <v>758</v>
      </c>
      <c r="GU310" s="39" t="s">
        <v>1026</v>
      </c>
      <c r="GV310" s="11" t="s">
        <v>1385</v>
      </c>
      <c r="GW310" s="9" t="s">
        <v>757</v>
      </c>
      <c r="GX310" s="8" t="s">
        <v>1401</v>
      </c>
      <c r="GY310" s="14" t="s">
        <v>1390</v>
      </c>
    </row>
    <row r="311" spans="1:207" ht="12.75" customHeight="1">
      <c r="A311" s="14" t="s">
        <v>759</v>
      </c>
      <c r="B311" s="8" t="str">
        <f t="shared" si="58"/>
        <v>Bank:CISLIVE</v>
      </c>
      <c r="C311" s="13" t="str">
        <f t="shared" si="59"/>
        <v>DataEdge:2016 Q2</v>
      </c>
      <c r="D311" s="13" t="str">
        <f t="shared" si="60"/>
        <v>ForecastDate:December 2016</v>
      </c>
      <c r="E311" s="13" t="str">
        <f t="shared" si="61"/>
        <v>Long Label:Beef,Wholesale Front Cuts, São Paulo,Units of Measure: US $/LB,Historic Data Source: CONAB,Data Edge: 2016 Q2,Forecast Date: December 2016</v>
      </c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  <c r="BQ311" s="27"/>
      <c r="BR311" s="27"/>
      <c r="BS311" s="27"/>
      <c r="BT311" s="27"/>
      <c r="BU311" s="27"/>
      <c r="BV311" s="27"/>
      <c r="BW311" s="27"/>
      <c r="BX311" s="27"/>
      <c r="BY311" s="27"/>
      <c r="BZ311" s="27"/>
      <c r="CA311" s="27"/>
      <c r="CB311" s="27"/>
      <c r="CC311" s="27"/>
      <c r="CD311" s="27"/>
      <c r="CE311" s="27"/>
      <c r="CF311" s="27"/>
      <c r="CG311" s="27"/>
      <c r="CH311" s="27"/>
      <c r="CI311" s="27"/>
      <c r="CJ311" s="27"/>
      <c r="CK311" s="27"/>
      <c r="CL311" s="27"/>
      <c r="CM311" s="27"/>
      <c r="CN311" s="27"/>
      <c r="CO311" s="27"/>
      <c r="CP311" s="27"/>
      <c r="CQ311" s="27"/>
      <c r="CR311" s="27"/>
      <c r="CS311" s="27"/>
      <c r="CT311" s="27"/>
      <c r="CU311" s="27"/>
      <c r="CV311" s="27"/>
      <c r="CW311" s="27"/>
      <c r="CX311" s="27"/>
      <c r="CY311" s="27"/>
      <c r="CZ311" s="27"/>
      <c r="DA311" s="27"/>
      <c r="DB311" s="27"/>
      <c r="DC311" s="27"/>
      <c r="DD311" s="27"/>
      <c r="DE311" s="27"/>
      <c r="DF311" s="27"/>
      <c r="DG311" s="27"/>
      <c r="DH311" s="27"/>
      <c r="DI311" s="27"/>
      <c r="DJ311" s="27"/>
      <c r="DK311" s="27"/>
      <c r="DL311" s="27"/>
      <c r="DM311" s="27"/>
      <c r="DN311" s="27">
        <v>0.99894000721768672</v>
      </c>
      <c r="DO311" s="27">
        <v>1.2066224135408274</v>
      </c>
      <c r="DP311" s="27">
        <v>1.3625618606216838</v>
      </c>
      <c r="DQ311" s="27">
        <v>0.90277582288979608</v>
      </c>
      <c r="DR311" s="27">
        <v>0.74037862027754076</v>
      </c>
      <c r="DS311" s="27">
        <v>0.93326273363319945</v>
      </c>
      <c r="DT311" s="27">
        <v>0.97056388502576041</v>
      </c>
      <c r="DU311" s="27">
        <v>0.90332147913668071</v>
      </c>
      <c r="DV311" s="27">
        <v>0.91472384322910905</v>
      </c>
      <c r="DW311" s="27">
        <v>1.0359444263756767</v>
      </c>
      <c r="DX311" s="27">
        <v>1.1869674012570546</v>
      </c>
      <c r="DY311" s="27">
        <v>1.2872405318127871</v>
      </c>
      <c r="DZ311" s="27">
        <v>1.3272612661906307</v>
      </c>
      <c r="EA311" s="27">
        <v>1.4177736814093851</v>
      </c>
      <c r="EB311" s="27">
        <v>1.3253579237402402</v>
      </c>
      <c r="EC311" s="27">
        <v>1.1756879391289217</v>
      </c>
      <c r="ED311" s="27">
        <v>1.1961214976760208</v>
      </c>
      <c r="EE311" s="27">
        <v>1.1438091114696589</v>
      </c>
      <c r="EF311" s="27">
        <v>1.1504216953021176</v>
      </c>
      <c r="EG311" s="27">
        <v>1.047185838148174</v>
      </c>
      <c r="EH311" s="27">
        <v>1.0640573243073255</v>
      </c>
      <c r="EI311" s="27">
        <v>1.1038139199808752</v>
      </c>
      <c r="EJ311" s="27">
        <v>1.0019266658461183</v>
      </c>
      <c r="EK311" s="27">
        <v>1.0620861531458814</v>
      </c>
      <c r="EL311" s="27">
        <v>1.0391033404198156</v>
      </c>
      <c r="EM311" s="27">
        <v>1.3085360766647112</v>
      </c>
      <c r="EN311" s="27">
        <v>1.2992802323664436</v>
      </c>
      <c r="EO311" s="27">
        <v>1.179044952497198</v>
      </c>
      <c r="EP311" s="27">
        <v>0.9728986622723903</v>
      </c>
      <c r="EQ311" s="27">
        <v>1.0910517143069274</v>
      </c>
      <c r="ER311" s="27">
        <v>1.0394940163813693</v>
      </c>
      <c r="ES311" s="27">
        <v>0.91236848935541848</v>
      </c>
      <c r="ET311" s="27">
        <v>0.92440176594921541</v>
      </c>
      <c r="EU311" s="27">
        <v>1.0473269465365287</v>
      </c>
      <c r="EV311" s="27">
        <v>1.1660363159638554</v>
      </c>
      <c r="EW311" s="27">
        <v>1.1057035551728789</v>
      </c>
      <c r="EX311" s="27">
        <v>0.91268172008676185</v>
      </c>
      <c r="EY311" s="27">
        <v>0.96507469323932427</v>
      </c>
      <c r="EZ311" s="27">
        <v>0.9748128298604759</v>
      </c>
      <c r="FA311" s="27">
        <v>0.92171951586850664</v>
      </c>
      <c r="FB311" s="27">
        <v>0.99498720561759091</v>
      </c>
      <c r="FC311" s="27">
        <v>1.0715394937254459</v>
      </c>
      <c r="FD311" s="27">
        <v>1.0921597577884286</v>
      </c>
      <c r="FE311" s="27">
        <v>1.0505241927298365</v>
      </c>
      <c r="FF311" s="27">
        <v>1.0423058747694371</v>
      </c>
      <c r="FG311" s="27">
        <v>1.1202462032065801</v>
      </c>
      <c r="FH311" s="27">
        <v>1.1442410219311359</v>
      </c>
      <c r="FI311" s="27">
        <v>1.0973093475386897</v>
      </c>
      <c r="FJ311" s="27">
        <v>1.0509934129373777</v>
      </c>
      <c r="FK311" s="27">
        <v>1.1289495073424192</v>
      </c>
      <c r="FL311" s="27">
        <v>1.1514282901520225</v>
      </c>
      <c r="FM311" s="27">
        <v>1.1088155380793874</v>
      </c>
      <c r="FN311" s="27">
        <v>1.0804498794296464</v>
      </c>
      <c r="FO311" s="27">
        <v>1.1672440823200092</v>
      </c>
      <c r="FP311" s="27">
        <v>1.1954679702589126</v>
      </c>
      <c r="FQ311" s="27">
        <v>1.1542844873200482</v>
      </c>
      <c r="FR311" s="27">
        <v>1.1209814852144131</v>
      </c>
      <c r="FS311" s="27">
        <v>1.2122907654394952</v>
      </c>
      <c r="FT311" s="27">
        <v>1.2425235249187623</v>
      </c>
      <c r="FU311" s="27">
        <v>1.2003437334820253</v>
      </c>
      <c r="FV311" s="27">
        <v>1.1522464664865799</v>
      </c>
      <c r="FW311" s="27">
        <v>1.2463443772117144</v>
      </c>
      <c r="FX311" s="27">
        <v>1.2775779266154261</v>
      </c>
      <c r="FY311" s="27">
        <v>1.2342979962982463</v>
      </c>
      <c r="FZ311" s="27">
        <v>1.1804883690246888</v>
      </c>
      <c r="GA311" s="27">
        <v>1.2768091461162028</v>
      </c>
      <c r="GB311" s="27">
        <v>1.3086489118431861</v>
      </c>
      <c r="GC311" s="27">
        <v>1.2641120893991988</v>
      </c>
      <c r="GD311" s="27">
        <v>1.2006761054457431</v>
      </c>
      <c r="GE311" s="27">
        <v>1.2983713204000746</v>
      </c>
      <c r="GF311" s="27">
        <v>1.3305046817167914</v>
      </c>
      <c r="GG311" s="27">
        <v>1.2850307688563598</v>
      </c>
      <c r="GH311" s="27">
        <v>1.2251291084192848</v>
      </c>
      <c r="GI311" s="27">
        <v>1.3246217553131572</v>
      </c>
      <c r="GJ311" s="27">
        <v>1.3572147979621103</v>
      </c>
      <c r="GK311" s="27">
        <v>1.3106509375024309</v>
      </c>
      <c r="GL311" s="9" t="str">
        <f t="shared" si="56"/>
        <v>Beef,Wholesale Front Cuts, São Paulo,Units of Measure: US $/LB,Historic Data Source: CONAB,Data Edge: 2016 Q2,Forecast Date: December 2016</v>
      </c>
      <c r="GM311" s="10" t="str">
        <f t="shared" si="62"/>
        <v>Brazil, Beef, Wholesale Front Cuts, São Paulo</v>
      </c>
      <c r="GN311" s="10" t="str">
        <f t="shared" si="63"/>
        <v>Beef,Wholesale Front Cuts, São Paulo,Units of Measure: US $/LB,Historic Data Source: CONAB,Data Edge: 2016 Q2,Forecast Date: December 2016</v>
      </c>
      <c r="GP311" s="25" t="s">
        <v>114</v>
      </c>
      <c r="GQ311" s="16" t="s">
        <v>574</v>
      </c>
      <c r="GR311" s="9" t="s">
        <v>760</v>
      </c>
      <c r="GS311" s="10" t="s">
        <v>464</v>
      </c>
      <c r="GT311" s="16" t="s">
        <v>758</v>
      </c>
      <c r="GU311" s="39" t="s">
        <v>1026</v>
      </c>
      <c r="GV311" s="11" t="s">
        <v>1385</v>
      </c>
      <c r="GW311" s="9" t="s">
        <v>760</v>
      </c>
      <c r="GX311" s="8" t="s">
        <v>1401</v>
      </c>
      <c r="GY311" s="14" t="s">
        <v>1390</v>
      </c>
    </row>
    <row r="312" spans="1:207" ht="12.75" customHeight="1">
      <c r="A312" s="14" t="s">
        <v>761</v>
      </c>
      <c r="B312" s="8" t="str">
        <f t="shared" si="58"/>
        <v>Bank:CISLIVE</v>
      </c>
      <c r="C312" s="13" t="str">
        <f t="shared" si="59"/>
        <v>DataEdge:2016 Q3</v>
      </c>
      <c r="D312" s="13" t="str">
        <f t="shared" si="60"/>
        <v>ForecastDate:December 2016</v>
      </c>
      <c r="E312" s="13" t="str">
        <f t="shared" si="61"/>
        <v>Long Label:Pork,Average Hog Farm Price, São Paulo,Units of Measure: US $/LB,Historic Data Source: CONAB,Data Edge: 2016 Q3,Forecast Date: December 2016</v>
      </c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  <c r="BQ312" s="27"/>
      <c r="BR312" s="27"/>
      <c r="BS312" s="27"/>
      <c r="BT312" s="27"/>
      <c r="BU312" s="27"/>
      <c r="BV312" s="27"/>
      <c r="BW312" s="27"/>
      <c r="BX312" s="27"/>
      <c r="BY312" s="27"/>
      <c r="BZ312" s="27"/>
      <c r="CA312" s="27"/>
      <c r="CB312" s="27"/>
      <c r="CC312" s="27"/>
      <c r="CD312" s="27"/>
      <c r="CE312" s="27"/>
      <c r="CF312" s="27"/>
      <c r="CG312" s="27"/>
      <c r="CH312" s="27"/>
      <c r="CI312" s="27"/>
      <c r="CJ312" s="27"/>
      <c r="CK312" s="27"/>
      <c r="CL312" s="27"/>
      <c r="CM312" s="27"/>
      <c r="CN312" s="27"/>
      <c r="CO312" s="27"/>
      <c r="CP312" s="27"/>
      <c r="CQ312" s="27"/>
      <c r="CR312" s="27"/>
      <c r="CS312" s="27"/>
      <c r="CT312" s="27"/>
      <c r="CU312" s="27"/>
      <c r="CV312" s="27"/>
      <c r="CW312" s="27"/>
      <c r="CX312" s="27"/>
      <c r="CY312" s="27"/>
      <c r="CZ312" s="27"/>
      <c r="DA312" s="27"/>
      <c r="DB312" s="27"/>
      <c r="DC312" s="27"/>
      <c r="DD312" s="27"/>
      <c r="DE312" s="27"/>
      <c r="DF312" s="27"/>
      <c r="DG312" s="27"/>
      <c r="DH312" s="27"/>
      <c r="DI312" s="27"/>
      <c r="DJ312" s="27"/>
      <c r="DK312" s="27"/>
      <c r="DL312" s="27"/>
      <c r="DM312" s="27"/>
      <c r="DN312" s="27">
        <v>0.88925247701339172</v>
      </c>
      <c r="DO312" s="27">
        <v>1.0123589410660006</v>
      </c>
      <c r="DP312" s="27">
        <v>1.1992909300598731</v>
      </c>
      <c r="DQ312" s="27">
        <v>0.77761221322660878</v>
      </c>
      <c r="DR312" s="27">
        <v>0.53715024348467655</v>
      </c>
      <c r="DS312" s="27">
        <v>0.56984266601902511</v>
      </c>
      <c r="DT312" s="27">
        <v>0.6791518761773252</v>
      </c>
      <c r="DU312" s="27">
        <v>0.84941779125749484</v>
      </c>
      <c r="DV312" s="27">
        <v>0.82241226271974965</v>
      </c>
      <c r="DW312" s="27">
        <v>0.86806743871382031</v>
      </c>
      <c r="DX312" s="27">
        <v>0.9217570721552234</v>
      </c>
      <c r="DY312" s="27">
        <v>1.1258897449304364</v>
      </c>
      <c r="DZ312" s="27">
        <v>0.92354885097885309</v>
      </c>
      <c r="EA312" s="27">
        <v>0.87189290567956834</v>
      </c>
      <c r="EB312" s="27">
        <v>0.90950487848561534</v>
      </c>
      <c r="EC312" s="27">
        <v>0.9274216957194501</v>
      </c>
      <c r="ED312" s="27">
        <v>0.89580773109212708</v>
      </c>
      <c r="EE312" s="27">
        <v>0.64566132153182632</v>
      </c>
      <c r="EF312" s="27">
        <v>0.76595434117265349</v>
      </c>
      <c r="EG312" s="27">
        <v>0.98178265246734053</v>
      </c>
      <c r="EH312" s="27">
        <v>1.0428519114385673</v>
      </c>
      <c r="EI312" s="27">
        <v>0.76147799251165749</v>
      </c>
      <c r="EJ312" s="27">
        <v>0.77574916108085601</v>
      </c>
      <c r="EK312" s="27">
        <v>0.98769362709688924</v>
      </c>
      <c r="EL312" s="27">
        <v>0.92215628550171802</v>
      </c>
      <c r="EM312" s="27">
        <v>0.90804678546385964</v>
      </c>
      <c r="EN312" s="27">
        <v>1.0471413649486851</v>
      </c>
      <c r="EO312" s="27">
        <v>1.0458598443986746</v>
      </c>
      <c r="EP312" s="27">
        <v>0.66681222381482796</v>
      </c>
      <c r="EQ312" s="27">
        <v>0.63034172949142908</v>
      </c>
      <c r="ER312" s="27">
        <v>0.59008710103097073</v>
      </c>
      <c r="ES312" s="27">
        <v>0.64938937717154299</v>
      </c>
      <c r="ET312" s="27">
        <v>0.55541158549933678</v>
      </c>
      <c r="EU312" s="27">
        <v>0.56714607568054443</v>
      </c>
      <c r="EV312" s="27">
        <v>0.69936121191353062</v>
      </c>
      <c r="EW312" s="27">
        <v>0.72230686849536863</v>
      </c>
      <c r="EX312" s="27">
        <v>0.6444240820276117</v>
      </c>
      <c r="EY312" s="27">
        <v>0.60515808420358541</v>
      </c>
      <c r="EZ312" s="27">
        <v>0.65960655139362245</v>
      </c>
      <c r="FA312" s="27">
        <v>0.70827316539975715</v>
      </c>
      <c r="FB312" s="27">
        <v>0.7600610298054955</v>
      </c>
      <c r="FC312" s="27">
        <v>0.72645599438995934</v>
      </c>
      <c r="FD312" s="27">
        <v>0.80069687354754238</v>
      </c>
      <c r="FE312" s="27">
        <v>0.87612902559836514</v>
      </c>
      <c r="FF312" s="27">
        <v>0.81778499626420809</v>
      </c>
      <c r="FG312" s="27">
        <v>0.77987315142510794</v>
      </c>
      <c r="FH312" s="27">
        <v>0.86209362429820979</v>
      </c>
      <c r="FI312" s="27">
        <v>0.941067327993381</v>
      </c>
      <c r="FJ312" s="27">
        <v>0.84203158042317583</v>
      </c>
      <c r="FK312" s="27">
        <v>0.80243181087665416</v>
      </c>
      <c r="FL312" s="27">
        <v>0.88613376141282929</v>
      </c>
      <c r="FM312" s="27">
        <v>0.9717114952922199</v>
      </c>
      <c r="FN312" s="27">
        <v>0.86714818592441767</v>
      </c>
      <c r="FO312" s="27">
        <v>0.83101650566707563</v>
      </c>
      <c r="FP312" s="27">
        <v>0.9218893089490271</v>
      </c>
      <c r="FQ312" s="27">
        <v>1.0139059178760628</v>
      </c>
      <c r="FR312" s="27">
        <v>0.91254252647357215</v>
      </c>
      <c r="FS312" s="27">
        <v>0.87532407176277305</v>
      </c>
      <c r="FT312" s="27">
        <v>0.97215583965846741</v>
      </c>
      <c r="FU312" s="27">
        <v>1.0700893239683924</v>
      </c>
      <c r="FV312" s="27">
        <v>0.9455113367788508</v>
      </c>
      <c r="FW312" s="27">
        <v>0.90705051003019566</v>
      </c>
      <c r="FX312" s="27">
        <v>1.0077947931069453</v>
      </c>
      <c r="FY312" s="27">
        <v>1.1096444555299962</v>
      </c>
      <c r="FZ312" s="27">
        <v>0.96255772876642398</v>
      </c>
      <c r="GA312" s="27">
        <v>0.9233013977303911</v>
      </c>
      <c r="GB312" s="27">
        <v>1.0259057149302788</v>
      </c>
      <c r="GC312" s="27">
        <v>1.1295541767298412</v>
      </c>
      <c r="GD312" s="27">
        <v>0.96518367706835517</v>
      </c>
      <c r="GE312" s="27">
        <v>0.92560736642373165</v>
      </c>
      <c r="GF312" s="27">
        <v>1.0283759655934961</v>
      </c>
      <c r="GG312" s="27">
        <v>1.1321826960075365</v>
      </c>
      <c r="GH312" s="27">
        <v>0.94738373824148803</v>
      </c>
      <c r="GI312" s="27">
        <v>0.90842317581530219</v>
      </c>
      <c r="GJ312" s="27">
        <v>1.0091306167341931</v>
      </c>
      <c r="GK312" s="27">
        <v>1.1108242763246228</v>
      </c>
      <c r="GL312" s="9" t="str">
        <f t="shared" si="56"/>
        <v>Pork,Average Hog Farm Price, São Paulo,Units of Measure: US $/LB,Historic Data Source: CONAB,Data Edge: 2016 Q3,Forecast Date: December 2016</v>
      </c>
      <c r="GM312" s="10" t="str">
        <f t="shared" si="62"/>
        <v>Brazil, Pork, Average Hog Farm Price, São Paulo</v>
      </c>
      <c r="GN312" s="10" t="str">
        <f t="shared" si="63"/>
        <v>Pork,Average Hog Farm Price, São Paulo,Units of Measure: US $/LB,Historic Data Source: CONAB,Data Edge: 2016 Q3,Forecast Date: December 2016</v>
      </c>
      <c r="GP312" s="25" t="s">
        <v>114</v>
      </c>
      <c r="GQ312" s="16" t="s">
        <v>585</v>
      </c>
      <c r="GR312" s="9" t="s">
        <v>762</v>
      </c>
      <c r="GS312" s="10" t="s">
        <v>464</v>
      </c>
      <c r="GT312" s="16" t="s">
        <v>758</v>
      </c>
      <c r="GU312" s="39" t="s">
        <v>1381</v>
      </c>
      <c r="GV312" s="11" t="s">
        <v>1385</v>
      </c>
      <c r="GW312" s="9" t="s">
        <v>762</v>
      </c>
      <c r="GX312" s="8" t="s">
        <v>1401</v>
      </c>
      <c r="GY312" s="14" t="s">
        <v>1390</v>
      </c>
    </row>
    <row r="313" spans="1:207" ht="12.75" customHeight="1">
      <c r="A313" s="14" t="s">
        <v>763</v>
      </c>
      <c r="B313" s="8" t="str">
        <f t="shared" si="58"/>
        <v>Bank:CISLIVE</v>
      </c>
      <c r="C313" s="13" t="str">
        <f t="shared" si="59"/>
        <v>DataEdge:2015 Q3</v>
      </c>
      <c r="D313" s="13" t="str">
        <f t="shared" si="60"/>
        <v>ForecastDate:December 2016</v>
      </c>
      <c r="E313" s="13" t="str">
        <f t="shared" si="61"/>
        <v>Long Label:Pork,Average Pork Wholesale Carcass, São Paulo,Units of Measure: US $/LB,Historic Data Source: CONAB,Data Edge: 2015 Q3,Forecast Date: December 2016</v>
      </c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  <c r="BQ313" s="27"/>
      <c r="BR313" s="27"/>
      <c r="BS313" s="27"/>
      <c r="BT313" s="27"/>
      <c r="BU313" s="27"/>
      <c r="BV313" s="27"/>
      <c r="BW313" s="27"/>
      <c r="BX313" s="27"/>
      <c r="BY313" s="27"/>
      <c r="BZ313" s="27"/>
      <c r="CA313" s="27"/>
      <c r="CB313" s="27"/>
      <c r="CC313" s="27"/>
      <c r="CD313" s="27"/>
      <c r="CE313" s="27"/>
      <c r="CF313" s="27"/>
      <c r="CG313" s="27"/>
      <c r="CH313" s="27"/>
      <c r="CI313" s="27"/>
      <c r="CJ313" s="27"/>
      <c r="CK313" s="27"/>
      <c r="CL313" s="27"/>
      <c r="CM313" s="27"/>
      <c r="CN313" s="27"/>
      <c r="CO313" s="27"/>
      <c r="CP313" s="27"/>
      <c r="CQ313" s="27"/>
      <c r="CR313" s="27"/>
      <c r="CS313" s="27"/>
      <c r="CT313" s="27"/>
      <c r="CU313" s="27"/>
      <c r="CV313" s="27"/>
      <c r="CW313" s="27"/>
      <c r="CX313" s="27"/>
      <c r="CY313" s="27"/>
      <c r="CZ313" s="27"/>
      <c r="DA313" s="27"/>
      <c r="DB313" s="27"/>
      <c r="DC313" s="27"/>
      <c r="DD313" s="27"/>
      <c r="DE313" s="27"/>
      <c r="DF313" s="27"/>
      <c r="DG313" s="27"/>
      <c r="DH313" s="27"/>
      <c r="DI313" s="27"/>
      <c r="DJ313" s="27"/>
      <c r="DK313" s="27"/>
      <c r="DL313" s="27"/>
      <c r="DM313" s="27"/>
      <c r="DN313" s="27">
        <v>1.0720650273538834</v>
      </c>
      <c r="DO313" s="27">
        <v>1.209358518786952</v>
      </c>
      <c r="DP313" s="27">
        <v>1.3439153198054326</v>
      </c>
      <c r="DQ313" s="27">
        <v>0.95004505845408471</v>
      </c>
      <c r="DR313" s="27">
        <v>0.6658833310351403</v>
      </c>
      <c r="DS313" s="27">
        <v>0.80751939023869501</v>
      </c>
      <c r="DT313" s="27">
        <v>0.84833273686988886</v>
      </c>
      <c r="DU313" s="27">
        <v>1.047644256361598</v>
      </c>
      <c r="DV313" s="27">
        <v>1.0120706008571612</v>
      </c>
      <c r="DW313" s="27">
        <v>1.035100823422602</v>
      </c>
      <c r="DX313" s="27">
        <v>1.1325431317671022</v>
      </c>
      <c r="DY313" s="27">
        <v>1.3870819027013135</v>
      </c>
      <c r="DZ313" s="27">
        <v>1.172126832480038</v>
      </c>
      <c r="EA313" s="27">
        <v>1.1107157450613629</v>
      </c>
      <c r="EB313" s="27">
        <v>1.1530891789354287</v>
      </c>
      <c r="EC313" s="27">
        <v>1.1260346904470275</v>
      </c>
      <c r="ED313" s="27">
        <v>1.1328074842081912</v>
      </c>
      <c r="EE313" s="27">
        <v>0.80630432975984045</v>
      </c>
      <c r="EF313" s="27">
        <v>0.91348251194326169</v>
      </c>
      <c r="EG313" s="27">
        <v>1.1728481387259548</v>
      </c>
      <c r="EH313" s="27">
        <v>1.2427886613440007</v>
      </c>
      <c r="EI313" s="27">
        <v>0.93849785244232142</v>
      </c>
      <c r="EJ313" s="27">
        <v>0.94769697172111411</v>
      </c>
      <c r="EK313" s="27">
        <v>1.1889519788187166</v>
      </c>
      <c r="EL313" s="27">
        <v>1.1356006371008682</v>
      </c>
      <c r="EM313" s="27">
        <v>1.0544185061057951</v>
      </c>
      <c r="EN313" s="27">
        <v>1.2181167974720728</v>
      </c>
      <c r="EO313" s="27">
        <v>1.2658531033114144</v>
      </c>
      <c r="EP313" s="27">
        <v>0.9251555436221639</v>
      </c>
      <c r="EQ313" s="27">
        <v>0.75227991117151849</v>
      </c>
      <c r="ER313" s="27">
        <v>0.68116576227705516</v>
      </c>
      <c r="ES313" s="27">
        <v>0.73298073127710395</v>
      </c>
      <c r="ET313" s="27">
        <v>0.67710366878659345</v>
      </c>
      <c r="EU313" s="27">
        <v>0.73090027830991244</v>
      </c>
      <c r="EV313" s="27">
        <v>0.84681888416763451</v>
      </c>
      <c r="EW313" s="27">
        <v>0.92516538981264895</v>
      </c>
      <c r="EX313" s="27">
        <v>0.80165803480935438</v>
      </c>
      <c r="EY313" s="27">
        <v>0.7567985058903316</v>
      </c>
      <c r="EZ313" s="27">
        <v>0.79585540852343706</v>
      </c>
      <c r="FA313" s="27">
        <v>0.8675760804151692</v>
      </c>
      <c r="FB313" s="27">
        <v>0.94270220353286904</v>
      </c>
      <c r="FC313" s="27">
        <v>0.90594332219746188</v>
      </c>
      <c r="FD313" s="27">
        <v>0.96259275415861356</v>
      </c>
      <c r="FE313" s="27">
        <v>1.0694626651848225</v>
      </c>
      <c r="FF313" s="27">
        <v>1.0136599660629482</v>
      </c>
      <c r="FG313" s="27">
        <v>0.97200546337279092</v>
      </c>
      <c r="FH313" s="27">
        <v>1.0355031356084692</v>
      </c>
      <c r="FI313" s="27">
        <v>1.1478045559993832</v>
      </c>
      <c r="FJ313" s="27">
        <v>1.0433544108053472</v>
      </c>
      <c r="FK313" s="27">
        <v>0.99981193474117758</v>
      </c>
      <c r="FL313" s="27">
        <v>1.0638623151682758</v>
      </c>
      <c r="FM313" s="27">
        <v>1.1846496851212769</v>
      </c>
      <c r="FN313" s="27">
        <v>1.0743893454602176</v>
      </c>
      <c r="FO313" s="27">
        <v>1.0353727616225445</v>
      </c>
      <c r="FP313" s="27">
        <v>1.1065747881273573</v>
      </c>
      <c r="FQ313" s="27">
        <v>1.2358897802798425</v>
      </c>
      <c r="FR313" s="27">
        <v>1.1303691815926995</v>
      </c>
      <c r="FS313" s="27">
        <v>1.090354794023086</v>
      </c>
      <c r="FT313" s="27">
        <v>1.1664971620466478</v>
      </c>
      <c r="FU313" s="27">
        <v>1.3039542353298661</v>
      </c>
      <c r="FV313" s="27">
        <v>1.1711940567427745</v>
      </c>
      <c r="FW313" s="27">
        <v>1.1298850953997976</v>
      </c>
      <c r="FX313" s="27">
        <v>1.2091447928155901</v>
      </c>
      <c r="FY313" s="27">
        <v>1.3520567452013854</v>
      </c>
      <c r="FZ313" s="27">
        <v>1.1925635398915697</v>
      </c>
      <c r="GA313" s="27">
        <v>1.15038774898423</v>
      </c>
      <c r="GB313" s="27">
        <v>1.2310737160278442</v>
      </c>
      <c r="GC313" s="27">
        <v>1.3765606465394464</v>
      </c>
      <c r="GD313" s="27">
        <v>1.1963085414183383</v>
      </c>
      <c r="GE313" s="27">
        <v>1.1537420033898413</v>
      </c>
      <c r="GF313" s="27">
        <v>1.2345122316982891</v>
      </c>
      <c r="GG313" s="27">
        <v>1.3803076033761239</v>
      </c>
      <c r="GH313" s="27">
        <v>1.17512953210378</v>
      </c>
      <c r="GI313" s="27">
        <v>1.1331715988776099</v>
      </c>
      <c r="GJ313" s="27">
        <v>1.2123280646365375</v>
      </c>
      <c r="GK313" s="27">
        <v>1.3552984270033441</v>
      </c>
      <c r="GL313" s="9" t="str">
        <f t="shared" si="56"/>
        <v>Pork,Average Pork Wholesale Carcass, São Paulo,Units of Measure: US $/LB,Historic Data Source: CONAB,Data Edge: 2015 Q3,Forecast Date: December 2016</v>
      </c>
      <c r="GM313" s="10" t="str">
        <f t="shared" si="62"/>
        <v>Brazil, Pork, Average Pork Wholesale Carcass, São Paulo</v>
      </c>
      <c r="GN313" s="10" t="str">
        <f t="shared" si="63"/>
        <v>Pork,Average Pork Wholesale Carcass, São Paulo,Units of Measure: US $/LB,Historic Data Source: CONAB,Data Edge: 2015 Q3,Forecast Date: December 2016</v>
      </c>
      <c r="GP313" s="25" t="s">
        <v>114</v>
      </c>
      <c r="GQ313" s="16" t="s">
        <v>585</v>
      </c>
      <c r="GR313" s="9" t="s">
        <v>764</v>
      </c>
      <c r="GS313" s="10" t="s">
        <v>464</v>
      </c>
      <c r="GT313" s="16" t="s">
        <v>758</v>
      </c>
      <c r="GU313" s="39" t="s">
        <v>33</v>
      </c>
      <c r="GV313" s="11" t="s">
        <v>1385</v>
      </c>
      <c r="GW313" s="9" t="s">
        <v>764</v>
      </c>
      <c r="GX313" s="8" t="s">
        <v>1401</v>
      </c>
      <c r="GY313" s="14" t="s">
        <v>1390</v>
      </c>
    </row>
    <row r="314" spans="1:207" ht="12.75" customHeight="1">
      <c r="A314" s="14" t="s">
        <v>765</v>
      </c>
      <c r="B314" s="8" t="str">
        <f t="shared" si="58"/>
        <v>Bank:CISLIVE</v>
      </c>
      <c r="C314" s="13" t="str">
        <f t="shared" si="59"/>
        <v>DataEdge:2016 Q2</v>
      </c>
      <c r="D314" s="13" t="str">
        <f t="shared" si="60"/>
        <v>ForecastDate:December 2016</v>
      </c>
      <c r="E314" s="13" t="str">
        <f t="shared" si="61"/>
        <v>Long Label:Broiler,Average Live Chicken Farm Price, São Paulo,Units of Measure: US $/LB,Historic Data Source: CONAB,Data Edge: 2016 Q2,Forecast Date: December 2016</v>
      </c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27"/>
      <c r="BJ314" s="27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27"/>
      <c r="BX314" s="27"/>
      <c r="BY314" s="27"/>
      <c r="BZ314" s="27"/>
      <c r="CA314" s="27"/>
      <c r="CB314" s="27"/>
      <c r="CC314" s="27"/>
      <c r="CD314" s="27"/>
      <c r="CE314" s="27"/>
      <c r="CF314" s="27"/>
      <c r="CG314" s="27"/>
      <c r="CH314" s="27"/>
      <c r="CI314" s="27"/>
      <c r="CJ314" s="27"/>
      <c r="CK314" s="27"/>
      <c r="CL314" s="27"/>
      <c r="CM314" s="27"/>
      <c r="CN314" s="27"/>
      <c r="CO314" s="27"/>
      <c r="CP314" s="27"/>
      <c r="CQ314" s="27"/>
      <c r="CR314" s="27"/>
      <c r="CS314" s="27"/>
      <c r="CT314" s="27"/>
      <c r="CU314" s="27"/>
      <c r="CV314" s="27"/>
      <c r="CW314" s="27"/>
      <c r="CX314" s="27"/>
      <c r="CY314" s="27"/>
      <c r="CZ314" s="27"/>
      <c r="DA314" s="27"/>
      <c r="DB314" s="27"/>
      <c r="DC314" s="27"/>
      <c r="DD314" s="27"/>
      <c r="DE314" s="27"/>
      <c r="DF314" s="27"/>
      <c r="DG314" s="27"/>
      <c r="DH314" s="27"/>
      <c r="DI314" s="27"/>
      <c r="DJ314" s="27"/>
      <c r="DK314" s="27"/>
      <c r="DL314" s="27"/>
      <c r="DM314" s="27"/>
      <c r="DN314" s="27">
        <v>0.34603804171593067</v>
      </c>
      <c r="DO314" s="27">
        <v>0.42318427806722908</v>
      </c>
      <c r="DP314" s="27">
        <v>0.51437165032147003</v>
      </c>
      <c r="DQ314" s="27">
        <v>0.33754228776189277</v>
      </c>
      <c r="DR314" s="27">
        <v>0.34111000863625446</v>
      </c>
      <c r="DS314" s="27">
        <v>0.37359582950737114</v>
      </c>
      <c r="DT314" s="27">
        <v>0.38693038952653319</v>
      </c>
      <c r="DU314" s="27">
        <v>0.40427765909389463</v>
      </c>
      <c r="DV314" s="27">
        <v>0.40197497330893883</v>
      </c>
      <c r="DW314" s="27">
        <v>0.42348868244347693</v>
      </c>
      <c r="DX314" s="27">
        <v>0.43625803321310952</v>
      </c>
      <c r="DY314" s="27">
        <v>0.49474965038510865</v>
      </c>
      <c r="DZ314" s="27">
        <v>0.54433134635295866</v>
      </c>
      <c r="EA314" s="27">
        <v>0.49375674332505987</v>
      </c>
      <c r="EB314" s="27">
        <v>0.47327596018956147</v>
      </c>
      <c r="EC314" s="27">
        <v>0.51841357945842215</v>
      </c>
      <c r="ED314" s="27">
        <v>0.4654435584662055</v>
      </c>
      <c r="EE314" s="27">
        <v>0.41242003073922878</v>
      </c>
      <c r="EF314" s="27">
        <v>0.48952529392065491</v>
      </c>
      <c r="EG314" s="27">
        <v>0.58789380387265899</v>
      </c>
      <c r="EH314" s="27">
        <v>0.65736779893150066</v>
      </c>
      <c r="EI314" s="27">
        <v>0.42645693528750844</v>
      </c>
      <c r="EJ314" s="27">
        <v>0.49335794899089397</v>
      </c>
      <c r="EK314" s="27">
        <v>0.53004674809907038</v>
      </c>
      <c r="EL314" s="27">
        <v>0.46459294494785103</v>
      </c>
      <c r="EM314" s="27">
        <v>0.46079986128016764</v>
      </c>
      <c r="EN314" s="27">
        <v>0.52889287492643255</v>
      </c>
      <c r="EO314" s="27">
        <v>0.47803940585362953</v>
      </c>
      <c r="EP314" s="27">
        <v>0.3644391390300612</v>
      </c>
      <c r="EQ314" s="27">
        <v>0.33631337205314937</v>
      </c>
      <c r="ER314" s="27">
        <v>0.34635547234426545</v>
      </c>
      <c r="ES314" s="27">
        <v>0.3577144874250025</v>
      </c>
      <c r="ET314" s="27">
        <v>0.32466648004136589</v>
      </c>
      <c r="EU314" s="27">
        <v>0.34166463132803659</v>
      </c>
      <c r="EV314" s="27">
        <v>0.4113510986921019</v>
      </c>
      <c r="EW314" s="27">
        <v>0.44071670221418124</v>
      </c>
      <c r="EX314" s="27">
        <v>0.32643672138625751</v>
      </c>
      <c r="EY314" s="27">
        <v>0.31541870127072935</v>
      </c>
      <c r="EZ314" s="27">
        <v>0.33351481463546068</v>
      </c>
      <c r="FA314" s="27">
        <v>0.3563035325880422</v>
      </c>
      <c r="FB314" s="27">
        <v>0.36861147964145452</v>
      </c>
      <c r="FC314" s="27">
        <v>0.36278560873018134</v>
      </c>
      <c r="FD314" s="27">
        <v>0.38708225597994517</v>
      </c>
      <c r="FE314" s="27">
        <v>0.42065715805597359</v>
      </c>
      <c r="FF314" s="27">
        <v>0.43258860121332443</v>
      </c>
      <c r="FG314" s="27">
        <v>0.42491615600509419</v>
      </c>
      <c r="FH314" s="27">
        <v>0.45434283615192295</v>
      </c>
      <c r="FI314" s="27">
        <v>0.49225263893795052</v>
      </c>
      <c r="FJ314" s="27">
        <v>0.45848337678723095</v>
      </c>
      <c r="FK314" s="27">
        <v>0.45011005206284554</v>
      </c>
      <c r="FL314" s="27">
        <v>0.48057233026047763</v>
      </c>
      <c r="FM314" s="27">
        <v>0.52283878302492226</v>
      </c>
      <c r="FN314" s="27">
        <v>0.48161241519921566</v>
      </c>
      <c r="FO314" s="27">
        <v>0.47554034972407727</v>
      </c>
      <c r="FP314" s="27">
        <v>0.50985137071924014</v>
      </c>
      <c r="FQ314" s="27">
        <v>0.55615915608508215</v>
      </c>
      <c r="FR314" s="27">
        <v>0.49409344157857671</v>
      </c>
      <c r="FS314" s="27">
        <v>0.48838321313465988</v>
      </c>
      <c r="FT314" s="27">
        <v>0.52401188205991922</v>
      </c>
      <c r="FU314" s="27">
        <v>0.57189730086126478</v>
      </c>
      <c r="FV314" s="27">
        <v>0.50697088190867046</v>
      </c>
      <c r="FW314" s="27">
        <v>0.50121825449820123</v>
      </c>
      <c r="FX314" s="27">
        <v>0.53784932216282955</v>
      </c>
      <c r="FY314" s="27">
        <v>0.58703707369268932</v>
      </c>
      <c r="FZ314" s="27">
        <v>0.51815488832461787</v>
      </c>
      <c r="GA314" s="27">
        <v>0.51225000301147172</v>
      </c>
      <c r="GB314" s="27">
        <v>0.54962330736289533</v>
      </c>
      <c r="GC314" s="27">
        <v>0.59978652669436783</v>
      </c>
      <c r="GD314" s="27">
        <v>0.52826855341420653</v>
      </c>
      <c r="GE314" s="27">
        <v>0.52214535979736221</v>
      </c>
      <c r="GF314" s="27">
        <v>0.56013941099339748</v>
      </c>
      <c r="GG314" s="27">
        <v>0.61116683655273751</v>
      </c>
      <c r="GH314" s="27">
        <v>0.53691411011409684</v>
      </c>
      <c r="GI314" s="27">
        <v>0.53062099249969885</v>
      </c>
      <c r="GJ314" s="27">
        <v>0.56915395450265727</v>
      </c>
      <c r="GK314" s="27">
        <v>0.62091485712772443</v>
      </c>
      <c r="GL314" s="9" t="str">
        <f t="shared" si="56"/>
        <v>Broiler,Average Live Chicken Farm Price, São Paulo,Units of Measure: US $/LB,Historic Data Source: CONAB,Data Edge: 2016 Q2,Forecast Date: December 2016</v>
      </c>
      <c r="GM314" s="10" t="str">
        <f t="shared" si="62"/>
        <v>Brazil, Broiler, Average Live Chicken Farm Price, São Paulo</v>
      </c>
      <c r="GN314" s="10" t="str">
        <f t="shared" si="63"/>
        <v>Broiler,Average Live Chicken Farm Price, São Paulo,Units of Measure: US $/LB,Historic Data Source: CONAB,Data Edge: 2016 Q2,Forecast Date: December 2016</v>
      </c>
      <c r="GP314" s="25" t="s">
        <v>114</v>
      </c>
      <c r="GQ314" s="15" t="s">
        <v>594</v>
      </c>
      <c r="GR314" s="9" t="s">
        <v>766</v>
      </c>
      <c r="GS314" s="10" t="s">
        <v>464</v>
      </c>
      <c r="GT314" s="16" t="s">
        <v>758</v>
      </c>
      <c r="GU314" s="39" t="s">
        <v>1026</v>
      </c>
      <c r="GV314" s="11" t="s">
        <v>1385</v>
      </c>
      <c r="GW314" s="9" t="s">
        <v>766</v>
      </c>
      <c r="GX314" s="8" t="s">
        <v>1401</v>
      </c>
      <c r="GY314" s="14" t="s">
        <v>1390</v>
      </c>
    </row>
    <row r="315" spans="1:207" ht="12.75" customHeight="1">
      <c r="A315" s="14" t="s">
        <v>767</v>
      </c>
      <c r="B315" s="8" t="str">
        <f t="shared" si="58"/>
        <v>Bank:CISLIVE</v>
      </c>
      <c r="C315" s="13" t="str">
        <f t="shared" si="59"/>
        <v>DataEdge:2016 Q3</v>
      </c>
      <c r="D315" s="13" t="str">
        <f t="shared" si="60"/>
        <v>ForecastDate:December 2016</v>
      </c>
      <c r="E315" s="13" t="str">
        <f t="shared" si="61"/>
        <v>Long Label:Broiler,Chicken Meat Chilled Wholesale Price, São Paulo,Units of Measure: US $/LB,Historic Data Source: CONAB,Data Edge: 2016 Q3,Forecast Date: December 2016</v>
      </c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  <c r="BB315" s="27"/>
      <c r="BC315" s="27"/>
      <c r="BD315" s="27"/>
      <c r="BE315" s="27"/>
      <c r="BF315" s="27"/>
      <c r="BG315" s="27"/>
      <c r="BH315" s="27"/>
      <c r="BI315" s="27"/>
      <c r="BJ315" s="27"/>
      <c r="BK315" s="27"/>
      <c r="BL315" s="27"/>
      <c r="BM315" s="27"/>
      <c r="BN315" s="27"/>
      <c r="BO315" s="27"/>
      <c r="BP315" s="27"/>
      <c r="BQ315" s="27"/>
      <c r="BR315" s="27"/>
      <c r="BS315" s="27"/>
      <c r="BT315" s="27"/>
      <c r="BU315" s="27"/>
      <c r="BV315" s="27"/>
      <c r="BW315" s="27"/>
      <c r="BX315" s="27"/>
      <c r="BY315" s="27"/>
      <c r="BZ315" s="27"/>
      <c r="CA315" s="27"/>
      <c r="CB315" s="27"/>
      <c r="CC315" s="27"/>
      <c r="CD315" s="27"/>
      <c r="CE315" s="27"/>
      <c r="CF315" s="27"/>
      <c r="CG315" s="27"/>
      <c r="CH315" s="27"/>
      <c r="CI315" s="27"/>
      <c r="CJ315" s="27"/>
      <c r="CK315" s="27"/>
      <c r="CL315" s="27"/>
      <c r="CM315" s="27"/>
      <c r="CN315" s="27"/>
      <c r="CO315" s="27"/>
      <c r="CP315" s="27"/>
      <c r="CQ315" s="27"/>
      <c r="CR315" s="27"/>
      <c r="CS315" s="27"/>
      <c r="CT315" s="27"/>
      <c r="CU315" s="27"/>
      <c r="CV315" s="27"/>
      <c r="CW315" s="27"/>
      <c r="CX315" s="27"/>
      <c r="CY315" s="27"/>
      <c r="CZ315" s="27"/>
      <c r="DA315" s="27"/>
      <c r="DB315" s="27"/>
      <c r="DC315" s="27"/>
      <c r="DD315" s="27"/>
      <c r="DE315" s="27"/>
      <c r="DF315" s="27"/>
      <c r="DG315" s="27"/>
      <c r="DH315" s="27"/>
      <c r="DI315" s="27"/>
      <c r="DJ315" s="27"/>
      <c r="DK315" s="27"/>
      <c r="DL315" s="27"/>
      <c r="DM315" s="27"/>
      <c r="DN315" s="27">
        <v>0.55235506281448565</v>
      </c>
      <c r="DO315" s="27">
        <v>0.65028101349554823</v>
      </c>
      <c r="DP315" s="27">
        <v>0.75996023668185375</v>
      </c>
      <c r="DQ315" s="27">
        <v>0.57055964617740063</v>
      </c>
      <c r="DR315" s="27">
        <v>0.49467485926751831</v>
      </c>
      <c r="DS315" s="27">
        <v>0.57129634628948189</v>
      </c>
      <c r="DT315" s="27">
        <v>0.60953678517464349</v>
      </c>
      <c r="DU315" s="27">
        <v>0.62076182493127063</v>
      </c>
      <c r="DV315" s="27">
        <v>0.59666848856504273</v>
      </c>
      <c r="DW315" s="27">
        <v>0.54328030178007813</v>
      </c>
      <c r="DX315" s="27">
        <v>0.62285552860723159</v>
      </c>
      <c r="DY315" s="27">
        <v>0.78535935493564091</v>
      </c>
      <c r="DZ315" s="27">
        <v>0.81740423844002619</v>
      </c>
      <c r="EA315" s="27">
        <v>0.74963835694841152</v>
      </c>
      <c r="EB315" s="27">
        <v>0.75205495043820747</v>
      </c>
      <c r="EC315" s="27">
        <v>0.75826401800655574</v>
      </c>
      <c r="ED315" s="27">
        <v>0.71955520711411547</v>
      </c>
      <c r="EE315" s="27">
        <v>0.64025506644722974</v>
      </c>
      <c r="EF315" s="27">
        <v>0.70113135704617391</v>
      </c>
      <c r="EG315" s="27">
        <v>0.79292176797324876</v>
      </c>
      <c r="EH315" s="27">
        <v>0.8554112084022234</v>
      </c>
      <c r="EI315" s="27">
        <v>0.63639371132098177</v>
      </c>
      <c r="EJ315" s="27">
        <v>0.64013064217378246</v>
      </c>
      <c r="EK315" s="27">
        <v>0.70262480436748587</v>
      </c>
      <c r="EL315" s="27">
        <v>0.62889211549964785</v>
      </c>
      <c r="EM315" s="27">
        <v>0.65153776884571923</v>
      </c>
      <c r="EN315" s="27">
        <v>0.69102159110717265</v>
      </c>
      <c r="EO315" s="27">
        <v>0.6749314388077321</v>
      </c>
      <c r="EP315" s="27">
        <v>0.53510103763726835</v>
      </c>
      <c r="EQ315" s="27">
        <v>0.48456757158647107</v>
      </c>
      <c r="ER315" s="27">
        <v>0.45525670035234977</v>
      </c>
      <c r="ES315" s="27">
        <v>0.45737609169208654</v>
      </c>
      <c r="ET315" s="27">
        <v>0.46764137887756158</v>
      </c>
      <c r="EU315" s="27">
        <v>0.50867091836147782</v>
      </c>
      <c r="EV315" s="27">
        <v>0.59468655778725321</v>
      </c>
      <c r="EW315" s="27">
        <v>0.63565024703917072</v>
      </c>
      <c r="EX315" s="27">
        <v>0.47727014603511486</v>
      </c>
      <c r="EY315" s="27">
        <v>0.45411399938079861</v>
      </c>
      <c r="EZ315" s="27">
        <v>0.48166765933773575</v>
      </c>
      <c r="FA315" s="27">
        <v>0.51337904414673663</v>
      </c>
      <c r="FB315" s="27">
        <v>0.53964807293627115</v>
      </c>
      <c r="FC315" s="27">
        <v>0.52300651959571109</v>
      </c>
      <c r="FD315" s="27">
        <v>0.55976948626967438</v>
      </c>
      <c r="FE315" s="27">
        <v>0.60689561747576559</v>
      </c>
      <c r="FF315" s="27">
        <v>0.63400569823368502</v>
      </c>
      <c r="FG315" s="27">
        <v>0.61325215739251515</v>
      </c>
      <c r="FH315" s="27">
        <v>0.65775420584669475</v>
      </c>
      <c r="FI315" s="27">
        <v>0.71095654203119218</v>
      </c>
      <c r="FJ315" s="27">
        <v>0.67224734750264292</v>
      </c>
      <c r="FK315" s="27">
        <v>0.64989476403786695</v>
      </c>
      <c r="FL315" s="27">
        <v>0.69602545185358011</v>
      </c>
      <c r="FM315" s="27">
        <v>0.75545251345269349</v>
      </c>
      <c r="FN315" s="27">
        <v>0.70633256003460065</v>
      </c>
      <c r="FO315" s="27">
        <v>0.68678142304349687</v>
      </c>
      <c r="FP315" s="27">
        <v>0.73861013275144138</v>
      </c>
      <c r="FQ315" s="27">
        <v>0.80378940608435034</v>
      </c>
      <c r="FR315" s="27">
        <v>0.72464864134850016</v>
      </c>
      <c r="FS315" s="27">
        <v>0.70534101172274533</v>
      </c>
      <c r="FT315" s="27">
        <v>0.75913544871674021</v>
      </c>
      <c r="FU315" s="27">
        <v>0.82654583182880637</v>
      </c>
      <c r="FV315" s="27">
        <v>0.74354216659036143</v>
      </c>
      <c r="FW315" s="27">
        <v>0.72388544484025952</v>
      </c>
      <c r="FX315" s="27">
        <v>0.77918865242559843</v>
      </c>
      <c r="FY315" s="27">
        <v>0.8484330807523256</v>
      </c>
      <c r="FZ315" s="27">
        <v>0.75993763989681284</v>
      </c>
      <c r="GA315" s="27">
        <v>0.73981139191515377</v>
      </c>
      <c r="GB315" s="27">
        <v>0.79623747906905362</v>
      </c>
      <c r="GC315" s="27">
        <v>0.86684942219735883</v>
      </c>
      <c r="GD315" s="27">
        <v>0.77475655285310907</v>
      </c>
      <c r="GE315" s="27">
        <v>0.75408950206958614</v>
      </c>
      <c r="GF315" s="27">
        <v>0.81145695132960827</v>
      </c>
      <c r="GG315" s="27">
        <v>0.88327935873700358</v>
      </c>
      <c r="GH315" s="27">
        <v>0.78740388156513963</v>
      </c>
      <c r="GI315" s="27">
        <v>0.76629922948350526</v>
      </c>
      <c r="GJ315" s="27">
        <v>0.8244818719214918</v>
      </c>
      <c r="GK315" s="27">
        <v>0.89732934615450621</v>
      </c>
      <c r="GL315" s="9" t="str">
        <f t="shared" ref="GL315:GL373" si="64">GN315</f>
        <v>Broiler,Chicken Meat Chilled Wholesale Price, São Paulo,Units of Measure: US $/LB,Historic Data Source: CONAB,Data Edge: 2016 Q3,Forecast Date: December 2016</v>
      </c>
      <c r="GM315" s="10" t="str">
        <f t="shared" si="62"/>
        <v>Brazil, Broiler, Chicken Meat Chilled Wholesale Price, São Paulo</v>
      </c>
      <c r="GN315" s="10" t="str">
        <f>CONCATENATE(GQ315,",",GR315,",Units of Measure: ",GS315,",Historic Data Source: ",GT315,",","Data Edge: ",GU315,",Forecast Date: ",GV315)</f>
        <v>Broiler,Chicken Meat Chilled Wholesale Price, São Paulo,Units of Measure: US $/LB,Historic Data Source: CONAB,Data Edge: 2016 Q3,Forecast Date: December 2016</v>
      </c>
      <c r="GP315" s="25" t="s">
        <v>114</v>
      </c>
      <c r="GQ315" s="15" t="s">
        <v>594</v>
      </c>
      <c r="GR315" s="9" t="s">
        <v>768</v>
      </c>
      <c r="GS315" s="10" t="s">
        <v>464</v>
      </c>
      <c r="GT315" s="16" t="s">
        <v>758</v>
      </c>
      <c r="GU315" s="39" t="s">
        <v>1381</v>
      </c>
      <c r="GV315" s="11" t="s">
        <v>1385</v>
      </c>
      <c r="GW315" s="9" t="s">
        <v>768</v>
      </c>
      <c r="GX315" s="8" t="s">
        <v>1401</v>
      </c>
      <c r="GY315" s="14" t="s">
        <v>1390</v>
      </c>
    </row>
    <row r="316" spans="1:207" ht="12.75" customHeight="1">
      <c r="A316" s="14" t="s">
        <v>769</v>
      </c>
      <c r="B316" s="8" t="str">
        <f t="shared" si="58"/>
        <v>Bank:CISLIVE</v>
      </c>
      <c r="C316" s="13" t="str">
        <f t="shared" si="59"/>
        <v>DataEdge:2016 Q3</v>
      </c>
      <c r="D316" s="13" t="str">
        <f t="shared" si="60"/>
        <v>ForecastDate:December 2016</v>
      </c>
      <c r="E316" s="13" t="str">
        <f t="shared" si="61"/>
        <v>Long Label:Beef,Alberta Slaughter Steer,Units of Measure: (CA $/LB),Historic Data Source: Statistics Canada,Data Edge: 2016 Q3,Forecast Date: December 2016</v>
      </c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  <c r="BB316" s="27">
        <v>0.78953333333333331</v>
      </c>
      <c r="BC316" s="27">
        <v>0.81243333333333334</v>
      </c>
      <c r="BD316" s="27">
        <v>0.81276666666666675</v>
      </c>
      <c r="BE316" s="27">
        <v>0.84363333333333346</v>
      </c>
      <c r="BF316" s="27">
        <v>0.93576666666666664</v>
      </c>
      <c r="BG316" s="27">
        <v>0.94556666666666667</v>
      </c>
      <c r="BH316" s="27">
        <v>0.91430000000000011</v>
      </c>
      <c r="BI316" s="27">
        <v>0.90876666666666661</v>
      </c>
      <c r="BJ316" s="27">
        <v>0.92213333333333325</v>
      </c>
      <c r="BK316" s="27">
        <v>0.86850000000000005</v>
      </c>
      <c r="BL316" s="27">
        <v>0.83483333333333332</v>
      </c>
      <c r="BM316" s="27">
        <v>0.84083333333333332</v>
      </c>
      <c r="BN316" s="27">
        <v>0.92493333333333339</v>
      </c>
      <c r="BO316" s="27">
        <v>0.81873333333333331</v>
      </c>
      <c r="BP316" s="27">
        <v>0.78503333333333325</v>
      </c>
      <c r="BQ316" s="27">
        <v>0.81330000000000002</v>
      </c>
      <c r="BR316" s="27">
        <v>0.7601</v>
      </c>
      <c r="BS316" s="27">
        <v>0.72406666666666653</v>
      </c>
      <c r="BT316" s="27">
        <v>0.82503333333333329</v>
      </c>
      <c r="BU316" s="27">
        <v>0.8375999999999999</v>
      </c>
      <c r="BV316" s="27">
        <v>0.82176666666666665</v>
      </c>
      <c r="BW316" s="27">
        <v>0.82906666666666684</v>
      </c>
      <c r="BX316" s="27">
        <v>0.8077333333333333</v>
      </c>
      <c r="BY316" s="27">
        <v>0.8425666666666668</v>
      </c>
      <c r="BZ316" s="27">
        <v>0.82339999999999991</v>
      </c>
      <c r="CA316" s="27">
        <v>0.8423666666666666</v>
      </c>
      <c r="CB316" s="27">
        <v>0.78480000000000005</v>
      </c>
      <c r="CC316" s="27">
        <v>0.85293333333333332</v>
      </c>
      <c r="CD316" s="27">
        <v>0.88526666666666687</v>
      </c>
      <c r="CE316" s="27">
        <v>0.86393333333333333</v>
      </c>
      <c r="CF316" s="27">
        <v>0.85336666666666661</v>
      </c>
      <c r="CG316" s="27">
        <v>0.93509999999999993</v>
      </c>
      <c r="CH316" s="27">
        <v>0.94076666666666664</v>
      </c>
      <c r="CI316" s="27">
        <v>0.95273333333333321</v>
      </c>
      <c r="CJ316" s="27">
        <v>0.88733333333333331</v>
      </c>
      <c r="CK316" s="27">
        <v>0.98176666666666668</v>
      </c>
      <c r="CL316" s="27">
        <v>1.1111</v>
      </c>
      <c r="CM316" s="27">
        <v>1.0332666666666668</v>
      </c>
      <c r="CN316" s="27">
        <v>0.94666666666666677</v>
      </c>
      <c r="CO316" s="27">
        <v>0.9487000000000001</v>
      </c>
      <c r="CP316" s="27">
        <v>1.0522666666666665</v>
      </c>
      <c r="CQ316" s="27">
        <v>0.92303333333333326</v>
      </c>
      <c r="CR316" s="27">
        <v>0.90173333333333328</v>
      </c>
      <c r="CS316" s="27">
        <v>0.99263333333333337</v>
      </c>
      <c r="CT316" s="27">
        <v>1.1115666666666666</v>
      </c>
      <c r="CU316" s="27">
        <v>0.91266666666666663</v>
      </c>
      <c r="CV316" s="27">
        <v>0.47783333333333339</v>
      </c>
      <c r="CW316" s="27">
        <v>0.77333333333333332</v>
      </c>
      <c r="CX316" s="27">
        <v>0.80640000000000001</v>
      </c>
      <c r="CY316" s="27">
        <v>0.76456666666666662</v>
      </c>
      <c r="CZ316" s="27">
        <v>0.69673333333333332</v>
      </c>
      <c r="DA316" s="27">
        <v>0.79070000000000007</v>
      </c>
      <c r="DB316" s="27">
        <v>0.8407</v>
      </c>
      <c r="DC316" s="27">
        <v>0.78250000000000008</v>
      </c>
      <c r="DD316" s="27">
        <v>0.83403333333333329</v>
      </c>
      <c r="DE316" s="27">
        <v>0.90140000000000009</v>
      </c>
      <c r="DF316" s="27">
        <v>0.89229999999999998</v>
      </c>
      <c r="DG316" s="27">
        <v>0.84073333333333322</v>
      </c>
      <c r="DH316" s="27">
        <v>0.84073333333333322</v>
      </c>
      <c r="DI316" s="27">
        <v>0.83916666666666673</v>
      </c>
      <c r="DJ316" s="27">
        <v>0.90256666666666663</v>
      </c>
      <c r="DK316" s="27">
        <v>0.94946666666666657</v>
      </c>
      <c r="DL316" s="27">
        <v>0.83453333333333335</v>
      </c>
      <c r="DM316" s="27">
        <v>0.79253333333333342</v>
      </c>
      <c r="DN316" s="27">
        <v>0.81803333333333328</v>
      </c>
      <c r="DO316" s="27">
        <v>0.88006666666666666</v>
      </c>
      <c r="DP316" s="27">
        <v>0.93589999999999984</v>
      </c>
      <c r="DQ316" s="27">
        <v>0.9049666666666667</v>
      </c>
      <c r="DR316" s="27">
        <v>0.87179999999999991</v>
      </c>
      <c r="DS316" s="27">
        <v>0.90126666666666655</v>
      </c>
      <c r="DT316" s="27">
        <v>0.81599999999999995</v>
      </c>
      <c r="DU316" s="27">
        <v>0.77546666666666664</v>
      </c>
      <c r="DV316" s="27">
        <v>0.80700000000000005</v>
      </c>
      <c r="DW316" s="27">
        <v>0.88570000000000004</v>
      </c>
      <c r="DX316" s="27">
        <v>0.87350000000000005</v>
      </c>
      <c r="DY316" s="27">
        <v>0.93376666666666674</v>
      </c>
      <c r="DZ316" s="27">
        <v>1.0369999999999999</v>
      </c>
      <c r="EA316" s="27">
        <v>1.0201666666666667</v>
      </c>
      <c r="EB316" s="27">
        <v>1.0136000000000001</v>
      </c>
      <c r="EC316" s="27">
        <v>1.1196666666666666</v>
      </c>
      <c r="ED316" s="27">
        <v>1.1257666666666666</v>
      </c>
      <c r="EE316" s="27">
        <v>1.0958666666666668</v>
      </c>
      <c r="EF316" s="27">
        <v>1.0785333333333333</v>
      </c>
      <c r="EG316" s="27">
        <v>1.1260000000000001</v>
      </c>
      <c r="EH316" s="27">
        <v>1.1330666666666664</v>
      </c>
      <c r="EI316" s="27">
        <v>1.1686333333333334</v>
      </c>
      <c r="EJ316" s="27">
        <v>1.1688333333333334</v>
      </c>
      <c r="EK316" s="27">
        <v>1.2303666666666666</v>
      </c>
      <c r="EL316" s="27">
        <v>1.3609333333333333</v>
      </c>
      <c r="EM316" s="27">
        <v>1.4782000000000002</v>
      </c>
      <c r="EN316" s="27">
        <v>1.6118666666666668</v>
      </c>
      <c r="EO316" s="27">
        <v>1.7378</v>
      </c>
      <c r="EP316" s="27">
        <v>1.8858333333333333</v>
      </c>
      <c r="EQ316" s="27">
        <v>1.9915666666666667</v>
      </c>
      <c r="ER316" s="27">
        <v>1.7916666666666667</v>
      </c>
      <c r="ES316" s="27">
        <v>1.6274</v>
      </c>
      <c r="ET316" s="27">
        <v>1.7131666666666667</v>
      </c>
      <c r="EU316" s="27">
        <v>1.5678999999999998</v>
      </c>
      <c r="EV316" s="27">
        <v>1.3817333333333333</v>
      </c>
      <c r="EW316" s="27">
        <v>1.3310813260354548</v>
      </c>
      <c r="EX316" s="27">
        <v>1.405336516898325</v>
      </c>
      <c r="EY316" s="27">
        <v>1.3829418606443968</v>
      </c>
      <c r="EZ316" s="27">
        <v>1.3394444204177898</v>
      </c>
      <c r="FA316" s="27">
        <v>1.3923945784583018</v>
      </c>
      <c r="FB316" s="27">
        <v>1.3507996026887454</v>
      </c>
      <c r="FC316" s="27">
        <v>1.3292877597883141</v>
      </c>
      <c r="FD316" s="27">
        <v>1.287505019740159</v>
      </c>
      <c r="FE316" s="27">
        <v>1.3383678447107681</v>
      </c>
      <c r="FF316" s="27">
        <v>1.2937369245760211</v>
      </c>
      <c r="FG316" s="27">
        <v>1.2731487806958646</v>
      </c>
      <c r="FH316" s="27">
        <v>1.2331601536033274</v>
      </c>
      <c r="FI316" s="27">
        <v>1.2818389750084949</v>
      </c>
      <c r="FJ316" s="27">
        <v>1.2572139860347293</v>
      </c>
      <c r="FK316" s="27">
        <v>1.2372170552497856</v>
      </c>
      <c r="FL316" s="27">
        <v>1.1983767492557558</v>
      </c>
      <c r="FM316" s="27">
        <v>1.2456577002729083</v>
      </c>
      <c r="FN316" s="27">
        <v>1.2653160835615889</v>
      </c>
      <c r="FO316" s="27">
        <v>1.2451880005104836</v>
      </c>
      <c r="FP316" s="27">
        <v>1.2060929557165694</v>
      </c>
      <c r="FQ316" s="27">
        <v>1.2536840045151698</v>
      </c>
      <c r="FR316" s="27">
        <v>1.3055625270434916</v>
      </c>
      <c r="FS316" s="27">
        <v>1.2847829568620357</v>
      </c>
      <c r="FT316" s="27">
        <v>1.244422519905388</v>
      </c>
      <c r="FU316" s="27">
        <v>1.2935539516472352</v>
      </c>
      <c r="FV316" s="27">
        <v>1.3419230943485718</v>
      </c>
      <c r="FW316" s="27">
        <v>1.3205549394475204</v>
      </c>
      <c r="FX316" s="27">
        <v>1.2790512865214645</v>
      </c>
      <c r="FY316" s="27">
        <v>1.3295743740926949</v>
      </c>
      <c r="FZ316" s="27">
        <v>1.3748544311164237</v>
      </c>
      <c r="GA316" s="27">
        <v>1.3529532019799024</v>
      </c>
      <c r="GB316" s="27">
        <v>1.3104141518398513</v>
      </c>
      <c r="GC316" s="27">
        <v>1.3621976456747638</v>
      </c>
      <c r="GD316" s="27">
        <v>1.3995865210275282</v>
      </c>
      <c r="GE316" s="27">
        <v>1.3772849425212297</v>
      </c>
      <c r="GF316" s="27">
        <v>1.3339682884481601</v>
      </c>
      <c r="GG316" s="27">
        <v>1.3866983724946285</v>
      </c>
      <c r="GH316" s="27">
        <v>1.4324587987342925</v>
      </c>
      <c r="GI316" s="27">
        <v>1.4096251020078858</v>
      </c>
      <c r="GJ316" s="27">
        <v>1.3652749076022388</v>
      </c>
      <c r="GK316" s="27">
        <v>1.41926313749973</v>
      </c>
      <c r="GL316" s="9" t="str">
        <f t="shared" si="64"/>
        <v>Beef,Alberta Slaughter Steer,Units of Measure: (CA $/LB),Historic Data Source: Statistics Canada,Data Edge: 2016 Q3,Forecast Date: December 2016</v>
      </c>
      <c r="GM316" s="10" t="str">
        <f t="shared" si="62"/>
        <v>Canada, Beef, Alberta Slaughter Steer</v>
      </c>
      <c r="GN316" s="10" t="str">
        <f t="shared" si="63"/>
        <v>Beef,Alberta Slaughter Steer,Units of Measure: (CA $/LB),Historic Data Source: Statistics Canada,Data Edge: 2016 Q3,Forecast Date: December 2016</v>
      </c>
      <c r="GP316" s="25" t="s">
        <v>36</v>
      </c>
      <c r="GQ316" s="16" t="s">
        <v>574</v>
      </c>
      <c r="GR316" s="9" t="s">
        <v>770</v>
      </c>
      <c r="GS316" s="24" t="s">
        <v>771</v>
      </c>
      <c r="GT316" s="10" t="s">
        <v>337</v>
      </c>
      <c r="GU316" s="39" t="s">
        <v>1381</v>
      </c>
      <c r="GV316" s="11" t="s">
        <v>1385</v>
      </c>
      <c r="GW316" s="9" t="s">
        <v>770</v>
      </c>
      <c r="GX316" s="8" t="s">
        <v>1401</v>
      </c>
      <c r="GY316" s="14" t="s">
        <v>1390</v>
      </c>
    </row>
    <row r="317" spans="1:207" ht="12.75" customHeight="1">
      <c r="A317" s="14" t="s">
        <v>772</v>
      </c>
      <c r="B317" s="8" t="str">
        <f t="shared" si="58"/>
        <v>Bank:CISLIVE</v>
      </c>
      <c r="C317" s="13" t="str">
        <f t="shared" si="59"/>
        <v>DataEdge:2016 Q3</v>
      </c>
      <c r="D317" s="13" t="str">
        <f t="shared" si="60"/>
        <v>ForecastDate:December 2016</v>
      </c>
      <c r="E317" s="13" t="str">
        <f t="shared" si="61"/>
        <v>Long Label:Beef,Alberta Feeder Steer,Units of Measure: (CA $/LB),Historic Data Source: Statistics Canada,Data Edge: 2016 Q3,Forecast Date: December 2016</v>
      </c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  <c r="BB317" s="27">
        <v>0.88099999999999978</v>
      </c>
      <c r="BC317" s="27">
        <v>0.90480000000000005</v>
      </c>
      <c r="BD317" s="27">
        <v>0.94810000000000005</v>
      </c>
      <c r="BE317" s="27">
        <v>1.0098666666666667</v>
      </c>
      <c r="BF317" s="27">
        <v>1.0244499999999999</v>
      </c>
      <c r="BG317" s="27">
        <v>1.0392333333333332</v>
      </c>
      <c r="BH317" s="27"/>
      <c r="BI317" s="27">
        <v>1.0526</v>
      </c>
      <c r="BJ317" s="27">
        <v>1.1083999999999998</v>
      </c>
      <c r="BK317" s="27">
        <v>1.0713666666666666</v>
      </c>
      <c r="BL317" s="27">
        <v>1.0382333333333333</v>
      </c>
      <c r="BM317" s="27">
        <v>1.0226333333333333</v>
      </c>
      <c r="BN317" s="27">
        <v>0.99783333333333346</v>
      </c>
      <c r="BO317" s="27">
        <v>0.88386666666666669</v>
      </c>
      <c r="BP317" s="27">
        <v>0.85726666666666673</v>
      </c>
      <c r="BQ317" s="27">
        <v>0.83083333333333331</v>
      </c>
      <c r="BR317" s="27">
        <v>0.66299999999999992</v>
      </c>
      <c r="BS317" s="27">
        <v>0.69306666666666672</v>
      </c>
      <c r="BT317" s="27">
        <v>0.78896666666666659</v>
      </c>
      <c r="BU317" s="27">
        <v>0.77643333333333331</v>
      </c>
      <c r="BV317" s="27">
        <v>0.84060000000000001</v>
      </c>
      <c r="BW317" s="27">
        <v>0.93216666666666659</v>
      </c>
      <c r="BX317" s="27">
        <v>1.0186999999999999</v>
      </c>
      <c r="BY317" s="27">
        <v>0.99906666666666655</v>
      </c>
      <c r="BZ317" s="27">
        <v>1.0048666666666668</v>
      </c>
      <c r="CA317" s="27">
        <v>1.0026999999999999</v>
      </c>
      <c r="CB317" s="27">
        <v>0.95516666666666661</v>
      </c>
      <c r="CC317" s="27">
        <v>0.98990000000000011</v>
      </c>
      <c r="CD317" s="27">
        <v>1.0029000000000001</v>
      </c>
      <c r="CE317" s="27">
        <v>1.0124333333333333</v>
      </c>
      <c r="CF317" s="27">
        <v>1.0771333333333333</v>
      </c>
      <c r="CG317" s="27">
        <v>1.1297333333333335</v>
      </c>
      <c r="CH317" s="27">
        <v>1.1551</v>
      </c>
      <c r="CI317" s="27">
        <v>1.2077666666666667</v>
      </c>
      <c r="CJ317" s="27">
        <v>1.2669333333333332</v>
      </c>
      <c r="CK317" s="27">
        <v>1.2538</v>
      </c>
      <c r="CL317" s="27">
        <v>1.2453000000000001</v>
      </c>
      <c r="CM317" s="27">
        <v>1.2773666666666665</v>
      </c>
      <c r="CN317" s="27">
        <v>1.3789333333333331</v>
      </c>
      <c r="CO317" s="27">
        <v>1.1995</v>
      </c>
      <c r="CP317" s="27">
        <v>1.1600999999999999</v>
      </c>
      <c r="CQ317" s="27">
        <v>1.097</v>
      </c>
      <c r="CR317" s="27">
        <v>1.0796333333333332</v>
      </c>
      <c r="CS317" s="27">
        <v>1.127</v>
      </c>
      <c r="CT317" s="27">
        <v>1.1216000000000002</v>
      </c>
      <c r="CU317" s="27">
        <v>1.0903333333333334</v>
      </c>
      <c r="CV317" s="27">
        <v>0.97853333333333337</v>
      </c>
      <c r="CW317" s="27">
        <v>1.0177666666666669</v>
      </c>
      <c r="CX317" s="27">
        <v>0.76823333333333332</v>
      </c>
      <c r="CY317" s="27">
        <v>0.88030000000000019</v>
      </c>
      <c r="CZ317" s="27">
        <v>0.81033333333333335</v>
      </c>
      <c r="DA317" s="27">
        <v>0.88456666666666661</v>
      </c>
      <c r="DB317" s="27">
        <v>0.94399999999999995</v>
      </c>
      <c r="DC317" s="27">
        <v>0.89653333333333329</v>
      </c>
      <c r="DD317" s="27">
        <v>1.095</v>
      </c>
      <c r="DE317" s="27">
        <v>1.1365666666666667</v>
      </c>
      <c r="DF317" s="27">
        <v>1.0603666666666667</v>
      </c>
      <c r="DG317" s="27">
        <v>1.0095333333333334</v>
      </c>
      <c r="DH317" s="27">
        <v>1.1192666666666666</v>
      </c>
      <c r="DI317" s="27">
        <v>0.97289999999999999</v>
      </c>
      <c r="DJ317" s="27">
        <v>0.94253333333333333</v>
      </c>
      <c r="DK317" s="27">
        <v>0.99690000000000012</v>
      </c>
      <c r="DL317" s="27">
        <v>1.0001333333333333</v>
      </c>
      <c r="DM317" s="27">
        <v>0.86306666666666665</v>
      </c>
      <c r="DN317" s="27">
        <v>0.80713333333333337</v>
      </c>
      <c r="DO317" s="27">
        <v>0.88816666666666666</v>
      </c>
      <c r="DP317" s="27">
        <v>0.98380000000000001</v>
      </c>
      <c r="DQ317" s="27">
        <v>0.91116666666666679</v>
      </c>
      <c r="DR317" s="27">
        <v>0.93579999999999997</v>
      </c>
      <c r="DS317" s="27">
        <v>0.98150000000000004</v>
      </c>
      <c r="DT317" s="27">
        <v>0.95683333333333331</v>
      </c>
      <c r="DU317" s="27">
        <v>0.88673333333333326</v>
      </c>
      <c r="DV317" s="27">
        <v>0.91796666666666671</v>
      </c>
      <c r="DW317" s="27">
        <v>0.95219999999999994</v>
      </c>
      <c r="DX317" s="27">
        <v>1.0307000000000002</v>
      </c>
      <c r="DY317" s="27">
        <v>1.0763999999999998</v>
      </c>
      <c r="DZ317" s="27">
        <v>1.1696666666666669</v>
      </c>
      <c r="EA317" s="27">
        <v>1.1461666666666666</v>
      </c>
      <c r="EB317" s="27">
        <v>1.2242333333333335</v>
      </c>
      <c r="EC317" s="27">
        <v>1.2835000000000001</v>
      </c>
      <c r="ED317" s="27">
        <v>1.3715666666666666</v>
      </c>
      <c r="EE317" s="27">
        <v>1.3289333333333333</v>
      </c>
      <c r="EF317" s="27">
        <v>1.3229</v>
      </c>
      <c r="EG317" s="27">
        <v>1.2750999999999999</v>
      </c>
      <c r="EH317" s="27">
        <v>1.2438</v>
      </c>
      <c r="EI317" s="27">
        <v>1.1805000000000001</v>
      </c>
      <c r="EJ317" s="27">
        <v>1.3707666666666667</v>
      </c>
      <c r="EK317" s="27">
        <v>1.4082333333333334</v>
      </c>
      <c r="EL317" s="27">
        <v>1.6058666666666668</v>
      </c>
      <c r="EM317" s="27">
        <v>1.8038999999999998</v>
      </c>
      <c r="EN317" s="27">
        <v>2.1194999999999999</v>
      </c>
      <c r="EO317" s="27">
        <v>2.343833333333333</v>
      </c>
      <c r="EP317" s="27">
        <v>2.3732666666666664</v>
      </c>
      <c r="EQ317" s="27">
        <v>2.4149000000000003</v>
      </c>
      <c r="ER317" s="27">
        <v>2.5687000000000002</v>
      </c>
      <c r="ES317" s="27">
        <v>2.2360333333333333</v>
      </c>
      <c r="ET317" s="27">
        <v>2.0508000000000002</v>
      </c>
      <c r="EU317" s="27">
        <v>1.7438333333333331</v>
      </c>
      <c r="EV317" s="27">
        <v>1.7204333333333333</v>
      </c>
      <c r="EW317" s="27">
        <v>1.582713983162928</v>
      </c>
      <c r="EX317" s="27">
        <v>1.6844460140920596</v>
      </c>
      <c r="EY317" s="27">
        <v>1.6874262194097804</v>
      </c>
      <c r="EZ317" s="27">
        <v>1.7570163989634515</v>
      </c>
      <c r="FA317" s="27">
        <v>1.7271468389532172</v>
      </c>
      <c r="FB317" s="27">
        <v>1.5646594062871639</v>
      </c>
      <c r="FC317" s="27">
        <v>1.5674253250096259</v>
      </c>
      <c r="FD317" s="27">
        <v>1.6320117410469588</v>
      </c>
      <c r="FE317" s="27">
        <v>1.6042899009533402</v>
      </c>
      <c r="FF317" s="27">
        <v>1.4443344445687816</v>
      </c>
      <c r="FG317" s="27">
        <v>1.4468851136331742</v>
      </c>
      <c r="FH317" s="27">
        <v>1.5064452778667003</v>
      </c>
      <c r="FI317" s="27">
        <v>1.4808808101328494</v>
      </c>
      <c r="FJ317" s="27">
        <v>1.4100433965925878</v>
      </c>
      <c r="FK317" s="27">
        <v>1.4125327223060555</v>
      </c>
      <c r="FL317" s="27">
        <v>1.4706604701956798</v>
      </c>
      <c r="FM317" s="27">
        <v>1.4457108255046522</v>
      </c>
      <c r="FN317" s="27">
        <v>1.4222010023495586</v>
      </c>
      <c r="FO317" s="27">
        <v>1.4247120768377175</v>
      </c>
      <c r="FP317" s="27">
        <v>1.4833476760243067</v>
      </c>
      <c r="FQ317" s="27">
        <v>1.4581800509388001</v>
      </c>
      <c r="FR317" s="27">
        <v>1.4662301128881481</v>
      </c>
      <c r="FS317" s="27">
        <v>1.4688199511743849</v>
      </c>
      <c r="FT317" s="27">
        <v>1.5292947480893935</v>
      </c>
      <c r="FU317" s="27">
        <v>1.5033377008861104</v>
      </c>
      <c r="FV317" s="27">
        <v>1.5067596818625524</v>
      </c>
      <c r="FW317" s="27">
        <v>1.5094220236072475</v>
      </c>
      <c r="FX317" s="27">
        <v>1.5715898343097185</v>
      </c>
      <c r="FY317" s="27">
        <v>1.5449061101924355</v>
      </c>
      <c r="FZ317" s="27">
        <v>1.5435265488335315</v>
      </c>
      <c r="GA317" s="27">
        <v>1.5462546629286247</v>
      </c>
      <c r="GB317" s="27">
        <v>1.6099583106577113</v>
      </c>
      <c r="GC317" s="27">
        <v>1.5826153731783323</v>
      </c>
      <c r="GD317" s="27">
        <v>1.5726159223661587</v>
      </c>
      <c r="GE317" s="27">
        <v>1.5753960745223234</v>
      </c>
      <c r="GF317" s="27">
        <v>1.6403148526291964</v>
      </c>
      <c r="GG317" s="27">
        <v>1.6124503557865231</v>
      </c>
      <c r="GH317" s="27">
        <v>1.6098702843756896</v>
      </c>
      <c r="GI317" s="27">
        <v>1.6127170809634805</v>
      </c>
      <c r="GJ317" s="27">
        <v>1.6791920598916621</v>
      </c>
      <c r="GK317" s="27">
        <v>1.6506596091204579</v>
      </c>
      <c r="GL317" s="9" t="str">
        <f t="shared" si="64"/>
        <v>Beef,Alberta Feeder Steer,Units of Measure: (CA $/LB),Historic Data Source: Statistics Canada,Data Edge: 2016 Q3,Forecast Date: December 2016</v>
      </c>
      <c r="GM317" s="10" t="str">
        <f t="shared" si="62"/>
        <v>Canada, Beef, Alberta Feeder Steer</v>
      </c>
      <c r="GN317" s="10" t="str">
        <f t="shared" si="63"/>
        <v>Beef,Alberta Feeder Steer,Units of Measure: (CA $/LB),Historic Data Source: Statistics Canada,Data Edge: 2016 Q3,Forecast Date: December 2016</v>
      </c>
      <c r="GP317" s="25" t="s">
        <v>36</v>
      </c>
      <c r="GQ317" s="16" t="s">
        <v>574</v>
      </c>
      <c r="GR317" s="9" t="s">
        <v>773</v>
      </c>
      <c r="GS317" s="24" t="s">
        <v>771</v>
      </c>
      <c r="GT317" s="10" t="s">
        <v>337</v>
      </c>
      <c r="GU317" s="39" t="s">
        <v>1381</v>
      </c>
      <c r="GV317" s="11" t="s">
        <v>1385</v>
      </c>
      <c r="GW317" s="9" t="s">
        <v>773</v>
      </c>
      <c r="GX317" s="8" t="s">
        <v>1401</v>
      </c>
      <c r="GY317" s="14" t="s">
        <v>1390</v>
      </c>
    </row>
    <row r="318" spans="1:207" ht="12.75" customHeight="1">
      <c r="A318" s="14" t="s">
        <v>774</v>
      </c>
      <c r="B318" s="8" t="str">
        <f t="shared" si="58"/>
        <v>Bank:CISLIVE</v>
      </c>
      <c r="C318" s="13" t="str">
        <f t="shared" si="59"/>
        <v>DataEdge:2016 Q3</v>
      </c>
      <c r="D318" s="13" t="str">
        <f t="shared" si="60"/>
        <v>ForecastDate:December 2016</v>
      </c>
      <c r="E318" s="13" t="str">
        <f t="shared" si="61"/>
        <v>Long Label:Beef,AAA Beef Cut Out,Units of Measure: (CA $/LB),Historic Data Source: Beef Farmers of Ontario (BFO),Data Edge: 2016 Q3,Forecast Date: December 2016</v>
      </c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  <c r="BB318" s="27"/>
      <c r="BC318" s="27"/>
      <c r="BD318" s="27"/>
      <c r="BE318" s="27"/>
      <c r="BF318" s="27"/>
      <c r="BG318" s="27"/>
      <c r="BH318" s="27"/>
      <c r="BI318" s="27"/>
      <c r="BJ318" s="27"/>
      <c r="BK318" s="27"/>
      <c r="BL318" s="27"/>
      <c r="BM318" s="27"/>
      <c r="BN318" s="27"/>
      <c r="BO318" s="27"/>
      <c r="BP318" s="27"/>
      <c r="BQ318" s="27"/>
      <c r="BR318" s="27"/>
      <c r="BS318" s="27"/>
      <c r="BT318" s="27"/>
      <c r="BU318" s="27"/>
      <c r="BV318" s="27"/>
      <c r="BW318" s="27"/>
      <c r="BX318" s="27"/>
      <c r="BY318" s="27"/>
      <c r="BZ318" s="27"/>
      <c r="CA318" s="27"/>
      <c r="CB318" s="27"/>
      <c r="CC318" s="27"/>
      <c r="CD318" s="27"/>
      <c r="CE318" s="27"/>
      <c r="CF318" s="27"/>
      <c r="CG318" s="27"/>
      <c r="CH318" s="27"/>
      <c r="CI318" s="27"/>
      <c r="CJ318" s="27"/>
      <c r="CK318" s="27"/>
      <c r="CL318" s="27"/>
      <c r="CM318" s="27"/>
      <c r="CN318" s="27"/>
      <c r="CO318" s="27"/>
      <c r="CP318" s="27"/>
      <c r="CQ318" s="27"/>
      <c r="CR318" s="27"/>
      <c r="CS318" s="27"/>
      <c r="CT318" s="27"/>
      <c r="CU318" s="27"/>
      <c r="CV318" s="27"/>
      <c r="CW318" s="27"/>
      <c r="CX318" s="27">
        <v>0.76482757421535996</v>
      </c>
      <c r="CY318" s="27">
        <v>0.82630869114254013</v>
      </c>
      <c r="CZ318" s="27">
        <v>0.80321098420589498</v>
      </c>
      <c r="DA318" s="27">
        <v>0.75136203870861096</v>
      </c>
      <c r="DB318" s="27">
        <v>0.78876027009945793</v>
      </c>
      <c r="DC318" s="27">
        <v>0.81931504446722492</v>
      </c>
      <c r="DD318" s="27">
        <v>0.74746328165398124</v>
      </c>
      <c r="DE318" s="27">
        <v>0.77901936236932767</v>
      </c>
      <c r="DF318" s="27">
        <v>0.78395142927125772</v>
      </c>
      <c r="DG318" s="27">
        <v>0.7711034101114933</v>
      </c>
      <c r="DH318" s="27">
        <v>0.77590469105786941</v>
      </c>
      <c r="DI318" s="27">
        <v>0.73112221909747122</v>
      </c>
      <c r="DJ318" s="27">
        <v>0.79386470230697359</v>
      </c>
      <c r="DK318" s="27">
        <v>0.84361250464932735</v>
      </c>
      <c r="DL318" s="27">
        <v>0.73453701771733915</v>
      </c>
      <c r="DM318" s="27">
        <v>0.67068398786790162</v>
      </c>
      <c r="DN318" s="27">
        <v>0.69383688194186155</v>
      </c>
      <c r="DO318" s="27">
        <v>0.74087900257943173</v>
      </c>
      <c r="DP318" s="27">
        <v>0.79643581811529129</v>
      </c>
      <c r="DQ318" s="27">
        <v>0.79797047412554833</v>
      </c>
      <c r="DR318" s="27">
        <v>0.7881690873408268</v>
      </c>
      <c r="DS318" s="27">
        <v>0.81187007284702128</v>
      </c>
      <c r="DT318" s="27">
        <v>0.71517767234262608</v>
      </c>
      <c r="DU318" s="27">
        <v>0.65268164128058348</v>
      </c>
      <c r="DV318" s="27">
        <v>0.6839810640080074</v>
      </c>
      <c r="DW318" s="27">
        <v>0.76832288557665274</v>
      </c>
      <c r="DX318" s="27">
        <v>0.70720048504201793</v>
      </c>
      <c r="DY318" s="27">
        <v>0.701233470318392</v>
      </c>
      <c r="DZ318" s="27">
        <v>0.7614577568923443</v>
      </c>
      <c r="EA318" s="27">
        <v>0.78254755921655439</v>
      </c>
      <c r="EB318" s="27">
        <v>0.77812880829046882</v>
      </c>
      <c r="EC318" s="27">
        <v>0.82106137716855221</v>
      </c>
      <c r="ED318" s="27">
        <v>0.83601633539264519</v>
      </c>
      <c r="EE318" s="27">
        <v>0.86056553963948446</v>
      </c>
      <c r="EF318" s="27">
        <v>0.83750865606468849</v>
      </c>
      <c r="EG318" s="27">
        <v>0.797757663452205</v>
      </c>
      <c r="EH318" s="27">
        <v>0.79748361773608778</v>
      </c>
      <c r="EI318" s="27">
        <v>0.86234513582083683</v>
      </c>
      <c r="EJ318" s="27">
        <v>0.89151418385027803</v>
      </c>
      <c r="EK318" s="27">
        <v>0.9105673540111221</v>
      </c>
      <c r="EL318" s="27">
        <v>1.0343861224761335</v>
      </c>
      <c r="EM318" s="27">
        <v>1.0842881464076954</v>
      </c>
      <c r="EN318" s="27">
        <v>1.1844520446456379</v>
      </c>
      <c r="EO318" s="27">
        <v>1.2631919937827532</v>
      </c>
      <c r="EP318" s="27">
        <v>1.3847000843682813</v>
      </c>
      <c r="EQ318" s="27">
        <v>1.4311997834849846</v>
      </c>
      <c r="ER318" s="27">
        <v>1.3652254507957533</v>
      </c>
      <c r="ES318" s="27">
        <v>1.236248574962276</v>
      </c>
      <c r="ET318" s="27">
        <v>1.3353654295676052</v>
      </c>
      <c r="EU318" s="27">
        <v>1.2671586637757679</v>
      </c>
      <c r="EV318" s="27">
        <v>1.1586577278623982</v>
      </c>
      <c r="EW318" s="27">
        <v>1.0953018181321816</v>
      </c>
      <c r="EX318" s="27">
        <v>1.1076520901826146</v>
      </c>
      <c r="EY318" s="27">
        <v>1.1642517225441131</v>
      </c>
      <c r="EZ318" s="27">
        <v>1.1228419777032828</v>
      </c>
      <c r="FA318" s="27">
        <v>1.0986240647806371</v>
      </c>
      <c r="FB318" s="27">
        <v>1.0322392515347354</v>
      </c>
      <c r="FC318" s="27">
        <v>1.084946788696995</v>
      </c>
      <c r="FD318" s="27">
        <v>1.0463846006753914</v>
      </c>
      <c r="FE318" s="27">
        <v>1.023832041725715</v>
      </c>
      <c r="FF318" s="27">
        <v>0.99657223390069472</v>
      </c>
      <c r="FG318" s="27">
        <v>1.0474389780283253</v>
      </c>
      <c r="FH318" s="27">
        <v>1.0102235614730435</v>
      </c>
      <c r="FI318" s="27">
        <v>0.98845864307086251</v>
      </c>
      <c r="FJ318" s="27">
        <v>0.97837901634128555</v>
      </c>
      <c r="FK318" s="27">
        <v>1.0283067991993065</v>
      </c>
      <c r="FL318" s="27">
        <v>0.99177835082681454</v>
      </c>
      <c r="FM318" s="27">
        <v>0.97041519620500427</v>
      </c>
      <c r="FN318" s="27">
        <v>0.98793468160672526</v>
      </c>
      <c r="FO318" s="27">
        <v>1.0383556372397269</v>
      </c>
      <c r="FP318" s="27">
        <v>1.0014663709975364</v>
      </c>
      <c r="FQ318" s="27">
        <v>0.97989219706655428</v>
      </c>
      <c r="FR318" s="27">
        <v>1.0174048493828196</v>
      </c>
      <c r="FS318" s="27">
        <v>1.0693467754577066</v>
      </c>
      <c r="FT318" s="27">
        <v>1.0313447281729353</v>
      </c>
      <c r="FU318" s="27">
        <v>1.009119759737066</v>
      </c>
      <c r="FV318" s="27">
        <v>1.0444028807281336</v>
      </c>
      <c r="FW318" s="27">
        <v>1.0977381890184634</v>
      </c>
      <c r="FX318" s="27">
        <v>1.0587167075147785</v>
      </c>
      <c r="FY318" s="27">
        <v>1.0358955371646279</v>
      </c>
      <c r="FZ318" s="27">
        <v>1.0693631295717503</v>
      </c>
      <c r="GA318" s="27">
        <v>1.1239866490796639</v>
      </c>
      <c r="GB318" s="27">
        <v>1.0840226791604972</v>
      </c>
      <c r="GC318" s="27">
        <v>1.0606503075782578</v>
      </c>
      <c r="GD318" s="27">
        <v>1.0892194190747349</v>
      </c>
      <c r="GE318" s="27">
        <v>1.1448677318464338</v>
      </c>
      <c r="GF318" s="27">
        <v>1.1041539968528773</v>
      </c>
      <c r="GG318" s="27">
        <v>1.0803431356022326</v>
      </c>
      <c r="GH318" s="27">
        <v>1.1140311407328298</v>
      </c>
      <c r="GI318" s="27">
        <v>1.170959999158051</v>
      </c>
      <c r="GJ318" s="27">
        <v>1.1293093840725761</v>
      </c>
      <c r="GK318" s="27">
        <v>1.1049506015398212</v>
      </c>
      <c r="GL318" s="9" t="str">
        <f t="shared" si="64"/>
        <v>Beef,AAA Beef Cut Out,Units of Measure: (CA $/LB),Historic Data Source: Beef Farmers of Ontario (BFO),Data Edge: 2016 Q3,Forecast Date: December 2016</v>
      </c>
      <c r="GM318" s="10" t="str">
        <f t="shared" si="62"/>
        <v>Canada, Beef, AAA Beef Cut Out</v>
      </c>
      <c r="GN318" s="10" t="str">
        <f t="shared" si="63"/>
        <v>Beef,AAA Beef Cut Out,Units of Measure: (CA $/LB),Historic Data Source: Beef Farmers of Ontario (BFO),Data Edge: 2016 Q3,Forecast Date: December 2016</v>
      </c>
      <c r="GP318" s="25" t="s">
        <v>36</v>
      </c>
      <c r="GQ318" s="16" t="s">
        <v>574</v>
      </c>
      <c r="GR318" s="9" t="s">
        <v>775</v>
      </c>
      <c r="GS318" s="24" t="s">
        <v>771</v>
      </c>
      <c r="GT318" s="24" t="s">
        <v>776</v>
      </c>
      <c r="GU318" s="13" t="s">
        <v>1381</v>
      </c>
      <c r="GV318" s="11" t="s">
        <v>1385</v>
      </c>
      <c r="GW318" s="9" t="s">
        <v>775</v>
      </c>
      <c r="GX318" s="8" t="s">
        <v>1401</v>
      </c>
      <c r="GY318" s="14" t="s">
        <v>1390</v>
      </c>
    </row>
    <row r="319" spans="1:207" ht="12.75" customHeight="1">
      <c r="A319" s="14" t="s">
        <v>777</v>
      </c>
      <c r="B319" s="8" t="str">
        <f t="shared" si="58"/>
        <v>Bank:CISLIVE</v>
      </c>
      <c r="C319" s="13" t="str">
        <f t="shared" si="59"/>
        <v>DataEdge:2016 Q3</v>
      </c>
      <c r="D319" s="13" t="str">
        <f t="shared" si="60"/>
        <v>ForecastDate:December 2016</v>
      </c>
      <c r="E319" s="13" t="str">
        <f t="shared" si="61"/>
        <v>Long Label:Beef,AA Beef Cut Out,Units of Measure: (CA $/LB),Historic Data Source: Beef Farmers of Ontario (BFO),Data Edge: 2016 Q3,Forecast Date: December 2016</v>
      </c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  <c r="BB319" s="27"/>
      <c r="BC319" s="27"/>
      <c r="BD319" s="27"/>
      <c r="BE319" s="27"/>
      <c r="BF319" s="27"/>
      <c r="BG319" s="27"/>
      <c r="BH319" s="27"/>
      <c r="BI319" s="27"/>
      <c r="BJ319" s="27"/>
      <c r="BK319" s="27"/>
      <c r="BL319" s="27"/>
      <c r="BM319" s="27"/>
      <c r="BN319" s="27"/>
      <c r="BO319" s="27"/>
      <c r="BP319" s="27"/>
      <c r="BQ319" s="27"/>
      <c r="BR319" s="27"/>
      <c r="BS319" s="27"/>
      <c r="BT319" s="27"/>
      <c r="BU319" s="27"/>
      <c r="BV319" s="27"/>
      <c r="BW319" s="27"/>
      <c r="BX319" s="27"/>
      <c r="BY319" s="27"/>
      <c r="BZ319" s="27"/>
      <c r="CA319" s="27"/>
      <c r="CB319" s="27"/>
      <c r="CC319" s="27"/>
      <c r="CD319" s="27"/>
      <c r="CE319" s="27"/>
      <c r="CF319" s="27"/>
      <c r="CG319" s="27"/>
      <c r="CH319" s="27"/>
      <c r="CI319" s="27"/>
      <c r="CJ319" s="27"/>
      <c r="CK319" s="27"/>
      <c r="CL319" s="27"/>
      <c r="CM319" s="27"/>
      <c r="CN319" s="27"/>
      <c r="CO319" s="27"/>
      <c r="CP319" s="27"/>
      <c r="CQ319" s="27"/>
      <c r="CR319" s="27"/>
      <c r="CS319" s="27"/>
      <c r="CT319" s="27"/>
      <c r="CU319" s="27"/>
      <c r="CV319" s="27"/>
      <c r="CW319" s="27"/>
      <c r="CX319" s="27">
        <v>0.74632287348084181</v>
      </c>
      <c r="CY319" s="27">
        <v>0.7925345411000535</v>
      </c>
      <c r="CZ319" s="27">
        <v>0.77889147436847284</v>
      </c>
      <c r="DA319" s="27">
        <v>0.71626339737057232</v>
      </c>
      <c r="DB319" s="27">
        <v>0.7636161031530756</v>
      </c>
      <c r="DC319" s="27">
        <v>0.78256494694474943</v>
      </c>
      <c r="DD319" s="27">
        <v>0.70997722963594645</v>
      </c>
      <c r="DE319" s="27">
        <v>0.73071171751443176</v>
      </c>
      <c r="DF319" s="27">
        <v>0.75347603366264193</v>
      </c>
      <c r="DG319" s="27">
        <v>0.72962233854360392</v>
      </c>
      <c r="DH319" s="27">
        <v>0.72100029332341486</v>
      </c>
      <c r="DI319" s="27">
        <v>0.70056593275333923</v>
      </c>
      <c r="DJ319" s="27">
        <v>0.76380812415140331</v>
      </c>
      <c r="DK319" s="27">
        <v>0.81225940676095354</v>
      </c>
      <c r="DL319" s="27">
        <v>0.71632375042713337</v>
      </c>
      <c r="DM319" s="27">
        <v>0.64270184128481711</v>
      </c>
      <c r="DN319" s="27">
        <v>0.6843817377446757</v>
      </c>
      <c r="DO319" s="27">
        <v>0.73534138914340508</v>
      </c>
      <c r="DP319" s="27">
        <v>0.77229031155785</v>
      </c>
      <c r="DQ319" s="27">
        <v>0.77797156274853119</v>
      </c>
      <c r="DR319" s="27">
        <v>0.78181425067963328</v>
      </c>
      <c r="DS319" s="27">
        <v>0.78344642916541929</v>
      </c>
      <c r="DT319" s="27">
        <v>0.69723353684535205</v>
      </c>
      <c r="DU319" s="27">
        <v>0.65267710535148915</v>
      </c>
      <c r="DV319" s="27">
        <v>0.68316157281829371</v>
      </c>
      <c r="DW319" s="27">
        <v>0.75646974686491697</v>
      </c>
      <c r="DX319" s="27">
        <v>0.6946125258169964</v>
      </c>
      <c r="DY319" s="27">
        <v>0.68805054839382762</v>
      </c>
      <c r="DZ319" s="27">
        <v>0.75356524026816418</v>
      </c>
      <c r="EA319" s="27">
        <v>0.77110567807604047</v>
      </c>
      <c r="EB319" s="27">
        <v>0.76289564641525531</v>
      </c>
      <c r="EC319" s="27">
        <v>0.78215444536171008</v>
      </c>
      <c r="ED319" s="27">
        <v>0.81555853918891552</v>
      </c>
      <c r="EE319" s="27">
        <v>0.85430217754836058</v>
      </c>
      <c r="EF319" s="27">
        <v>0.81925758936536308</v>
      </c>
      <c r="EG319" s="27">
        <v>0.7628298754433871</v>
      </c>
      <c r="EH319" s="27">
        <v>0.78350842019637545</v>
      </c>
      <c r="EI319" s="27">
        <v>0.84429213802529846</v>
      </c>
      <c r="EJ319" s="27">
        <v>0.85727321110516408</v>
      </c>
      <c r="EK319" s="27">
        <v>0.87590680782478014</v>
      </c>
      <c r="EL319" s="27">
        <v>1.0308065184325039</v>
      </c>
      <c r="EM319" s="27">
        <v>1.0612022832859076</v>
      </c>
      <c r="EN319" s="27">
        <v>1.14287647455495</v>
      </c>
      <c r="EO319" s="27">
        <v>1.2197808843852151</v>
      </c>
      <c r="EP319" s="27">
        <v>1.3670269706343952</v>
      </c>
      <c r="EQ319" s="27">
        <v>1.3982901059290647</v>
      </c>
      <c r="ER319" s="27">
        <v>1.3328343811329544</v>
      </c>
      <c r="ES319" s="27">
        <v>1.1909270834278318</v>
      </c>
      <c r="ET319" s="27">
        <v>1.2988859758144262</v>
      </c>
      <c r="EU319" s="27">
        <v>1.2028051697495865</v>
      </c>
      <c r="EV319" s="27">
        <v>1.115251910382137</v>
      </c>
      <c r="EW319" s="27">
        <v>1.0501435274791933</v>
      </c>
      <c r="EX319" s="27">
        <v>1.0872930336209663</v>
      </c>
      <c r="EY319" s="27">
        <v>1.1358524132048058</v>
      </c>
      <c r="EZ319" s="27">
        <v>1.0892208300750017</v>
      </c>
      <c r="FA319" s="27">
        <v>1.0606910706352624</v>
      </c>
      <c r="FB319" s="27">
        <v>1.0162430749957259</v>
      </c>
      <c r="FC319" s="27">
        <v>1.0615812797925142</v>
      </c>
      <c r="FD319" s="27">
        <v>1.0180429915347886</v>
      </c>
      <c r="FE319" s="27">
        <v>0.99140574683834981</v>
      </c>
      <c r="FF319" s="27">
        <v>0.98119728774690929</v>
      </c>
      <c r="FG319" s="27">
        <v>1.0249466301648509</v>
      </c>
      <c r="FH319" s="27">
        <v>0.98293412680668513</v>
      </c>
      <c r="FI319" s="27">
        <v>0.95723037553293455</v>
      </c>
      <c r="FJ319" s="27">
        <v>0.96329901475312751</v>
      </c>
      <c r="FK319" s="27">
        <v>1.0062369074979816</v>
      </c>
      <c r="FL319" s="27">
        <v>0.96500363944328382</v>
      </c>
      <c r="FM319" s="27">
        <v>0.93977663363393249</v>
      </c>
      <c r="FN319" s="27">
        <v>0.97263518806272831</v>
      </c>
      <c r="FO319" s="27">
        <v>1.015996352638479</v>
      </c>
      <c r="FP319" s="27">
        <v>0.97435661654942585</v>
      </c>
      <c r="FQ319" s="27">
        <v>0.94888092874255758</v>
      </c>
      <c r="FR319" s="27">
        <v>1.0015183566454453</v>
      </c>
      <c r="FS319" s="27">
        <v>1.0461889904483286</v>
      </c>
      <c r="FT319" s="27">
        <v>1.0032917707661104</v>
      </c>
      <c r="FU319" s="27">
        <v>0.97704673947989773</v>
      </c>
      <c r="FV319" s="27">
        <v>1.0279759344350796</v>
      </c>
      <c r="FW319" s="27">
        <v>1.0738460690420655</v>
      </c>
      <c r="FX319" s="27">
        <v>1.0297969684680373</v>
      </c>
      <c r="FY319" s="27">
        <v>1.0028472026962918</v>
      </c>
      <c r="FZ319" s="27">
        <v>1.052433180687748</v>
      </c>
      <c r="GA319" s="27">
        <v>1.0994121275518294</v>
      </c>
      <c r="GB319" s="27">
        <v>1.0542982343180674</v>
      </c>
      <c r="GC319" s="27">
        <v>1.026697015681193</v>
      </c>
      <c r="GD319" s="27">
        <v>1.0718813497932695</v>
      </c>
      <c r="GE319" s="27">
        <v>1.1197420135955332</v>
      </c>
      <c r="GF319" s="27">
        <v>1.0737814073878378</v>
      </c>
      <c r="GG319" s="27">
        <v>1.0456621596419453</v>
      </c>
      <c r="GH319" s="27">
        <v>1.096195608651209</v>
      </c>
      <c r="GI319" s="27">
        <v>1.1451586021256424</v>
      </c>
      <c r="GJ319" s="27">
        <v>1.0981394284859747</v>
      </c>
      <c r="GK319" s="27">
        <v>1.0693725365436404</v>
      </c>
      <c r="GL319" s="9" t="str">
        <f t="shared" si="64"/>
        <v>Beef,AA Beef Cut Out,Units of Measure: (CA $/LB),Historic Data Source: Beef Farmers of Ontario (BFO),Data Edge: 2016 Q3,Forecast Date: December 2016</v>
      </c>
      <c r="GM319" s="10" t="str">
        <f t="shared" si="62"/>
        <v>Canada, Beef, AA Beef Cut Out</v>
      </c>
      <c r="GN319" s="10" t="str">
        <f t="shared" si="63"/>
        <v>Beef,AA Beef Cut Out,Units of Measure: (CA $/LB),Historic Data Source: Beef Farmers of Ontario (BFO),Data Edge: 2016 Q3,Forecast Date: December 2016</v>
      </c>
      <c r="GP319" s="25" t="s">
        <v>36</v>
      </c>
      <c r="GQ319" s="16" t="s">
        <v>574</v>
      </c>
      <c r="GR319" s="9" t="s">
        <v>778</v>
      </c>
      <c r="GS319" s="24" t="s">
        <v>771</v>
      </c>
      <c r="GT319" s="24" t="s">
        <v>776</v>
      </c>
      <c r="GU319" s="13" t="s">
        <v>1381</v>
      </c>
      <c r="GV319" s="11" t="s">
        <v>1385</v>
      </c>
      <c r="GW319" s="9" t="s">
        <v>778</v>
      </c>
      <c r="GX319" s="8" t="s">
        <v>1401</v>
      </c>
      <c r="GY319" s="14" t="s">
        <v>1390</v>
      </c>
    </row>
    <row r="320" spans="1:207" ht="12.75" customHeight="1">
      <c r="A320" s="14" t="s">
        <v>779</v>
      </c>
      <c r="B320" s="8" t="str">
        <f t="shared" si="58"/>
        <v>Bank:CISLIVE</v>
      </c>
      <c r="C320" s="13" t="str">
        <f t="shared" si="59"/>
        <v>DataEdge:2016 Q3</v>
      </c>
      <c r="D320" s="13" t="str">
        <f t="shared" si="60"/>
        <v>ForecastDate:December 2016</v>
      </c>
      <c r="E320" s="13" t="str">
        <f t="shared" si="61"/>
        <v>Long Label:Pork,Ontario, Hog Farm Price,Units of Measure: (CA $/LB),Historic Data Source: Statistics Canada,Data Edge: 2016 Q3,Forecast Date: December 2016</v>
      </c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>
        <v>0.73426666666666662</v>
      </c>
      <c r="AA320" s="27">
        <v>0.64649999999999996</v>
      </c>
      <c r="AB320" s="27">
        <v>0.69753333333333345</v>
      </c>
      <c r="AC320" s="27">
        <v>0.72429999999999994</v>
      </c>
      <c r="AD320" s="27">
        <v>0.71130000000000004</v>
      </c>
      <c r="AE320" s="27">
        <v>0.74203333333333332</v>
      </c>
      <c r="AF320" s="27">
        <v>0.98870000000000002</v>
      </c>
      <c r="AG320" s="27">
        <v>0.89853333333333307</v>
      </c>
      <c r="AH320" s="27">
        <v>0.74299999999999999</v>
      </c>
      <c r="AI320" s="27">
        <v>0.86509999999999987</v>
      </c>
      <c r="AJ320" s="27">
        <v>0.93573333333333342</v>
      </c>
      <c r="AK320" s="27">
        <v>0.72926666666666673</v>
      </c>
      <c r="AL320" s="27">
        <v>0.65480000000000005</v>
      </c>
      <c r="AM320" s="27">
        <v>0.69609999999999994</v>
      </c>
      <c r="AN320" s="27">
        <v>0.64383333333333326</v>
      </c>
      <c r="AO320" s="27">
        <v>0.58139999999999992</v>
      </c>
      <c r="AP320" s="27">
        <v>0.58156666666666668</v>
      </c>
      <c r="AQ320" s="27">
        <v>0.61729999999999996</v>
      </c>
      <c r="AR320" s="27">
        <v>0.6997000000000001</v>
      </c>
      <c r="AS320" s="27">
        <v>0.66976666666666673</v>
      </c>
      <c r="AT320" s="27">
        <v>0.63453333333333339</v>
      </c>
      <c r="AU320" s="27">
        <v>0.8182666666666667</v>
      </c>
      <c r="AV320" s="27">
        <v>0.82566666666666666</v>
      </c>
      <c r="AW320" s="27">
        <v>0.74073333333333335</v>
      </c>
      <c r="AX320" s="27">
        <v>0.71713333333333329</v>
      </c>
      <c r="AY320" s="27">
        <v>0.7501000000000001</v>
      </c>
      <c r="AZ320" s="27">
        <v>0.69513333333333338</v>
      </c>
      <c r="BA320" s="27">
        <v>0.56453333333333344</v>
      </c>
      <c r="BB320" s="27">
        <v>0.54923333333333335</v>
      </c>
      <c r="BC320" s="27">
        <v>0.63086666666666669</v>
      </c>
      <c r="BD320" s="27">
        <v>0.63786666666666658</v>
      </c>
      <c r="BE320" s="27">
        <v>0.65893333333333326</v>
      </c>
      <c r="BF320" s="27">
        <v>0.66716666666666669</v>
      </c>
      <c r="BG320" s="27">
        <v>0.72193333333333343</v>
      </c>
      <c r="BH320" s="27">
        <v>0.76013333333333333</v>
      </c>
      <c r="BI320" s="27">
        <v>0.71273333333333322</v>
      </c>
      <c r="BJ320" s="27">
        <v>0.74033333333333351</v>
      </c>
      <c r="BK320" s="27">
        <v>0.74069999999999991</v>
      </c>
      <c r="BL320" s="27">
        <v>0.6928333333333333</v>
      </c>
      <c r="BM320" s="27">
        <v>0.53993333333333338</v>
      </c>
      <c r="BN320" s="27">
        <v>0.65939999999999999</v>
      </c>
      <c r="BO320" s="27">
        <v>0.65043333333333342</v>
      </c>
      <c r="BP320" s="27">
        <v>0.80353333333333343</v>
      </c>
      <c r="BQ320" s="27">
        <v>0.72259999999999991</v>
      </c>
      <c r="BR320" s="27">
        <v>0.79056666666666675</v>
      </c>
      <c r="BS320" s="27">
        <v>0.91310000000000002</v>
      </c>
      <c r="BT320" s="27">
        <v>0.97389999999999988</v>
      </c>
      <c r="BU320" s="27">
        <v>0.90490000000000004</v>
      </c>
      <c r="BV320" s="27">
        <v>0.8721333333333332</v>
      </c>
      <c r="BW320" s="27">
        <v>0.97750000000000004</v>
      </c>
      <c r="BX320" s="27">
        <v>0.94883333333333331</v>
      </c>
      <c r="BY320" s="27">
        <v>0.76300000000000001</v>
      </c>
      <c r="BZ320" s="27">
        <v>0.59183333333333332</v>
      </c>
      <c r="CA320" s="27">
        <v>0.71299999999999997</v>
      </c>
      <c r="CB320" s="27">
        <v>0.6137999999999999</v>
      </c>
      <c r="CC320" s="27">
        <v>0.33860000000000007</v>
      </c>
      <c r="CD320" s="27">
        <v>0.45389999999999991</v>
      </c>
      <c r="CE320" s="27">
        <v>0.58129999999999993</v>
      </c>
      <c r="CF320" s="27">
        <v>0.59286666666666665</v>
      </c>
      <c r="CG320" s="27">
        <v>0.58993333333333331</v>
      </c>
      <c r="CH320" s="27">
        <v>0.68620000000000003</v>
      </c>
      <c r="CI320" s="27">
        <v>0.84459999999999991</v>
      </c>
      <c r="CJ320" s="27">
        <v>0.80153333333333332</v>
      </c>
      <c r="CK320" s="27">
        <v>0.70056666666666656</v>
      </c>
      <c r="CL320" s="27">
        <v>0.73250000000000004</v>
      </c>
      <c r="CM320" s="27">
        <v>0.91856666666666664</v>
      </c>
      <c r="CN320" s="27">
        <v>0.90983333333333338</v>
      </c>
      <c r="CO320" s="27">
        <v>0.68963333333333321</v>
      </c>
      <c r="CP320" s="27">
        <v>0.73750000000000004</v>
      </c>
      <c r="CQ320" s="27">
        <v>0.63506666666666667</v>
      </c>
      <c r="CR320" s="27">
        <v>0.64579999999999993</v>
      </c>
      <c r="CS320" s="27">
        <v>0.56273333333333331</v>
      </c>
      <c r="CT320" s="27">
        <v>0.62529999999999997</v>
      </c>
      <c r="CU320" s="27">
        <v>0.69740000000000013</v>
      </c>
      <c r="CV320" s="27">
        <v>0.67816666666666658</v>
      </c>
      <c r="CW320" s="27">
        <v>0.54043333333333332</v>
      </c>
      <c r="CX320" s="27">
        <v>0.65626666666666666</v>
      </c>
      <c r="CY320" s="27">
        <v>0.85896666666666666</v>
      </c>
      <c r="CZ320" s="27">
        <v>0.83646666666666658</v>
      </c>
      <c r="DA320" s="27">
        <v>0.70130000000000015</v>
      </c>
      <c r="DB320" s="27">
        <v>0.74653333333333338</v>
      </c>
      <c r="DC320" s="27">
        <v>0.75296666666666667</v>
      </c>
      <c r="DD320" s="27">
        <v>0.70146666666666668</v>
      </c>
      <c r="DE320" s="27">
        <v>0.62746666666666673</v>
      </c>
      <c r="DF320" s="27">
        <v>0.57656666666666667</v>
      </c>
      <c r="DG320" s="27">
        <v>0.62890000000000001</v>
      </c>
      <c r="DH320" s="27">
        <v>0.69269999999999998</v>
      </c>
      <c r="DI320" s="27">
        <v>0.61909999999999998</v>
      </c>
      <c r="DJ320" s="27">
        <v>0.6454333333333333</v>
      </c>
      <c r="DK320" s="27">
        <v>0.69663333333333333</v>
      </c>
      <c r="DL320" s="27">
        <v>0.63713333333333333</v>
      </c>
      <c r="DM320" s="27">
        <v>0.45869999999999994</v>
      </c>
      <c r="DN320" s="27">
        <v>0.4620333333333333</v>
      </c>
      <c r="DO320" s="27">
        <v>0.61876666666666669</v>
      </c>
      <c r="DP320" s="27">
        <v>0.7253666666666666</v>
      </c>
      <c r="DQ320" s="27">
        <v>0.6193333333333334</v>
      </c>
      <c r="DR320" s="27">
        <v>0.62243333333333328</v>
      </c>
      <c r="DS320" s="27">
        <v>0.5960333333333333</v>
      </c>
      <c r="DT320" s="27">
        <v>0.50739999999999996</v>
      </c>
      <c r="DU320" s="27">
        <v>0.50796666666666657</v>
      </c>
      <c r="DV320" s="27">
        <v>0.62096666666666678</v>
      </c>
      <c r="DW320" s="27">
        <v>0.73450000000000004</v>
      </c>
      <c r="DX320" s="27">
        <v>0.75490000000000002</v>
      </c>
      <c r="DY320" s="27">
        <v>0.63126666666666675</v>
      </c>
      <c r="DZ320" s="27">
        <v>0.73796666666666655</v>
      </c>
      <c r="EA320" s="27">
        <v>0.83806666666666663</v>
      </c>
      <c r="EB320" s="27">
        <v>0.88759999999999994</v>
      </c>
      <c r="EC320" s="27">
        <v>0.85033333333333339</v>
      </c>
      <c r="ED320" s="27">
        <v>0.80596666666666661</v>
      </c>
      <c r="EE320" s="27">
        <v>0.79789999999999994</v>
      </c>
      <c r="EF320" s="27">
        <v>0.82839999999999991</v>
      </c>
      <c r="EG320" s="27">
        <v>0.7573000000000002</v>
      </c>
      <c r="EH320" s="27">
        <v>0.77796666666666658</v>
      </c>
      <c r="EI320" s="27">
        <v>0.84583333333333321</v>
      </c>
      <c r="EJ320" s="27">
        <v>0.96200000000000008</v>
      </c>
      <c r="EK320" s="27">
        <v>0.85496666666666654</v>
      </c>
      <c r="EL320" s="27">
        <v>0.92976666666666663</v>
      </c>
      <c r="EM320" s="27">
        <v>1.1954666666666667</v>
      </c>
      <c r="EN320" s="27">
        <v>1.1712333333333333</v>
      </c>
      <c r="EO320" s="27">
        <v>0.97726666666666662</v>
      </c>
      <c r="EP320" s="27">
        <v>0.77776666666666661</v>
      </c>
      <c r="EQ320" s="27">
        <v>0.80886666666666673</v>
      </c>
      <c r="ER320" s="27">
        <v>0.91603333333333337</v>
      </c>
      <c r="ES320" s="27">
        <v>0.80146666666666666</v>
      </c>
      <c r="ET320" s="27">
        <v>0.82043333333333324</v>
      </c>
      <c r="EU320" s="27">
        <v>0.9123</v>
      </c>
      <c r="EV320" s="27">
        <v>0.88186666666666669</v>
      </c>
      <c r="EW320" s="27">
        <v>0.68513466627354935</v>
      </c>
      <c r="EX320" s="27">
        <v>0.76950327023975307</v>
      </c>
      <c r="EY320" s="27">
        <v>0.91112658224599519</v>
      </c>
      <c r="EZ320" s="27">
        <v>0.93104573533667012</v>
      </c>
      <c r="FA320" s="27">
        <v>0.81108367669440673</v>
      </c>
      <c r="FB320" s="27">
        <v>0.83741539400023635</v>
      </c>
      <c r="FC320" s="27">
        <v>0.93108860522093173</v>
      </c>
      <c r="FD320" s="27">
        <v>0.95145341188359678</v>
      </c>
      <c r="FE320" s="27">
        <v>0.82880742789100093</v>
      </c>
      <c r="FF320" s="27">
        <v>0.86038306987171342</v>
      </c>
      <c r="FG320" s="27">
        <v>0.95668474778660539</v>
      </c>
      <c r="FH320" s="27">
        <v>0.97762099013882364</v>
      </c>
      <c r="FI320" s="27">
        <v>0.85153356456543272</v>
      </c>
      <c r="FJ320" s="27">
        <v>0.86290645317989623</v>
      </c>
      <c r="FK320" s="27">
        <v>0.95949691211988464</v>
      </c>
      <c r="FL320" s="27">
        <v>0.98049593623934783</v>
      </c>
      <c r="FM320" s="27">
        <v>0.85403041075329444</v>
      </c>
      <c r="FN320" s="27">
        <v>0.87541185021415602</v>
      </c>
      <c r="FO320" s="27">
        <v>0.9734334517645763</v>
      </c>
      <c r="FP320" s="27">
        <v>0.99474361011535639</v>
      </c>
      <c r="FQ320" s="27">
        <v>0.86640429497906246</v>
      </c>
      <c r="FR320" s="27">
        <v>0.92255712652944577</v>
      </c>
      <c r="FS320" s="27">
        <v>1.0259741276525902</v>
      </c>
      <c r="FT320" s="27">
        <v>1.0484572603012994</v>
      </c>
      <c r="FU320" s="27">
        <v>0.91305376874779109</v>
      </c>
      <c r="FV320" s="27">
        <v>0.95952177408862749</v>
      </c>
      <c r="FW320" s="27">
        <v>1.067169083298481</v>
      </c>
      <c r="FX320" s="27">
        <v>1.0905718962398447</v>
      </c>
      <c r="FY320" s="27">
        <v>0.94962967818037836</v>
      </c>
      <c r="FZ320" s="27">
        <v>0.97762454215623351</v>
      </c>
      <c r="GA320" s="27">
        <v>1.0873435682957724</v>
      </c>
      <c r="GB320" s="27">
        <v>1.1111967780387726</v>
      </c>
      <c r="GC320" s="27">
        <v>0.96754206877627957</v>
      </c>
      <c r="GD320" s="27">
        <v>0.97965606699917895</v>
      </c>
      <c r="GE320" s="27">
        <v>1.0896075848987896</v>
      </c>
      <c r="GF320" s="27">
        <v>1.113511338972264</v>
      </c>
      <c r="GG320" s="27">
        <v>0.96955222912061012</v>
      </c>
      <c r="GH320" s="27">
        <v>0.95886531843502132</v>
      </c>
      <c r="GI320" s="27">
        <v>1.0664375015489052</v>
      </c>
      <c r="GJ320" s="27">
        <v>1.0898239818760689</v>
      </c>
      <c r="GK320" s="27">
        <v>0.94898012613218508</v>
      </c>
      <c r="GL320" s="9" t="str">
        <f t="shared" si="64"/>
        <v>Pork,Ontario, Hog Farm Price,Units of Measure: (CA $/LB),Historic Data Source: Statistics Canada,Data Edge: 2016 Q3,Forecast Date: December 2016</v>
      </c>
      <c r="GM320" s="10" t="str">
        <f t="shared" si="62"/>
        <v>Canada, Pork, Ontario, Hog Farm Price</v>
      </c>
      <c r="GN320" s="10" t="str">
        <f t="shared" si="63"/>
        <v>Pork,Ontario, Hog Farm Price,Units of Measure: (CA $/LB),Historic Data Source: Statistics Canada,Data Edge: 2016 Q3,Forecast Date: December 2016</v>
      </c>
      <c r="GP320" s="25" t="s">
        <v>36</v>
      </c>
      <c r="GQ320" s="16" t="s">
        <v>585</v>
      </c>
      <c r="GR320" s="9" t="s">
        <v>780</v>
      </c>
      <c r="GS320" s="24" t="s">
        <v>771</v>
      </c>
      <c r="GT320" s="10" t="s">
        <v>337</v>
      </c>
      <c r="GU320" s="39" t="s">
        <v>1381</v>
      </c>
      <c r="GV320" s="11" t="s">
        <v>1385</v>
      </c>
      <c r="GW320" s="9" t="s">
        <v>780</v>
      </c>
      <c r="GX320" s="8" t="s">
        <v>1401</v>
      </c>
      <c r="GY320" s="14" t="s">
        <v>1390</v>
      </c>
    </row>
    <row r="321" spans="1:207" ht="12.75" customHeight="1">
      <c r="A321" s="14" t="s">
        <v>781</v>
      </c>
      <c r="B321" s="8" t="str">
        <f t="shared" si="58"/>
        <v>Bank:CISLIVE</v>
      </c>
      <c r="C321" s="13" t="str">
        <f t="shared" si="59"/>
        <v>DataEdge:2016 Q3</v>
      </c>
      <c r="D321" s="13" t="str">
        <f t="shared" si="60"/>
        <v>ForecastDate:December 2016</v>
      </c>
      <c r="E321" s="13" t="str">
        <f t="shared" si="61"/>
        <v>Long Label:Broiler,Broiler, Live to Producer, Ontario (1.4 - 2.7 kg),Units of Measure: (CA $/LB),Historic Data Source: Statistics Canada,Data Edge: 2016 Q3,Forecast Date: December 2016</v>
      </c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  <c r="BB321" s="27"/>
      <c r="BC321" s="27"/>
      <c r="BD321" s="27"/>
      <c r="BE321" s="27"/>
      <c r="BF321" s="27"/>
      <c r="BG321" s="27"/>
      <c r="BH321" s="27"/>
      <c r="BI321" s="27"/>
      <c r="BJ321" s="27"/>
      <c r="BK321" s="27"/>
      <c r="BL321" s="27"/>
      <c r="BM321" s="27"/>
      <c r="BN321" s="27"/>
      <c r="BO321" s="27"/>
      <c r="BP321" s="27"/>
      <c r="BQ321" s="27"/>
      <c r="BR321" s="27"/>
      <c r="BS321" s="27"/>
      <c r="BT321" s="27"/>
      <c r="BU321" s="27"/>
      <c r="BV321" s="27"/>
      <c r="BW321" s="27"/>
      <c r="BX321" s="27"/>
      <c r="BY321" s="27"/>
      <c r="BZ321" s="27"/>
      <c r="CA321" s="27"/>
      <c r="CB321" s="27"/>
      <c r="CC321" s="27"/>
      <c r="CD321" s="27"/>
      <c r="CE321" s="27"/>
      <c r="CF321" s="27"/>
      <c r="CG321" s="27"/>
      <c r="CH321" s="27"/>
      <c r="CI321" s="27"/>
      <c r="CJ321" s="27"/>
      <c r="CK321" s="27"/>
      <c r="CL321" s="27"/>
      <c r="CM321" s="27"/>
      <c r="CN321" s="27"/>
      <c r="CO321" s="27"/>
      <c r="CP321" s="27"/>
      <c r="CQ321" s="27"/>
      <c r="CR321" s="27"/>
      <c r="CS321" s="27"/>
      <c r="CT321" s="27"/>
      <c r="CU321" s="27"/>
      <c r="CV321" s="27"/>
      <c r="CW321" s="27"/>
      <c r="CX321" s="27"/>
      <c r="CY321" s="27"/>
      <c r="CZ321" s="27"/>
      <c r="DA321" s="27"/>
      <c r="DB321" s="27"/>
      <c r="DC321" s="27"/>
      <c r="DD321" s="27"/>
      <c r="DE321" s="27"/>
      <c r="DF321" s="27"/>
      <c r="DG321" s="27"/>
      <c r="DH321" s="27"/>
      <c r="DI321" s="27"/>
      <c r="DJ321" s="27"/>
      <c r="DK321" s="27"/>
      <c r="DL321" s="27"/>
      <c r="DM321" s="27"/>
      <c r="DN321" s="27">
        <v>0.59269473499590264</v>
      </c>
      <c r="DO321" s="27">
        <v>0.63540806730109189</v>
      </c>
      <c r="DP321" s="27">
        <v>0.66844475087165434</v>
      </c>
      <c r="DQ321" s="27">
        <v>0.69324116325413609</v>
      </c>
      <c r="DR321" s="27">
        <v>0.64863786049296479</v>
      </c>
      <c r="DS321" s="27">
        <v>0.65808771277287403</v>
      </c>
      <c r="DT321" s="27">
        <v>0.67131750596474682</v>
      </c>
      <c r="DU321" s="27">
        <v>0.65718052695400264</v>
      </c>
      <c r="DV321" s="27">
        <v>0.64470672194452261</v>
      </c>
      <c r="DW321" s="27">
        <v>0.62671420320357552</v>
      </c>
      <c r="DX321" s="27">
        <v>0.62232947174569775</v>
      </c>
      <c r="DY321" s="27">
        <v>0.6338960909363065</v>
      </c>
      <c r="DZ321" s="27">
        <v>0.67358547051192508</v>
      </c>
      <c r="EA321" s="27">
        <v>0.71115808317684392</v>
      </c>
      <c r="EB321" s="27">
        <v>0.7494866840241553</v>
      </c>
      <c r="EC321" s="27">
        <v>0.75674417057512555</v>
      </c>
      <c r="ED321" s="27">
        <v>0.72612664918822001</v>
      </c>
      <c r="EE321" s="27">
        <v>0.72544625982406652</v>
      </c>
      <c r="EF321" s="27">
        <v>0.7529642296631619</v>
      </c>
      <c r="EG321" s="27">
        <v>0.81041933152500967</v>
      </c>
      <c r="EH321" s="27">
        <v>0.78547172150604949</v>
      </c>
      <c r="EI321" s="27">
        <v>0.76997396376699845</v>
      </c>
      <c r="EJ321" s="27">
        <v>0.77450989286135485</v>
      </c>
      <c r="EK321" s="27">
        <v>0.74147320929079241</v>
      </c>
      <c r="EL321" s="27">
        <v>0.7153160181800039</v>
      </c>
      <c r="EM321" s="27">
        <v>0.73255254873855824</v>
      </c>
      <c r="EN321" s="27">
        <v>0.7449507549297989</v>
      </c>
      <c r="EO321" s="27">
        <v>0.73330853692095088</v>
      </c>
      <c r="EP321" s="27">
        <v>0.71667679690831088</v>
      </c>
      <c r="EQ321" s="27">
        <v>0.71153607726804025</v>
      </c>
      <c r="ER321" s="27">
        <v>0.69777709234849239</v>
      </c>
      <c r="ES321" s="27">
        <v>0.71062889144916896</v>
      </c>
      <c r="ET321" s="27">
        <v>0.70140583562397751</v>
      </c>
      <c r="EU321" s="27">
        <v>0.69853308053088536</v>
      </c>
      <c r="EV321" s="27">
        <v>0.70949490917557989</v>
      </c>
      <c r="EW321" s="27">
        <v>0.7239930287251759</v>
      </c>
      <c r="EX321" s="27">
        <v>0.69396858486534962</v>
      </c>
      <c r="EY321" s="27">
        <v>0.70420908202599808</v>
      </c>
      <c r="EZ321" s="27">
        <v>0.72235005092013216</v>
      </c>
      <c r="FA321" s="27">
        <v>0.72824790014775975</v>
      </c>
      <c r="FB321" s="27">
        <v>0.66978629838502313</v>
      </c>
      <c r="FC321" s="27">
        <v>0.67966995138666997</v>
      </c>
      <c r="FD321" s="27">
        <v>0.69717877335600664</v>
      </c>
      <c r="FE321" s="27">
        <v>0.70287110394381291</v>
      </c>
      <c r="FF321" s="27">
        <v>0.81736047331162631</v>
      </c>
      <c r="FG321" s="27">
        <v>0.8294217939372539</v>
      </c>
      <c r="FH321" s="27">
        <v>0.85078833882850136</v>
      </c>
      <c r="FI321" s="27">
        <v>0.85773486197284465</v>
      </c>
      <c r="FJ321" s="27">
        <v>0.84702961949167055</v>
      </c>
      <c r="FK321" s="27">
        <v>0.85952875072406287</v>
      </c>
      <c r="FL321" s="27">
        <v>0.88167087403442868</v>
      </c>
      <c r="FM321" s="27">
        <v>0.8888695471387249</v>
      </c>
      <c r="FN321" s="27">
        <v>0.84144549563535342</v>
      </c>
      <c r="FO321" s="27">
        <v>0.85386222514850008</v>
      </c>
      <c r="FP321" s="27">
        <v>0.87585837439118097</v>
      </c>
      <c r="FQ321" s="27">
        <v>0.88300958955387687</v>
      </c>
      <c r="FR321" s="27">
        <v>0.85833858808241803</v>
      </c>
      <c r="FS321" s="27">
        <v>0.87100459929074747</v>
      </c>
      <c r="FT321" s="27">
        <v>0.89344234930800426</v>
      </c>
      <c r="FU321" s="27">
        <v>0.90073713424376201</v>
      </c>
      <c r="FV321" s="27">
        <v>0.88202843267922981</v>
      </c>
      <c r="FW321" s="27">
        <v>0.89504402136357264</v>
      </c>
      <c r="FX321" s="27">
        <v>0.91810104542768134</v>
      </c>
      <c r="FY321" s="27">
        <v>0.92559716387435742</v>
      </c>
      <c r="FZ321" s="27">
        <v>0.90242886902269037</v>
      </c>
      <c r="GA321" s="27">
        <v>0.91574549526839732</v>
      </c>
      <c r="GB321" s="27">
        <v>0.93933580526101146</v>
      </c>
      <c r="GC321" s="27">
        <v>0.94700530143739392</v>
      </c>
      <c r="GD321" s="27">
        <v>0.92192124871254322</v>
      </c>
      <c r="GE321" s="27">
        <v>0.93552551284737306</v>
      </c>
      <c r="GF321" s="27">
        <v>0.95962537134310111</v>
      </c>
      <c r="GG321" s="27">
        <v>0.96746052792401149</v>
      </c>
      <c r="GH321" s="27">
        <v>0.94087337731266074</v>
      </c>
      <c r="GI321" s="27">
        <v>0.95475730716053631</v>
      </c>
      <c r="GJ321" s="27">
        <v>0.97935259150537413</v>
      </c>
      <c r="GK321" s="27">
        <v>0.98734881704453969</v>
      </c>
      <c r="GL321" s="9" t="str">
        <f t="shared" si="64"/>
        <v>Broiler,Broiler, Live to Producer, Ontario (1.4 - 2.7 kg),Units of Measure: (CA $/LB),Historic Data Source: Statistics Canada,Data Edge: 2016 Q3,Forecast Date: December 2016</v>
      </c>
      <c r="GM321" s="10" t="str">
        <f t="shared" si="62"/>
        <v>Canada, Broiler, Broiler, Live to Producer, Ontario (1.4 - 2.7 kg)</v>
      </c>
      <c r="GN321" s="10" t="str">
        <f t="shared" si="63"/>
        <v>Broiler,Broiler, Live to Producer, Ontario (1.4 - 2.7 kg),Units of Measure: (CA $/LB),Historic Data Source: Statistics Canada,Data Edge: 2016 Q3,Forecast Date: December 2016</v>
      </c>
      <c r="GP321" s="25" t="s">
        <v>36</v>
      </c>
      <c r="GQ321" s="15" t="s">
        <v>594</v>
      </c>
      <c r="GR321" s="9" t="s">
        <v>782</v>
      </c>
      <c r="GS321" s="24" t="s">
        <v>771</v>
      </c>
      <c r="GT321" s="10" t="s">
        <v>337</v>
      </c>
      <c r="GU321" s="13" t="s">
        <v>1381</v>
      </c>
      <c r="GV321" s="11" t="s">
        <v>1385</v>
      </c>
      <c r="GW321" s="9" t="s">
        <v>782</v>
      </c>
      <c r="GX321" s="8" t="s">
        <v>1401</v>
      </c>
      <c r="GY321" s="14" t="s">
        <v>1390</v>
      </c>
    </row>
    <row r="322" spans="1:207" ht="12.75" customHeight="1">
      <c r="A322" s="14" t="s">
        <v>784</v>
      </c>
      <c r="B322" s="8" t="str">
        <f t="shared" si="58"/>
        <v>Bank:CISLIVE</v>
      </c>
      <c r="C322" s="13" t="str">
        <f t="shared" si="59"/>
        <v>DataEdge:2016 Q3</v>
      </c>
      <c r="D322" s="13" t="str">
        <f t="shared" si="60"/>
        <v>ForecastDate:December 2016</v>
      </c>
      <c r="E322" s="13" t="str">
        <f t="shared" si="61"/>
        <v>Long Label:Beef,STEER HIDES: NEW YORK MARKET - SPOT PRICE,Units of Measure: US $/CWT,Historic Data Source: USDA AMS,Data Edge: 2016 Q3,Forecast Date: December 2016</v>
      </c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>
        <v>44.385521885521889</v>
      </c>
      <c r="AA322" s="9">
        <v>54.91919191919191</v>
      </c>
      <c r="AB322" s="9">
        <v>55.62216810966811</v>
      </c>
      <c r="AC322" s="9">
        <v>60.622433574879231</v>
      </c>
      <c r="AD322" s="9">
        <v>57.942427432216903</v>
      </c>
      <c r="AE322" s="9">
        <v>66.795815295815302</v>
      </c>
      <c r="AF322" s="9">
        <v>68.515512265512257</v>
      </c>
      <c r="AG322" s="9">
        <v>64.259153318077793</v>
      </c>
      <c r="AH322" s="9">
        <v>65.232832080200509</v>
      </c>
      <c r="AI322" s="9">
        <v>82.605502392344491</v>
      </c>
      <c r="AJ322" s="9">
        <v>85.34415584415585</v>
      </c>
      <c r="AK322" s="9">
        <v>86.372607655502392</v>
      </c>
      <c r="AL322" s="9">
        <v>89.077173913043467</v>
      </c>
      <c r="AM322" s="9">
        <v>96.060606060606062</v>
      </c>
      <c r="AN322" s="9">
        <v>86.222118702553487</v>
      </c>
      <c r="AO322" s="9">
        <v>77.976190476190482</v>
      </c>
      <c r="AP322" s="9">
        <v>87.794543176122104</v>
      </c>
      <c r="AQ322" s="9">
        <v>85.897727272727266</v>
      </c>
      <c r="AR322" s="9">
        <v>92.614912280701745</v>
      </c>
      <c r="AS322" s="9">
        <v>92.823015873015876</v>
      </c>
      <c r="AT322" s="9">
        <v>93.557416267942585</v>
      </c>
      <c r="AU322" s="9">
        <v>99.156132756132749</v>
      </c>
      <c r="AV322" s="9">
        <v>91.980921506665211</v>
      </c>
      <c r="AW322" s="9">
        <v>83.951355661881976</v>
      </c>
      <c r="AX322" s="9">
        <v>78.026156299840508</v>
      </c>
      <c r="AY322" s="9">
        <v>87.381818181818176</v>
      </c>
      <c r="AZ322" s="9">
        <v>78.425757575757586</v>
      </c>
      <c r="BA322" s="9">
        <v>73.968617195161812</v>
      </c>
      <c r="BB322" s="9">
        <v>69.356459330143537</v>
      </c>
      <c r="BC322" s="9">
        <v>77.681818181818187</v>
      </c>
      <c r="BD322" s="9">
        <v>75.626984126984127</v>
      </c>
      <c r="BE322" s="9">
        <v>80.789393939393946</v>
      </c>
      <c r="BF322" s="9">
        <v>81.064302059496569</v>
      </c>
      <c r="BG322" s="9">
        <v>79.859668109668107</v>
      </c>
      <c r="BH322" s="9">
        <v>78.777777777777771</v>
      </c>
      <c r="BI322" s="9">
        <v>80.865079365079382</v>
      </c>
      <c r="BJ322" s="9">
        <v>76.262147215865753</v>
      </c>
      <c r="BK322" s="9">
        <v>86.882996632996637</v>
      </c>
      <c r="BL322" s="9">
        <v>91.278985507246375</v>
      </c>
      <c r="BM322" s="9">
        <v>92.780952380952385</v>
      </c>
      <c r="BN322" s="9">
        <v>93.105657985543573</v>
      </c>
      <c r="BO322" s="9">
        <v>97.376397306397294</v>
      </c>
      <c r="BP322" s="9">
        <v>83.704843630816171</v>
      </c>
      <c r="BQ322" s="9">
        <v>78.252620186830711</v>
      </c>
      <c r="BR322" s="9">
        <v>75.316107503607498</v>
      </c>
      <c r="BS322" s="9">
        <v>85.048625351256931</v>
      </c>
      <c r="BT322" s="9">
        <v>94.770075757575754</v>
      </c>
      <c r="BU322" s="9">
        <v>95.671480331262941</v>
      </c>
      <c r="BV322" s="9">
        <v>94.277531897926636</v>
      </c>
      <c r="BW322" s="9">
        <v>90.204509379509375</v>
      </c>
      <c r="BX322" s="9">
        <v>83.09531746031746</v>
      </c>
      <c r="BY322" s="9">
        <v>85.931324110671937</v>
      </c>
      <c r="BZ322" s="9">
        <v>75.706738437001604</v>
      </c>
      <c r="CA322" s="9">
        <v>83.832106782106791</v>
      </c>
      <c r="CB322" s="9">
        <v>79.173520923520911</v>
      </c>
      <c r="CC322" s="9">
        <v>67.94734848484849</v>
      </c>
      <c r="CD322" s="9">
        <v>70.023646071700995</v>
      </c>
      <c r="CE322" s="9">
        <v>66.810218253968245</v>
      </c>
      <c r="CF322" s="9">
        <v>72.678571428571431</v>
      </c>
      <c r="CG322" s="9">
        <v>79.3888888888889</v>
      </c>
      <c r="CH322" s="9">
        <v>76.620621212121208</v>
      </c>
      <c r="CI322" s="9">
        <v>77.518805704099819</v>
      </c>
      <c r="CJ322" s="9">
        <v>81.304347826086953</v>
      </c>
      <c r="CK322" s="9">
        <v>84.818211437685122</v>
      </c>
      <c r="CL322" s="9">
        <v>87.084790385053552</v>
      </c>
      <c r="CM322" s="9">
        <v>102.93080086580085</v>
      </c>
      <c r="CN322" s="9">
        <v>79.352829537612152</v>
      </c>
      <c r="CO322" s="9">
        <v>70.972644927536237</v>
      </c>
      <c r="CP322" s="9">
        <v>73.526106934001675</v>
      </c>
      <c r="CQ322" s="9">
        <v>84.345075757575742</v>
      </c>
      <c r="CR322" s="9">
        <v>85.136742424242428</v>
      </c>
      <c r="CS322" s="9">
        <v>84.218267589263021</v>
      </c>
      <c r="CT322" s="9">
        <v>85.035117941913612</v>
      </c>
      <c r="CU322" s="9">
        <v>80.860200746965447</v>
      </c>
      <c r="CV322" s="9">
        <v>83.798993506493503</v>
      </c>
      <c r="CW322" s="9">
        <v>86.117663742690056</v>
      </c>
      <c r="CX322" s="9">
        <v>83.206279587858532</v>
      </c>
      <c r="CY322" s="9">
        <v>80.409090909090921</v>
      </c>
      <c r="CZ322" s="9">
        <v>84.73585858585858</v>
      </c>
      <c r="DA322" s="9">
        <v>80.724195526695524</v>
      </c>
      <c r="DB322" s="9">
        <v>79.359259259259261</v>
      </c>
      <c r="DC322" s="9">
        <v>80.997113997113999</v>
      </c>
      <c r="DD322" s="9">
        <v>81.717391304347828</v>
      </c>
      <c r="DE322" s="9">
        <v>79.820238095238096</v>
      </c>
      <c r="DF322" s="9">
        <v>81.460102941176473</v>
      </c>
      <c r="DG322" s="9">
        <v>86.882910685805427</v>
      </c>
      <c r="DH322" s="9">
        <v>87.720392512077296</v>
      </c>
      <c r="DI322" s="9">
        <v>89.156839225589223</v>
      </c>
      <c r="DJ322" s="9">
        <v>94.992382137161087</v>
      </c>
      <c r="DK322" s="9">
        <v>96.152696608946613</v>
      </c>
      <c r="DL322" s="9">
        <v>86.666368802440886</v>
      </c>
      <c r="DM322" s="9">
        <v>83.879998376162064</v>
      </c>
      <c r="DN322" s="9">
        <v>80.426879084967325</v>
      </c>
      <c r="DO322" s="9">
        <v>85.896140350877204</v>
      </c>
      <c r="DP322" s="9">
        <v>86.714886964886958</v>
      </c>
      <c r="DQ322" s="9">
        <v>69.352268806073155</v>
      </c>
      <c r="DR322" s="9">
        <v>40.703643578643579</v>
      </c>
      <c r="DS322" s="9">
        <v>40.482434640522875</v>
      </c>
      <c r="DT322" s="9">
        <v>66.782242063492063</v>
      </c>
      <c r="DU322" s="9">
        <v>71.747301136363646</v>
      </c>
      <c r="DV322" s="9">
        <v>80.386141304347817</v>
      </c>
      <c r="DW322" s="9">
        <v>92.6953125</v>
      </c>
      <c r="DX322" s="9">
        <v>91.053439153439157</v>
      </c>
      <c r="DY322" s="9">
        <v>90.958020050125313</v>
      </c>
      <c r="DZ322" s="9">
        <v>90.768115942028984</v>
      </c>
      <c r="EA322" s="9">
        <v>86.185137085137072</v>
      </c>
      <c r="EB322" s="9">
        <v>84.55593512767426</v>
      </c>
      <c r="EC322" s="9">
        <v>76.13095238095238</v>
      </c>
      <c r="ED322" s="9">
        <v>77.028427128427126</v>
      </c>
      <c r="EE322" s="9">
        <v>84.821067821067814</v>
      </c>
      <c r="EF322" s="9">
        <v>85.743498238349503</v>
      </c>
      <c r="EG322" s="9">
        <v>90.091813319530715</v>
      </c>
      <c r="EH322" s="9">
        <v>96.469903926482871</v>
      </c>
      <c r="EI322" s="9">
        <v>99.528030303030292</v>
      </c>
      <c r="EJ322" s="9">
        <v>95.401515151515142</v>
      </c>
      <c r="EK322" s="9">
        <v>101.9240855762595</v>
      </c>
      <c r="EL322" s="9">
        <v>107.46031746031748</v>
      </c>
      <c r="EM322" s="9">
        <v>109.6825396825397</v>
      </c>
      <c r="EN322" s="9">
        <v>111.67316017316018</v>
      </c>
      <c r="EO322" s="9">
        <v>111.93937660356426</v>
      </c>
      <c r="EP322" s="9">
        <v>103.70622009569379</v>
      </c>
      <c r="EQ322" s="9">
        <v>96.157142857142858</v>
      </c>
      <c r="ER322" s="9">
        <v>73.875180375180364</v>
      </c>
      <c r="ES322" s="9">
        <v>71.407575757575771</v>
      </c>
      <c r="ET322" s="9">
        <v>72.747448165869216</v>
      </c>
      <c r="EU322" s="9">
        <v>72.51948051948051</v>
      </c>
      <c r="EV322" s="9">
        <v>73.768391994478961</v>
      </c>
      <c r="EW322" s="9">
        <v>76.316468253968253</v>
      </c>
      <c r="EX322" s="9">
        <v>79.68930111267693</v>
      </c>
      <c r="EY322" s="9">
        <v>82.338886602129207</v>
      </c>
      <c r="EZ322" s="9">
        <v>81.470193898757188</v>
      </c>
      <c r="FA322" s="9">
        <v>80.307822411642022</v>
      </c>
      <c r="FB322" s="9">
        <v>88.003021347078473</v>
      </c>
      <c r="FC322" s="9">
        <v>92.09906456099668</v>
      </c>
      <c r="FD322" s="9">
        <v>91.124103743415944</v>
      </c>
      <c r="FE322" s="9">
        <v>89.819538100109241</v>
      </c>
      <c r="FF322" s="9">
        <v>94.244877665922047</v>
      </c>
      <c r="FG322" s="9">
        <v>98.640127308465935</v>
      </c>
      <c r="FH322" s="9">
        <v>97.593947871099374</v>
      </c>
      <c r="FI322" s="9">
        <v>96.194086742209123</v>
      </c>
      <c r="FJ322" s="9">
        <v>98.383472826017226</v>
      </c>
      <c r="FK322" s="9">
        <v>102.97710804716557</v>
      </c>
      <c r="FL322" s="9">
        <v>101.88370787607843</v>
      </c>
      <c r="FM322" s="9">
        <v>100.42066210863372</v>
      </c>
      <c r="FN322" s="9">
        <v>102.36778073255697</v>
      </c>
      <c r="FO322" s="9">
        <v>107.1524056975195</v>
      </c>
      <c r="FP322" s="9">
        <v>106.01354518652533</v>
      </c>
      <c r="FQ322" s="9">
        <v>104.48967031035507</v>
      </c>
      <c r="FR322" s="9">
        <v>105.50036341553249</v>
      </c>
      <c r="FS322" s="9">
        <v>110.43515026008174</v>
      </c>
      <c r="FT322" s="9">
        <v>109.2605474628749</v>
      </c>
      <c r="FU322" s="9">
        <v>107.68884691231294</v>
      </c>
      <c r="FV322" s="9">
        <v>108.05745811186084</v>
      </c>
      <c r="FW322" s="9">
        <v>113.11482053852279</v>
      </c>
      <c r="FX322" s="9">
        <v>111.91104168444576</v>
      </c>
      <c r="FY322" s="9">
        <v>110.30030153279044</v>
      </c>
      <c r="FZ322" s="9">
        <v>110.33944184246117</v>
      </c>
      <c r="GA322" s="9">
        <v>115.50619227284143</v>
      </c>
      <c r="GB322" s="9">
        <v>114.27637633566519</v>
      </c>
      <c r="GC322" s="9">
        <v>112.63079674897756</v>
      </c>
      <c r="GD322" s="9">
        <v>112.12120959995956</v>
      </c>
      <c r="GE322" s="9">
        <v>117.37336993728563</v>
      </c>
      <c r="GF322" s="9">
        <v>116.12322430426477</v>
      </c>
      <c r="GG322" s="9">
        <v>114.45044216516732</v>
      </c>
      <c r="GH322" s="9">
        <v>113.78256929327983</v>
      </c>
      <c r="GI322" s="9">
        <v>119.11436771823705</v>
      </c>
      <c r="GJ322" s="9">
        <v>117.84526622684936</v>
      </c>
      <c r="GK322" s="9">
        <v>116.14711982580536</v>
      </c>
      <c r="GL322" s="9" t="str">
        <f t="shared" si="64"/>
        <v>Beef,STEER HIDES: NEW YORK MARKET - SPOT PRICE,Units of Measure: US $/CWT,Historic Data Source: USDA AMS,Data Edge: 2016 Q3,Forecast Date: December 2016</v>
      </c>
      <c r="GM322" s="10" t="str">
        <f t="shared" si="62"/>
        <v>United States, Beef, Steer Hides: New York Market-Spot Price</v>
      </c>
      <c r="GN322" s="10" t="str">
        <f t="shared" si="63"/>
        <v>Beef,STEER HIDES: NEW YORK MARKET - SPOT PRICE,Units of Measure: US $/CWT,Historic Data Source: USDA AMS,Data Edge: 2016 Q3,Forecast Date: December 2016</v>
      </c>
      <c r="GP322" s="15" t="s">
        <v>10</v>
      </c>
      <c r="GQ322" s="16" t="s">
        <v>574</v>
      </c>
      <c r="GR322" s="8" t="s">
        <v>783</v>
      </c>
      <c r="GS322" s="8" t="s">
        <v>497</v>
      </c>
      <c r="GT322" s="8" t="s">
        <v>563</v>
      </c>
      <c r="GU322" s="13" t="s">
        <v>1381</v>
      </c>
      <c r="GV322" s="11" t="s">
        <v>1385</v>
      </c>
      <c r="GW322" s="8" t="s">
        <v>1272</v>
      </c>
      <c r="GX322" s="8" t="s">
        <v>1401</v>
      </c>
      <c r="GY322" s="14" t="s">
        <v>1390</v>
      </c>
    </row>
    <row r="323" spans="1:207" ht="12.75" customHeight="1">
      <c r="A323" s="19" t="s">
        <v>1021</v>
      </c>
      <c r="B323" s="8" t="str">
        <f t="shared" ref="B323:B386" si="65">GX323&amp;GY323</f>
        <v>Bank:CISLIVE</v>
      </c>
      <c r="C323" s="13" t="str">
        <f t="shared" ref="C323:C386" si="66">"DataEdge:"&amp;GU323</f>
        <v>DataEdge:2016 Q3</v>
      </c>
      <c r="D323" s="13" t="str">
        <f t="shared" ref="D323:D386" si="67">"ForecastDate:"&amp;GV323</f>
        <v>ForecastDate:December 2016</v>
      </c>
      <c r="E323" s="13" t="str">
        <f t="shared" ref="E323:E386" si="68">"Long Label:"&amp;GL323</f>
        <v>Long Label:Food, Feed &amp; Beverage MFG,PPI-Food MFG-Leather and Hide Tanning and Finishing, United States,Units of Measure: Index Jun 1981=100,Historic Data Source: BLS,Data Edge: 2016 Q3,Forecast Date: December 2016</v>
      </c>
      <c r="F323" s="27">
        <v>104.4</v>
      </c>
      <c r="G323" s="27">
        <v>91.4</v>
      </c>
      <c r="H323" s="27">
        <v>94.166666666666671</v>
      </c>
      <c r="I323" s="27">
        <v>99.1</v>
      </c>
      <c r="J323" s="27">
        <v>100.36666666666667</v>
      </c>
      <c r="K323" s="27">
        <v>102.66666666666667</v>
      </c>
      <c r="L323" s="27">
        <v>99.1</v>
      </c>
      <c r="M323" s="27">
        <v>97.866666666666674</v>
      </c>
      <c r="N323" s="27">
        <v>99.066666666666663</v>
      </c>
      <c r="O323" s="27">
        <v>97.633333333333326</v>
      </c>
      <c r="P323" s="27">
        <v>97.833333333333329</v>
      </c>
      <c r="Q323" s="27">
        <v>99.166666666666671</v>
      </c>
      <c r="R323" s="27">
        <v>99.1</v>
      </c>
      <c r="S323" s="27">
        <v>102.73333333333333</v>
      </c>
      <c r="T323" s="27">
        <v>106.06666666666666</v>
      </c>
      <c r="U323" s="27">
        <v>107.46666666666665</v>
      </c>
      <c r="V323" s="27">
        <v>112.36666666666667</v>
      </c>
      <c r="W323" s="27">
        <v>119</v>
      </c>
      <c r="X323" s="27">
        <v>117.36666666666666</v>
      </c>
      <c r="Y323" s="27">
        <v>114.26666666666667</v>
      </c>
      <c r="Z323" s="27">
        <v>112.03333333333332</v>
      </c>
      <c r="AA323" s="27">
        <v>110.53333333333335</v>
      </c>
      <c r="AB323" s="27">
        <v>111.53333333333335</v>
      </c>
      <c r="AC323" s="27">
        <v>113.53333333333335</v>
      </c>
      <c r="AD323" s="27">
        <v>115.73333333333333</v>
      </c>
      <c r="AE323" s="27">
        <v>119.7</v>
      </c>
      <c r="AF323" s="27">
        <v>121.56666666666668</v>
      </c>
      <c r="AG323" s="27">
        <v>122.6</v>
      </c>
      <c r="AH323" s="27">
        <v>127.1</v>
      </c>
      <c r="AI323" s="27">
        <v>136.63333333333333</v>
      </c>
      <c r="AJ323" s="27">
        <v>139.80000000000001</v>
      </c>
      <c r="AK323" s="27">
        <v>146.4</v>
      </c>
      <c r="AL323" s="27">
        <v>154.86666666666665</v>
      </c>
      <c r="AM323" s="27">
        <v>162</v>
      </c>
      <c r="AN323" s="27">
        <v>159.80000000000001</v>
      </c>
      <c r="AO323" s="27">
        <v>158.30000000000001</v>
      </c>
      <c r="AP323" s="27">
        <v>159.96666666666667</v>
      </c>
      <c r="AQ323" s="27">
        <v>159.06666666666666</v>
      </c>
      <c r="AR323" s="27">
        <v>163</v>
      </c>
      <c r="AS323" s="27">
        <v>164.3</v>
      </c>
      <c r="AT323" s="27">
        <v>167.8</v>
      </c>
      <c r="AU323" s="27">
        <v>170.43333333333334</v>
      </c>
      <c r="AV323" s="27">
        <v>168.36666666666665</v>
      </c>
      <c r="AW323" s="27">
        <v>165.43333333333331</v>
      </c>
      <c r="AX323" s="27">
        <v>163.86666666666667</v>
      </c>
      <c r="AY323" s="27">
        <v>162.53333333333333</v>
      </c>
      <c r="AZ323" s="27">
        <v>156.16666666666666</v>
      </c>
      <c r="BA323" s="27">
        <v>153</v>
      </c>
      <c r="BB323" s="27">
        <v>153.53333333333333</v>
      </c>
      <c r="BC323" s="27">
        <v>155.96666666666667</v>
      </c>
      <c r="BD323" s="27">
        <v>156.73333333333332</v>
      </c>
      <c r="BE323" s="27">
        <v>158.23333333333332</v>
      </c>
      <c r="BF323" s="27">
        <v>161.23333333333332</v>
      </c>
      <c r="BG323" s="27">
        <v>161.43333333333331</v>
      </c>
      <c r="BH323" s="27">
        <v>159.80000000000001</v>
      </c>
      <c r="BI323" s="27">
        <v>161.13333333333333</v>
      </c>
      <c r="BJ323" s="27">
        <v>163.56666666666666</v>
      </c>
      <c r="BK323" s="27">
        <v>168.03333333333333</v>
      </c>
      <c r="BL323" s="27">
        <v>174.2</v>
      </c>
      <c r="BM323" s="27">
        <v>181.56666666666669</v>
      </c>
      <c r="BN323" s="27">
        <v>186.23333333333335</v>
      </c>
      <c r="BO323" s="27">
        <v>189.26666666666665</v>
      </c>
      <c r="BP323" s="27">
        <v>183.4</v>
      </c>
      <c r="BQ323" s="27">
        <v>176.76666666666665</v>
      </c>
      <c r="BR323" s="27">
        <v>174.73333333333335</v>
      </c>
      <c r="BS323" s="27">
        <v>170.4</v>
      </c>
      <c r="BT323" s="27">
        <v>169.5</v>
      </c>
      <c r="BU323" s="27">
        <v>174.73333333333335</v>
      </c>
      <c r="BV323" s="27">
        <v>179.93333333333331</v>
      </c>
      <c r="BW323" s="27">
        <v>177.16666666666666</v>
      </c>
      <c r="BX323" s="27">
        <v>173.16666666666666</v>
      </c>
      <c r="BY323" s="27">
        <v>177.5</v>
      </c>
      <c r="BZ323" s="27">
        <v>173.26666666666665</v>
      </c>
      <c r="CA323" s="27">
        <v>170.86666666666667</v>
      </c>
      <c r="CB323" s="27">
        <v>172.0333333333333</v>
      </c>
      <c r="CC323" s="27">
        <v>169.93333333333331</v>
      </c>
      <c r="CD323" s="27">
        <v>168.13333333333335</v>
      </c>
      <c r="CE323" s="27">
        <v>167.76666666666665</v>
      </c>
      <c r="CF323" s="27">
        <v>168.6</v>
      </c>
      <c r="CG323" s="27">
        <v>170.43333333333334</v>
      </c>
      <c r="CH323" s="27">
        <v>172.13333333333333</v>
      </c>
      <c r="CI323" s="27">
        <v>171.83333333333334</v>
      </c>
      <c r="CJ323" s="27">
        <v>173.86666666666667</v>
      </c>
      <c r="CK323" s="27">
        <v>180</v>
      </c>
      <c r="CL323" s="27">
        <v>186.73333333333335</v>
      </c>
      <c r="CM323" s="27">
        <v>197.6</v>
      </c>
      <c r="CN323" s="27">
        <v>194.76666666666665</v>
      </c>
      <c r="CO323" s="27">
        <v>187.2</v>
      </c>
      <c r="CP323" s="27">
        <v>185.36666666666667</v>
      </c>
      <c r="CQ323" s="27">
        <v>188.16666666666666</v>
      </c>
      <c r="CR323" s="27">
        <v>195.13333333333335</v>
      </c>
      <c r="CS323" s="27">
        <v>196.43333333333331</v>
      </c>
      <c r="CT323" s="27">
        <v>198.5</v>
      </c>
      <c r="CU323" s="27">
        <v>199.2</v>
      </c>
      <c r="CV323" s="27">
        <v>199.56666666666669</v>
      </c>
      <c r="CW323" s="27">
        <v>204.23333333333335</v>
      </c>
      <c r="CX323" s="27">
        <v>207.0333333333333</v>
      </c>
      <c r="CY323" s="27">
        <v>205.4</v>
      </c>
      <c r="CZ323" s="27">
        <v>205.16666666666666</v>
      </c>
      <c r="DA323" s="27">
        <v>204.7</v>
      </c>
      <c r="DB323" s="27">
        <v>205.03333333333333</v>
      </c>
      <c r="DC323" s="27">
        <v>204.83333333333334</v>
      </c>
      <c r="DD323" s="27">
        <v>204.43333333333331</v>
      </c>
      <c r="DE323" s="27">
        <v>204.36666666666667</v>
      </c>
      <c r="DF323" s="27">
        <v>204.8</v>
      </c>
      <c r="DG323" s="27">
        <v>208.8</v>
      </c>
      <c r="DH323" s="27">
        <v>209.13333333333333</v>
      </c>
      <c r="DI323" s="27">
        <v>210.16666666666666</v>
      </c>
      <c r="DJ323" s="27">
        <v>214.03333333333333</v>
      </c>
      <c r="DK323" s="27">
        <v>214.7</v>
      </c>
      <c r="DL323" s="27">
        <v>215.46666666666667</v>
      </c>
      <c r="DM323" s="27">
        <v>218.6</v>
      </c>
      <c r="DN323" s="27">
        <v>220.83333333333334</v>
      </c>
      <c r="DO323" s="27">
        <v>220.66666666666666</v>
      </c>
      <c r="DP323" s="27">
        <v>221.73333333333335</v>
      </c>
      <c r="DQ323" s="27">
        <v>221.23333333333335</v>
      </c>
      <c r="DR323" s="27">
        <v>218.53333333333333</v>
      </c>
      <c r="DS323" s="27">
        <v>212.4</v>
      </c>
      <c r="DT323" s="27">
        <v>210.4</v>
      </c>
      <c r="DU323" s="27">
        <v>206.33333333333334</v>
      </c>
      <c r="DV323" s="27">
        <v>207.66666666666666</v>
      </c>
      <c r="DW323" s="27">
        <v>215.76666666666668</v>
      </c>
      <c r="DX323" s="27">
        <v>218.86666666666667</v>
      </c>
      <c r="DY323" s="27">
        <v>225.23333333333335</v>
      </c>
      <c r="DZ323" s="27">
        <v>230.86666666666667</v>
      </c>
      <c r="EA323" s="27">
        <v>238.43333333333331</v>
      </c>
      <c r="EB323" s="27">
        <v>242.9</v>
      </c>
      <c r="EC323" s="27">
        <v>236.0333333333333</v>
      </c>
      <c r="ED323" s="27">
        <v>228.86666666666667</v>
      </c>
      <c r="EE323" s="27">
        <v>236.79999999999998</v>
      </c>
      <c r="EF323" s="27">
        <v>236.16666666666666</v>
      </c>
      <c r="EG323" s="27">
        <v>240.4</v>
      </c>
      <c r="EH323" s="27">
        <v>251.63333333333333</v>
      </c>
      <c r="EI323" s="27">
        <v>257.8</v>
      </c>
      <c r="EJ323" s="27">
        <v>257.26666666666671</v>
      </c>
      <c r="EK323" s="27">
        <v>258.16666666666669</v>
      </c>
      <c r="EL323" s="27">
        <v>267.26666666666665</v>
      </c>
      <c r="EM323" s="27">
        <v>274.40000000000003</v>
      </c>
      <c r="EN323" s="27">
        <v>272.5333333333333</v>
      </c>
      <c r="EO323" s="27">
        <v>277.99999999999994</v>
      </c>
      <c r="EP323" s="27">
        <v>268.59999999999997</v>
      </c>
      <c r="EQ323" s="27">
        <v>256.76666666666671</v>
      </c>
      <c r="ER323" s="27">
        <v>233.23333333333335</v>
      </c>
      <c r="ES323" s="27">
        <v>226.4</v>
      </c>
      <c r="ET323" s="27">
        <v>226.83333333333334</v>
      </c>
      <c r="EU323" s="27">
        <v>228.1</v>
      </c>
      <c r="EV323" s="27">
        <v>228.35</v>
      </c>
      <c r="EW323" s="27">
        <v>230.81401349796388</v>
      </c>
      <c r="EX323" s="27">
        <v>237.82907538202622</v>
      </c>
      <c r="EY323" s="27">
        <v>241.24037398869746</v>
      </c>
      <c r="EZ323" s="27">
        <v>241.92316888938765</v>
      </c>
      <c r="FA323" s="27">
        <v>239.98191290340426</v>
      </c>
      <c r="FB323" s="27">
        <v>254.55681081121844</v>
      </c>
      <c r="FC323" s="27">
        <v>262.11189984588714</v>
      </c>
      <c r="FD323" s="27">
        <v>260.90535383156737</v>
      </c>
      <c r="FE323" s="27">
        <v>258.80925218307146</v>
      </c>
      <c r="FF323" s="27">
        <v>267.47736504110867</v>
      </c>
      <c r="FG323" s="27">
        <v>275.4726255438942</v>
      </c>
      <c r="FH323" s="27">
        <v>274.24651439896894</v>
      </c>
      <c r="FI323" s="27">
        <v>272.05997506139295</v>
      </c>
      <c r="FJ323" s="27">
        <v>276.25076396242366</v>
      </c>
      <c r="FK323" s="27">
        <v>284.5642394457077</v>
      </c>
      <c r="FL323" s="27">
        <v>283.2888461696013</v>
      </c>
      <c r="FM323" s="27">
        <v>281.02258105019092</v>
      </c>
      <c r="FN323" s="27">
        <v>284.57526571976422</v>
      </c>
      <c r="FO323" s="27">
        <v>293.18697637905711</v>
      </c>
      <c r="FP323" s="27">
        <v>291.85233583986553</v>
      </c>
      <c r="FQ323" s="27">
        <v>289.48473504201087</v>
      </c>
      <c r="FR323" s="27">
        <v>292.11462739639626</v>
      </c>
      <c r="FS323" s="27">
        <v>300.9637484017444</v>
      </c>
      <c r="FT323" s="27">
        <v>299.57139766817295</v>
      </c>
      <c r="FU323" s="27">
        <v>297.12616491089062</v>
      </c>
      <c r="FV323" s="27">
        <v>298.44495671189532</v>
      </c>
      <c r="FW323" s="27">
        <v>307.54062171950454</v>
      </c>
      <c r="FX323" s="27">
        <v>306.12692572952017</v>
      </c>
      <c r="FY323" s="27">
        <v>303.62602321436964</v>
      </c>
      <c r="FZ323" s="27">
        <v>304.35747873986077</v>
      </c>
      <c r="GA323" s="27">
        <v>313.6646443244781</v>
      </c>
      <c r="GB323" s="27">
        <v>312.21477575901292</v>
      </c>
      <c r="GC323" s="27">
        <v>309.64122911872744</v>
      </c>
      <c r="GD323" s="27">
        <v>309.39020467172691</v>
      </c>
      <c r="GE323" s="27">
        <v>318.84743228531659</v>
      </c>
      <c r="GF323" s="27">
        <v>317.33883571968192</v>
      </c>
      <c r="GG323" s="27">
        <v>314.69556146042612</v>
      </c>
      <c r="GH323" s="27">
        <v>314.12225441079215</v>
      </c>
      <c r="GI323" s="27">
        <v>323.72454937811972</v>
      </c>
      <c r="GJ323" s="27">
        <v>322.16796686926205</v>
      </c>
      <c r="GK323" s="27">
        <v>319.46534830394819</v>
      </c>
      <c r="GL323" s="9" t="str">
        <f t="shared" si="64"/>
        <v>Food, Feed &amp; Beverage MFG,PPI-Food MFG-Leather and Hide Tanning and Finishing, United States,Units of Measure: Index Jun 1981=100,Historic Data Source: BLS,Data Edge: 2016 Q3,Forecast Date: December 2016</v>
      </c>
      <c r="GM323" s="10" t="str">
        <f t="shared" si="62"/>
        <v>United States, Food, Feed &amp; Beverage MFG, PPI, Leather and Hide Tanning and Finishing</v>
      </c>
      <c r="GN323" s="10" t="str">
        <f>CONCATENATE(GQ323,",",GR323,",Units of Measure: ",GS323,",Historic Data Source: ",GT323,",","Data Edge: ",GU323,",Forecast Date: ",GV323)</f>
        <v>Food, Feed &amp; Beverage MFG,PPI-Food MFG-Leather and Hide Tanning and Finishing, United States,Units of Measure: Index Jun 1981=100,Historic Data Source: BLS,Data Edge: 2016 Q3,Forecast Date: December 2016</v>
      </c>
      <c r="GP323" s="10" t="s">
        <v>10</v>
      </c>
      <c r="GQ323" s="10" t="s">
        <v>134</v>
      </c>
      <c r="GR323" s="8" t="s">
        <v>1022</v>
      </c>
      <c r="GS323" s="8" t="s">
        <v>1020</v>
      </c>
      <c r="GT323" s="10" t="s">
        <v>136</v>
      </c>
      <c r="GU323" s="13" t="s">
        <v>1381</v>
      </c>
      <c r="GV323" s="11" t="s">
        <v>1385</v>
      </c>
      <c r="GW323" s="8" t="s">
        <v>1271</v>
      </c>
      <c r="GX323" s="8" t="s">
        <v>1401</v>
      </c>
      <c r="GY323" s="14" t="s">
        <v>1390</v>
      </c>
    </row>
    <row r="324" spans="1:207" ht="12.75" customHeight="1">
      <c r="A324" s="14" t="s">
        <v>786</v>
      </c>
      <c r="B324" s="8" t="str">
        <f t="shared" si="65"/>
        <v>Bank:CISBIO</v>
      </c>
      <c r="C324" s="13" t="str">
        <f t="shared" si="66"/>
        <v>DataEdge:2016 Q3</v>
      </c>
      <c r="D324" s="13" t="str">
        <f t="shared" si="67"/>
        <v>ForecastDate:December 2016</v>
      </c>
      <c r="E324" s="13" t="str">
        <f t="shared" si="68"/>
        <v>Long Label:Biofuel,Ethanol Rack Price, FOB, Omaha, NE, United States,Units of Measure: US $/Gallon,Historic Data Source: NE Energy Office,Data Edge: 2016 Q3,Forecast Date: December 2016</v>
      </c>
      <c r="F324" s="9"/>
      <c r="G324" s="9"/>
      <c r="H324" s="9"/>
      <c r="I324" s="9"/>
      <c r="J324" s="9"/>
      <c r="K324" s="9"/>
      <c r="L324" s="9"/>
      <c r="M324" s="9"/>
      <c r="N324" s="9">
        <v>1.7033333333333334</v>
      </c>
      <c r="O324" s="9">
        <v>1.7</v>
      </c>
      <c r="P324" s="9">
        <v>1.7</v>
      </c>
      <c r="Q324" s="9">
        <v>1.72</v>
      </c>
      <c r="R324" s="9">
        <v>1.67</v>
      </c>
      <c r="S324" s="9">
        <v>1.7</v>
      </c>
      <c r="T324" s="9">
        <v>1.7433333333333332</v>
      </c>
      <c r="U324" s="9">
        <v>1.6133333333333333</v>
      </c>
      <c r="V324" s="9">
        <v>1.54</v>
      </c>
      <c r="W324" s="9">
        <v>1.54</v>
      </c>
      <c r="X324" s="9">
        <v>1.5533333333333335</v>
      </c>
      <c r="Y324" s="9">
        <v>1.57</v>
      </c>
      <c r="Z324" s="9">
        <v>1.5733333333333335</v>
      </c>
      <c r="AA324" s="9">
        <v>1.64</v>
      </c>
      <c r="AB324" s="9">
        <v>1.5933333333333335</v>
      </c>
      <c r="AC324" s="9">
        <v>1.5833333333333333</v>
      </c>
      <c r="AD324" s="9">
        <v>1.38</v>
      </c>
      <c r="AE324" s="9">
        <v>1.1333333333333333</v>
      </c>
      <c r="AF324" s="9">
        <v>0.98666666666666669</v>
      </c>
      <c r="AG324" s="9">
        <v>0.78666666666666663</v>
      </c>
      <c r="AH324" s="9">
        <v>1.01</v>
      </c>
      <c r="AI324" s="9">
        <v>1.31</v>
      </c>
      <c r="AJ324" s="9">
        <v>1.38</v>
      </c>
      <c r="AK324" s="9">
        <v>1.1200000000000001</v>
      </c>
      <c r="AL324" s="9">
        <v>1.0733333333333333</v>
      </c>
      <c r="AM324" s="9">
        <v>1.1399999999999999</v>
      </c>
      <c r="AN324" s="9">
        <v>1.1766666666666665</v>
      </c>
      <c r="AO324" s="9">
        <v>1.1466666666666665</v>
      </c>
      <c r="AP324" s="9">
        <v>1.17</v>
      </c>
      <c r="AQ324" s="9">
        <v>1.38</v>
      </c>
      <c r="AR324" s="9">
        <v>1.2433333333333334</v>
      </c>
      <c r="AS324" s="9">
        <v>1.1266666666666667</v>
      </c>
      <c r="AT324" s="9">
        <v>1.2333333333333334</v>
      </c>
      <c r="AU324" s="9">
        <v>1.28</v>
      </c>
      <c r="AV324" s="9">
        <v>1.4466666666666665</v>
      </c>
      <c r="AW324" s="9">
        <v>1.45</v>
      </c>
      <c r="AX324" s="9">
        <v>1.26</v>
      </c>
      <c r="AY324" s="9">
        <v>1.2933333333333334</v>
      </c>
      <c r="AZ324" s="9">
        <v>1.2433333333333334</v>
      </c>
      <c r="BA324" s="9">
        <v>1.2833333333333334</v>
      </c>
      <c r="BB324" s="9">
        <v>1.25</v>
      </c>
      <c r="BC324" s="9">
        <v>1.3666666666666669</v>
      </c>
      <c r="BD324" s="9">
        <v>1.3733333333333333</v>
      </c>
      <c r="BE324" s="9">
        <v>1.3233333333333333</v>
      </c>
      <c r="BF324" s="9">
        <v>1.19</v>
      </c>
      <c r="BG324" s="9">
        <v>1.18</v>
      </c>
      <c r="BH324" s="9">
        <v>1.1100000000000001</v>
      </c>
      <c r="BI324" s="9">
        <v>1.1433333333333333</v>
      </c>
      <c r="BJ324" s="9">
        <v>1.1399999999999999</v>
      </c>
      <c r="BK324" s="9">
        <v>1.1433333333333333</v>
      </c>
      <c r="BL324" s="9">
        <v>1.2766666666666666</v>
      </c>
      <c r="BM324" s="9">
        <v>1.2033333333333331</v>
      </c>
      <c r="BN324" s="9">
        <v>1.2366666666666666</v>
      </c>
      <c r="BO324" s="9">
        <v>1.1200000000000001</v>
      </c>
      <c r="BP324" s="9">
        <v>1.0966666666666667</v>
      </c>
      <c r="BQ324" s="9">
        <v>1.1299999999999999</v>
      </c>
      <c r="BR324" s="9">
        <v>1.2266666666666668</v>
      </c>
      <c r="BS324" s="9">
        <v>1.35</v>
      </c>
      <c r="BT324" s="9">
        <v>1.5</v>
      </c>
      <c r="BU324" s="9">
        <v>1.3233333333333333</v>
      </c>
      <c r="BV324" s="9">
        <v>1.1299999999999999</v>
      </c>
      <c r="BW324" s="9">
        <v>1.1266666666666667</v>
      </c>
      <c r="BX324" s="9">
        <v>1.1433333333333333</v>
      </c>
      <c r="BY324" s="9">
        <v>1.1866666666666665</v>
      </c>
      <c r="BZ324" s="9">
        <v>1.1133333333333333</v>
      </c>
      <c r="CA324" s="9">
        <v>0.97333333333333327</v>
      </c>
      <c r="CB324" s="9">
        <v>1.0933333333333335</v>
      </c>
      <c r="CC324" s="9">
        <v>1.0333333333333334</v>
      </c>
      <c r="CD324" s="9">
        <v>0.96666666666666667</v>
      </c>
      <c r="CE324" s="9">
        <v>0.93666666666666665</v>
      </c>
      <c r="CF324" s="9">
        <v>0.95333333333333325</v>
      </c>
      <c r="CG324" s="9">
        <v>1.0666666666666667</v>
      </c>
      <c r="CH324" s="9">
        <v>1.1266666666666667</v>
      </c>
      <c r="CI324" s="9">
        <v>1.2633333333333334</v>
      </c>
      <c r="CJ324" s="9">
        <v>1.38</v>
      </c>
      <c r="CK324" s="9">
        <v>1.6233333333333333</v>
      </c>
      <c r="CL324" s="9">
        <v>1.66</v>
      </c>
      <c r="CM324" s="9">
        <v>1.6166666666666665</v>
      </c>
      <c r="CN324" s="9">
        <v>1.4766666666666666</v>
      </c>
      <c r="CO324" s="9">
        <v>1.1566666666666665</v>
      </c>
      <c r="CP324" s="9">
        <v>1</v>
      </c>
      <c r="CQ324" s="9">
        <v>1.01</v>
      </c>
      <c r="CR324" s="9">
        <v>1.2633333333333334</v>
      </c>
      <c r="CS324" s="9">
        <v>1.22</v>
      </c>
      <c r="CT324" s="9">
        <v>1.2966666666666666</v>
      </c>
      <c r="CU324" s="9">
        <v>1.2133333333333334</v>
      </c>
      <c r="CV324" s="9">
        <v>1.31</v>
      </c>
      <c r="CW324" s="9">
        <v>1.5833333333333333</v>
      </c>
      <c r="CX324" s="9">
        <v>1.4866666666666666</v>
      </c>
      <c r="CY324" s="9">
        <v>1.7966666666666669</v>
      </c>
      <c r="CZ324" s="9">
        <v>1.6066666666666667</v>
      </c>
      <c r="DA324" s="9">
        <v>1.88</v>
      </c>
      <c r="DB324" s="9">
        <v>1.53</v>
      </c>
      <c r="DC324" s="9">
        <v>1.2733333333333332</v>
      </c>
      <c r="DD324" s="9">
        <v>2.1966666666666668</v>
      </c>
      <c r="DE324" s="9">
        <v>2.1833333333333336</v>
      </c>
      <c r="DF324" s="9">
        <v>2.3566666666666669</v>
      </c>
      <c r="DG324" s="9">
        <v>3.0233333333333334</v>
      </c>
      <c r="DH324" s="9">
        <v>2.7300000000000004</v>
      </c>
      <c r="DI324" s="9">
        <v>2.19</v>
      </c>
      <c r="DJ324" s="9">
        <v>2.23</v>
      </c>
      <c r="DK324" s="9">
        <v>2.42</v>
      </c>
      <c r="DL324" s="9">
        <v>2.2899999999999996</v>
      </c>
      <c r="DM324" s="9">
        <v>2.0366666666666666</v>
      </c>
      <c r="DN324" s="9">
        <v>2.3533333333333331</v>
      </c>
      <c r="DO324" s="9">
        <v>2.68</v>
      </c>
      <c r="DP324" s="9">
        <v>2.7766666666666668</v>
      </c>
      <c r="DQ324" s="9">
        <v>2.0733333333333333</v>
      </c>
      <c r="DR324" s="9">
        <v>1.6533333333333333</v>
      </c>
      <c r="DS324" s="9">
        <v>1.7100000000000002</v>
      </c>
      <c r="DT324" s="9">
        <v>1.71</v>
      </c>
      <c r="DU324" s="9">
        <v>2.0766666666666667</v>
      </c>
      <c r="DV324" s="9">
        <v>1.8266666666666669</v>
      </c>
      <c r="DW324" s="9">
        <v>1.64</v>
      </c>
      <c r="DX324" s="9">
        <v>1.8866666666666667</v>
      </c>
      <c r="DY324" s="9">
        <v>2.3566666666666669</v>
      </c>
      <c r="DZ324" s="9">
        <v>2.4700000000000002</v>
      </c>
      <c r="EA324" s="9">
        <v>2.7333333333333329</v>
      </c>
      <c r="EB324" s="9">
        <v>2.9066666666666663</v>
      </c>
      <c r="EC324" s="9">
        <v>2.6966666666666668</v>
      </c>
      <c r="ED324" s="9">
        <v>2.2333333333333334</v>
      </c>
      <c r="EE324" s="9">
        <v>2.2066666666666666</v>
      </c>
      <c r="EF324" s="9">
        <v>2.5966666666666662</v>
      </c>
      <c r="EG324" s="9">
        <v>2.436666666666667</v>
      </c>
      <c r="EH324" s="9">
        <v>2.4366666666666665</v>
      </c>
      <c r="EI324" s="9">
        <v>2.6233333333333335</v>
      </c>
      <c r="EJ324" s="9">
        <v>2.5366666666666666</v>
      </c>
      <c r="EK324" s="9">
        <v>2.2633333333333332</v>
      </c>
      <c r="EL324" s="9">
        <v>2.2733333333333334</v>
      </c>
      <c r="EM324" s="9">
        <v>2.64</v>
      </c>
      <c r="EN324" s="9">
        <v>2.23</v>
      </c>
      <c r="EO324" s="9">
        <v>2.2066666666666666</v>
      </c>
      <c r="EP324" s="9">
        <v>1.5433333333333332</v>
      </c>
      <c r="EQ324" s="9">
        <v>1.6633333333333333</v>
      </c>
      <c r="ER324" s="9">
        <v>1.6333333333333335</v>
      </c>
      <c r="ES324" s="9">
        <v>1.58</v>
      </c>
      <c r="ET324" s="9">
        <v>1.4366666666666665</v>
      </c>
      <c r="EU324" s="9">
        <v>1.61</v>
      </c>
      <c r="EV324" s="9">
        <v>1.5266666666666666</v>
      </c>
      <c r="EW324" s="9">
        <v>1.5955150552075437</v>
      </c>
      <c r="EX324" s="9">
        <v>1.5215166185320026</v>
      </c>
      <c r="EY324" s="9">
        <v>1.6055813197457669</v>
      </c>
      <c r="EZ324" s="9">
        <v>1.6699046080573954</v>
      </c>
      <c r="FA324" s="9">
        <v>1.6069061396738686</v>
      </c>
      <c r="FB324" s="9">
        <v>1.5617629663084582</v>
      </c>
      <c r="FC324" s="9">
        <v>1.6480148349552828</v>
      </c>
      <c r="FD324" s="9">
        <v>1.792735741824155</v>
      </c>
      <c r="FE324" s="9">
        <v>1.8729257109307365</v>
      </c>
      <c r="FF324" s="9">
        <v>1.8204253405416817</v>
      </c>
      <c r="FG324" s="9">
        <v>1.9207340852117234</v>
      </c>
      <c r="FH324" s="9">
        <v>2.0110623955315887</v>
      </c>
      <c r="FI324" s="9">
        <v>1.9608655135557096</v>
      </c>
      <c r="FJ324" s="9">
        <v>1.9059330271720478</v>
      </c>
      <c r="FK324" s="9">
        <v>2.0108886438641931</v>
      </c>
      <c r="FL324" s="9">
        <v>2.0669672095400129</v>
      </c>
      <c r="FM324" s="9">
        <v>1.9437379755799855</v>
      </c>
      <c r="FN324" s="9">
        <v>1.8892791786727106</v>
      </c>
      <c r="FO324" s="9">
        <v>1.9933297503835028</v>
      </c>
      <c r="FP324" s="9">
        <v>2.0529937617057135</v>
      </c>
      <c r="FQ324" s="9">
        <v>1.9383128599416846</v>
      </c>
      <c r="FR324" s="9">
        <v>1.884004103290615</v>
      </c>
      <c r="FS324" s="9">
        <v>1.9877680036953118</v>
      </c>
      <c r="FT324" s="9">
        <v>2.0581202305155037</v>
      </c>
      <c r="FU324" s="9">
        <v>1.9637206483053808</v>
      </c>
      <c r="FV324" s="9">
        <v>1.9087091986003997</v>
      </c>
      <c r="FW324" s="9">
        <v>2.0138156849259938</v>
      </c>
      <c r="FX324" s="9">
        <v>2.083110545525638</v>
      </c>
      <c r="FY324" s="9">
        <v>1.9838696967191261</v>
      </c>
      <c r="FZ324" s="9">
        <v>1.9283009928304828</v>
      </c>
      <c r="GA324" s="9">
        <v>2.0344721853135965</v>
      </c>
      <c r="GB324" s="9">
        <v>2.1022597190957417</v>
      </c>
      <c r="GC324" s="9">
        <v>1.9979492227272797</v>
      </c>
      <c r="GD324" s="9">
        <v>1.9419911270117416</v>
      </c>
      <c r="GE324" s="9">
        <v>2.0489063029191841</v>
      </c>
      <c r="GF324" s="9">
        <v>2.1030321857290071</v>
      </c>
      <c r="GG324" s="9">
        <v>1.9719837326985441</v>
      </c>
      <c r="GH324" s="9">
        <v>1.9167437541690999</v>
      </c>
      <c r="GI324" s="9">
        <v>2.0222868743571398</v>
      </c>
      <c r="GJ324" s="9">
        <v>2.0835542718987448</v>
      </c>
      <c r="GK324" s="9">
        <v>1.9686035711023224</v>
      </c>
      <c r="GL324" s="9" t="str">
        <f t="shared" si="64"/>
        <v>Biofuel,Ethanol Rack Price, FOB, Omaha, NE, United States,Units of Measure: US $/Gallon,Historic Data Source: NE Energy Office,Data Edge: 2016 Q3,Forecast Date: December 2016</v>
      </c>
      <c r="GM324" s="10" t="str">
        <f t="shared" ref="GM324:GM331" si="69">CONCATENATE(GP324,", ",GQ324,", ",GW324)</f>
        <v>United States, Biofuel, Ethanol Rack Price, FOB, Omaha, NE</v>
      </c>
      <c r="GN324" s="10" t="str">
        <f>CONCATENATE(GQ324,",",GR324,",Units of Measure: ",GS324,",Historic Data Source: ",GT324,",","Data Edge: ",GU324,",Forecast Date: ",GV324)</f>
        <v>Biofuel,Ethanol Rack Price, FOB, Omaha, NE, United States,Units of Measure: US $/Gallon,Historic Data Source: NE Energy Office,Data Edge: 2016 Q3,Forecast Date: December 2016</v>
      </c>
      <c r="GP324" s="15" t="s">
        <v>10</v>
      </c>
      <c r="GQ324" s="15" t="s">
        <v>787</v>
      </c>
      <c r="GR324" s="10" t="s">
        <v>785</v>
      </c>
      <c r="GS324" s="10" t="s">
        <v>502</v>
      </c>
      <c r="GT324" s="10" t="s">
        <v>788</v>
      </c>
      <c r="GU324" s="40" t="s">
        <v>1381</v>
      </c>
      <c r="GV324" s="11" t="s">
        <v>1385</v>
      </c>
      <c r="GW324" s="8" t="s">
        <v>1300</v>
      </c>
      <c r="GX324" s="8" t="s">
        <v>1401</v>
      </c>
      <c r="GY324" s="24" t="s">
        <v>1391</v>
      </c>
    </row>
    <row r="325" spans="1:207" ht="12.75" customHeight="1">
      <c r="A325" s="14" t="s">
        <v>789</v>
      </c>
      <c r="B325" s="8" t="str">
        <f t="shared" si="65"/>
        <v>Bank:CISBIO</v>
      </c>
      <c r="C325" s="13" t="str">
        <f t="shared" si="66"/>
        <v>DataEdge:2016 Q3</v>
      </c>
      <c r="D325" s="13" t="str">
        <f t="shared" si="67"/>
        <v>ForecastDate:December 2016</v>
      </c>
      <c r="E325" s="13" t="str">
        <f t="shared" si="68"/>
        <v>Long Label:Biofuel,Biodiesel B100 SME Chicago In-Tank Transfer Argo, United States,Units of Measure: US $/Gallon,Historic Data Source: IHS Economics, Data Calculated from Argus Media Ltd,Data Edge: 2016 Q3,Forecast Date: December 2016</v>
      </c>
      <c r="F325" s="9">
        <v>1.6061362870449598</v>
      </c>
      <c r="G325" s="9">
        <v>1.4571897594724312</v>
      </c>
      <c r="H325" s="9">
        <v>1.8217579704307933</v>
      </c>
      <c r="I325" s="9">
        <v>1.751963145403211</v>
      </c>
      <c r="J325" s="9">
        <v>1.5608560058560765</v>
      </c>
      <c r="K325" s="9">
        <v>1.5344651083259533</v>
      </c>
      <c r="L325" s="9">
        <v>1.4518181648019644</v>
      </c>
      <c r="M325" s="9">
        <v>1.3487102128338844</v>
      </c>
      <c r="N325" s="9">
        <v>1.2870015257274516</v>
      </c>
      <c r="O325" s="9">
        <v>1.3827832240231461</v>
      </c>
      <c r="P325" s="9">
        <v>1.2622265143270228</v>
      </c>
      <c r="Q325" s="9">
        <v>1.190523911579016</v>
      </c>
      <c r="R325" s="9">
        <v>1.1995540057930032</v>
      </c>
      <c r="S325" s="9">
        <v>1.3618273803621164</v>
      </c>
      <c r="T325" s="9">
        <v>2.0004348311392546</v>
      </c>
      <c r="U325" s="9">
        <v>1.9937044135042103</v>
      </c>
      <c r="V325" s="9">
        <v>1.9759091863246818</v>
      </c>
      <c r="W325" s="9">
        <v>2.4740887242865486</v>
      </c>
      <c r="X325" s="9">
        <v>2.0217605187427741</v>
      </c>
      <c r="Y325" s="9">
        <v>2.0992679612027927</v>
      </c>
      <c r="Z325" s="9">
        <v>2.0553397882128066</v>
      </c>
      <c r="AA325" s="9">
        <v>2.3005609276700318</v>
      </c>
      <c r="AB325" s="9">
        <v>1.7415565810179587</v>
      </c>
      <c r="AC325" s="9">
        <v>1.446957847219583</v>
      </c>
      <c r="AD325" s="9">
        <v>1.3035919731733285</v>
      </c>
      <c r="AE325" s="9">
        <v>1.2130461722941657</v>
      </c>
      <c r="AF325" s="9">
        <v>1.0286253680627779</v>
      </c>
      <c r="AG325" s="9">
        <v>1.0235308679983561</v>
      </c>
      <c r="AH325" s="9">
        <v>1.0632508459578724</v>
      </c>
      <c r="AI325" s="9">
        <v>1.0825280082856776</v>
      </c>
      <c r="AJ325" s="9">
        <v>1.0533751051123932</v>
      </c>
      <c r="AK325" s="9">
        <v>1.2270260869981802</v>
      </c>
      <c r="AL325" s="9">
        <v>1.4564132751925787</v>
      </c>
      <c r="AM325" s="9">
        <v>1.6846233700009052</v>
      </c>
      <c r="AN325" s="9">
        <v>1.8890946809270335</v>
      </c>
      <c r="AO325" s="9">
        <v>1.5431701131925701</v>
      </c>
      <c r="AP325" s="9">
        <v>1.4915292076469231</v>
      </c>
      <c r="AQ325" s="9">
        <v>1.5108759339511786</v>
      </c>
      <c r="AR325" s="9">
        <v>1.3106858375731143</v>
      </c>
      <c r="AS325" s="9">
        <v>1.3341768557201328</v>
      </c>
      <c r="AT325" s="9">
        <v>1.4663384418271455</v>
      </c>
      <c r="AU325" s="9">
        <v>1.6906838567009947</v>
      </c>
      <c r="AV325" s="9">
        <v>1.702516144976574</v>
      </c>
      <c r="AW325" s="9">
        <v>1.4917031198359489</v>
      </c>
      <c r="AX325" s="9">
        <v>1.5151790665623466</v>
      </c>
      <c r="AY325" s="9">
        <v>1.4268440529735602</v>
      </c>
      <c r="AZ325" s="9">
        <v>1.3729045626943774</v>
      </c>
      <c r="BA325" s="9">
        <v>1.3106789951958771</v>
      </c>
      <c r="BB325" s="9">
        <v>1.3229172061523145</v>
      </c>
      <c r="BC325" s="9">
        <v>1.3865064650481818</v>
      </c>
      <c r="BD325" s="9">
        <v>1.269869563594614</v>
      </c>
      <c r="BE325" s="9">
        <v>1.37006040835036</v>
      </c>
      <c r="BF325" s="9">
        <v>1.461692881239038</v>
      </c>
      <c r="BG325" s="9">
        <v>1.4817860087529913</v>
      </c>
      <c r="BH325" s="9">
        <v>1.6473692980633283</v>
      </c>
      <c r="BI325" s="9">
        <v>1.7807701036926633</v>
      </c>
      <c r="BJ325" s="9">
        <v>2.034639987804288</v>
      </c>
      <c r="BK325" s="9">
        <v>1.9669130204540672</v>
      </c>
      <c r="BL325" s="9">
        <v>1.7492927470671971</v>
      </c>
      <c r="BM325" s="9">
        <v>2.0116717251570986</v>
      </c>
      <c r="BN325" s="9">
        <v>1.9721912325911479</v>
      </c>
      <c r="BO325" s="9">
        <v>1.8288800786573751</v>
      </c>
      <c r="BP325" s="9">
        <v>1.8618356016825659</v>
      </c>
      <c r="BQ325" s="9">
        <v>1.786119104719599</v>
      </c>
      <c r="BR325" s="9">
        <v>1.6408916846873596</v>
      </c>
      <c r="BS325" s="9">
        <v>1.7945537123390336</v>
      </c>
      <c r="BT325" s="9">
        <v>1.6752206612787821</v>
      </c>
      <c r="BU325" s="9">
        <v>1.5211073135669895</v>
      </c>
      <c r="BV325" s="9">
        <v>1.5861309722714148</v>
      </c>
      <c r="BW325" s="9">
        <v>1.6251413844142908</v>
      </c>
      <c r="BX325" s="9">
        <v>1.5552879844906626</v>
      </c>
      <c r="BY325" s="9">
        <v>1.7475601428190743</v>
      </c>
      <c r="BZ325" s="9">
        <v>1.8322534874108571</v>
      </c>
      <c r="CA325" s="9">
        <v>1.9131936901602689</v>
      </c>
      <c r="CB325" s="9">
        <v>1.7221472055084002</v>
      </c>
      <c r="CC325" s="9">
        <v>1.731130735394802</v>
      </c>
      <c r="CD325" s="9">
        <v>1.4284253489934728</v>
      </c>
      <c r="CE325" s="9">
        <v>1.2365956251797006</v>
      </c>
      <c r="CF325" s="9">
        <v>1.1306509073500663</v>
      </c>
      <c r="CG325" s="9">
        <v>1.0947680705895515</v>
      </c>
      <c r="CH325" s="9">
        <v>1.0906305404878158</v>
      </c>
      <c r="CI325" s="9">
        <v>1.1613619566309248</v>
      </c>
      <c r="CJ325" s="9">
        <v>1.0076916044289339</v>
      </c>
      <c r="CK325" s="9">
        <v>0.9306578688081204</v>
      </c>
      <c r="CL325" s="9">
        <v>0.90303049459722173</v>
      </c>
      <c r="CM325" s="9">
        <v>0.95992673757205871</v>
      </c>
      <c r="CN325" s="9">
        <v>1.1402611632643671</v>
      </c>
      <c r="CO325" s="9">
        <v>1.0394265139158996</v>
      </c>
      <c r="CP325" s="9">
        <v>1.0173918769045207</v>
      </c>
      <c r="CQ325" s="9">
        <v>1.1402842626650691</v>
      </c>
      <c r="CR325" s="9">
        <v>1.3975207529234788</v>
      </c>
      <c r="CS325" s="9">
        <v>1.5446465031748609</v>
      </c>
      <c r="CT325" s="9">
        <v>1.4942856772309767</v>
      </c>
      <c r="CU325" s="9">
        <v>1.5927370116132222</v>
      </c>
      <c r="CV325" s="9">
        <v>1.5239808013353104</v>
      </c>
      <c r="CW325" s="9">
        <v>1.9703954779904973</v>
      </c>
      <c r="CX325" s="9">
        <v>2.2819511147656946</v>
      </c>
      <c r="CY325" s="9">
        <v>2.2575508164898448</v>
      </c>
      <c r="CZ325" s="9">
        <v>1.8586032409921076</v>
      </c>
      <c r="DA325" s="9">
        <v>1.5818551622860697</v>
      </c>
      <c r="DB325" s="9">
        <v>1.5064527503638747</v>
      </c>
      <c r="DC325" s="9">
        <v>1.656359050680392</v>
      </c>
      <c r="DD325" s="9">
        <v>1.6806396486189825</v>
      </c>
      <c r="DE325" s="9">
        <v>1.5771831878371609</v>
      </c>
      <c r="DF325" s="9">
        <v>1.5613480152685146</v>
      </c>
      <c r="DG325" s="9">
        <v>1.6753612577627672</v>
      </c>
      <c r="DH325" s="9">
        <v>1.7270894881536785</v>
      </c>
      <c r="DI325" s="9">
        <v>1.8643276504152784</v>
      </c>
      <c r="DJ325" s="9">
        <v>2.017400985245525</v>
      </c>
      <c r="DK325" s="9">
        <v>2.280264849885052</v>
      </c>
      <c r="DL325" s="9">
        <v>2.5019572658460989</v>
      </c>
      <c r="DM325" s="9">
        <v>2.9316182815420317</v>
      </c>
      <c r="DN325" s="9">
        <v>3.8109981981875172</v>
      </c>
      <c r="DO325" s="9">
        <v>4.1255902932179556</v>
      </c>
      <c r="DP325" s="9">
        <v>3.6642589323847292</v>
      </c>
      <c r="DQ325" s="9">
        <v>2.2433161138915443</v>
      </c>
      <c r="DR325" s="9">
        <v>2.0786303191776239</v>
      </c>
      <c r="DS325" s="9">
        <v>2.4312268283728122</v>
      </c>
      <c r="DT325" s="9">
        <v>2.2285366194941409</v>
      </c>
      <c r="DU325" s="9">
        <v>2.4808437024212373</v>
      </c>
      <c r="DV325" s="9">
        <v>2.4719403632559005</v>
      </c>
      <c r="DW325" s="9">
        <v>2.4899023856575795</v>
      </c>
      <c r="DX325" s="9">
        <v>2.6031481751648169</v>
      </c>
      <c r="DY325" s="9">
        <v>3.3317377150432521</v>
      </c>
      <c r="DZ325" s="9">
        <v>3.7733807265489672</v>
      </c>
      <c r="EA325" s="9">
        <v>3.9196500366749709</v>
      </c>
      <c r="EB325" s="9">
        <v>3.8325858272182636</v>
      </c>
      <c r="EC325" s="9">
        <v>3.5688168466947845</v>
      </c>
      <c r="ED325" s="9">
        <v>3.6486490806565706</v>
      </c>
      <c r="EE325" s="9">
        <v>3.5912908723738575</v>
      </c>
      <c r="EF325" s="9">
        <v>3.6876842237002476</v>
      </c>
      <c r="EG325" s="9">
        <v>3.3233705465006858</v>
      </c>
      <c r="EH325" s="9">
        <v>3.4166301390249711</v>
      </c>
      <c r="EI325" s="9">
        <v>3.4078163312418779</v>
      </c>
      <c r="EJ325" s="9">
        <v>3.0212694671655629</v>
      </c>
      <c r="EK325" s="9">
        <v>2.7264272631384725</v>
      </c>
      <c r="EL325" s="9">
        <v>2.6270403665833308</v>
      </c>
      <c r="EM325" s="9">
        <v>2.8483708166227548</v>
      </c>
      <c r="EN325" s="9">
        <v>2.4809190824632523</v>
      </c>
      <c r="EO325" s="9">
        <v>2.3300176500822336</v>
      </c>
      <c r="EP325" s="9">
        <v>2.2061929830623415</v>
      </c>
      <c r="EQ325" s="9">
        <v>2.2695079670834182</v>
      </c>
      <c r="ER325" s="9">
        <v>2.0210550643007656</v>
      </c>
      <c r="ES325" s="9">
        <v>1.9383103577201901</v>
      </c>
      <c r="ET325" s="9">
        <v>2.0838758887621815</v>
      </c>
      <c r="EU325" s="9">
        <v>2.1773652955223004</v>
      </c>
      <c r="EV325" s="9">
        <v>2.1399795253449998</v>
      </c>
      <c r="EW325" s="9">
        <v>2.3187275860566228</v>
      </c>
      <c r="EX325" s="9">
        <v>2.3751242808459296</v>
      </c>
      <c r="EY325" s="9">
        <v>2.460016218655146</v>
      </c>
      <c r="EZ325" s="9">
        <v>2.4419916035365414</v>
      </c>
      <c r="FA325" s="9">
        <v>2.4833834960904566</v>
      </c>
      <c r="FB325" s="9">
        <v>2.5119234123195175</v>
      </c>
      <c r="FC325" s="9">
        <v>2.5968153501287339</v>
      </c>
      <c r="FD325" s="9">
        <v>2.5471203898728372</v>
      </c>
      <c r="FE325" s="9">
        <v>2.6451507287187073</v>
      </c>
      <c r="FF325" s="9">
        <v>2.6736906449477682</v>
      </c>
      <c r="FG325" s="9">
        <v>2.7585825827569845</v>
      </c>
      <c r="FH325" s="9">
        <v>2.7088876225010878</v>
      </c>
      <c r="FI325" s="9">
        <v>2.9078187348037812</v>
      </c>
      <c r="FJ325" s="9">
        <v>2.9363586510328421</v>
      </c>
      <c r="FK325" s="9">
        <v>3.0212505888420584</v>
      </c>
      <c r="FL325" s="9">
        <v>2.9715556285861617</v>
      </c>
      <c r="FM325" s="9">
        <v>2.9212030940373688</v>
      </c>
      <c r="FN325" s="9">
        <v>2.9497430102664297</v>
      </c>
      <c r="FO325" s="9">
        <v>3.034634948075646</v>
      </c>
      <c r="FP325" s="9">
        <v>2.9849399878197493</v>
      </c>
      <c r="FQ325" s="9">
        <v>2.9920938411632099</v>
      </c>
      <c r="FR325" s="9">
        <v>3.0206337573922712</v>
      </c>
      <c r="FS325" s="9">
        <v>3.1055256952014871</v>
      </c>
      <c r="FT325" s="9">
        <v>3.0558307349455904</v>
      </c>
      <c r="FU325" s="9">
        <v>3.1346439262179553</v>
      </c>
      <c r="FV325" s="9">
        <v>3.1631838424470162</v>
      </c>
      <c r="FW325" s="9">
        <v>3.2480757802562321</v>
      </c>
      <c r="FX325" s="9">
        <v>3.1983808200003354</v>
      </c>
      <c r="FY325" s="9">
        <v>3.2164541822453865</v>
      </c>
      <c r="FZ325" s="9">
        <v>3.2449940984744474</v>
      </c>
      <c r="GA325" s="9">
        <v>3.3298860362836633</v>
      </c>
      <c r="GB325" s="9">
        <v>3.2801910760277666</v>
      </c>
      <c r="GC325" s="9">
        <v>3.2976724988648809</v>
      </c>
      <c r="GD325" s="9">
        <v>3.3262124150939414</v>
      </c>
      <c r="GE325" s="9">
        <v>3.4111043529031582</v>
      </c>
      <c r="GF325" s="9">
        <v>3.361409392647261</v>
      </c>
      <c r="GG325" s="9">
        <v>3.351786125296961</v>
      </c>
      <c r="GH325" s="9">
        <v>3.3803260415260215</v>
      </c>
      <c r="GI325" s="9">
        <v>3.4652179793352382</v>
      </c>
      <c r="GJ325" s="9">
        <v>3.4155230190793411</v>
      </c>
      <c r="GK325" s="9">
        <v>3.3946963874648994</v>
      </c>
      <c r="GL325" s="9" t="str">
        <f t="shared" si="64"/>
        <v>Biofuel,Biodiesel B100 SME Chicago In-Tank Transfer Argo, United States,Units of Measure: US $/Gallon,Historic Data Source: IHS Economics, Data Calculated from Argus Media Ltd,Data Edge: 2016 Q3,Forecast Date: December 2016</v>
      </c>
      <c r="GM325" s="10" t="str">
        <f t="shared" si="69"/>
        <v>United States, Biofuel, Biodiesel B100 SME Chicago In-Tank Transfer Argo</v>
      </c>
      <c r="GN325" s="10" t="str">
        <f>CONCATENATE(GQ325,",",GR325,",Units of Measure: ",GS325,",Historic Data Source: ",GT325,",","Data Edge: ",GU325,",Forecast Date: ",GV325)</f>
        <v>Biofuel,Biodiesel B100 SME Chicago In-Tank Transfer Argo, United States,Units of Measure: US $/Gallon,Historic Data Source: IHS Economics, Data Calculated from Argus Media Ltd,Data Edge: 2016 Q3,Forecast Date: December 2016</v>
      </c>
      <c r="GP325" s="15" t="s">
        <v>10</v>
      </c>
      <c r="GQ325" s="15" t="s">
        <v>787</v>
      </c>
      <c r="GR325" s="10" t="s">
        <v>790</v>
      </c>
      <c r="GS325" s="10" t="s">
        <v>502</v>
      </c>
      <c r="GT325" s="10" t="s">
        <v>791</v>
      </c>
      <c r="GU325" s="40" t="s">
        <v>1381</v>
      </c>
      <c r="GV325" s="11" t="s">
        <v>1385</v>
      </c>
      <c r="GW325" s="8" t="s">
        <v>1301</v>
      </c>
      <c r="GX325" s="8" t="s">
        <v>1401</v>
      </c>
      <c r="GY325" s="24" t="s">
        <v>1391</v>
      </c>
    </row>
    <row r="326" spans="1:207" ht="12.75" customHeight="1">
      <c r="A326" s="14" t="s">
        <v>793</v>
      </c>
      <c r="B326" s="8" t="str">
        <f t="shared" si="65"/>
        <v>Bank:CISBIO</v>
      </c>
      <c r="C326" s="13" t="str">
        <f t="shared" si="66"/>
        <v>DataEdge:2016 Q3</v>
      </c>
      <c r="D326" s="13" t="str">
        <f t="shared" si="67"/>
        <v>ForecastDate:December 2016</v>
      </c>
      <c r="E326" s="13" t="str">
        <f t="shared" si="68"/>
        <v>Long Label:Biofuel,Brazil CEPEA / ESALQ Anhydrous Fuel Ethanol FOB Price,Units of Measure: US $/Gallon,Historic Data Source: CEPEA,Data Edge: 2016 Q3,Forecast Date: December 2016</v>
      </c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9"/>
      <c r="BY326" s="9"/>
      <c r="BZ326" s="9"/>
      <c r="CA326" s="9"/>
      <c r="CB326" s="9"/>
      <c r="CC326" s="9"/>
      <c r="CD326" s="9"/>
      <c r="CE326" s="9"/>
      <c r="CF326" s="9"/>
      <c r="CG326" s="9"/>
      <c r="CH326" s="9"/>
      <c r="CI326" s="9"/>
      <c r="CJ326" s="9">
        <v>1.3687261175662122</v>
      </c>
      <c r="CK326" s="9">
        <v>1.334411103370688</v>
      </c>
      <c r="CL326" s="9">
        <v>1.2765162393908238</v>
      </c>
      <c r="CM326" s="9">
        <v>0.97224566960867442</v>
      </c>
      <c r="CN326" s="9">
        <v>0.91376374172787422</v>
      </c>
      <c r="CO326" s="9">
        <v>0.93730177166784501</v>
      </c>
      <c r="CP326" s="9">
        <v>0.97942008256480728</v>
      </c>
      <c r="CQ326" s="9">
        <v>0.84532120102022601</v>
      </c>
      <c r="CR326" s="9">
        <v>0.6225979644585341</v>
      </c>
      <c r="CS326" s="9">
        <v>0.75485289903821207</v>
      </c>
      <c r="CT326" s="9">
        <v>1.0727289198631809</v>
      </c>
      <c r="CU326" s="9">
        <v>1.0556377856352495</v>
      </c>
      <c r="CV326" s="9">
        <v>0.8366769497125558</v>
      </c>
      <c r="CW326" s="9">
        <v>0.85857555691268461</v>
      </c>
      <c r="CX326" s="9">
        <v>0.64121721198072346</v>
      </c>
      <c r="CY326" s="9">
        <v>0.67891991340047841</v>
      </c>
      <c r="CZ326" s="9">
        <v>0.9258486334252094</v>
      </c>
      <c r="DA326" s="9">
        <v>1.2621256897127535</v>
      </c>
      <c r="DB326" s="9">
        <v>1.2377350197514461</v>
      </c>
      <c r="DC326" s="9">
        <v>1.1076241075393296</v>
      </c>
      <c r="DD326" s="9">
        <v>1.2764850184328609</v>
      </c>
      <c r="DE326" s="9">
        <v>1.6421684153023122</v>
      </c>
      <c r="DF326" s="9">
        <v>1.9134688782294049</v>
      </c>
      <c r="DG326" s="9">
        <v>1.8056161873373846</v>
      </c>
      <c r="DH326" s="9">
        <v>1.6766598257209537</v>
      </c>
      <c r="DI326" s="9">
        <v>1.5135275046683088</v>
      </c>
      <c r="DJ326" s="9">
        <v>1.5725673105394711</v>
      </c>
      <c r="DK326" s="9">
        <v>1.6956247387845049</v>
      </c>
      <c r="DL326" s="9">
        <v>1.3147681496602828</v>
      </c>
      <c r="DM326" s="9">
        <v>1.6366921862473678</v>
      </c>
      <c r="DN326" s="9">
        <v>1.7596991423352133</v>
      </c>
      <c r="DO326" s="9">
        <v>1.8225874501919934</v>
      </c>
      <c r="DP326" s="9">
        <v>1.9985018450526073</v>
      </c>
      <c r="DQ326" s="9">
        <v>1.4912125021713754</v>
      </c>
      <c r="DR326" s="9">
        <v>1.3414237576754209</v>
      </c>
      <c r="DS326" s="9">
        <v>1.2589459438098825</v>
      </c>
      <c r="DT326" s="9">
        <v>1.7197567389402215</v>
      </c>
      <c r="DU326" s="9">
        <v>2.4066891072943633</v>
      </c>
      <c r="DV326" s="9">
        <v>2.4904539611682064</v>
      </c>
      <c r="DW326" s="9">
        <v>1.8093574359889768</v>
      </c>
      <c r="DX326" s="9">
        <v>2.1006827272805779</v>
      </c>
      <c r="DY326" s="9">
        <v>2.6530437065310752</v>
      </c>
      <c r="DZ326" s="9">
        <v>3.1077915337791553</v>
      </c>
      <c r="EA326" s="9">
        <v>3.9117940707318528</v>
      </c>
      <c r="EB326" s="9">
        <v>3.1330780845305566</v>
      </c>
      <c r="EC326" s="9">
        <v>2.8930829770995863</v>
      </c>
      <c r="ED326" s="9">
        <v>2.6702611699000003</v>
      </c>
      <c r="EE326" s="9">
        <v>2.5162579917000003</v>
      </c>
      <c r="EF326" s="9">
        <v>2.3207351528799998</v>
      </c>
      <c r="EG326" s="9">
        <v>2.2685027763000001</v>
      </c>
      <c r="EH326" s="9">
        <v>2.5346550940200001</v>
      </c>
      <c r="EI326" s="9">
        <v>2.4452941347400001</v>
      </c>
      <c r="EJ326" s="9">
        <v>2.1157614021</v>
      </c>
      <c r="EK326" s="9">
        <v>2.2811712884599999</v>
      </c>
      <c r="EL326" s="9">
        <v>2.4355340807999997</v>
      </c>
      <c r="EM326" s="9">
        <v>2.4091876132799999</v>
      </c>
      <c r="EN326" s="9">
        <v>2.2474117224400003</v>
      </c>
      <c r="EO326" s="9">
        <v>2.0003315721800004</v>
      </c>
      <c r="EP326" s="9">
        <v>1.91085074152</v>
      </c>
      <c r="EQ326" s="9">
        <v>1.6924577052000001</v>
      </c>
      <c r="ER326" s="9">
        <v>1.47186912992</v>
      </c>
      <c r="ES326" s="9">
        <v>1.8426439263000001</v>
      </c>
      <c r="ET326" s="9">
        <v>2.0109370348</v>
      </c>
      <c r="EU326" s="9">
        <v>1.7651060704999999</v>
      </c>
      <c r="EV326" s="9">
        <v>2.0130821016000002</v>
      </c>
      <c r="EW326" s="9">
        <v>2.350532005820122</v>
      </c>
      <c r="EX326" s="9">
        <v>2.1666863261335858</v>
      </c>
      <c r="EY326" s="9">
        <v>2.0335141323545254</v>
      </c>
      <c r="EZ326" s="9">
        <v>1.8404597026757399</v>
      </c>
      <c r="FA326" s="9">
        <v>1.9470622151921688</v>
      </c>
      <c r="FB326" s="9">
        <v>2.1521540092140499</v>
      </c>
      <c r="FC326" s="9">
        <v>2.1596818771371917</v>
      </c>
      <c r="FD326" s="9">
        <v>1.9467540130336556</v>
      </c>
      <c r="FE326" s="9">
        <v>2.0196929455422108</v>
      </c>
      <c r="FF326" s="9">
        <v>2.208845161920888</v>
      </c>
      <c r="FG326" s="9">
        <v>2.2856530539899129</v>
      </c>
      <c r="FH326" s="9">
        <v>2.1220084693243768</v>
      </c>
      <c r="FI326" s="9">
        <v>2.1988213595165744</v>
      </c>
      <c r="FJ326" s="9">
        <v>2.2814741262776925</v>
      </c>
      <c r="FK326" s="9">
        <v>2.3605987201689635</v>
      </c>
      <c r="FL326" s="9">
        <v>2.137477544150729</v>
      </c>
      <c r="FM326" s="9">
        <v>2.2165516867258086</v>
      </c>
      <c r="FN326" s="9">
        <v>2.3428628641779854</v>
      </c>
      <c r="FO326" s="9">
        <v>2.4257341038003171</v>
      </c>
      <c r="FP326" s="9">
        <v>2.1931315454603895</v>
      </c>
      <c r="FQ326" s="9">
        <v>2.275862681803154</v>
      </c>
      <c r="FR326" s="9">
        <v>2.440388444145118</v>
      </c>
      <c r="FS326" s="9">
        <v>2.526333301613477</v>
      </c>
      <c r="FT326" s="9">
        <v>2.2859525469879038</v>
      </c>
      <c r="FU326" s="9">
        <v>2.3716837538241187</v>
      </c>
      <c r="FV326" s="9">
        <v>2.5578303025412463</v>
      </c>
      <c r="FW326" s="9">
        <v>2.6480563049651074</v>
      </c>
      <c r="FX326" s="9">
        <v>2.3968415470706388</v>
      </c>
      <c r="FY326" s="9">
        <v>2.4867514570842144</v>
      </c>
      <c r="FZ326" s="9">
        <v>2.6698855550408234</v>
      </c>
      <c r="GA326" s="9">
        <v>2.7643335291748032</v>
      </c>
      <c r="GB326" s="9">
        <v>2.5024345137314699</v>
      </c>
      <c r="GC326" s="9">
        <v>2.5964653696095681</v>
      </c>
      <c r="GD326" s="9">
        <v>2.7508468058284761</v>
      </c>
      <c r="GE326" s="9">
        <v>2.8489593965114484</v>
      </c>
      <c r="GF326" s="9">
        <v>2.5777865844357422</v>
      </c>
      <c r="GG326" s="9">
        <v>2.6753943677424257</v>
      </c>
      <c r="GH326" s="9">
        <v>2.8151525944302196</v>
      </c>
      <c r="GI326" s="9">
        <v>2.9257496375614069</v>
      </c>
      <c r="GJ326" s="9">
        <v>2.6470153206042917</v>
      </c>
      <c r="GK326" s="9">
        <v>2.749710169544954</v>
      </c>
      <c r="GL326" s="9" t="str">
        <f t="shared" si="64"/>
        <v>Biofuel,Brazil CEPEA / ESALQ Anhydrous Fuel Ethanol FOB Price,Units of Measure: US $/Gallon,Historic Data Source: CEPEA,Data Edge: 2016 Q3,Forecast Date: December 2016</v>
      </c>
      <c r="GM326" s="10" t="str">
        <f t="shared" si="69"/>
        <v>Brazil, Biofuel, CEPEA / ESALQ Anhydrous Fuel Ethanol FOB Price</v>
      </c>
      <c r="GN326" s="10" t="str">
        <f t="shared" ref="GN326:GN331" si="70">CONCATENATE(GQ326,",",GR326,",Units of Measure: ",GS326,",Historic Data Source: ",GT326,",","Data Edge: ",GU326,",Forecast Date: ",GV326)</f>
        <v>Biofuel,Brazil CEPEA / ESALQ Anhydrous Fuel Ethanol FOB Price,Units of Measure: US $/Gallon,Historic Data Source: CEPEA,Data Edge: 2016 Q3,Forecast Date: December 2016</v>
      </c>
      <c r="GP326" s="25" t="s">
        <v>114</v>
      </c>
      <c r="GQ326" s="15" t="s">
        <v>787</v>
      </c>
      <c r="GR326" s="8" t="s">
        <v>792</v>
      </c>
      <c r="GS326" s="10" t="s">
        <v>502</v>
      </c>
      <c r="GT326" s="8" t="s">
        <v>115</v>
      </c>
      <c r="GU326" s="40" t="s">
        <v>1381</v>
      </c>
      <c r="GV326" s="11" t="s">
        <v>1385</v>
      </c>
      <c r="GW326" s="8" t="s">
        <v>1302</v>
      </c>
      <c r="GX326" s="8" t="s">
        <v>1401</v>
      </c>
      <c r="GY326" s="24" t="s">
        <v>1391</v>
      </c>
    </row>
    <row r="327" spans="1:207" ht="12.75" customHeight="1">
      <c r="A327" s="14" t="s">
        <v>795</v>
      </c>
      <c r="B327" s="8" t="str">
        <f t="shared" si="65"/>
        <v>Bank:CISBIO</v>
      </c>
      <c r="C327" s="13" t="str">
        <f t="shared" si="66"/>
        <v>DataEdge:2016 Q3</v>
      </c>
      <c r="D327" s="13" t="str">
        <f t="shared" si="67"/>
        <v>ForecastDate:December 2016</v>
      </c>
      <c r="E327" s="13" t="str">
        <f t="shared" si="68"/>
        <v>Long Label:Biofuel,Brazil CEPEA / ESALQ Hydrous Fuel Ethanol FOB Price,Units of Measure: US $/Gallon,Historic Data Source: CEPEA,Data Edge: 2016 Q3,Forecast Date: December 2016</v>
      </c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9"/>
      <c r="BY327" s="9"/>
      <c r="BZ327" s="9"/>
      <c r="CA327" s="9"/>
      <c r="CB327" s="9"/>
      <c r="CC327" s="9"/>
      <c r="CD327" s="9"/>
      <c r="CE327" s="9"/>
      <c r="CF327" s="9"/>
      <c r="CG327" s="9"/>
      <c r="CH327" s="9"/>
      <c r="CI327" s="9"/>
      <c r="CJ327" s="9">
        <v>1.5366728837273558</v>
      </c>
      <c r="CK327" s="9">
        <v>1.4945826721866868</v>
      </c>
      <c r="CL327" s="9">
        <v>1.3930703481318121</v>
      </c>
      <c r="CM327" s="9">
        <v>1.1601085301989567</v>
      </c>
      <c r="CN327" s="9">
        <v>1.0273486359301101</v>
      </c>
      <c r="CO327" s="9">
        <v>1.0740585885071088</v>
      </c>
      <c r="CP327" s="9">
        <v>0.84823894276628786</v>
      </c>
      <c r="CQ327" s="9">
        <v>0.72262180682111454</v>
      </c>
      <c r="CR327" s="9">
        <v>0.52768311594437645</v>
      </c>
      <c r="CS327" s="9">
        <v>0.67058679129484255</v>
      </c>
      <c r="CT327" s="9">
        <v>0.92270674164022981</v>
      </c>
      <c r="CU327" s="9">
        <v>0.9033317422995224</v>
      </c>
      <c r="CV327" s="9">
        <v>0.71427565951097149</v>
      </c>
      <c r="CW327" s="9">
        <v>0.73734143534608287</v>
      </c>
      <c r="CX327" s="9">
        <v>0.55900437694042415</v>
      </c>
      <c r="CY327" s="9">
        <v>0.59085230812632172</v>
      </c>
      <c r="CZ327" s="9">
        <v>0.79645064043337943</v>
      </c>
      <c r="DA327" s="9">
        <v>1.0779275520535887</v>
      </c>
      <c r="DB327" s="9">
        <v>1.0901355050735393</v>
      </c>
      <c r="DC327" s="9">
        <v>0.96415069171157697</v>
      </c>
      <c r="DD327" s="9">
        <v>1.1073843647926844</v>
      </c>
      <c r="DE327" s="9">
        <v>1.4505761066150429</v>
      </c>
      <c r="DF327" s="9">
        <v>1.902339767569357</v>
      </c>
      <c r="DG327" s="9">
        <v>1.6020745954357556</v>
      </c>
      <c r="DH327" s="9">
        <v>1.445844341878628</v>
      </c>
      <c r="DI327" s="9">
        <v>1.3469189137893107</v>
      </c>
      <c r="DJ327" s="9">
        <v>1.5090733367964297</v>
      </c>
      <c r="DK327" s="9">
        <v>1.4279961252928706</v>
      </c>
      <c r="DL327" s="9">
        <v>1.1524433831226528</v>
      </c>
      <c r="DM327" s="9">
        <v>1.4483931858166434</v>
      </c>
      <c r="DN327" s="9">
        <v>1.5751792446739723</v>
      </c>
      <c r="DO327" s="9">
        <v>1.5840371082605413</v>
      </c>
      <c r="DP327" s="9">
        <v>1.6637389534807161</v>
      </c>
      <c r="DQ327" s="9">
        <v>1.2212432423901276</v>
      </c>
      <c r="DR327" s="9">
        <v>1.195470897125787</v>
      </c>
      <c r="DS327" s="9">
        <v>1.1016116118142583</v>
      </c>
      <c r="DT327" s="9">
        <v>1.5085559971852487</v>
      </c>
      <c r="DU327" s="9">
        <v>2.0983294629516682</v>
      </c>
      <c r="DV327" s="9">
        <v>2.180428735638293</v>
      </c>
      <c r="DW327" s="9">
        <v>1.5799047003907389</v>
      </c>
      <c r="DX327" s="9">
        <v>1.7996289276909077</v>
      </c>
      <c r="DY327" s="9">
        <v>2.2746413260501406</v>
      </c>
      <c r="DZ327" s="9">
        <v>2.8276395162851422</v>
      </c>
      <c r="EA327" s="9">
        <v>2.7712684257253173</v>
      </c>
      <c r="EB327" s="9">
        <v>2.7371744835445342</v>
      </c>
      <c r="EC327" s="9">
        <v>2.6400786711532986</v>
      </c>
      <c r="ED327" s="9">
        <v>2.4968572583333333</v>
      </c>
      <c r="EE327" s="9">
        <v>2.2053113250000003</v>
      </c>
      <c r="EF327" s="9">
        <v>1.9702312833333335</v>
      </c>
      <c r="EG327" s="9">
        <v>1.9827533250000002</v>
      </c>
      <c r="EH327" s="9">
        <v>2.2672276166666667</v>
      </c>
      <c r="EI327" s="9">
        <v>2.1391306000000005</v>
      </c>
      <c r="EJ327" s="9">
        <v>1.8547761666666667</v>
      </c>
      <c r="EK327" s="9">
        <v>2.0272207666666664</v>
      </c>
      <c r="EL327" s="9">
        <v>2.1859825916666669</v>
      </c>
      <c r="EM327" s="9">
        <v>2.1314533583333337</v>
      </c>
      <c r="EN327" s="9">
        <v>2.0292583583333337</v>
      </c>
      <c r="EO327" s="9">
        <v>1.7938692083333336</v>
      </c>
      <c r="EP327" s="9">
        <v>1.7541204000000004</v>
      </c>
      <c r="EQ327" s="9">
        <v>1.519898291666667</v>
      </c>
      <c r="ER327" s="9">
        <v>1.3046201083333333</v>
      </c>
      <c r="ES327" s="9">
        <v>1.6291523166666668</v>
      </c>
      <c r="ET327" s="9">
        <v>1.8305837083333334</v>
      </c>
      <c r="EU327" s="9">
        <v>1.5538308166666666</v>
      </c>
      <c r="EV327" s="9">
        <v>1.8255433500000002</v>
      </c>
      <c r="EW327" s="9">
        <v>2.1324596230193396</v>
      </c>
      <c r="EX327" s="9">
        <v>2.0342510639728806</v>
      </c>
      <c r="EY327" s="9">
        <v>1.7653929573123817</v>
      </c>
      <c r="EZ327" s="9">
        <v>1.6550453998849373</v>
      </c>
      <c r="FA327" s="9">
        <v>1.7927571554632979</v>
      </c>
      <c r="FB327" s="9">
        <v>2.0550449635607819</v>
      </c>
      <c r="FC327" s="9">
        <v>1.8994364055340043</v>
      </c>
      <c r="FD327" s="9">
        <v>1.7766197277315157</v>
      </c>
      <c r="FE327" s="9">
        <v>1.8980039533508903</v>
      </c>
      <c r="FF327" s="9">
        <v>2.1189340294216144</v>
      </c>
      <c r="FG327" s="9">
        <v>2.0042948228364428</v>
      </c>
      <c r="FH327" s="9">
        <v>1.9175341046099899</v>
      </c>
      <c r="FI327" s="9">
        <v>2.0449074697681593</v>
      </c>
      <c r="FJ327" s="9">
        <v>2.1938067131282764</v>
      </c>
      <c r="FK327" s="9">
        <v>2.0756727150882122</v>
      </c>
      <c r="FL327" s="9">
        <v>1.947246972961759</v>
      </c>
      <c r="FM327" s="9">
        <v>2.0788797540714734</v>
      </c>
      <c r="FN327" s="9">
        <v>2.254707204837314</v>
      </c>
      <c r="FO327" s="9">
        <v>2.1322501502408158</v>
      </c>
      <c r="FP327" s="9">
        <v>1.9988772198643836</v>
      </c>
      <c r="FQ327" s="9">
        <v>2.1357788827127413</v>
      </c>
      <c r="FR327" s="9">
        <v>2.339538283957709</v>
      </c>
      <c r="FS327" s="9">
        <v>2.2134238246183093</v>
      </c>
      <c r="FT327" s="9">
        <v>2.0758654598083228</v>
      </c>
      <c r="FU327" s="9">
        <v>2.2172247171408479</v>
      </c>
      <c r="FV327" s="9">
        <v>2.4469117302364944</v>
      </c>
      <c r="FW327" s="9">
        <v>2.3155662072613961</v>
      </c>
      <c r="FX327" s="9">
        <v>2.1720215556157902</v>
      </c>
      <c r="FY327" s="9">
        <v>2.3197563611984986</v>
      </c>
      <c r="FZ327" s="9">
        <v>2.5583395311744961</v>
      </c>
      <c r="GA327" s="9">
        <v>2.4213123803952907</v>
      </c>
      <c r="GB327" s="9">
        <v>2.2712658285440539</v>
      </c>
      <c r="GC327" s="9">
        <v>2.4259253237744782</v>
      </c>
      <c r="GD327" s="9">
        <v>2.6452221616013505</v>
      </c>
      <c r="GE327" s="9">
        <v>2.5031601052568249</v>
      </c>
      <c r="GF327" s="9">
        <v>2.3473517445263057</v>
      </c>
      <c r="GG327" s="9">
        <v>2.5081477132547287</v>
      </c>
      <c r="GH327" s="9">
        <v>2.7156364593453519</v>
      </c>
      <c r="GI327" s="9">
        <v>2.5761175991035619</v>
      </c>
      <c r="GJ327" s="9">
        <v>2.4155411826436288</v>
      </c>
      <c r="GK327" s="9">
        <v>2.5829197515038773</v>
      </c>
      <c r="GL327" s="9" t="str">
        <f t="shared" si="64"/>
        <v>Biofuel,Brazil CEPEA / ESALQ Hydrous Fuel Ethanol FOB Price,Units of Measure: US $/Gallon,Historic Data Source: CEPEA,Data Edge: 2016 Q3,Forecast Date: December 2016</v>
      </c>
      <c r="GM327" s="10" t="str">
        <f t="shared" si="69"/>
        <v>Brazil, Biofuel, CEPEA / ESALQ Hydrous Fuel Ethanol FOB Price</v>
      </c>
      <c r="GN327" s="10" t="str">
        <f t="shared" si="70"/>
        <v>Biofuel,Brazil CEPEA / ESALQ Hydrous Fuel Ethanol FOB Price,Units of Measure: US $/Gallon,Historic Data Source: CEPEA,Data Edge: 2016 Q3,Forecast Date: December 2016</v>
      </c>
      <c r="GP327" s="25" t="s">
        <v>114</v>
      </c>
      <c r="GQ327" s="15" t="s">
        <v>787</v>
      </c>
      <c r="GR327" s="8" t="s">
        <v>794</v>
      </c>
      <c r="GS327" s="10" t="s">
        <v>502</v>
      </c>
      <c r="GT327" s="8" t="s">
        <v>115</v>
      </c>
      <c r="GU327" s="40" t="s">
        <v>1381</v>
      </c>
      <c r="GV327" s="11" t="s">
        <v>1385</v>
      </c>
      <c r="GW327" s="8" t="s">
        <v>1303</v>
      </c>
      <c r="GX327" s="8" t="s">
        <v>1401</v>
      </c>
      <c r="GY327" s="24" t="s">
        <v>1391</v>
      </c>
    </row>
    <row r="328" spans="1:207" ht="12.75" customHeight="1">
      <c r="A328" s="14" t="s">
        <v>797</v>
      </c>
      <c r="B328" s="8" t="str">
        <f t="shared" si="65"/>
        <v>Bank:CISBIO</v>
      </c>
      <c r="C328" s="13" t="str">
        <f t="shared" si="66"/>
        <v>DataEdge:2016 Q3</v>
      </c>
      <c r="D328" s="13" t="str">
        <f t="shared" si="67"/>
        <v>ForecastDate:December 2016</v>
      </c>
      <c r="E328" s="13" t="str">
        <f t="shared" si="68"/>
        <v>Long Label:Biofuel,Argentina, Biodiesel, Government Purchase Price,Units of Measure: US $/Gallon,Historic Data Source: Secretaria De Energia,Data Edge: 2016 Q3,Forecast Date: December 2016</v>
      </c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9"/>
      <c r="BY328" s="9"/>
      <c r="BZ328" s="9"/>
      <c r="CA328" s="9"/>
      <c r="CB328" s="9"/>
      <c r="CC328" s="9"/>
      <c r="CD328" s="9"/>
      <c r="CE328" s="9"/>
      <c r="CF328" s="9"/>
      <c r="CG328" s="9"/>
      <c r="CH328" s="9"/>
      <c r="CI328" s="9"/>
      <c r="CJ328" s="9"/>
      <c r="CK328" s="9"/>
      <c r="CL328" s="9"/>
      <c r="CM328" s="9"/>
      <c r="CN328" s="9"/>
      <c r="CO328" s="9"/>
      <c r="CP328" s="9"/>
      <c r="CQ328" s="9"/>
      <c r="CR328" s="9"/>
      <c r="CS328" s="9"/>
      <c r="CT328" s="9"/>
      <c r="CU328" s="9"/>
      <c r="CV328" s="9"/>
      <c r="CW328" s="9"/>
      <c r="CX328" s="9"/>
      <c r="CY328" s="9"/>
      <c r="CZ328" s="9"/>
      <c r="DA328" s="9"/>
      <c r="DB328" s="9"/>
      <c r="DC328" s="9"/>
      <c r="DD328" s="9"/>
      <c r="DE328" s="9"/>
      <c r="DF328" s="9"/>
      <c r="DG328" s="9"/>
      <c r="DH328" s="9"/>
      <c r="DI328" s="9"/>
      <c r="DJ328" s="9"/>
      <c r="DK328" s="9"/>
      <c r="DL328" s="9"/>
      <c r="DM328" s="9"/>
      <c r="DN328" s="9"/>
      <c r="DO328" s="9"/>
      <c r="DP328" s="9"/>
      <c r="DQ328" s="9"/>
      <c r="DR328" s="9"/>
      <c r="DS328" s="9"/>
      <c r="DT328" s="9"/>
      <c r="DU328" s="9"/>
      <c r="DV328" s="9">
        <v>2.8676893163650874</v>
      </c>
      <c r="DW328" s="9">
        <v>2.9428731169864881</v>
      </c>
      <c r="DX328" s="9">
        <v>2.9898203248293966</v>
      </c>
      <c r="DY328" s="9">
        <v>3.4303272352498211</v>
      </c>
      <c r="DZ328" s="9">
        <v>4.0413750428535549</v>
      </c>
      <c r="EA328" s="9">
        <v>4.0169509445008362</v>
      </c>
      <c r="EB328" s="9">
        <v>4.1844231304688435</v>
      </c>
      <c r="EC328" s="9">
        <v>4.124232950805375</v>
      </c>
      <c r="ED328" s="9">
        <v>3.8814165035063009</v>
      </c>
      <c r="EE328" s="9">
        <v>3.9863982028791454</v>
      </c>
      <c r="EF328" s="9">
        <v>3.372664193802148</v>
      </c>
      <c r="EG328" s="9">
        <v>3.3253484111653044</v>
      </c>
      <c r="EH328" s="9">
        <v>3.4211905688451467</v>
      </c>
      <c r="EI328" s="9">
        <v>3.27460243663247</v>
      </c>
      <c r="EJ328" s="9">
        <v>2.9794740781680602</v>
      </c>
      <c r="EK328" s="9">
        <v>2.8984909674775765</v>
      </c>
      <c r="EL328" s="9">
        <v>2.7270608772339568</v>
      </c>
      <c r="EM328" s="9">
        <v>2.9064453499234086</v>
      </c>
      <c r="EN328" s="9">
        <v>2.7787634386096567</v>
      </c>
      <c r="EO328" s="9">
        <v>2.5672888721924405</v>
      </c>
      <c r="EP328" s="9">
        <v>2.5152531734797887</v>
      </c>
      <c r="EQ328" s="9">
        <v>2.2596537072626259</v>
      </c>
      <c r="ER328" s="9">
        <v>2.3415280034416042</v>
      </c>
      <c r="ES328" s="9">
        <v>2.1577251025701334</v>
      </c>
      <c r="ET328" s="9">
        <v>2.2294176675418873</v>
      </c>
      <c r="EU328" s="9">
        <v>2.5569941638345548</v>
      </c>
      <c r="EV328" s="9">
        <v>2.4733789901881318</v>
      </c>
      <c r="EW328" s="9">
        <v>2.4401544832529645</v>
      </c>
      <c r="EX328" s="9">
        <v>2.4102555765468536</v>
      </c>
      <c r="EY328" s="9">
        <v>2.5621008499553364</v>
      </c>
      <c r="EZ328" s="9">
        <v>2.5192451120449135</v>
      </c>
      <c r="FA328" s="9">
        <v>2.6289145495260478</v>
      </c>
      <c r="FB328" s="9">
        <v>2.732190177725311</v>
      </c>
      <c r="FC328" s="9">
        <v>2.8435784336705332</v>
      </c>
      <c r="FD328" s="9">
        <v>2.7075470649650519</v>
      </c>
      <c r="FE328" s="9">
        <v>2.8659756409528185</v>
      </c>
      <c r="FF328" s="9">
        <v>2.9694824317057318</v>
      </c>
      <c r="FG328" s="9">
        <v>3.0903719782053933</v>
      </c>
      <c r="FH328" s="9">
        <v>2.9440051562529881</v>
      </c>
      <c r="FI328" s="9">
        <v>3.1797958023943451</v>
      </c>
      <c r="FJ328" s="9">
        <v>3.2085473485700291</v>
      </c>
      <c r="FK328" s="9">
        <v>3.3303692092819759</v>
      </c>
      <c r="FL328" s="9">
        <v>3.1836703484544238</v>
      </c>
      <c r="FM328" s="9">
        <v>3.1993507023358454</v>
      </c>
      <c r="FN328" s="9">
        <v>3.2501614385031949</v>
      </c>
      <c r="FO328" s="9">
        <v>3.3754479050259256</v>
      </c>
      <c r="FP328" s="9">
        <v>3.2248211211931164</v>
      </c>
      <c r="FQ328" s="9">
        <v>3.2879631123539994</v>
      </c>
      <c r="FR328" s="9">
        <v>3.3313276612249858</v>
      </c>
      <c r="FS328" s="9">
        <v>3.459198737546874</v>
      </c>
      <c r="FT328" s="9">
        <v>3.3057907877209267</v>
      </c>
      <c r="FU328" s="9">
        <v>3.4241163573256017</v>
      </c>
      <c r="FV328" s="9">
        <v>3.4940496349907448</v>
      </c>
      <c r="FW328" s="9">
        <v>3.6275266627552156</v>
      </c>
      <c r="FX328" s="9">
        <v>3.4680350016085875</v>
      </c>
      <c r="FY328" s="9">
        <v>3.5357482131287021</v>
      </c>
      <c r="FZ328" s="9">
        <v>3.6143285970235368</v>
      </c>
      <c r="GA328" s="9">
        <v>3.7543491006651486</v>
      </c>
      <c r="GB328" s="9">
        <v>3.5875493741545945</v>
      </c>
      <c r="GC328" s="9">
        <v>3.6534313105831728</v>
      </c>
      <c r="GD328" s="9">
        <v>3.7264822882700415</v>
      </c>
      <c r="GE328" s="9">
        <v>3.8723502272872281</v>
      </c>
      <c r="GF328" s="9">
        <v>3.6990285404930319</v>
      </c>
      <c r="GG328" s="9">
        <v>3.7439224528425115</v>
      </c>
      <c r="GH328" s="9">
        <v>3.7986500827378826</v>
      </c>
      <c r="GI328" s="9">
        <v>3.9482167284503724</v>
      </c>
      <c r="GJ328" s="9">
        <v>3.7707708012004879</v>
      </c>
      <c r="GK328" s="9">
        <v>3.8070859482636088</v>
      </c>
      <c r="GL328" s="9" t="str">
        <f t="shared" si="64"/>
        <v>Biofuel,Argentina, Biodiesel, Government Purchase Price,Units of Measure: US $/Gallon,Historic Data Source: Secretaria De Energia,Data Edge: 2016 Q3,Forecast Date: December 2016</v>
      </c>
      <c r="GM328" s="10" t="str">
        <f t="shared" si="69"/>
        <v>Argentina, Biofuel, Biodiesel, Government Purchase Price</v>
      </c>
      <c r="GN328" s="10" t="str">
        <f t="shared" si="70"/>
        <v>Biofuel,Argentina, Biodiesel, Government Purchase Price,Units of Measure: US $/Gallon,Historic Data Source: Secretaria De Energia,Data Edge: 2016 Q3,Forecast Date: December 2016</v>
      </c>
      <c r="GP328" s="25" t="s">
        <v>21</v>
      </c>
      <c r="GQ328" s="15" t="s">
        <v>787</v>
      </c>
      <c r="GR328" s="8" t="s">
        <v>796</v>
      </c>
      <c r="GS328" s="10" t="s">
        <v>502</v>
      </c>
      <c r="GT328" s="8" t="s">
        <v>798</v>
      </c>
      <c r="GU328" s="40" t="s">
        <v>1381</v>
      </c>
      <c r="GV328" s="11" t="s">
        <v>1385</v>
      </c>
      <c r="GW328" s="8" t="s">
        <v>1304</v>
      </c>
      <c r="GX328" s="8" t="s">
        <v>1401</v>
      </c>
      <c r="GY328" s="24" t="s">
        <v>1391</v>
      </c>
    </row>
    <row r="329" spans="1:207" ht="12.75" customHeight="1">
      <c r="A329" s="14" t="s">
        <v>800</v>
      </c>
      <c r="B329" s="8" t="str">
        <f t="shared" si="65"/>
        <v>Bank:CISBIO</v>
      </c>
      <c r="C329" s="13" t="str">
        <f t="shared" si="66"/>
        <v>DataEdge:2016 Q3</v>
      </c>
      <c r="D329" s="13" t="str">
        <f t="shared" si="67"/>
        <v>ForecastDate:December 2016</v>
      </c>
      <c r="E329" s="13" t="str">
        <f t="shared" si="68"/>
        <v>Long Label:Biofuel,Malaysia MPOB Palm Methyl Ester Export Price,Units of Measure: US $/Gallon,Historic Data Source: MPOB,Data Edge: 2016 Q3,Forecast Date: December 2016</v>
      </c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9"/>
      <c r="CC329" s="9"/>
      <c r="CD329" s="9"/>
      <c r="CE329" s="9"/>
      <c r="CF329" s="9"/>
      <c r="CG329" s="9"/>
      <c r="CH329" s="9"/>
      <c r="CI329" s="9"/>
      <c r="CJ329" s="9"/>
      <c r="CK329" s="9"/>
      <c r="CL329" s="9"/>
      <c r="CM329" s="9"/>
      <c r="CN329" s="9"/>
      <c r="CO329" s="9"/>
      <c r="CP329" s="9"/>
      <c r="CQ329" s="9"/>
      <c r="CR329" s="9"/>
      <c r="CS329" s="9"/>
      <c r="CT329" s="9"/>
      <c r="CU329" s="9"/>
      <c r="CV329" s="9"/>
      <c r="CW329" s="9"/>
      <c r="CX329" s="9"/>
      <c r="CY329" s="9"/>
      <c r="CZ329" s="9"/>
      <c r="DA329" s="9"/>
      <c r="DB329" s="9"/>
      <c r="DC329" s="9"/>
      <c r="DD329" s="9"/>
      <c r="DE329" s="9"/>
      <c r="DF329" s="9"/>
      <c r="DG329" s="9"/>
      <c r="DH329" s="9"/>
      <c r="DI329" s="9">
        <v>2.3120431733991733</v>
      </c>
      <c r="DJ329" s="9">
        <v>2.3428052975063518</v>
      </c>
      <c r="DK329" s="9">
        <v>2.3848638140256937</v>
      </c>
      <c r="DL329" s="9">
        <v>3.6153493360961666</v>
      </c>
      <c r="DM329" s="9">
        <v>3.0504871364195871</v>
      </c>
      <c r="DN329" s="9">
        <v>3.0595444843340176</v>
      </c>
      <c r="DO329" s="9">
        <v>3.5497562973743144</v>
      </c>
      <c r="DP329" s="9">
        <v>3.8557117412622319</v>
      </c>
      <c r="DQ329" s="9">
        <v>2.8048859241684951</v>
      </c>
      <c r="DR329" s="9">
        <v>2.3051442242667339</v>
      </c>
      <c r="DS329" s="9">
        <v>2.4397172669870399</v>
      </c>
      <c r="DT329" s="9">
        <v>2.7413796660515626</v>
      </c>
      <c r="DU329" s="9">
        <v>2.6892960534632544</v>
      </c>
      <c r="DV329" s="9">
        <v>3.1548492503516115</v>
      </c>
      <c r="DW329" s="9">
        <v>3.0935522683885925</v>
      </c>
      <c r="DX329" s="9">
        <v>3.0341044406373059</v>
      </c>
      <c r="DY329" s="9">
        <v>4.68735785179266</v>
      </c>
      <c r="DZ329" s="9">
        <v>5.6872124937091932</v>
      </c>
      <c r="EA329" s="9">
        <v>4.7155062830223864</v>
      </c>
      <c r="EB329" s="9">
        <v>3.8380623340815241</v>
      </c>
      <c r="EC329" s="9">
        <v>3.9211746710381519</v>
      </c>
      <c r="ED329" s="9">
        <v>3.773831433555813</v>
      </c>
      <c r="EE329" s="9">
        <v>4.1244561124327888</v>
      </c>
      <c r="EF329" s="9">
        <v>4.1377044998642427</v>
      </c>
      <c r="EG329" s="9">
        <v>3.3130896429169234</v>
      </c>
      <c r="EH329" s="9">
        <v>3.0069804739652164</v>
      </c>
      <c r="EI329" s="9">
        <v>3.0128029297779744</v>
      </c>
      <c r="EJ329" s="9">
        <v>3.153415427150978</v>
      </c>
      <c r="EK329" s="9">
        <v>3.02046263081054</v>
      </c>
      <c r="EL329" s="9">
        <v>3.0579784684722973</v>
      </c>
      <c r="EM329" s="9">
        <v>3.2133147558807527</v>
      </c>
      <c r="EN329" s="9">
        <v>3.3530182524445462</v>
      </c>
      <c r="EO329" s="9">
        <v>2.8135138017360006</v>
      </c>
      <c r="EP329" s="9">
        <v>2.5649780427144759</v>
      </c>
      <c r="EQ329" s="9">
        <v>2.659667203037348</v>
      </c>
      <c r="ER329" s="9">
        <v>2.2589757560765769</v>
      </c>
      <c r="ES329" s="9">
        <v>2.3738105592308085</v>
      </c>
      <c r="ET329" s="9">
        <v>2.5454936244821997</v>
      </c>
      <c r="EU329" s="9">
        <v>2.704127493187237</v>
      </c>
      <c r="EV329" s="9">
        <v>2.6154970295361477</v>
      </c>
      <c r="EW329" s="9">
        <v>3.3451161477142248</v>
      </c>
      <c r="EX329" s="9">
        <v>3.1523833336768656</v>
      </c>
      <c r="EY329" s="9">
        <v>3.0306154372756779</v>
      </c>
      <c r="EZ329" s="9">
        <v>3.0082843668176875</v>
      </c>
      <c r="FA329" s="9">
        <v>3.0742052258623893</v>
      </c>
      <c r="FB329" s="9">
        <v>3.1782124869698838</v>
      </c>
      <c r="FC329" s="9">
        <v>3.2583297952905115</v>
      </c>
      <c r="FD329" s="9">
        <v>3.1906257110393592</v>
      </c>
      <c r="FE329" s="9">
        <v>3.2226733848875546</v>
      </c>
      <c r="FF329" s="9">
        <v>3.3340601848529641</v>
      </c>
      <c r="FG329" s="9">
        <v>3.4153919922061533</v>
      </c>
      <c r="FH329" s="9">
        <v>3.3478019782879178</v>
      </c>
      <c r="FI329" s="9">
        <v>3.50241622629086</v>
      </c>
      <c r="FJ329" s="9">
        <v>3.5575406663801576</v>
      </c>
      <c r="FK329" s="9">
        <v>3.6388502620325633</v>
      </c>
      <c r="FL329" s="9">
        <v>3.5712581619075587</v>
      </c>
      <c r="FM329" s="9">
        <v>3.532422976068065</v>
      </c>
      <c r="FN329" s="9">
        <v>3.6031148322072379</v>
      </c>
      <c r="FO329" s="9">
        <v>3.6847393520953116</v>
      </c>
      <c r="FP329" s="9">
        <v>3.6171768308431118</v>
      </c>
      <c r="FQ329" s="9">
        <v>3.6186836708185091</v>
      </c>
      <c r="FR329" s="9">
        <v>3.6875752806527662</v>
      </c>
      <c r="FS329" s="9">
        <v>3.7700117477813793</v>
      </c>
      <c r="FT329" s="9">
        <v>3.7025254876784741</v>
      </c>
      <c r="FU329" s="9">
        <v>3.7674370890183897</v>
      </c>
      <c r="FV329" s="9">
        <v>3.8504706562694007</v>
      </c>
      <c r="FW329" s="9">
        <v>3.9333929056719508</v>
      </c>
      <c r="FX329" s="9">
        <v>3.8659522720736597</v>
      </c>
      <c r="FY329" s="9">
        <v>3.8794683414332116</v>
      </c>
      <c r="FZ329" s="9">
        <v>3.967230430025189</v>
      </c>
      <c r="GA329" s="9">
        <v>4.050630814865757</v>
      </c>
      <c r="GB329" s="9">
        <v>3.9832350895523909</v>
      </c>
      <c r="GC329" s="9">
        <v>4.0009865341027773</v>
      </c>
      <c r="GD329" s="9">
        <v>4.0837224951735474</v>
      </c>
      <c r="GE329" s="9">
        <v>4.1674499206834925</v>
      </c>
      <c r="GF329" s="9">
        <v>4.1000849122641148</v>
      </c>
      <c r="GG329" s="9">
        <v>4.0911771600863078</v>
      </c>
      <c r="GH329" s="9">
        <v>4.1611918123057263</v>
      </c>
      <c r="GI329" s="9">
        <v>4.2451772399080046</v>
      </c>
      <c r="GJ329" s="9">
        <v>4.1778364640188936</v>
      </c>
      <c r="GK329" s="9">
        <v>4.1532808701620905</v>
      </c>
      <c r="GL329" s="9" t="str">
        <f t="shared" si="64"/>
        <v>Biofuel,Malaysia MPOB Palm Methyl Ester Export Price,Units of Measure: US $/Gallon,Historic Data Source: MPOB,Data Edge: 2016 Q3,Forecast Date: December 2016</v>
      </c>
      <c r="GM329" s="10" t="str">
        <f t="shared" si="69"/>
        <v>Malaysia, Biofuel, MPOB Palm Methyl Ester Export Price</v>
      </c>
      <c r="GN329" s="10" t="str">
        <f t="shared" si="70"/>
        <v>Biofuel,Malaysia MPOB Palm Methyl Ester Export Price,Units of Measure: US $/Gallon,Historic Data Source: MPOB,Data Edge: 2016 Q3,Forecast Date: December 2016</v>
      </c>
      <c r="GP329" s="16" t="s">
        <v>355</v>
      </c>
      <c r="GQ329" s="15" t="s">
        <v>787</v>
      </c>
      <c r="GR329" s="8" t="s">
        <v>799</v>
      </c>
      <c r="GS329" s="10" t="s">
        <v>502</v>
      </c>
      <c r="GT329" s="8" t="s">
        <v>801</v>
      </c>
      <c r="GU329" s="39" t="s">
        <v>1381</v>
      </c>
      <c r="GV329" s="11" t="s">
        <v>1385</v>
      </c>
      <c r="GW329" s="8" t="s">
        <v>1305</v>
      </c>
      <c r="GX329" s="8" t="s">
        <v>1401</v>
      </c>
      <c r="GY329" s="24" t="s">
        <v>1391</v>
      </c>
    </row>
    <row r="330" spans="1:207" ht="12.75" customHeight="1">
      <c r="A330" s="14" t="s">
        <v>803</v>
      </c>
      <c r="B330" s="8" t="str">
        <f t="shared" si="65"/>
        <v>Bank:CISBIO</v>
      </c>
      <c r="C330" s="13" t="str">
        <f t="shared" si="66"/>
        <v>DataEdge:2016 Q2</v>
      </c>
      <c r="D330" s="13" t="str">
        <f t="shared" si="67"/>
        <v>ForecastDate:December 2016</v>
      </c>
      <c r="E330" s="13" t="str">
        <f t="shared" si="68"/>
        <v>Long Label:Biofuel,Thailand Ethanol Reference Price,Units of Measure: US $/Gallon,Historic Data Source: EPPO,Data Edge: 2016 Q2,Forecast Date: December 2016</v>
      </c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9"/>
      <c r="CC330" s="9"/>
      <c r="CD330" s="9"/>
      <c r="CE330" s="9"/>
      <c r="CF330" s="9"/>
      <c r="CG330" s="9"/>
      <c r="CH330" s="9"/>
      <c r="CI330" s="9"/>
      <c r="CJ330" s="9"/>
      <c r="CK330" s="9"/>
      <c r="CL330" s="9"/>
      <c r="CM330" s="9"/>
      <c r="CN330" s="9"/>
      <c r="CO330" s="9"/>
      <c r="CP330" s="9"/>
      <c r="CQ330" s="9"/>
      <c r="CR330" s="9"/>
      <c r="CS330" s="9"/>
      <c r="CT330" s="9"/>
      <c r="CU330" s="9"/>
      <c r="CV330" s="9"/>
      <c r="CW330" s="9"/>
      <c r="CX330" s="9"/>
      <c r="CY330" s="9"/>
      <c r="CZ330" s="9"/>
      <c r="DA330" s="9"/>
      <c r="DB330" s="9"/>
      <c r="DC330" s="9"/>
      <c r="DD330" s="9"/>
      <c r="DE330" s="9"/>
      <c r="DF330" s="9"/>
      <c r="DG330" s="9"/>
      <c r="DH330" s="9"/>
      <c r="DI330" s="9"/>
      <c r="DJ330" s="9">
        <v>2.1198095463819713</v>
      </c>
      <c r="DK330" s="9">
        <v>2.0419479437988781</v>
      </c>
      <c r="DL330" s="9">
        <v>1.844552331616387</v>
      </c>
      <c r="DM330" s="9">
        <v>1.6767660612612696</v>
      </c>
      <c r="DN330" s="9">
        <v>1.9635375575581377</v>
      </c>
      <c r="DO330" s="9">
        <v>1.9930815254380629</v>
      </c>
      <c r="DP330" s="9">
        <v>2.0464879289133138</v>
      </c>
      <c r="DQ330" s="9">
        <v>2.512373576250603</v>
      </c>
      <c r="DR330" s="9">
        <v>1.8968020153325371</v>
      </c>
      <c r="DS330" s="9">
        <v>2.0042653813544811</v>
      </c>
      <c r="DT330" s="9">
        <v>2.289116906357854</v>
      </c>
      <c r="DU330" s="9">
        <v>2.5864812890487134</v>
      </c>
      <c r="DV330" s="9">
        <v>2.6083740424244803</v>
      </c>
      <c r="DW330" s="9">
        <v>2.699567577648176</v>
      </c>
      <c r="DX330" s="9">
        <v>2.6748776248801884</v>
      </c>
      <c r="DY330" s="9">
        <v>3.47889399001836</v>
      </c>
      <c r="DZ330" s="9">
        <v>3.3664160962479488</v>
      </c>
      <c r="EA330" s="9">
        <v>2.9749434930456675</v>
      </c>
      <c r="EB330" s="9">
        <v>3.0010140786711887</v>
      </c>
      <c r="EC330" s="9">
        <v>2.7171343685266169</v>
      </c>
      <c r="ED330" s="9">
        <v>2.6992319876809971</v>
      </c>
      <c r="EE330" s="9">
        <v>2.4718011163649418</v>
      </c>
      <c r="EF330" s="9">
        <v>2.5088233304908218</v>
      </c>
      <c r="EG330" s="9">
        <v>2.4518096268506255</v>
      </c>
      <c r="EH330" s="9">
        <v>2.8024051904408283</v>
      </c>
      <c r="EI330" s="9">
        <v>3.0056070598529878</v>
      </c>
      <c r="EJ330" s="9">
        <v>3.3949837708833024</v>
      </c>
      <c r="EK330" s="9">
        <v>3.3842266041062636</v>
      </c>
      <c r="EL330" s="9">
        <v>3.1781715685622465</v>
      </c>
      <c r="EM330" s="9">
        <v>3.2332133714521576</v>
      </c>
      <c r="EN330" s="9">
        <v>3.0720233041137539</v>
      </c>
      <c r="EO330" s="9">
        <v>3.2057172761117485</v>
      </c>
      <c r="EP330" s="9">
        <v>3.0363811300134258</v>
      </c>
      <c r="EQ330" s="9">
        <v>2.86120271905757</v>
      </c>
      <c r="ER330" s="9">
        <v>2.9458108770068043</v>
      </c>
      <c r="ES330" s="9">
        <v>2.8646176054989474</v>
      </c>
      <c r="ET330" s="9">
        <v>2.4469192847146224</v>
      </c>
      <c r="EU330" s="9">
        <v>2.4209294170946074</v>
      </c>
      <c r="EV330" s="9">
        <v>2.6358747990179712</v>
      </c>
      <c r="EW330" s="9">
        <v>3.0884033809705524</v>
      </c>
      <c r="EX330" s="9">
        <v>2.6747465555506977</v>
      </c>
      <c r="EY330" s="9">
        <v>2.7069801652511862</v>
      </c>
      <c r="EZ330" s="9">
        <v>2.7711468438233684</v>
      </c>
      <c r="FA330" s="9">
        <v>3.0014620449342031</v>
      </c>
      <c r="FB330" s="9">
        <v>2.8617304338477894</v>
      </c>
      <c r="FC330" s="9">
        <v>2.9080355740104822</v>
      </c>
      <c r="FD330" s="9">
        <v>2.9762772047377077</v>
      </c>
      <c r="FE330" s="9">
        <v>3.2197179140359178</v>
      </c>
      <c r="FF330" s="9">
        <v>2.9784732484293772</v>
      </c>
      <c r="FG330" s="9">
        <v>3.0320240611192055</v>
      </c>
      <c r="FH330" s="9">
        <v>3.1074956988573934</v>
      </c>
      <c r="FI330" s="9">
        <v>3.3606518530100655</v>
      </c>
      <c r="FJ330" s="9">
        <v>3.0555641391494306</v>
      </c>
      <c r="FK330" s="9">
        <v>3.11044737131094</v>
      </c>
      <c r="FL330" s="9">
        <v>3.1833905812092178</v>
      </c>
      <c r="FM330" s="9">
        <v>3.4427075895504426</v>
      </c>
      <c r="FN330" s="9">
        <v>3.1665972080038709</v>
      </c>
      <c r="FO330" s="9">
        <v>3.2234863234829243</v>
      </c>
      <c r="FP330" s="9">
        <v>3.2988667548100561</v>
      </c>
      <c r="FQ330" s="9">
        <v>3.5673727569132136</v>
      </c>
      <c r="FR330" s="9">
        <v>3.2631345146005972</v>
      </c>
      <c r="FS330" s="9">
        <v>3.3216973771386709</v>
      </c>
      <c r="FT330" s="9">
        <v>3.3991296040333805</v>
      </c>
      <c r="FU330" s="9">
        <v>3.6753205273253897</v>
      </c>
      <c r="FV330" s="9">
        <v>3.3899904904104985</v>
      </c>
      <c r="FW330" s="9">
        <v>3.4507853119373539</v>
      </c>
      <c r="FX330" s="9">
        <v>3.5308908039044966</v>
      </c>
      <c r="FY330" s="9">
        <v>3.8172691837185959</v>
      </c>
      <c r="FZ330" s="9">
        <v>3.5137697046688414</v>
      </c>
      <c r="GA330" s="9">
        <v>3.5767490652227645</v>
      </c>
      <c r="GB330" s="9">
        <v>3.6594600815393501</v>
      </c>
      <c r="GC330" s="9">
        <v>3.9557989426255533</v>
      </c>
      <c r="GD330" s="9">
        <v>3.6209613577858564</v>
      </c>
      <c r="GE330" s="9">
        <v>3.6858535015152625</v>
      </c>
      <c r="GF330" s="9">
        <v>3.7708569846740869</v>
      </c>
      <c r="GG330" s="9">
        <v>4.0759278997524166</v>
      </c>
      <c r="GH330" s="9">
        <v>3.7102922088808454</v>
      </c>
      <c r="GI330" s="9">
        <v>3.7775223451940008</v>
      </c>
      <c r="GJ330" s="9">
        <v>3.8644568577565011</v>
      </c>
      <c r="GK330" s="9">
        <v>4.1769909139350263</v>
      </c>
      <c r="GL330" s="9" t="str">
        <f t="shared" si="64"/>
        <v>Biofuel,Thailand Ethanol Reference Price,Units of Measure: US $/Gallon,Historic Data Source: EPPO,Data Edge: 2016 Q2,Forecast Date: December 2016</v>
      </c>
      <c r="GM330" s="10" t="str">
        <f t="shared" si="69"/>
        <v>Thailand, Biofuel, Ethanol Reference Price</v>
      </c>
      <c r="GN330" s="10" t="str">
        <f t="shared" si="70"/>
        <v>Biofuel,Thailand Ethanol Reference Price,Units of Measure: US $/Gallon,Historic Data Source: EPPO,Data Edge: 2016 Q2,Forecast Date: December 2016</v>
      </c>
      <c r="GP330" s="25" t="s">
        <v>90</v>
      </c>
      <c r="GQ330" s="15" t="s">
        <v>787</v>
      </c>
      <c r="GR330" s="8" t="s">
        <v>802</v>
      </c>
      <c r="GS330" s="10" t="s">
        <v>502</v>
      </c>
      <c r="GT330" s="8" t="s">
        <v>804</v>
      </c>
      <c r="GU330" s="40" t="s">
        <v>1026</v>
      </c>
      <c r="GV330" s="11" t="s">
        <v>1385</v>
      </c>
      <c r="GW330" s="8" t="s">
        <v>1306</v>
      </c>
      <c r="GX330" s="8" t="s">
        <v>1401</v>
      </c>
      <c r="GY330" s="24" t="s">
        <v>1391</v>
      </c>
    </row>
    <row r="331" spans="1:207" ht="12.75" customHeight="1">
      <c r="A331" s="14" t="s">
        <v>806</v>
      </c>
      <c r="B331" s="8" t="str">
        <f t="shared" si="65"/>
        <v>Bank:CISBIO</v>
      </c>
      <c r="C331" s="13" t="str">
        <f t="shared" si="66"/>
        <v>DataEdge:2016 Q2</v>
      </c>
      <c r="D331" s="13" t="str">
        <f t="shared" si="67"/>
        <v>ForecastDate:December 2016</v>
      </c>
      <c r="E331" s="13" t="str">
        <f t="shared" si="68"/>
        <v>Long Label:Biofuel,Thailand Biodiesel Reference Price,Units of Measure: US $/Gallon,Historic Data Source: EPPO,Data Edge: 2016 Q2,Forecast Date: December 2016</v>
      </c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9"/>
      <c r="CC331" s="9"/>
      <c r="CD331" s="9"/>
      <c r="CE331" s="9"/>
      <c r="CF331" s="9"/>
      <c r="CG331" s="9"/>
      <c r="CH331" s="9"/>
      <c r="CI331" s="9"/>
      <c r="CJ331" s="9"/>
      <c r="CK331" s="9"/>
      <c r="CL331" s="9"/>
      <c r="CM331" s="9"/>
      <c r="CN331" s="9"/>
      <c r="CO331" s="9"/>
      <c r="CP331" s="9"/>
      <c r="CQ331" s="9"/>
      <c r="CR331" s="9"/>
      <c r="CS331" s="9"/>
      <c r="CT331" s="9"/>
      <c r="CU331" s="9"/>
      <c r="CV331" s="9"/>
      <c r="CW331" s="9"/>
      <c r="CX331" s="9"/>
      <c r="CY331" s="9"/>
      <c r="CZ331" s="9"/>
      <c r="DA331" s="9"/>
      <c r="DB331" s="9"/>
      <c r="DC331" s="9"/>
      <c r="DD331" s="9"/>
      <c r="DE331" s="9"/>
      <c r="DF331" s="9"/>
      <c r="DG331" s="9"/>
      <c r="DH331" s="9"/>
      <c r="DI331" s="9"/>
      <c r="DJ331" s="9">
        <v>2.6993849965955627</v>
      </c>
      <c r="DK331" s="9">
        <v>2.9784804593758065</v>
      </c>
      <c r="DL331" s="9">
        <v>3.2040232236658013</v>
      </c>
      <c r="DM331" s="9">
        <v>3.6017388274705233</v>
      </c>
      <c r="DN331" s="9">
        <v>4.5736334891038792</v>
      </c>
      <c r="DO331" s="9">
        <v>4.4005361388330337</v>
      </c>
      <c r="DP331" s="9">
        <v>4.3611441816597987</v>
      </c>
      <c r="DQ331" s="9">
        <v>2.6578208027363912</v>
      </c>
      <c r="DR331" s="9">
        <v>2.6968888568794784</v>
      </c>
      <c r="DS331" s="9">
        <v>3.0634419820776171</v>
      </c>
      <c r="DT331" s="9">
        <v>3.1153335389580761</v>
      </c>
      <c r="DU331" s="9">
        <v>2.97290777645639</v>
      </c>
      <c r="DV331" s="9">
        <v>3.6322106322066694</v>
      </c>
      <c r="DW331" s="9">
        <v>3.5621230243491566</v>
      </c>
      <c r="DX331" s="9">
        <v>3.5234951950185955</v>
      </c>
      <c r="DY331" s="9">
        <v>4.2657866782367986</v>
      </c>
      <c r="DZ331" s="9">
        <v>6.9422245151389781</v>
      </c>
      <c r="EA331" s="9">
        <v>4.6347707778705631</v>
      </c>
      <c r="EB331" s="9">
        <v>4.2809556872384791</v>
      </c>
      <c r="EC331" s="9">
        <v>4.1464645709163426</v>
      </c>
      <c r="ED331" s="9">
        <v>4.3806575458980426</v>
      </c>
      <c r="EE331" s="9">
        <v>4.3436759263051963</v>
      </c>
      <c r="EF331" s="9">
        <v>4.3490141073990038</v>
      </c>
      <c r="EG331" s="9">
        <v>3.486895264853493</v>
      </c>
      <c r="EH331" s="9">
        <v>3.5265309459881578</v>
      </c>
      <c r="EI331" s="9">
        <v>3.3898519294087017</v>
      </c>
      <c r="EJ331" s="9">
        <v>3.4339096701033385</v>
      </c>
      <c r="EK331" s="9">
        <v>3.8891994960307161</v>
      </c>
      <c r="EL331" s="9">
        <v>4.3530802083431777</v>
      </c>
      <c r="EM331" s="9">
        <v>3.6724975293315212</v>
      </c>
      <c r="EN331" s="9">
        <v>3.4415265554580956</v>
      </c>
      <c r="EO331" s="9">
        <v>3.6825629764231231</v>
      </c>
      <c r="EP331" s="9">
        <v>4.0994260282374153</v>
      </c>
      <c r="EQ331" s="9">
        <v>3.3406664923925877</v>
      </c>
      <c r="ER331" s="9">
        <v>3.1533680535519077</v>
      </c>
      <c r="ES331" s="9">
        <v>3.1279980991466956</v>
      </c>
      <c r="ET331" s="9">
        <v>3.4363697995800848</v>
      </c>
      <c r="EU331" s="9">
        <v>3.8402869795150179</v>
      </c>
      <c r="EV331" s="9">
        <v>3.6026769299052681</v>
      </c>
      <c r="EW331" s="9">
        <v>3.8951118484826188</v>
      </c>
      <c r="EX331" s="9">
        <v>3.9798759931190104</v>
      </c>
      <c r="EY331" s="9">
        <v>3.7234062695962522</v>
      </c>
      <c r="EZ331" s="9">
        <v>3.629758552647107</v>
      </c>
      <c r="FA331" s="9">
        <v>3.6908652698401636</v>
      </c>
      <c r="FB331" s="9">
        <v>4.106167082228966</v>
      </c>
      <c r="FC331" s="9">
        <v>3.9348601035654696</v>
      </c>
      <c r="FD331" s="9">
        <v>3.8122994232509275</v>
      </c>
      <c r="FE331" s="9">
        <v>3.8587679895332099</v>
      </c>
      <c r="FF331" s="9">
        <v>4.2989986542527854</v>
      </c>
      <c r="FG331" s="9">
        <v>4.1129062591782839</v>
      </c>
      <c r="FH331" s="9">
        <v>3.9839198733163932</v>
      </c>
      <c r="FI331" s="9">
        <v>4.0935031929204753</v>
      </c>
      <c r="FJ331" s="9">
        <v>4.4174746740873054</v>
      </c>
      <c r="FK331" s="9">
        <v>4.2303769818125287</v>
      </c>
      <c r="FL331" s="9">
        <v>4.1009707351741271</v>
      </c>
      <c r="FM331" s="9">
        <v>4.1145972020043935</v>
      </c>
      <c r="FN331" s="9">
        <v>4.4780333050507712</v>
      </c>
      <c r="FO331" s="9">
        <v>4.2860360248622724</v>
      </c>
      <c r="FP331" s="9">
        <v>4.154514663018877</v>
      </c>
      <c r="FQ331" s="9">
        <v>4.1889136450532565</v>
      </c>
      <c r="FR331" s="9">
        <v>4.5487992923268488</v>
      </c>
      <c r="FS331" s="9">
        <v>4.3533641009350461</v>
      </c>
      <c r="FT331" s="9">
        <v>4.2202625247819423</v>
      </c>
      <c r="FU331" s="9">
        <v>4.2867152165756908</v>
      </c>
      <c r="FV331" s="9">
        <v>4.6947816927342885</v>
      </c>
      <c r="FW331" s="9">
        <v>4.4909127492296879</v>
      </c>
      <c r="FX331" s="9">
        <v>4.3541795407795263</v>
      </c>
      <c r="FY331" s="9">
        <v>4.3963555680008293</v>
      </c>
      <c r="FZ331" s="9">
        <v>4.8291398870477238</v>
      </c>
      <c r="GA331" s="9">
        <v>4.6153273543202724</v>
      </c>
      <c r="GB331" s="9">
        <v>4.4743277515795148</v>
      </c>
      <c r="GC331" s="9">
        <v>4.5200810549681538</v>
      </c>
      <c r="GD331" s="9">
        <v>4.9547942352360073</v>
      </c>
      <c r="GE331" s="9">
        <v>4.7321058853576696</v>
      </c>
      <c r="GF331" s="9">
        <v>4.5873142462102727</v>
      </c>
      <c r="GG331" s="9">
        <v>4.6211318206575198</v>
      </c>
      <c r="GH331" s="9">
        <v>5.0343741485717857</v>
      </c>
      <c r="GI331" s="9">
        <v>4.8063343692550697</v>
      </c>
      <c r="GJ331" s="9">
        <v>4.6592465364008158</v>
      </c>
      <c r="GK331" s="9">
        <v>4.6860835846128763</v>
      </c>
      <c r="GL331" s="9" t="str">
        <f t="shared" si="64"/>
        <v>Biofuel,Thailand Biodiesel Reference Price,Units of Measure: US $/Gallon,Historic Data Source: EPPO,Data Edge: 2016 Q2,Forecast Date: December 2016</v>
      </c>
      <c r="GM331" s="10" t="str">
        <f t="shared" si="69"/>
        <v>Thailand, Biofuel, Biodiesel Reference Price</v>
      </c>
      <c r="GN331" s="10" t="str">
        <f t="shared" si="70"/>
        <v>Biofuel,Thailand Biodiesel Reference Price,Units of Measure: US $/Gallon,Historic Data Source: EPPO,Data Edge: 2016 Q2,Forecast Date: December 2016</v>
      </c>
      <c r="GP331" s="25" t="s">
        <v>90</v>
      </c>
      <c r="GQ331" s="15" t="s">
        <v>787</v>
      </c>
      <c r="GR331" s="8" t="s">
        <v>805</v>
      </c>
      <c r="GS331" s="10" t="s">
        <v>502</v>
      </c>
      <c r="GT331" s="8" t="s">
        <v>804</v>
      </c>
      <c r="GU331" s="40" t="s">
        <v>1026</v>
      </c>
      <c r="GV331" s="11" t="s">
        <v>1385</v>
      </c>
      <c r="GW331" s="8" t="s">
        <v>1307</v>
      </c>
      <c r="GX331" s="8" t="s">
        <v>1401</v>
      </c>
      <c r="GY331" s="24" t="s">
        <v>1391</v>
      </c>
    </row>
    <row r="332" spans="1:207" ht="12.75" customHeight="1">
      <c r="A332" s="16" t="s">
        <v>808</v>
      </c>
      <c r="B332" s="8" t="str">
        <f t="shared" si="65"/>
        <v>Bank:AGPRICE</v>
      </c>
      <c r="C332" s="13" t="str">
        <f t="shared" si="66"/>
        <v>DataEdge:2016 Q3</v>
      </c>
      <c r="D332" s="13" t="str">
        <f t="shared" si="67"/>
        <v>ForecastDate:December 2016</v>
      </c>
      <c r="E332" s="13" t="str">
        <f t="shared" si="68"/>
        <v>Long Label:CPI,Food, CPI, United States,Units of Measure: Index 1982-84 = 100,Historic Data Source: BLS,Data Edge: 2016 Q3,Forecast Date: December 2016</v>
      </c>
      <c r="F332" s="9">
        <v>83.633333333333326</v>
      </c>
      <c r="G332" s="9">
        <v>85.366666666666674</v>
      </c>
      <c r="H332" s="9">
        <v>88</v>
      </c>
      <c r="I332" s="9">
        <v>90.100000000000009</v>
      </c>
      <c r="J332" s="9">
        <v>92.2</v>
      </c>
      <c r="K332" s="9">
        <v>93.033333333333346</v>
      </c>
      <c r="L332" s="9">
        <v>94.433333333333337</v>
      </c>
      <c r="M332" s="9">
        <v>94.566666666666663</v>
      </c>
      <c r="N332" s="9">
        <v>96.266666666666652</v>
      </c>
      <c r="O332" s="9">
        <v>97.399999999999991</v>
      </c>
      <c r="P332" s="9">
        <v>98.066666666666663</v>
      </c>
      <c r="Q332" s="9">
        <v>97.666666666666671</v>
      </c>
      <c r="R332" s="9">
        <v>98.566666666666663</v>
      </c>
      <c r="S332" s="9">
        <v>99.566666666666663</v>
      </c>
      <c r="T332" s="9">
        <v>99.600000000000009</v>
      </c>
      <c r="U332" s="9">
        <v>99.899999999999991</v>
      </c>
      <c r="V332" s="9">
        <v>102.66666666666667</v>
      </c>
      <c r="W332" s="9">
        <v>102.86666666666667</v>
      </c>
      <c r="X332" s="9">
        <v>103.63333333333333</v>
      </c>
      <c r="Y332" s="9">
        <v>103.76666666666667</v>
      </c>
      <c r="Z332" s="9">
        <v>105.23333333333333</v>
      </c>
      <c r="AA332" s="9">
        <v>105.40000000000002</v>
      </c>
      <c r="AB332" s="9">
        <v>105.53333333333335</v>
      </c>
      <c r="AC332" s="9">
        <v>106.10000000000001</v>
      </c>
      <c r="AD332" s="9">
        <v>107.53333333333335</v>
      </c>
      <c r="AE332" s="9">
        <v>107.93333333333332</v>
      </c>
      <c r="AF332" s="9">
        <v>109.73333333333333</v>
      </c>
      <c r="AG332" s="9">
        <v>110.56666666666666</v>
      </c>
      <c r="AH332" s="9">
        <v>112.36666666666667</v>
      </c>
      <c r="AI332" s="9">
        <v>113.3</v>
      </c>
      <c r="AJ332" s="9">
        <v>113.86666666666667</v>
      </c>
      <c r="AK332" s="9">
        <v>114.39999999999999</v>
      </c>
      <c r="AL332" s="9">
        <v>115.76666666666667</v>
      </c>
      <c r="AM332" s="9">
        <v>117.06666666666666</v>
      </c>
      <c r="AN332" s="9">
        <v>119.46666666666665</v>
      </c>
      <c r="AO332" s="9">
        <v>120.39999999999999</v>
      </c>
      <c r="AP332" s="9">
        <v>122.86666666666667</v>
      </c>
      <c r="AQ332" s="9">
        <v>124.7</v>
      </c>
      <c r="AR332" s="9">
        <v>125.8</v>
      </c>
      <c r="AS332" s="9">
        <v>126.93333333333334</v>
      </c>
      <c r="AT332" s="9">
        <v>131.06666666666669</v>
      </c>
      <c r="AU332" s="9">
        <v>131.53333333333333</v>
      </c>
      <c r="AV332" s="9">
        <v>132.93333333333334</v>
      </c>
      <c r="AW332" s="9">
        <v>133.93333333333334</v>
      </c>
      <c r="AX332" s="9">
        <v>135.70000000000002</v>
      </c>
      <c r="AY332" s="9">
        <v>136.9</v>
      </c>
      <c r="AZ332" s="9">
        <v>136.16666666666666</v>
      </c>
      <c r="BA332" s="9">
        <v>136.23333333333332</v>
      </c>
      <c r="BB332" s="9">
        <v>137.6</v>
      </c>
      <c r="BC332" s="9">
        <v>137.63333333333333</v>
      </c>
      <c r="BD332" s="9">
        <v>137.9</v>
      </c>
      <c r="BE332" s="9">
        <v>138.43333333333334</v>
      </c>
      <c r="BF332" s="9">
        <v>139.93333333333337</v>
      </c>
      <c r="BG332" s="9">
        <v>140.70000000000002</v>
      </c>
      <c r="BH332" s="9">
        <v>140.73333333333335</v>
      </c>
      <c r="BI332" s="9">
        <v>142.06666666666666</v>
      </c>
      <c r="BJ332" s="9">
        <v>143.26666666666668</v>
      </c>
      <c r="BK332" s="9">
        <v>143.46666666666667</v>
      </c>
      <c r="BL332" s="9">
        <v>144.66666666666666</v>
      </c>
      <c r="BM332" s="9">
        <v>145.70000000000002</v>
      </c>
      <c r="BN332" s="9">
        <v>147.43333333333331</v>
      </c>
      <c r="BO332" s="9">
        <v>148.20000000000002</v>
      </c>
      <c r="BP332" s="9">
        <v>148.46666666666667</v>
      </c>
      <c r="BQ332" s="9">
        <v>149.56666666666669</v>
      </c>
      <c r="BR332" s="9">
        <v>151.13333333333333</v>
      </c>
      <c r="BS332" s="9">
        <v>152.29999999999998</v>
      </c>
      <c r="BT332" s="9">
        <v>153.83333333333334</v>
      </c>
      <c r="BU332" s="9">
        <v>155.86666666666667</v>
      </c>
      <c r="BV332" s="9">
        <v>156.53333333333333</v>
      </c>
      <c r="BW332" s="9">
        <v>156.6</v>
      </c>
      <c r="BX332" s="9">
        <v>157.5</v>
      </c>
      <c r="BY332" s="9">
        <v>158.46666666666667</v>
      </c>
      <c r="BZ332" s="9">
        <v>159.66666666666666</v>
      </c>
      <c r="CA332" s="9">
        <v>160.06666666666669</v>
      </c>
      <c r="CB332" s="9">
        <v>160.86666666666667</v>
      </c>
      <c r="CC332" s="9">
        <v>162.13333333333335</v>
      </c>
      <c r="CD332" s="9">
        <v>163.4</v>
      </c>
      <c r="CE332" s="9">
        <v>163.56666666666669</v>
      </c>
      <c r="CF332" s="9">
        <v>164.20000000000002</v>
      </c>
      <c r="CG332" s="9">
        <v>165.23333333333332</v>
      </c>
      <c r="CH332" s="9">
        <v>166.29999999999998</v>
      </c>
      <c r="CI332" s="9">
        <v>167.06666666666666</v>
      </c>
      <c r="CJ332" s="9">
        <v>168.56666666666663</v>
      </c>
      <c r="CK332" s="9">
        <v>169.33333333333334</v>
      </c>
      <c r="CL332" s="9">
        <v>171.30000000000004</v>
      </c>
      <c r="CM332" s="9">
        <v>172.46666666666667</v>
      </c>
      <c r="CN332" s="9">
        <v>173.83333333333334</v>
      </c>
      <c r="CO332" s="9">
        <v>174.73333333333335</v>
      </c>
      <c r="CP332" s="9">
        <v>175.93333333333337</v>
      </c>
      <c r="CQ332" s="9">
        <v>175.93333333333331</v>
      </c>
      <c r="CR332" s="9">
        <v>176.13333333333333</v>
      </c>
      <c r="CS332" s="9">
        <v>176.86666666666667</v>
      </c>
      <c r="CT332" s="9">
        <v>178.13333333333333</v>
      </c>
      <c r="CU332" s="9">
        <v>178.93333333333337</v>
      </c>
      <c r="CV332" s="9">
        <v>180.26666666666665</v>
      </c>
      <c r="CW332" s="9">
        <v>182.56666666666669</v>
      </c>
      <c r="CX332" s="9">
        <v>184.1</v>
      </c>
      <c r="CY332" s="9">
        <v>185.63333333333335</v>
      </c>
      <c r="CZ332" s="9">
        <v>186.76666666666665</v>
      </c>
      <c r="DA332" s="9">
        <v>188.20000000000002</v>
      </c>
      <c r="DB332" s="9">
        <v>189</v>
      </c>
      <c r="DC332" s="9">
        <v>190.39999999999998</v>
      </c>
      <c r="DD332" s="9">
        <v>191.03333333333333</v>
      </c>
      <c r="DE332" s="9">
        <v>192.46666666666667</v>
      </c>
      <c r="DF332" s="9">
        <v>194.03333333333333</v>
      </c>
      <c r="DG332" s="9">
        <v>194.13333333333333</v>
      </c>
      <c r="DH332" s="9">
        <v>195.56666666666669</v>
      </c>
      <c r="DI332" s="9">
        <v>196.96666666666667</v>
      </c>
      <c r="DJ332" s="9">
        <v>199.73833333333334</v>
      </c>
      <c r="DK332" s="9">
        <v>201.684</v>
      </c>
      <c r="DL332" s="9">
        <v>203.98233333333334</v>
      </c>
      <c r="DM332" s="9">
        <v>206.25900000000001</v>
      </c>
      <c r="DN332" s="9">
        <v>209.05633333333333</v>
      </c>
      <c r="DO332" s="9">
        <v>212.13300000000001</v>
      </c>
      <c r="DP332" s="9">
        <v>216.47233333333335</v>
      </c>
      <c r="DQ332" s="9">
        <v>218.76399999999998</v>
      </c>
      <c r="DR332" s="9">
        <v>219.16</v>
      </c>
      <c r="DS332" s="9">
        <v>217.90933333333336</v>
      </c>
      <c r="DT332" s="9">
        <v>217.27499999999998</v>
      </c>
      <c r="DU332" s="9">
        <v>217.476</v>
      </c>
      <c r="DV332" s="9">
        <v>218.89466666666667</v>
      </c>
      <c r="DW332" s="9">
        <v>219.26999999999998</v>
      </c>
      <c r="DX332" s="9">
        <v>219.60933333333332</v>
      </c>
      <c r="DY332" s="9">
        <v>220.72633333333332</v>
      </c>
      <c r="DZ332" s="9">
        <v>224.02033333333335</v>
      </c>
      <c r="EA332" s="9">
        <v>226.82866666666666</v>
      </c>
      <c r="EB332" s="9">
        <v>229.48099999999999</v>
      </c>
      <c r="EC332" s="9">
        <v>231.03599999999997</v>
      </c>
      <c r="ED332" s="9">
        <v>232.648</v>
      </c>
      <c r="EE332" s="9">
        <v>233.37866666666665</v>
      </c>
      <c r="EF332" s="9">
        <v>234.02800000000002</v>
      </c>
      <c r="EG332" s="9">
        <v>235.05466666666666</v>
      </c>
      <c r="EH332" s="9">
        <v>236.32466666666664</v>
      </c>
      <c r="EI332" s="9">
        <v>236.71966666666665</v>
      </c>
      <c r="EJ332" s="9">
        <v>237.30966666666669</v>
      </c>
      <c r="EK332" s="9">
        <v>237.79366666666667</v>
      </c>
      <c r="EL332" s="9">
        <v>239.626</v>
      </c>
      <c r="EM332" s="9">
        <v>242.00233333333333</v>
      </c>
      <c r="EN332" s="9">
        <v>243.82500000000002</v>
      </c>
      <c r="EO332" s="9">
        <v>245.44466666666668</v>
      </c>
      <c r="EP332" s="9">
        <v>246.42100000000002</v>
      </c>
      <c r="EQ332" s="9">
        <v>246.32933333333335</v>
      </c>
      <c r="ER332" s="9">
        <v>247.76866666666669</v>
      </c>
      <c r="ES332" s="9">
        <v>248.42033333333333</v>
      </c>
      <c r="ET332" s="9">
        <v>248.46966666666671</v>
      </c>
      <c r="EU332" s="9">
        <v>247.91833333333332</v>
      </c>
      <c r="EV332" s="9">
        <v>247.73000000000002</v>
      </c>
      <c r="EW332" s="9">
        <v>248.49088321592089</v>
      </c>
      <c r="EX332" s="9">
        <v>249.67914243766674</v>
      </c>
      <c r="EY332" s="9">
        <v>251.7900021478205</v>
      </c>
      <c r="EZ332" s="9">
        <v>253.89952110609809</v>
      </c>
      <c r="FA332" s="9">
        <v>255.39164549612437</v>
      </c>
      <c r="FB332" s="9">
        <v>256.2022406330147</v>
      </c>
      <c r="FC332" s="9">
        <v>257.72217652352373</v>
      </c>
      <c r="FD332" s="9">
        <v>259.52129050942966</v>
      </c>
      <c r="FE332" s="9">
        <v>260.77595231500925</v>
      </c>
      <c r="FF332" s="9">
        <v>262.21931191683666</v>
      </c>
      <c r="FG332" s="9">
        <v>263.83253441938672</v>
      </c>
      <c r="FH332" s="9">
        <v>265.49811803997994</v>
      </c>
      <c r="FI332" s="9">
        <v>267.11795463024663</v>
      </c>
      <c r="FJ332" s="9">
        <v>269.01339380348116</v>
      </c>
      <c r="FK332" s="9">
        <v>270.81888582102101</v>
      </c>
      <c r="FL332" s="9">
        <v>272.50485045923739</v>
      </c>
      <c r="FM332" s="9">
        <v>273.96774303590223</v>
      </c>
      <c r="FN332" s="9">
        <v>275.79486141589325</v>
      </c>
      <c r="FO332" s="9">
        <v>277.60499394987818</v>
      </c>
      <c r="FP332" s="9">
        <v>279.19413150022262</v>
      </c>
      <c r="FQ332" s="9">
        <v>280.81848976959634</v>
      </c>
      <c r="FR332" s="9">
        <v>282.89043411378481</v>
      </c>
      <c r="FS332" s="9">
        <v>284.80634048896172</v>
      </c>
      <c r="FT332" s="9">
        <v>286.49279062432271</v>
      </c>
      <c r="FU332" s="9">
        <v>288.17482302334793</v>
      </c>
      <c r="FV332" s="9">
        <v>290.19195487135522</v>
      </c>
      <c r="FW332" s="9">
        <v>292.16199115695497</v>
      </c>
      <c r="FX332" s="9">
        <v>293.94550686940624</v>
      </c>
      <c r="FY332" s="9">
        <v>295.7243455128268</v>
      </c>
      <c r="FZ332" s="9">
        <v>297.70133160458545</v>
      </c>
      <c r="GA332" s="9">
        <v>299.64256837225287</v>
      </c>
      <c r="GB332" s="9">
        <v>301.44096790588185</v>
      </c>
      <c r="GC332" s="9">
        <v>303.14405032044874</v>
      </c>
      <c r="GD332" s="9">
        <v>304.84902121474374</v>
      </c>
      <c r="GE332" s="9">
        <v>306.69243138946945</v>
      </c>
      <c r="GF332" s="9">
        <v>308.50700434193169</v>
      </c>
      <c r="GG332" s="9">
        <v>310.24291278152356</v>
      </c>
      <c r="GH332" s="9">
        <v>311.94874774125532</v>
      </c>
      <c r="GI332" s="9">
        <v>313.79515002384693</v>
      </c>
      <c r="GJ332" s="9">
        <v>315.63416070210349</v>
      </c>
      <c r="GK332" s="9">
        <v>317.39541987303238</v>
      </c>
      <c r="GL332" s="9" t="str">
        <f t="shared" si="64"/>
        <v>CPI,Food, CPI, United States,Units of Measure: Index 1982-84 = 100,Historic Data Source: BLS,Data Edge: 2016 Q3,Forecast Date: December 2016</v>
      </c>
      <c r="GM332" s="10" t="str">
        <f t="shared" ref="GM332:GM363" si="71">CONCATENATE(GP332,", ",GQ332,", ",GW332)</f>
        <v>United States, CPI, Food</v>
      </c>
      <c r="GN332" s="10" t="str">
        <f t="shared" ref="GN332:GN392" si="72">CONCATENATE(GQ332,",",GR332,",Units of Measure: ",GS332,",Historic Data Source: ",GT332,",","Data Edge: ",GU332,",Forecast Date: ",GV332)</f>
        <v>CPI,Food, CPI, United States,Units of Measure: Index 1982-84 = 100,Historic Data Source: BLS,Data Edge: 2016 Q3,Forecast Date: December 2016</v>
      </c>
      <c r="GP332" s="15" t="s">
        <v>10</v>
      </c>
      <c r="GQ332" s="16" t="s">
        <v>1308</v>
      </c>
      <c r="GR332" s="10" t="s">
        <v>807</v>
      </c>
      <c r="GS332" s="10" t="s">
        <v>810</v>
      </c>
      <c r="GT332" s="10" t="s">
        <v>136</v>
      </c>
      <c r="GU332" s="13" t="s">
        <v>1381</v>
      </c>
      <c r="GV332" s="11" t="s">
        <v>1385</v>
      </c>
      <c r="GW332" s="8" t="s">
        <v>1309</v>
      </c>
      <c r="GX332" s="8" t="s">
        <v>1401</v>
      </c>
      <c r="GY332" s="16" t="s">
        <v>1392</v>
      </c>
    </row>
    <row r="333" spans="1:207" ht="12.75" customHeight="1">
      <c r="A333" s="16" t="s">
        <v>812</v>
      </c>
      <c r="B333" s="8" t="str">
        <f t="shared" si="65"/>
        <v>Bank:AGPRICE</v>
      </c>
      <c r="C333" s="13" t="str">
        <f t="shared" si="66"/>
        <v>DataEdge:2016 Q3</v>
      </c>
      <c r="D333" s="13" t="str">
        <f t="shared" si="67"/>
        <v>ForecastDate:December 2016</v>
      </c>
      <c r="E333" s="13" t="str">
        <f t="shared" si="68"/>
        <v>Long Label:CPI,Food at Home, CPI, United States,Units of Measure: Index 1982-84 = 100,Historic Data Source: BLS,Data Edge: 2016 Q3,Forecast Date: December 2016</v>
      </c>
      <c r="F333" s="9">
        <v>84.966666666666669</v>
      </c>
      <c r="G333" s="9">
        <v>86.633333333333326</v>
      </c>
      <c r="H333" s="9">
        <v>89.8</v>
      </c>
      <c r="I333" s="9">
        <v>92.033333333333317</v>
      </c>
      <c r="J333" s="9">
        <v>93.866666666666674</v>
      </c>
      <c r="K333" s="9">
        <v>94.266666666666666</v>
      </c>
      <c r="L333" s="9">
        <v>95.733333333333334</v>
      </c>
      <c r="M333" s="9">
        <v>95.40000000000002</v>
      </c>
      <c r="N333" s="9">
        <v>97.233333333333334</v>
      </c>
      <c r="O333" s="9">
        <v>98.399999999999991</v>
      </c>
      <c r="P333" s="9">
        <v>98.833333333333329</v>
      </c>
      <c r="Q333" s="9">
        <v>97.866666666666674</v>
      </c>
      <c r="R333" s="9">
        <v>98.533333333333346</v>
      </c>
      <c r="S333" s="9">
        <v>99.566666666666677</v>
      </c>
      <c r="T333" s="9">
        <v>99.233333333333334</v>
      </c>
      <c r="U333" s="9">
        <v>99.166666666666671</v>
      </c>
      <c r="V333" s="9">
        <v>102.66666666666667</v>
      </c>
      <c r="W333" s="9">
        <v>102.46666666666665</v>
      </c>
      <c r="X333" s="9">
        <v>103.09999999999998</v>
      </c>
      <c r="Y333" s="9">
        <v>102.93333333333334</v>
      </c>
      <c r="Z333" s="9">
        <v>104.56666666666666</v>
      </c>
      <c r="AA333" s="9">
        <v>104.23333333333333</v>
      </c>
      <c r="AB333" s="9">
        <v>103.93333333333334</v>
      </c>
      <c r="AC333" s="9">
        <v>104.33333333333333</v>
      </c>
      <c r="AD333" s="9">
        <v>106</v>
      </c>
      <c r="AE333" s="9">
        <v>106</v>
      </c>
      <c r="AF333" s="9">
        <v>108.13333333333333</v>
      </c>
      <c r="AG333" s="9">
        <v>108.86666666666667</v>
      </c>
      <c r="AH333" s="9">
        <v>110.93333333333334</v>
      </c>
      <c r="AI333" s="9">
        <v>111.96666666666665</v>
      </c>
      <c r="AJ333" s="9">
        <v>112.2</v>
      </c>
      <c r="AK333" s="9">
        <v>112.43333333333334</v>
      </c>
      <c r="AL333" s="9">
        <v>113.96666666666665</v>
      </c>
      <c r="AM333" s="9">
        <v>115.16666666666667</v>
      </c>
      <c r="AN333" s="9">
        <v>118.13333333333333</v>
      </c>
      <c r="AO333" s="9">
        <v>118.93333333333332</v>
      </c>
      <c r="AP333" s="9">
        <v>121.96666666666665</v>
      </c>
      <c r="AQ333" s="9">
        <v>124.06666666666666</v>
      </c>
      <c r="AR333" s="9">
        <v>124.89999999999999</v>
      </c>
      <c r="AS333" s="9">
        <v>125.89999999999999</v>
      </c>
      <c r="AT333" s="9">
        <v>131.66666666666666</v>
      </c>
      <c r="AU333" s="9">
        <v>131.23333333333332</v>
      </c>
      <c r="AV333" s="9">
        <v>132.70000000000002</v>
      </c>
      <c r="AW333" s="9">
        <v>133.66666666666669</v>
      </c>
      <c r="AX333" s="9">
        <v>136.03333333333333</v>
      </c>
      <c r="AY333" s="9">
        <v>137.1</v>
      </c>
      <c r="AZ333" s="9">
        <v>135.26666666666665</v>
      </c>
      <c r="BA333" s="9">
        <v>134.96666666666667</v>
      </c>
      <c r="BB333" s="9">
        <v>136.83333333333334</v>
      </c>
      <c r="BC333" s="9">
        <v>136.56666666666669</v>
      </c>
      <c r="BD333" s="9">
        <v>136.66666666666666</v>
      </c>
      <c r="BE333" s="9">
        <v>137.23333333333332</v>
      </c>
      <c r="BF333" s="9">
        <v>139.20000000000002</v>
      </c>
      <c r="BG333" s="9">
        <v>140</v>
      </c>
      <c r="BH333" s="9">
        <v>139.6</v>
      </c>
      <c r="BI333" s="9">
        <v>141.43333333333334</v>
      </c>
      <c r="BJ333" s="9">
        <v>143.06666666666666</v>
      </c>
      <c r="BK333" s="9">
        <v>142.96666666666667</v>
      </c>
      <c r="BL333" s="9">
        <v>144.56666666666666</v>
      </c>
      <c r="BM333" s="9">
        <v>145.73333333333332</v>
      </c>
      <c r="BN333" s="9">
        <v>147.9</v>
      </c>
      <c r="BO333" s="9">
        <v>148.66666666666666</v>
      </c>
      <c r="BP333" s="9">
        <v>148.6</v>
      </c>
      <c r="BQ333" s="9">
        <v>149.83333333333334</v>
      </c>
      <c r="BR333" s="9">
        <v>151.93333333333334</v>
      </c>
      <c r="BS333" s="9">
        <v>153.1</v>
      </c>
      <c r="BT333" s="9">
        <v>154.93333333333331</v>
      </c>
      <c r="BU333" s="9">
        <v>157.23333333333332</v>
      </c>
      <c r="BV333" s="9">
        <v>157.76666666666668</v>
      </c>
      <c r="BW333" s="9">
        <v>157.43333333333334</v>
      </c>
      <c r="BX333" s="9">
        <v>158.26666666666665</v>
      </c>
      <c r="BY333" s="9">
        <v>159.1</v>
      </c>
      <c r="BZ333" s="9">
        <v>160.4</v>
      </c>
      <c r="CA333" s="9">
        <v>160.46666666666667</v>
      </c>
      <c r="CB333" s="9">
        <v>161.13333333333335</v>
      </c>
      <c r="CC333" s="9">
        <v>162.53333333333333</v>
      </c>
      <c r="CD333" s="9">
        <v>163.83333333333334</v>
      </c>
      <c r="CE333" s="9">
        <v>163.69999999999999</v>
      </c>
      <c r="CF333" s="9">
        <v>164.1</v>
      </c>
      <c r="CG333" s="9">
        <v>165.20000000000002</v>
      </c>
      <c r="CH333" s="9">
        <v>166.33333333333334</v>
      </c>
      <c r="CI333" s="9">
        <v>167.1</v>
      </c>
      <c r="CJ333" s="9">
        <v>168.73333333333335</v>
      </c>
      <c r="CK333" s="9">
        <v>169.36666666666665</v>
      </c>
      <c r="CL333" s="9">
        <v>171.70000000000002</v>
      </c>
      <c r="CM333" s="9">
        <v>172.76666666666665</v>
      </c>
      <c r="CN333" s="9">
        <v>174.13333333333335</v>
      </c>
      <c r="CO333" s="9">
        <v>174.86666666666665</v>
      </c>
      <c r="CP333" s="9">
        <v>176.16666666666666</v>
      </c>
      <c r="CQ333" s="9">
        <v>175.63333333333333</v>
      </c>
      <c r="CR333" s="9">
        <v>175.1</v>
      </c>
      <c r="CS333" s="9">
        <v>175.56666666666669</v>
      </c>
      <c r="CT333" s="9">
        <v>177.33333333333334</v>
      </c>
      <c r="CU333" s="9">
        <v>178</v>
      </c>
      <c r="CV333" s="9">
        <v>179.56666666666669</v>
      </c>
      <c r="CW333" s="9">
        <v>182.66666666666666</v>
      </c>
      <c r="CX333" s="9">
        <v>184.1</v>
      </c>
      <c r="CY333" s="9">
        <v>185.83333333333334</v>
      </c>
      <c r="CZ333" s="9">
        <v>186.63333333333333</v>
      </c>
      <c r="DA333" s="9">
        <v>188.16666666666666</v>
      </c>
      <c r="DB333" s="9">
        <v>188.33333333333334</v>
      </c>
      <c r="DC333" s="9">
        <v>189.83333333333334</v>
      </c>
      <c r="DD333" s="9">
        <v>189.76666666666665</v>
      </c>
      <c r="DE333" s="9">
        <v>191.16666666666666</v>
      </c>
      <c r="DF333" s="9">
        <v>192.76666666666665</v>
      </c>
      <c r="DG333" s="9">
        <v>191.86666666666665</v>
      </c>
      <c r="DH333" s="9">
        <v>193.26666666666665</v>
      </c>
      <c r="DI333" s="9">
        <v>194.56666666666669</v>
      </c>
      <c r="DJ333" s="9">
        <v>197.87666666666667</v>
      </c>
      <c r="DK333" s="9">
        <v>200.10133333333337</v>
      </c>
      <c r="DL333" s="9">
        <v>202.24</v>
      </c>
      <c r="DM333" s="9">
        <v>204.76199999999997</v>
      </c>
      <c r="DN333" s="9">
        <v>208.17166666666665</v>
      </c>
      <c r="DO333" s="9">
        <v>211.96166666666667</v>
      </c>
      <c r="DP333" s="9">
        <v>217.22433333333333</v>
      </c>
      <c r="DQ333" s="9">
        <v>219.143</v>
      </c>
      <c r="DR333" s="9">
        <v>218.41433333333336</v>
      </c>
      <c r="DS333" s="9">
        <v>215.23166666666665</v>
      </c>
      <c r="DT333" s="9">
        <v>213.58799999999999</v>
      </c>
      <c r="DU333" s="9">
        <v>213.26</v>
      </c>
      <c r="DV333" s="9">
        <v>215.38166666666666</v>
      </c>
      <c r="DW333" s="9">
        <v>215.63033333333331</v>
      </c>
      <c r="DX333" s="9">
        <v>215.59966666666665</v>
      </c>
      <c r="DY333" s="9">
        <v>216.73033333333333</v>
      </c>
      <c r="DZ333" s="9">
        <v>221.56233333333333</v>
      </c>
      <c r="EA333" s="9">
        <v>225.059</v>
      </c>
      <c r="EB333" s="9">
        <v>228.328</v>
      </c>
      <c r="EC333" s="9">
        <v>229.85266666666666</v>
      </c>
      <c r="ED333" s="9">
        <v>231.41900000000001</v>
      </c>
      <c r="EE333" s="9">
        <v>231.58133333333333</v>
      </c>
      <c r="EF333" s="9">
        <v>231.54300000000001</v>
      </c>
      <c r="EG333" s="9">
        <v>232.55066666666667</v>
      </c>
      <c r="EH333" s="9">
        <v>234.01666666666665</v>
      </c>
      <c r="EI333" s="9">
        <v>233.62766666666667</v>
      </c>
      <c r="EJ333" s="9">
        <v>233.87833333333333</v>
      </c>
      <c r="EK333" s="9">
        <v>233.953</v>
      </c>
      <c r="EL333" s="9">
        <v>236.14766666666665</v>
      </c>
      <c r="EM333" s="9">
        <v>238.91799999999998</v>
      </c>
      <c r="EN333" s="9">
        <v>240.70699999999999</v>
      </c>
      <c r="EO333" s="9">
        <v>242.05133333333333</v>
      </c>
      <c r="EP333" s="9">
        <v>242.53899999999999</v>
      </c>
      <c r="EQ333" s="9">
        <v>241.27266666666665</v>
      </c>
      <c r="ER333" s="9">
        <v>242.72366666666667</v>
      </c>
      <c r="ES333" s="9">
        <v>242.46466666666666</v>
      </c>
      <c r="ET333" s="9">
        <v>241.46933333333334</v>
      </c>
      <c r="EU333" s="9">
        <v>239.47300000000004</v>
      </c>
      <c r="EV333" s="9">
        <v>238.13833333333332</v>
      </c>
      <c r="EW333" s="9">
        <v>238.61100158174929</v>
      </c>
      <c r="EX333" s="9">
        <v>239.46950308916411</v>
      </c>
      <c r="EY333" s="9">
        <v>242.13221837191054</v>
      </c>
      <c r="EZ333" s="9">
        <v>243.86789741765787</v>
      </c>
      <c r="FA333" s="9">
        <v>244.76052505703169</v>
      </c>
      <c r="FB333" s="9">
        <v>244.93704413351725</v>
      </c>
      <c r="FC333" s="9">
        <v>247.13581075337018</v>
      </c>
      <c r="FD333" s="9">
        <v>248.76918660319691</v>
      </c>
      <c r="FE333" s="9">
        <v>249.47184927866462</v>
      </c>
      <c r="FF333" s="9">
        <v>250.82853704805021</v>
      </c>
      <c r="FG333" s="9">
        <v>252.56578970403774</v>
      </c>
      <c r="FH333" s="9">
        <v>254.22472281707451</v>
      </c>
      <c r="FI333" s="9">
        <v>255.54115975998289</v>
      </c>
      <c r="FJ333" s="9">
        <v>257.36232505288552</v>
      </c>
      <c r="FK333" s="9">
        <v>259.19602143700558</v>
      </c>
      <c r="FL333" s="9">
        <v>260.85179961362456</v>
      </c>
      <c r="FM333" s="9">
        <v>261.90437372535683</v>
      </c>
      <c r="FN333" s="9">
        <v>263.91557580579308</v>
      </c>
      <c r="FO333" s="9">
        <v>265.66167995388668</v>
      </c>
      <c r="FP333" s="9">
        <v>267.20064931817018</v>
      </c>
      <c r="FQ333" s="9">
        <v>268.58270481449256</v>
      </c>
      <c r="FR333" s="9">
        <v>270.80565422980038</v>
      </c>
      <c r="FS333" s="9">
        <v>272.59277114397725</v>
      </c>
      <c r="FT333" s="9">
        <v>274.24621308381285</v>
      </c>
      <c r="FU333" s="9">
        <v>275.62799201677291</v>
      </c>
      <c r="FV333" s="9">
        <v>277.71983263578966</v>
      </c>
      <c r="FW333" s="9">
        <v>279.64396608955519</v>
      </c>
      <c r="FX333" s="9">
        <v>281.37035881579772</v>
      </c>
      <c r="FY333" s="9">
        <v>282.85097424364238</v>
      </c>
      <c r="FZ333" s="9">
        <v>284.82011588023232</v>
      </c>
      <c r="GA333" s="9">
        <v>286.76438895738801</v>
      </c>
      <c r="GB333" s="9">
        <v>288.51009665701667</v>
      </c>
      <c r="GC333" s="9">
        <v>289.84497972423924</v>
      </c>
      <c r="GD333" s="9">
        <v>291.50618510379257</v>
      </c>
      <c r="GE333" s="9">
        <v>293.4470922504907</v>
      </c>
      <c r="GF333" s="9">
        <v>295.22231942898867</v>
      </c>
      <c r="GG333" s="9">
        <v>296.58850762744601</v>
      </c>
      <c r="GH333" s="9">
        <v>298.22861410626234</v>
      </c>
      <c r="GI333" s="9">
        <v>300.1858453463613</v>
      </c>
      <c r="GJ333" s="9">
        <v>301.99647681242323</v>
      </c>
      <c r="GK333" s="9">
        <v>303.38357927992683</v>
      </c>
      <c r="GL333" s="9" t="str">
        <f t="shared" si="64"/>
        <v>CPI,Food at Home, CPI, United States,Units of Measure: Index 1982-84 = 100,Historic Data Source: BLS,Data Edge: 2016 Q3,Forecast Date: December 2016</v>
      </c>
      <c r="GM333" s="10" t="str">
        <f t="shared" si="71"/>
        <v>United States, CPI, Food at Home</v>
      </c>
      <c r="GN333" s="10" t="str">
        <f t="shared" si="72"/>
        <v>CPI,Food at Home, CPI, United States,Units of Measure: Index 1982-84 = 100,Historic Data Source: BLS,Data Edge: 2016 Q3,Forecast Date: December 2016</v>
      </c>
      <c r="GP333" s="15" t="s">
        <v>10</v>
      </c>
      <c r="GQ333" s="16" t="s">
        <v>1308</v>
      </c>
      <c r="GR333" s="10" t="s">
        <v>811</v>
      </c>
      <c r="GS333" s="10" t="s">
        <v>810</v>
      </c>
      <c r="GT333" s="10" t="s">
        <v>136</v>
      </c>
      <c r="GU333" s="13" t="s">
        <v>1381</v>
      </c>
      <c r="GV333" s="11" t="s">
        <v>1385</v>
      </c>
      <c r="GW333" s="8" t="s">
        <v>1310</v>
      </c>
      <c r="GX333" s="8" t="s">
        <v>1401</v>
      </c>
      <c r="GY333" s="16" t="s">
        <v>1392</v>
      </c>
    </row>
    <row r="334" spans="1:207" ht="12.75" customHeight="1">
      <c r="A334" s="16" t="s">
        <v>814</v>
      </c>
      <c r="B334" s="8" t="str">
        <f t="shared" si="65"/>
        <v>Bank:AGPRICE</v>
      </c>
      <c r="C334" s="13" t="str">
        <f t="shared" si="66"/>
        <v>DataEdge:2016 Q3</v>
      </c>
      <c r="D334" s="13" t="str">
        <f t="shared" si="67"/>
        <v>ForecastDate:December 2016</v>
      </c>
      <c r="E334" s="13" t="str">
        <f t="shared" si="68"/>
        <v>Long Label:CPI,Cereals and Bakery Products, CPI, United States,Units of Measure: Index 1982-84 = 100,Historic Data Source: BLS,Data Edge: 2016 Q3,Forecast Date: December 2016</v>
      </c>
      <c r="F334" s="9">
        <v>80.5</v>
      </c>
      <c r="G334" s="9">
        <v>83.100000000000009</v>
      </c>
      <c r="H334" s="9">
        <v>84.8</v>
      </c>
      <c r="I334" s="9">
        <v>87.166666666666671</v>
      </c>
      <c r="J334" s="9">
        <v>90.2</v>
      </c>
      <c r="K334" s="9">
        <v>91.866666666666674</v>
      </c>
      <c r="L334" s="9">
        <v>92.966666666666654</v>
      </c>
      <c r="M334" s="9">
        <v>94.066666666666663</v>
      </c>
      <c r="N334" s="9">
        <v>95.566666666666663</v>
      </c>
      <c r="O334" s="9">
        <v>96.3</v>
      </c>
      <c r="P334" s="9">
        <v>96.90000000000002</v>
      </c>
      <c r="Q334" s="9">
        <v>97.233333333333334</v>
      </c>
      <c r="R334" s="9">
        <v>98.333333333333329</v>
      </c>
      <c r="S334" s="9">
        <v>99.3</v>
      </c>
      <c r="T334" s="9">
        <v>100.03333333333335</v>
      </c>
      <c r="U334" s="9">
        <v>100.63333333333333</v>
      </c>
      <c r="V334" s="9">
        <v>102.3</v>
      </c>
      <c r="W334" s="9">
        <v>103.39999999999999</v>
      </c>
      <c r="X334" s="9">
        <v>104.66666666666667</v>
      </c>
      <c r="Y334" s="9">
        <v>105.36666666666667</v>
      </c>
      <c r="Z334" s="9">
        <v>106.73333333333333</v>
      </c>
      <c r="AA334" s="9">
        <v>107.56666666666666</v>
      </c>
      <c r="AB334" s="9">
        <v>108.36666666666667</v>
      </c>
      <c r="AC334" s="9">
        <v>109.03333333333335</v>
      </c>
      <c r="AD334" s="9">
        <v>109.76666666666665</v>
      </c>
      <c r="AE334" s="9">
        <v>110.33333333333333</v>
      </c>
      <c r="AF334" s="9">
        <v>111.53333333333335</v>
      </c>
      <c r="AG334" s="9">
        <v>111.93333333333334</v>
      </c>
      <c r="AH334" s="9">
        <v>113.2</v>
      </c>
      <c r="AI334" s="9">
        <v>114.53333333333332</v>
      </c>
      <c r="AJ334" s="9">
        <v>115.3</v>
      </c>
      <c r="AK334" s="9">
        <v>116.2</v>
      </c>
      <c r="AL334" s="9">
        <v>118.56666666666668</v>
      </c>
      <c r="AM334" s="9">
        <v>120.3</v>
      </c>
      <c r="AN334" s="9">
        <v>123.60000000000001</v>
      </c>
      <c r="AO334" s="9">
        <v>126.03333333333335</v>
      </c>
      <c r="AP334" s="9">
        <v>128.83333333333334</v>
      </c>
      <c r="AQ334" s="9">
        <v>131.33333333333334</v>
      </c>
      <c r="AR334" s="9">
        <v>134</v>
      </c>
      <c r="AS334" s="9">
        <v>135.46666666666667</v>
      </c>
      <c r="AT334" s="9">
        <v>137.29999999999998</v>
      </c>
      <c r="AU334" s="9">
        <v>139.43333333333337</v>
      </c>
      <c r="AV334" s="9">
        <v>141.16666666666666</v>
      </c>
      <c r="AW334" s="9">
        <v>142</v>
      </c>
      <c r="AX334" s="9">
        <v>144.30000000000001</v>
      </c>
      <c r="AY334" s="9">
        <v>145.4</v>
      </c>
      <c r="AZ334" s="9">
        <v>146.26666666666668</v>
      </c>
      <c r="BA334" s="9">
        <v>147.26666666666665</v>
      </c>
      <c r="BB334" s="9">
        <v>149.30000000000001</v>
      </c>
      <c r="BC334" s="9">
        <v>150.96666666666667</v>
      </c>
      <c r="BD334" s="9">
        <v>152.70000000000002</v>
      </c>
      <c r="BE334" s="9">
        <v>152.93333333333334</v>
      </c>
      <c r="BF334" s="9">
        <v>154.29999999999998</v>
      </c>
      <c r="BG334" s="9">
        <v>156.13333333333335</v>
      </c>
      <c r="BH334" s="9">
        <v>157.46666666666667</v>
      </c>
      <c r="BI334" s="9">
        <v>158.29999999999998</v>
      </c>
      <c r="BJ334" s="9">
        <v>160.66666666666666</v>
      </c>
      <c r="BK334" s="9">
        <v>162.73333333333335</v>
      </c>
      <c r="BL334" s="9">
        <v>164.46666666666667</v>
      </c>
      <c r="BM334" s="9">
        <v>164.16666666666666</v>
      </c>
      <c r="BN334" s="9">
        <v>165.23333333333332</v>
      </c>
      <c r="BO334" s="9">
        <v>167</v>
      </c>
      <c r="BP334" s="9">
        <v>168.46666666666667</v>
      </c>
      <c r="BQ334" s="9">
        <v>169.16666666666666</v>
      </c>
      <c r="BR334" s="9">
        <v>171.86666666666667</v>
      </c>
      <c r="BS334" s="9">
        <v>173.69999999999996</v>
      </c>
      <c r="BT334" s="9">
        <v>174.83333333333334</v>
      </c>
      <c r="BU334" s="9">
        <v>175.4</v>
      </c>
      <c r="BV334" s="9">
        <v>176.63333333333333</v>
      </c>
      <c r="BW334" s="9">
        <v>177.33333333333334</v>
      </c>
      <c r="BX334" s="9">
        <v>178.33333333333334</v>
      </c>
      <c r="BY334" s="9">
        <v>178.26666666666665</v>
      </c>
      <c r="BZ334" s="9">
        <v>179.43333333333331</v>
      </c>
      <c r="CA334" s="9">
        <v>180.76666666666665</v>
      </c>
      <c r="CB334" s="9">
        <v>182.13333333333333</v>
      </c>
      <c r="CC334" s="9">
        <v>182.19999999999996</v>
      </c>
      <c r="CD334" s="9">
        <v>183.83333333333334</v>
      </c>
      <c r="CE334" s="9">
        <v>185.19999999999996</v>
      </c>
      <c r="CF334" s="9">
        <v>185.4666666666667</v>
      </c>
      <c r="CG334" s="9">
        <v>185.29999999999998</v>
      </c>
      <c r="CH334" s="9">
        <v>185.9</v>
      </c>
      <c r="CI334" s="9">
        <v>187.83333333333334</v>
      </c>
      <c r="CJ334" s="9">
        <v>189.36666666666667</v>
      </c>
      <c r="CK334" s="9">
        <v>189.93333333333331</v>
      </c>
      <c r="CL334" s="9">
        <v>191.63333333333333</v>
      </c>
      <c r="CM334" s="9">
        <v>193.29999999999998</v>
      </c>
      <c r="CN334" s="9">
        <v>195.29999999999998</v>
      </c>
      <c r="CO334" s="9">
        <v>195.13333333333335</v>
      </c>
      <c r="CP334" s="9">
        <v>197.1</v>
      </c>
      <c r="CQ334" s="9">
        <v>198.33333333333334</v>
      </c>
      <c r="CR334" s="9">
        <v>198.56666666666663</v>
      </c>
      <c r="CS334" s="9">
        <v>198.16666666666666</v>
      </c>
      <c r="CT334" s="9">
        <v>201.23333333333335</v>
      </c>
      <c r="CU334" s="9">
        <v>202.86666666666665</v>
      </c>
      <c r="CV334" s="9">
        <v>204.16666666666666</v>
      </c>
      <c r="CW334" s="9">
        <v>202.83333333333334</v>
      </c>
      <c r="CX334" s="9">
        <v>204.36666666666667</v>
      </c>
      <c r="CY334" s="9">
        <v>206.13333333333335</v>
      </c>
      <c r="CZ334" s="9">
        <v>206.93333333333331</v>
      </c>
      <c r="DA334" s="9">
        <v>206.73333333333335</v>
      </c>
      <c r="DB334" s="9">
        <v>208.16666666666666</v>
      </c>
      <c r="DC334" s="9">
        <v>209.39999999999998</v>
      </c>
      <c r="DD334" s="9">
        <v>209.26666666666665</v>
      </c>
      <c r="DE334" s="9">
        <v>208.96666666666667</v>
      </c>
      <c r="DF334" s="9">
        <v>210.6</v>
      </c>
      <c r="DG334" s="9">
        <v>211.86666666666667</v>
      </c>
      <c r="DH334" s="9">
        <v>214.26666666666665</v>
      </c>
      <c r="DI334" s="9">
        <v>214.63333333333335</v>
      </c>
      <c r="DJ334" s="9">
        <v>217.92499999999998</v>
      </c>
      <c r="DK334" s="9">
        <v>221.346</v>
      </c>
      <c r="DL334" s="9">
        <v>223.55000000000004</v>
      </c>
      <c r="DM334" s="9">
        <v>225.60666666666668</v>
      </c>
      <c r="DN334" s="9">
        <v>232.77033333333335</v>
      </c>
      <c r="DO334" s="9">
        <v>243.328</v>
      </c>
      <c r="DP334" s="9">
        <v>250.44166666666669</v>
      </c>
      <c r="DQ334" s="9">
        <v>252.87266666666665</v>
      </c>
      <c r="DR334" s="9">
        <v>254.11</v>
      </c>
      <c r="DS334" s="9">
        <v>252.81033333333335</v>
      </c>
      <c r="DT334" s="9">
        <v>252.33466666666666</v>
      </c>
      <c r="DU334" s="9">
        <v>251.01333333333332</v>
      </c>
      <c r="DV334" s="9">
        <v>251.00533333333337</v>
      </c>
      <c r="DW334" s="9">
        <v>250.65133333333333</v>
      </c>
      <c r="DX334" s="9">
        <v>249.99766666666667</v>
      </c>
      <c r="DY334" s="9">
        <v>250.14199999999997</v>
      </c>
      <c r="DZ334" s="9">
        <v>254.35633333333331</v>
      </c>
      <c r="EA334" s="9">
        <v>258.553</v>
      </c>
      <c r="EB334" s="9">
        <v>262.67533333333336</v>
      </c>
      <c r="EC334" s="9">
        <v>265.66066666666666</v>
      </c>
      <c r="ED334" s="9">
        <v>267.1996666666667</v>
      </c>
      <c r="EE334" s="9">
        <v>267.99600000000004</v>
      </c>
      <c r="EF334" s="9">
        <v>267.63266666666664</v>
      </c>
      <c r="EG334" s="9">
        <v>267.90066666666667</v>
      </c>
      <c r="EH334" s="9">
        <v>269.2953333333333</v>
      </c>
      <c r="EI334" s="9">
        <v>271.38166666666666</v>
      </c>
      <c r="EJ334" s="9">
        <v>271.15266666666668</v>
      </c>
      <c r="EK334" s="9">
        <v>269.77333333333331</v>
      </c>
      <c r="EL334" s="9">
        <v>270.798</v>
      </c>
      <c r="EM334" s="9">
        <v>271.07566666666668</v>
      </c>
      <c r="EN334" s="9">
        <v>271.58699999999999</v>
      </c>
      <c r="EO334" s="9">
        <v>270.76399999999995</v>
      </c>
      <c r="EP334" s="9">
        <v>273.48433333333338</v>
      </c>
      <c r="EQ334" s="9">
        <v>273.81333333333333</v>
      </c>
      <c r="ER334" s="9">
        <v>274.67466666666667</v>
      </c>
      <c r="ES334" s="9">
        <v>274.25</v>
      </c>
      <c r="ET334" s="9">
        <v>274.18099999999998</v>
      </c>
      <c r="EU334" s="9">
        <v>273.459</v>
      </c>
      <c r="EV334" s="9">
        <v>272.87033333333329</v>
      </c>
      <c r="EW334" s="9">
        <v>272.86426663402671</v>
      </c>
      <c r="EX334" s="9">
        <v>272.98749667266804</v>
      </c>
      <c r="EY334" s="9">
        <v>274.94234906767957</v>
      </c>
      <c r="EZ334" s="9">
        <v>275.99686217898449</v>
      </c>
      <c r="FA334" s="9">
        <v>277.09343939639882</v>
      </c>
      <c r="FB334" s="9">
        <v>277.03228190257425</v>
      </c>
      <c r="FC334" s="9">
        <v>278.67465214419332</v>
      </c>
      <c r="FD334" s="9">
        <v>279.9666626414301</v>
      </c>
      <c r="FE334" s="9">
        <v>282.38183874009326</v>
      </c>
      <c r="FF334" s="9">
        <v>286.02728327901355</v>
      </c>
      <c r="FG334" s="9">
        <v>287.67880719652175</v>
      </c>
      <c r="FH334" s="9">
        <v>289.32630354159733</v>
      </c>
      <c r="FI334" s="9">
        <v>290.99595213963346</v>
      </c>
      <c r="FJ334" s="9">
        <v>292.3663305541408</v>
      </c>
      <c r="FK334" s="9">
        <v>294.06781610899651</v>
      </c>
      <c r="FL334" s="9">
        <v>295.71999104233106</v>
      </c>
      <c r="FM334" s="9">
        <v>297.16673574730504</v>
      </c>
      <c r="FN334" s="9">
        <v>298.08194238417326</v>
      </c>
      <c r="FO334" s="9">
        <v>299.75179941908164</v>
      </c>
      <c r="FP334" s="9">
        <v>301.42443942292033</v>
      </c>
      <c r="FQ334" s="9">
        <v>302.79559170876632</v>
      </c>
      <c r="FR334" s="9">
        <v>303.64233468784755</v>
      </c>
      <c r="FS334" s="9">
        <v>305.33023427817426</v>
      </c>
      <c r="FT334" s="9">
        <v>307.04752770329071</v>
      </c>
      <c r="FU334" s="9">
        <v>308.54516056713527</v>
      </c>
      <c r="FV334" s="9">
        <v>309.42240433704836</v>
      </c>
      <c r="FW334" s="9">
        <v>311.11594856624669</v>
      </c>
      <c r="FX334" s="9">
        <v>312.8298570273754</v>
      </c>
      <c r="FY334" s="9">
        <v>314.31697364922002</v>
      </c>
      <c r="FZ334" s="9">
        <v>315.29510788078215</v>
      </c>
      <c r="GA334" s="9">
        <v>316.9972134404249</v>
      </c>
      <c r="GB334" s="9">
        <v>318.70891369036934</v>
      </c>
      <c r="GC334" s="9">
        <v>320.16302440280208</v>
      </c>
      <c r="GD334" s="9">
        <v>321.0899247528983</v>
      </c>
      <c r="GE334" s="9">
        <v>322.79511244734516</v>
      </c>
      <c r="GF334" s="9">
        <v>324.50297978651969</v>
      </c>
      <c r="GG334" s="9">
        <v>325.8454435106928</v>
      </c>
      <c r="GH334" s="9">
        <v>326.57201686389504</v>
      </c>
      <c r="GI334" s="9">
        <v>328.27628065939911</v>
      </c>
      <c r="GJ334" s="9">
        <v>329.99243804577225</v>
      </c>
      <c r="GK334" s="9">
        <v>331.4507620700777</v>
      </c>
      <c r="GL334" s="9" t="str">
        <f t="shared" si="64"/>
        <v>CPI,Cereals and Bakery Products, CPI, United States,Units of Measure: Index 1982-84 = 100,Historic Data Source: BLS,Data Edge: 2016 Q3,Forecast Date: December 2016</v>
      </c>
      <c r="GM334" s="10" t="str">
        <f t="shared" si="71"/>
        <v>United States, CPI, Cereals and Bakery Products</v>
      </c>
      <c r="GN334" s="10" t="str">
        <f t="shared" si="72"/>
        <v>CPI,Cereals and Bakery Products, CPI, United States,Units of Measure: Index 1982-84 = 100,Historic Data Source: BLS,Data Edge: 2016 Q3,Forecast Date: December 2016</v>
      </c>
      <c r="GP334" s="15" t="s">
        <v>10</v>
      </c>
      <c r="GQ334" s="16" t="s">
        <v>1308</v>
      </c>
      <c r="GR334" s="10" t="s">
        <v>813</v>
      </c>
      <c r="GS334" s="10" t="s">
        <v>810</v>
      </c>
      <c r="GT334" s="10" t="s">
        <v>136</v>
      </c>
      <c r="GU334" s="13" t="s">
        <v>1381</v>
      </c>
      <c r="GV334" s="11" t="s">
        <v>1385</v>
      </c>
      <c r="GW334" s="8" t="s">
        <v>1311</v>
      </c>
      <c r="GX334" s="8" t="s">
        <v>1401</v>
      </c>
      <c r="GY334" s="16" t="s">
        <v>1392</v>
      </c>
    </row>
    <row r="335" spans="1:207" ht="12.75" customHeight="1">
      <c r="A335" s="16" t="s">
        <v>816</v>
      </c>
      <c r="B335" s="8" t="str">
        <f t="shared" si="65"/>
        <v>Bank:AGPRICE</v>
      </c>
      <c r="C335" s="13" t="str">
        <f t="shared" si="66"/>
        <v>DataEdge:2016 Q3</v>
      </c>
      <c r="D335" s="13" t="str">
        <f t="shared" si="67"/>
        <v>ForecastDate:December 2016</v>
      </c>
      <c r="E335" s="13" t="str">
        <f t="shared" si="68"/>
        <v>Long Label:CPI,Cereals and Cereals Products, CPI, United States,Units of Measure: Index 1982-84 = 100,Historic Data Source: BLS,Data Edge: 2016 Q3,Forecast Date: December 2016</v>
      </c>
      <c r="F335" s="9">
        <v>79.599999999999994</v>
      </c>
      <c r="G335" s="9">
        <v>83.100000000000009</v>
      </c>
      <c r="H335" s="9">
        <v>86.166666666666671</v>
      </c>
      <c r="I335" s="9">
        <v>87.966666666666654</v>
      </c>
      <c r="J335" s="9">
        <v>91.3</v>
      </c>
      <c r="K335" s="9">
        <v>92.933333333333337</v>
      </c>
      <c r="L335" s="9">
        <v>94.633333333333326</v>
      </c>
      <c r="M335" s="9">
        <v>95.233333333333348</v>
      </c>
      <c r="N335" s="9">
        <v>97.233333333333348</v>
      </c>
      <c r="O335" s="9">
        <v>97.600000000000009</v>
      </c>
      <c r="P335" s="9">
        <v>97.8</v>
      </c>
      <c r="Q335" s="9">
        <v>97.2</v>
      </c>
      <c r="R335" s="9">
        <v>97.7</v>
      </c>
      <c r="S335" s="9">
        <v>99.366666666666674</v>
      </c>
      <c r="T335" s="9">
        <v>100.30000000000001</v>
      </c>
      <c r="U335" s="9">
        <v>100.03333333333335</v>
      </c>
      <c r="V335" s="9">
        <v>101.56666666666666</v>
      </c>
      <c r="W335" s="9">
        <v>103.36666666666667</v>
      </c>
      <c r="X335" s="9">
        <v>104.2</v>
      </c>
      <c r="Y335" s="9">
        <v>103.7</v>
      </c>
      <c r="Z335" s="9">
        <v>105.63333333333333</v>
      </c>
      <c r="AA335" s="9">
        <v>107.03333333333335</v>
      </c>
      <c r="AB335" s="9">
        <v>107.93333333333334</v>
      </c>
      <c r="AC335" s="9">
        <v>108.2</v>
      </c>
      <c r="AD335" s="9">
        <v>109.40000000000002</v>
      </c>
      <c r="AE335" s="9">
        <v>110.16666666666667</v>
      </c>
      <c r="AF335" s="9">
        <v>111.26666666666665</v>
      </c>
      <c r="AG335" s="9">
        <v>110.63333333333333</v>
      </c>
      <c r="AH335" s="9">
        <v>112.03333333333335</v>
      </c>
      <c r="AI335" s="9">
        <v>113.63333333333333</v>
      </c>
      <c r="AJ335" s="9">
        <v>114.56666666666666</v>
      </c>
      <c r="AK335" s="9">
        <v>115.13333333333333</v>
      </c>
      <c r="AL335" s="9">
        <v>118.2</v>
      </c>
      <c r="AM335" s="9">
        <v>120.26666666666665</v>
      </c>
      <c r="AN335" s="9">
        <v>124.7</v>
      </c>
      <c r="AO335" s="9">
        <v>126.73333333333333</v>
      </c>
      <c r="AP335" s="9">
        <v>130.16666666666666</v>
      </c>
      <c r="AQ335" s="9">
        <v>132.43333333333331</v>
      </c>
      <c r="AR335" s="9">
        <v>136.23333333333332</v>
      </c>
      <c r="AS335" s="9">
        <v>136.36666666666667</v>
      </c>
      <c r="AT335" s="9">
        <v>137.86666666666667</v>
      </c>
      <c r="AU335" s="9">
        <v>140.5</v>
      </c>
      <c r="AV335" s="9">
        <v>142.86666666666667</v>
      </c>
      <c r="AW335" s="9">
        <v>143</v>
      </c>
      <c r="AX335" s="9">
        <v>145.96666666666667</v>
      </c>
      <c r="AY335" s="9">
        <v>147.76666666666668</v>
      </c>
      <c r="AZ335" s="9">
        <v>147.9</v>
      </c>
      <c r="BA335" s="9">
        <v>148.46666666666667</v>
      </c>
      <c r="BB335" s="9">
        <v>151.36666666666667</v>
      </c>
      <c r="BC335" s="9">
        <v>152.63333333333333</v>
      </c>
      <c r="BD335" s="9">
        <v>154.66666666666669</v>
      </c>
      <c r="BE335" s="9">
        <v>154.33333333333334</v>
      </c>
      <c r="BF335" s="9">
        <v>155.99999999999997</v>
      </c>
      <c r="BG335" s="9">
        <v>158</v>
      </c>
      <c r="BH335" s="9">
        <v>158.56666666666669</v>
      </c>
      <c r="BI335" s="9">
        <v>158.86666666666667</v>
      </c>
      <c r="BJ335" s="9">
        <v>162.93333333333334</v>
      </c>
      <c r="BK335" s="9">
        <v>165.06666666666669</v>
      </c>
      <c r="BL335" s="9">
        <v>166.43333333333331</v>
      </c>
      <c r="BM335" s="9">
        <v>164.9</v>
      </c>
      <c r="BN335" s="9">
        <v>165.6</v>
      </c>
      <c r="BO335" s="9">
        <v>167.16666666666666</v>
      </c>
      <c r="BP335" s="9">
        <v>167.9</v>
      </c>
      <c r="BQ335" s="9">
        <v>167.83333333333334</v>
      </c>
      <c r="BR335" s="9">
        <v>170.13333333333335</v>
      </c>
      <c r="BS335" s="9">
        <v>170.16666666666666</v>
      </c>
      <c r="BT335" s="9">
        <v>168.36666666666667</v>
      </c>
      <c r="BU335" s="9">
        <v>166.79999999999998</v>
      </c>
      <c r="BV335" s="9">
        <v>168.46666666666667</v>
      </c>
      <c r="BW335" s="9">
        <v>169.36666666666665</v>
      </c>
      <c r="BX335" s="9">
        <v>170.73333333333335</v>
      </c>
      <c r="BY335" s="9">
        <v>169.56666666666669</v>
      </c>
      <c r="BZ335" s="9">
        <v>170.06666666666669</v>
      </c>
      <c r="CA335" s="9">
        <v>171.29999999999998</v>
      </c>
      <c r="CB335" s="9">
        <v>172.70000000000002</v>
      </c>
      <c r="CC335" s="9">
        <v>171.96666666666667</v>
      </c>
      <c r="CD335" s="9">
        <v>173.9666666666667</v>
      </c>
      <c r="CE335" s="9">
        <v>175.79999999999998</v>
      </c>
      <c r="CF335" s="9">
        <v>176</v>
      </c>
      <c r="CG335" s="9">
        <v>174.10000000000002</v>
      </c>
      <c r="CH335" s="9">
        <v>174.0333333333333</v>
      </c>
      <c r="CI335" s="9">
        <v>176.63333333333333</v>
      </c>
      <c r="CJ335" s="9">
        <v>176.83333333333334</v>
      </c>
      <c r="CK335" s="9">
        <v>176.13333333333333</v>
      </c>
      <c r="CL335" s="9">
        <v>176.03333333333333</v>
      </c>
      <c r="CM335" s="9">
        <v>178.19999999999996</v>
      </c>
      <c r="CN335" s="9">
        <v>180.63333333333333</v>
      </c>
      <c r="CO335" s="9">
        <v>179.86666666666665</v>
      </c>
      <c r="CP335" s="9">
        <v>181.66666666666666</v>
      </c>
      <c r="CQ335" s="9">
        <v>182.66666666666666</v>
      </c>
      <c r="CR335" s="9">
        <v>182.06666666666663</v>
      </c>
      <c r="CS335" s="9">
        <v>180.93333333333337</v>
      </c>
      <c r="CT335" s="9">
        <v>184.63333333333333</v>
      </c>
      <c r="CU335" s="9">
        <v>186</v>
      </c>
      <c r="CV335" s="9">
        <v>186.4666666666667</v>
      </c>
      <c r="CW335" s="9">
        <v>183.63333333333333</v>
      </c>
      <c r="CX335" s="9">
        <v>186.0333333333333</v>
      </c>
      <c r="CY335" s="9">
        <v>185.73333333333335</v>
      </c>
      <c r="CZ335" s="9">
        <v>186.79999999999998</v>
      </c>
      <c r="DA335" s="9">
        <v>186.0333333333333</v>
      </c>
      <c r="DB335" s="9">
        <v>187.63333333333333</v>
      </c>
      <c r="DC335" s="9">
        <v>187.20000000000002</v>
      </c>
      <c r="DD335" s="9">
        <v>186.83333333333334</v>
      </c>
      <c r="DE335" s="9">
        <v>185.16666666666666</v>
      </c>
      <c r="DF335" s="9">
        <v>185.1</v>
      </c>
      <c r="DG335" s="9">
        <v>187.46666666666667</v>
      </c>
      <c r="DH335" s="9">
        <v>188.4</v>
      </c>
      <c r="DI335" s="9">
        <v>188.20000000000002</v>
      </c>
      <c r="DJ335" s="9">
        <v>190.86833333333334</v>
      </c>
      <c r="DK335" s="9">
        <v>194.65233333333333</v>
      </c>
      <c r="DL335" s="9">
        <v>196.40933333333331</v>
      </c>
      <c r="DM335" s="9">
        <v>196.8066666666667</v>
      </c>
      <c r="DN335" s="9">
        <v>203.20566666666664</v>
      </c>
      <c r="DO335" s="9">
        <v>211.81899999999999</v>
      </c>
      <c r="DP335" s="9">
        <v>220.07366666666667</v>
      </c>
      <c r="DQ335" s="9">
        <v>222.51400000000001</v>
      </c>
      <c r="DR335" s="9">
        <v>222.36500000000001</v>
      </c>
      <c r="DS335" s="9">
        <v>221.47499999999999</v>
      </c>
      <c r="DT335" s="9">
        <v>223.16766666666669</v>
      </c>
      <c r="DU335" s="9">
        <v>220.05233333333331</v>
      </c>
      <c r="DV335" s="9">
        <v>218.93999999999997</v>
      </c>
      <c r="DW335" s="9">
        <v>218.01666666666665</v>
      </c>
      <c r="DX335" s="9">
        <v>217.667</v>
      </c>
      <c r="DY335" s="9">
        <v>215.93366666666665</v>
      </c>
      <c r="DZ335" s="9">
        <v>221.82233333333332</v>
      </c>
      <c r="EA335" s="9">
        <v>225.56033333333335</v>
      </c>
      <c r="EB335" s="9">
        <v>229.16200000000001</v>
      </c>
      <c r="EC335" s="9">
        <v>232.11100000000002</v>
      </c>
      <c r="ED335" s="9">
        <v>233.39366666666663</v>
      </c>
      <c r="EE335" s="9">
        <v>234.28899999999999</v>
      </c>
      <c r="EF335" s="9">
        <v>232.66733333333332</v>
      </c>
      <c r="EG335" s="9">
        <v>231.33533333333335</v>
      </c>
      <c r="EH335" s="9">
        <v>231.84166666666667</v>
      </c>
      <c r="EI335" s="9">
        <v>233.77266666666665</v>
      </c>
      <c r="EJ335" s="9">
        <v>233.21699999999998</v>
      </c>
      <c r="EK335" s="9">
        <v>231.92866666666666</v>
      </c>
      <c r="EL335" s="9">
        <v>233.00900000000001</v>
      </c>
      <c r="EM335" s="9">
        <v>233.28166666666667</v>
      </c>
      <c r="EN335" s="9">
        <v>233.58500000000001</v>
      </c>
      <c r="EO335" s="9">
        <v>231.57466666666667</v>
      </c>
      <c r="EP335" s="9">
        <v>233.91333333333333</v>
      </c>
      <c r="EQ335" s="9">
        <v>235.61766666666665</v>
      </c>
      <c r="ER335" s="9">
        <v>233.91300000000001</v>
      </c>
      <c r="ES335" s="9">
        <v>232.88766666666666</v>
      </c>
      <c r="ET335" s="9">
        <v>232.39266666666666</v>
      </c>
      <c r="EU335" s="9">
        <v>232.11866666666666</v>
      </c>
      <c r="EV335" s="9">
        <v>231.578</v>
      </c>
      <c r="EW335" s="9">
        <v>229.9932451854952</v>
      </c>
      <c r="EX335" s="9">
        <v>231.35262449824822</v>
      </c>
      <c r="EY335" s="9">
        <v>232.31982074836995</v>
      </c>
      <c r="EZ335" s="9">
        <v>233.80201177407915</v>
      </c>
      <c r="FA335" s="9">
        <v>234.27818704650107</v>
      </c>
      <c r="FB335" s="9">
        <v>235.84830809499039</v>
      </c>
      <c r="FC335" s="9">
        <v>237.33566664873865</v>
      </c>
      <c r="FD335" s="9">
        <v>238.77393830880862</v>
      </c>
      <c r="FE335" s="9">
        <v>240.15462379886247</v>
      </c>
      <c r="FF335" s="9">
        <v>242.43899150364584</v>
      </c>
      <c r="FG335" s="9">
        <v>243.95344099034901</v>
      </c>
      <c r="FH335" s="9">
        <v>245.06968479905365</v>
      </c>
      <c r="FI335" s="9">
        <v>245.97421909225449</v>
      </c>
      <c r="FJ335" s="9">
        <v>247.73417490020208</v>
      </c>
      <c r="FK335" s="9">
        <v>249.39648928665605</v>
      </c>
      <c r="FL335" s="9">
        <v>250.52657969888708</v>
      </c>
      <c r="FM335" s="9">
        <v>251.26110898598293</v>
      </c>
      <c r="FN335" s="9">
        <v>252.65334140521523</v>
      </c>
      <c r="FO335" s="9">
        <v>254.22204901295692</v>
      </c>
      <c r="FP335" s="9">
        <v>255.41270720797377</v>
      </c>
      <c r="FQ335" s="9">
        <v>256.1290498581896</v>
      </c>
      <c r="FR335" s="9">
        <v>257.72972802294782</v>
      </c>
      <c r="FS335" s="9">
        <v>259.35183381357172</v>
      </c>
      <c r="FT335" s="9">
        <v>260.67464687803084</v>
      </c>
      <c r="FU335" s="9">
        <v>261.69857236611682</v>
      </c>
      <c r="FV335" s="9">
        <v>263.25602946550623</v>
      </c>
      <c r="FW335" s="9">
        <v>264.89484095284513</v>
      </c>
      <c r="FX335" s="9">
        <v>266.20763598372292</v>
      </c>
      <c r="FY335" s="9">
        <v>267.07223167705155</v>
      </c>
      <c r="FZ335" s="9">
        <v>268.67186852472247</v>
      </c>
      <c r="GA335" s="9">
        <v>270.33601785795855</v>
      </c>
      <c r="GB335" s="9">
        <v>271.64227753605911</v>
      </c>
      <c r="GC335" s="9">
        <v>272.48037429784631</v>
      </c>
      <c r="GD335" s="9">
        <v>274.07074960377855</v>
      </c>
      <c r="GE335" s="9">
        <v>275.74402072681238</v>
      </c>
      <c r="GF335" s="9">
        <v>277.03893664204156</v>
      </c>
      <c r="GG335" s="9">
        <v>277.79649968261958</v>
      </c>
      <c r="GH335" s="9">
        <v>279.29377990092803</v>
      </c>
      <c r="GI335" s="9">
        <v>280.96431668153804</v>
      </c>
      <c r="GJ335" s="9">
        <v>282.28376756125272</v>
      </c>
      <c r="GK335" s="9">
        <v>283.10611815059991</v>
      </c>
      <c r="GL335" s="9" t="str">
        <f t="shared" si="64"/>
        <v>CPI,Cereals and Cereals Products, CPI, United States,Units of Measure: Index 1982-84 = 100,Historic Data Source: BLS,Data Edge: 2016 Q3,Forecast Date: December 2016</v>
      </c>
      <c r="GM335" s="10" t="str">
        <f t="shared" si="71"/>
        <v>United States, CPI, Cereals and Cereals Products</v>
      </c>
      <c r="GN335" s="10" t="str">
        <f t="shared" si="72"/>
        <v>CPI,Cereals and Cereals Products, CPI, United States,Units of Measure: Index 1982-84 = 100,Historic Data Source: BLS,Data Edge: 2016 Q3,Forecast Date: December 2016</v>
      </c>
      <c r="GP335" s="15" t="s">
        <v>10</v>
      </c>
      <c r="GQ335" s="16" t="s">
        <v>1308</v>
      </c>
      <c r="GR335" s="10" t="s">
        <v>815</v>
      </c>
      <c r="GS335" s="10" t="s">
        <v>810</v>
      </c>
      <c r="GT335" s="10" t="s">
        <v>136</v>
      </c>
      <c r="GU335" s="13" t="s">
        <v>1381</v>
      </c>
      <c r="GV335" s="11" t="s">
        <v>1385</v>
      </c>
      <c r="GW335" s="8" t="s">
        <v>1312</v>
      </c>
      <c r="GX335" s="8" t="s">
        <v>1401</v>
      </c>
      <c r="GY335" s="16" t="s">
        <v>1392</v>
      </c>
    </row>
    <row r="336" spans="1:207" ht="12.75" customHeight="1">
      <c r="A336" s="16" t="s">
        <v>818</v>
      </c>
      <c r="B336" s="8" t="str">
        <f t="shared" si="65"/>
        <v>Bank:AGPRICE</v>
      </c>
      <c r="C336" s="13" t="str">
        <f t="shared" si="66"/>
        <v>DataEdge:2016 Q3</v>
      </c>
      <c r="D336" s="13" t="str">
        <f t="shared" si="67"/>
        <v>ForecastDate:December 2016</v>
      </c>
      <c r="E336" s="13" t="str">
        <f t="shared" si="68"/>
        <v>Long Label:CPI,Flour and Prepared Flour Mixes, CPI, United States,Units of Measure: Index 1982-84 = 100,Historic Data Source: BLS,Data Edge: 2016 Q3,Forecast Date: December 2016</v>
      </c>
      <c r="F336" s="9">
        <v>88.600000000000009</v>
      </c>
      <c r="G336" s="9">
        <v>90.899999999999991</v>
      </c>
      <c r="H336" s="9">
        <v>93.666666666666671</v>
      </c>
      <c r="I336" s="9">
        <v>93.600000000000009</v>
      </c>
      <c r="J336" s="9">
        <v>96.533333333333346</v>
      </c>
      <c r="K336" s="9">
        <v>97.233333333333334</v>
      </c>
      <c r="L336" s="9">
        <v>98.09999999999998</v>
      </c>
      <c r="M336" s="9">
        <v>97.366666666666674</v>
      </c>
      <c r="N336" s="9">
        <v>97.833333333333329</v>
      </c>
      <c r="O336" s="9">
        <v>99.266666666666666</v>
      </c>
      <c r="P336" s="9">
        <v>99.933333333333337</v>
      </c>
      <c r="Q336" s="9">
        <v>98.09999999999998</v>
      </c>
      <c r="R336" s="9">
        <v>98.3</v>
      </c>
      <c r="S336" s="9">
        <v>99.3</v>
      </c>
      <c r="T336" s="9">
        <v>100.7</v>
      </c>
      <c r="U336" s="9">
        <v>98.966666666666654</v>
      </c>
      <c r="V336" s="9">
        <v>101</v>
      </c>
      <c r="W336" s="9">
        <v>101.86666666666667</v>
      </c>
      <c r="X336" s="9">
        <v>103.53333333333335</v>
      </c>
      <c r="Y336" s="9">
        <v>101.36666666666667</v>
      </c>
      <c r="Z336" s="9">
        <v>104</v>
      </c>
      <c r="AA336" s="9">
        <v>105.43333333333334</v>
      </c>
      <c r="AB336" s="9">
        <v>107.10000000000001</v>
      </c>
      <c r="AC336" s="9">
        <v>104.93333333333334</v>
      </c>
      <c r="AD336" s="9">
        <v>106.23333333333333</v>
      </c>
      <c r="AE336" s="9">
        <v>107.23333333333333</v>
      </c>
      <c r="AF336" s="9">
        <v>108.03333333333335</v>
      </c>
      <c r="AG336" s="9">
        <v>105.06666666666668</v>
      </c>
      <c r="AH336" s="9">
        <v>106.53333333333335</v>
      </c>
      <c r="AI336" s="9">
        <v>107.89999999999999</v>
      </c>
      <c r="AJ336" s="9">
        <v>109.2</v>
      </c>
      <c r="AK336" s="9">
        <v>106.53333333333335</v>
      </c>
      <c r="AL336" s="9">
        <v>107.23333333333333</v>
      </c>
      <c r="AM336" s="9">
        <v>108</v>
      </c>
      <c r="AN336" s="9">
        <v>113.83333333333333</v>
      </c>
      <c r="AO336" s="9">
        <v>113.53333333333335</v>
      </c>
      <c r="AP336" s="9">
        <v>115.83333333333333</v>
      </c>
      <c r="AQ336" s="9">
        <v>119.10000000000001</v>
      </c>
      <c r="AR336" s="9">
        <v>123.86666666666667</v>
      </c>
      <c r="AS336" s="9">
        <v>121.89999999999999</v>
      </c>
      <c r="AT336" s="9">
        <v>123.43333333333334</v>
      </c>
      <c r="AU336" s="9">
        <v>124.43333333333334</v>
      </c>
      <c r="AV336" s="9">
        <v>128.20000000000002</v>
      </c>
      <c r="AW336" s="9">
        <v>124.53333333333335</v>
      </c>
      <c r="AX336" s="9">
        <v>125.83333333333333</v>
      </c>
      <c r="AY336" s="9">
        <v>126.7</v>
      </c>
      <c r="AZ336" s="9">
        <v>126.63333333333333</v>
      </c>
      <c r="BA336" s="9">
        <v>123.43333333333334</v>
      </c>
      <c r="BB336" s="9">
        <v>130.29999999999998</v>
      </c>
      <c r="BC336" s="9">
        <v>133.06666666666669</v>
      </c>
      <c r="BD336" s="9">
        <v>135.66666666666666</v>
      </c>
      <c r="BE336" s="9">
        <v>131.23333333333332</v>
      </c>
      <c r="BF336" s="9">
        <v>132.96666666666667</v>
      </c>
      <c r="BG336" s="9">
        <v>132.56666666666666</v>
      </c>
      <c r="BH336" s="9">
        <v>133.66666666666666</v>
      </c>
      <c r="BI336" s="9">
        <v>130.56666666666669</v>
      </c>
      <c r="BJ336" s="9">
        <v>134.13333333333335</v>
      </c>
      <c r="BK336" s="9">
        <v>134.79999999999998</v>
      </c>
      <c r="BL336" s="9">
        <v>137.06666666666669</v>
      </c>
      <c r="BM336" s="9">
        <v>133.13333333333335</v>
      </c>
      <c r="BN336" s="9">
        <v>138.63333333333335</v>
      </c>
      <c r="BO336" s="9">
        <v>139.56666666666669</v>
      </c>
      <c r="BP336" s="9">
        <v>143.5</v>
      </c>
      <c r="BQ336" s="9">
        <v>141.5</v>
      </c>
      <c r="BR336" s="9">
        <v>146.9</v>
      </c>
      <c r="BS336" s="9">
        <v>148.96666666666667</v>
      </c>
      <c r="BT336" s="9">
        <v>157.83333333333334</v>
      </c>
      <c r="BU336" s="9">
        <v>152.69999999999999</v>
      </c>
      <c r="BV336" s="9">
        <v>156.76666666666665</v>
      </c>
      <c r="BW336" s="9">
        <v>157.43333333333331</v>
      </c>
      <c r="BX336" s="9">
        <v>159.03333333333333</v>
      </c>
      <c r="BY336" s="9">
        <v>151.83333333333334</v>
      </c>
      <c r="BZ336" s="9">
        <v>157.46666666666667</v>
      </c>
      <c r="CA336" s="9">
        <v>160.20000000000002</v>
      </c>
      <c r="CB336" s="9">
        <v>162.39999999999998</v>
      </c>
      <c r="CC336" s="9">
        <v>156.16666666666666</v>
      </c>
      <c r="CD336" s="9">
        <v>160.36666666666665</v>
      </c>
      <c r="CE336" s="9">
        <v>162.06666666666666</v>
      </c>
      <c r="CF336" s="9">
        <v>166.56666666666666</v>
      </c>
      <c r="CG336" s="9">
        <v>154.73333333333332</v>
      </c>
      <c r="CH336" s="9">
        <v>159.16666666666666</v>
      </c>
      <c r="CI336" s="9">
        <v>161.1</v>
      </c>
      <c r="CJ336" s="9">
        <v>165.23333333333332</v>
      </c>
      <c r="CK336" s="9">
        <v>155.13333333333333</v>
      </c>
      <c r="CL336" s="9">
        <v>163.4</v>
      </c>
      <c r="CM336" s="9">
        <v>162.83333333333334</v>
      </c>
      <c r="CN336" s="9">
        <v>168.96666666666667</v>
      </c>
      <c r="CO336" s="9">
        <v>161.86666666666667</v>
      </c>
      <c r="CP336" s="9">
        <v>168.33333333333334</v>
      </c>
      <c r="CQ336" s="9">
        <v>171.96666666666667</v>
      </c>
      <c r="CR336" s="9">
        <v>176.5</v>
      </c>
      <c r="CS336" s="9">
        <v>167</v>
      </c>
      <c r="CT336" s="9">
        <v>177.66666666666666</v>
      </c>
      <c r="CU336" s="9">
        <v>180.56666666666669</v>
      </c>
      <c r="CV336" s="9">
        <v>183.36666666666665</v>
      </c>
      <c r="CW336" s="9">
        <v>172.1</v>
      </c>
      <c r="CX336" s="9">
        <v>180.10000000000002</v>
      </c>
      <c r="CY336" s="9">
        <v>179.06666666666669</v>
      </c>
      <c r="CZ336" s="9">
        <v>182.20000000000002</v>
      </c>
      <c r="DA336" s="9">
        <v>169.93333333333331</v>
      </c>
      <c r="DB336" s="9">
        <v>180.93333333333331</v>
      </c>
      <c r="DC336" s="9">
        <v>182.4</v>
      </c>
      <c r="DD336" s="9">
        <v>181.93333333333331</v>
      </c>
      <c r="DE336" s="9">
        <v>173.03333333333333</v>
      </c>
      <c r="DF336" s="9">
        <v>181.43333333333331</v>
      </c>
      <c r="DG336" s="9">
        <v>181.9</v>
      </c>
      <c r="DH336" s="9">
        <v>185.66666666666666</v>
      </c>
      <c r="DI336" s="9">
        <v>179.70000000000002</v>
      </c>
      <c r="DJ336" s="9">
        <v>189.35599999999999</v>
      </c>
      <c r="DK336" s="9">
        <v>191.17499999999998</v>
      </c>
      <c r="DL336" s="9">
        <v>194.93966666666665</v>
      </c>
      <c r="DM336" s="9">
        <v>190.85999999999999</v>
      </c>
      <c r="DN336" s="9">
        <v>208.86100000000002</v>
      </c>
      <c r="DO336" s="9">
        <v>229.62599999999998</v>
      </c>
      <c r="DP336" s="9">
        <v>235.09366666666665</v>
      </c>
      <c r="DQ336" s="9">
        <v>229.73733333333334</v>
      </c>
      <c r="DR336" s="9">
        <v>236.42</v>
      </c>
      <c r="DS336" s="9">
        <v>233.71933333333331</v>
      </c>
      <c r="DT336" s="9">
        <v>234.745</v>
      </c>
      <c r="DU336" s="9">
        <v>222.27733333333333</v>
      </c>
      <c r="DV336" s="9">
        <v>228.89666666666665</v>
      </c>
      <c r="DW336" s="9">
        <v>223.197</v>
      </c>
      <c r="DX336" s="9">
        <v>225.15366666666668</v>
      </c>
      <c r="DY336" s="9">
        <v>217.95833333333334</v>
      </c>
      <c r="DZ336" s="9">
        <v>231.96233333333331</v>
      </c>
      <c r="EA336" s="9">
        <v>237.923</v>
      </c>
      <c r="EB336" s="9">
        <v>246.67333333333332</v>
      </c>
      <c r="EC336" s="9">
        <v>243.69800000000001</v>
      </c>
      <c r="ED336" s="9">
        <v>251.60900000000001</v>
      </c>
      <c r="EE336" s="9">
        <v>254.87733333333335</v>
      </c>
      <c r="EF336" s="9">
        <v>256.43200000000002</v>
      </c>
      <c r="EG336" s="9">
        <v>248.66300000000001</v>
      </c>
      <c r="EH336" s="9">
        <v>254.38033333333331</v>
      </c>
      <c r="EI336" s="9">
        <v>257.81199999999995</v>
      </c>
      <c r="EJ336" s="9">
        <v>255.86366666666663</v>
      </c>
      <c r="EK336" s="9">
        <v>242.82766666666666</v>
      </c>
      <c r="EL336" s="9">
        <v>253.90733333333333</v>
      </c>
      <c r="EM336" s="9">
        <v>252.05033333333336</v>
      </c>
      <c r="EN336" s="9">
        <v>252.31066666666666</v>
      </c>
      <c r="EO336" s="9">
        <v>240.92333333333332</v>
      </c>
      <c r="EP336" s="9">
        <v>251.52233333333334</v>
      </c>
      <c r="EQ336" s="9">
        <v>249.86433333333335</v>
      </c>
      <c r="ER336" s="9">
        <v>246.92466666666667</v>
      </c>
      <c r="ES336" s="9">
        <v>235.69899999999998</v>
      </c>
      <c r="ET336" s="9">
        <v>243.21633333333332</v>
      </c>
      <c r="EU336" s="9">
        <v>244.27799999999999</v>
      </c>
      <c r="EV336" s="9">
        <v>244.18866666666668</v>
      </c>
      <c r="EW336" s="9">
        <v>234.36544249866179</v>
      </c>
      <c r="EX336" s="9">
        <v>237.62203139730175</v>
      </c>
      <c r="EY336" s="9">
        <v>239.66828022601945</v>
      </c>
      <c r="EZ336" s="9">
        <v>242.66604762006821</v>
      </c>
      <c r="FA336" s="9">
        <v>237.62836353694493</v>
      </c>
      <c r="FB336" s="9">
        <v>244.784763268885</v>
      </c>
      <c r="FC336" s="9">
        <v>246.84397974842025</v>
      </c>
      <c r="FD336" s="9">
        <v>249.42252313358262</v>
      </c>
      <c r="FE336" s="9">
        <v>245.60946248964061</v>
      </c>
      <c r="FF336" s="9">
        <v>259.16692397746635</v>
      </c>
      <c r="FG336" s="9">
        <v>261.27943017336133</v>
      </c>
      <c r="FH336" s="9">
        <v>263.88949863283324</v>
      </c>
      <c r="FI336" s="9">
        <v>259.2167721248627</v>
      </c>
      <c r="FJ336" s="9">
        <v>266.03442741466154</v>
      </c>
      <c r="FK336" s="9">
        <v>267.17015670800163</v>
      </c>
      <c r="FL336" s="9">
        <v>268.80081182631989</v>
      </c>
      <c r="FM336" s="9">
        <v>262.69303373061473</v>
      </c>
      <c r="FN336" s="9">
        <v>269.6294791461662</v>
      </c>
      <c r="FO336" s="9">
        <v>271.77917595463634</v>
      </c>
      <c r="FP336" s="9">
        <v>274.44545104125814</v>
      </c>
      <c r="FQ336" s="9">
        <v>269.18330328938191</v>
      </c>
      <c r="FR336" s="9">
        <v>275.60889765943551</v>
      </c>
      <c r="FS336" s="9">
        <v>277.6044434794735</v>
      </c>
      <c r="FT336" s="9">
        <v>280.13648110325011</v>
      </c>
      <c r="FU336" s="9">
        <v>274.79125826673209</v>
      </c>
      <c r="FV336" s="9">
        <v>281.34526130698947</v>
      </c>
      <c r="FW336" s="9">
        <v>283.37872696730017</v>
      </c>
      <c r="FX336" s="9">
        <v>285.92198347873159</v>
      </c>
      <c r="FY336" s="9">
        <v>280.71153685460928</v>
      </c>
      <c r="FZ336" s="9">
        <v>287.52712690942354</v>
      </c>
      <c r="GA336" s="9">
        <v>289.59206154960555</v>
      </c>
      <c r="GB336" s="9">
        <v>292.16437498006258</v>
      </c>
      <c r="GC336" s="9">
        <v>286.9158080309266</v>
      </c>
      <c r="GD336" s="9">
        <v>293.6229592281444</v>
      </c>
      <c r="GE336" s="9">
        <v>295.71021945475928</v>
      </c>
      <c r="GF336" s="9">
        <v>298.30519503827861</v>
      </c>
      <c r="GG336" s="9">
        <v>292.85057107165892</v>
      </c>
      <c r="GH336" s="9">
        <v>299.10735182700671</v>
      </c>
      <c r="GI336" s="9">
        <v>301.21222570723938</v>
      </c>
      <c r="GJ336" s="9">
        <v>303.83227550466694</v>
      </c>
      <c r="GK336" s="9">
        <v>298.6595010310794</v>
      </c>
      <c r="GL336" s="9" t="str">
        <f t="shared" si="64"/>
        <v>CPI,Flour and Prepared Flour Mixes, CPI, United States,Units of Measure: Index 1982-84 = 100,Historic Data Source: BLS,Data Edge: 2016 Q3,Forecast Date: December 2016</v>
      </c>
      <c r="GM336" s="10" t="str">
        <f t="shared" si="71"/>
        <v>United States, CPI, Flour and Prepared Flour Mixes</v>
      </c>
      <c r="GN336" s="10" t="str">
        <f t="shared" si="72"/>
        <v>CPI,Flour and Prepared Flour Mixes, CPI, United States,Units of Measure: Index 1982-84 = 100,Historic Data Source: BLS,Data Edge: 2016 Q3,Forecast Date: December 2016</v>
      </c>
      <c r="GP336" s="15" t="s">
        <v>10</v>
      </c>
      <c r="GQ336" s="16" t="s">
        <v>1308</v>
      </c>
      <c r="GR336" s="10" t="s">
        <v>817</v>
      </c>
      <c r="GS336" s="10" t="s">
        <v>810</v>
      </c>
      <c r="GT336" s="10" t="s">
        <v>136</v>
      </c>
      <c r="GU336" s="13" t="s">
        <v>1381</v>
      </c>
      <c r="GV336" s="11" t="s">
        <v>1385</v>
      </c>
      <c r="GW336" s="8" t="s">
        <v>1313</v>
      </c>
      <c r="GX336" s="8" t="s">
        <v>1401</v>
      </c>
      <c r="GY336" s="16" t="s">
        <v>1392</v>
      </c>
    </row>
    <row r="337" spans="1:207" ht="12.75" customHeight="1">
      <c r="A337" s="16" t="s">
        <v>820</v>
      </c>
      <c r="B337" s="8" t="str">
        <f t="shared" si="65"/>
        <v>Bank:AGPRICE</v>
      </c>
      <c r="C337" s="13" t="str">
        <f t="shared" si="66"/>
        <v>DataEdge:2016 Q3</v>
      </c>
      <c r="D337" s="13" t="str">
        <f t="shared" si="67"/>
        <v>ForecastDate:December 2016</v>
      </c>
      <c r="E337" s="13" t="str">
        <f t="shared" si="68"/>
        <v>Long Label:CPI,Breakfast Cereals, CPI, United States,Units of Measure: Index 1982-84 = 100,Historic Data Source: BLS,Data Edge: 2016 Q3,Forecast Date: December 2016</v>
      </c>
      <c r="F337" s="9">
        <v>71.266666666666666</v>
      </c>
      <c r="G337" s="9">
        <v>74.966666666666669</v>
      </c>
      <c r="H337" s="9">
        <v>78.36666666666666</v>
      </c>
      <c r="I337" s="9">
        <v>80.733333333333334</v>
      </c>
      <c r="J337" s="9">
        <v>83.566666666666677</v>
      </c>
      <c r="K337" s="9">
        <v>85.633333333333326</v>
      </c>
      <c r="L337" s="9">
        <v>88.266666666666652</v>
      </c>
      <c r="M337" s="9">
        <v>90.166666666666671</v>
      </c>
      <c r="N337" s="9">
        <v>93.833333333333329</v>
      </c>
      <c r="O337" s="9">
        <v>94.600000000000009</v>
      </c>
      <c r="P337" s="9">
        <v>95.100000000000009</v>
      </c>
      <c r="Q337" s="9">
        <v>95.666666666666671</v>
      </c>
      <c r="R337" s="9">
        <v>96.8</v>
      </c>
      <c r="S337" s="9">
        <v>100.06666666666666</v>
      </c>
      <c r="T337" s="9">
        <v>101.13333333333334</v>
      </c>
      <c r="U337" s="9">
        <v>101.40000000000002</v>
      </c>
      <c r="V337" s="9">
        <v>103.03333333333335</v>
      </c>
      <c r="W337" s="9">
        <v>105.56666666666666</v>
      </c>
      <c r="X337" s="9">
        <v>106.10000000000001</v>
      </c>
      <c r="Y337" s="9">
        <v>106.66666666666667</v>
      </c>
      <c r="Z337" s="9">
        <v>109.3</v>
      </c>
      <c r="AA337" s="9">
        <v>111</v>
      </c>
      <c r="AB337" s="9">
        <v>111.46666666666665</v>
      </c>
      <c r="AC337" s="9">
        <v>113.33333333333333</v>
      </c>
      <c r="AD337" s="9">
        <v>115.13333333333333</v>
      </c>
      <c r="AE337" s="9">
        <v>116.16666666666667</v>
      </c>
      <c r="AF337" s="9">
        <v>118.33333333333333</v>
      </c>
      <c r="AG337" s="9">
        <v>119.33333333333333</v>
      </c>
      <c r="AH337" s="9">
        <v>121.66666666666667</v>
      </c>
      <c r="AI337" s="9">
        <v>124.09999999999998</v>
      </c>
      <c r="AJ337" s="9">
        <v>124.93333333333334</v>
      </c>
      <c r="AK337" s="9">
        <v>125.83333333333333</v>
      </c>
      <c r="AL337" s="9">
        <v>128.5</v>
      </c>
      <c r="AM337" s="9">
        <v>130.4</v>
      </c>
      <c r="AN337" s="9">
        <v>134.96666666666667</v>
      </c>
      <c r="AO337" s="9">
        <v>137.9</v>
      </c>
      <c r="AP337" s="9">
        <v>142.83333333333334</v>
      </c>
      <c r="AQ337" s="9">
        <v>145.69999999999999</v>
      </c>
      <c r="AR337" s="9">
        <v>150.83333333333334</v>
      </c>
      <c r="AS337" s="9">
        <v>152.1</v>
      </c>
      <c r="AT337" s="9">
        <v>154.03333333333333</v>
      </c>
      <c r="AU337" s="9">
        <v>157.93333333333331</v>
      </c>
      <c r="AV337" s="9">
        <v>160.29999999999998</v>
      </c>
      <c r="AW337" s="9">
        <v>161.96666666666667</v>
      </c>
      <c r="AX337" s="9">
        <v>165.6</v>
      </c>
      <c r="AY337" s="9">
        <v>168</v>
      </c>
      <c r="AZ337" s="9">
        <v>168.26666666666668</v>
      </c>
      <c r="BA337" s="9">
        <v>170.6</v>
      </c>
      <c r="BB337" s="9">
        <v>173.36666666666667</v>
      </c>
      <c r="BC337" s="9">
        <v>174.26666666666665</v>
      </c>
      <c r="BD337" s="9">
        <v>176.36666666666667</v>
      </c>
      <c r="BE337" s="9">
        <v>177.70000000000002</v>
      </c>
      <c r="BF337" s="9">
        <v>179.66666666666666</v>
      </c>
      <c r="BG337" s="9">
        <v>183.5</v>
      </c>
      <c r="BH337" s="9">
        <v>184.13333333333333</v>
      </c>
      <c r="BI337" s="9">
        <v>185.76666666666665</v>
      </c>
      <c r="BJ337" s="9">
        <v>188.29999999999998</v>
      </c>
      <c r="BK337" s="9">
        <v>190.63333333333333</v>
      </c>
      <c r="BL337" s="9">
        <v>192.13333333333333</v>
      </c>
      <c r="BM337" s="9">
        <v>191.33333333333334</v>
      </c>
      <c r="BN337" s="9">
        <v>190.70000000000002</v>
      </c>
      <c r="BO337" s="9">
        <v>193.13333333333333</v>
      </c>
      <c r="BP337" s="9">
        <v>192.9</v>
      </c>
      <c r="BQ337" s="9">
        <v>193.23333333333335</v>
      </c>
      <c r="BR337" s="9">
        <v>194.66666666666666</v>
      </c>
      <c r="BS337" s="9">
        <v>193.43333333333331</v>
      </c>
      <c r="BT337" s="9">
        <v>186.33333333333334</v>
      </c>
      <c r="BU337" s="9">
        <v>185.63333333333333</v>
      </c>
      <c r="BV337" s="9">
        <v>186</v>
      </c>
      <c r="BW337" s="9">
        <v>187.19999999999996</v>
      </c>
      <c r="BX337" s="9">
        <v>188.23333333333335</v>
      </c>
      <c r="BY337" s="9">
        <v>188.43333333333331</v>
      </c>
      <c r="BZ337" s="9">
        <v>187.9</v>
      </c>
      <c r="CA337" s="9">
        <v>189.16666666666666</v>
      </c>
      <c r="CB337" s="9">
        <v>190.66666666666666</v>
      </c>
      <c r="CC337" s="9">
        <v>192</v>
      </c>
      <c r="CD337" s="9">
        <v>193.66666666666666</v>
      </c>
      <c r="CE337" s="9">
        <v>196.10000000000002</v>
      </c>
      <c r="CF337" s="9">
        <v>195.36666666666665</v>
      </c>
      <c r="CG337" s="9">
        <v>195.73333333333335</v>
      </c>
      <c r="CH337" s="9">
        <v>195.4</v>
      </c>
      <c r="CI337" s="9">
        <v>199.36666666666667</v>
      </c>
      <c r="CJ337" s="9">
        <v>197.9666666666667</v>
      </c>
      <c r="CK337" s="9">
        <v>199.1</v>
      </c>
      <c r="CL337" s="9">
        <v>195.63333333333333</v>
      </c>
      <c r="CM337" s="9">
        <v>199.13333333333333</v>
      </c>
      <c r="CN337" s="9">
        <v>201.76666666666668</v>
      </c>
      <c r="CO337" s="9">
        <v>202.13333333333333</v>
      </c>
      <c r="CP337" s="9">
        <v>204</v>
      </c>
      <c r="CQ337" s="9">
        <v>204</v>
      </c>
      <c r="CR337" s="9">
        <v>201.9</v>
      </c>
      <c r="CS337" s="9">
        <v>202.19999999999996</v>
      </c>
      <c r="CT337" s="9">
        <v>204.6</v>
      </c>
      <c r="CU337" s="9">
        <v>205.36666666666667</v>
      </c>
      <c r="CV337" s="9">
        <v>204.86666666666667</v>
      </c>
      <c r="CW337" s="9">
        <v>202.43333333333331</v>
      </c>
      <c r="CX337" s="9">
        <v>203.06666666666669</v>
      </c>
      <c r="CY337" s="9">
        <v>202.29999999999998</v>
      </c>
      <c r="CZ337" s="9">
        <v>203.29999999999998</v>
      </c>
      <c r="DA337" s="9">
        <v>205.43333333333331</v>
      </c>
      <c r="DB337" s="9">
        <v>205.26666666666665</v>
      </c>
      <c r="DC337" s="9">
        <v>204</v>
      </c>
      <c r="DD337" s="9">
        <v>203.4</v>
      </c>
      <c r="DE337" s="9">
        <v>201.56666666666669</v>
      </c>
      <c r="DF337" s="9">
        <v>197.5</v>
      </c>
      <c r="DG337" s="9">
        <v>201.06666666666663</v>
      </c>
      <c r="DH337" s="9">
        <v>200.5</v>
      </c>
      <c r="DI337" s="9">
        <v>200.56666666666669</v>
      </c>
      <c r="DJ337" s="9">
        <v>201.06366666666665</v>
      </c>
      <c r="DK337" s="9">
        <v>205.02333333333331</v>
      </c>
      <c r="DL337" s="9">
        <v>205.81066666666666</v>
      </c>
      <c r="DM337" s="9">
        <v>208.15800000000002</v>
      </c>
      <c r="DN337" s="9">
        <v>206.80766666666668</v>
      </c>
      <c r="DO337" s="9">
        <v>210.1883333333333</v>
      </c>
      <c r="DP337" s="9">
        <v>214.23033333333333</v>
      </c>
      <c r="DQ337" s="9">
        <v>217.36800000000002</v>
      </c>
      <c r="DR337" s="9">
        <v>215.62433333333334</v>
      </c>
      <c r="DS337" s="9">
        <v>217.21566666666664</v>
      </c>
      <c r="DT337" s="9">
        <v>220.06000000000003</v>
      </c>
      <c r="DU337" s="9">
        <v>218.07866666666666</v>
      </c>
      <c r="DV337" s="9">
        <v>215.17466666666667</v>
      </c>
      <c r="DW337" s="9">
        <v>216.40700000000001</v>
      </c>
      <c r="DX337" s="9">
        <v>214.947</v>
      </c>
      <c r="DY337" s="9">
        <v>214.22799999999998</v>
      </c>
      <c r="DZ337" s="9">
        <v>218.09100000000001</v>
      </c>
      <c r="EA337" s="9">
        <v>223.29666666666665</v>
      </c>
      <c r="EB337" s="9">
        <v>225.40666666666667</v>
      </c>
      <c r="EC337" s="9">
        <v>226.864</v>
      </c>
      <c r="ED337" s="9">
        <v>228.215</v>
      </c>
      <c r="EE337" s="9">
        <v>229.47333333333333</v>
      </c>
      <c r="EF337" s="9">
        <v>227.18633333333332</v>
      </c>
      <c r="EG337" s="9">
        <v>227.553</v>
      </c>
      <c r="EH337" s="9">
        <v>226.42466666666667</v>
      </c>
      <c r="EI337" s="9">
        <v>228.49099999999999</v>
      </c>
      <c r="EJ337" s="9">
        <v>228.21333333333334</v>
      </c>
      <c r="EK337" s="9">
        <v>227.87733333333335</v>
      </c>
      <c r="EL337" s="9">
        <v>227.91900000000001</v>
      </c>
      <c r="EM337" s="9">
        <v>228.78966666666665</v>
      </c>
      <c r="EN337" s="9">
        <v>228.28066666666666</v>
      </c>
      <c r="EO337" s="9">
        <v>230.31033333333335</v>
      </c>
      <c r="EP337" s="9">
        <v>228.678</v>
      </c>
      <c r="EQ337" s="9">
        <v>230.39466666666667</v>
      </c>
      <c r="ER337" s="9">
        <v>229.15299999999999</v>
      </c>
      <c r="ES337" s="9">
        <v>230.90899999999999</v>
      </c>
      <c r="ET337" s="9">
        <v>227.57899999999998</v>
      </c>
      <c r="EU337" s="9">
        <v>227.12066666666666</v>
      </c>
      <c r="EV337" s="9">
        <v>227.21199999999999</v>
      </c>
      <c r="EW337" s="9">
        <v>227.71104000000003</v>
      </c>
      <c r="EX337" s="9">
        <v>229.32226666666406</v>
      </c>
      <c r="EY337" s="9">
        <v>230.10704266666403</v>
      </c>
      <c r="EZ337" s="9">
        <v>231.11286666666408</v>
      </c>
      <c r="FA337" s="9">
        <v>232.41432266666411</v>
      </c>
      <c r="FB337" s="9">
        <v>233.28582666666409</v>
      </c>
      <c r="FC337" s="9">
        <v>234.15679466666413</v>
      </c>
      <c r="FD337" s="9">
        <v>235.3150026666641</v>
      </c>
      <c r="FE337" s="9">
        <v>236.35293066666412</v>
      </c>
      <c r="FF337" s="9">
        <v>237.32269066666416</v>
      </c>
      <c r="FG337" s="9">
        <v>238.41477066666414</v>
      </c>
      <c r="FH337" s="9">
        <v>239.46681866666418</v>
      </c>
      <c r="FI337" s="9">
        <v>240.59362666666422</v>
      </c>
      <c r="FJ337" s="9">
        <v>241.70254666666418</v>
      </c>
      <c r="FK337" s="9">
        <v>242.88604266666422</v>
      </c>
      <c r="FL337" s="9">
        <v>244.02910666666421</v>
      </c>
      <c r="FM337" s="9">
        <v>245.14665866666422</v>
      </c>
      <c r="FN337" s="9">
        <v>246.28653866666426</v>
      </c>
      <c r="FO337" s="9">
        <v>247.45121866666423</v>
      </c>
      <c r="FP337" s="9">
        <v>248.59189866666426</v>
      </c>
      <c r="FQ337" s="9">
        <v>249.70376266666429</v>
      </c>
      <c r="FR337" s="9">
        <v>250.82500266666429</v>
      </c>
      <c r="FS337" s="9">
        <v>251.78197066666431</v>
      </c>
      <c r="FT337" s="9">
        <v>252.76593866666428</v>
      </c>
      <c r="FU337" s="9">
        <v>253.82025866666436</v>
      </c>
      <c r="FV337" s="9">
        <v>254.81143466666441</v>
      </c>
      <c r="FW337" s="9">
        <v>255.75597066666435</v>
      </c>
      <c r="FX337" s="9">
        <v>256.71441066666438</v>
      </c>
      <c r="FY337" s="9">
        <v>257.67629066666439</v>
      </c>
      <c r="FZ337" s="9">
        <v>258.61136266666438</v>
      </c>
      <c r="GA337" s="9">
        <v>259.53810666666442</v>
      </c>
      <c r="GB337" s="9">
        <v>260.46124266666442</v>
      </c>
      <c r="GC337" s="9">
        <v>261.39342666666442</v>
      </c>
      <c r="GD337" s="9">
        <v>262.34048266666446</v>
      </c>
      <c r="GE337" s="9">
        <v>263.26175466666444</v>
      </c>
      <c r="GF337" s="9">
        <v>264.16237866666449</v>
      </c>
      <c r="GG337" s="9">
        <v>265.04146666666452</v>
      </c>
      <c r="GH337" s="9">
        <v>265.92619466666451</v>
      </c>
      <c r="GI337" s="9">
        <v>266.82473866666453</v>
      </c>
      <c r="GJ337" s="9">
        <v>267.7114346666645</v>
      </c>
      <c r="GK337" s="9">
        <v>268.59028266666456</v>
      </c>
      <c r="GL337" s="9" t="str">
        <f t="shared" si="64"/>
        <v>CPI,Breakfast Cereals, CPI, United States,Units of Measure: Index 1982-84 = 100,Historic Data Source: BLS,Data Edge: 2016 Q3,Forecast Date: December 2016</v>
      </c>
      <c r="GM337" s="10" t="str">
        <f t="shared" si="71"/>
        <v>United States, CPI, Breakfast Cereals</v>
      </c>
      <c r="GN337" s="10" t="str">
        <f t="shared" si="72"/>
        <v>CPI,Breakfast Cereals, CPI, United States,Units of Measure: Index 1982-84 = 100,Historic Data Source: BLS,Data Edge: 2016 Q3,Forecast Date: December 2016</v>
      </c>
      <c r="GP337" s="15" t="s">
        <v>10</v>
      </c>
      <c r="GQ337" s="16" t="s">
        <v>1308</v>
      </c>
      <c r="GR337" s="10" t="s">
        <v>819</v>
      </c>
      <c r="GS337" s="10" t="s">
        <v>810</v>
      </c>
      <c r="GT337" s="10" t="s">
        <v>136</v>
      </c>
      <c r="GU337" s="13" t="s">
        <v>1381</v>
      </c>
      <c r="GV337" s="11" t="s">
        <v>1385</v>
      </c>
      <c r="GW337" s="8" t="s">
        <v>1314</v>
      </c>
      <c r="GX337" s="8" t="s">
        <v>1401</v>
      </c>
      <c r="GY337" s="16" t="s">
        <v>1392</v>
      </c>
    </row>
    <row r="338" spans="1:207" ht="12.75" customHeight="1">
      <c r="A338" s="16" t="s">
        <v>822</v>
      </c>
      <c r="B338" s="8" t="str">
        <f t="shared" si="65"/>
        <v>Bank:AGPRICE</v>
      </c>
      <c r="C338" s="13" t="str">
        <f t="shared" si="66"/>
        <v>DataEdge:2016 Q3</v>
      </c>
      <c r="D338" s="13" t="str">
        <f t="shared" si="67"/>
        <v>ForecastDate:December 2016</v>
      </c>
      <c r="E338" s="13" t="str">
        <f t="shared" si="68"/>
        <v>Long Label:CPI,Rice, Pasta, Cornmeal, CPI, United States,Units of Measure: Index 1982-84 = 100,Historic Data Source: BLS,Data Edge: 2016 Q3,Forecast Date: December 2016</v>
      </c>
      <c r="F338" s="9">
        <v>85.866666666666674</v>
      </c>
      <c r="G338" s="9">
        <v>89.966666666666654</v>
      </c>
      <c r="H338" s="9">
        <v>92.633333333333326</v>
      </c>
      <c r="I338" s="9">
        <v>95.09999999999998</v>
      </c>
      <c r="J338" s="9">
        <v>99.666666666666671</v>
      </c>
      <c r="K338" s="9">
        <v>101.36666666666667</v>
      </c>
      <c r="L338" s="9">
        <v>102.23333333333335</v>
      </c>
      <c r="M338" s="9">
        <v>101.8</v>
      </c>
      <c r="N338" s="9">
        <v>102.33333333333333</v>
      </c>
      <c r="O338" s="9">
        <v>101.10000000000001</v>
      </c>
      <c r="P338" s="9">
        <v>100.46666666666665</v>
      </c>
      <c r="Q338" s="9">
        <v>98.833333333333329</v>
      </c>
      <c r="R338" s="9">
        <v>98.533333333333346</v>
      </c>
      <c r="S338" s="9">
        <v>98.333333333333329</v>
      </c>
      <c r="T338" s="9">
        <v>98.59999999999998</v>
      </c>
      <c r="U338" s="9">
        <v>98.666666666666671</v>
      </c>
      <c r="V338" s="9">
        <v>99.666666666666671</v>
      </c>
      <c r="W338" s="9">
        <v>101.13333333333333</v>
      </c>
      <c r="X338" s="9">
        <v>101.56666666666666</v>
      </c>
      <c r="Y338" s="9">
        <v>100.76666666666667</v>
      </c>
      <c r="Z338" s="9">
        <v>101</v>
      </c>
      <c r="AA338" s="9">
        <v>101.86666666666667</v>
      </c>
      <c r="AB338" s="9">
        <v>102.89999999999999</v>
      </c>
      <c r="AC338" s="9">
        <v>102.5</v>
      </c>
      <c r="AD338" s="9">
        <v>102.7</v>
      </c>
      <c r="AE338" s="9">
        <v>102.86666666666667</v>
      </c>
      <c r="AF338" s="9">
        <v>102.33333333333333</v>
      </c>
      <c r="AG338" s="9">
        <v>101.03333333333335</v>
      </c>
      <c r="AH338" s="9">
        <v>100.5</v>
      </c>
      <c r="AI338" s="9">
        <v>100.73333333333333</v>
      </c>
      <c r="AJ338" s="9">
        <v>101.63333333333334</v>
      </c>
      <c r="AK338" s="9">
        <v>103.86666666666667</v>
      </c>
      <c r="AL338" s="9">
        <v>109.7</v>
      </c>
      <c r="AM338" s="9">
        <v>113.06666666666668</v>
      </c>
      <c r="AN338" s="9">
        <v>116.43333333333334</v>
      </c>
      <c r="AO338" s="9">
        <v>118.2</v>
      </c>
      <c r="AP338" s="9">
        <v>119.63333333333333</v>
      </c>
      <c r="AQ338" s="9">
        <v>120</v>
      </c>
      <c r="AR338" s="9">
        <v>120.46666666666665</v>
      </c>
      <c r="AS338" s="9">
        <v>119.73333333333335</v>
      </c>
      <c r="AT338" s="9">
        <v>120.36666666666667</v>
      </c>
      <c r="AU338" s="9">
        <v>121.63333333333333</v>
      </c>
      <c r="AV338" s="9">
        <v>123.06666666666666</v>
      </c>
      <c r="AW338" s="9">
        <v>122.8</v>
      </c>
      <c r="AX338" s="9">
        <v>125.56666666666666</v>
      </c>
      <c r="AY338" s="9">
        <v>126.89999999999999</v>
      </c>
      <c r="AZ338" s="9">
        <v>127.03333333333335</v>
      </c>
      <c r="BA338" s="9">
        <v>126.63333333333333</v>
      </c>
      <c r="BB338" s="9">
        <v>126.93333333333332</v>
      </c>
      <c r="BC338" s="9">
        <v>128.03333333333333</v>
      </c>
      <c r="BD338" s="9">
        <v>129.43333333333334</v>
      </c>
      <c r="BE338" s="9">
        <v>128.70000000000002</v>
      </c>
      <c r="BF338" s="9">
        <v>129.73333333333335</v>
      </c>
      <c r="BG338" s="9">
        <v>129.60000000000002</v>
      </c>
      <c r="BH338" s="9">
        <v>129.76666666666665</v>
      </c>
      <c r="BI338" s="9">
        <v>129.76666666666668</v>
      </c>
      <c r="BJ338" s="9">
        <v>137.66666666666666</v>
      </c>
      <c r="BK338" s="9">
        <v>140.46666666666667</v>
      </c>
      <c r="BL338" s="9">
        <v>140.93333333333331</v>
      </c>
      <c r="BM338" s="9">
        <v>139.53333333333333</v>
      </c>
      <c r="BN338" s="9">
        <v>139.63333333333335</v>
      </c>
      <c r="BO338" s="9">
        <v>139.83333333333334</v>
      </c>
      <c r="BP338" s="9">
        <v>140.30000000000001</v>
      </c>
      <c r="BQ338" s="9">
        <v>140.93333333333334</v>
      </c>
      <c r="BR338" s="9">
        <v>142.76666666666665</v>
      </c>
      <c r="BS338" s="9">
        <v>143.96666666666667</v>
      </c>
      <c r="BT338" s="9">
        <v>145.46666666666667</v>
      </c>
      <c r="BU338" s="9">
        <v>144.5</v>
      </c>
      <c r="BV338" s="9">
        <v>147.36666666666667</v>
      </c>
      <c r="BW338" s="9">
        <v>147.73333333333335</v>
      </c>
      <c r="BX338" s="9">
        <v>149.79999999999998</v>
      </c>
      <c r="BY338" s="9">
        <v>150.1</v>
      </c>
      <c r="BZ338" s="9">
        <v>150.06666666666666</v>
      </c>
      <c r="CA338" s="9">
        <v>150.66666666666666</v>
      </c>
      <c r="CB338" s="9">
        <v>151.56666666666663</v>
      </c>
      <c r="CC338" s="9">
        <v>149.86666666666667</v>
      </c>
      <c r="CD338" s="9">
        <v>151.6</v>
      </c>
      <c r="CE338" s="9">
        <v>152.46666666666667</v>
      </c>
      <c r="CF338" s="9">
        <v>152.26666666666665</v>
      </c>
      <c r="CG338" s="9">
        <v>151.16666666666666</v>
      </c>
      <c r="CH338" s="9">
        <v>149.46666666666667</v>
      </c>
      <c r="CI338" s="9">
        <v>150.36666666666667</v>
      </c>
      <c r="CJ338" s="9">
        <v>151.26666666666668</v>
      </c>
      <c r="CK338" s="9">
        <v>151.79999999999998</v>
      </c>
      <c r="CL338" s="9">
        <v>153.33333333333334</v>
      </c>
      <c r="CM338" s="9">
        <v>154.6</v>
      </c>
      <c r="CN338" s="9">
        <v>155.23333333333335</v>
      </c>
      <c r="CO338" s="9">
        <v>155.4</v>
      </c>
      <c r="CP338" s="9">
        <v>155.06666666666669</v>
      </c>
      <c r="CQ338" s="9">
        <v>156.46666666666667</v>
      </c>
      <c r="CR338" s="9">
        <v>155.69999999999999</v>
      </c>
      <c r="CS338" s="9">
        <v>156.10000000000002</v>
      </c>
      <c r="CT338" s="9">
        <v>158.79999999999998</v>
      </c>
      <c r="CU338" s="9">
        <v>160.26666666666665</v>
      </c>
      <c r="CV338" s="9">
        <v>161.16666666666666</v>
      </c>
      <c r="CW338" s="9">
        <v>161.13333333333333</v>
      </c>
      <c r="CX338" s="9">
        <v>163.86666666666667</v>
      </c>
      <c r="CY338" s="9">
        <v>164.56666666666669</v>
      </c>
      <c r="CZ338" s="9">
        <v>164.86666666666665</v>
      </c>
      <c r="DA338" s="9">
        <v>164.6</v>
      </c>
      <c r="DB338" s="9">
        <v>164.9</v>
      </c>
      <c r="DC338" s="9">
        <v>164.93333333333334</v>
      </c>
      <c r="DD338" s="9">
        <v>164.9</v>
      </c>
      <c r="DE338" s="9">
        <v>166.29999999999998</v>
      </c>
      <c r="DF338" s="9">
        <v>168.86666666666667</v>
      </c>
      <c r="DG338" s="9">
        <v>170.26666666666665</v>
      </c>
      <c r="DH338" s="9">
        <v>172.23333333333335</v>
      </c>
      <c r="DI338" s="9">
        <v>174.03333333333333</v>
      </c>
      <c r="DJ338" s="9">
        <v>177.14433333333332</v>
      </c>
      <c r="DK338" s="9">
        <v>181.47733333333335</v>
      </c>
      <c r="DL338" s="9">
        <v>183.90433333333331</v>
      </c>
      <c r="DM338" s="9">
        <v>183.15633333333332</v>
      </c>
      <c r="DN338" s="9">
        <v>199.09933333333333</v>
      </c>
      <c r="DO338" s="9">
        <v>212.71133333333333</v>
      </c>
      <c r="DP338" s="9">
        <v>229.57533333333333</v>
      </c>
      <c r="DQ338" s="9">
        <v>233.66566666666665</v>
      </c>
      <c r="DR338" s="9">
        <v>233.84633333333332</v>
      </c>
      <c r="DS338" s="9">
        <v>229.22166666666666</v>
      </c>
      <c r="DT338" s="9">
        <v>229.16099999999997</v>
      </c>
      <c r="DU338" s="9">
        <v>227.37099999999998</v>
      </c>
      <c r="DV338" s="9">
        <v>226.72200000000001</v>
      </c>
      <c r="DW338" s="9">
        <v>223.66766666666669</v>
      </c>
      <c r="DX338" s="9">
        <v>224.45133333333334</v>
      </c>
      <c r="DY338" s="9">
        <v>222.78466666666668</v>
      </c>
      <c r="DZ338" s="9">
        <v>229.54366666666667</v>
      </c>
      <c r="EA338" s="9">
        <v>230.15633333333335</v>
      </c>
      <c r="EB338" s="9">
        <v>234.56533333333334</v>
      </c>
      <c r="EC338" s="9">
        <v>242.18766666666667</v>
      </c>
      <c r="ED338" s="9">
        <v>241.39466666666667</v>
      </c>
      <c r="EE338" s="9">
        <v>240.50766666666667</v>
      </c>
      <c r="EF338" s="9">
        <v>239.24699999999999</v>
      </c>
      <c r="EG338" s="9">
        <v>236.38499999999999</v>
      </c>
      <c r="EH338" s="9">
        <v>238.72866666666667</v>
      </c>
      <c r="EI338" s="9">
        <v>239.79366666666667</v>
      </c>
      <c r="EJ338" s="9">
        <v>239.114</v>
      </c>
      <c r="EK338" s="9">
        <v>240.07266666666666</v>
      </c>
      <c r="EL338" s="9">
        <v>238.47299999999998</v>
      </c>
      <c r="EM338" s="9">
        <v>238.59900000000002</v>
      </c>
      <c r="EN338" s="9">
        <v>240.20500000000001</v>
      </c>
      <c r="EO338" s="9">
        <v>235.25333333333333</v>
      </c>
      <c r="EP338" s="9">
        <v>240.84666666666666</v>
      </c>
      <c r="EQ338" s="9">
        <v>243.80933333333334</v>
      </c>
      <c r="ER338" s="9">
        <v>241.79600000000002</v>
      </c>
      <c r="ES338" s="9">
        <v>240.13766666666666</v>
      </c>
      <c r="ET338" s="9">
        <v>241.14233333333334</v>
      </c>
      <c r="EU338" s="9">
        <v>240.696</v>
      </c>
      <c r="EV338" s="9">
        <v>239.06933333333336</v>
      </c>
      <c r="EW338" s="9">
        <v>237.12962876328095</v>
      </c>
      <c r="EX338" s="9">
        <v>237.52466325012304</v>
      </c>
      <c r="EY338" s="9">
        <v>238.4089546661254</v>
      </c>
      <c r="EZ338" s="9">
        <v>240.08943496682178</v>
      </c>
      <c r="FA338" s="9">
        <v>241.14203077158336</v>
      </c>
      <c r="FB338" s="9">
        <v>241.9315822420732</v>
      </c>
      <c r="FC338" s="9">
        <v>244.11800365555897</v>
      </c>
      <c r="FD338" s="9">
        <v>245.59346496166251</v>
      </c>
      <c r="FE338" s="9">
        <v>249.11847103943643</v>
      </c>
      <c r="FF338" s="9">
        <v>249.69155173942244</v>
      </c>
      <c r="FG338" s="9">
        <v>251.61934102196631</v>
      </c>
      <c r="FH338" s="9">
        <v>252.35155024620406</v>
      </c>
      <c r="FI338" s="9">
        <v>254.71477631005772</v>
      </c>
      <c r="FJ338" s="9">
        <v>255.79450125292598</v>
      </c>
      <c r="FK338" s="9">
        <v>258.30907569559849</v>
      </c>
      <c r="FL338" s="9">
        <v>259.26117955374679</v>
      </c>
      <c r="FM338" s="9">
        <v>261.62752983247179</v>
      </c>
      <c r="FN338" s="9">
        <v>261.6145982374087</v>
      </c>
      <c r="FO338" s="9">
        <v>263.57585986487487</v>
      </c>
      <c r="FP338" s="9">
        <v>264.36795706210836</v>
      </c>
      <c r="FQ338" s="9">
        <v>266.42311057737311</v>
      </c>
      <c r="FR338" s="9">
        <v>267.17238258635837</v>
      </c>
      <c r="FS338" s="9">
        <v>269.62644150532009</v>
      </c>
      <c r="FT338" s="9">
        <v>271.04851709859366</v>
      </c>
      <c r="FU338" s="9">
        <v>274.05768138044664</v>
      </c>
      <c r="FV338" s="9">
        <v>274.83321830742744</v>
      </c>
      <c r="FW338" s="9">
        <v>277.33888194008949</v>
      </c>
      <c r="FX338" s="9">
        <v>278.76634865463842</v>
      </c>
      <c r="FY338" s="9">
        <v>281.42687729954343</v>
      </c>
      <c r="FZ338" s="9">
        <v>282.31521805605382</v>
      </c>
      <c r="GA338" s="9">
        <v>284.90592636051866</v>
      </c>
      <c r="GB338" s="9">
        <v>286.35664943507913</v>
      </c>
      <c r="GC338" s="9">
        <v>288.99895140127097</v>
      </c>
      <c r="GD338" s="9">
        <v>289.879247171793</v>
      </c>
      <c r="GE338" s="9">
        <v>292.49573532661611</v>
      </c>
      <c r="GF338" s="9">
        <v>293.94024956705078</v>
      </c>
      <c r="GG338" s="9">
        <v>296.50277352719218</v>
      </c>
      <c r="GH338" s="9">
        <v>297.35978748654389</v>
      </c>
      <c r="GI338" s="9">
        <v>299.99564361066456</v>
      </c>
      <c r="GJ338" s="9">
        <v>301.51950884832951</v>
      </c>
      <c r="GK338" s="9">
        <v>304.17064741878931</v>
      </c>
      <c r="GL338" s="9" t="str">
        <f t="shared" si="64"/>
        <v>CPI,Rice, Pasta, Cornmeal, CPI, United States,Units of Measure: Index 1982-84 = 100,Historic Data Source: BLS,Data Edge: 2016 Q3,Forecast Date: December 2016</v>
      </c>
      <c r="GM338" s="10" t="str">
        <f t="shared" si="71"/>
        <v>United States, CPI, Rice, Pasta, Cornmeal</v>
      </c>
      <c r="GN338" s="10" t="str">
        <f t="shared" si="72"/>
        <v>CPI,Rice, Pasta, Cornmeal, CPI, United States,Units of Measure: Index 1982-84 = 100,Historic Data Source: BLS,Data Edge: 2016 Q3,Forecast Date: December 2016</v>
      </c>
      <c r="GP338" s="15" t="s">
        <v>10</v>
      </c>
      <c r="GQ338" s="16" t="s">
        <v>1308</v>
      </c>
      <c r="GR338" s="10" t="s">
        <v>821</v>
      </c>
      <c r="GS338" s="10" t="s">
        <v>810</v>
      </c>
      <c r="GT338" s="10" t="s">
        <v>136</v>
      </c>
      <c r="GU338" s="13" t="s">
        <v>1381</v>
      </c>
      <c r="GV338" s="11" t="s">
        <v>1385</v>
      </c>
      <c r="GW338" s="8" t="s">
        <v>1315</v>
      </c>
      <c r="GX338" s="8" t="s">
        <v>1401</v>
      </c>
      <c r="GY338" s="16" t="s">
        <v>1392</v>
      </c>
    </row>
    <row r="339" spans="1:207" ht="12.75" customHeight="1">
      <c r="A339" s="16" t="s">
        <v>824</v>
      </c>
      <c r="B339" s="8" t="str">
        <f t="shared" si="65"/>
        <v>Bank:AGPRICE</v>
      </c>
      <c r="C339" s="13" t="str">
        <f t="shared" si="66"/>
        <v>DataEdge:2016 Q3</v>
      </c>
      <c r="D339" s="13" t="str">
        <f t="shared" si="67"/>
        <v>ForecastDate:December 2016</v>
      </c>
      <c r="E339" s="13" t="str">
        <f t="shared" si="68"/>
        <v>Long Label:CPI,Bakery Products, CPI, United States,Units of Measure: Index 1982-84 = 100,Historic Data Source: BLS,Data Edge: 2016 Q3,Forecast Date: December 2016</v>
      </c>
      <c r="F339" s="9">
        <v>80.8</v>
      </c>
      <c r="G339" s="9">
        <v>83.133333333333326</v>
      </c>
      <c r="H339" s="9">
        <v>84.366666666666674</v>
      </c>
      <c r="I339" s="9">
        <v>86.866666666666674</v>
      </c>
      <c r="J339" s="9">
        <v>89.8</v>
      </c>
      <c r="K339" s="9">
        <v>91.5</v>
      </c>
      <c r="L339" s="9">
        <v>92.366666666666674</v>
      </c>
      <c r="M339" s="9">
        <v>93.666666666666671</v>
      </c>
      <c r="N339" s="9">
        <v>94.966666666666654</v>
      </c>
      <c r="O339" s="9">
        <v>95.8</v>
      </c>
      <c r="P339" s="9">
        <v>96.600000000000009</v>
      </c>
      <c r="Q339" s="9">
        <v>97.233333333333348</v>
      </c>
      <c r="R339" s="9">
        <v>98.533333333333346</v>
      </c>
      <c r="S339" s="9">
        <v>99.3</v>
      </c>
      <c r="T339" s="9">
        <v>99.933333333333337</v>
      </c>
      <c r="U339" s="9">
        <v>100.86666666666667</v>
      </c>
      <c r="V339" s="9">
        <v>102.56666666666666</v>
      </c>
      <c r="W339" s="9">
        <v>103.39999999999999</v>
      </c>
      <c r="X339" s="9">
        <v>104.83333333333333</v>
      </c>
      <c r="Y339" s="9">
        <v>105.93333333333334</v>
      </c>
      <c r="Z339" s="9">
        <v>107.06666666666666</v>
      </c>
      <c r="AA339" s="9">
        <v>107.76666666666667</v>
      </c>
      <c r="AB339" s="9">
        <v>108.5</v>
      </c>
      <c r="AC339" s="9">
        <v>109.33333333333333</v>
      </c>
      <c r="AD339" s="9">
        <v>109.83333333333333</v>
      </c>
      <c r="AE339" s="9">
        <v>110.39999999999999</v>
      </c>
      <c r="AF339" s="9">
        <v>111.63333333333333</v>
      </c>
      <c r="AG339" s="9">
        <v>112.36666666666666</v>
      </c>
      <c r="AH339" s="9">
        <v>113.60000000000001</v>
      </c>
      <c r="AI339" s="9">
        <v>114.73333333333333</v>
      </c>
      <c r="AJ339" s="9">
        <v>115.43333333333334</v>
      </c>
      <c r="AK339" s="9">
        <v>116.5</v>
      </c>
      <c r="AL339" s="9">
        <v>118.59999999999998</v>
      </c>
      <c r="AM339" s="9">
        <v>120.09999999999998</v>
      </c>
      <c r="AN339" s="9">
        <v>122.86666666666667</v>
      </c>
      <c r="AO339" s="9">
        <v>125.5</v>
      </c>
      <c r="AP339" s="9">
        <v>127.96666666666665</v>
      </c>
      <c r="AQ339" s="9">
        <v>130.53333333333333</v>
      </c>
      <c r="AR339" s="9">
        <v>132.76666666666665</v>
      </c>
      <c r="AS339" s="9">
        <v>134.79999999999998</v>
      </c>
      <c r="AT339" s="9">
        <v>136.79999999999998</v>
      </c>
      <c r="AU339" s="9">
        <v>138.66666666666666</v>
      </c>
      <c r="AV339" s="9">
        <v>140.13333333333335</v>
      </c>
      <c r="AW339" s="9">
        <v>141.26666666666668</v>
      </c>
      <c r="AX339" s="9">
        <v>143.29999999999998</v>
      </c>
      <c r="AY339" s="9">
        <v>144.03333333333333</v>
      </c>
      <c r="AZ339" s="9">
        <v>145.20000000000002</v>
      </c>
      <c r="BA339" s="9">
        <v>146.36666666666667</v>
      </c>
      <c r="BB339" s="9">
        <v>148.1</v>
      </c>
      <c r="BC339" s="9">
        <v>149.93333333333334</v>
      </c>
      <c r="BD339" s="9">
        <v>151.56666666666669</v>
      </c>
      <c r="BE339" s="9">
        <v>152.03333333333333</v>
      </c>
      <c r="BF339" s="9">
        <v>153.23333333333332</v>
      </c>
      <c r="BG339" s="9">
        <v>155.03333333333333</v>
      </c>
      <c r="BH339" s="9">
        <v>156.66666666666666</v>
      </c>
      <c r="BI339" s="9">
        <v>157.76666666666668</v>
      </c>
      <c r="BJ339" s="9">
        <v>159.29999999999998</v>
      </c>
      <c r="BK339" s="9">
        <v>161.33333333333334</v>
      </c>
      <c r="BL339" s="9">
        <v>163.30000000000001</v>
      </c>
      <c r="BM339" s="9">
        <v>163.53333333333333</v>
      </c>
      <c r="BN339" s="9">
        <v>164.76666666666668</v>
      </c>
      <c r="BO339" s="9">
        <v>166.66666666666666</v>
      </c>
      <c r="BP339" s="9">
        <v>168.43333333333334</v>
      </c>
      <c r="BQ339" s="9">
        <v>169.53333333333333</v>
      </c>
      <c r="BR339" s="9">
        <v>172.36666666666665</v>
      </c>
      <c r="BS339" s="9">
        <v>175.10000000000002</v>
      </c>
      <c r="BT339" s="9">
        <v>177.63333333333333</v>
      </c>
      <c r="BU339" s="9">
        <v>179.16666666666666</v>
      </c>
      <c r="BV339" s="9">
        <v>180.20000000000002</v>
      </c>
      <c r="BW339" s="9">
        <v>180.73333333333335</v>
      </c>
      <c r="BX339" s="9">
        <v>181.5333333333333</v>
      </c>
      <c r="BY339" s="9">
        <v>182.1</v>
      </c>
      <c r="BZ339" s="9">
        <v>183.6</v>
      </c>
      <c r="CA339" s="9">
        <v>184.96666666666667</v>
      </c>
      <c r="CB339" s="9">
        <v>186.26666666666665</v>
      </c>
      <c r="CC339" s="9">
        <v>186.83333333333334</v>
      </c>
      <c r="CD339" s="9">
        <v>188.19999999999996</v>
      </c>
      <c r="CE339" s="9">
        <v>189.36666666666667</v>
      </c>
      <c r="CF339" s="9">
        <v>189.66666666666666</v>
      </c>
      <c r="CG339" s="9">
        <v>190.5</v>
      </c>
      <c r="CH339" s="9">
        <v>191.5</v>
      </c>
      <c r="CI339" s="9">
        <v>193</v>
      </c>
      <c r="CJ339" s="9">
        <v>195.29999999999998</v>
      </c>
      <c r="CK339" s="9">
        <v>196.63333333333333</v>
      </c>
      <c r="CL339" s="9">
        <v>199.36666666666665</v>
      </c>
      <c r="CM339" s="9">
        <v>200.76666666666665</v>
      </c>
      <c r="CN339" s="9">
        <v>202.43333333333337</v>
      </c>
      <c r="CO339" s="9">
        <v>202.70000000000002</v>
      </c>
      <c r="CP339" s="9">
        <v>204.70000000000002</v>
      </c>
      <c r="CQ339" s="9">
        <v>206.06666666666669</v>
      </c>
      <c r="CR339" s="9">
        <v>206.86666666666667</v>
      </c>
      <c r="CS339" s="9">
        <v>206.86666666666667</v>
      </c>
      <c r="CT339" s="9">
        <v>209.56666666666669</v>
      </c>
      <c r="CU339" s="9">
        <v>211.29999999999998</v>
      </c>
      <c r="CV339" s="9">
        <v>213.06666666666669</v>
      </c>
      <c r="CW339" s="9">
        <v>212.66666666666666</v>
      </c>
      <c r="CX339" s="9">
        <v>213.66666666666666</v>
      </c>
      <c r="CY339" s="9">
        <v>216.66666666666666</v>
      </c>
      <c r="CZ339" s="9">
        <v>217.20000000000002</v>
      </c>
      <c r="DA339" s="9">
        <v>217.43333333333337</v>
      </c>
      <c r="DB339" s="9">
        <v>218.70000000000002</v>
      </c>
      <c r="DC339" s="9">
        <v>220.93333333333331</v>
      </c>
      <c r="DD339" s="9">
        <v>220.96666666666667</v>
      </c>
      <c r="DE339" s="9">
        <v>221.5</v>
      </c>
      <c r="DF339" s="9">
        <v>224.1</v>
      </c>
      <c r="DG339" s="9">
        <v>224.63333333333333</v>
      </c>
      <c r="DH339" s="9">
        <v>228</v>
      </c>
      <c r="DI339" s="9">
        <v>228.70000000000002</v>
      </c>
      <c r="DJ339" s="9">
        <v>232.26500000000001</v>
      </c>
      <c r="DK339" s="9">
        <v>235.45233333333331</v>
      </c>
      <c r="DL339" s="9">
        <v>237.90233333333333</v>
      </c>
      <c r="DM339" s="9">
        <v>240.91266666666669</v>
      </c>
      <c r="DN339" s="9">
        <v>248.49300000000002</v>
      </c>
      <c r="DO339" s="9">
        <v>260.10399999999998</v>
      </c>
      <c r="DP339" s="9">
        <v>266.54500000000002</v>
      </c>
      <c r="DQ339" s="9">
        <v>268.96066666666667</v>
      </c>
      <c r="DR339" s="9">
        <v>270.97533333333331</v>
      </c>
      <c r="DS339" s="9">
        <v>269.4493333333333</v>
      </c>
      <c r="DT339" s="9">
        <v>267.7526666666667</v>
      </c>
      <c r="DU339" s="9">
        <v>267.44833333333332</v>
      </c>
      <c r="DV339" s="9">
        <v>268.0746666666667</v>
      </c>
      <c r="DW339" s="9">
        <v>268.05466666666666</v>
      </c>
      <c r="DX339" s="9">
        <v>267.22766666666666</v>
      </c>
      <c r="DY339" s="9">
        <v>268.46833333333331</v>
      </c>
      <c r="DZ339" s="9">
        <v>271.67633333333333</v>
      </c>
      <c r="EA339" s="9">
        <v>276.11333333333334</v>
      </c>
      <c r="EB339" s="9">
        <v>280.51233333333329</v>
      </c>
      <c r="EC339" s="9">
        <v>283.49933333333337</v>
      </c>
      <c r="ED339" s="9">
        <v>285.37833333333333</v>
      </c>
      <c r="EE339" s="9">
        <v>286.08233333333334</v>
      </c>
      <c r="EF339" s="9">
        <v>286.68966666666665</v>
      </c>
      <c r="EG339" s="9">
        <v>288.18166666666667</v>
      </c>
      <c r="EH339" s="9">
        <v>290.21833333333331</v>
      </c>
      <c r="EI339" s="9">
        <v>292.36266666666666</v>
      </c>
      <c r="EJ339" s="9">
        <v>292.39200000000005</v>
      </c>
      <c r="EK339" s="9">
        <v>290.98366666666669</v>
      </c>
      <c r="EL339" s="9">
        <v>292.0263333333333</v>
      </c>
      <c r="EM339" s="9">
        <v>292.30533333333335</v>
      </c>
      <c r="EN339" s="9">
        <v>292.94066666666669</v>
      </c>
      <c r="EO339" s="9">
        <v>292.85433333333339</v>
      </c>
      <c r="EP339" s="9">
        <v>295.78866666666664</v>
      </c>
      <c r="EQ339" s="9">
        <v>295.27</v>
      </c>
      <c r="ER339" s="9">
        <v>297.70266666666663</v>
      </c>
      <c r="ES339" s="9">
        <v>297.65066666666667</v>
      </c>
      <c r="ET339" s="9">
        <v>297.86433333333338</v>
      </c>
      <c r="EU339" s="9">
        <v>296.8603333333333</v>
      </c>
      <c r="EV339" s="9">
        <v>296.2476666666667</v>
      </c>
      <c r="EW339" s="9">
        <v>297.04723035352043</v>
      </c>
      <c r="EX339" s="9">
        <v>296.53963318350225</v>
      </c>
      <c r="EY339" s="9">
        <v>298.99850267583719</v>
      </c>
      <c r="EZ339" s="9">
        <v>299.83476474691662</v>
      </c>
      <c r="FA339" s="9">
        <v>301.24794323199552</v>
      </c>
      <c r="FB339" s="9">
        <v>300.3543175962198</v>
      </c>
      <c r="FC339" s="9">
        <v>302.07579283948962</v>
      </c>
      <c r="FD339" s="9">
        <v>303.29316387123657</v>
      </c>
      <c r="FE339" s="9">
        <v>306.23625746067557</v>
      </c>
      <c r="FF339" s="9">
        <v>310.57628178703021</v>
      </c>
      <c r="FG339" s="9">
        <v>312.29775703030003</v>
      </c>
      <c r="FH339" s="9">
        <v>314.2163602405663</v>
      </c>
      <c r="FI339" s="9">
        <v>316.27645919223909</v>
      </c>
      <c r="FJ339" s="9">
        <v>317.44802988602248</v>
      </c>
      <c r="FK339" s="9">
        <v>319.16950512929225</v>
      </c>
      <c r="FL339" s="9">
        <v>321.08810833955863</v>
      </c>
      <c r="FM339" s="9">
        <v>322.89830823027233</v>
      </c>
      <c r="FN339" s="9">
        <v>323.5700808021378</v>
      </c>
      <c r="FO339" s="9">
        <v>325.29155604540762</v>
      </c>
      <c r="FP339" s="9">
        <v>327.21015925567394</v>
      </c>
      <c r="FQ339" s="9">
        <v>328.91547161692404</v>
      </c>
      <c r="FR339" s="9">
        <v>329.37746912986211</v>
      </c>
      <c r="FS339" s="9">
        <v>331.09894437313193</v>
      </c>
      <c r="FT339" s="9">
        <v>333.0175475833982</v>
      </c>
      <c r="FU339" s="9">
        <v>334.75692107503698</v>
      </c>
      <c r="FV339" s="9">
        <v>335.28704084875238</v>
      </c>
      <c r="FW339" s="9">
        <v>337.00851609202215</v>
      </c>
      <c r="FX339" s="9">
        <v>338.92711930228847</v>
      </c>
      <c r="FY339" s="9">
        <v>340.73191854377473</v>
      </c>
      <c r="FZ339" s="9">
        <v>341.39288981718499</v>
      </c>
      <c r="GA339" s="9">
        <v>343.11436506045487</v>
      </c>
      <c r="GB339" s="9">
        <v>345.0329682707212</v>
      </c>
      <c r="GC339" s="9">
        <v>346.80144098547794</v>
      </c>
      <c r="GD339" s="9">
        <v>347.38975920542947</v>
      </c>
      <c r="GE339" s="9">
        <v>349.11123444869929</v>
      </c>
      <c r="GF339" s="9">
        <v>351.02983765896562</v>
      </c>
      <c r="GG339" s="9">
        <v>352.67078577600495</v>
      </c>
      <c r="GH339" s="9">
        <v>353.0040548005216</v>
      </c>
      <c r="GI339" s="9">
        <v>354.72553004379137</v>
      </c>
      <c r="GJ339" s="9">
        <v>356.64413325405769</v>
      </c>
      <c r="GK339" s="9">
        <v>358.4270049322414</v>
      </c>
      <c r="GL339" s="9" t="str">
        <f t="shared" si="64"/>
        <v>CPI,Bakery Products, CPI, United States,Units of Measure: Index 1982-84 = 100,Historic Data Source: BLS,Data Edge: 2016 Q3,Forecast Date: December 2016</v>
      </c>
      <c r="GM339" s="10" t="str">
        <f t="shared" si="71"/>
        <v>United States, CPI, Bakery Products</v>
      </c>
      <c r="GN339" s="10" t="str">
        <f t="shared" si="72"/>
        <v>CPI,Bakery Products, CPI, United States,Units of Measure: Index 1982-84 = 100,Historic Data Source: BLS,Data Edge: 2016 Q3,Forecast Date: December 2016</v>
      </c>
      <c r="GP339" s="15" t="s">
        <v>10</v>
      </c>
      <c r="GQ339" s="16" t="s">
        <v>1308</v>
      </c>
      <c r="GR339" s="10" t="s">
        <v>823</v>
      </c>
      <c r="GS339" s="10" t="s">
        <v>810</v>
      </c>
      <c r="GT339" s="10" t="s">
        <v>136</v>
      </c>
      <c r="GU339" s="13" t="s">
        <v>1381</v>
      </c>
      <c r="GV339" s="11" t="s">
        <v>1385</v>
      </c>
      <c r="GW339" s="8" t="s">
        <v>1316</v>
      </c>
      <c r="GX339" s="8" t="s">
        <v>1401</v>
      </c>
      <c r="GY339" s="16" t="s">
        <v>1392</v>
      </c>
    </row>
    <row r="340" spans="1:207" ht="12.75" customHeight="1">
      <c r="A340" s="16" t="s">
        <v>826</v>
      </c>
      <c r="B340" s="8" t="str">
        <f t="shared" si="65"/>
        <v>Bank:AGPRICE</v>
      </c>
      <c r="C340" s="13" t="str">
        <f t="shared" si="66"/>
        <v>DataEdge:2016 Q3</v>
      </c>
      <c r="D340" s="13" t="str">
        <f t="shared" si="67"/>
        <v>ForecastDate:December 2016</v>
      </c>
      <c r="E340" s="13" t="str">
        <f t="shared" si="68"/>
        <v>Long Label:CPI,Bread, CPI, United States,Units of Measure: Index 1997 = 100,Historic Data Source: BLS,Data Edge: 2016 Q3,Forecast Date: December 2016</v>
      </c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  <c r="BV340" s="9"/>
      <c r="BW340" s="9"/>
      <c r="BX340" s="9"/>
      <c r="BY340" s="9">
        <v>100</v>
      </c>
      <c r="BZ340" s="9">
        <v>99.800000000000011</v>
      </c>
      <c r="CA340" s="9">
        <v>100.63333333333333</v>
      </c>
      <c r="CB340" s="9">
        <v>102</v>
      </c>
      <c r="CC340" s="9">
        <v>102</v>
      </c>
      <c r="CD340" s="9">
        <v>103.40000000000002</v>
      </c>
      <c r="CE340" s="9">
        <v>103.76666666666665</v>
      </c>
      <c r="CF340" s="9">
        <v>103.63333333333333</v>
      </c>
      <c r="CG340" s="9">
        <v>104.46666666666665</v>
      </c>
      <c r="CH340" s="9">
        <v>105.23333333333335</v>
      </c>
      <c r="CI340" s="9">
        <v>107.06666666666666</v>
      </c>
      <c r="CJ340" s="9">
        <v>108.5</v>
      </c>
      <c r="CK340" s="9">
        <v>108.63333333333333</v>
      </c>
      <c r="CL340" s="9">
        <v>110.53333333333335</v>
      </c>
      <c r="CM340" s="9">
        <v>112.10000000000001</v>
      </c>
      <c r="CN340" s="9">
        <v>113.43333333333334</v>
      </c>
      <c r="CO340" s="9">
        <v>114.06666666666666</v>
      </c>
      <c r="CP340" s="9">
        <v>114.3</v>
      </c>
      <c r="CQ340" s="9">
        <v>115.06666666666666</v>
      </c>
      <c r="CR340" s="9">
        <v>115.36666666666667</v>
      </c>
      <c r="CS340" s="9">
        <v>116.69999999999999</v>
      </c>
      <c r="CT340" s="9">
        <v>117.2</v>
      </c>
      <c r="CU340" s="9">
        <v>118.46666666666665</v>
      </c>
      <c r="CV340" s="9">
        <v>119.46666666666665</v>
      </c>
      <c r="CW340" s="9">
        <v>118.93333333333332</v>
      </c>
      <c r="CX340" s="9">
        <v>118.26666666666665</v>
      </c>
      <c r="CY340" s="9">
        <v>121.2</v>
      </c>
      <c r="CZ340" s="9">
        <v>121.73333333333333</v>
      </c>
      <c r="DA340" s="9">
        <v>123.36666666666667</v>
      </c>
      <c r="DB340" s="9">
        <v>125.76666666666667</v>
      </c>
      <c r="DC340" s="9">
        <v>126.73333333333333</v>
      </c>
      <c r="DD340" s="9">
        <v>125.40000000000002</v>
      </c>
      <c r="DE340" s="9">
        <v>127.06666666666668</v>
      </c>
      <c r="DF340" s="9">
        <v>128</v>
      </c>
      <c r="DG340" s="9">
        <v>129.00000000000003</v>
      </c>
      <c r="DH340" s="9">
        <v>131.29999999999998</v>
      </c>
      <c r="DI340" s="9">
        <v>133.26666666666665</v>
      </c>
      <c r="DJ340" s="9">
        <v>135.75300000000001</v>
      </c>
      <c r="DK340" s="9">
        <v>139.26966666666669</v>
      </c>
      <c r="DL340" s="9">
        <v>139.99533333333332</v>
      </c>
      <c r="DM340" s="9">
        <v>145.35666666666668</v>
      </c>
      <c r="DN340" s="9">
        <v>152.4606666666667</v>
      </c>
      <c r="DO340" s="9">
        <v>160.58633333333333</v>
      </c>
      <c r="DP340" s="9">
        <v>163.67766666666668</v>
      </c>
      <c r="DQ340" s="9">
        <v>165.50933333333333</v>
      </c>
      <c r="DR340" s="9">
        <v>165.08099999999999</v>
      </c>
      <c r="DS340" s="9">
        <v>163.10366666666667</v>
      </c>
      <c r="DT340" s="9">
        <v>161.52799999999999</v>
      </c>
      <c r="DU340" s="9">
        <v>160.59066666666666</v>
      </c>
      <c r="DV340" s="9">
        <v>159.15866666666668</v>
      </c>
      <c r="DW340" s="9">
        <v>160.11966666666669</v>
      </c>
      <c r="DX340" s="9">
        <v>158.75666666666666</v>
      </c>
      <c r="DY340" s="9">
        <v>161.00133333333335</v>
      </c>
      <c r="DZ340" s="9">
        <v>163.58933333333331</v>
      </c>
      <c r="EA340" s="9">
        <v>168.36733333333333</v>
      </c>
      <c r="EB340" s="9">
        <v>170.36800000000002</v>
      </c>
      <c r="EC340" s="9">
        <v>172.36699999999999</v>
      </c>
      <c r="ED340" s="9">
        <v>172.197</v>
      </c>
      <c r="EE340" s="9">
        <v>173.15299999999999</v>
      </c>
      <c r="EF340" s="9">
        <v>173.44266666666667</v>
      </c>
      <c r="EG340" s="9">
        <v>174.76933333333332</v>
      </c>
      <c r="EH340" s="9">
        <v>176.28400000000002</v>
      </c>
      <c r="EI340" s="9">
        <v>178.02833333333334</v>
      </c>
      <c r="EJ340" s="9">
        <v>177.25266666666667</v>
      </c>
      <c r="EK340" s="9">
        <v>175.49300000000002</v>
      </c>
      <c r="EL340" s="9">
        <v>175.67466666666667</v>
      </c>
      <c r="EM340" s="9">
        <v>176.31399999999999</v>
      </c>
      <c r="EN340" s="9">
        <v>176.99966666666668</v>
      </c>
      <c r="EO340" s="9">
        <v>176.703</v>
      </c>
      <c r="EP340" s="9">
        <v>177.94233333333332</v>
      </c>
      <c r="EQ340" s="9">
        <v>178.23133333333331</v>
      </c>
      <c r="ER340" s="9">
        <v>178.88966666666667</v>
      </c>
      <c r="ES340" s="9">
        <v>179.55433333333335</v>
      </c>
      <c r="ET340" s="9">
        <v>179.20699999999999</v>
      </c>
      <c r="EU340" s="9">
        <v>177.97499999999999</v>
      </c>
      <c r="EV340" s="9">
        <v>178.21366666666668</v>
      </c>
      <c r="EW340" s="9">
        <v>178.91323035352039</v>
      </c>
      <c r="EX340" s="9">
        <v>178.05563318350224</v>
      </c>
      <c r="EY340" s="9">
        <v>180.16450267583713</v>
      </c>
      <c r="EZ340" s="9">
        <v>180.65076474691656</v>
      </c>
      <c r="FA340" s="9">
        <v>181.71394323199547</v>
      </c>
      <c r="FB340" s="9">
        <v>180.47031759621979</v>
      </c>
      <c r="FC340" s="9">
        <v>181.84179283948961</v>
      </c>
      <c r="FD340" s="9">
        <v>182.70916387123651</v>
      </c>
      <c r="FE340" s="9">
        <v>185.30225746067552</v>
      </c>
      <c r="FF340" s="9">
        <v>189.29228178703016</v>
      </c>
      <c r="FG340" s="9">
        <v>190.66375703029999</v>
      </c>
      <c r="FH340" s="9">
        <v>192.23236024056629</v>
      </c>
      <c r="FI340" s="9">
        <v>193.94245919223906</v>
      </c>
      <c r="FJ340" s="9">
        <v>194.76402988602243</v>
      </c>
      <c r="FK340" s="9">
        <v>196.13550512929226</v>
      </c>
      <c r="FL340" s="9">
        <v>197.70410833955856</v>
      </c>
      <c r="FM340" s="9">
        <v>199.16430823027233</v>
      </c>
      <c r="FN340" s="9">
        <v>199.48608080213776</v>
      </c>
      <c r="FO340" s="9">
        <v>200.85755604540759</v>
      </c>
      <c r="FP340" s="9">
        <v>202.42615925567389</v>
      </c>
      <c r="FQ340" s="9">
        <v>203.78147161692399</v>
      </c>
      <c r="FR340" s="9">
        <v>203.89346912986204</v>
      </c>
      <c r="FS340" s="9">
        <v>205.26494437313184</v>
      </c>
      <c r="FT340" s="9">
        <v>206.83354758339817</v>
      </c>
      <c r="FU340" s="9">
        <v>208.22292107503691</v>
      </c>
      <c r="FV340" s="9">
        <v>208.40304084875228</v>
      </c>
      <c r="FW340" s="9">
        <v>209.77451609202208</v>
      </c>
      <c r="FX340" s="9">
        <v>211.34311930228841</v>
      </c>
      <c r="FY340" s="9">
        <v>212.79791854377461</v>
      </c>
      <c r="FZ340" s="9">
        <v>213.10888981718495</v>
      </c>
      <c r="GA340" s="9">
        <v>214.48036506045477</v>
      </c>
      <c r="GB340" s="9">
        <v>216.04896827072108</v>
      </c>
      <c r="GC340" s="9">
        <v>217.46744098547785</v>
      </c>
      <c r="GD340" s="9">
        <v>217.70575920542936</v>
      </c>
      <c r="GE340" s="9">
        <v>219.07723444869916</v>
      </c>
      <c r="GF340" s="9">
        <v>220.64583765896549</v>
      </c>
      <c r="GG340" s="9">
        <v>221.93678577600483</v>
      </c>
      <c r="GH340" s="9">
        <v>221.92005480052146</v>
      </c>
      <c r="GI340" s="9">
        <v>223.29153004379125</v>
      </c>
      <c r="GJ340" s="9">
        <v>224.86013325405759</v>
      </c>
      <c r="GK340" s="9">
        <v>226.29300493224125</v>
      </c>
      <c r="GL340" s="9" t="str">
        <f t="shared" si="64"/>
        <v>CPI,Bread, CPI, United States,Units of Measure: Index 1997 = 100,Historic Data Source: BLS,Data Edge: 2016 Q3,Forecast Date: December 2016</v>
      </c>
      <c r="GM340" s="10" t="str">
        <f t="shared" si="71"/>
        <v>United States, CPI, Bread</v>
      </c>
      <c r="GN340" s="10" t="str">
        <f t="shared" si="72"/>
        <v>CPI,Bread, CPI, United States,Units of Measure: Index 1997 = 100,Historic Data Source: BLS,Data Edge: 2016 Q3,Forecast Date: December 2016</v>
      </c>
      <c r="GP340" s="15" t="s">
        <v>10</v>
      </c>
      <c r="GQ340" s="16" t="s">
        <v>1308</v>
      </c>
      <c r="GR340" s="10" t="s">
        <v>825</v>
      </c>
      <c r="GS340" s="10" t="s">
        <v>827</v>
      </c>
      <c r="GT340" s="10" t="s">
        <v>136</v>
      </c>
      <c r="GU340" s="13" t="s">
        <v>1381</v>
      </c>
      <c r="GV340" s="11" t="s">
        <v>1385</v>
      </c>
      <c r="GW340" s="8" t="s">
        <v>1317</v>
      </c>
      <c r="GX340" s="8" t="s">
        <v>1401</v>
      </c>
      <c r="GY340" s="16" t="s">
        <v>1392</v>
      </c>
    </row>
    <row r="341" spans="1:207" ht="12.75" customHeight="1">
      <c r="A341" s="16" t="s">
        <v>829</v>
      </c>
      <c r="B341" s="8" t="str">
        <f t="shared" si="65"/>
        <v>Bank:AGPRICE</v>
      </c>
      <c r="C341" s="13" t="str">
        <f t="shared" si="66"/>
        <v>DataEdge:2016 Q3</v>
      </c>
      <c r="D341" s="13" t="str">
        <f t="shared" si="67"/>
        <v>ForecastDate:December 2016</v>
      </c>
      <c r="E341" s="13" t="str">
        <f t="shared" si="68"/>
        <v>Long Label:CPI,Meats, Poultry, Fish and Eggs, CPI, United States,Units of Measure: Index 1982-84 = 100,Historic Data Source: BLS,Data Edge: 2016 Q3,Forecast Date: December 2016</v>
      </c>
      <c r="F341" s="9">
        <v>90.13333333333334</v>
      </c>
      <c r="G341" s="9">
        <v>88.366666666666674</v>
      </c>
      <c r="H341" s="9">
        <v>92.933333333333337</v>
      </c>
      <c r="I341" s="9">
        <v>96.633333333333326</v>
      </c>
      <c r="J341" s="9">
        <v>96</v>
      </c>
      <c r="K341" s="9">
        <v>94.133333333333326</v>
      </c>
      <c r="L341" s="9">
        <v>97.2</v>
      </c>
      <c r="M341" s="9">
        <v>96.8</v>
      </c>
      <c r="N341" s="9">
        <v>97.2</v>
      </c>
      <c r="O341" s="9">
        <v>99.466666666666654</v>
      </c>
      <c r="P341" s="9">
        <v>101.5</v>
      </c>
      <c r="Q341" s="9">
        <v>100.06666666666668</v>
      </c>
      <c r="R341" s="9">
        <v>100.2</v>
      </c>
      <c r="S341" s="9">
        <v>100</v>
      </c>
      <c r="T341" s="9">
        <v>98.5</v>
      </c>
      <c r="U341" s="9">
        <v>97.899999999999991</v>
      </c>
      <c r="V341" s="9">
        <v>102.76666666666667</v>
      </c>
      <c r="W341" s="9">
        <v>101.46666666666665</v>
      </c>
      <c r="X341" s="9">
        <v>100.63333333333333</v>
      </c>
      <c r="Y341" s="9">
        <v>100.26666666666667</v>
      </c>
      <c r="Z341" s="9">
        <v>101.26666666666665</v>
      </c>
      <c r="AA341" s="9">
        <v>99.166666666666671</v>
      </c>
      <c r="AB341" s="9">
        <v>98.899999999999991</v>
      </c>
      <c r="AC341" s="9">
        <v>100.93333333333334</v>
      </c>
      <c r="AD341" s="9">
        <v>102.3</v>
      </c>
      <c r="AE341" s="9">
        <v>100.39999999999999</v>
      </c>
      <c r="AF341" s="9">
        <v>106.7</v>
      </c>
      <c r="AG341" s="9">
        <v>108.7</v>
      </c>
      <c r="AH341" s="9">
        <v>109.2</v>
      </c>
      <c r="AI341" s="9">
        <v>109.53333333333335</v>
      </c>
      <c r="AJ341" s="9">
        <v>112</v>
      </c>
      <c r="AK341" s="9">
        <v>111.16666666666667</v>
      </c>
      <c r="AL341" s="9">
        <v>110.93333333333334</v>
      </c>
      <c r="AM341" s="9">
        <v>112.73333333333333</v>
      </c>
      <c r="AN341" s="9">
        <v>117.06666666666668</v>
      </c>
      <c r="AO341" s="9">
        <v>116.43333333333332</v>
      </c>
      <c r="AP341" s="9">
        <v>119.06666666666666</v>
      </c>
      <c r="AQ341" s="9">
        <v>120.90000000000002</v>
      </c>
      <c r="AR341" s="9">
        <v>122.26666666666665</v>
      </c>
      <c r="AS341" s="9">
        <v>123</v>
      </c>
      <c r="AT341" s="9">
        <v>127.13333333333333</v>
      </c>
      <c r="AU341" s="9">
        <v>128.63333333333333</v>
      </c>
      <c r="AV341" s="9">
        <v>131.13333333333333</v>
      </c>
      <c r="AW341" s="9">
        <v>133.1</v>
      </c>
      <c r="AX341" s="9">
        <v>133.96666666666667</v>
      </c>
      <c r="AY341" s="9">
        <v>132.63333333333333</v>
      </c>
      <c r="AZ341" s="9">
        <v>132.26666666666668</v>
      </c>
      <c r="BA341" s="9">
        <v>131.46666666666667</v>
      </c>
      <c r="BB341" s="9">
        <v>130.66666666666666</v>
      </c>
      <c r="BC341" s="9">
        <v>130.16666666666666</v>
      </c>
      <c r="BD341" s="9">
        <v>130.79999999999998</v>
      </c>
      <c r="BE341" s="9">
        <v>131.79999999999998</v>
      </c>
      <c r="BF341" s="9">
        <v>133.73333333333332</v>
      </c>
      <c r="BG341" s="9">
        <v>135.33333333333334</v>
      </c>
      <c r="BH341" s="9">
        <v>135.73333333333332</v>
      </c>
      <c r="BI341" s="9">
        <v>137</v>
      </c>
      <c r="BJ341" s="9">
        <v>137.70000000000002</v>
      </c>
      <c r="BK341" s="9">
        <v>137.29999999999998</v>
      </c>
      <c r="BL341" s="9">
        <v>137.03333333333333</v>
      </c>
      <c r="BM341" s="9">
        <v>136.70000000000002</v>
      </c>
      <c r="BN341" s="9">
        <v>137.76666666666665</v>
      </c>
      <c r="BO341" s="9">
        <v>137.36666666666667</v>
      </c>
      <c r="BP341" s="9">
        <v>138.5</v>
      </c>
      <c r="BQ341" s="9">
        <v>141.5</v>
      </c>
      <c r="BR341" s="9">
        <v>142.60000000000002</v>
      </c>
      <c r="BS341" s="9">
        <v>142.03333333333333</v>
      </c>
      <c r="BT341" s="9">
        <v>145.56666666666666</v>
      </c>
      <c r="BU341" s="9">
        <v>148.93333333333334</v>
      </c>
      <c r="BV341" s="9">
        <v>148.73333333333332</v>
      </c>
      <c r="BW341" s="9">
        <v>147.76666666666665</v>
      </c>
      <c r="BX341" s="9">
        <v>148.79999999999998</v>
      </c>
      <c r="BY341" s="9">
        <v>148.86666666666667</v>
      </c>
      <c r="BZ341" s="9">
        <v>147.66666666666666</v>
      </c>
      <c r="CA341" s="9">
        <v>146.26666666666668</v>
      </c>
      <c r="CB341" s="9">
        <v>147.53333333333333</v>
      </c>
      <c r="CC341" s="9">
        <v>147.73333333333332</v>
      </c>
      <c r="CD341" s="9">
        <v>146.73333333333332</v>
      </c>
      <c r="CE341" s="9">
        <v>146.86666666666665</v>
      </c>
      <c r="CF341" s="9">
        <v>148.33333333333334</v>
      </c>
      <c r="CG341" s="9">
        <v>149.83333333333334</v>
      </c>
      <c r="CH341" s="9">
        <v>151.29999999999998</v>
      </c>
      <c r="CI341" s="9">
        <v>153.9</v>
      </c>
      <c r="CJ341" s="9">
        <v>156.5</v>
      </c>
      <c r="CK341" s="9">
        <v>156.29999999999998</v>
      </c>
      <c r="CL341" s="9">
        <v>159.20000000000002</v>
      </c>
      <c r="CM341" s="9">
        <v>161.06666666666666</v>
      </c>
      <c r="CN341" s="9">
        <v>162.36666666666667</v>
      </c>
      <c r="CO341" s="9">
        <v>162.73333333333332</v>
      </c>
      <c r="CP341" s="9">
        <v>162.23333333333332</v>
      </c>
      <c r="CQ341" s="9">
        <v>162.26666666666665</v>
      </c>
      <c r="CR341" s="9">
        <v>162.1</v>
      </c>
      <c r="CS341" s="9">
        <v>161.93333333333331</v>
      </c>
      <c r="CT341" s="9">
        <v>163.69999999999999</v>
      </c>
      <c r="CU341" s="9">
        <v>165.7</v>
      </c>
      <c r="CV341" s="9">
        <v>169.66666666666666</v>
      </c>
      <c r="CW341" s="9">
        <v>178.13333333333333</v>
      </c>
      <c r="CX341" s="9">
        <v>179.70000000000002</v>
      </c>
      <c r="CY341" s="9">
        <v>180.86666666666665</v>
      </c>
      <c r="CZ341" s="9">
        <v>183.6</v>
      </c>
      <c r="DA341" s="9">
        <v>182.79999999999998</v>
      </c>
      <c r="DB341" s="9">
        <v>183.86666666666667</v>
      </c>
      <c r="DC341" s="9">
        <v>184.96666666666667</v>
      </c>
      <c r="DD341" s="9">
        <v>184.76666666666665</v>
      </c>
      <c r="DE341" s="9">
        <v>185.36666666666665</v>
      </c>
      <c r="DF341" s="9">
        <v>185.70000000000002</v>
      </c>
      <c r="DG341" s="9">
        <v>185.4</v>
      </c>
      <c r="DH341" s="9">
        <v>186.73333333333335</v>
      </c>
      <c r="DI341" s="9">
        <v>188.36666666666667</v>
      </c>
      <c r="DJ341" s="9">
        <v>190.86933333333334</v>
      </c>
      <c r="DK341" s="9">
        <v>195.57533333333333</v>
      </c>
      <c r="DL341" s="9">
        <v>197.40566666666666</v>
      </c>
      <c r="DM341" s="9">
        <v>198.61500000000001</v>
      </c>
      <c r="DN341" s="9">
        <v>199.83266666666665</v>
      </c>
      <c r="DO341" s="9">
        <v>201.548</v>
      </c>
      <c r="DP341" s="9">
        <v>207.5</v>
      </c>
      <c r="DQ341" s="9">
        <v>209.73266666666666</v>
      </c>
      <c r="DR341" s="9">
        <v>207.64233333333334</v>
      </c>
      <c r="DS341" s="9">
        <v>204.59633333333332</v>
      </c>
      <c r="DT341" s="9">
        <v>202.13633333333334</v>
      </c>
      <c r="DU341" s="9">
        <v>200.93399999999997</v>
      </c>
      <c r="DV341" s="9">
        <v>202.34166666666667</v>
      </c>
      <c r="DW341" s="9">
        <v>206.34266666666667</v>
      </c>
      <c r="DX341" s="9">
        <v>209.70766666666668</v>
      </c>
      <c r="DY341" s="9">
        <v>212.38199999999998</v>
      </c>
      <c r="DZ341" s="9">
        <v>216.44233333333332</v>
      </c>
      <c r="EA341" s="9">
        <v>222.3596666666667</v>
      </c>
      <c r="EB341" s="9">
        <v>225.74633333333335</v>
      </c>
      <c r="EC341" s="9">
        <v>228.09633333333332</v>
      </c>
      <c r="ED341" s="9">
        <v>229.63466666666667</v>
      </c>
      <c r="EE341" s="9">
        <v>230.26066666666665</v>
      </c>
      <c r="EF341" s="9">
        <v>231.77966666666666</v>
      </c>
      <c r="EG341" s="9">
        <v>232.494</v>
      </c>
      <c r="EH341" s="9">
        <v>232.93200000000002</v>
      </c>
      <c r="EI341" s="9">
        <v>234.44033333333331</v>
      </c>
      <c r="EJ341" s="9">
        <v>237.24099999999999</v>
      </c>
      <c r="EK341" s="9">
        <v>239.23233333333334</v>
      </c>
      <c r="EL341" s="9">
        <v>242.61500000000001</v>
      </c>
      <c r="EM341" s="9">
        <v>251.32666666666668</v>
      </c>
      <c r="EN341" s="9">
        <v>257.66266666666667</v>
      </c>
      <c r="EO341" s="9">
        <v>260.45066666666668</v>
      </c>
      <c r="EP341" s="9">
        <v>260.64066666666668</v>
      </c>
      <c r="EQ341" s="9">
        <v>259.09533333333337</v>
      </c>
      <c r="ER341" s="9">
        <v>262.82233333333335</v>
      </c>
      <c r="ES341" s="9">
        <v>255.33566666666664</v>
      </c>
      <c r="ET341" s="9">
        <v>251.30333333333331</v>
      </c>
      <c r="EU341" s="9">
        <v>249.28133333333332</v>
      </c>
      <c r="EV341" s="9">
        <v>246.68800000000002</v>
      </c>
      <c r="EW341" s="9">
        <v>244.9392410554569</v>
      </c>
      <c r="EX341" s="9">
        <v>245.66162096272004</v>
      </c>
      <c r="EY341" s="9">
        <v>252.39976596271455</v>
      </c>
      <c r="EZ341" s="9">
        <v>255.11326535554298</v>
      </c>
      <c r="FA341" s="9">
        <v>253.70006349367443</v>
      </c>
      <c r="FB341" s="9">
        <v>252.06478717549402</v>
      </c>
      <c r="FC341" s="9">
        <v>254.68344665610022</v>
      </c>
      <c r="FD341" s="9">
        <v>256.56769930865687</v>
      </c>
      <c r="FE341" s="9">
        <v>255.36741923529914</v>
      </c>
      <c r="FF341" s="9">
        <v>254.43923405415171</v>
      </c>
      <c r="FG341" s="9">
        <v>255.44962968556726</v>
      </c>
      <c r="FH341" s="9">
        <v>258.02624020827284</v>
      </c>
      <c r="FI341" s="9">
        <v>259.5282881885538</v>
      </c>
      <c r="FJ341" s="9">
        <v>261.55818366335632</v>
      </c>
      <c r="FK341" s="9">
        <v>262.75237233170003</v>
      </c>
      <c r="FL341" s="9">
        <v>265.56780389622156</v>
      </c>
      <c r="FM341" s="9">
        <v>266.72490284843366</v>
      </c>
      <c r="FN341" s="9">
        <v>270.47005995302959</v>
      </c>
      <c r="FO341" s="9">
        <v>271.55488340846171</v>
      </c>
      <c r="FP341" s="9">
        <v>274.09987310865711</v>
      </c>
      <c r="FQ341" s="9">
        <v>275.20550896925454</v>
      </c>
      <c r="FR341" s="9">
        <v>279.32269455807022</v>
      </c>
      <c r="FS341" s="9">
        <v>280.37664156356425</v>
      </c>
      <c r="FT341" s="9">
        <v>282.87863447818313</v>
      </c>
      <c r="FU341" s="9">
        <v>283.87510670312872</v>
      </c>
      <c r="FV341" s="9">
        <v>287.16675120106129</v>
      </c>
      <c r="FW341" s="9">
        <v>288.2378345971423</v>
      </c>
      <c r="FX341" s="9">
        <v>290.77326018829763</v>
      </c>
      <c r="FY341" s="9">
        <v>291.78010114109395</v>
      </c>
      <c r="FZ341" s="9">
        <v>294.40855208014625</v>
      </c>
      <c r="GA341" s="9">
        <v>295.45476200982216</v>
      </c>
      <c r="GB341" s="9">
        <v>298.0527071937729</v>
      </c>
      <c r="GC341" s="9">
        <v>299.10656472868527</v>
      </c>
      <c r="GD341" s="9">
        <v>300.56363257315161</v>
      </c>
      <c r="GE341" s="9">
        <v>301.54237408533743</v>
      </c>
      <c r="GF341" s="9">
        <v>304.17933847957158</v>
      </c>
      <c r="GG341" s="9">
        <v>305.24507083466949</v>
      </c>
      <c r="GH341" s="9">
        <v>306.51347214011309</v>
      </c>
      <c r="GI341" s="9">
        <v>307.49420613497523</v>
      </c>
      <c r="GJ341" s="9">
        <v>310.17532615242817</v>
      </c>
      <c r="GK341" s="9">
        <v>311.27059402507575</v>
      </c>
      <c r="GL341" s="9" t="str">
        <f t="shared" si="64"/>
        <v>CPI,Meats, Poultry, Fish and Eggs, CPI, United States,Units of Measure: Index 1982-84 = 100,Historic Data Source: BLS,Data Edge: 2016 Q3,Forecast Date: December 2016</v>
      </c>
      <c r="GM341" s="10" t="str">
        <f t="shared" si="71"/>
        <v>United States, CPI, Meats, Poultry, Fish and Eggs</v>
      </c>
      <c r="GN341" s="10" t="str">
        <f t="shared" si="72"/>
        <v>CPI,Meats, Poultry, Fish and Eggs, CPI, United States,Units of Measure: Index 1982-84 = 100,Historic Data Source: BLS,Data Edge: 2016 Q3,Forecast Date: December 2016</v>
      </c>
      <c r="GP341" s="15" t="s">
        <v>10</v>
      </c>
      <c r="GQ341" s="16" t="s">
        <v>1308</v>
      </c>
      <c r="GR341" s="10" t="s">
        <v>828</v>
      </c>
      <c r="GS341" s="10" t="s">
        <v>810</v>
      </c>
      <c r="GT341" s="10" t="s">
        <v>136</v>
      </c>
      <c r="GU341" s="13" t="s">
        <v>1381</v>
      </c>
      <c r="GV341" s="11" t="s">
        <v>1385</v>
      </c>
      <c r="GW341" s="8" t="s">
        <v>1318</v>
      </c>
      <c r="GX341" s="8" t="s">
        <v>1401</v>
      </c>
      <c r="GY341" s="16" t="s">
        <v>1392</v>
      </c>
    </row>
    <row r="342" spans="1:207" ht="12.75" customHeight="1">
      <c r="A342" s="16" t="s">
        <v>831</v>
      </c>
      <c r="B342" s="8" t="str">
        <f t="shared" si="65"/>
        <v>Bank:AGPRICE</v>
      </c>
      <c r="C342" s="13" t="str">
        <f t="shared" si="66"/>
        <v>DataEdge:2016 Q3</v>
      </c>
      <c r="D342" s="13" t="str">
        <f t="shared" si="67"/>
        <v>ForecastDate:December 2016</v>
      </c>
      <c r="E342" s="13" t="str">
        <f t="shared" si="68"/>
        <v>Long Label:CPI,Beef and Veal, CPI, United States,Units of Measure: Index 1982-84 = 100,Historic Data Source: BLS,Data Edge: 2016 Q3,Forecast Date: December 2016</v>
      </c>
      <c r="F342" s="9">
        <v>97.033333333333346</v>
      </c>
      <c r="G342" s="9">
        <v>96.533333333333346</v>
      </c>
      <c r="H342" s="9">
        <v>99.3</v>
      </c>
      <c r="I342" s="9">
        <v>100.56666666666666</v>
      </c>
      <c r="J342" s="9">
        <v>99.233333333333348</v>
      </c>
      <c r="K342" s="9">
        <v>98.133333333333326</v>
      </c>
      <c r="L342" s="9">
        <v>100.36666666666667</v>
      </c>
      <c r="M342" s="9">
        <v>99.066666666666677</v>
      </c>
      <c r="N342" s="9">
        <v>98.566666666666677</v>
      </c>
      <c r="O342" s="9">
        <v>102.40000000000002</v>
      </c>
      <c r="P342" s="9">
        <v>102.66666666666667</v>
      </c>
      <c r="Q342" s="9">
        <v>98.8</v>
      </c>
      <c r="R342" s="9">
        <v>99.033333333333346</v>
      </c>
      <c r="S342" s="9">
        <v>101.83333333333333</v>
      </c>
      <c r="T342" s="9">
        <v>98.8</v>
      </c>
      <c r="U342" s="9">
        <v>96.800000000000011</v>
      </c>
      <c r="V342" s="9">
        <v>101.36666666666667</v>
      </c>
      <c r="W342" s="9">
        <v>101.10000000000001</v>
      </c>
      <c r="X342" s="9">
        <v>99.266666666666666</v>
      </c>
      <c r="Y342" s="9">
        <v>99.399999999999991</v>
      </c>
      <c r="Z342" s="9">
        <v>100.36666666666666</v>
      </c>
      <c r="AA342" s="9">
        <v>98.266666666666666</v>
      </c>
      <c r="AB342" s="9">
        <v>95.533333333333346</v>
      </c>
      <c r="AC342" s="9">
        <v>98.5</v>
      </c>
      <c r="AD342" s="9">
        <v>99.36666666666666</v>
      </c>
      <c r="AE342" s="9">
        <v>96.533333333333346</v>
      </c>
      <c r="AF342" s="9">
        <v>98.366666666666674</v>
      </c>
      <c r="AG342" s="9">
        <v>100.76666666666667</v>
      </c>
      <c r="AH342" s="9">
        <v>102.66666666666667</v>
      </c>
      <c r="AI342" s="9">
        <v>106.26666666666667</v>
      </c>
      <c r="AJ342" s="9">
        <v>107.86666666666667</v>
      </c>
      <c r="AK342" s="9">
        <v>108.3</v>
      </c>
      <c r="AL342" s="9">
        <v>108.66666666666667</v>
      </c>
      <c r="AM342" s="9">
        <v>112.09999999999998</v>
      </c>
      <c r="AN342" s="9">
        <v>113.23333333333335</v>
      </c>
      <c r="AO342" s="9">
        <v>114.33333333333333</v>
      </c>
      <c r="AP342" s="9">
        <v>117.2</v>
      </c>
      <c r="AQ342" s="9">
        <v>119.3</v>
      </c>
      <c r="AR342" s="9">
        <v>119.73333333333333</v>
      </c>
      <c r="AS342" s="9">
        <v>121.13333333333333</v>
      </c>
      <c r="AT342" s="9">
        <v>125.76666666666665</v>
      </c>
      <c r="AU342" s="9">
        <v>128.5</v>
      </c>
      <c r="AV342" s="9">
        <v>129.06666666666666</v>
      </c>
      <c r="AW342" s="9">
        <v>131.66666666666666</v>
      </c>
      <c r="AX342" s="9">
        <v>132.79999999999998</v>
      </c>
      <c r="AY342" s="9">
        <v>133.56666666666666</v>
      </c>
      <c r="AZ342" s="9">
        <v>131.96666666666667</v>
      </c>
      <c r="BA342" s="9">
        <v>131.43333333333334</v>
      </c>
      <c r="BB342" s="9">
        <v>132.13333333333333</v>
      </c>
      <c r="BC342" s="9">
        <v>132.83333333333331</v>
      </c>
      <c r="BD342" s="9">
        <v>131.30000000000001</v>
      </c>
      <c r="BE342" s="9">
        <v>132.76666666666668</v>
      </c>
      <c r="BF342" s="9">
        <v>135.66666666666666</v>
      </c>
      <c r="BG342" s="9">
        <v>137.79999999999998</v>
      </c>
      <c r="BH342" s="9">
        <v>137.26666666666668</v>
      </c>
      <c r="BI342" s="9">
        <v>137.63333333333333</v>
      </c>
      <c r="BJ342" s="9">
        <v>137.4</v>
      </c>
      <c r="BK342" s="9">
        <v>136.76666666666665</v>
      </c>
      <c r="BL342" s="9">
        <v>134.79999999999998</v>
      </c>
      <c r="BM342" s="9">
        <v>134.83333333333334</v>
      </c>
      <c r="BN342" s="9">
        <v>136.43333333333331</v>
      </c>
      <c r="BO342" s="9">
        <v>135</v>
      </c>
      <c r="BP342" s="9">
        <v>133.26666666666668</v>
      </c>
      <c r="BQ342" s="9">
        <v>134.70000000000002</v>
      </c>
      <c r="BR342" s="9">
        <v>134.73333333333335</v>
      </c>
      <c r="BS342" s="9">
        <v>132.36666666666667</v>
      </c>
      <c r="BT342" s="9">
        <v>133.80000000000001</v>
      </c>
      <c r="BU342" s="9">
        <v>137.03333333333333</v>
      </c>
      <c r="BV342" s="9">
        <v>136.63333333333335</v>
      </c>
      <c r="BW342" s="9">
        <v>136.5</v>
      </c>
      <c r="BX342" s="9">
        <v>136.9</v>
      </c>
      <c r="BY342" s="9">
        <v>137</v>
      </c>
      <c r="BZ342" s="9">
        <v>136.50000000000003</v>
      </c>
      <c r="CA342" s="9">
        <v>136.36666666666667</v>
      </c>
      <c r="CB342" s="9">
        <v>136.46666666666667</v>
      </c>
      <c r="CC342" s="9">
        <v>136.73333333333335</v>
      </c>
      <c r="CD342" s="9">
        <v>136.76666666666668</v>
      </c>
      <c r="CE342" s="9">
        <v>138.4</v>
      </c>
      <c r="CF342" s="9">
        <v>139.33333333333334</v>
      </c>
      <c r="CG342" s="9">
        <v>142.29999999999998</v>
      </c>
      <c r="CH342" s="9">
        <v>144.4</v>
      </c>
      <c r="CI342" s="9">
        <v>148.13333333333333</v>
      </c>
      <c r="CJ342" s="9">
        <v>150.03333333333333</v>
      </c>
      <c r="CK342" s="9">
        <v>149.70000000000002</v>
      </c>
      <c r="CL342" s="9">
        <v>157.83333333333334</v>
      </c>
      <c r="CM342" s="9">
        <v>161.9</v>
      </c>
      <c r="CN342" s="9">
        <v>161.4</v>
      </c>
      <c r="CO342" s="9">
        <v>160.73333333333332</v>
      </c>
      <c r="CP342" s="9">
        <v>160.73333333333332</v>
      </c>
      <c r="CQ342" s="9">
        <v>161.53333333333333</v>
      </c>
      <c r="CR342" s="9">
        <v>159.76666666666665</v>
      </c>
      <c r="CS342" s="9">
        <v>160.36666666666667</v>
      </c>
      <c r="CT342" s="9">
        <v>165.5</v>
      </c>
      <c r="CU342" s="9">
        <v>169.23333333333332</v>
      </c>
      <c r="CV342" s="9">
        <v>173.4</v>
      </c>
      <c r="CW342" s="9">
        <v>192.20000000000002</v>
      </c>
      <c r="CX342" s="9">
        <v>192.6</v>
      </c>
      <c r="CY342" s="9">
        <v>194.63333333333333</v>
      </c>
      <c r="CZ342" s="9">
        <v>197.53333333333333</v>
      </c>
      <c r="DA342" s="9">
        <v>196.46666666666667</v>
      </c>
      <c r="DB342" s="9">
        <v>199.66666666666666</v>
      </c>
      <c r="DC342" s="9">
        <v>203.46666666666667</v>
      </c>
      <c r="DD342" s="9">
        <v>198.9</v>
      </c>
      <c r="DE342" s="9">
        <v>199.66666666666666</v>
      </c>
      <c r="DF342" s="9">
        <v>203.23333333333335</v>
      </c>
      <c r="DG342" s="9">
        <v>201.5</v>
      </c>
      <c r="DH342" s="9">
        <v>200.53333333333333</v>
      </c>
      <c r="DI342" s="9">
        <v>202.93333333333337</v>
      </c>
      <c r="DJ342" s="9">
        <v>205.89499999999998</v>
      </c>
      <c r="DK342" s="9">
        <v>212.8663333333333</v>
      </c>
      <c r="DL342" s="9">
        <v>212.477</v>
      </c>
      <c r="DM342" s="9">
        <v>213.00033333333332</v>
      </c>
      <c r="DN342" s="9">
        <v>213.95899999999997</v>
      </c>
      <c r="DO342" s="9">
        <v>216.07933333333335</v>
      </c>
      <c r="DP342" s="9">
        <v>225.00699999999998</v>
      </c>
      <c r="DQ342" s="9">
        <v>227.30033333333336</v>
      </c>
      <c r="DR342" s="9">
        <v>223.154</v>
      </c>
      <c r="DS342" s="9">
        <v>219.61533333333333</v>
      </c>
      <c r="DT342" s="9">
        <v>214.97</v>
      </c>
      <c r="DU342" s="9">
        <v>215.35166666666669</v>
      </c>
      <c r="DV342" s="9">
        <v>215.215</v>
      </c>
      <c r="DW342" s="9">
        <v>225.97499999999999</v>
      </c>
      <c r="DX342" s="9">
        <v>227.41900000000001</v>
      </c>
      <c r="DY342" s="9">
        <v>229.43633333333332</v>
      </c>
      <c r="DZ342" s="9">
        <v>238.64733333333334</v>
      </c>
      <c r="EA342" s="9">
        <v>247.73599999999999</v>
      </c>
      <c r="EB342" s="9">
        <v>250.06033333333335</v>
      </c>
      <c r="EC342" s="9">
        <v>253.06366666666668</v>
      </c>
      <c r="ED342" s="9">
        <v>258.81</v>
      </c>
      <c r="EE342" s="9">
        <v>262.74099999999999</v>
      </c>
      <c r="EF342" s="9">
        <v>264.923</v>
      </c>
      <c r="EG342" s="9">
        <v>265.88</v>
      </c>
      <c r="EH342" s="9">
        <v>266.87799999999999</v>
      </c>
      <c r="EI342" s="9">
        <v>267.08933333333334</v>
      </c>
      <c r="EJ342" s="9">
        <v>269.02199999999999</v>
      </c>
      <c r="EK342" s="9">
        <v>270.31666666666666</v>
      </c>
      <c r="EL342" s="9">
        <v>279.83133333333336</v>
      </c>
      <c r="EM342" s="9">
        <v>295.8246666666667</v>
      </c>
      <c r="EN342" s="9">
        <v>307.78733333333332</v>
      </c>
      <c r="EO342" s="9">
        <v>319.45133333333337</v>
      </c>
      <c r="EP342" s="9">
        <v>323.69400000000002</v>
      </c>
      <c r="EQ342" s="9">
        <v>326.62266666666665</v>
      </c>
      <c r="ER342" s="9">
        <v>325.24433333333332</v>
      </c>
      <c r="ES342" s="9">
        <v>314.45633333333336</v>
      </c>
      <c r="ET342" s="9">
        <v>305.48200000000003</v>
      </c>
      <c r="EU342" s="9">
        <v>307.29833333333335</v>
      </c>
      <c r="EV342" s="9">
        <v>301.649</v>
      </c>
      <c r="EW342" s="9">
        <v>294.74775729856594</v>
      </c>
      <c r="EX342" s="9">
        <v>298.42207857537227</v>
      </c>
      <c r="EY342" s="9">
        <v>310.07274076347034</v>
      </c>
      <c r="EZ342" s="9">
        <v>310.95006877799938</v>
      </c>
      <c r="FA342" s="9">
        <v>304.78171857039359</v>
      </c>
      <c r="FB342" s="9">
        <v>304.56898785753663</v>
      </c>
      <c r="FC342" s="9">
        <v>313.64305324459946</v>
      </c>
      <c r="FD342" s="9">
        <v>312.48819718797461</v>
      </c>
      <c r="FE342" s="9">
        <v>305.34273776751218</v>
      </c>
      <c r="FF342" s="9">
        <v>298.3155220980791</v>
      </c>
      <c r="FG342" s="9">
        <v>303.38655622317197</v>
      </c>
      <c r="FH342" s="9">
        <v>302.24651663934094</v>
      </c>
      <c r="FI342" s="9">
        <v>304.44496201269453</v>
      </c>
      <c r="FJ342" s="9">
        <v>306.59955021968688</v>
      </c>
      <c r="FK342" s="9">
        <v>312.87073788740429</v>
      </c>
      <c r="FL342" s="9">
        <v>312.68870191565668</v>
      </c>
      <c r="FM342" s="9">
        <v>313.93918872630218</v>
      </c>
      <c r="FN342" s="9">
        <v>322.03389174782603</v>
      </c>
      <c r="FO342" s="9">
        <v>327.28279514643305</v>
      </c>
      <c r="FP342" s="9">
        <v>325.76167352940638</v>
      </c>
      <c r="FQ342" s="9">
        <v>326.77381518117386</v>
      </c>
      <c r="FR342" s="9">
        <v>335.6211478210223</v>
      </c>
      <c r="FS342" s="9">
        <v>340.6841975241681</v>
      </c>
      <c r="FT342" s="9">
        <v>338.75048804137452</v>
      </c>
      <c r="FU342" s="9">
        <v>339.39033625609142</v>
      </c>
      <c r="FV342" s="9">
        <v>345.51489905784945</v>
      </c>
      <c r="FW342" s="9">
        <v>350.75546301577225</v>
      </c>
      <c r="FX342" s="9">
        <v>348.6307776978374</v>
      </c>
      <c r="FY342" s="9">
        <v>349.23185169208892</v>
      </c>
      <c r="FZ342" s="9">
        <v>354.59934291781167</v>
      </c>
      <c r="GA342" s="9">
        <v>359.99377545028727</v>
      </c>
      <c r="GB342" s="9">
        <v>357.76122655742074</v>
      </c>
      <c r="GC342" s="9">
        <v>358.40762999836869</v>
      </c>
      <c r="GD342" s="9">
        <v>361.68571361694524</v>
      </c>
      <c r="GE342" s="9">
        <v>367.21174288620301</v>
      </c>
      <c r="GF342" s="9">
        <v>364.85546591632783</v>
      </c>
      <c r="GG342" s="9">
        <v>365.44767442160065</v>
      </c>
      <c r="GH342" s="9">
        <v>370.04821394842782</v>
      </c>
      <c r="GI342" s="9">
        <v>375.74616448037676</v>
      </c>
      <c r="GJ342" s="9">
        <v>373.32231223185852</v>
      </c>
      <c r="GK342" s="9">
        <v>373.9320538796361</v>
      </c>
      <c r="GL342" s="9" t="str">
        <f t="shared" si="64"/>
        <v>CPI,Beef and Veal, CPI, United States,Units of Measure: Index 1982-84 = 100,Historic Data Source: BLS,Data Edge: 2016 Q3,Forecast Date: December 2016</v>
      </c>
      <c r="GM342" s="10" t="str">
        <f t="shared" si="71"/>
        <v>United States, CPI, Beef and Veal</v>
      </c>
      <c r="GN342" s="10" t="str">
        <f t="shared" si="72"/>
        <v>CPI,Beef and Veal, CPI, United States,Units of Measure: Index 1982-84 = 100,Historic Data Source: BLS,Data Edge: 2016 Q3,Forecast Date: December 2016</v>
      </c>
      <c r="GP342" s="15" t="s">
        <v>10</v>
      </c>
      <c r="GQ342" s="16" t="s">
        <v>1308</v>
      </c>
      <c r="GR342" s="10" t="s">
        <v>830</v>
      </c>
      <c r="GS342" s="10" t="s">
        <v>810</v>
      </c>
      <c r="GT342" s="10" t="s">
        <v>136</v>
      </c>
      <c r="GU342" s="13" t="s">
        <v>1381</v>
      </c>
      <c r="GV342" s="11" t="s">
        <v>1385</v>
      </c>
      <c r="GW342" s="8" t="s">
        <v>1319</v>
      </c>
      <c r="GX342" s="8" t="s">
        <v>1401</v>
      </c>
      <c r="GY342" s="16" t="s">
        <v>1392</v>
      </c>
    </row>
    <row r="343" spans="1:207" ht="12.75" customHeight="1">
      <c r="A343" s="16" t="s">
        <v>833</v>
      </c>
      <c r="B343" s="8" t="str">
        <f t="shared" si="65"/>
        <v>Bank:AGPRICE</v>
      </c>
      <c r="C343" s="13" t="str">
        <f t="shared" si="66"/>
        <v>DataEdge:2016 Q3</v>
      </c>
      <c r="D343" s="13" t="str">
        <f t="shared" si="67"/>
        <v>ForecastDate:December 2016</v>
      </c>
      <c r="E343" s="13" t="str">
        <f t="shared" si="68"/>
        <v>Long Label:CPI,Pork, CPI, United States,Units of Measure: Index 1982-84 = 100,Historic Data Source: BLS,Data Edge: 2016 Q3,Forecast Date: December 2016</v>
      </c>
      <c r="F343" s="9">
        <v>79.833333333333329</v>
      </c>
      <c r="G343" s="9">
        <v>75.600000000000009</v>
      </c>
      <c r="H343" s="9">
        <v>82.866666666666674</v>
      </c>
      <c r="I343" s="9">
        <v>89.2</v>
      </c>
      <c r="J343" s="9">
        <v>87.866666666666674</v>
      </c>
      <c r="K343" s="9">
        <v>85.59999999999998</v>
      </c>
      <c r="L343" s="9">
        <v>91.966666666666654</v>
      </c>
      <c r="M343" s="9">
        <v>92.433333333333337</v>
      </c>
      <c r="N343" s="9">
        <v>93.066666666666663</v>
      </c>
      <c r="O343" s="9">
        <v>98</v>
      </c>
      <c r="P343" s="9">
        <v>105.8</v>
      </c>
      <c r="Q343" s="9">
        <v>107.26666666666667</v>
      </c>
      <c r="R343" s="9">
        <v>106.56666666666666</v>
      </c>
      <c r="S343" s="9">
        <v>100.93333333333334</v>
      </c>
      <c r="T343" s="9">
        <v>97.966666666666654</v>
      </c>
      <c r="U343" s="9">
        <v>95</v>
      </c>
      <c r="V343" s="9">
        <v>97.866666666666674</v>
      </c>
      <c r="W343" s="9">
        <v>97.399999999999991</v>
      </c>
      <c r="X343" s="9">
        <v>100.83333333333333</v>
      </c>
      <c r="Y343" s="9">
        <v>99.266666666666666</v>
      </c>
      <c r="Z343" s="9">
        <v>101</v>
      </c>
      <c r="AA343" s="9">
        <v>97.266666666666666</v>
      </c>
      <c r="AB343" s="9">
        <v>99.066666666666663</v>
      </c>
      <c r="AC343" s="9">
        <v>98.966666666666654</v>
      </c>
      <c r="AD343" s="9">
        <v>100.43333333333334</v>
      </c>
      <c r="AE343" s="9">
        <v>98.766666666666652</v>
      </c>
      <c r="AF343" s="9">
        <v>113.60000000000001</v>
      </c>
      <c r="AG343" s="9">
        <v>115.86666666666667</v>
      </c>
      <c r="AH343" s="9">
        <v>113.66666666666667</v>
      </c>
      <c r="AI343" s="9">
        <v>113.73333333333333</v>
      </c>
      <c r="AJ343" s="9">
        <v>120.5</v>
      </c>
      <c r="AK343" s="9">
        <v>115.86666666666667</v>
      </c>
      <c r="AL343" s="9">
        <v>112.76666666666665</v>
      </c>
      <c r="AM343" s="9">
        <v>112.56666666666668</v>
      </c>
      <c r="AN343" s="9">
        <v>114.03333333333332</v>
      </c>
      <c r="AO343" s="9">
        <v>110.46666666666665</v>
      </c>
      <c r="AP343" s="9">
        <v>111.13333333333333</v>
      </c>
      <c r="AQ343" s="9">
        <v>111.03333333333335</v>
      </c>
      <c r="AR343" s="9">
        <v>114.23333333333333</v>
      </c>
      <c r="AS343" s="9">
        <v>116.3</v>
      </c>
      <c r="AT343" s="9">
        <v>120.13333333333333</v>
      </c>
      <c r="AU343" s="9">
        <v>126.66666666666667</v>
      </c>
      <c r="AV343" s="9">
        <v>135.56666666666669</v>
      </c>
      <c r="AW343" s="9">
        <v>136.76666666666668</v>
      </c>
      <c r="AX343" s="9">
        <v>135.6</v>
      </c>
      <c r="AY343" s="9">
        <v>134.53333333333333</v>
      </c>
      <c r="AZ343" s="9">
        <v>135.5</v>
      </c>
      <c r="BA343" s="9">
        <v>130.83333333333334</v>
      </c>
      <c r="BB343" s="9">
        <v>127.33333333333333</v>
      </c>
      <c r="BC343" s="9">
        <v>126.59999999999998</v>
      </c>
      <c r="BD343" s="9">
        <v>129.33333333333334</v>
      </c>
      <c r="BE343" s="9">
        <v>128</v>
      </c>
      <c r="BF343" s="9">
        <v>128.03333333333333</v>
      </c>
      <c r="BG343" s="9">
        <v>130.36666666666667</v>
      </c>
      <c r="BH343" s="9">
        <v>134.20000000000002</v>
      </c>
      <c r="BI343" s="9">
        <v>134.03333333333333</v>
      </c>
      <c r="BJ343" s="9">
        <v>134.20000000000002</v>
      </c>
      <c r="BK343" s="9">
        <v>134.16666666666666</v>
      </c>
      <c r="BL343" s="9">
        <v>134.73333333333332</v>
      </c>
      <c r="BM343" s="9">
        <v>132.4</v>
      </c>
      <c r="BN343" s="9">
        <v>132.29999999999998</v>
      </c>
      <c r="BO343" s="9">
        <v>131.69999999999999</v>
      </c>
      <c r="BP343" s="9">
        <v>135.83333333333334</v>
      </c>
      <c r="BQ343" s="9">
        <v>139.46666666666667</v>
      </c>
      <c r="BR343" s="9">
        <v>140.03333333333333</v>
      </c>
      <c r="BS343" s="9">
        <v>143.46666666666667</v>
      </c>
      <c r="BT343" s="9">
        <v>153.4</v>
      </c>
      <c r="BU343" s="9">
        <v>155.79999999999998</v>
      </c>
      <c r="BV343" s="9">
        <v>154.83333333333334</v>
      </c>
      <c r="BW343" s="9">
        <v>155.1</v>
      </c>
      <c r="BX343" s="9">
        <v>158.33333333333334</v>
      </c>
      <c r="BY343" s="9">
        <v>155.29999999999998</v>
      </c>
      <c r="BZ343" s="9">
        <v>151.03333333333333</v>
      </c>
      <c r="CA343" s="9">
        <v>147.4</v>
      </c>
      <c r="CB343" s="9">
        <v>149.43333333333334</v>
      </c>
      <c r="CC343" s="9">
        <v>145.93333333333331</v>
      </c>
      <c r="CD343" s="9">
        <v>142.83333333333334</v>
      </c>
      <c r="CE343" s="9">
        <v>143.96666666666667</v>
      </c>
      <c r="CF343" s="9">
        <v>148.06666666666666</v>
      </c>
      <c r="CG343" s="9">
        <v>148.66666666666666</v>
      </c>
      <c r="CH343" s="9">
        <v>150.76666666666668</v>
      </c>
      <c r="CI343" s="9">
        <v>155.5</v>
      </c>
      <c r="CJ343" s="9">
        <v>161.13333333333333</v>
      </c>
      <c r="CK343" s="9">
        <v>158.63333333333333</v>
      </c>
      <c r="CL343" s="9">
        <v>158</v>
      </c>
      <c r="CM343" s="9">
        <v>160.29999999999998</v>
      </c>
      <c r="CN343" s="9">
        <v>166.3</v>
      </c>
      <c r="CO343" s="9">
        <v>164.96666666666667</v>
      </c>
      <c r="CP343" s="9">
        <v>163.4</v>
      </c>
      <c r="CQ343" s="9">
        <v>161.9</v>
      </c>
      <c r="CR343" s="9">
        <v>162.43333333333334</v>
      </c>
      <c r="CS343" s="9">
        <v>159.4</v>
      </c>
      <c r="CT343" s="9">
        <v>160.73333333333335</v>
      </c>
      <c r="CU343" s="9">
        <v>162.06666666666666</v>
      </c>
      <c r="CV343" s="9">
        <v>167.9</v>
      </c>
      <c r="CW343" s="9">
        <v>168.73333333333332</v>
      </c>
      <c r="CX343" s="9">
        <v>168.5</v>
      </c>
      <c r="CY343" s="9">
        <v>171.66666666666666</v>
      </c>
      <c r="CZ343" s="9">
        <v>179.4</v>
      </c>
      <c r="DA343" s="9">
        <v>177.33333333333334</v>
      </c>
      <c r="DB343" s="9">
        <v>177.63333333333333</v>
      </c>
      <c r="DC343" s="9">
        <v>178.23333333333335</v>
      </c>
      <c r="DD343" s="9">
        <v>178.43333333333331</v>
      </c>
      <c r="DE343" s="9">
        <v>176.63333333333333</v>
      </c>
      <c r="DF343" s="9">
        <v>175.0333333333333</v>
      </c>
      <c r="DG343" s="9">
        <v>176.03333333333333</v>
      </c>
      <c r="DH343" s="9">
        <v>180</v>
      </c>
      <c r="DI343" s="9">
        <v>178.06666666666663</v>
      </c>
      <c r="DJ343" s="9">
        <v>177.46799999999999</v>
      </c>
      <c r="DK343" s="9">
        <v>181.59033333333332</v>
      </c>
      <c r="DL343" s="9">
        <v>183.69366666666667</v>
      </c>
      <c r="DM343" s="9">
        <v>180.89700000000002</v>
      </c>
      <c r="DN343" s="9">
        <v>177.97066666666663</v>
      </c>
      <c r="DO343" s="9">
        <v>182.12700000000004</v>
      </c>
      <c r="DP343" s="9">
        <v>190.05933333333334</v>
      </c>
      <c r="DQ343" s="9">
        <v>189.97733333333335</v>
      </c>
      <c r="DR343" s="9">
        <v>185.9433333333333</v>
      </c>
      <c r="DS343" s="9">
        <v>182.83433333333332</v>
      </c>
      <c r="DT343" s="9">
        <v>181.65533333333335</v>
      </c>
      <c r="DU343" s="9">
        <v>175.03066666666666</v>
      </c>
      <c r="DV343" s="9">
        <v>180.1933333333333</v>
      </c>
      <c r="DW343" s="9">
        <v>187.12966666666668</v>
      </c>
      <c r="DX343" s="9">
        <v>195.96333333333334</v>
      </c>
      <c r="DY343" s="9">
        <v>196.54300000000001</v>
      </c>
      <c r="DZ343" s="9">
        <v>198.26033333333331</v>
      </c>
      <c r="EA343" s="9">
        <v>205.12699999999998</v>
      </c>
      <c r="EB343" s="9">
        <v>210.58466666666666</v>
      </c>
      <c r="EC343" s="9">
        <v>210.23933333333332</v>
      </c>
      <c r="ED343" s="9">
        <v>207.91933333333336</v>
      </c>
      <c r="EE343" s="9">
        <v>206.29099999999997</v>
      </c>
      <c r="EF343" s="9">
        <v>207.82300000000001</v>
      </c>
      <c r="EG343" s="9">
        <v>204.41633333333334</v>
      </c>
      <c r="EH343" s="9">
        <v>204.04466666666667</v>
      </c>
      <c r="EI343" s="9">
        <v>205.44733333333338</v>
      </c>
      <c r="EJ343" s="9">
        <v>212.54999999999998</v>
      </c>
      <c r="EK343" s="9">
        <v>212.18800000000002</v>
      </c>
      <c r="EL343" s="9">
        <v>213.44833333333335</v>
      </c>
      <c r="EM343" s="9">
        <v>228.43833333333336</v>
      </c>
      <c r="EN343" s="9">
        <v>236.68666666666664</v>
      </c>
      <c r="EO343" s="9">
        <v>231.96166666666667</v>
      </c>
      <c r="EP343" s="9">
        <v>224.38033333333331</v>
      </c>
      <c r="EQ343" s="9">
        <v>215.00733333333332</v>
      </c>
      <c r="ER343" s="9">
        <v>219.05766666666668</v>
      </c>
      <c r="ES343" s="9">
        <v>216.45733333333337</v>
      </c>
      <c r="ET343" s="9">
        <v>209.08</v>
      </c>
      <c r="EU343" s="9">
        <v>210.76599999999999</v>
      </c>
      <c r="EV343" s="9">
        <v>213.52966666666669</v>
      </c>
      <c r="EW343" s="9">
        <v>208.51085881670733</v>
      </c>
      <c r="EX343" s="9">
        <v>205.41083540416338</v>
      </c>
      <c r="EY343" s="9">
        <v>210.48946435067467</v>
      </c>
      <c r="EZ343" s="9">
        <v>213.60424852292567</v>
      </c>
      <c r="FA343" s="9">
        <v>213.94459155321323</v>
      </c>
      <c r="FB343" s="9">
        <v>202.29087584871505</v>
      </c>
      <c r="FC343" s="9">
        <v>209.41572508491089</v>
      </c>
      <c r="FD343" s="9">
        <v>210.73650607432293</v>
      </c>
      <c r="FE343" s="9">
        <v>211.9457671831731</v>
      </c>
      <c r="FF343" s="9">
        <v>214.44553885278427</v>
      </c>
      <c r="FG343" s="9">
        <v>215.91314018875624</v>
      </c>
      <c r="FH343" s="9">
        <v>221.51546799787315</v>
      </c>
      <c r="FI343" s="9">
        <v>220.16456326686102</v>
      </c>
      <c r="FJ343" s="9">
        <v>218.67462904251778</v>
      </c>
      <c r="FK343" s="9">
        <v>219.94639692345015</v>
      </c>
      <c r="FL343" s="9">
        <v>225.4536922689519</v>
      </c>
      <c r="FM343" s="9">
        <v>224.08433114765145</v>
      </c>
      <c r="FN343" s="9">
        <v>223.12998958619735</v>
      </c>
      <c r="FO343" s="9">
        <v>224.70230793305529</v>
      </c>
      <c r="FP343" s="9">
        <v>230.63840124904431</v>
      </c>
      <c r="FQ343" s="9">
        <v>229.26014662097165</v>
      </c>
      <c r="FR343" s="9">
        <v>228.89761261382316</v>
      </c>
      <c r="FS343" s="9">
        <v>230.51287030299477</v>
      </c>
      <c r="FT343" s="9">
        <v>236.6354889384607</v>
      </c>
      <c r="FU343" s="9">
        <v>235.2193127958318</v>
      </c>
      <c r="FV343" s="9">
        <v>235.06072499946777</v>
      </c>
      <c r="FW343" s="9">
        <v>236.75351104779816</v>
      </c>
      <c r="FX343" s="9">
        <v>243.07097405437935</v>
      </c>
      <c r="FY343" s="9">
        <v>241.62214854869546</v>
      </c>
      <c r="FZ343" s="9">
        <v>240.20482167058333</v>
      </c>
      <c r="GA343" s="9">
        <v>241.96148003813579</v>
      </c>
      <c r="GB343" s="9">
        <v>248.45365364382667</v>
      </c>
      <c r="GC343" s="9">
        <v>246.98935373590842</v>
      </c>
      <c r="GD343" s="9">
        <v>244.27734400105874</v>
      </c>
      <c r="GE343" s="9">
        <v>246.08162894241178</v>
      </c>
      <c r="GF343" s="9">
        <v>252.70805849111923</v>
      </c>
      <c r="GG343" s="9">
        <v>251.23530965588998</v>
      </c>
      <c r="GH343" s="9">
        <v>246.88692519659918</v>
      </c>
      <c r="GI343" s="9">
        <v>248.72289310831366</v>
      </c>
      <c r="GJ343" s="9">
        <v>255.43827448820105</v>
      </c>
      <c r="GK343" s="9">
        <v>253.96644992825117</v>
      </c>
      <c r="GL343" s="9" t="str">
        <f t="shared" si="64"/>
        <v>CPI,Pork, CPI, United States,Units of Measure: Index 1982-84 = 100,Historic Data Source: BLS,Data Edge: 2016 Q3,Forecast Date: December 2016</v>
      </c>
      <c r="GM343" s="10" t="str">
        <f t="shared" si="71"/>
        <v>United States, CPI, Pork</v>
      </c>
      <c r="GN343" s="10" t="str">
        <f t="shared" si="72"/>
        <v>CPI,Pork, CPI, United States,Units of Measure: Index 1982-84 = 100,Historic Data Source: BLS,Data Edge: 2016 Q3,Forecast Date: December 2016</v>
      </c>
      <c r="GP343" s="15" t="s">
        <v>10</v>
      </c>
      <c r="GQ343" s="16" t="s">
        <v>1308</v>
      </c>
      <c r="GR343" s="10" t="s">
        <v>832</v>
      </c>
      <c r="GS343" s="10" t="s">
        <v>810</v>
      </c>
      <c r="GT343" s="10" t="s">
        <v>136</v>
      </c>
      <c r="GU343" s="13" t="s">
        <v>1381</v>
      </c>
      <c r="GV343" s="11" t="s">
        <v>1385</v>
      </c>
      <c r="GW343" s="8" t="s">
        <v>585</v>
      </c>
      <c r="GX343" s="8" t="s">
        <v>1401</v>
      </c>
      <c r="GY343" s="16" t="s">
        <v>1392</v>
      </c>
    </row>
    <row r="344" spans="1:207" ht="12.75" customHeight="1">
      <c r="A344" s="16" t="s">
        <v>835</v>
      </c>
      <c r="B344" s="8" t="str">
        <f t="shared" si="65"/>
        <v>Bank:AGPRICE</v>
      </c>
      <c r="C344" s="13" t="str">
        <f t="shared" si="66"/>
        <v>DataEdge:2016 Q3</v>
      </c>
      <c r="D344" s="13" t="str">
        <f t="shared" si="67"/>
        <v>ForecastDate:December 2016</v>
      </c>
      <c r="E344" s="13" t="str">
        <f t="shared" si="68"/>
        <v>Long Label:CPI,Other Meats, CPI, United States,Units of Measure: Index 1982-84 = 100,Historic Data Source: BLS,Data Edge: 2016 Q3,Forecast Date: December 2016</v>
      </c>
      <c r="F344" s="9">
        <v>91.7</v>
      </c>
      <c r="G344" s="9">
        <v>90.433333333333337</v>
      </c>
      <c r="H344" s="9">
        <v>92.7</v>
      </c>
      <c r="I344" s="9">
        <v>98</v>
      </c>
      <c r="J344" s="9">
        <v>97.766666666666652</v>
      </c>
      <c r="K344" s="9">
        <v>95.633333333333326</v>
      </c>
      <c r="L344" s="9">
        <v>97.533333333333346</v>
      </c>
      <c r="M344" s="9">
        <v>97.833333333333329</v>
      </c>
      <c r="N344" s="9">
        <v>97.333333333333329</v>
      </c>
      <c r="O344" s="9">
        <v>99.399999999999991</v>
      </c>
      <c r="P344" s="9">
        <v>102.10000000000001</v>
      </c>
      <c r="Q344" s="9">
        <v>101.66666666666667</v>
      </c>
      <c r="R344" s="9">
        <v>101</v>
      </c>
      <c r="S344" s="9">
        <v>100.46666666666668</v>
      </c>
      <c r="T344" s="9">
        <v>99.266666666666666</v>
      </c>
      <c r="U344" s="9">
        <v>98.266666666666666</v>
      </c>
      <c r="V344" s="9">
        <v>99.066666666666677</v>
      </c>
      <c r="W344" s="9">
        <v>99.7</v>
      </c>
      <c r="X344" s="9">
        <v>100.60000000000001</v>
      </c>
      <c r="Y344" s="9">
        <v>101.16666666666667</v>
      </c>
      <c r="Z344" s="9">
        <v>101.10000000000001</v>
      </c>
      <c r="AA344" s="9">
        <v>100.86666666666667</v>
      </c>
      <c r="AB344" s="9">
        <v>100.3</v>
      </c>
      <c r="AC344" s="9">
        <v>100.86666666666667</v>
      </c>
      <c r="AD344" s="9">
        <v>101.3</v>
      </c>
      <c r="AE344" s="9">
        <v>100.93333333333334</v>
      </c>
      <c r="AF344" s="9">
        <v>104.33333333333333</v>
      </c>
      <c r="AG344" s="9">
        <v>106.93333333333332</v>
      </c>
      <c r="AH344" s="9">
        <v>108.2</v>
      </c>
      <c r="AI344" s="9">
        <v>108.5</v>
      </c>
      <c r="AJ344" s="9">
        <v>110.7</v>
      </c>
      <c r="AK344" s="9">
        <v>112.16666666666667</v>
      </c>
      <c r="AL344" s="9">
        <v>112.13333333333333</v>
      </c>
      <c r="AM344" s="9">
        <v>112.26666666666667</v>
      </c>
      <c r="AN344" s="9">
        <v>113.46666666666668</v>
      </c>
      <c r="AO344" s="9">
        <v>113.46666666666665</v>
      </c>
      <c r="AP344" s="9">
        <v>113.76666666666667</v>
      </c>
      <c r="AQ344" s="9">
        <v>114.53333333333335</v>
      </c>
      <c r="AR344" s="9">
        <v>116.43333333333332</v>
      </c>
      <c r="AS344" s="9">
        <v>119.10000000000001</v>
      </c>
      <c r="AT344" s="9">
        <v>122.39999999999999</v>
      </c>
      <c r="AU344" s="9">
        <v>125.33333333333333</v>
      </c>
      <c r="AV344" s="9">
        <v>128.56666666666669</v>
      </c>
      <c r="AW344" s="9">
        <v>131</v>
      </c>
      <c r="AX344" s="9">
        <v>131.46666666666667</v>
      </c>
      <c r="AY344" s="9">
        <v>131.4</v>
      </c>
      <c r="AZ344" s="9">
        <v>131.26666666666665</v>
      </c>
      <c r="BA344" s="9">
        <v>131.96666666666667</v>
      </c>
      <c r="BB344" s="9">
        <v>131.76666666666668</v>
      </c>
      <c r="BC344" s="9">
        <v>131.26666666666665</v>
      </c>
      <c r="BD344" s="9">
        <v>131.13333333333335</v>
      </c>
      <c r="BE344" s="9">
        <v>132.46666666666667</v>
      </c>
      <c r="BF344" s="9">
        <v>131.76666666666665</v>
      </c>
      <c r="BG344" s="9">
        <v>133</v>
      </c>
      <c r="BH344" s="9">
        <v>134.19999999999999</v>
      </c>
      <c r="BI344" s="9">
        <v>136.03333333333333</v>
      </c>
      <c r="BJ344" s="9">
        <v>137</v>
      </c>
      <c r="BK344" s="9">
        <v>137</v>
      </c>
      <c r="BL344" s="9">
        <v>136.56666666666666</v>
      </c>
      <c r="BM344" s="9">
        <v>137.33333333333334</v>
      </c>
      <c r="BN344" s="9">
        <v>136.9</v>
      </c>
      <c r="BO344" s="9">
        <v>138.6</v>
      </c>
      <c r="BP344" s="9">
        <v>138.93333333333337</v>
      </c>
      <c r="BQ344" s="9">
        <v>141.73333333333335</v>
      </c>
      <c r="BR344" s="9">
        <v>142.26666666666668</v>
      </c>
      <c r="BS344" s="9">
        <v>142.30000000000001</v>
      </c>
      <c r="BT344" s="9">
        <v>144.83333333333334</v>
      </c>
      <c r="BU344" s="9">
        <v>146.76666666666668</v>
      </c>
      <c r="BV344" s="9">
        <v>147.43333333333334</v>
      </c>
      <c r="BW344" s="9">
        <v>147.73333333333335</v>
      </c>
      <c r="BX344" s="9">
        <v>148.53333333333333</v>
      </c>
      <c r="BY344" s="9">
        <v>148.53333333333333</v>
      </c>
      <c r="BZ344" s="9">
        <v>147.6</v>
      </c>
      <c r="CA344" s="9">
        <v>146.03333333333333</v>
      </c>
      <c r="CB344" s="9">
        <v>146.36666666666665</v>
      </c>
      <c r="CC344" s="9">
        <v>147.03333333333333</v>
      </c>
      <c r="CD344" s="9">
        <v>147.70000000000002</v>
      </c>
      <c r="CE344" s="9">
        <v>147.79999999999998</v>
      </c>
      <c r="CF344" s="9">
        <v>147.53333333333333</v>
      </c>
      <c r="CG344" s="9">
        <v>149.70000000000002</v>
      </c>
      <c r="CH344" s="9">
        <v>148.63333333333335</v>
      </c>
      <c r="CI344" s="9">
        <v>150.86666666666667</v>
      </c>
      <c r="CJ344" s="9">
        <v>153.6</v>
      </c>
      <c r="CK344" s="9">
        <v>154.9</v>
      </c>
      <c r="CL344" s="9">
        <v>154.03333333333333</v>
      </c>
      <c r="CM344" s="9">
        <v>155.16666666666666</v>
      </c>
      <c r="CN344" s="9">
        <v>156.29999999999998</v>
      </c>
      <c r="CO344" s="9">
        <v>160.03333333333333</v>
      </c>
      <c r="CP344" s="9">
        <v>159.70000000000002</v>
      </c>
      <c r="CQ344" s="9">
        <v>160.93333333333331</v>
      </c>
      <c r="CR344" s="9">
        <v>162.80000000000001</v>
      </c>
      <c r="CS344" s="9">
        <v>164</v>
      </c>
      <c r="CT344" s="9">
        <v>161</v>
      </c>
      <c r="CU344" s="9">
        <v>163.93333333333331</v>
      </c>
      <c r="CV344" s="9">
        <v>167.46666666666667</v>
      </c>
      <c r="CW344" s="9">
        <v>171.73333333333335</v>
      </c>
      <c r="CX344" s="9">
        <v>172.76666666666665</v>
      </c>
      <c r="CY344" s="9">
        <v>171.96666666666667</v>
      </c>
      <c r="CZ344" s="9">
        <v>172.83333333333334</v>
      </c>
      <c r="DA344" s="9">
        <v>175.93333333333331</v>
      </c>
      <c r="DB344" s="9">
        <v>176.16666666666666</v>
      </c>
      <c r="DC344" s="9">
        <v>176.06666666666669</v>
      </c>
      <c r="DD344" s="9">
        <v>178</v>
      </c>
      <c r="DE344" s="9">
        <v>179.56666666666669</v>
      </c>
      <c r="DF344" s="9">
        <v>178.83333333333334</v>
      </c>
      <c r="DG344" s="9">
        <v>179.6</v>
      </c>
      <c r="DH344" s="9">
        <v>180</v>
      </c>
      <c r="DI344" s="9">
        <v>184.26666666666665</v>
      </c>
      <c r="DJ344" s="9">
        <v>184.43733333333333</v>
      </c>
      <c r="DK344" s="9">
        <v>184.72233333333335</v>
      </c>
      <c r="DL344" s="9">
        <v>182.98033333333333</v>
      </c>
      <c r="DM344" s="9">
        <v>187.149</v>
      </c>
      <c r="DN344" s="9">
        <v>187.55266666666668</v>
      </c>
      <c r="DO344" s="9">
        <v>186.00900000000001</v>
      </c>
      <c r="DP344" s="9">
        <v>190.36233333333334</v>
      </c>
      <c r="DQ344" s="9">
        <v>198.42866666666669</v>
      </c>
      <c r="DR344" s="9">
        <v>199.27233333333334</v>
      </c>
      <c r="DS344" s="9">
        <v>193.11133333333331</v>
      </c>
      <c r="DT344" s="9">
        <v>192.71099999999998</v>
      </c>
      <c r="DU344" s="9">
        <v>194.50833333333333</v>
      </c>
      <c r="DV344" s="9">
        <v>192.15866666666668</v>
      </c>
      <c r="DW344" s="9">
        <v>192.024</v>
      </c>
      <c r="DX344" s="9">
        <v>194.9383333333333</v>
      </c>
      <c r="DY344" s="9">
        <v>200.02599999999998</v>
      </c>
      <c r="DZ344" s="9">
        <v>201.89033333333336</v>
      </c>
      <c r="EA344" s="9">
        <v>206.03099999999998</v>
      </c>
      <c r="EB344" s="9">
        <v>208.78033333333335</v>
      </c>
      <c r="EC344" s="9">
        <v>212.53800000000001</v>
      </c>
      <c r="ED344" s="9">
        <v>212.83099999999999</v>
      </c>
      <c r="EE344" s="9">
        <v>210.79133333333334</v>
      </c>
      <c r="EF344" s="9">
        <v>208.86233333333334</v>
      </c>
      <c r="EG344" s="9">
        <v>210.96199999999999</v>
      </c>
      <c r="EH344" s="9">
        <v>210.75933333333333</v>
      </c>
      <c r="EI344" s="9">
        <v>210.06899999999999</v>
      </c>
      <c r="EJ344" s="9">
        <v>209.62300000000002</v>
      </c>
      <c r="EK344" s="9">
        <v>212.35133333333332</v>
      </c>
      <c r="EL344" s="9">
        <v>211.98833333333334</v>
      </c>
      <c r="EM344" s="9">
        <v>216.3546666666667</v>
      </c>
      <c r="EN344" s="9">
        <v>221.09133333333332</v>
      </c>
      <c r="EO344" s="9">
        <v>226.43033333333332</v>
      </c>
      <c r="EP344" s="9">
        <v>228.08666666666667</v>
      </c>
      <c r="EQ344" s="9">
        <v>225.49066666666667</v>
      </c>
      <c r="ER344" s="9">
        <v>226.95466666666667</v>
      </c>
      <c r="ES344" s="9">
        <v>231.31000000000003</v>
      </c>
      <c r="ET344" s="9">
        <v>229.78</v>
      </c>
      <c r="EU344" s="9">
        <v>224.56200000000001</v>
      </c>
      <c r="EV344" s="9">
        <v>222.29633333333334</v>
      </c>
      <c r="EW344" s="9">
        <v>225.86988102836187</v>
      </c>
      <c r="EX344" s="9">
        <v>223.99933569287344</v>
      </c>
      <c r="EY344" s="9">
        <v>224.55000940527006</v>
      </c>
      <c r="EZ344" s="9">
        <v>228.18492181589556</v>
      </c>
      <c r="FA344" s="9">
        <v>229.91653620766817</v>
      </c>
      <c r="FB344" s="9">
        <v>229.64632195888217</v>
      </c>
      <c r="FC344" s="9">
        <v>226.80467059309495</v>
      </c>
      <c r="FD344" s="9">
        <v>231.16423380258001</v>
      </c>
      <c r="FE344" s="9">
        <v>232.0021440235524</v>
      </c>
      <c r="FF344" s="9">
        <v>232.15873342800899</v>
      </c>
      <c r="FG344" s="9">
        <v>232.87848292279506</v>
      </c>
      <c r="FH344" s="9">
        <v>235.08511485055786</v>
      </c>
      <c r="FI344" s="9">
        <v>237.29155747538351</v>
      </c>
      <c r="FJ344" s="9">
        <v>238.03870683331584</v>
      </c>
      <c r="FK344" s="9">
        <v>238.73469923121357</v>
      </c>
      <c r="FL344" s="9">
        <v>241.03654572266237</v>
      </c>
      <c r="FM344" s="9">
        <v>243.32417970389608</v>
      </c>
      <c r="FN344" s="9">
        <v>244.03282496577921</v>
      </c>
      <c r="FO344" s="9">
        <v>245.68326681539003</v>
      </c>
      <c r="FP344" s="9">
        <v>247.99839771446011</v>
      </c>
      <c r="FQ344" s="9">
        <v>250.28396094060358</v>
      </c>
      <c r="FR344" s="9">
        <v>250.96504038367976</v>
      </c>
      <c r="FS344" s="9">
        <v>252.89092642681044</v>
      </c>
      <c r="FT344" s="9">
        <v>255.22482637523274</v>
      </c>
      <c r="FU344" s="9">
        <v>257.51586801891153</v>
      </c>
      <c r="FV344" s="9">
        <v>258.11361090677224</v>
      </c>
      <c r="FW344" s="9">
        <v>259.79805398160511</v>
      </c>
      <c r="FX344" s="9">
        <v>262.20235736451332</v>
      </c>
      <c r="FY344" s="9">
        <v>264.54371608286624</v>
      </c>
      <c r="FZ344" s="9">
        <v>265.11225933687808</v>
      </c>
      <c r="GA344" s="9">
        <v>266.3579980755535</v>
      </c>
      <c r="GB344" s="9">
        <v>268.84692930136532</v>
      </c>
      <c r="GC344" s="9">
        <v>271.25882911379256</v>
      </c>
      <c r="GD344" s="9">
        <v>271.78800025315843</v>
      </c>
      <c r="GE344" s="9">
        <v>272.39939333827749</v>
      </c>
      <c r="GF344" s="9">
        <v>274.95597155043731</v>
      </c>
      <c r="GG344" s="9">
        <v>277.4219911836841</v>
      </c>
      <c r="GH344" s="9">
        <v>277.9033332217025</v>
      </c>
      <c r="GI344" s="9">
        <v>278.21342291417977</v>
      </c>
      <c r="GJ344" s="9">
        <v>280.84006320956746</v>
      </c>
      <c r="GK344" s="9">
        <v>283.35100846309399</v>
      </c>
      <c r="GL344" s="9" t="str">
        <f t="shared" si="64"/>
        <v>CPI,Other Meats, CPI, United States,Units of Measure: Index 1982-84 = 100,Historic Data Source: BLS,Data Edge: 2016 Q3,Forecast Date: December 2016</v>
      </c>
      <c r="GM344" s="10" t="str">
        <f t="shared" si="71"/>
        <v>United States, CPI, Other Meats</v>
      </c>
      <c r="GN344" s="10" t="str">
        <f t="shared" si="72"/>
        <v>CPI,Other Meats, CPI, United States,Units of Measure: Index 1982-84 = 100,Historic Data Source: BLS,Data Edge: 2016 Q3,Forecast Date: December 2016</v>
      </c>
      <c r="GP344" s="15" t="s">
        <v>10</v>
      </c>
      <c r="GQ344" s="16" t="s">
        <v>1308</v>
      </c>
      <c r="GR344" s="10" t="s">
        <v>834</v>
      </c>
      <c r="GS344" s="10" t="s">
        <v>810</v>
      </c>
      <c r="GT344" s="10" t="s">
        <v>136</v>
      </c>
      <c r="GU344" s="13" t="s">
        <v>1381</v>
      </c>
      <c r="GV344" s="11" t="s">
        <v>1385</v>
      </c>
      <c r="GW344" s="8" t="s">
        <v>1320</v>
      </c>
      <c r="GX344" s="8" t="s">
        <v>1401</v>
      </c>
      <c r="GY344" s="16" t="s">
        <v>1392</v>
      </c>
    </row>
    <row r="345" spans="1:207" ht="12.75" customHeight="1">
      <c r="A345" s="16" t="s">
        <v>837</v>
      </c>
      <c r="B345" s="8" t="str">
        <f t="shared" si="65"/>
        <v>Bank:AGPRICE</v>
      </c>
      <c r="C345" s="13" t="str">
        <f t="shared" si="66"/>
        <v>DataEdge:2016 Q3</v>
      </c>
      <c r="D345" s="13" t="str">
        <f t="shared" si="67"/>
        <v>ForecastDate:December 2016</v>
      </c>
      <c r="E345" s="13" t="str">
        <f t="shared" si="68"/>
        <v>Long Label:CPI,Poultry, CPI, United States,Units of Measure: Index 1982-84 = 100,Historic Data Source: BLS,Data Edge: 2016 Q3,Forecast Date: December 2016</v>
      </c>
      <c r="F345" s="9">
        <v>90.166666666666671</v>
      </c>
      <c r="G345" s="9">
        <v>87</v>
      </c>
      <c r="H345" s="9">
        <v>96.633333333333326</v>
      </c>
      <c r="I345" s="9">
        <v>100.8</v>
      </c>
      <c r="J345" s="9">
        <v>99.466666666666654</v>
      </c>
      <c r="K345" s="9">
        <v>96.266666666666652</v>
      </c>
      <c r="L345" s="9">
        <v>99.233333333333334</v>
      </c>
      <c r="M345" s="9">
        <v>95</v>
      </c>
      <c r="N345" s="9">
        <v>95.666666666666671</v>
      </c>
      <c r="O345" s="9">
        <v>96.033333333333346</v>
      </c>
      <c r="P345" s="9">
        <v>96.866666666666674</v>
      </c>
      <c r="Q345" s="9">
        <v>94.566666666666663</v>
      </c>
      <c r="R345" s="9">
        <v>94.733333333333348</v>
      </c>
      <c r="S345" s="9">
        <v>94.366666666666674</v>
      </c>
      <c r="T345" s="9">
        <v>98.666666666666671</v>
      </c>
      <c r="U345" s="9">
        <v>100</v>
      </c>
      <c r="V345" s="9">
        <v>109.03333333333335</v>
      </c>
      <c r="W345" s="9">
        <v>107.96666666666665</v>
      </c>
      <c r="X345" s="9">
        <v>107.16666666666667</v>
      </c>
      <c r="Y345" s="9">
        <v>104.89999999999999</v>
      </c>
      <c r="Z345" s="9">
        <v>107.06666666666666</v>
      </c>
      <c r="AA345" s="9">
        <v>105.76666666666667</v>
      </c>
      <c r="AB345" s="9">
        <v>105.46666666666665</v>
      </c>
      <c r="AC345" s="9">
        <v>106.60000000000001</v>
      </c>
      <c r="AD345" s="9">
        <v>107.16666666666667</v>
      </c>
      <c r="AE345" s="9">
        <v>107.7</v>
      </c>
      <c r="AF345" s="9">
        <v>121.89999999999999</v>
      </c>
      <c r="AG345" s="9">
        <v>120.30000000000001</v>
      </c>
      <c r="AH345" s="9">
        <v>116.10000000000001</v>
      </c>
      <c r="AI345" s="9">
        <v>112.90000000000002</v>
      </c>
      <c r="AJ345" s="9">
        <v>112.13333333333333</v>
      </c>
      <c r="AK345" s="9">
        <v>109.16666666666667</v>
      </c>
      <c r="AL345" s="9">
        <v>108.8</v>
      </c>
      <c r="AM345" s="9">
        <v>114.76666666666665</v>
      </c>
      <c r="AN345" s="9">
        <v>131.36666666666667</v>
      </c>
      <c r="AO345" s="9">
        <v>127.90000000000002</v>
      </c>
      <c r="AP345" s="9">
        <v>129.16666666666669</v>
      </c>
      <c r="AQ345" s="9">
        <v>136.79999999999998</v>
      </c>
      <c r="AR345" s="9">
        <v>136.1</v>
      </c>
      <c r="AS345" s="9">
        <v>128.6</v>
      </c>
      <c r="AT345" s="9">
        <v>131.30000000000001</v>
      </c>
      <c r="AU345" s="9">
        <v>132.79999999999998</v>
      </c>
      <c r="AV345" s="9">
        <v>134.5</v>
      </c>
      <c r="AW345" s="9">
        <v>131.29999999999998</v>
      </c>
      <c r="AX345" s="9">
        <v>131.96666666666667</v>
      </c>
      <c r="AY345" s="9">
        <v>131.76666666666665</v>
      </c>
      <c r="AZ345" s="9">
        <v>131.96666666666667</v>
      </c>
      <c r="BA345" s="9">
        <v>130.16666666666666</v>
      </c>
      <c r="BB345" s="9">
        <v>129.16666666666666</v>
      </c>
      <c r="BC345" s="9">
        <v>129.66666666666666</v>
      </c>
      <c r="BD345" s="9">
        <v>133.26666666666665</v>
      </c>
      <c r="BE345" s="9">
        <v>133.53333333333333</v>
      </c>
      <c r="BF345" s="9">
        <v>134.46666666666667</v>
      </c>
      <c r="BG345" s="9">
        <v>136.1</v>
      </c>
      <c r="BH345" s="9">
        <v>137.16666666666666</v>
      </c>
      <c r="BI345" s="9">
        <v>140</v>
      </c>
      <c r="BJ345" s="9">
        <v>140.33333333333334</v>
      </c>
      <c r="BK345" s="9">
        <v>142.10000000000002</v>
      </c>
      <c r="BL345" s="9">
        <v>143.03333333333333</v>
      </c>
      <c r="BM345" s="9">
        <v>140.70000000000002</v>
      </c>
      <c r="BN345" s="9">
        <v>141.63333333333335</v>
      </c>
      <c r="BO345" s="9">
        <v>142.26666666666665</v>
      </c>
      <c r="BP345" s="9">
        <v>143.73333333333335</v>
      </c>
      <c r="BQ345" s="9">
        <v>146.23333333333332</v>
      </c>
      <c r="BR345" s="9">
        <v>148.46666666666667</v>
      </c>
      <c r="BS345" s="9">
        <v>149.5</v>
      </c>
      <c r="BT345" s="9">
        <v>154.33333333333334</v>
      </c>
      <c r="BU345" s="9">
        <v>157.4</v>
      </c>
      <c r="BV345" s="9">
        <v>157.46666666666667</v>
      </c>
      <c r="BW345" s="9">
        <v>156.23333333333332</v>
      </c>
      <c r="BX345" s="9">
        <v>156.76666666666668</v>
      </c>
      <c r="BY345" s="9">
        <v>156.06666666666666</v>
      </c>
      <c r="BZ345" s="9">
        <v>155.16666666666666</v>
      </c>
      <c r="CA345" s="9">
        <v>155.13333333333333</v>
      </c>
      <c r="CB345" s="9">
        <v>158.26666666666668</v>
      </c>
      <c r="CC345" s="9">
        <v>160</v>
      </c>
      <c r="CD345" s="9">
        <v>158.06666666666666</v>
      </c>
      <c r="CE345" s="9">
        <v>156.69999999999999</v>
      </c>
      <c r="CF345" s="9">
        <v>158.53333333333333</v>
      </c>
      <c r="CG345" s="9">
        <v>158.33333333333334</v>
      </c>
      <c r="CH345" s="9">
        <v>158.79999999999998</v>
      </c>
      <c r="CI345" s="9">
        <v>159.13333333333335</v>
      </c>
      <c r="CJ345" s="9">
        <v>161.33333333333334</v>
      </c>
      <c r="CK345" s="9">
        <v>159.99999999999997</v>
      </c>
      <c r="CL345" s="9">
        <v>161.73333333333335</v>
      </c>
      <c r="CM345" s="9">
        <v>163.29999999999998</v>
      </c>
      <c r="CN345" s="9">
        <v>166.5</v>
      </c>
      <c r="CO345" s="9">
        <v>167.9</v>
      </c>
      <c r="CP345" s="9">
        <v>167.53333333333333</v>
      </c>
      <c r="CQ345" s="9">
        <v>166.5</v>
      </c>
      <c r="CR345" s="9">
        <v>167.03333333333333</v>
      </c>
      <c r="CS345" s="9">
        <v>167.1</v>
      </c>
      <c r="CT345" s="9">
        <v>166.73333333333335</v>
      </c>
      <c r="CU345" s="9">
        <v>167.26666666666668</v>
      </c>
      <c r="CV345" s="9">
        <v>169.2</v>
      </c>
      <c r="CW345" s="9">
        <v>173.13333333333333</v>
      </c>
      <c r="CX345" s="9">
        <v>175.4666666666667</v>
      </c>
      <c r="CY345" s="9">
        <v>180.76666666666665</v>
      </c>
      <c r="CZ345" s="9">
        <v>186.03333333333333</v>
      </c>
      <c r="DA345" s="9">
        <v>184.53333333333333</v>
      </c>
      <c r="DB345" s="9">
        <v>183.6</v>
      </c>
      <c r="DC345" s="9">
        <v>184.23333333333332</v>
      </c>
      <c r="DD345" s="9">
        <v>187.23333333333335</v>
      </c>
      <c r="DE345" s="9">
        <v>185.9666666666667</v>
      </c>
      <c r="DF345" s="9">
        <v>181.66666666666666</v>
      </c>
      <c r="DG345" s="9">
        <v>181</v>
      </c>
      <c r="DH345" s="9">
        <v>182.86666666666667</v>
      </c>
      <c r="DI345" s="9">
        <v>182.4</v>
      </c>
      <c r="DJ345" s="9">
        <v>183.65966666666665</v>
      </c>
      <c r="DK345" s="9">
        <v>191.23666666666668</v>
      </c>
      <c r="DL345" s="9">
        <v>195.79966666666667</v>
      </c>
      <c r="DM345" s="9">
        <v>194.74199999999999</v>
      </c>
      <c r="DN345" s="9">
        <v>196.261</v>
      </c>
      <c r="DO345" s="9">
        <v>198.78233333333333</v>
      </c>
      <c r="DP345" s="9">
        <v>203.47499999999999</v>
      </c>
      <c r="DQ345" s="9">
        <v>205.08733333333331</v>
      </c>
      <c r="DR345" s="9">
        <v>204.86666666666667</v>
      </c>
      <c r="DS345" s="9">
        <v>206.38633333333334</v>
      </c>
      <c r="DT345" s="9">
        <v>203.73533333333333</v>
      </c>
      <c r="DU345" s="9">
        <v>201.893</v>
      </c>
      <c r="DV345" s="9">
        <v>201.55366666666669</v>
      </c>
      <c r="DW345" s="9">
        <v>203.25866666666664</v>
      </c>
      <c r="DX345" s="9">
        <v>204.86133333333336</v>
      </c>
      <c r="DY345" s="9">
        <v>206.24</v>
      </c>
      <c r="DZ345" s="9">
        <v>205.83466666666666</v>
      </c>
      <c r="EA345" s="9">
        <v>209.23633333333331</v>
      </c>
      <c r="EB345" s="9">
        <v>211.059</v>
      </c>
      <c r="EC345" s="9">
        <v>213.53533333333334</v>
      </c>
      <c r="ED345" s="9">
        <v>217.34399999999997</v>
      </c>
      <c r="EE345" s="9">
        <v>219.75166666666667</v>
      </c>
      <c r="EF345" s="9">
        <v>222.72733333333335</v>
      </c>
      <c r="EG345" s="9">
        <v>225.69933333333336</v>
      </c>
      <c r="EH345" s="9">
        <v>227.89033333333336</v>
      </c>
      <c r="EI345" s="9">
        <v>230.86166666666668</v>
      </c>
      <c r="EJ345" s="9">
        <v>233.83433333333335</v>
      </c>
      <c r="EK345" s="9">
        <v>234.38800000000001</v>
      </c>
      <c r="EL345" s="9">
        <v>234.17333333333332</v>
      </c>
      <c r="EM345" s="9">
        <v>235.08466666666666</v>
      </c>
      <c r="EN345" s="9">
        <v>238.47466666666665</v>
      </c>
      <c r="EO345" s="9">
        <v>237.52166666666668</v>
      </c>
      <c r="EP345" s="9">
        <v>239.43466666666666</v>
      </c>
      <c r="EQ345" s="9">
        <v>238.35400000000001</v>
      </c>
      <c r="ER345" s="9">
        <v>236.65899999999999</v>
      </c>
      <c r="ES345" s="9">
        <v>234.55699999999999</v>
      </c>
      <c r="ET345" s="9">
        <v>231.08099999999999</v>
      </c>
      <c r="EU345" s="9">
        <v>231.99733333333333</v>
      </c>
      <c r="EV345" s="9">
        <v>230.71833333333333</v>
      </c>
      <c r="EW345" s="9">
        <v>231.08651904474149</v>
      </c>
      <c r="EX345" s="9">
        <v>231.56080978833282</v>
      </c>
      <c r="EY345" s="9">
        <v>236.85099890571055</v>
      </c>
      <c r="EZ345" s="9">
        <v>236.60809062462332</v>
      </c>
      <c r="FA345" s="9">
        <v>237.07722039981829</v>
      </c>
      <c r="FB345" s="9">
        <v>234.45937269283974</v>
      </c>
      <c r="FC345" s="9">
        <v>235.20152100750519</v>
      </c>
      <c r="FD345" s="9">
        <v>239.33406169581374</v>
      </c>
      <c r="FE345" s="9">
        <v>237.92783661974781</v>
      </c>
      <c r="FF345" s="9">
        <v>238.02103463919681</v>
      </c>
      <c r="FG345" s="9">
        <v>239.87110337882316</v>
      </c>
      <c r="FH345" s="9">
        <v>244.63144892550471</v>
      </c>
      <c r="FI345" s="9">
        <v>243.72879686890022</v>
      </c>
      <c r="FJ345" s="9">
        <v>245.4003224587407</v>
      </c>
      <c r="FK345" s="9">
        <v>246.87293912903948</v>
      </c>
      <c r="FL345" s="9">
        <v>251.3302955892695</v>
      </c>
      <c r="FM345" s="9">
        <v>249.97033759331782</v>
      </c>
      <c r="FN345" s="9">
        <v>252.37860843325606</v>
      </c>
      <c r="FO345" s="9">
        <v>253.91393417061229</v>
      </c>
      <c r="FP345" s="9">
        <v>258.56035676267749</v>
      </c>
      <c r="FQ345" s="9">
        <v>257.21105769697823</v>
      </c>
      <c r="FR345" s="9">
        <v>259.40232644810254</v>
      </c>
      <c r="FS345" s="9">
        <v>260.97050045643505</v>
      </c>
      <c r="FT345" s="9">
        <v>265.77156359128765</v>
      </c>
      <c r="FU345" s="9">
        <v>264.38314914143581</v>
      </c>
      <c r="FV345" s="9">
        <v>266.21670790229223</v>
      </c>
      <c r="FW345" s="9">
        <v>267.88370928466912</v>
      </c>
      <c r="FX345" s="9">
        <v>272.82703307006557</v>
      </c>
      <c r="FY345" s="9">
        <v>271.41880916483001</v>
      </c>
      <c r="FZ345" s="9">
        <v>272.74409526738418</v>
      </c>
      <c r="GA345" s="9">
        <v>274.49689124956467</v>
      </c>
      <c r="GB345" s="9">
        <v>279.60208696011597</v>
      </c>
      <c r="GC345" s="9">
        <v>278.1973965641331</v>
      </c>
      <c r="GD345" s="9">
        <v>278.67858537092218</v>
      </c>
      <c r="GE345" s="9">
        <v>280.49766294628705</v>
      </c>
      <c r="GF345" s="9">
        <v>285.73922122673878</v>
      </c>
      <c r="GG345" s="9">
        <v>284.33949763154857</v>
      </c>
      <c r="GH345" s="9">
        <v>284.1459990342014</v>
      </c>
      <c r="GI345" s="9">
        <v>286.02002136012072</v>
      </c>
      <c r="GJ345" s="9">
        <v>291.38955202069297</v>
      </c>
      <c r="GK345" s="9">
        <v>289.9951265363423</v>
      </c>
      <c r="GL345" s="9" t="str">
        <f t="shared" si="64"/>
        <v>CPI,Poultry, CPI, United States,Units of Measure: Index 1982-84 = 100,Historic Data Source: BLS,Data Edge: 2016 Q3,Forecast Date: December 2016</v>
      </c>
      <c r="GM345" s="10" t="str">
        <f t="shared" si="71"/>
        <v>United States, CPI, Poultry</v>
      </c>
      <c r="GN345" s="10" t="str">
        <f t="shared" si="72"/>
        <v>CPI,Poultry, CPI, United States,Units of Measure: Index 1982-84 = 100,Historic Data Source: BLS,Data Edge: 2016 Q3,Forecast Date: December 2016</v>
      </c>
      <c r="GP345" s="15" t="s">
        <v>10</v>
      </c>
      <c r="GQ345" s="16" t="s">
        <v>1308</v>
      </c>
      <c r="GR345" s="10" t="s">
        <v>836</v>
      </c>
      <c r="GS345" s="10" t="s">
        <v>810</v>
      </c>
      <c r="GT345" s="10" t="s">
        <v>136</v>
      </c>
      <c r="GU345" s="13" t="s">
        <v>1381</v>
      </c>
      <c r="GV345" s="11" t="s">
        <v>1385</v>
      </c>
      <c r="GW345" s="8" t="s">
        <v>1321</v>
      </c>
      <c r="GX345" s="8" t="s">
        <v>1401</v>
      </c>
      <c r="GY345" s="16" t="s">
        <v>1392</v>
      </c>
    </row>
    <row r="346" spans="1:207" ht="12.75" customHeight="1">
      <c r="A346" s="16" t="s">
        <v>839</v>
      </c>
      <c r="B346" s="8" t="str">
        <f t="shared" si="65"/>
        <v>Bank:AGPRICE</v>
      </c>
      <c r="C346" s="13" t="str">
        <f t="shared" si="66"/>
        <v>DataEdge:2016 Q3</v>
      </c>
      <c r="D346" s="13" t="str">
        <f t="shared" si="67"/>
        <v>ForecastDate:December 2016</v>
      </c>
      <c r="E346" s="13" t="str">
        <f t="shared" si="68"/>
        <v>Long Label:CPI,Eggs, CPI, United States,Units of Measure: Index 1982-84 = 100,Historic Data Source: BLS,Data Edge: 2016 Q3,Forecast Date: December 2016</v>
      </c>
      <c r="F346" s="9">
        <v>86.966666666666654</v>
      </c>
      <c r="G346" s="9">
        <v>79.600000000000009</v>
      </c>
      <c r="H346" s="9">
        <v>89.166666666666671</v>
      </c>
      <c r="I346" s="9">
        <v>98.666666666666671</v>
      </c>
      <c r="J346" s="9">
        <v>97.233333333333334</v>
      </c>
      <c r="K346" s="9">
        <v>91.666666666666671</v>
      </c>
      <c r="L346" s="9">
        <v>94.033333333333346</v>
      </c>
      <c r="M346" s="9">
        <v>100.63333333333333</v>
      </c>
      <c r="N346" s="9">
        <v>102.60000000000001</v>
      </c>
      <c r="O346" s="9">
        <v>90.733333333333334</v>
      </c>
      <c r="P346" s="9">
        <v>88.7</v>
      </c>
      <c r="Q346" s="9">
        <v>91.033333333333346</v>
      </c>
      <c r="R346" s="9">
        <v>89.966666666666683</v>
      </c>
      <c r="S346" s="9">
        <v>92.3</v>
      </c>
      <c r="T346" s="9">
        <v>96.533333333333346</v>
      </c>
      <c r="U346" s="9">
        <v>111.73333333333335</v>
      </c>
      <c r="V346" s="9">
        <v>134.66666666666666</v>
      </c>
      <c r="W346" s="9">
        <v>113.83333333333333</v>
      </c>
      <c r="X346" s="9">
        <v>94.066666666666663</v>
      </c>
      <c r="Y346" s="9">
        <v>93.766666666666652</v>
      </c>
      <c r="Z346" s="9">
        <v>87.533333333333346</v>
      </c>
      <c r="AA346" s="9">
        <v>84.933333333333323</v>
      </c>
      <c r="AB346" s="9">
        <v>91.333333333333329</v>
      </c>
      <c r="AC346" s="9">
        <v>100.03333333333332</v>
      </c>
      <c r="AD346" s="9">
        <v>99.5</v>
      </c>
      <c r="AE346" s="9">
        <v>92.09999999999998</v>
      </c>
      <c r="AF346" s="9">
        <v>96.40000000000002</v>
      </c>
      <c r="AG346" s="9">
        <v>101.03333333333335</v>
      </c>
      <c r="AH346" s="9">
        <v>97.5</v>
      </c>
      <c r="AI346" s="9">
        <v>87.899999999999991</v>
      </c>
      <c r="AJ346" s="9">
        <v>90.399999999999991</v>
      </c>
      <c r="AK346" s="9">
        <v>90.266666666666666</v>
      </c>
      <c r="AL346" s="9">
        <v>87.833333333333329</v>
      </c>
      <c r="AM346" s="9">
        <v>83.466666666666669</v>
      </c>
      <c r="AN346" s="9">
        <v>100.8</v>
      </c>
      <c r="AO346" s="9">
        <v>102.09999999999998</v>
      </c>
      <c r="AP346" s="9">
        <v>113.66666666666667</v>
      </c>
      <c r="AQ346" s="9">
        <v>113.59999999999998</v>
      </c>
      <c r="AR346" s="9">
        <v>117.53333333333335</v>
      </c>
      <c r="AS346" s="9">
        <v>129.06666666666669</v>
      </c>
      <c r="AT346" s="9">
        <v>133.4</v>
      </c>
      <c r="AU346" s="9">
        <v>119.16666666666667</v>
      </c>
      <c r="AV346" s="9">
        <v>116.43333333333332</v>
      </c>
      <c r="AW346" s="9">
        <v>127.56666666666666</v>
      </c>
      <c r="AX346" s="9">
        <v>132.76666666666668</v>
      </c>
      <c r="AY346" s="9">
        <v>115.8</v>
      </c>
      <c r="AZ346" s="9">
        <v>117.63333333333333</v>
      </c>
      <c r="BA346" s="9">
        <v>118.56666666666666</v>
      </c>
      <c r="BB346" s="9">
        <v>110.2</v>
      </c>
      <c r="BC346" s="9">
        <v>103.33333333333333</v>
      </c>
      <c r="BD346" s="9">
        <v>106.16666666666667</v>
      </c>
      <c r="BE346" s="9">
        <v>113.46666666666665</v>
      </c>
      <c r="BF346" s="9">
        <v>117.36666666666667</v>
      </c>
      <c r="BG346" s="9">
        <v>119.40000000000002</v>
      </c>
      <c r="BH346" s="9">
        <v>115.3</v>
      </c>
      <c r="BI346" s="9">
        <v>116.3</v>
      </c>
      <c r="BJ346" s="9">
        <v>118.8</v>
      </c>
      <c r="BK346" s="9">
        <v>111.26666666666667</v>
      </c>
      <c r="BL346" s="9">
        <v>112.86666666666667</v>
      </c>
      <c r="BM346" s="9">
        <v>114.06666666666668</v>
      </c>
      <c r="BN346" s="9">
        <v>114.86666666666667</v>
      </c>
      <c r="BO346" s="9">
        <v>110.53333333333335</v>
      </c>
      <c r="BP346" s="9">
        <v>121</v>
      </c>
      <c r="BQ346" s="9">
        <v>135.46666666666667</v>
      </c>
      <c r="BR346" s="9">
        <v>144.26666666666665</v>
      </c>
      <c r="BS346" s="9">
        <v>135.6</v>
      </c>
      <c r="BT346" s="9">
        <v>138.26666666666665</v>
      </c>
      <c r="BU346" s="9">
        <v>150.36666666666667</v>
      </c>
      <c r="BV346" s="9">
        <v>145.9</v>
      </c>
      <c r="BW346" s="9">
        <v>134.06666666666666</v>
      </c>
      <c r="BX346" s="9">
        <v>135.83333333333334</v>
      </c>
      <c r="BY346" s="9">
        <v>144.03333333333333</v>
      </c>
      <c r="BZ346" s="9">
        <v>139.16666666666666</v>
      </c>
      <c r="CA346" s="9">
        <v>131.33333333333334</v>
      </c>
      <c r="CB346" s="9">
        <v>131.76666666666665</v>
      </c>
      <c r="CC346" s="9">
        <v>139.46666666666667</v>
      </c>
      <c r="CD346" s="9">
        <v>136.73333333333332</v>
      </c>
      <c r="CE346" s="9">
        <v>125.36666666666667</v>
      </c>
      <c r="CF346" s="9">
        <v>126.16666666666667</v>
      </c>
      <c r="CG346" s="9">
        <v>124.2</v>
      </c>
      <c r="CH346" s="9">
        <v>130.9</v>
      </c>
      <c r="CI346" s="9">
        <v>126.5</v>
      </c>
      <c r="CJ346" s="9">
        <v>129.33333333333334</v>
      </c>
      <c r="CK346" s="9">
        <v>140.66666666666666</v>
      </c>
      <c r="CL346" s="9">
        <v>144.16666666666666</v>
      </c>
      <c r="CM346" s="9">
        <v>135.53333333333333</v>
      </c>
      <c r="CN346" s="9">
        <v>131.33333333333334</v>
      </c>
      <c r="CO346" s="9">
        <v>134.73333333333335</v>
      </c>
      <c r="CP346" s="9">
        <v>139.33333333333334</v>
      </c>
      <c r="CQ346" s="9">
        <v>135.4</v>
      </c>
      <c r="CR346" s="9">
        <v>136.46666666666667</v>
      </c>
      <c r="CS346" s="9">
        <v>141.6</v>
      </c>
      <c r="CT346" s="9">
        <v>147.43333333333334</v>
      </c>
      <c r="CU346" s="9">
        <v>146.5</v>
      </c>
      <c r="CV346" s="9">
        <v>156.5</v>
      </c>
      <c r="CW346" s="9">
        <v>178.66666666666666</v>
      </c>
      <c r="CX346" s="9">
        <v>194.1</v>
      </c>
      <c r="CY346" s="9">
        <v>173.6</v>
      </c>
      <c r="CZ346" s="9">
        <v>153.9</v>
      </c>
      <c r="DA346" s="9">
        <v>146.5</v>
      </c>
      <c r="DB346" s="9">
        <v>147.76666666666668</v>
      </c>
      <c r="DC346" s="9">
        <v>137.5</v>
      </c>
      <c r="DD346" s="9">
        <v>141.86666666666667</v>
      </c>
      <c r="DE346" s="9">
        <v>149.43333333333334</v>
      </c>
      <c r="DF346" s="9">
        <v>152.86666666666667</v>
      </c>
      <c r="DG346" s="9">
        <v>146.63333333333333</v>
      </c>
      <c r="DH346" s="9">
        <v>144.46666666666667</v>
      </c>
      <c r="DI346" s="9">
        <v>160.70000000000002</v>
      </c>
      <c r="DJ346" s="9">
        <v>184</v>
      </c>
      <c r="DK346" s="9">
        <v>179.54933333333335</v>
      </c>
      <c r="DL346" s="9">
        <v>198.71099999999998</v>
      </c>
      <c r="DM346" s="9">
        <v>218.90333333333334</v>
      </c>
      <c r="DN346" s="9">
        <v>238.93933333333334</v>
      </c>
      <c r="DO346" s="9">
        <v>222.49866666666671</v>
      </c>
      <c r="DP346" s="9">
        <v>216.03266666666664</v>
      </c>
      <c r="DQ346" s="9">
        <v>213.36066666666667</v>
      </c>
      <c r="DR346" s="9">
        <v>206.91</v>
      </c>
      <c r="DS346" s="9">
        <v>184.86633333333336</v>
      </c>
      <c r="DT346" s="9">
        <v>178.19433333333333</v>
      </c>
      <c r="DU346" s="9">
        <v>190.12633333333335</v>
      </c>
      <c r="DV346" s="9">
        <v>202.136</v>
      </c>
      <c r="DW346" s="9">
        <v>184.64000000000001</v>
      </c>
      <c r="DX346" s="9">
        <v>186.99533333333338</v>
      </c>
      <c r="DY346" s="9">
        <v>197.56166666666664</v>
      </c>
      <c r="DZ346" s="9">
        <v>205.90266666666665</v>
      </c>
      <c r="EA346" s="9">
        <v>202.309</v>
      </c>
      <c r="EB346" s="9">
        <v>211.10033333333334</v>
      </c>
      <c r="EC346" s="9">
        <v>222.65733333333333</v>
      </c>
      <c r="ED346" s="9">
        <v>218.93066666666667</v>
      </c>
      <c r="EE346" s="9">
        <v>209.21199999999999</v>
      </c>
      <c r="EF346" s="9">
        <v>215.70099999999999</v>
      </c>
      <c r="EG346" s="9">
        <v>224.72233333333335</v>
      </c>
      <c r="EH346" s="9">
        <v>223.80333333333337</v>
      </c>
      <c r="EI346" s="9">
        <v>220.51900000000001</v>
      </c>
      <c r="EJ346" s="9">
        <v>220.29366666666667</v>
      </c>
      <c r="EK346" s="9">
        <v>232.26033333333331</v>
      </c>
      <c r="EL346" s="9">
        <v>239.96900000000002</v>
      </c>
      <c r="EM346" s="9">
        <v>241.053</v>
      </c>
      <c r="EN346" s="9">
        <v>240.36500000000001</v>
      </c>
      <c r="EO346" s="9">
        <v>240.90600000000003</v>
      </c>
      <c r="EP346" s="9">
        <v>257.49100000000004</v>
      </c>
      <c r="EQ346" s="9">
        <v>262.67533333333336</v>
      </c>
      <c r="ER346" s="9">
        <v>317.673</v>
      </c>
      <c r="ES346" s="9">
        <v>307.08833333333337</v>
      </c>
      <c r="ET346" s="9">
        <v>269.04400000000004</v>
      </c>
      <c r="EU346" s="9">
        <v>226.55133333333333</v>
      </c>
      <c r="EV346" s="9">
        <v>206.40899999999999</v>
      </c>
      <c r="EW346" s="9">
        <v>203.91976329242272</v>
      </c>
      <c r="EX346" s="9">
        <v>208.61897622177335</v>
      </c>
      <c r="EY346" s="9">
        <v>217.23268377064275</v>
      </c>
      <c r="EZ346" s="9">
        <v>230.25995724167606</v>
      </c>
      <c r="FA346" s="9">
        <v>230.57522598268261</v>
      </c>
      <c r="FB346" s="9">
        <v>246.38973317788444</v>
      </c>
      <c r="FC346" s="9">
        <v>231.91857429911937</v>
      </c>
      <c r="FD346" s="9">
        <v>235.40554484099283</v>
      </c>
      <c r="FE346" s="9">
        <v>245.1237901674248</v>
      </c>
      <c r="FF346" s="9">
        <v>252.18874595886612</v>
      </c>
      <c r="FG346" s="9">
        <v>237.53546956815185</v>
      </c>
      <c r="FH346" s="9">
        <v>241.10087524065443</v>
      </c>
      <c r="FI346" s="9">
        <v>250.9874403169986</v>
      </c>
      <c r="FJ346" s="9">
        <v>263.48638275897451</v>
      </c>
      <c r="FK346" s="9">
        <v>248.21199778700364</v>
      </c>
      <c r="FL346" s="9">
        <v>251.92021626533275</v>
      </c>
      <c r="FM346" s="9">
        <v>262.2146850429898</v>
      </c>
      <c r="FN346" s="9">
        <v>270.62715647893583</v>
      </c>
      <c r="FO346" s="9">
        <v>255.04507720668494</v>
      </c>
      <c r="FP346" s="9">
        <v>258.85172850951039</v>
      </c>
      <c r="FQ346" s="9">
        <v>269.37844555702952</v>
      </c>
      <c r="FR346" s="9">
        <v>278.49996264400568</v>
      </c>
      <c r="FS346" s="9">
        <v>262.54388686329929</v>
      </c>
      <c r="FT346" s="9">
        <v>266.43650547414143</v>
      </c>
      <c r="FU346" s="9">
        <v>277.18978706091389</v>
      </c>
      <c r="FV346" s="9">
        <v>286.99753230973272</v>
      </c>
      <c r="FW346" s="9">
        <v>270.6666949217348</v>
      </c>
      <c r="FX346" s="9">
        <v>274.64897894391277</v>
      </c>
      <c r="FY346" s="9">
        <v>285.66774848072441</v>
      </c>
      <c r="FZ346" s="9">
        <v>294.96843621041751</v>
      </c>
      <c r="GA346" s="9">
        <v>278.30312940785132</v>
      </c>
      <c r="GB346" s="9">
        <v>282.3853338705585</v>
      </c>
      <c r="GC346" s="9">
        <v>293.65447342557991</v>
      </c>
      <c r="GD346" s="9">
        <v>302.30493303596802</v>
      </c>
      <c r="GE346" s="9">
        <v>285.35270648657911</v>
      </c>
      <c r="GF346" s="9">
        <v>289.51727070457059</v>
      </c>
      <c r="GG346" s="9">
        <v>301.00035218771973</v>
      </c>
      <c r="GH346" s="9">
        <v>308.62908022031263</v>
      </c>
      <c r="GI346" s="9">
        <v>291.46870617963748</v>
      </c>
      <c r="GJ346" s="9">
        <v>295.70253720648589</v>
      </c>
      <c r="GK346" s="9">
        <v>307.34673517676561</v>
      </c>
      <c r="GL346" s="9" t="str">
        <f t="shared" si="64"/>
        <v>CPI,Eggs, CPI, United States,Units of Measure: Index 1982-84 = 100,Historic Data Source: BLS,Data Edge: 2016 Q3,Forecast Date: December 2016</v>
      </c>
      <c r="GM346" s="10" t="str">
        <f t="shared" si="71"/>
        <v>United States, CPI, Eggs</v>
      </c>
      <c r="GN346" s="10" t="str">
        <f t="shared" si="72"/>
        <v>CPI,Eggs, CPI, United States,Units of Measure: Index 1982-84 = 100,Historic Data Source: BLS,Data Edge: 2016 Q3,Forecast Date: December 2016</v>
      </c>
      <c r="GP346" s="15" t="s">
        <v>10</v>
      </c>
      <c r="GQ346" s="16" t="s">
        <v>1308</v>
      </c>
      <c r="GR346" s="10" t="s">
        <v>838</v>
      </c>
      <c r="GS346" s="10" t="s">
        <v>810</v>
      </c>
      <c r="GT346" s="10" t="s">
        <v>136</v>
      </c>
      <c r="GU346" s="13" t="s">
        <v>1381</v>
      </c>
      <c r="GV346" s="11" t="s">
        <v>1385</v>
      </c>
      <c r="GW346" s="8" t="s">
        <v>1322</v>
      </c>
      <c r="GX346" s="8" t="s">
        <v>1401</v>
      </c>
      <c r="GY346" s="16" t="s">
        <v>1392</v>
      </c>
    </row>
    <row r="347" spans="1:207" ht="12.75" customHeight="1">
      <c r="A347" s="16" t="s">
        <v>841</v>
      </c>
      <c r="B347" s="8" t="str">
        <f t="shared" si="65"/>
        <v>Bank:AGPRICE</v>
      </c>
      <c r="C347" s="13" t="str">
        <f t="shared" si="66"/>
        <v>DataEdge:2016 Q3</v>
      </c>
      <c r="D347" s="13" t="str">
        <f t="shared" si="67"/>
        <v>ForecastDate:December 2016</v>
      </c>
      <c r="E347" s="13" t="str">
        <f t="shared" si="68"/>
        <v>Long Label:CPI,Dairy and Dairy Related Products, CPI, United States,Units of Measure: Index 1982-84 = 100,Historic Data Source: BLS,Data Edge: 2016 Q3,Forecast Date: December 2016</v>
      </c>
      <c r="F347" s="9">
        <v>87.733333333333334</v>
      </c>
      <c r="G347" s="9">
        <v>90.100000000000009</v>
      </c>
      <c r="H347" s="9">
        <v>91.833333333333329</v>
      </c>
      <c r="I347" s="9">
        <v>94.133333333333326</v>
      </c>
      <c r="J347" s="9">
        <v>96.600000000000009</v>
      </c>
      <c r="K347" s="9">
        <v>97.466666666666654</v>
      </c>
      <c r="L347" s="9">
        <v>97.633333333333326</v>
      </c>
      <c r="M347" s="9">
        <v>98</v>
      </c>
      <c r="N347" s="9">
        <v>98.5</v>
      </c>
      <c r="O347" s="9">
        <v>98.766666666666666</v>
      </c>
      <c r="P347" s="9">
        <v>98.933333333333337</v>
      </c>
      <c r="Q347" s="9">
        <v>98.933333333333323</v>
      </c>
      <c r="R347" s="9">
        <v>99.833333333333329</v>
      </c>
      <c r="S347" s="9">
        <v>100</v>
      </c>
      <c r="T347" s="9">
        <v>100.03333333333335</v>
      </c>
      <c r="U347" s="9">
        <v>100</v>
      </c>
      <c r="V347" s="9">
        <v>100.3</v>
      </c>
      <c r="W347" s="9">
        <v>100.56666666666666</v>
      </c>
      <c r="X347" s="9">
        <v>101.3</v>
      </c>
      <c r="Y347" s="9">
        <v>102.86666666666667</v>
      </c>
      <c r="Z347" s="9">
        <v>103.56666666666666</v>
      </c>
      <c r="AA347" s="9">
        <v>103.23333333333333</v>
      </c>
      <c r="AB347" s="9">
        <v>103.06666666666666</v>
      </c>
      <c r="AC347" s="9">
        <v>102.76666666666667</v>
      </c>
      <c r="AD347" s="9">
        <v>102.83333333333333</v>
      </c>
      <c r="AE347" s="9">
        <v>102.8</v>
      </c>
      <c r="AF347" s="9">
        <v>103.33333333333333</v>
      </c>
      <c r="AG347" s="9">
        <v>104.46666666666665</v>
      </c>
      <c r="AH347" s="9">
        <v>105.53333333333335</v>
      </c>
      <c r="AI347" s="9">
        <v>105.5</v>
      </c>
      <c r="AJ347" s="9">
        <v>105.8</v>
      </c>
      <c r="AK347" s="9">
        <v>106.83333333333333</v>
      </c>
      <c r="AL347" s="9">
        <v>107.3</v>
      </c>
      <c r="AM347" s="9">
        <v>107.23333333333333</v>
      </c>
      <c r="AN347" s="9">
        <v>108.23333333333335</v>
      </c>
      <c r="AO347" s="9">
        <v>110.63333333333333</v>
      </c>
      <c r="AP347" s="9">
        <v>113.26666666666667</v>
      </c>
      <c r="AQ347" s="9">
        <v>113.83333333333333</v>
      </c>
      <c r="AR347" s="9">
        <v>114.89999999999999</v>
      </c>
      <c r="AS347" s="9">
        <v>120.43333333333334</v>
      </c>
      <c r="AT347" s="9">
        <v>126.5</v>
      </c>
      <c r="AU347" s="9">
        <v>124.93333333333334</v>
      </c>
      <c r="AV347" s="9">
        <v>126.86666666666667</v>
      </c>
      <c r="AW347" s="9">
        <v>127.8</v>
      </c>
      <c r="AX347" s="9">
        <v>125.10000000000001</v>
      </c>
      <c r="AY347" s="9">
        <v>124.26666666666667</v>
      </c>
      <c r="AZ347" s="9">
        <v>124.60000000000001</v>
      </c>
      <c r="BA347" s="9">
        <v>126.43333333333334</v>
      </c>
      <c r="BB347" s="9">
        <v>128.03333333333333</v>
      </c>
      <c r="BC347" s="9">
        <v>127.39999999999999</v>
      </c>
      <c r="BD347" s="9">
        <v>129.06666666666666</v>
      </c>
      <c r="BE347" s="9">
        <v>129.53333333333333</v>
      </c>
      <c r="BF347" s="9">
        <v>129.03333333333333</v>
      </c>
      <c r="BG347" s="9">
        <v>128.6</v>
      </c>
      <c r="BH347" s="9">
        <v>130.1</v>
      </c>
      <c r="BI347" s="9">
        <v>129.73333333333332</v>
      </c>
      <c r="BJ347" s="9">
        <v>131.73333333333332</v>
      </c>
      <c r="BK347" s="9">
        <v>132</v>
      </c>
      <c r="BL347" s="9">
        <v>131.63333333333335</v>
      </c>
      <c r="BM347" s="9">
        <v>131.6</v>
      </c>
      <c r="BN347" s="9">
        <v>132.33333333333331</v>
      </c>
      <c r="BO347" s="9">
        <v>132.36666666666665</v>
      </c>
      <c r="BP347" s="9">
        <v>132.66666666666669</v>
      </c>
      <c r="BQ347" s="9">
        <v>133.96666666666667</v>
      </c>
      <c r="BR347" s="9">
        <v>136.73333333333332</v>
      </c>
      <c r="BS347" s="9">
        <v>138.13333333333335</v>
      </c>
      <c r="BT347" s="9">
        <v>144.43333333333334</v>
      </c>
      <c r="BU347" s="9">
        <v>149.06666666666669</v>
      </c>
      <c r="BV347" s="9">
        <v>146.70000000000002</v>
      </c>
      <c r="BW347" s="9">
        <v>145.06666666666669</v>
      </c>
      <c r="BX347" s="9">
        <v>143.4</v>
      </c>
      <c r="BY347" s="9">
        <v>146.83333333333334</v>
      </c>
      <c r="BZ347" s="9">
        <v>148.13333333333333</v>
      </c>
      <c r="CA347" s="9">
        <v>148.23333333333335</v>
      </c>
      <c r="CB347" s="9">
        <v>150.53333333333333</v>
      </c>
      <c r="CC347" s="9">
        <v>156.16666666666666</v>
      </c>
      <c r="CD347" s="9">
        <v>161.66666666666666</v>
      </c>
      <c r="CE347" s="9">
        <v>156.13333333333333</v>
      </c>
      <c r="CF347" s="9">
        <v>156.96666666666667</v>
      </c>
      <c r="CG347" s="9">
        <v>163.6</v>
      </c>
      <c r="CH347" s="9">
        <v>160.13333333333333</v>
      </c>
      <c r="CI347" s="9">
        <v>159.9</v>
      </c>
      <c r="CJ347" s="9">
        <v>161.03333333333333</v>
      </c>
      <c r="CK347" s="9">
        <v>161.6</v>
      </c>
      <c r="CL347" s="9">
        <v>163.46666666666667</v>
      </c>
      <c r="CM347" s="9">
        <v>165</v>
      </c>
      <c r="CN347" s="9">
        <v>168.86666666666667</v>
      </c>
      <c r="CO347" s="9">
        <v>170.93333333333331</v>
      </c>
      <c r="CP347" s="9">
        <v>169.79999999999998</v>
      </c>
      <c r="CQ347" s="9">
        <v>168.56666666666666</v>
      </c>
      <c r="CR347" s="9">
        <v>167.03333333333333</v>
      </c>
      <c r="CS347" s="9">
        <v>166.96666666666667</v>
      </c>
      <c r="CT347" s="9">
        <v>166.9</v>
      </c>
      <c r="CU347" s="9">
        <v>165.03333333333333</v>
      </c>
      <c r="CV347" s="9">
        <v>167.5</v>
      </c>
      <c r="CW347" s="9">
        <v>172</v>
      </c>
      <c r="CX347" s="9">
        <v>172.13333333333333</v>
      </c>
      <c r="CY347" s="9">
        <v>182.9</v>
      </c>
      <c r="CZ347" s="9">
        <v>184.73333333333335</v>
      </c>
      <c r="DA347" s="9">
        <v>181.03333333333333</v>
      </c>
      <c r="DB347" s="9">
        <v>182.16666666666666</v>
      </c>
      <c r="DC347" s="9">
        <v>182.16666666666666</v>
      </c>
      <c r="DD347" s="9">
        <v>182.1</v>
      </c>
      <c r="DE347" s="9">
        <v>183.1</v>
      </c>
      <c r="DF347" s="9">
        <v>183.36666666666667</v>
      </c>
      <c r="DG347" s="9">
        <v>180.63333333333333</v>
      </c>
      <c r="DH347" s="9">
        <v>180.23333333333335</v>
      </c>
      <c r="DI347" s="9">
        <v>181.20000000000002</v>
      </c>
      <c r="DJ347" s="9">
        <v>184.31866666666664</v>
      </c>
      <c r="DK347" s="9">
        <v>188.17399999999998</v>
      </c>
      <c r="DL347" s="9">
        <v>201.05966666666669</v>
      </c>
      <c r="DM347" s="9">
        <v>205.52566666666667</v>
      </c>
      <c r="DN347" s="9">
        <v>207.08066666666664</v>
      </c>
      <c r="DO347" s="9">
        <v>208.19166666666663</v>
      </c>
      <c r="DP347" s="9">
        <v>214.08733333333331</v>
      </c>
      <c r="DQ347" s="9">
        <v>212.22433333333333</v>
      </c>
      <c r="DR347" s="9">
        <v>204.61866666666666</v>
      </c>
      <c r="DS347" s="9">
        <v>195.792</v>
      </c>
      <c r="DT347" s="9">
        <v>192.95066666666671</v>
      </c>
      <c r="DU347" s="9">
        <v>194.68866666666668</v>
      </c>
      <c r="DV347" s="9">
        <v>198.85433333333333</v>
      </c>
      <c r="DW347" s="9">
        <v>197.66800000000001</v>
      </c>
      <c r="DX347" s="9">
        <v>198.91499999999999</v>
      </c>
      <c r="DY347" s="9">
        <v>201.54133333333334</v>
      </c>
      <c r="DZ347" s="9">
        <v>204.00666666666666</v>
      </c>
      <c r="EA347" s="9">
        <v>211.10666666666665</v>
      </c>
      <c r="EB347" s="9">
        <v>216.96066666666664</v>
      </c>
      <c r="EC347" s="9">
        <v>218.90599999999998</v>
      </c>
      <c r="ED347" s="9">
        <v>219.66666666666666</v>
      </c>
      <c r="EE347" s="9">
        <v>216.16633333333334</v>
      </c>
      <c r="EF347" s="9">
        <v>214.76466666666667</v>
      </c>
      <c r="EG347" s="9">
        <v>218.48233333333334</v>
      </c>
      <c r="EH347" s="9">
        <v>219.32266666666669</v>
      </c>
      <c r="EI347" s="9">
        <v>216.84333333333333</v>
      </c>
      <c r="EJ347" s="9">
        <v>216.57266666666669</v>
      </c>
      <c r="EK347" s="9">
        <v>217.47833333333332</v>
      </c>
      <c r="EL347" s="9">
        <v>221.09533333333331</v>
      </c>
      <c r="EM347" s="9">
        <v>224.72799999999998</v>
      </c>
      <c r="EN347" s="9">
        <v>226.37800000000001</v>
      </c>
      <c r="EO347" s="9">
        <v>229.03766666666669</v>
      </c>
      <c r="EP347" s="9">
        <v>225.92800000000003</v>
      </c>
      <c r="EQ347" s="9">
        <v>221.14200000000002</v>
      </c>
      <c r="ER347" s="9">
        <v>221.48966666666669</v>
      </c>
      <c r="ES347" s="9">
        <v>221.11166666666668</v>
      </c>
      <c r="ET347" s="9">
        <v>219.57733333333331</v>
      </c>
      <c r="EU347" s="9">
        <v>216.41733333333332</v>
      </c>
      <c r="EV347" s="9">
        <v>215.60133333333332</v>
      </c>
      <c r="EW347" s="9">
        <v>219.13242664461461</v>
      </c>
      <c r="EX347" s="9">
        <v>219.78779038129963</v>
      </c>
      <c r="EY347" s="9">
        <v>218.33531609968821</v>
      </c>
      <c r="EZ347" s="9">
        <v>220.8031832418273</v>
      </c>
      <c r="FA347" s="9">
        <v>224.351743969209</v>
      </c>
      <c r="FB347" s="9">
        <v>222.3404776173719</v>
      </c>
      <c r="FC347" s="9">
        <v>223.97783813603075</v>
      </c>
      <c r="FD347" s="9">
        <v>228.05230657982997</v>
      </c>
      <c r="FE347" s="9">
        <v>230.38698756683698</v>
      </c>
      <c r="FF347" s="9">
        <v>230.2058436720942</v>
      </c>
      <c r="FG347" s="9">
        <v>231.27189659003517</v>
      </c>
      <c r="FH347" s="9">
        <v>232.64607009563983</v>
      </c>
      <c r="FI347" s="9">
        <v>233.50688757881636</v>
      </c>
      <c r="FJ347" s="9">
        <v>237.6366383725715</v>
      </c>
      <c r="FK347" s="9">
        <v>238.54940872178389</v>
      </c>
      <c r="FL347" s="9">
        <v>239.96999103364234</v>
      </c>
      <c r="FM347" s="9">
        <v>240.86139284611932</v>
      </c>
      <c r="FN347" s="9">
        <v>242.35225178631487</v>
      </c>
      <c r="FO347" s="9">
        <v>243.17032229894343</v>
      </c>
      <c r="FP347" s="9">
        <v>244.63733283981838</v>
      </c>
      <c r="FQ347" s="9">
        <v>245.57733835443679</v>
      </c>
      <c r="FR347" s="9">
        <v>248.19408560824752</v>
      </c>
      <c r="FS347" s="9">
        <v>249.06457632823566</v>
      </c>
      <c r="FT347" s="9">
        <v>250.55699912124777</v>
      </c>
      <c r="FU347" s="9">
        <v>251.50512327447959</v>
      </c>
      <c r="FV347" s="9">
        <v>254.47065333153768</v>
      </c>
      <c r="FW347" s="9">
        <v>255.40713963976029</v>
      </c>
      <c r="FX347" s="9">
        <v>256.92044672995894</v>
      </c>
      <c r="FY347" s="9">
        <v>257.89183365549434</v>
      </c>
      <c r="FZ347" s="9">
        <v>260.73515054831955</v>
      </c>
      <c r="GA347" s="9">
        <v>261.70517141789691</v>
      </c>
      <c r="GB347" s="9">
        <v>263.26259711936763</v>
      </c>
      <c r="GC347" s="9">
        <v>264.27353316307949</v>
      </c>
      <c r="GD347" s="9">
        <v>266.78355904879584</v>
      </c>
      <c r="GE347" s="9">
        <v>267.76523678128785</v>
      </c>
      <c r="GF347" s="9">
        <v>269.3562508555035</v>
      </c>
      <c r="GG347" s="9">
        <v>270.40339037854773</v>
      </c>
      <c r="GH347" s="9">
        <v>272.80774085541634</v>
      </c>
      <c r="GI347" s="9">
        <v>273.80723201575626</v>
      </c>
      <c r="GJ347" s="9">
        <v>275.4344821137957</v>
      </c>
      <c r="GK347" s="9">
        <v>276.51426478871139</v>
      </c>
      <c r="GL347" s="9" t="str">
        <f t="shared" si="64"/>
        <v>CPI,Dairy and Dairy Related Products, CPI, United States,Units of Measure: Index 1982-84 = 100,Historic Data Source: BLS,Data Edge: 2016 Q3,Forecast Date: December 2016</v>
      </c>
      <c r="GM347" s="10" t="str">
        <f t="shared" si="71"/>
        <v>United States, CPI, Dairy and Dairy Related Products</v>
      </c>
      <c r="GN347" s="10" t="str">
        <f t="shared" si="72"/>
        <v>CPI,Dairy and Dairy Related Products, CPI, United States,Units of Measure: Index 1982-84 = 100,Historic Data Source: BLS,Data Edge: 2016 Q3,Forecast Date: December 2016</v>
      </c>
      <c r="GP347" s="15" t="s">
        <v>10</v>
      </c>
      <c r="GQ347" s="16" t="s">
        <v>1308</v>
      </c>
      <c r="GR347" s="10" t="s">
        <v>840</v>
      </c>
      <c r="GS347" s="10" t="s">
        <v>810</v>
      </c>
      <c r="GT347" s="10" t="s">
        <v>136</v>
      </c>
      <c r="GU347" s="13" t="s">
        <v>1381</v>
      </c>
      <c r="GV347" s="11" t="s">
        <v>1385</v>
      </c>
      <c r="GW347" s="8" t="s">
        <v>1323</v>
      </c>
      <c r="GX347" s="8" t="s">
        <v>1401</v>
      </c>
      <c r="GY347" s="16" t="s">
        <v>1392</v>
      </c>
    </row>
    <row r="348" spans="1:207" ht="12.75" customHeight="1">
      <c r="A348" s="16" t="s">
        <v>843</v>
      </c>
      <c r="B348" s="8" t="str">
        <f t="shared" si="65"/>
        <v>Bank:AGPRICE</v>
      </c>
      <c r="C348" s="13" t="str">
        <f t="shared" si="66"/>
        <v>DataEdge:2016 Q3</v>
      </c>
      <c r="D348" s="13" t="str">
        <f t="shared" si="67"/>
        <v>ForecastDate:December 2016</v>
      </c>
      <c r="E348" s="13" t="str">
        <f t="shared" si="68"/>
        <v>Long Label:CPI,Fresh Whole Milk, CPI, United States,Units of Measure: Index 1982-84 = 100,Historic Data Source: BLS,Data Edge: 2016 Q3,Forecast Date: December 2016</v>
      </c>
      <c r="F348" s="9">
        <v>91.100000000000009</v>
      </c>
      <c r="G348" s="9">
        <v>93</v>
      </c>
      <c r="H348" s="9">
        <v>94</v>
      </c>
      <c r="I348" s="9">
        <v>95.833333333333329</v>
      </c>
      <c r="J348" s="9">
        <v>98.3</v>
      </c>
      <c r="K348" s="9">
        <v>98.933333333333337</v>
      </c>
      <c r="L348" s="9">
        <v>98.833333333333329</v>
      </c>
      <c r="M348" s="9">
        <v>99</v>
      </c>
      <c r="N348" s="9">
        <v>99.3</v>
      </c>
      <c r="O348" s="9">
        <v>99.5</v>
      </c>
      <c r="P348" s="9">
        <v>99.2</v>
      </c>
      <c r="Q348" s="9">
        <v>99.2</v>
      </c>
      <c r="R348" s="9">
        <v>100.23333333333333</v>
      </c>
      <c r="S348" s="9">
        <v>100.10000000000001</v>
      </c>
      <c r="T348" s="9">
        <v>99.933333333333337</v>
      </c>
      <c r="U348" s="9">
        <v>99.600000000000009</v>
      </c>
      <c r="V348" s="9">
        <v>100</v>
      </c>
      <c r="W348" s="9">
        <v>100.13333333333333</v>
      </c>
      <c r="X348" s="9">
        <v>100.33333333333333</v>
      </c>
      <c r="Y348" s="9">
        <v>102.43333333333334</v>
      </c>
      <c r="Z348" s="9">
        <v>103.03333333333335</v>
      </c>
      <c r="AA348" s="9">
        <v>102.63333333333333</v>
      </c>
      <c r="AB348" s="9">
        <v>102.06666666666666</v>
      </c>
      <c r="AC348" s="9">
        <v>101.46666666666665</v>
      </c>
      <c r="AD348" s="9">
        <v>101.23333333333335</v>
      </c>
      <c r="AE348" s="9">
        <v>101.23333333333335</v>
      </c>
      <c r="AF348" s="9">
        <v>101.56666666666666</v>
      </c>
      <c r="AG348" s="9">
        <v>102.8</v>
      </c>
      <c r="AH348" s="9">
        <v>103.33333333333333</v>
      </c>
      <c r="AI348" s="9">
        <v>103.1</v>
      </c>
      <c r="AJ348" s="9">
        <v>103.23333333333335</v>
      </c>
      <c r="AK348" s="9">
        <v>104.89999999999999</v>
      </c>
      <c r="AL348" s="9">
        <v>104.96666666666665</v>
      </c>
      <c r="AM348" s="9">
        <v>104.86666666666667</v>
      </c>
      <c r="AN348" s="9">
        <v>105.56666666666666</v>
      </c>
      <c r="AO348" s="9">
        <v>108.76666666666665</v>
      </c>
      <c r="AP348" s="9">
        <v>112.6</v>
      </c>
      <c r="AQ348" s="9">
        <v>112.36666666666667</v>
      </c>
      <c r="AR348" s="9">
        <v>112.89999999999999</v>
      </c>
      <c r="AS348" s="9">
        <v>119.19999999999999</v>
      </c>
      <c r="AT348" s="9">
        <v>127.39999999999998</v>
      </c>
      <c r="AU348" s="9">
        <v>124.66666666666667</v>
      </c>
      <c r="AV348" s="9">
        <v>126.60000000000001</v>
      </c>
      <c r="AW348" s="9">
        <v>128</v>
      </c>
      <c r="AX348" s="9">
        <v>122.46666666666667</v>
      </c>
      <c r="AY348" s="9">
        <v>121.43333333333334</v>
      </c>
      <c r="AZ348" s="9">
        <v>121.63333333333333</v>
      </c>
      <c r="BA348" s="9">
        <v>124.03333333333333</v>
      </c>
      <c r="BB348" s="9">
        <v>125.76666666666665</v>
      </c>
      <c r="BC348" s="9">
        <v>124.70000000000002</v>
      </c>
      <c r="BD348" s="9">
        <v>127.23333333333335</v>
      </c>
      <c r="BE348" s="9">
        <v>128.03333333333333</v>
      </c>
      <c r="BF348" s="9">
        <v>126.63333333333333</v>
      </c>
      <c r="BG348" s="9">
        <v>126.4</v>
      </c>
      <c r="BH348" s="9">
        <v>129.33333333333334</v>
      </c>
      <c r="BI348" s="9">
        <v>129.20000000000002</v>
      </c>
      <c r="BJ348" s="9">
        <v>131.66666666666669</v>
      </c>
      <c r="BK348" s="9">
        <v>131.86666666666667</v>
      </c>
      <c r="BL348" s="9">
        <v>130.43333333333334</v>
      </c>
      <c r="BM348" s="9">
        <v>130.66666666666666</v>
      </c>
      <c r="BN348" s="9">
        <v>130.76666666666665</v>
      </c>
      <c r="BO348" s="9">
        <v>130.76666666666665</v>
      </c>
      <c r="BP348" s="9">
        <v>130.6</v>
      </c>
      <c r="BQ348" s="9">
        <v>132.33333333333334</v>
      </c>
      <c r="BR348" s="9">
        <v>136.03333333333333</v>
      </c>
      <c r="BS348" s="9">
        <v>137.46666666666667</v>
      </c>
      <c r="BT348" s="9">
        <v>142.69999999999999</v>
      </c>
      <c r="BU348" s="9">
        <v>148.16666666666666</v>
      </c>
      <c r="BV348" s="9">
        <v>144.83333333333334</v>
      </c>
      <c r="BW348" s="9">
        <v>142.23333333333335</v>
      </c>
      <c r="BX348" s="9">
        <v>139.29999999999998</v>
      </c>
      <c r="BY348" s="9">
        <v>145.13333333333335</v>
      </c>
      <c r="BZ348" s="9">
        <v>146.29999999999998</v>
      </c>
      <c r="CA348" s="9">
        <v>145.43333333333331</v>
      </c>
      <c r="CB348" s="9">
        <v>147.30000000000001</v>
      </c>
      <c r="CC348" s="9">
        <v>152.66666666666666</v>
      </c>
      <c r="CD348" s="9">
        <v>162.26666666666665</v>
      </c>
      <c r="CE348" s="9">
        <v>149.93333333333331</v>
      </c>
      <c r="CF348" s="9">
        <v>150.33333333333334</v>
      </c>
      <c r="CG348" s="9">
        <v>162.36666666666667</v>
      </c>
      <c r="CH348" s="9">
        <v>154.29999999999998</v>
      </c>
      <c r="CI348" s="9">
        <v>156.06666666666663</v>
      </c>
      <c r="CJ348" s="9">
        <v>158.76666666666668</v>
      </c>
      <c r="CK348" s="9">
        <v>158.56666666666666</v>
      </c>
      <c r="CL348" s="9">
        <v>162.13333333333335</v>
      </c>
      <c r="CM348" s="9">
        <v>164.79999999999998</v>
      </c>
      <c r="CN348" s="9">
        <v>167.63333333333333</v>
      </c>
      <c r="CO348" s="9">
        <v>168.9</v>
      </c>
      <c r="CP348" s="9">
        <v>164.86666666666667</v>
      </c>
      <c r="CQ348" s="9">
        <v>162.63333333333333</v>
      </c>
      <c r="CR348" s="9">
        <v>160.33333333333334</v>
      </c>
      <c r="CS348" s="9">
        <v>160.63333333333333</v>
      </c>
      <c r="CT348" s="9">
        <v>158.63333333333335</v>
      </c>
      <c r="CU348" s="9">
        <v>158.53333333333333</v>
      </c>
      <c r="CV348" s="9">
        <v>161.83333333333334</v>
      </c>
      <c r="CW348" s="9">
        <v>170.9</v>
      </c>
      <c r="CX348" s="9">
        <v>168.03333333333333</v>
      </c>
      <c r="CY348" s="9">
        <v>190.56666666666669</v>
      </c>
      <c r="CZ348" s="9">
        <v>192.19999999999996</v>
      </c>
      <c r="DA348" s="9">
        <v>182.63333333333333</v>
      </c>
      <c r="DB348" s="9">
        <v>184.89999999999998</v>
      </c>
      <c r="DC348" s="9">
        <v>184.19999999999996</v>
      </c>
      <c r="DD348" s="9">
        <v>183.36666666666665</v>
      </c>
      <c r="DE348" s="9">
        <v>187.23333333333335</v>
      </c>
      <c r="DF348" s="9">
        <v>186.33333333333334</v>
      </c>
      <c r="DG348" s="9">
        <v>180.43333333333331</v>
      </c>
      <c r="DH348" s="9">
        <v>178</v>
      </c>
      <c r="DI348" s="9">
        <v>181.56666666666669</v>
      </c>
      <c r="DJ348" s="9">
        <v>185.21833333333333</v>
      </c>
      <c r="DK348" s="9">
        <v>195.23866666666666</v>
      </c>
      <c r="DL348" s="9">
        <v>219.45866666666666</v>
      </c>
      <c r="DM348" s="9">
        <v>221.67266666666669</v>
      </c>
      <c r="DN348" s="9">
        <v>218.50566666666668</v>
      </c>
      <c r="DO348" s="9">
        <v>215.91333333333333</v>
      </c>
      <c r="DP348" s="9">
        <v>221.26833333333335</v>
      </c>
      <c r="DQ348" s="9">
        <v>213.19233333333332</v>
      </c>
      <c r="DR348" s="9">
        <v>195.01233333333334</v>
      </c>
      <c r="DS348" s="9">
        <v>179.54966666666667</v>
      </c>
      <c r="DT348" s="9">
        <v>176.72933333333333</v>
      </c>
      <c r="DU348" s="9">
        <v>181.38666666666668</v>
      </c>
      <c r="DV348" s="9">
        <v>189.63666666666666</v>
      </c>
      <c r="DW348" s="9">
        <v>188.34533333333334</v>
      </c>
      <c r="DX348" s="9">
        <v>192.45833333333334</v>
      </c>
      <c r="DY348" s="9">
        <v>194.25033333333332</v>
      </c>
      <c r="DZ348" s="9">
        <v>197.95033333333333</v>
      </c>
      <c r="EA348" s="9">
        <v>211.14866666666668</v>
      </c>
      <c r="EB348" s="9">
        <v>215.51466666666667</v>
      </c>
      <c r="EC348" s="9">
        <v>213.50800000000001</v>
      </c>
      <c r="ED348" s="9">
        <v>211.53166666666667</v>
      </c>
      <c r="EE348" s="9">
        <v>208.75</v>
      </c>
      <c r="EF348" s="9">
        <v>208.28233333333333</v>
      </c>
      <c r="EG348" s="9">
        <v>216.50133333333335</v>
      </c>
      <c r="EH348" s="9">
        <v>216.32500000000002</v>
      </c>
      <c r="EI348" s="9">
        <v>213.09400000000002</v>
      </c>
      <c r="EJ348" s="9">
        <v>213.42499999999998</v>
      </c>
      <c r="EK348" s="9">
        <v>215.79866666666666</v>
      </c>
      <c r="EL348" s="9">
        <v>223.75033333333332</v>
      </c>
      <c r="EM348" s="9">
        <v>227.81300000000002</v>
      </c>
      <c r="EN348" s="9">
        <v>229.215</v>
      </c>
      <c r="EO348" s="9">
        <v>230.18066666666664</v>
      </c>
      <c r="EP348" s="9">
        <v>220.4</v>
      </c>
      <c r="EQ348" s="9">
        <v>211.64633333333336</v>
      </c>
      <c r="ER348" s="9">
        <v>210.85033333333331</v>
      </c>
      <c r="ES348" s="9">
        <v>209.43200000000002</v>
      </c>
      <c r="ET348" s="9">
        <v>205.07966666666667</v>
      </c>
      <c r="EU348" s="9">
        <v>200.30166666666665</v>
      </c>
      <c r="EV348" s="9">
        <v>200.71700000000001</v>
      </c>
      <c r="EW348" s="9">
        <v>206.84430966383385</v>
      </c>
      <c r="EX348" s="9">
        <v>205.99946266828843</v>
      </c>
      <c r="EY348" s="9">
        <v>202.14906326866756</v>
      </c>
      <c r="EZ348" s="9">
        <v>202.95104395576786</v>
      </c>
      <c r="FA348" s="9">
        <v>208.6110023687072</v>
      </c>
      <c r="FB348" s="9">
        <v>203.51696157551041</v>
      </c>
      <c r="FC348" s="9">
        <v>205.77208452950379</v>
      </c>
      <c r="FD348" s="9">
        <v>210.77425536845584</v>
      </c>
      <c r="FE348" s="9">
        <v>213.91983611667109</v>
      </c>
      <c r="FF348" s="9">
        <v>213.36156552199969</v>
      </c>
      <c r="FG348" s="9">
        <v>214.84589261662376</v>
      </c>
      <c r="FH348" s="9">
        <v>216.41470564230769</v>
      </c>
      <c r="FI348" s="9">
        <v>216.21395226127513</v>
      </c>
      <c r="FJ348" s="9">
        <v>221.07314808342531</v>
      </c>
      <c r="FK348" s="9">
        <v>222.62949811127214</v>
      </c>
      <c r="FL348" s="9">
        <v>224.25609949485533</v>
      </c>
      <c r="FM348" s="9">
        <v>224.06738294811436</v>
      </c>
      <c r="FN348" s="9">
        <v>224.66194873675707</v>
      </c>
      <c r="FO348" s="9">
        <v>226.23137244521968</v>
      </c>
      <c r="FP348" s="9">
        <v>227.89323555886384</v>
      </c>
      <c r="FQ348" s="9">
        <v>227.74584161510083</v>
      </c>
      <c r="FR348" s="9">
        <v>229.9914503770338</v>
      </c>
      <c r="FS348" s="9">
        <v>231.56364159096447</v>
      </c>
      <c r="FT348" s="9">
        <v>233.2496388262158</v>
      </c>
      <c r="FU348" s="9">
        <v>233.10365157343071</v>
      </c>
      <c r="FV348" s="9">
        <v>235.79761975053398</v>
      </c>
      <c r="FW348" s="9">
        <v>237.42022742207172</v>
      </c>
      <c r="FX348" s="9">
        <v>239.12832524593972</v>
      </c>
      <c r="FY348" s="9">
        <v>238.99364227224828</v>
      </c>
      <c r="FZ348" s="9">
        <v>241.45618498347335</v>
      </c>
      <c r="GA348" s="9">
        <v>243.1208656153062</v>
      </c>
      <c r="GB348" s="9">
        <v>244.86860990967716</v>
      </c>
      <c r="GC348" s="9">
        <v>244.75924653250723</v>
      </c>
      <c r="GD348" s="9">
        <v>246.70954273783474</v>
      </c>
      <c r="GE348" s="9">
        <v>248.40344905530847</v>
      </c>
      <c r="GF348" s="9">
        <v>250.18069798476154</v>
      </c>
      <c r="GG348" s="9">
        <v>250.09647112156159</v>
      </c>
      <c r="GH348" s="9">
        <v>251.88359701304501</v>
      </c>
      <c r="GI348" s="9">
        <v>253.6006940248763</v>
      </c>
      <c r="GJ348" s="9">
        <v>255.40895636191112</v>
      </c>
      <c r="GK348" s="9">
        <v>255.34784798450926</v>
      </c>
      <c r="GL348" s="9" t="str">
        <f t="shared" si="64"/>
        <v>CPI,Fresh Whole Milk, CPI, United States,Units of Measure: Index 1982-84 = 100,Historic Data Source: BLS,Data Edge: 2016 Q3,Forecast Date: December 2016</v>
      </c>
      <c r="GM348" s="10" t="str">
        <f t="shared" si="71"/>
        <v>United States, CPI, Fresh Whole Milk</v>
      </c>
      <c r="GN348" s="10" t="str">
        <f t="shared" si="72"/>
        <v>CPI,Fresh Whole Milk, CPI, United States,Units of Measure: Index 1982-84 = 100,Historic Data Source: BLS,Data Edge: 2016 Q3,Forecast Date: December 2016</v>
      </c>
      <c r="GP348" s="15" t="s">
        <v>10</v>
      </c>
      <c r="GQ348" s="16" t="s">
        <v>1308</v>
      </c>
      <c r="GR348" s="10" t="s">
        <v>842</v>
      </c>
      <c r="GS348" s="10" t="s">
        <v>810</v>
      </c>
      <c r="GT348" s="10" t="s">
        <v>136</v>
      </c>
      <c r="GU348" s="13" t="s">
        <v>1381</v>
      </c>
      <c r="GV348" s="11" t="s">
        <v>1385</v>
      </c>
      <c r="GW348" s="8" t="s">
        <v>1324</v>
      </c>
      <c r="GX348" s="8" t="s">
        <v>1401</v>
      </c>
      <c r="GY348" s="16" t="s">
        <v>1392</v>
      </c>
    </row>
    <row r="349" spans="1:207" ht="12.75" customHeight="1">
      <c r="A349" s="16" t="s">
        <v>845</v>
      </c>
      <c r="B349" s="8" t="str">
        <f t="shared" si="65"/>
        <v>Bank:AGPRICE</v>
      </c>
      <c r="C349" s="13" t="str">
        <f t="shared" si="66"/>
        <v>DataEdge:2016 Q3</v>
      </c>
      <c r="D349" s="13" t="str">
        <f t="shared" si="67"/>
        <v>ForecastDate:December 2016</v>
      </c>
      <c r="E349" s="13" t="str">
        <f t="shared" si="68"/>
        <v>Long Label:CPI,Cheese and Cheese Related Products, CPI, United States,Units of Measure: Index 1982-84 = 100,Historic Data Source: BLS,Data Edge: 2016 Q3,Forecast Date: December 2016</v>
      </c>
      <c r="F349" s="9">
        <v>85.066666666666663</v>
      </c>
      <c r="G349" s="9">
        <v>87.366666666666674</v>
      </c>
      <c r="H349" s="9">
        <v>89.633333333333326</v>
      </c>
      <c r="I349" s="9">
        <v>92.766666666666666</v>
      </c>
      <c r="J349" s="9">
        <v>95.199999999999989</v>
      </c>
      <c r="K349" s="9">
        <v>96.233333333333334</v>
      </c>
      <c r="L349" s="9">
        <v>96.366666666666674</v>
      </c>
      <c r="M349" s="9">
        <v>96.566666666666663</v>
      </c>
      <c r="N349" s="9">
        <v>97.7</v>
      </c>
      <c r="O349" s="9">
        <v>98.366666666666674</v>
      </c>
      <c r="P349" s="9">
        <v>99.033333333333346</v>
      </c>
      <c r="Q349" s="9">
        <v>99.033333333333346</v>
      </c>
      <c r="R349" s="9">
        <v>99.533333333333346</v>
      </c>
      <c r="S349" s="9">
        <v>100.2</v>
      </c>
      <c r="T349" s="9">
        <v>100.46666666666665</v>
      </c>
      <c r="U349" s="9">
        <v>100.43333333333334</v>
      </c>
      <c r="V349" s="9">
        <v>100.46666666666665</v>
      </c>
      <c r="W349" s="9">
        <v>100.46666666666665</v>
      </c>
      <c r="X349" s="9">
        <v>101.63333333333333</v>
      </c>
      <c r="Y349" s="9">
        <v>102.66666666666667</v>
      </c>
      <c r="Z349" s="9">
        <v>103.09999999999998</v>
      </c>
      <c r="AA349" s="9">
        <v>102.83333333333333</v>
      </c>
      <c r="AB349" s="9">
        <v>103.56666666666666</v>
      </c>
      <c r="AC349" s="9">
        <v>103.36666666666667</v>
      </c>
      <c r="AD349" s="9">
        <v>103.26666666666665</v>
      </c>
      <c r="AE349" s="9">
        <v>103.16666666666667</v>
      </c>
      <c r="AF349" s="9">
        <v>103.7</v>
      </c>
      <c r="AG349" s="9">
        <v>104.10000000000001</v>
      </c>
      <c r="AH349" s="9">
        <v>105.26666666666665</v>
      </c>
      <c r="AI349" s="9">
        <v>105.66666666666667</v>
      </c>
      <c r="AJ349" s="9">
        <v>106.03333333333335</v>
      </c>
      <c r="AK349" s="9">
        <v>106.8</v>
      </c>
      <c r="AL349" s="9">
        <v>107.73333333333335</v>
      </c>
      <c r="AM349" s="9">
        <v>107.96666666666665</v>
      </c>
      <c r="AN349" s="9">
        <v>109.2</v>
      </c>
      <c r="AO349" s="9">
        <v>112.06666666666668</v>
      </c>
      <c r="AP349" s="9">
        <v>113.93333333333334</v>
      </c>
      <c r="AQ349" s="9">
        <v>114.56666666666668</v>
      </c>
      <c r="AR349" s="9">
        <v>116.93333333333332</v>
      </c>
      <c r="AS349" s="9">
        <v>124.8</v>
      </c>
      <c r="AT349" s="9">
        <v>129.6</v>
      </c>
      <c r="AU349" s="9">
        <v>129.26666666666665</v>
      </c>
      <c r="AV349" s="9">
        <v>132.43333333333331</v>
      </c>
      <c r="AW349" s="9">
        <v>133.4</v>
      </c>
      <c r="AX349" s="9">
        <v>132.39999999999998</v>
      </c>
      <c r="AY349" s="9">
        <v>131.79999999999998</v>
      </c>
      <c r="AZ349" s="9">
        <v>132.6</v>
      </c>
      <c r="BA349" s="9">
        <v>134.43333333333337</v>
      </c>
      <c r="BB349" s="9">
        <v>135.43333333333334</v>
      </c>
      <c r="BC349" s="9">
        <v>134.63333333333333</v>
      </c>
      <c r="BD349" s="9">
        <v>135.66666666666666</v>
      </c>
      <c r="BE349" s="9">
        <v>136.13333333333333</v>
      </c>
      <c r="BF349" s="9">
        <v>135.70000000000002</v>
      </c>
      <c r="BG349" s="9">
        <v>135.33333333333334</v>
      </c>
      <c r="BH349" s="9">
        <v>135.53333333333333</v>
      </c>
      <c r="BI349" s="9">
        <v>134.73333333333335</v>
      </c>
      <c r="BJ349" s="9">
        <v>136.56666666666663</v>
      </c>
      <c r="BK349" s="9">
        <v>136.1</v>
      </c>
      <c r="BL349" s="9">
        <v>136.66666666666666</v>
      </c>
      <c r="BM349" s="9">
        <v>136.43333333333334</v>
      </c>
      <c r="BN349" s="9">
        <v>137.29999999999998</v>
      </c>
      <c r="BO349" s="9">
        <v>137.4</v>
      </c>
      <c r="BP349" s="9">
        <v>138.4</v>
      </c>
      <c r="BQ349" s="9">
        <v>138.33333333333334</v>
      </c>
      <c r="BR349" s="9">
        <v>140.16666666666666</v>
      </c>
      <c r="BS349" s="9">
        <v>141.43333333333337</v>
      </c>
      <c r="BT349" s="9">
        <v>146.5</v>
      </c>
      <c r="BU349" s="9">
        <v>150.5</v>
      </c>
      <c r="BV349" s="9">
        <v>148.73333333333335</v>
      </c>
      <c r="BW349" s="9">
        <v>147.70000000000002</v>
      </c>
      <c r="BX349" s="9">
        <v>147.00000000000003</v>
      </c>
      <c r="BY349" s="9">
        <v>147.36666666666667</v>
      </c>
      <c r="BZ349" s="9">
        <v>148.96666666666667</v>
      </c>
      <c r="CA349" s="9">
        <v>149.4</v>
      </c>
      <c r="CB349" s="9">
        <v>152.66666666666666</v>
      </c>
      <c r="CC349" s="9">
        <v>158</v>
      </c>
      <c r="CD349" s="9">
        <v>162</v>
      </c>
      <c r="CE349" s="9">
        <v>160.16666666666666</v>
      </c>
      <c r="CF349" s="9">
        <v>162.23333333333335</v>
      </c>
      <c r="CG349" s="9">
        <v>166.13333333333335</v>
      </c>
      <c r="CH349" s="9">
        <v>163.73333333333332</v>
      </c>
      <c r="CI349" s="9">
        <v>162.46666666666667</v>
      </c>
      <c r="CJ349" s="9">
        <v>162.4</v>
      </c>
      <c r="CK349" s="9">
        <v>162.60000000000002</v>
      </c>
      <c r="CL349" s="9">
        <v>163.13333333333333</v>
      </c>
      <c r="CM349" s="9">
        <v>164.83333333333334</v>
      </c>
      <c r="CN349" s="9">
        <v>169.9</v>
      </c>
      <c r="CO349" s="9">
        <v>172.43333333333331</v>
      </c>
      <c r="CP349" s="9">
        <v>171.43333333333331</v>
      </c>
      <c r="CQ349" s="9">
        <v>171.03333333333333</v>
      </c>
      <c r="CR349" s="9">
        <v>169.33333333333334</v>
      </c>
      <c r="CS349" s="9">
        <v>168.23333333333332</v>
      </c>
      <c r="CT349" s="9">
        <v>167.56666666666666</v>
      </c>
      <c r="CU349" s="9">
        <v>167.06666666666666</v>
      </c>
      <c r="CV349" s="9">
        <v>170.4</v>
      </c>
      <c r="CW349" s="9">
        <v>172.46666666666667</v>
      </c>
      <c r="CX349" s="9">
        <v>173</v>
      </c>
      <c r="CY349" s="9">
        <v>181.6</v>
      </c>
      <c r="CZ349" s="9">
        <v>185.6</v>
      </c>
      <c r="DA349" s="9">
        <v>182.9</v>
      </c>
      <c r="DB349" s="9">
        <v>183.26666666666665</v>
      </c>
      <c r="DC349" s="9">
        <v>183.63333333333333</v>
      </c>
      <c r="DD349" s="9">
        <v>183.1</v>
      </c>
      <c r="DE349" s="9">
        <v>183.16666666666666</v>
      </c>
      <c r="DF349" s="9">
        <v>182.43333333333331</v>
      </c>
      <c r="DG349" s="9">
        <v>180.43333333333331</v>
      </c>
      <c r="DH349" s="9">
        <v>180.86666666666667</v>
      </c>
      <c r="DI349" s="9">
        <v>179.46666666666667</v>
      </c>
      <c r="DJ349" s="9">
        <v>182.11766666666665</v>
      </c>
      <c r="DK349" s="9">
        <v>184.76633333333334</v>
      </c>
      <c r="DL349" s="9">
        <v>196.32533333333333</v>
      </c>
      <c r="DM349" s="9">
        <v>202.67833333333331</v>
      </c>
      <c r="DN349" s="9">
        <v>207.11266666666666</v>
      </c>
      <c r="DO349" s="9">
        <v>209.87433333333334</v>
      </c>
      <c r="DP349" s="9">
        <v>221.19800000000001</v>
      </c>
      <c r="DQ349" s="9">
        <v>219.99866666666665</v>
      </c>
      <c r="DR349" s="9">
        <v>213.68066666666667</v>
      </c>
      <c r="DS349" s="9">
        <v>202.25699999999998</v>
      </c>
      <c r="DT349" s="9">
        <v>198.96666666666667</v>
      </c>
      <c r="DU349" s="9">
        <v>198.92500000000004</v>
      </c>
      <c r="DV349" s="9">
        <v>203.3356666666667</v>
      </c>
      <c r="DW349" s="9">
        <v>202.81199999999998</v>
      </c>
      <c r="DX349" s="9">
        <v>205.17200000000003</v>
      </c>
      <c r="DY349" s="9">
        <v>208.06033333333335</v>
      </c>
      <c r="DZ349" s="9">
        <v>206.50433333333334</v>
      </c>
      <c r="EA349" s="9">
        <v>214.43700000000001</v>
      </c>
      <c r="EB349" s="9">
        <v>223.67600000000002</v>
      </c>
      <c r="EC349" s="9">
        <v>225.44966666666664</v>
      </c>
      <c r="ED349" s="9">
        <v>226.45666666666668</v>
      </c>
      <c r="EE349" s="9">
        <v>220.70500000000001</v>
      </c>
      <c r="EF349" s="9">
        <v>219.131</v>
      </c>
      <c r="EG349" s="9">
        <v>223.30566666666667</v>
      </c>
      <c r="EH349" s="9">
        <v>223.49100000000001</v>
      </c>
      <c r="EI349" s="9">
        <v>221.48633333333336</v>
      </c>
      <c r="EJ349" s="9">
        <v>221.58933333333334</v>
      </c>
      <c r="EK349" s="9">
        <v>220.98266666666669</v>
      </c>
      <c r="EL349" s="9">
        <v>224.65600000000003</v>
      </c>
      <c r="EM349" s="9">
        <v>234.66900000000001</v>
      </c>
      <c r="EN349" s="9">
        <v>237.01466666666667</v>
      </c>
      <c r="EO349" s="9">
        <v>239.86599999999999</v>
      </c>
      <c r="EP349" s="9">
        <v>237.131</v>
      </c>
      <c r="EQ349" s="9">
        <v>232.39099999999999</v>
      </c>
      <c r="ER349" s="9">
        <v>233.10366666666667</v>
      </c>
      <c r="ES349" s="9">
        <v>231.90866666666668</v>
      </c>
      <c r="ET349" s="9">
        <v>230.90899999999999</v>
      </c>
      <c r="EU349" s="9">
        <v>227.93100000000001</v>
      </c>
      <c r="EV349" s="9">
        <v>226.33966666666666</v>
      </c>
      <c r="EW349" s="9">
        <v>229.4388600146288</v>
      </c>
      <c r="EX349" s="9">
        <v>231.44000102581461</v>
      </c>
      <c r="EY349" s="9">
        <v>232.13860662947641</v>
      </c>
      <c r="EZ349" s="9">
        <v>236.10087191510618</v>
      </c>
      <c r="FA349" s="9">
        <v>237.75538471867884</v>
      </c>
      <c r="FB349" s="9">
        <v>238.50954838041437</v>
      </c>
      <c r="FC349" s="9">
        <v>239.59273965561138</v>
      </c>
      <c r="FD349" s="9">
        <v>242.8350044802294</v>
      </c>
      <c r="FE349" s="9">
        <v>244.44226068144661</v>
      </c>
      <c r="FF349" s="9">
        <v>244.59942162046335</v>
      </c>
      <c r="FG349" s="9">
        <v>245.29025799755632</v>
      </c>
      <c r="FH349" s="9">
        <v>246.48982840426626</v>
      </c>
      <c r="FI349" s="9">
        <v>248.30293739798336</v>
      </c>
      <c r="FJ349" s="9">
        <v>251.77833309273703</v>
      </c>
      <c r="FK349" s="9">
        <v>252.11377461258618</v>
      </c>
      <c r="FL349" s="9">
        <v>253.34954569833857</v>
      </c>
      <c r="FM349" s="9">
        <v>255.20987721540817</v>
      </c>
      <c r="FN349" s="9">
        <v>257.5047638356732</v>
      </c>
      <c r="FO349" s="9">
        <v>257.64882633439174</v>
      </c>
      <c r="FP349" s="9">
        <v>258.94104265557678</v>
      </c>
      <c r="FQ349" s="9">
        <v>260.85650944903728</v>
      </c>
      <c r="FR349" s="9">
        <v>263.80618976173832</v>
      </c>
      <c r="FS349" s="9">
        <v>264.04721386216033</v>
      </c>
      <c r="FT349" s="9">
        <v>265.36598899375201</v>
      </c>
      <c r="FU349" s="9">
        <v>267.2955954376755</v>
      </c>
      <c r="FV349" s="9">
        <v>270.50473247528123</v>
      </c>
      <c r="FW349" s="9">
        <v>270.82572756053003</v>
      </c>
      <c r="FX349" s="9">
        <v>272.16429590434882</v>
      </c>
      <c r="FY349" s="9">
        <v>274.12789259242595</v>
      </c>
      <c r="FZ349" s="9">
        <v>277.31278632462772</v>
      </c>
      <c r="GA349" s="9">
        <v>277.65965652512307</v>
      </c>
      <c r="GB349" s="9">
        <v>279.04635525355081</v>
      </c>
      <c r="GC349" s="9">
        <v>281.06226577775954</v>
      </c>
      <c r="GD349" s="9">
        <v>284.07440211206006</v>
      </c>
      <c r="GE349" s="9">
        <v>284.41716890802434</v>
      </c>
      <c r="GF349" s="9">
        <v>285.84111936210059</v>
      </c>
      <c r="GG349" s="9">
        <v>287.90316108456966</v>
      </c>
      <c r="GH349" s="9">
        <v>290.86119832185739</v>
      </c>
      <c r="GI349" s="9">
        <v>291.21695482130053</v>
      </c>
      <c r="GJ349" s="9">
        <v>292.68182629318233</v>
      </c>
      <c r="GK349" s="9">
        <v>294.78505535326531</v>
      </c>
      <c r="GL349" s="9" t="str">
        <f t="shared" si="64"/>
        <v>CPI,Cheese and Cheese Related Products, CPI, United States,Units of Measure: Index 1982-84 = 100,Historic Data Source: BLS,Data Edge: 2016 Q3,Forecast Date: December 2016</v>
      </c>
      <c r="GM349" s="10" t="str">
        <f t="shared" si="71"/>
        <v>United States, CPI, Cheese and Cheese Related Products</v>
      </c>
      <c r="GN349" s="10" t="str">
        <f t="shared" si="72"/>
        <v>CPI,Cheese and Cheese Related Products, CPI, United States,Units of Measure: Index 1982-84 = 100,Historic Data Source: BLS,Data Edge: 2016 Q3,Forecast Date: December 2016</v>
      </c>
      <c r="GP349" s="15" t="s">
        <v>10</v>
      </c>
      <c r="GQ349" s="16" t="s">
        <v>1308</v>
      </c>
      <c r="GR349" s="10" t="s">
        <v>844</v>
      </c>
      <c r="GS349" s="10" t="s">
        <v>810</v>
      </c>
      <c r="GT349" s="10" t="s">
        <v>136</v>
      </c>
      <c r="GU349" s="13" t="s">
        <v>1381</v>
      </c>
      <c r="GV349" s="11" t="s">
        <v>1385</v>
      </c>
      <c r="GW349" s="8" t="s">
        <v>1325</v>
      </c>
      <c r="GX349" s="8" t="s">
        <v>1401</v>
      </c>
      <c r="GY349" s="16" t="s">
        <v>1392</v>
      </c>
    </row>
    <row r="350" spans="1:207" ht="12.75" customHeight="1">
      <c r="A350" s="16" t="s">
        <v>847</v>
      </c>
      <c r="B350" s="8" t="str">
        <f t="shared" si="65"/>
        <v>Bank:AGPRICE</v>
      </c>
      <c r="C350" s="13" t="str">
        <f t="shared" si="66"/>
        <v>DataEdge:2016 Q3</v>
      </c>
      <c r="D350" s="13" t="str">
        <f t="shared" si="67"/>
        <v>ForecastDate:December 2016</v>
      </c>
      <c r="E350" s="13" t="str">
        <f t="shared" si="68"/>
        <v>Long Label:CPI,Fruits and Vegetables, CPI, United States,Units of Measure: Index 1982-84 = 100,Historic Data Source: BLS,Data Edge: 2016 Q3,Forecast Date: December 2016</v>
      </c>
      <c r="F350" s="9">
        <v>76.63333333333334</v>
      </c>
      <c r="G350" s="9">
        <v>81.866666666666674</v>
      </c>
      <c r="H350" s="9">
        <v>85.399999999999991</v>
      </c>
      <c r="I350" s="9">
        <v>84.666666666666657</v>
      </c>
      <c r="J350" s="9">
        <v>89.133333333333326</v>
      </c>
      <c r="K350" s="9">
        <v>92.90000000000002</v>
      </c>
      <c r="L350" s="9">
        <v>94.600000000000009</v>
      </c>
      <c r="M350" s="9">
        <v>91.399999999999991</v>
      </c>
      <c r="N350" s="9">
        <v>98.7</v>
      </c>
      <c r="O350" s="9">
        <v>99.63333333333334</v>
      </c>
      <c r="P350" s="9">
        <v>97.133333333333326</v>
      </c>
      <c r="Q350" s="9">
        <v>92.600000000000009</v>
      </c>
      <c r="R350" s="9">
        <v>93.366666666666674</v>
      </c>
      <c r="S350" s="9">
        <v>98.933333333333337</v>
      </c>
      <c r="T350" s="9">
        <v>99.433333333333323</v>
      </c>
      <c r="U350" s="9">
        <v>97.466666666666654</v>
      </c>
      <c r="V350" s="9">
        <v>106.03333333333335</v>
      </c>
      <c r="W350" s="9">
        <v>104.73333333333335</v>
      </c>
      <c r="X350" s="9">
        <v>107.33333333333333</v>
      </c>
      <c r="Y350" s="9">
        <v>104.63333333333333</v>
      </c>
      <c r="Z350" s="9">
        <v>109.43333333333332</v>
      </c>
      <c r="AA350" s="9">
        <v>110.13333333333333</v>
      </c>
      <c r="AB350" s="9">
        <v>108.2</v>
      </c>
      <c r="AC350" s="9">
        <v>106.03333333333335</v>
      </c>
      <c r="AD350" s="9">
        <v>108.13333333333333</v>
      </c>
      <c r="AE350" s="9">
        <v>110.26666666666665</v>
      </c>
      <c r="AF350" s="9">
        <v>110.06666666666666</v>
      </c>
      <c r="AG350" s="9">
        <v>109.3</v>
      </c>
      <c r="AH350" s="9">
        <v>116.76666666666665</v>
      </c>
      <c r="AI350" s="9">
        <v>122</v>
      </c>
      <c r="AJ350" s="9">
        <v>118.13333333333333</v>
      </c>
      <c r="AK350" s="9">
        <v>119.53333333333335</v>
      </c>
      <c r="AL350" s="9">
        <v>124.7</v>
      </c>
      <c r="AM350" s="9">
        <v>126.39999999999999</v>
      </c>
      <c r="AN350" s="9">
        <v>130.69999999999999</v>
      </c>
      <c r="AO350" s="9">
        <v>130.73333333333332</v>
      </c>
      <c r="AP350" s="9">
        <v>135.86666666666665</v>
      </c>
      <c r="AQ350" s="9">
        <v>140.29999999999998</v>
      </c>
      <c r="AR350" s="9">
        <v>138.5</v>
      </c>
      <c r="AS350" s="9">
        <v>137.19999999999999</v>
      </c>
      <c r="AT350" s="9">
        <v>155.16666666666666</v>
      </c>
      <c r="AU350" s="9">
        <v>147.83333333333334</v>
      </c>
      <c r="AV350" s="9">
        <v>146.86666666666667</v>
      </c>
      <c r="AW350" s="9">
        <v>145.96666666666667</v>
      </c>
      <c r="AX350" s="9">
        <v>155.66666666666666</v>
      </c>
      <c r="AY350" s="9">
        <v>164.20000000000002</v>
      </c>
      <c r="AZ350" s="9">
        <v>153</v>
      </c>
      <c r="BA350" s="9">
        <v>150.36666666666667</v>
      </c>
      <c r="BB350" s="9">
        <v>157.66666666666669</v>
      </c>
      <c r="BC350" s="9">
        <v>156.33333333333334</v>
      </c>
      <c r="BD350" s="9">
        <v>152.86666666666667</v>
      </c>
      <c r="BE350" s="9">
        <v>154.63333333333333</v>
      </c>
      <c r="BF350" s="9">
        <v>159.79999999999998</v>
      </c>
      <c r="BG350" s="9">
        <v>159.83333333333334</v>
      </c>
      <c r="BH350" s="9">
        <v>154.43333333333331</v>
      </c>
      <c r="BI350" s="9">
        <v>161.86666666666667</v>
      </c>
      <c r="BJ350" s="9">
        <v>164.73333333333332</v>
      </c>
      <c r="BK350" s="9">
        <v>162.20000000000002</v>
      </c>
      <c r="BL350" s="9">
        <v>163.46666666666667</v>
      </c>
      <c r="BM350" s="9">
        <v>169.63333333333335</v>
      </c>
      <c r="BN350" s="9">
        <v>177.16666666666666</v>
      </c>
      <c r="BO350" s="9">
        <v>180.53333333333333</v>
      </c>
      <c r="BP350" s="9">
        <v>176.26666666666665</v>
      </c>
      <c r="BQ350" s="9">
        <v>176.76666666666665</v>
      </c>
      <c r="BR350" s="9">
        <v>180.96666666666667</v>
      </c>
      <c r="BS350" s="9">
        <v>185.29999999999998</v>
      </c>
      <c r="BT350" s="9">
        <v>183.23333333333335</v>
      </c>
      <c r="BU350" s="9">
        <v>186.19999999999996</v>
      </c>
      <c r="BV350" s="9">
        <v>188</v>
      </c>
      <c r="BW350" s="9">
        <v>185.5</v>
      </c>
      <c r="BX350" s="9">
        <v>186.66666666666666</v>
      </c>
      <c r="BY350" s="9">
        <v>189.76666666666665</v>
      </c>
      <c r="BZ350" s="9">
        <v>197.33333333333334</v>
      </c>
      <c r="CA350" s="9">
        <v>199.83333333333334</v>
      </c>
      <c r="CB350" s="9">
        <v>195.86666666666667</v>
      </c>
      <c r="CC350" s="9">
        <v>199.66666666666666</v>
      </c>
      <c r="CD350" s="9">
        <v>202.93333333333331</v>
      </c>
      <c r="CE350" s="9">
        <v>204.56666666666669</v>
      </c>
      <c r="CF350" s="9">
        <v>202.23333333333335</v>
      </c>
      <c r="CG350" s="9">
        <v>202.63333333333333</v>
      </c>
      <c r="CH350" s="9">
        <v>204.36666666666665</v>
      </c>
      <c r="CI350" s="9">
        <v>201.93333333333331</v>
      </c>
      <c r="CJ350" s="9">
        <v>202.70000000000002</v>
      </c>
      <c r="CK350" s="9">
        <v>209.53333333333333</v>
      </c>
      <c r="CL350" s="9">
        <v>211.86666666666667</v>
      </c>
      <c r="CM350" s="9">
        <v>212.73333333333335</v>
      </c>
      <c r="CN350" s="9">
        <v>210.53333333333333</v>
      </c>
      <c r="CO350" s="9">
        <v>213.6</v>
      </c>
      <c r="CP350" s="9">
        <v>224.63333333333335</v>
      </c>
      <c r="CQ350" s="9">
        <v>220.6</v>
      </c>
      <c r="CR350" s="9">
        <v>217.6</v>
      </c>
      <c r="CS350" s="9">
        <v>220.70000000000002</v>
      </c>
      <c r="CT350" s="9">
        <v>224.66666666666666</v>
      </c>
      <c r="CU350" s="9">
        <v>224.93333333333331</v>
      </c>
      <c r="CV350" s="9">
        <v>225.29999999999998</v>
      </c>
      <c r="CW350" s="9">
        <v>228.73333333333335</v>
      </c>
      <c r="CX350" s="9">
        <v>230.73333333333335</v>
      </c>
      <c r="CY350" s="9">
        <v>228.9</v>
      </c>
      <c r="CZ350" s="9">
        <v>224.83333333333334</v>
      </c>
      <c r="DA350" s="9">
        <v>246.36666666666667</v>
      </c>
      <c r="DB350" s="9">
        <v>237.13333333333335</v>
      </c>
      <c r="DC350" s="9">
        <v>241.06666666666663</v>
      </c>
      <c r="DD350" s="9">
        <v>239.23333333333335</v>
      </c>
      <c r="DE350" s="9">
        <v>248.13333333333335</v>
      </c>
      <c r="DF350" s="9">
        <v>253.46666666666667</v>
      </c>
      <c r="DG350" s="9">
        <v>247.53333333333333</v>
      </c>
      <c r="DH350" s="9">
        <v>252.16666666666666</v>
      </c>
      <c r="DI350" s="9">
        <v>258.53333333333336</v>
      </c>
      <c r="DJ350" s="9">
        <v>265.14133333333331</v>
      </c>
      <c r="DK350" s="9">
        <v>261.67133333333328</v>
      </c>
      <c r="DL350" s="9">
        <v>255.52033333333335</v>
      </c>
      <c r="DM350" s="9">
        <v>268.17900000000003</v>
      </c>
      <c r="DN350" s="9">
        <v>273.21566666666666</v>
      </c>
      <c r="DO350" s="9">
        <v>275.72800000000001</v>
      </c>
      <c r="DP350" s="9">
        <v>283.16366666666664</v>
      </c>
      <c r="DQ350" s="9">
        <v>283.62233333333336</v>
      </c>
      <c r="DR350" s="9">
        <v>278.69366666666667</v>
      </c>
      <c r="DS350" s="9">
        <v>273.637</v>
      </c>
      <c r="DT350" s="9">
        <v>268.61933333333332</v>
      </c>
      <c r="DU350" s="9">
        <v>270.82933333333335</v>
      </c>
      <c r="DV350" s="9">
        <v>278.17100000000005</v>
      </c>
      <c r="DW350" s="9">
        <v>276.35533333333336</v>
      </c>
      <c r="DX350" s="9">
        <v>266.90433333333334</v>
      </c>
      <c r="DY350" s="9">
        <v>272.40199999999999</v>
      </c>
      <c r="DZ350" s="9">
        <v>287.55466666666666</v>
      </c>
      <c r="EA350" s="9">
        <v>283.79866666666663</v>
      </c>
      <c r="EB350" s="9">
        <v>283.82066666666668</v>
      </c>
      <c r="EC350" s="9">
        <v>283.47466666666668</v>
      </c>
      <c r="ED350" s="9">
        <v>281.85533333333336</v>
      </c>
      <c r="EE350" s="9">
        <v>282.82533333333333</v>
      </c>
      <c r="EF350" s="9">
        <v>280.97899999999998</v>
      </c>
      <c r="EG350" s="9">
        <v>285.64933333333335</v>
      </c>
      <c r="EH350" s="9">
        <v>292.91333333333336</v>
      </c>
      <c r="EI350" s="9">
        <v>287.80799999999999</v>
      </c>
      <c r="EJ350" s="9">
        <v>289.71066666666667</v>
      </c>
      <c r="EK350" s="9">
        <v>289.6993333333333</v>
      </c>
      <c r="EL350" s="9">
        <v>292.5263333333333</v>
      </c>
      <c r="EM350" s="9">
        <v>296.09133333333335</v>
      </c>
      <c r="EN350" s="9">
        <v>292.66199999999998</v>
      </c>
      <c r="EO350" s="9">
        <v>296.31166666666667</v>
      </c>
      <c r="EP350" s="9">
        <v>294.77500000000003</v>
      </c>
      <c r="EQ350" s="9">
        <v>290.71900000000005</v>
      </c>
      <c r="ER350" s="9">
        <v>291.51799999999997</v>
      </c>
      <c r="ES350" s="9">
        <v>298.34866666666665</v>
      </c>
      <c r="ET350" s="9">
        <v>303.91200000000003</v>
      </c>
      <c r="EU350" s="9">
        <v>294.97466666666668</v>
      </c>
      <c r="EV350" s="9">
        <v>292.51299999999998</v>
      </c>
      <c r="EW350" s="9">
        <v>296.94271100330297</v>
      </c>
      <c r="EX350" s="9">
        <v>298.30533317515682</v>
      </c>
      <c r="EY350" s="9">
        <v>301.98829862199108</v>
      </c>
      <c r="EZ350" s="9">
        <v>302.75449513204381</v>
      </c>
      <c r="FA350" s="9">
        <v>304.659555010975</v>
      </c>
      <c r="FB350" s="9">
        <v>308.480042243718</v>
      </c>
      <c r="FC350" s="9">
        <v>312.7327136017193</v>
      </c>
      <c r="FD350" s="9">
        <v>313.82156714618702</v>
      </c>
      <c r="FE350" s="9">
        <v>315.8396308885782</v>
      </c>
      <c r="FF350" s="9">
        <v>318.18054888233127</v>
      </c>
      <c r="FG350" s="9">
        <v>322.86016088776677</v>
      </c>
      <c r="FH350" s="9">
        <v>324.29109064082019</v>
      </c>
      <c r="FI350" s="9">
        <v>326.43259061822704</v>
      </c>
      <c r="FJ350" s="9">
        <v>328.26161079779138</v>
      </c>
      <c r="FK350" s="9">
        <v>332.86788335213123</v>
      </c>
      <c r="FL350" s="9">
        <v>334.17233237004422</v>
      </c>
      <c r="FM350" s="9">
        <v>336.3765907843827</v>
      </c>
      <c r="FN350" s="9">
        <v>338.49690897084889</v>
      </c>
      <c r="FO350" s="9">
        <v>343.08886670539101</v>
      </c>
      <c r="FP350" s="9">
        <v>344.39754963098295</v>
      </c>
      <c r="FQ350" s="9">
        <v>346.7048982836298</v>
      </c>
      <c r="FR350" s="9">
        <v>348.73409761579342</v>
      </c>
      <c r="FS350" s="9">
        <v>353.37494015840497</v>
      </c>
      <c r="FT350" s="9">
        <v>354.76668166786868</v>
      </c>
      <c r="FU350" s="9">
        <v>357.09536543179831</v>
      </c>
      <c r="FV350" s="9">
        <v>359.20952945628096</v>
      </c>
      <c r="FW350" s="9">
        <v>364.02750431337421</v>
      </c>
      <c r="FX350" s="9">
        <v>365.47605189918323</v>
      </c>
      <c r="FY350" s="9">
        <v>367.85309238234737</v>
      </c>
      <c r="FZ350" s="9">
        <v>369.998590919761</v>
      </c>
      <c r="GA350" s="9">
        <v>374.96743068207309</v>
      </c>
      <c r="GB350" s="9">
        <v>376.47414943812612</v>
      </c>
      <c r="GC350" s="9">
        <v>378.9365862186209</v>
      </c>
      <c r="GD350" s="9">
        <v>381.14031294342539</v>
      </c>
      <c r="GE350" s="9">
        <v>386.21788934167324</v>
      </c>
      <c r="GF350" s="9">
        <v>387.76020563598246</v>
      </c>
      <c r="GG350" s="9">
        <v>390.30130790551141</v>
      </c>
      <c r="GH350" s="9">
        <v>392.50915241721896</v>
      </c>
      <c r="GI350" s="9">
        <v>397.66662675552277</v>
      </c>
      <c r="GJ350" s="9">
        <v>399.24145942785321</v>
      </c>
      <c r="GK350" s="9">
        <v>401.85882838788837</v>
      </c>
      <c r="GL350" s="9" t="str">
        <f t="shared" si="64"/>
        <v>CPI,Fruits and Vegetables, CPI, United States,Units of Measure: Index 1982-84 = 100,Historic Data Source: BLS,Data Edge: 2016 Q3,Forecast Date: December 2016</v>
      </c>
      <c r="GM350" s="10" t="str">
        <f t="shared" si="71"/>
        <v>United States, CPI, Fruits and Vegetables</v>
      </c>
      <c r="GN350" s="10" t="str">
        <f t="shared" si="72"/>
        <v>CPI,Fruits and Vegetables, CPI, United States,Units of Measure: Index 1982-84 = 100,Historic Data Source: BLS,Data Edge: 2016 Q3,Forecast Date: December 2016</v>
      </c>
      <c r="GP350" s="15" t="s">
        <v>10</v>
      </c>
      <c r="GQ350" s="16" t="s">
        <v>1308</v>
      </c>
      <c r="GR350" s="10" t="s">
        <v>846</v>
      </c>
      <c r="GS350" s="10" t="s">
        <v>810</v>
      </c>
      <c r="GT350" s="10" t="s">
        <v>136</v>
      </c>
      <c r="GU350" s="13" t="s">
        <v>1381</v>
      </c>
      <c r="GV350" s="11" t="s">
        <v>1385</v>
      </c>
      <c r="GW350" s="8" t="s">
        <v>1326</v>
      </c>
      <c r="GX350" s="8" t="s">
        <v>1401</v>
      </c>
      <c r="GY350" s="16" t="s">
        <v>1392</v>
      </c>
    </row>
    <row r="351" spans="1:207" ht="12.75" customHeight="1">
      <c r="A351" s="16" t="s">
        <v>849</v>
      </c>
      <c r="B351" s="8" t="str">
        <f t="shared" si="65"/>
        <v>Bank:AGPRICE</v>
      </c>
      <c r="C351" s="13" t="str">
        <f t="shared" si="66"/>
        <v>DataEdge:2016 Q3</v>
      </c>
      <c r="D351" s="13" t="str">
        <f t="shared" si="67"/>
        <v>ForecastDate:December 2016</v>
      </c>
      <c r="E351" s="13" t="str">
        <f t="shared" si="68"/>
        <v>Long Label:CPI,Fresh Fruits, CPI, United States,Units of Measure: Index 1982-84 = 100,Historic Data Source: BLS,Data Edge: 2016 Q3,Forecast Date: December 2016</v>
      </c>
      <c r="F351" s="9">
        <v>76.599999999999994</v>
      </c>
      <c r="G351" s="9">
        <v>85.233333333333334</v>
      </c>
      <c r="H351" s="9">
        <v>93.3</v>
      </c>
      <c r="I351" s="9">
        <v>83.9</v>
      </c>
      <c r="J351" s="9">
        <v>82.2</v>
      </c>
      <c r="K351" s="9">
        <v>88.59999999999998</v>
      </c>
      <c r="L351" s="9">
        <v>97</v>
      </c>
      <c r="M351" s="9">
        <v>89.633333333333326</v>
      </c>
      <c r="N351" s="9">
        <v>92.733333333333334</v>
      </c>
      <c r="O351" s="9">
        <v>103.46666666666665</v>
      </c>
      <c r="P351" s="9">
        <v>106.83333333333333</v>
      </c>
      <c r="Q351" s="9">
        <v>94.233333333333334</v>
      </c>
      <c r="R351" s="9">
        <v>88</v>
      </c>
      <c r="S351" s="9">
        <v>96.733333333333334</v>
      </c>
      <c r="T351" s="9">
        <v>104.13333333333334</v>
      </c>
      <c r="U351" s="9">
        <v>91.5</v>
      </c>
      <c r="V351" s="9">
        <v>94.933333333333323</v>
      </c>
      <c r="W351" s="9">
        <v>103.10000000000001</v>
      </c>
      <c r="X351" s="9">
        <v>114.06666666666666</v>
      </c>
      <c r="Y351" s="9">
        <v>110.26666666666667</v>
      </c>
      <c r="Z351" s="9">
        <v>114.26666666666665</v>
      </c>
      <c r="AA351" s="9">
        <v>121.03333333333335</v>
      </c>
      <c r="AB351" s="9">
        <v>119.36666666666667</v>
      </c>
      <c r="AC351" s="9">
        <v>110.40000000000002</v>
      </c>
      <c r="AD351" s="9">
        <v>113.09999999999998</v>
      </c>
      <c r="AE351" s="9">
        <v>120.60000000000001</v>
      </c>
      <c r="AF351" s="9">
        <v>124</v>
      </c>
      <c r="AG351" s="9">
        <v>116.89999999999999</v>
      </c>
      <c r="AH351" s="9">
        <v>128.5</v>
      </c>
      <c r="AI351" s="9">
        <v>137.83333333333334</v>
      </c>
      <c r="AJ351" s="9">
        <v>132.46666666666667</v>
      </c>
      <c r="AK351" s="9">
        <v>129.26666666666668</v>
      </c>
      <c r="AL351" s="9">
        <v>132.36666666666665</v>
      </c>
      <c r="AM351" s="9">
        <v>143.36666666666667</v>
      </c>
      <c r="AN351" s="9">
        <v>150.4</v>
      </c>
      <c r="AO351" s="9">
        <v>145.73333333333332</v>
      </c>
      <c r="AP351" s="9">
        <v>148.29999999999998</v>
      </c>
      <c r="AQ351" s="9">
        <v>154.06666666666666</v>
      </c>
      <c r="AR351" s="9">
        <v>152.36666666666667</v>
      </c>
      <c r="AS351" s="9">
        <v>154.69999999999999</v>
      </c>
      <c r="AT351" s="9">
        <v>170.93333333333337</v>
      </c>
      <c r="AU351" s="9">
        <v>174.6</v>
      </c>
      <c r="AV351" s="9">
        <v>171.6</v>
      </c>
      <c r="AW351" s="9">
        <v>166.4</v>
      </c>
      <c r="AX351" s="9">
        <v>192.23333333333332</v>
      </c>
      <c r="AY351" s="9">
        <v>203.83333333333334</v>
      </c>
      <c r="AZ351" s="9">
        <v>193.5</v>
      </c>
      <c r="BA351" s="9">
        <v>185.96666666666667</v>
      </c>
      <c r="BB351" s="9">
        <v>186.79999999999998</v>
      </c>
      <c r="BC351" s="9">
        <v>186.76666666666665</v>
      </c>
      <c r="BD351" s="9">
        <v>181.30000000000004</v>
      </c>
      <c r="BE351" s="9">
        <v>181.76666666666665</v>
      </c>
      <c r="BF351" s="9">
        <v>187.46666666666667</v>
      </c>
      <c r="BG351" s="9">
        <v>182.9</v>
      </c>
      <c r="BH351" s="9">
        <v>185.56666666666669</v>
      </c>
      <c r="BI351" s="9">
        <v>199.16666666666666</v>
      </c>
      <c r="BJ351" s="9">
        <v>200.36666666666667</v>
      </c>
      <c r="BK351" s="9">
        <v>198.66666666666666</v>
      </c>
      <c r="BL351" s="9">
        <v>201.79999999999998</v>
      </c>
      <c r="BM351" s="9">
        <v>203.9</v>
      </c>
      <c r="BN351" s="9">
        <v>211.5</v>
      </c>
      <c r="BO351" s="9">
        <v>215.4</v>
      </c>
      <c r="BP351" s="9">
        <v>223.70000000000002</v>
      </c>
      <c r="BQ351" s="9">
        <v>225.19999999999996</v>
      </c>
      <c r="BR351" s="9">
        <v>222.76666666666665</v>
      </c>
      <c r="BS351" s="9">
        <v>233.4</v>
      </c>
      <c r="BT351" s="9">
        <v>236.06666666666669</v>
      </c>
      <c r="BU351" s="9">
        <v>245.46666666666667</v>
      </c>
      <c r="BV351" s="9">
        <v>235.06666666666669</v>
      </c>
      <c r="BW351" s="9">
        <v>234.56666666666669</v>
      </c>
      <c r="BX351" s="9">
        <v>236.93333333333331</v>
      </c>
      <c r="BY351" s="9">
        <v>238.63333333333333</v>
      </c>
      <c r="BZ351" s="9">
        <v>238.79999999999998</v>
      </c>
      <c r="CA351" s="9">
        <v>245.9666666666667</v>
      </c>
      <c r="CB351" s="9">
        <v>247.9</v>
      </c>
      <c r="CC351" s="9">
        <v>253.36666666666665</v>
      </c>
      <c r="CD351" s="9">
        <v>260.86666666666667</v>
      </c>
      <c r="CE351" s="9">
        <v>275.3</v>
      </c>
      <c r="CF351" s="9">
        <v>265.63333333333327</v>
      </c>
      <c r="CG351" s="9">
        <v>263.23333333333329</v>
      </c>
      <c r="CH351" s="9">
        <v>262.5</v>
      </c>
      <c r="CI351" s="9">
        <v>252.96666666666667</v>
      </c>
      <c r="CJ351" s="9">
        <v>253.1</v>
      </c>
      <c r="CK351" s="9">
        <v>264.8</v>
      </c>
      <c r="CL351" s="9">
        <v>257.5333333333333</v>
      </c>
      <c r="CM351" s="9">
        <v>270.56666666666666</v>
      </c>
      <c r="CN351" s="9">
        <v>262.90000000000003</v>
      </c>
      <c r="CO351" s="9">
        <v>269.33333333333331</v>
      </c>
      <c r="CP351" s="9">
        <v>268.46666666666664</v>
      </c>
      <c r="CQ351" s="9">
        <v>270.56666666666666</v>
      </c>
      <c r="CR351" s="9">
        <v>265.4666666666667</v>
      </c>
      <c r="CS351" s="9">
        <v>276.46666666666664</v>
      </c>
      <c r="CT351" s="9">
        <v>274.56666666666666</v>
      </c>
      <c r="CU351" s="9">
        <v>279.8</v>
      </c>
      <c r="CV351" s="9">
        <v>279.36666666666662</v>
      </c>
      <c r="CW351" s="9">
        <v>282.76666666666665</v>
      </c>
      <c r="CX351" s="9">
        <v>278.83333333333331</v>
      </c>
      <c r="CY351" s="9">
        <v>287.73333333333329</v>
      </c>
      <c r="CZ351" s="9">
        <v>277.2</v>
      </c>
      <c r="DA351" s="9">
        <v>303.4666666666667</v>
      </c>
      <c r="DB351" s="9">
        <v>292.23333333333335</v>
      </c>
      <c r="DC351" s="9">
        <v>291.96666666666664</v>
      </c>
      <c r="DD351" s="9">
        <v>295.7</v>
      </c>
      <c r="DE351" s="9">
        <v>309.83333333333331</v>
      </c>
      <c r="DF351" s="9">
        <v>311.43333333333334</v>
      </c>
      <c r="DG351" s="9">
        <v>309.2</v>
      </c>
      <c r="DH351" s="9">
        <v>316.23333333333335</v>
      </c>
      <c r="DI351" s="9">
        <v>323.86666666666673</v>
      </c>
      <c r="DJ351" s="9">
        <v>329.47033333333337</v>
      </c>
      <c r="DK351" s="9">
        <v>329.36766666666665</v>
      </c>
      <c r="DL351" s="9">
        <v>320.45533333333333</v>
      </c>
      <c r="DM351" s="9">
        <v>338.72966666666667</v>
      </c>
      <c r="DN351" s="9">
        <v>340.35999999999996</v>
      </c>
      <c r="DO351" s="9">
        <v>347.59833333333336</v>
      </c>
      <c r="DP351" s="9">
        <v>350.42399999999998</v>
      </c>
      <c r="DQ351" s="9">
        <v>343.28033333333332</v>
      </c>
      <c r="DR351" s="9">
        <v>328.21033333333338</v>
      </c>
      <c r="DS351" s="9">
        <v>324.52266666666668</v>
      </c>
      <c r="DT351" s="9">
        <v>319.46666666666664</v>
      </c>
      <c r="DU351" s="9">
        <v>325.25299999999999</v>
      </c>
      <c r="DV351" s="9">
        <v>329.63166666666666</v>
      </c>
      <c r="DW351" s="9">
        <v>324.5456666666667</v>
      </c>
      <c r="DX351" s="9">
        <v>309.31133333333332</v>
      </c>
      <c r="DY351" s="9">
        <v>325.82633333333337</v>
      </c>
      <c r="DZ351" s="9">
        <v>333.79933333333332</v>
      </c>
      <c r="EA351" s="9">
        <v>329.18233333333336</v>
      </c>
      <c r="EB351" s="9">
        <v>335.86133333333333</v>
      </c>
      <c r="EC351" s="9">
        <v>333.52166666666665</v>
      </c>
      <c r="ED351" s="9">
        <v>329.43299999999999</v>
      </c>
      <c r="EE351" s="9">
        <v>337.67166666666668</v>
      </c>
      <c r="EF351" s="9">
        <v>333.44433333333336</v>
      </c>
      <c r="EG351" s="9">
        <v>345.75233333333335</v>
      </c>
      <c r="EH351" s="9">
        <v>345.435</v>
      </c>
      <c r="EI351" s="9">
        <v>342.50600000000003</v>
      </c>
      <c r="EJ351" s="9">
        <v>339.04500000000002</v>
      </c>
      <c r="EK351" s="9">
        <v>345.66333333333336</v>
      </c>
      <c r="EL351" s="9">
        <v>353.1873333333333</v>
      </c>
      <c r="EM351" s="9">
        <v>366.44366666666662</v>
      </c>
      <c r="EN351" s="9">
        <v>357.65866666666665</v>
      </c>
      <c r="EO351" s="9">
        <v>361.64066666666668</v>
      </c>
      <c r="EP351" s="9">
        <v>349.90733333333333</v>
      </c>
      <c r="EQ351" s="9">
        <v>347.19499999999999</v>
      </c>
      <c r="ER351" s="9">
        <v>348.33166666666665</v>
      </c>
      <c r="ES351" s="9">
        <v>362.40933333333334</v>
      </c>
      <c r="ET351" s="9">
        <v>364.0963333333334</v>
      </c>
      <c r="EU351" s="9">
        <v>358.51600000000002</v>
      </c>
      <c r="EV351" s="9">
        <v>355.3006666666667</v>
      </c>
      <c r="EW351" s="9">
        <v>364.5293878666667</v>
      </c>
      <c r="EX351" s="9">
        <v>366.42404253013331</v>
      </c>
      <c r="EY351" s="9">
        <v>367.18712655360002</v>
      </c>
      <c r="EZ351" s="9">
        <v>371.76241077226666</v>
      </c>
      <c r="FA351" s="9">
        <v>372.37709737386672</v>
      </c>
      <c r="FB351" s="9">
        <v>374.59309762127572</v>
      </c>
      <c r="FC351" s="9">
        <v>375.47911801716486</v>
      </c>
      <c r="FD351" s="9">
        <v>380.30744117176744</v>
      </c>
      <c r="FE351" s="9">
        <v>381.0143802521963</v>
      </c>
      <c r="FF351" s="9">
        <v>383.48785370405869</v>
      </c>
      <c r="FG351" s="9">
        <v>384.5553314470738</v>
      </c>
      <c r="FH351" s="9">
        <v>389.55322503845929</v>
      </c>
      <c r="FI351" s="9">
        <v>390.32495642233579</v>
      </c>
      <c r="FJ351" s="9">
        <v>392.90568317633182</v>
      </c>
      <c r="FK351" s="9">
        <v>394.0417334987211</v>
      </c>
      <c r="FL351" s="9">
        <v>399.16917543475154</v>
      </c>
      <c r="FM351" s="9">
        <v>399.99121156353789</v>
      </c>
      <c r="FN351" s="9">
        <v>402.68626423910575</v>
      </c>
      <c r="FO351" s="9">
        <v>403.85590652729809</v>
      </c>
      <c r="FP351" s="9">
        <v>409.17012141817713</v>
      </c>
      <c r="FQ351" s="9">
        <v>410.10482721728158</v>
      </c>
      <c r="FR351" s="9">
        <v>412.88642100100964</v>
      </c>
      <c r="FS351" s="9">
        <v>414.02148869038945</v>
      </c>
      <c r="FT351" s="9">
        <v>419.44909814930435</v>
      </c>
      <c r="FU351" s="9">
        <v>420.37781089279264</v>
      </c>
      <c r="FV351" s="9">
        <v>423.18435358462779</v>
      </c>
      <c r="FW351" s="9">
        <v>424.44200405241651</v>
      </c>
      <c r="FX351" s="9">
        <v>429.96697700159177</v>
      </c>
      <c r="FY351" s="9">
        <v>430.92957617446297</v>
      </c>
      <c r="FZ351" s="9">
        <v>433.83240823475114</v>
      </c>
      <c r="GA351" s="9">
        <v>435.18814269095992</v>
      </c>
      <c r="GB351" s="9">
        <v>440.87825567322045</v>
      </c>
      <c r="GC351" s="9">
        <v>441.92028283120322</v>
      </c>
      <c r="GD351" s="9">
        <v>444.92081742857658</v>
      </c>
      <c r="GE351" s="9">
        <v>446.34005080499719</v>
      </c>
      <c r="GF351" s="9">
        <v>452.17237830093836</v>
      </c>
      <c r="GG351" s="9">
        <v>453.28602692776491</v>
      </c>
      <c r="GH351" s="9">
        <v>456.34703998789098</v>
      </c>
      <c r="GI351" s="9">
        <v>457.81177082508719</v>
      </c>
      <c r="GJ351" s="9">
        <v>463.79637557595527</v>
      </c>
      <c r="GK351" s="9">
        <v>464.97194093806462</v>
      </c>
      <c r="GL351" s="9" t="str">
        <f t="shared" si="64"/>
        <v>CPI,Fresh Fruits, CPI, United States,Units of Measure: Index 1982-84 = 100,Historic Data Source: BLS,Data Edge: 2016 Q3,Forecast Date: December 2016</v>
      </c>
      <c r="GM351" s="10" t="str">
        <f t="shared" si="71"/>
        <v>United States, CPI, Fresh Fruits</v>
      </c>
      <c r="GN351" s="10" t="str">
        <f t="shared" si="72"/>
        <v>CPI,Fresh Fruits, CPI, United States,Units of Measure: Index 1982-84 = 100,Historic Data Source: BLS,Data Edge: 2016 Q3,Forecast Date: December 2016</v>
      </c>
      <c r="GP351" s="15" t="s">
        <v>10</v>
      </c>
      <c r="GQ351" s="16" t="s">
        <v>1308</v>
      </c>
      <c r="GR351" s="10" t="s">
        <v>848</v>
      </c>
      <c r="GS351" s="10" t="s">
        <v>810</v>
      </c>
      <c r="GT351" s="10" t="s">
        <v>136</v>
      </c>
      <c r="GU351" s="13" t="s">
        <v>1381</v>
      </c>
      <c r="GV351" s="11" t="s">
        <v>1385</v>
      </c>
      <c r="GW351" s="8" t="s">
        <v>1327</v>
      </c>
      <c r="GX351" s="8" t="s">
        <v>1401</v>
      </c>
      <c r="GY351" s="16" t="s">
        <v>1392</v>
      </c>
    </row>
    <row r="352" spans="1:207" ht="12.75" customHeight="1">
      <c r="A352" s="16" t="s">
        <v>851</v>
      </c>
      <c r="B352" s="8" t="str">
        <f t="shared" si="65"/>
        <v>Bank:AGPRICE</v>
      </c>
      <c r="C352" s="13" t="str">
        <f t="shared" si="66"/>
        <v>DataEdge:2016 Q3</v>
      </c>
      <c r="D352" s="13" t="str">
        <f t="shared" si="67"/>
        <v>ForecastDate:December 2016</v>
      </c>
      <c r="E352" s="13" t="str">
        <f t="shared" si="68"/>
        <v>Long Label:CPI,Fresh Vegetables, CPI, United States,Units of Measure: Index 1982-84 = 100,Historic Data Source: BLS,Data Edge: 2016 Q3,Forecast Date: December 2016</v>
      </c>
      <c r="F352" s="9">
        <v>70.433333333333337</v>
      </c>
      <c r="G352" s="9">
        <v>79.066666666666663</v>
      </c>
      <c r="H352" s="9">
        <v>81.5</v>
      </c>
      <c r="I352" s="9">
        <v>84.966666666666654</v>
      </c>
      <c r="J352" s="9">
        <v>97.833333333333329</v>
      </c>
      <c r="K352" s="9">
        <v>98.066666666666677</v>
      </c>
      <c r="L352" s="9">
        <v>92.399999999999991</v>
      </c>
      <c r="M352" s="9">
        <v>86.566666666666663</v>
      </c>
      <c r="N352" s="9">
        <v>107.56666666666666</v>
      </c>
      <c r="O352" s="9">
        <v>99.866666666666674</v>
      </c>
      <c r="P352" s="9">
        <v>86.7</v>
      </c>
      <c r="Q352" s="9">
        <v>82.600000000000009</v>
      </c>
      <c r="R352" s="9">
        <v>91.033333333333346</v>
      </c>
      <c r="S352" s="9">
        <v>103.03333333333335</v>
      </c>
      <c r="T352" s="9">
        <v>96.40000000000002</v>
      </c>
      <c r="U352" s="9">
        <v>99.933333333333337</v>
      </c>
      <c r="V352" s="9">
        <v>123.46666666666665</v>
      </c>
      <c r="W352" s="9">
        <v>106.66666666666667</v>
      </c>
      <c r="X352" s="9">
        <v>104.33333333333333</v>
      </c>
      <c r="Y352" s="9">
        <v>98.399999999999991</v>
      </c>
      <c r="Z352" s="9">
        <v>110.06666666666666</v>
      </c>
      <c r="AA352" s="9">
        <v>104.83333333333333</v>
      </c>
      <c r="AB352" s="9">
        <v>98.5</v>
      </c>
      <c r="AC352" s="9">
        <v>100.66666666666667</v>
      </c>
      <c r="AD352" s="9">
        <v>106.76666666666667</v>
      </c>
      <c r="AE352" s="9">
        <v>109.09999999999998</v>
      </c>
      <c r="AF352" s="9">
        <v>105.23333333333333</v>
      </c>
      <c r="AG352" s="9">
        <v>109.8</v>
      </c>
      <c r="AH352" s="9">
        <v>119.43333333333334</v>
      </c>
      <c r="AI352" s="9">
        <v>125.5</v>
      </c>
      <c r="AJ352" s="9">
        <v>116.7</v>
      </c>
      <c r="AK352" s="9">
        <v>124.63333333333333</v>
      </c>
      <c r="AL352" s="9">
        <v>134.4</v>
      </c>
      <c r="AM352" s="9">
        <v>124.60000000000001</v>
      </c>
      <c r="AN352" s="9">
        <v>128.33333333333334</v>
      </c>
      <c r="AO352" s="9">
        <v>129.70000000000002</v>
      </c>
      <c r="AP352" s="9">
        <v>142</v>
      </c>
      <c r="AQ352" s="9">
        <v>149.36666666666665</v>
      </c>
      <c r="AR352" s="9">
        <v>143.26666666666665</v>
      </c>
      <c r="AS352" s="9">
        <v>137.73333333333335</v>
      </c>
      <c r="AT352" s="9">
        <v>177.16666666666666</v>
      </c>
      <c r="AU352" s="9">
        <v>141.79999999999998</v>
      </c>
      <c r="AV352" s="9">
        <v>140.30000000000001</v>
      </c>
      <c r="AW352" s="9">
        <v>145.23333333333332</v>
      </c>
      <c r="AX352" s="9">
        <v>154.5</v>
      </c>
      <c r="AY352" s="9">
        <v>172.33333333333334</v>
      </c>
      <c r="AZ352" s="9">
        <v>145.83333333333334</v>
      </c>
      <c r="BA352" s="9">
        <v>144.76666666666668</v>
      </c>
      <c r="BB352" s="9">
        <v>162.96666666666667</v>
      </c>
      <c r="BC352" s="9">
        <v>157.29999999999998</v>
      </c>
      <c r="BD352" s="9">
        <v>151.56666666666666</v>
      </c>
      <c r="BE352" s="9">
        <v>159.9</v>
      </c>
      <c r="BF352" s="9">
        <v>172.4</v>
      </c>
      <c r="BG352" s="9">
        <v>178.66666666666666</v>
      </c>
      <c r="BH352" s="9">
        <v>156.43333333333331</v>
      </c>
      <c r="BI352" s="9">
        <v>166.23333333333332</v>
      </c>
      <c r="BJ352" s="9">
        <v>172.26666666666665</v>
      </c>
      <c r="BK352" s="9">
        <v>165.13333333333335</v>
      </c>
      <c r="BL352" s="9">
        <v>165.79999999999998</v>
      </c>
      <c r="BM352" s="9">
        <v>186.0333333333333</v>
      </c>
      <c r="BN352" s="9">
        <v>200.6</v>
      </c>
      <c r="BO352" s="9">
        <v>206.26666666666665</v>
      </c>
      <c r="BP352" s="9">
        <v>181.93333333333331</v>
      </c>
      <c r="BQ352" s="9">
        <v>183.56666666666669</v>
      </c>
      <c r="BR352" s="9">
        <v>196.06666666666669</v>
      </c>
      <c r="BS352" s="9">
        <v>195.73333333333335</v>
      </c>
      <c r="BT352" s="9">
        <v>181.79999999999998</v>
      </c>
      <c r="BU352" s="9">
        <v>183.26666666666665</v>
      </c>
      <c r="BV352" s="9">
        <v>197.13333333333333</v>
      </c>
      <c r="BW352" s="9">
        <v>189.4</v>
      </c>
      <c r="BX352" s="9">
        <v>190.70000000000002</v>
      </c>
      <c r="BY352" s="9">
        <v>201.06666666666669</v>
      </c>
      <c r="BZ352" s="9">
        <v>221.5</v>
      </c>
      <c r="CA352" s="9">
        <v>221.36666666666665</v>
      </c>
      <c r="CB352" s="9">
        <v>206.56666666666669</v>
      </c>
      <c r="CC352" s="9">
        <v>213.70000000000002</v>
      </c>
      <c r="CD352" s="9">
        <v>214.5</v>
      </c>
      <c r="CE352" s="9">
        <v>205.66666666666666</v>
      </c>
      <c r="CF352" s="9">
        <v>206.26666666666665</v>
      </c>
      <c r="CG352" s="9">
        <v>210.66666666666666</v>
      </c>
      <c r="CH352" s="9">
        <v>215.36666666666667</v>
      </c>
      <c r="CI352" s="9">
        <v>216.79999999999998</v>
      </c>
      <c r="CJ352" s="9">
        <v>217.63333333333333</v>
      </c>
      <c r="CK352" s="9">
        <v>227.79999999999998</v>
      </c>
      <c r="CL352" s="9">
        <v>238.23333333333335</v>
      </c>
      <c r="CM352" s="9">
        <v>228.39999999999998</v>
      </c>
      <c r="CN352" s="9">
        <v>226.4666666666667</v>
      </c>
      <c r="CO352" s="9">
        <v>229.36666666666667</v>
      </c>
      <c r="CP352" s="9">
        <v>258.33333333333331</v>
      </c>
      <c r="CQ352" s="9">
        <v>244.6</v>
      </c>
      <c r="CR352" s="9">
        <v>238.93333333333337</v>
      </c>
      <c r="CS352" s="9">
        <v>239.76666666666665</v>
      </c>
      <c r="CT352" s="9">
        <v>251.76666666666665</v>
      </c>
      <c r="CU352" s="9">
        <v>247.03333333333333</v>
      </c>
      <c r="CV352" s="9">
        <v>246.9666666666667</v>
      </c>
      <c r="CW352" s="9">
        <v>256.26666666666665</v>
      </c>
      <c r="CX352" s="9">
        <v>263.09999999999997</v>
      </c>
      <c r="CY352" s="9">
        <v>249.96666666666667</v>
      </c>
      <c r="CZ352" s="9">
        <v>246.20000000000002</v>
      </c>
      <c r="DA352" s="9">
        <v>285.60000000000002</v>
      </c>
      <c r="DB352" s="9">
        <v>267.06666666666666</v>
      </c>
      <c r="DC352" s="9">
        <v>275.86666666666667</v>
      </c>
      <c r="DD352" s="9">
        <v>265.03333333333336</v>
      </c>
      <c r="DE352" s="9">
        <v>279</v>
      </c>
      <c r="DF352" s="9">
        <v>290</v>
      </c>
      <c r="DG352" s="9">
        <v>275.10000000000002</v>
      </c>
      <c r="DH352" s="9">
        <v>280.0333333333333</v>
      </c>
      <c r="DI352" s="9">
        <v>292.16666666666669</v>
      </c>
      <c r="DJ352" s="9">
        <v>303.12166666666667</v>
      </c>
      <c r="DK352" s="9">
        <v>292.05266666666671</v>
      </c>
      <c r="DL352" s="9">
        <v>278.96133333333336</v>
      </c>
      <c r="DM352" s="9">
        <v>299.73700000000002</v>
      </c>
      <c r="DN352" s="9">
        <v>307.98499999999996</v>
      </c>
      <c r="DO352" s="9">
        <v>301.85066666666671</v>
      </c>
      <c r="DP352" s="9">
        <v>312.84399999999999</v>
      </c>
      <c r="DQ352" s="9">
        <v>316.56</v>
      </c>
      <c r="DR352" s="9">
        <v>312.58833333333331</v>
      </c>
      <c r="DS352" s="9">
        <v>299.32266666666669</v>
      </c>
      <c r="DT352" s="9">
        <v>289.94133333333338</v>
      </c>
      <c r="DU352" s="9">
        <v>295.54333333333335</v>
      </c>
      <c r="DV352" s="9">
        <v>311.11466666666666</v>
      </c>
      <c r="DW352" s="9">
        <v>311.24200000000002</v>
      </c>
      <c r="DX352" s="9">
        <v>297.15233333333333</v>
      </c>
      <c r="DY352" s="9">
        <v>302.36600000000004</v>
      </c>
      <c r="DZ352" s="9">
        <v>334.28566666666666</v>
      </c>
      <c r="EA352" s="9">
        <v>325.90966666666668</v>
      </c>
      <c r="EB352" s="9">
        <v>315.38766666666669</v>
      </c>
      <c r="EC352" s="9">
        <v>314.52733333333333</v>
      </c>
      <c r="ED352" s="9">
        <v>310.59733333333332</v>
      </c>
      <c r="EE352" s="9">
        <v>303.73566666666665</v>
      </c>
      <c r="EF352" s="9">
        <v>303.11766666666665</v>
      </c>
      <c r="EG352" s="9">
        <v>307.03500000000003</v>
      </c>
      <c r="EH352" s="9">
        <v>326.59999999999997</v>
      </c>
      <c r="EI352" s="9">
        <v>313.64</v>
      </c>
      <c r="EJ352" s="9">
        <v>321.67599999999999</v>
      </c>
      <c r="EK352" s="9">
        <v>320.08733333333333</v>
      </c>
      <c r="EL352" s="9">
        <v>316.51133333333331</v>
      </c>
      <c r="EM352" s="9">
        <v>313.923</v>
      </c>
      <c r="EN352" s="9">
        <v>312.37700000000001</v>
      </c>
      <c r="EO352" s="9">
        <v>322.49066666666664</v>
      </c>
      <c r="EP352" s="9">
        <v>326.77800000000002</v>
      </c>
      <c r="EQ352" s="9">
        <v>315.88033333333334</v>
      </c>
      <c r="ER352" s="9">
        <v>315.65966666666668</v>
      </c>
      <c r="ES352" s="9">
        <v>327.3363333333333</v>
      </c>
      <c r="ET352" s="9">
        <v>339.62333333333333</v>
      </c>
      <c r="EU352" s="9">
        <v>317.59999999999997</v>
      </c>
      <c r="EV352" s="9">
        <v>314.15866666666665</v>
      </c>
      <c r="EW352" s="9">
        <v>315.87456546666664</v>
      </c>
      <c r="EX352" s="9">
        <v>315.80995418986669</v>
      </c>
      <c r="EY352" s="9">
        <v>325.4425290138667</v>
      </c>
      <c r="EZ352" s="9">
        <v>322.21865428746668</v>
      </c>
      <c r="FA352" s="9">
        <v>325.86528768586669</v>
      </c>
      <c r="FB352" s="9">
        <v>326.17775520608427</v>
      </c>
      <c r="FC352" s="9">
        <v>336.18391723691627</v>
      </c>
      <c r="FD352" s="9">
        <v>333.16369658544102</v>
      </c>
      <c r="FE352" s="9">
        <v>337.04815750501228</v>
      </c>
      <c r="FF352" s="9">
        <v>337.57303464059379</v>
      </c>
      <c r="FG352" s="9">
        <v>347.91401656798081</v>
      </c>
      <c r="FH352" s="9">
        <v>344.91129256477899</v>
      </c>
      <c r="FI352" s="9">
        <v>348.90694118090249</v>
      </c>
      <c r="FJ352" s="9">
        <v>349.49319688492454</v>
      </c>
      <c r="FK352" s="9">
        <v>360.05887446700439</v>
      </c>
      <c r="FL352" s="9">
        <v>357.03088769174502</v>
      </c>
      <c r="FM352" s="9">
        <v>361.1240715629587</v>
      </c>
      <c r="FN352" s="9">
        <v>361.77795270965316</v>
      </c>
      <c r="FO352" s="9">
        <v>372.5361555482105</v>
      </c>
      <c r="FP352" s="9">
        <v>369.53734401099643</v>
      </c>
      <c r="FQ352" s="9">
        <v>373.79127821189201</v>
      </c>
      <c r="FR352" s="9">
        <v>374.48415937922692</v>
      </c>
      <c r="FS352" s="9">
        <v>385.36958170887829</v>
      </c>
      <c r="FT352" s="9">
        <v>382.32373026399438</v>
      </c>
      <c r="FU352" s="9">
        <v>386.62061752050607</v>
      </c>
      <c r="FV352" s="9">
        <v>387.29005076885295</v>
      </c>
      <c r="FW352" s="9">
        <v>398.46276226043813</v>
      </c>
      <c r="FX352" s="9">
        <v>395.35095200954623</v>
      </c>
      <c r="FY352" s="9">
        <v>399.73155283667518</v>
      </c>
      <c r="FZ352" s="9">
        <v>400.4480074834924</v>
      </c>
      <c r="GA352" s="9">
        <v>411.88647406192598</v>
      </c>
      <c r="GB352" s="9">
        <v>408.77354174651811</v>
      </c>
      <c r="GC352" s="9">
        <v>413.28429458853526</v>
      </c>
      <c r="GD352" s="9">
        <v>414.04829697899515</v>
      </c>
      <c r="GE352" s="9">
        <v>425.72095165584062</v>
      </c>
      <c r="GF352" s="9">
        <v>422.58097903875546</v>
      </c>
      <c r="GG352" s="9">
        <v>427.21499041192891</v>
      </c>
      <c r="GH352" s="9">
        <v>427.98841368541707</v>
      </c>
      <c r="GI352" s="9">
        <v>439.88032740644582</v>
      </c>
      <c r="GJ352" s="9">
        <v>436.72033064225303</v>
      </c>
      <c r="GK352" s="9">
        <v>441.46882528014362</v>
      </c>
      <c r="GL352" s="9" t="str">
        <f t="shared" si="64"/>
        <v>CPI,Fresh Vegetables, CPI, United States,Units of Measure: Index 1982-84 = 100,Historic Data Source: BLS,Data Edge: 2016 Q3,Forecast Date: December 2016</v>
      </c>
      <c r="GM352" s="10" t="str">
        <f t="shared" si="71"/>
        <v>United States, CPI, Fresh Vegetables</v>
      </c>
      <c r="GN352" s="10" t="str">
        <f t="shared" si="72"/>
        <v>CPI,Fresh Vegetables, CPI, United States,Units of Measure: Index 1982-84 = 100,Historic Data Source: BLS,Data Edge: 2016 Q3,Forecast Date: December 2016</v>
      </c>
      <c r="GP352" s="15" t="s">
        <v>10</v>
      </c>
      <c r="GQ352" s="16" t="s">
        <v>1308</v>
      </c>
      <c r="GR352" s="10" t="s">
        <v>850</v>
      </c>
      <c r="GS352" s="10" t="s">
        <v>810</v>
      </c>
      <c r="GT352" s="10" t="s">
        <v>136</v>
      </c>
      <c r="GU352" s="13" t="s">
        <v>1381</v>
      </c>
      <c r="GV352" s="11" t="s">
        <v>1385</v>
      </c>
      <c r="GW352" s="8" t="s">
        <v>1328</v>
      </c>
      <c r="GX352" s="8" t="s">
        <v>1401</v>
      </c>
      <c r="GY352" s="16" t="s">
        <v>1392</v>
      </c>
    </row>
    <row r="353" spans="1:207" ht="12.75" customHeight="1">
      <c r="A353" s="16" t="s">
        <v>853</v>
      </c>
      <c r="B353" s="8" t="str">
        <f t="shared" si="65"/>
        <v>Bank:AGPRICE</v>
      </c>
      <c r="C353" s="13" t="str">
        <f t="shared" si="66"/>
        <v>DataEdge:2016 Q3</v>
      </c>
      <c r="D353" s="13" t="str">
        <f t="shared" si="67"/>
        <v>ForecastDate:December 2016</v>
      </c>
      <c r="E353" s="13" t="str">
        <f t="shared" si="68"/>
        <v>Long Label:CPI,Processed Fruits and Vegetables, CPI, United States,Units of Measure: Index 1997 = 100,Historic Data Source: BLS,Data Edge: 2016 Q3,Forecast Date: December 2016</v>
      </c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  <c r="BN353" s="9"/>
      <c r="BO353" s="9"/>
      <c r="BP353" s="9"/>
      <c r="BQ353" s="9"/>
      <c r="BR353" s="9"/>
      <c r="BS353" s="9"/>
      <c r="BT353" s="9"/>
      <c r="BU353" s="9"/>
      <c r="BV353" s="9"/>
      <c r="BW353" s="9"/>
      <c r="BX353" s="9"/>
      <c r="BY353" s="9"/>
      <c r="BZ353" s="9">
        <v>101.39999999999999</v>
      </c>
      <c r="CA353" s="9">
        <v>101.89999999999999</v>
      </c>
      <c r="CB353" s="9">
        <v>103.23333333333333</v>
      </c>
      <c r="CC353" s="9">
        <v>102.39999999999999</v>
      </c>
      <c r="CD353" s="9">
        <v>103.83333333333333</v>
      </c>
      <c r="CE353" s="9">
        <v>104.3</v>
      </c>
      <c r="CF353" s="9">
        <v>105.3</v>
      </c>
      <c r="CG353" s="9">
        <v>104.43333333333334</v>
      </c>
      <c r="CH353" s="9">
        <v>105.2</v>
      </c>
      <c r="CI353" s="9">
        <v>105.3</v>
      </c>
      <c r="CJ353" s="9">
        <v>106.26666666666667</v>
      </c>
      <c r="CK353" s="9">
        <v>105.46666666666665</v>
      </c>
      <c r="CL353" s="9">
        <v>107.66666666666667</v>
      </c>
      <c r="CM353" s="9">
        <v>108.06666666666668</v>
      </c>
      <c r="CN353" s="9">
        <v>110.03333333333335</v>
      </c>
      <c r="CO353" s="9">
        <v>110.09999999999998</v>
      </c>
      <c r="CP353" s="9">
        <v>112.36666666666667</v>
      </c>
      <c r="CQ353" s="9">
        <v>112.83333333333333</v>
      </c>
      <c r="CR353" s="9">
        <v>114.13333333333333</v>
      </c>
      <c r="CS353" s="9">
        <v>112.86666666666667</v>
      </c>
      <c r="CT353" s="9">
        <v>113.43333333333332</v>
      </c>
      <c r="CU353" s="9">
        <v>114.26666666666667</v>
      </c>
      <c r="CV353" s="9">
        <v>115.36666666666667</v>
      </c>
      <c r="CW353" s="9">
        <v>113.33333333333333</v>
      </c>
      <c r="CX353" s="9">
        <v>115.3</v>
      </c>
      <c r="CY353" s="9">
        <v>115.13333333333334</v>
      </c>
      <c r="CZ353" s="9">
        <v>116.46666666666665</v>
      </c>
      <c r="DA353" s="9">
        <v>115.13333333333333</v>
      </c>
      <c r="DB353" s="9">
        <v>117.10000000000001</v>
      </c>
      <c r="DC353" s="9">
        <v>119.26666666666667</v>
      </c>
      <c r="DD353" s="9">
        <v>121.03333333333332</v>
      </c>
      <c r="DE353" s="9">
        <v>119.89999999999999</v>
      </c>
      <c r="DF353" s="9">
        <v>122.23333333333335</v>
      </c>
      <c r="DG353" s="9">
        <v>122.23333333333333</v>
      </c>
      <c r="DH353" s="9">
        <v>123.73333333333333</v>
      </c>
      <c r="DI353" s="9">
        <v>123</v>
      </c>
      <c r="DJ353" s="9">
        <v>125.26033333333334</v>
      </c>
      <c r="DK353" s="9">
        <v>126.25866666666667</v>
      </c>
      <c r="DL353" s="9">
        <v>129.27666666666667</v>
      </c>
      <c r="DM353" s="9">
        <v>128.16833333333332</v>
      </c>
      <c r="DN353" s="9">
        <v>131.74066666666667</v>
      </c>
      <c r="DO353" s="9">
        <v>136.72433333333333</v>
      </c>
      <c r="DP353" s="9">
        <v>142.827</v>
      </c>
      <c r="DQ353" s="9">
        <v>146.01300000000001</v>
      </c>
      <c r="DR353" s="9">
        <v>148.631</v>
      </c>
      <c r="DS353" s="9">
        <v>149.96299999999999</v>
      </c>
      <c r="DT353" s="9">
        <v>149.46600000000001</v>
      </c>
      <c r="DU353" s="9">
        <v>146.14699999999999</v>
      </c>
      <c r="DV353" s="9">
        <v>147.59166666666667</v>
      </c>
      <c r="DW353" s="9">
        <v>147.09233333333333</v>
      </c>
      <c r="DX353" s="9">
        <v>147.68366666666665</v>
      </c>
      <c r="DY353" s="9">
        <v>144.10300000000001</v>
      </c>
      <c r="DZ353" s="9">
        <v>147.87866666666665</v>
      </c>
      <c r="EA353" s="9">
        <v>149.202</v>
      </c>
      <c r="EB353" s="9">
        <v>152.49100000000001</v>
      </c>
      <c r="EC353" s="9">
        <v>154.06266666666667</v>
      </c>
      <c r="ED353" s="9">
        <v>156.51733333333331</v>
      </c>
      <c r="EE353" s="9">
        <v>157.65733333333333</v>
      </c>
      <c r="EF353" s="9">
        <v>157.14099999999999</v>
      </c>
      <c r="EG353" s="9">
        <v>155.40133333333333</v>
      </c>
      <c r="EH353" s="9">
        <v>157.36366666666666</v>
      </c>
      <c r="EI353" s="9">
        <v>157.80566666666667</v>
      </c>
      <c r="EJ353" s="9">
        <v>158.69233333333332</v>
      </c>
      <c r="EK353" s="9">
        <v>154.78466666666668</v>
      </c>
      <c r="EL353" s="9">
        <v>158.13833333333335</v>
      </c>
      <c r="EM353" s="9">
        <v>157.69366666666667</v>
      </c>
      <c r="EN353" s="9">
        <v>157.98833333333332</v>
      </c>
      <c r="EO353" s="9">
        <v>155.51633333333334</v>
      </c>
      <c r="EP353" s="9">
        <v>158.20599999999999</v>
      </c>
      <c r="EQ353" s="9">
        <v>159.27500000000001</v>
      </c>
      <c r="ER353" s="9">
        <v>160.40800000000002</v>
      </c>
      <c r="ES353" s="9">
        <v>155.95833333333334</v>
      </c>
      <c r="ET353" s="9">
        <v>157.88833333333332</v>
      </c>
      <c r="EU353" s="9">
        <v>159.26300000000001</v>
      </c>
      <c r="EV353" s="9">
        <v>158.48533333333333</v>
      </c>
      <c r="EW353" s="9">
        <v>158.13590056303329</v>
      </c>
      <c r="EX353" s="9">
        <v>159.74422022135175</v>
      </c>
      <c r="EY353" s="9">
        <v>158.88146703611997</v>
      </c>
      <c r="EZ353" s="9">
        <v>159.03807500010154</v>
      </c>
      <c r="FA353" s="9">
        <v>160.47356838498214</v>
      </c>
      <c r="FB353" s="9">
        <v>172.37053377375744</v>
      </c>
      <c r="FC353" s="9">
        <v>173.30056680937491</v>
      </c>
      <c r="FD353" s="9">
        <v>174.12377910724842</v>
      </c>
      <c r="FE353" s="9">
        <v>175.49684497194312</v>
      </c>
      <c r="FF353" s="9">
        <v>180.72480332949456</v>
      </c>
      <c r="FG353" s="9">
        <v>182.72669581383835</v>
      </c>
      <c r="FH353" s="9">
        <v>184.79575321460396</v>
      </c>
      <c r="FI353" s="9">
        <v>186.42940004542206</v>
      </c>
      <c r="FJ353" s="9">
        <v>188.9276860354677</v>
      </c>
      <c r="FK353" s="9">
        <v>190.05896485535939</v>
      </c>
      <c r="FL353" s="9">
        <v>191.32000508724164</v>
      </c>
      <c r="FM353" s="9">
        <v>192.98072098080021</v>
      </c>
      <c r="FN353" s="9">
        <v>196.50792782174355</v>
      </c>
      <c r="FO353" s="9">
        <v>197.17154528167109</v>
      </c>
      <c r="FP353" s="9">
        <v>198.03279515918774</v>
      </c>
      <c r="FQ353" s="9">
        <v>199.67768521816888</v>
      </c>
      <c r="FR353" s="9">
        <v>202.53701354635419</v>
      </c>
      <c r="FS353" s="9">
        <v>203.27863470351642</v>
      </c>
      <c r="FT353" s="9">
        <v>204.38857784651933</v>
      </c>
      <c r="FU353" s="9">
        <v>206.0713295913221</v>
      </c>
      <c r="FV353" s="9">
        <v>209.3222278648754</v>
      </c>
      <c r="FW353" s="9">
        <v>210.15778201408466</v>
      </c>
      <c r="FX353" s="9">
        <v>211.45724743694711</v>
      </c>
      <c r="FY353" s="9">
        <v>213.15564641169422</v>
      </c>
      <c r="FZ353" s="9">
        <v>216.28229924449437</v>
      </c>
      <c r="GA353" s="9">
        <v>217.1738157892311</v>
      </c>
      <c r="GB353" s="9">
        <v>218.42285067665929</v>
      </c>
      <c r="GC353" s="9">
        <v>220.14083519025385</v>
      </c>
      <c r="GD353" s="9">
        <v>223.26621784431595</v>
      </c>
      <c r="GE353" s="9">
        <v>224.1383465669233</v>
      </c>
      <c r="GF353" s="9">
        <v>225.32087233601445</v>
      </c>
      <c r="GG353" s="9">
        <v>227.05411972301599</v>
      </c>
      <c r="GH353" s="9">
        <v>230.06303157398756</v>
      </c>
      <c r="GI353" s="9">
        <v>230.84139531648898</v>
      </c>
      <c r="GJ353" s="9">
        <v>231.91084398110198</v>
      </c>
      <c r="GK353" s="9">
        <v>233.68245195759138</v>
      </c>
      <c r="GL353" s="9" t="str">
        <f t="shared" si="64"/>
        <v>CPI,Processed Fruits and Vegetables, CPI, United States,Units of Measure: Index 1997 = 100,Historic Data Source: BLS,Data Edge: 2016 Q3,Forecast Date: December 2016</v>
      </c>
      <c r="GM353" s="10" t="str">
        <f t="shared" si="71"/>
        <v>United States, CPI, Processed Fruits and Vegetables</v>
      </c>
      <c r="GN353" s="10" t="str">
        <f t="shared" si="72"/>
        <v>CPI,Processed Fruits and Vegetables, CPI, United States,Units of Measure: Index 1997 = 100,Historic Data Source: BLS,Data Edge: 2016 Q3,Forecast Date: December 2016</v>
      </c>
      <c r="GP353" s="15" t="s">
        <v>10</v>
      </c>
      <c r="GQ353" s="16" t="s">
        <v>1308</v>
      </c>
      <c r="GR353" s="10" t="s">
        <v>852</v>
      </c>
      <c r="GS353" s="10" t="s">
        <v>827</v>
      </c>
      <c r="GT353" s="10" t="s">
        <v>136</v>
      </c>
      <c r="GU353" s="13" t="s">
        <v>1381</v>
      </c>
      <c r="GV353" s="11" t="s">
        <v>1385</v>
      </c>
      <c r="GW353" s="8" t="s">
        <v>1329</v>
      </c>
      <c r="GX353" s="8" t="s">
        <v>1401</v>
      </c>
      <c r="GY353" s="16" t="s">
        <v>1392</v>
      </c>
    </row>
    <row r="354" spans="1:207" ht="12.75" customHeight="1">
      <c r="A354" s="16" t="s">
        <v>855</v>
      </c>
      <c r="B354" s="8" t="str">
        <f t="shared" si="65"/>
        <v>Bank:AGPRICE</v>
      </c>
      <c r="C354" s="13" t="str">
        <f t="shared" si="66"/>
        <v>DataEdge:2016 Q3</v>
      </c>
      <c r="D354" s="13" t="str">
        <f t="shared" si="67"/>
        <v>ForecastDate:December 2016</v>
      </c>
      <c r="E354" s="13" t="str">
        <f t="shared" si="68"/>
        <v>Long Label:CPI,Non-alcoholic Beverages and Beverage Materials, CPI, United States,Units of Measure: Index 1982-84 = 100,Historic Data Source: BLS,Data Edge: 2016 Q3,Forecast Date: December 2016</v>
      </c>
      <c r="F354" s="9">
        <v>88.533333333333346</v>
      </c>
      <c r="G354" s="9">
        <v>90.733333333333348</v>
      </c>
      <c r="H354" s="9">
        <v>92.7</v>
      </c>
      <c r="I354" s="9">
        <v>93.566666666666663</v>
      </c>
      <c r="J354" s="9">
        <v>94.966666666666654</v>
      </c>
      <c r="K354" s="9">
        <v>95.399999999999991</v>
      </c>
      <c r="L354" s="9">
        <v>95.2</v>
      </c>
      <c r="M354" s="9">
        <v>95.466666666666654</v>
      </c>
      <c r="N354" s="9">
        <v>97.533333333333346</v>
      </c>
      <c r="O354" s="9">
        <v>98.09999999999998</v>
      </c>
      <c r="P354" s="9">
        <v>97.8</v>
      </c>
      <c r="Q354" s="9">
        <v>98.366666666666674</v>
      </c>
      <c r="R354" s="9">
        <v>99.733333333333348</v>
      </c>
      <c r="S354" s="9">
        <v>99.566666666666663</v>
      </c>
      <c r="T354" s="9">
        <v>99.333333333333329</v>
      </c>
      <c r="U354" s="9">
        <v>100.46666666666665</v>
      </c>
      <c r="V354" s="9">
        <v>101.93333333333334</v>
      </c>
      <c r="W354" s="9">
        <v>102.16666666666667</v>
      </c>
      <c r="X354" s="9">
        <v>102.2</v>
      </c>
      <c r="Y354" s="9">
        <v>102.83333333333333</v>
      </c>
      <c r="Z354" s="9">
        <v>104.36666666666667</v>
      </c>
      <c r="AA354" s="9">
        <v>104.60000000000001</v>
      </c>
      <c r="AB354" s="9">
        <v>103.93333333333334</v>
      </c>
      <c r="AC354" s="9">
        <v>104.23333333333333</v>
      </c>
      <c r="AD354" s="9">
        <v>110.3</v>
      </c>
      <c r="AE354" s="9">
        <v>111.53333333333335</v>
      </c>
      <c r="AF354" s="9">
        <v>110.10000000000001</v>
      </c>
      <c r="AG354" s="9">
        <v>109.63333333333333</v>
      </c>
      <c r="AH354" s="9">
        <v>110.83333333333333</v>
      </c>
      <c r="AI354" s="9">
        <v>107.76666666666667</v>
      </c>
      <c r="AJ354" s="9">
        <v>105.86666666666667</v>
      </c>
      <c r="AK354" s="9">
        <v>105.5</v>
      </c>
      <c r="AL354" s="9">
        <v>107.43333333333334</v>
      </c>
      <c r="AM354" s="9">
        <v>107.46666666666665</v>
      </c>
      <c r="AN354" s="9">
        <v>107.2</v>
      </c>
      <c r="AO354" s="9">
        <v>108.03333333333335</v>
      </c>
      <c r="AP354" s="9">
        <v>110.73333333333333</v>
      </c>
      <c r="AQ354" s="9">
        <v>111.63333333333333</v>
      </c>
      <c r="AR354" s="9">
        <v>111.5</v>
      </c>
      <c r="AS354" s="9">
        <v>111.33333333333333</v>
      </c>
      <c r="AT354" s="9">
        <v>112.93333333333332</v>
      </c>
      <c r="AU354" s="9">
        <v>112.80000000000001</v>
      </c>
      <c r="AV354" s="9">
        <v>114.16666666666667</v>
      </c>
      <c r="AW354" s="9">
        <v>114.26666666666665</v>
      </c>
      <c r="AX354" s="9">
        <v>115.63333333333333</v>
      </c>
      <c r="AY354" s="9">
        <v>114.76666666666667</v>
      </c>
      <c r="AZ354" s="9">
        <v>112.93333333333334</v>
      </c>
      <c r="BA354" s="9">
        <v>113.13333333333333</v>
      </c>
      <c r="BB354" s="9">
        <v>115.39999999999999</v>
      </c>
      <c r="BC354" s="9">
        <v>114.63333333333333</v>
      </c>
      <c r="BD354" s="9">
        <v>114.06666666666666</v>
      </c>
      <c r="BE354" s="9">
        <v>112.93333333333334</v>
      </c>
      <c r="BF354" s="9">
        <v>114.46666666666665</v>
      </c>
      <c r="BG354" s="9">
        <v>114.59999999999998</v>
      </c>
      <c r="BH354" s="9">
        <v>114.10000000000001</v>
      </c>
      <c r="BI354" s="9">
        <v>115.2</v>
      </c>
      <c r="BJ354" s="9">
        <v>116.03333333333335</v>
      </c>
      <c r="BK354" s="9">
        <v>115.63333333333333</v>
      </c>
      <c r="BL354" s="9">
        <v>128.73333333333335</v>
      </c>
      <c r="BM354" s="9">
        <v>132.26666666666668</v>
      </c>
      <c r="BN354" s="9">
        <v>133.29999999999998</v>
      </c>
      <c r="BO354" s="9">
        <v>132.03333333333333</v>
      </c>
      <c r="BP354" s="9">
        <v>131.26666666666668</v>
      </c>
      <c r="BQ354" s="9">
        <v>130.29999999999998</v>
      </c>
      <c r="BR354" s="9">
        <v>129.86666666666665</v>
      </c>
      <c r="BS354" s="9">
        <v>129.20000000000002</v>
      </c>
      <c r="BT354" s="9">
        <v>127.96666666666665</v>
      </c>
      <c r="BU354" s="9">
        <v>127.23333333333335</v>
      </c>
      <c r="BV354" s="9">
        <v>128.76666666666668</v>
      </c>
      <c r="BW354" s="9">
        <v>133.36666666666667</v>
      </c>
      <c r="BX354" s="9">
        <v>136.56666666666666</v>
      </c>
      <c r="BY354" s="9">
        <v>134.79999999999998</v>
      </c>
      <c r="BZ354" s="9">
        <v>134.36666666666665</v>
      </c>
      <c r="CA354" s="9">
        <v>133.20000000000002</v>
      </c>
      <c r="CB354" s="9">
        <v>132.16666666666666</v>
      </c>
      <c r="CC354" s="9">
        <v>132.33333333333331</v>
      </c>
      <c r="CD354" s="9">
        <v>134.16666666666666</v>
      </c>
      <c r="CE354" s="9">
        <v>134.26666666666668</v>
      </c>
      <c r="CF354" s="9">
        <v>134.33333333333334</v>
      </c>
      <c r="CG354" s="9">
        <v>134.4</v>
      </c>
      <c r="CH354" s="9">
        <v>138</v>
      </c>
      <c r="CI354" s="9">
        <v>137.46666666666667</v>
      </c>
      <c r="CJ354" s="9">
        <v>138.23333333333332</v>
      </c>
      <c r="CK354" s="9">
        <v>137.33333333333334</v>
      </c>
      <c r="CL354" s="9">
        <v>139.6</v>
      </c>
      <c r="CM354" s="9">
        <v>138.53333333333333</v>
      </c>
      <c r="CN354" s="9">
        <v>139.36666666666665</v>
      </c>
      <c r="CO354" s="9">
        <v>139.29999999999998</v>
      </c>
      <c r="CP354" s="9">
        <v>139.86666666666667</v>
      </c>
      <c r="CQ354" s="9">
        <v>138.5</v>
      </c>
      <c r="CR354" s="9">
        <v>138.69999999999999</v>
      </c>
      <c r="CS354" s="9">
        <v>139.80000000000001</v>
      </c>
      <c r="CT354" s="9">
        <v>140.56666666666666</v>
      </c>
      <c r="CU354" s="9">
        <v>140.36666666666667</v>
      </c>
      <c r="CV354" s="9">
        <v>139.1</v>
      </c>
      <c r="CW354" s="9">
        <v>139.23333333333332</v>
      </c>
      <c r="CX354" s="9">
        <v>140.96666666666667</v>
      </c>
      <c r="CY354" s="9">
        <v>139.80000000000001</v>
      </c>
      <c r="CZ354" s="9">
        <v>140.36666666666667</v>
      </c>
      <c r="DA354" s="9">
        <v>140.26666666666665</v>
      </c>
      <c r="DB354" s="9">
        <v>142.76666666666665</v>
      </c>
      <c r="DC354" s="9">
        <v>144.36666666666667</v>
      </c>
      <c r="DD354" s="9">
        <v>144.76666666666668</v>
      </c>
      <c r="DE354" s="9">
        <v>145.53333333333333</v>
      </c>
      <c r="DF354" s="9">
        <v>147.5</v>
      </c>
      <c r="DG354" s="9">
        <v>146.5</v>
      </c>
      <c r="DH354" s="9">
        <v>146.9</v>
      </c>
      <c r="DI354" s="9">
        <v>148.56666666666669</v>
      </c>
      <c r="DJ354" s="9">
        <v>152.24566666666666</v>
      </c>
      <c r="DK354" s="9">
        <v>152.59066666666669</v>
      </c>
      <c r="DL354" s="9">
        <v>154.39399999999998</v>
      </c>
      <c r="DM354" s="9">
        <v>154.49733333333333</v>
      </c>
      <c r="DN354" s="9">
        <v>157.91900000000001</v>
      </c>
      <c r="DO354" s="9">
        <v>158.79533333333333</v>
      </c>
      <c r="DP354" s="9">
        <v>160.29999999999998</v>
      </c>
      <c r="DQ354" s="9">
        <v>163.16399999999999</v>
      </c>
      <c r="DR354" s="9">
        <v>164.917</v>
      </c>
      <c r="DS354" s="9">
        <v>162.75433333333334</v>
      </c>
      <c r="DT354" s="9">
        <v>162.64433333333332</v>
      </c>
      <c r="DU354" s="9">
        <v>161.81966666666668</v>
      </c>
      <c r="DV354" s="9">
        <v>163.04166666666666</v>
      </c>
      <c r="DW354" s="9">
        <v>161.15700000000001</v>
      </c>
      <c r="DX354" s="9">
        <v>161.55199999999999</v>
      </c>
      <c r="DY354" s="9">
        <v>160.65633333333335</v>
      </c>
      <c r="DZ354" s="9">
        <v>164.26366666666669</v>
      </c>
      <c r="EA354" s="9">
        <v>166.04833333333332</v>
      </c>
      <c r="EB354" s="9">
        <v>168.09433333333334</v>
      </c>
      <c r="EC354" s="9">
        <v>168.75433333333334</v>
      </c>
      <c r="ED354" s="9">
        <v>169.90833333333333</v>
      </c>
      <c r="EE354" s="9">
        <v>168.27633333333333</v>
      </c>
      <c r="EF354" s="9">
        <v>167.93899999999999</v>
      </c>
      <c r="EG354" s="9">
        <v>168.30166666666668</v>
      </c>
      <c r="EH354" s="9">
        <v>169.102</v>
      </c>
      <c r="EI354" s="9">
        <v>167.096</v>
      </c>
      <c r="EJ354" s="9">
        <v>165.68366666666665</v>
      </c>
      <c r="EK354" s="9">
        <v>165.78533333333334</v>
      </c>
      <c r="EL354" s="9">
        <v>166.24066666666667</v>
      </c>
      <c r="EM354" s="9">
        <v>164.90899999999999</v>
      </c>
      <c r="EN354" s="9">
        <v>165.63466666666667</v>
      </c>
      <c r="EO354" s="9">
        <v>167.27966666666666</v>
      </c>
      <c r="EP354" s="9">
        <v>168.73666666666668</v>
      </c>
      <c r="EQ354" s="9">
        <v>167.34</v>
      </c>
      <c r="ER354" s="9">
        <v>167.83066666666664</v>
      </c>
      <c r="ES354" s="9">
        <v>168.00833333333333</v>
      </c>
      <c r="ET354" s="9">
        <v>168.71766666666667</v>
      </c>
      <c r="EU354" s="9">
        <v>167.25466666666665</v>
      </c>
      <c r="EV354" s="9">
        <v>166.755</v>
      </c>
      <c r="EW354" s="9">
        <v>167.20968221533582</v>
      </c>
      <c r="EX354" s="9">
        <v>169.56339965946498</v>
      </c>
      <c r="EY354" s="9">
        <v>171.659418796496</v>
      </c>
      <c r="EZ354" s="9">
        <v>172.47056208429228</v>
      </c>
      <c r="FA354" s="9">
        <v>174.15675327138794</v>
      </c>
      <c r="FB354" s="9">
        <v>174.01969328075552</v>
      </c>
      <c r="FC354" s="9">
        <v>175.26722262082239</v>
      </c>
      <c r="FD354" s="9">
        <v>176.27107752301353</v>
      </c>
      <c r="FE354" s="9">
        <v>175.67468678376969</v>
      </c>
      <c r="FF354" s="9">
        <v>176.39774951677285</v>
      </c>
      <c r="FG354" s="9">
        <v>177.35400361683975</v>
      </c>
      <c r="FH354" s="9">
        <v>178.31686322016066</v>
      </c>
      <c r="FI354" s="9">
        <v>179.26287255039912</v>
      </c>
      <c r="FJ354" s="9">
        <v>179.56519526488114</v>
      </c>
      <c r="FK354" s="9">
        <v>180.72078060494803</v>
      </c>
      <c r="FL354" s="9">
        <v>181.8022498927443</v>
      </c>
      <c r="FM354" s="9">
        <v>181.59403244923791</v>
      </c>
      <c r="FN354" s="9">
        <v>182.39439734382441</v>
      </c>
      <c r="FO354" s="9">
        <v>183.61902868389134</v>
      </c>
      <c r="FP354" s="9">
        <v>184.11008797168762</v>
      </c>
      <c r="FQ354" s="9">
        <v>184.8164892189626</v>
      </c>
      <c r="FR354" s="9">
        <v>185.73408278660713</v>
      </c>
      <c r="FS354" s="9">
        <v>187.05536812667404</v>
      </c>
      <c r="FT354" s="9">
        <v>188.18360141447033</v>
      </c>
      <c r="FU354" s="9">
        <v>188.87471962978222</v>
      </c>
      <c r="FV354" s="9">
        <v>189.6052328773406</v>
      </c>
      <c r="FW354" s="9">
        <v>191.18426110960024</v>
      </c>
      <c r="FX354" s="9">
        <v>192.57036657149135</v>
      </c>
      <c r="FY354" s="9">
        <v>193.9436733084616</v>
      </c>
      <c r="FZ354" s="9">
        <v>194.79872669314318</v>
      </c>
      <c r="GA354" s="9">
        <v>196.4629101117354</v>
      </c>
      <c r="GB354" s="9">
        <v>197.77045519736009</v>
      </c>
      <c r="GC354" s="9">
        <v>198.37429953980498</v>
      </c>
      <c r="GD354" s="9">
        <v>199.15311388182124</v>
      </c>
      <c r="GE354" s="9">
        <v>200.73460224352499</v>
      </c>
      <c r="GF354" s="9">
        <v>202.06998697833836</v>
      </c>
      <c r="GG354" s="9">
        <v>203.02570404582596</v>
      </c>
      <c r="GH354" s="9">
        <v>203.83618179041918</v>
      </c>
      <c r="GI354" s="9">
        <v>205.39567394084753</v>
      </c>
      <c r="GJ354" s="9">
        <v>206.74341474780954</v>
      </c>
      <c r="GK354" s="9">
        <v>207.47038153042567</v>
      </c>
      <c r="GL354" s="9" t="str">
        <f t="shared" si="64"/>
        <v>CPI,Non-alcoholic Beverages and Beverage Materials, CPI, United States,Units of Measure: Index 1982-84 = 100,Historic Data Source: BLS,Data Edge: 2016 Q3,Forecast Date: December 2016</v>
      </c>
      <c r="GM354" s="10" t="str">
        <f t="shared" si="71"/>
        <v>United States, CPI, Non-alcoholic Beverages and Beverage Materials</v>
      </c>
      <c r="GN354" s="10" t="str">
        <f t="shared" si="72"/>
        <v>CPI,Non-alcoholic Beverages and Beverage Materials, CPI, United States,Units of Measure: Index 1982-84 = 100,Historic Data Source: BLS,Data Edge: 2016 Q3,Forecast Date: December 2016</v>
      </c>
      <c r="GP354" s="15" t="s">
        <v>10</v>
      </c>
      <c r="GQ354" s="16" t="s">
        <v>1308</v>
      </c>
      <c r="GR354" s="8" t="s">
        <v>854</v>
      </c>
      <c r="GS354" s="10" t="s">
        <v>810</v>
      </c>
      <c r="GT354" s="10" t="s">
        <v>136</v>
      </c>
      <c r="GU354" s="13" t="s">
        <v>1381</v>
      </c>
      <c r="GV354" s="11" t="s">
        <v>1385</v>
      </c>
      <c r="GW354" s="8" t="s">
        <v>1330</v>
      </c>
      <c r="GX354" s="8" t="s">
        <v>1401</v>
      </c>
      <c r="GY354" s="16" t="s">
        <v>1392</v>
      </c>
    </row>
    <row r="355" spans="1:207" ht="12.75" customHeight="1">
      <c r="A355" s="16" t="s">
        <v>857</v>
      </c>
      <c r="B355" s="8" t="str">
        <f t="shared" si="65"/>
        <v>Bank:AGPRICE</v>
      </c>
      <c r="C355" s="13" t="str">
        <f t="shared" si="66"/>
        <v>DataEdge:2016 Q3</v>
      </c>
      <c r="D355" s="13" t="str">
        <f t="shared" si="67"/>
        <v>ForecastDate:December 2016</v>
      </c>
      <c r="E355" s="13" t="str">
        <f t="shared" si="68"/>
        <v>Long Label:CPI,Other Foods At Home, CPI, United States,Units of Measure: Index 1982-84 = 100,Historic Data Source: BLS,Data Edge: 2016 Q3,Forecast Date: December 2016</v>
      </c>
      <c r="F355" s="9">
        <v>84.266666666666666</v>
      </c>
      <c r="G355" s="9">
        <v>87.366666666666674</v>
      </c>
      <c r="H355" s="9">
        <v>89.899999999999991</v>
      </c>
      <c r="I355" s="9">
        <v>92.066666666666663</v>
      </c>
      <c r="J355" s="9">
        <v>94.433333333333323</v>
      </c>
      <c r="K355" s="9">
        <v>94.86666666666666</v>
      </c>
      <c r="L355" s="9">
        <v>95.100000000000009</v>
      </c>
      <c r="M355" s="9">
        <v>95.433333333333337</v>
      </c>
      <c r="N355" s="9">
        <v>96.7</v>
      </c>
      <c r="O355" s="9">
        <v>97.3</v>
      </c>
      <c r="P355" s="9">
        <v>97.533333333333317</v>
      </c>
      <c r="Q355" s="9">
        <v>97.866666666666674</v>
      </c>
      <c r="R355" s="9">
        <v>99</v>
      </c>
      <c r="S355" s="9">
        <v>99.266666666666666</v>
      </c>
      <c r="T355" s="9">
        <v>99.399999999999991</v>
      </c>
      <c r="U355" s="9">
        <v>100.46666666666665</v>
      </c>
      <c r="V355" s="9">
        <v>101.96666666666665</v>
      </c>
      <c r="W355" s="9">
        <v>102.86666666666667</v>
      </c>
      <c r="X355" s="9">
        <v>103.66666666666667</v>
      </c>
      <c r="Y355" s="9">
        <v>104</v>
      </c>
      <c r="Z355" s="9">
        <v>105.2</v>
      </c>
      <c r="AA355" s="9">
        <v>105.66666666666667</v>
      </c>
      <c r="AB355" s="9">
        <v>105.89999999999999</v>
      </c>
      <c r="AC355" s="9">
        <v>106.03333333333335</v>
      </c>
      <c r="AD355" s="9">
        <v>108.96666666666665</v>
      </c>
      <c r="AE355" s="9">
        <v>109.76666666666667</v>
      </c>
      <c r="AF355" s="9">
        <v>109.43333333333334</v>
      </c>
      <c r="AG355" s="9">
        <v>109.36666666666667</v>
      </c>
      <c r="AH355" s="9">
        <v>111</v>
      </c>
      <c r="AI355" s="9">
        <v>110.43333333333334</v>
      </c>
      <c r="AJ355" s="9">
        <v>110.23333333333333</v>
      </c>
      <c r="AK355" s="9">
        <v>110.26666666666667</v>
      </c>
      <c r="AL355" s="9">
        <v>111.7</v>
      </c>
      <c r="AM355" s="9">
        <v>112.26666666666665</v>
      </c>
      <c r="AN355" s="9">
        <v>113.56666666666666</v>
      </c>
      <c r="AO355" s="9">
        <v>115</v>
      </c>
      <c r="AP355" s="9">
        <v>117.5</v>
      </c>
      <c r="AQ355" s="9">
        <v>119.03333333333335</v>
      </c>
      <c r="AR355" s="9">
        <v>119.7</v>
      </c>
      <c r="AS355" s="9">
        <v>120.09999999999998</v>
      </c>
      <c r="AT355" s="9">
        <v>121.8</v>
      </c>
      <c r="AU355" s="9">
        <v>122.63333333333333</v>
      </c>
      <c r="AV355" s="9">
        <v>124.10000000000001</v>
      </c>
      <c r="AW355" s="9">
        <v>125.16666666666667</v>
      </c>
      <c r="AX355" s="9">
        <v>127.2</v>
      </c>
      <c r="AY355" s="9">
        <v>127.36666666666666</v>
      </c>
      <c r="AZ355" s="9">
        <v>127.2</v>
      </c>
      <c r="BA355" s="9">
        <v>127.26666666666665</v>
      </c>
      <c r="BB355" s="9">
        <v>128.93333333333331</v>
      </c>
      <c r="BC355" s="9">
        <v>128.9</v>
      </c>
      <c r="BD355" s="9">
        <v>128.93333333333331</v>
      </c>
      <c r="BE355" s="9">
        <v>128.56666666666666</v>
      </c>
      <c r="BF355" s="9">
        <v>129.96666666666667</v>
      </c>
      <c r="BG355" s="9">
        <v>130.23333333333332</v>
      </c>
      <c r="BH355" s="9">
        <v>130.53333333333333</v>
      </c>
      <c r="BI355" s="9">
        <v>131.1</v>
      </c>
      <c r="BJ355" s="9">
        <v>132.43333333333331</v>
      </c>
      <c r="BK355" s="9">
        <v>132.9</v>
      </c>
      <c r="BL355" s="9">
        <v>138</v>
      </c>
      <c r="BM355" s="9">
        <v>139.1</v>
      </c>
      <c r="BN355" s="9">
        <v>140.53333333333333</v>
      </c>
      <c r="BO355" s="9">
        <v>140.76666666666668</v>
      </c>
      <c r="BP355" s="9">
        <v>141.03333333333333</v>
      </c>
      <c r="BQ355" s="9">
        <v>140.73333333333332</v>
      </c>
      <c r="BR355" s="9">
        <v>142.03333333333333</v>
      </c>
      <c r="BS355" s="9">
        <v>142.86666666666667</v>
      </c>
      <c r="BT355" s="9">
        <v>143.23333333333335</v>
      </c>
      <c r="BU355" s="9">
        <v>143.63333333333333</v>
      </c>
      <c r="BV355" s="9">
        <v>145.23333333333335</v>
      </c>
      <c r="BW355" s="9">
        <v>147.26666666666668</v>
      </c>
      <c r="BX355" s="9">
        <v>148.73333333333332</v>
      </c>
      <c r="BY355" s="9">
        <v>148.13333333333333</v>
      </c>
      <c r="BZ355" s="9">
        <v>149.1</v>
      </c>
      <c r="CA355" s="9">
        <v>149.76666666666665</v>
      </c>
      <c r="CB355" s="9">
        <v>151.79999999999998</v>
      </c>
      <c r="CC355" s="9">
        <v>152.6</v>
      </c>
      <c r="CD355" s="9">
        <v>153.06666666666669</v>
      </c>
      <c r="CE355" s="9">
        <v>153.53333333333333</v>
      </c>
      <c r="CF355" s="9">
        <v>153.93333333333331</v>
      </c>
      <c r="CG355" s="9">
        <v>153.33333333333334</v>
      </c>
      <c r="CH355" s="9">
        <v>154.60000000000002</v>
      </c>
      <c r="CI355" s="9">
        <v>155.19999999999999</v>
      </c>
      <c r="CJ355" s="9">
        <v>156.73333333333332</v>
      </c>
      <c r="CK355" s="9">
        <v>156.03333333333333</v>
      </c>
      <c r="CL355" s="9">
        <v>158.10000000000002</v>
      </c>
      <c r="CM355" s="9">
        <v>158.9</v>
      </c>
      <c r="CN355" s="9">
        <v>160.53333333333333</v>
      </c>
      <c r="CO355" s="9">
        <v>160.70000000000002</v>
      </c>
      <c r="CP355" s="9">
        <v>160.53333333333333</v>
      </c>
      <c r="CQ355" s="9">
        <v>160.76666666666668</v>
      </c>
      <c r="CR355" s="9">
        <v>160.80000000000001</v>
      </c>
      <c r="CS355" s="9">
        <v>161.03333333333333</v>
      </c>
      <c r="CT355" s="9">
        <v>162.20000000000002</v>
      </c>
      <c r="CU355" s="9">
        <v>162.53333333333333</v>
      </c>
      <c r="CV355" s="9">
        <v>163</v>
      </c>
      <c r="CW355" s="9">
        <v>162.66666666666666</v>
      </c>
      <c r="CX355" s="9">
        <v>163.86666666666667</v>
      </c>
      <c r="CY355" s="9">
        <v>165.4</v>
      </c>
      <c r="CZ355" s="9">
        <v>165.79999999999998</v>
      </c>
      <c r="DA355" s="9">
        <v>164.46666666666667</v>
      </c>
      <c r="DB355" s="9">
        <v>165.53333333333333</v>
      </c>
      <c r="DC355" s="9">
        <v>166.9</v>
      </c>
      <c r="DD355" s="9">
        <v>167.66666666666666</v>
      </c>
      <c r="DE355" s="9">
        <v>167.73333333333335</v>
      </c>
      <c r="DF355" s="9">
        <v>169.13333333333333</v>
      </c>
      <c r="DG355" s="9">
        <v>169.6</v>
      </c>
      <c r="DH355" s="9">
        <v>170.46666666666667</v>
      </c>
      <c r="DI355" s="9">
        <v>169.33333333333331</v>
      </c>
      <c r="DJ355" s="9">
        <v>171.39333333333332</v>
      </c>
      <c r="DK355" s="9">
        <v>173.02666666666667</v>
      </c>
      <c r="DL355" s="9">
        <v>174.44233333333332</v>
      </c>
      <c r="DM355" s="9">
        <v>174.23833333333334</v>
      </c>
      <c r="DN355" s="9">
        <v>177.3953333333333</v>
      </c>
      <c r="DO355" s="9">
        <v>182.76333333333332</v>
      </c>
      <c r="DP355" s="9">
        <v>186.88666666666666</v>
      </c>
      <c r="DQ355" s="9">
        <v>189.61733333333333</v>
      </c>
      <c r="DR355" s="9">
        <v>192.37666666666667</v>
      </c>
      <c r="DS355" s="9">
        <v>191.27466666666666</v>
      </c>
      <c r="DT355" s="9">
        <v>190.95166666666668</v>
      </c>
      <c r="DU355" s="9">
        <v>190.27566666666667</v>
      </c>
      <c r="DV355" s="9">
        <v>191.18566666666666</v>
      </c>
      <c r="DW355" s="9">
        <v>191.15966666666668</v>
      </c>
      <c r="DX355" s="9">
        <v>191.61466666666669</v>
      </c>
      <c r="DY355" s="9">
        <v>190.53666666666663</v>
      </c>
      <c r="DZ355" s="9">
        <v>193.09</v>
      </c>
      <c r="EA355" s="9">
        <v>196.22333333333333</v>
      </c>
      <c r="EB355" s="9">
        <v>199.51766666666666</v>
      </c>
      <c r="EC355" s="9">
        <v>200.60166666666669</v>
      </c>
      <c r="ED355" s="9">
        <v>203.77700000000002</v>
      </c>
      <c r="EE355" s="9">
        <v>205.24366666666666</v>
      </c>
      <c r="EF355" s="9">
        <v>205.54600000000002</v>
      </c>
      <c r="EG355" s="9">
        <v>204.80799999999999</v>
      </c>
      <c r="EH355" s="9">
        <v>205.13800000000001</v>
      </c>
      <c r="EI355" s="9">
        <v>205.82133333333331</v>
      </c>
      <c r="EJ355" s="9">
        <v>204.67866666666669</v>
      </c>
      <c r="EK355" s="9">
        <v>203.60900000000001</v>
      </c>
      <c r="EL355" s="9">
        <v>205.16499999999999</v>
      </c>
      <c r="EM355" s="9">
        <v>205.65099999999998</v>
      </c>
      <c r="EN355" s="9">
        <v>207.316</v>
      </c>
      <c r="EO355" s="9">
        <v>206.50033333333332</v>
      </c>
      <c r="EP355" s="9">
        <v>208.21166666666667</v>
      </c>
      <c r="EQ355" s="9">
        <v>209.23566666666667</v>
      </c>
      <c r="ER355" s="9">
        <v>210.26733333333334</v>
      </c>
      <c r="ES355" s="9">
        <v>209.62199999999999</v>
      </c>
      <c r="ET355" s="9">
        <v>209.31266666666667</v>
      </c>
      <c r="EU355" s="9">
        <v>210.56033333333335</v>
      </c>
      <c r="EV355" s="9">
        <v>209.89099999999999</v>
      </c>
      <c r="EW355" s="9">
        <v>208.83820849614801</v>
      </c>
      <c r="EX355" s="9">
        <v>209.18931008664933</v>
      </c>
      <c r="EY355" s="9">
        <v>209.70717039026519</v>
      </c>
      <c r="EZ355" s="9">
        <v>211.66600516562465</v>
      </c>
      <c r="FA355" s="9">
        <v>212.34376601991352</v>
      </c>
      <c r="FB355" s="9">
        <v>212.82486886665248</v>
      </c>
      <c r="FC355" s="9">
        <v>214.16485529556545</v>
      </c>
      <c r="FD355" s="9">
        <v>215.36332637990219</v>
      </c>
      <c r="FE355" s="9">
        <v>215.96879400377767</v>
      </c>
      <c r="FF355" s="9">
        <v>218.49668978435807</v>
      </c>
      <c r="FG355" s="9">
        <v>219.61259653311069</v>
      </c>
      <c r="FH355" s="9">
        <v>221.07257337373173</v>
      </c>
      <c r="FI355" s="9">
        <v>221.85858530523228</v>
      </c>
      <c r="FJ355" s="9">
        <v>223.52619577776593</v>
      </c>
      <c r="FK355" s="9">
        <v>224.85435739492243</v>
      </c>
      <c r="FL355" s="9">
        <v>226.08938376850006</v>
      </c>
      <c r="FM355" s="9">
        <v>226.74482598804002</v>
      </c>
      <c r="FN355" s="9">
        <v>228.50301683709267</v>
      </c>
      <c r="FO355" s="9">
        <v>229.61070885105653</v>
      </c>
      <c r="FP355" s="9">
        <v>230.87293031797608</v>
      </c>
      <c r="FQ355" s="9">
        <v>232.41962837301244</v>
      </c>
      <c r="FR355" s="9">
        <v>234.26643596027699</v>
      </c>
      <c r="FS355" s="9">
        <v>235.45698053027584</v>
      </c>
      <c r="FT355" s="9">
        <v>236.82417524621269</v>
      </c>
      <c r="FU355" s="9">
        <v>238.39146100376183</v>
      </c>
      <c r="FV355" s="9">
        <v>240.33918966830495</v>
      </c>
      <c r="FW355" s="9">
        <v>241.79225673745441</v>
      </c>
      <c r="FX355" s="9">
        <v>243.25400535417893</v>
      </c>
      <c r="FY355" s="9">
        <v>244.84666793191275</v>
      </c>
      <c r="FZ355" s="9">
        <v>246.82467849638664</v>
      </c>
      <c r="GA355" s="9">
        <v>248.21889873064765</v>
      </c>
      <c r="GB355" s="9">
        <v>249.68169429823058</v>
      </c>
      <c r="GC355" s="9">
        <v>250.9534727492717</v>
      </c>
      <c r="GD355" s="9">
        <v>252.92890118422139</v>
      </c>
      <c r="GE355" s="9">
        <v>254.33015394988504</v>
      </c>
      <c r="GF355" s="9">
        <v>255.82664761512109</v>
      </c>
      <c r="GG355" s="9">
        <v>257.03618324291131</v>
      </c>
      <c r="GH355" s="9">
        <v>259.23442529484169</v>
      </c>
      <c r="GI355" s="9">
        <v>260.64859022403334</v>
      </c>
      <c r="GJ355" s="9">
        <v>262.19977424336975</v>
      </c>
      <c r="GK355" s="9">
        <v>263.44799954225249</v>
      </c>
      <c r="GL355" s="9" t="str">
        <f t="shared" si="64"/>
        <v>CPI,Other Foods At Home, CPI, United States,Units of Measure: Index 1982-84 = 100,Historic Data Source: BLS,Data Edge: 2016 Q3,Forecast Date: December 2016</v>
      </c>
      <c r="GM355" s="10" t="str">
        <f t="shared" si="71"/>
        <v>United States, CPI, Other Foods At Home</v>
      </c>
      <c r="GN355" s="10" t="str">
        <f t="shared" si="72"/>
        <v>CPI,Other Foods At Home, CPI, United States,Units of Measure: Index 1982-84 = 100,Historic Data Source: BLS,Data Edge: 2016 Q3,Forecast Date: December 2016</v>
      </c>
      <c r="GP355" s="15" t="s">
        <v>10</v>
      </c>
      <c r="GQ355" s="16" t="s">
        <v>1308</v>
      </c>
      <c r="GR355" s="10" t="s">
        <v>856</v>
      </c>
      <c r="GS355" s="10" t="s">
        <v>810</v>
      </c>
      <c r="GT355" s="10" t="s">
        <v>136</v>
      </c>
      <c r="GU355" s="13" t="s">
        <v>1381</v>
      </c>
      <c r="GV355" s="11" t="s">
        <v>1385</v>
      </c>
      <c r="GW355" s="8" t="s">
        <v>1331</v>
      </c>
      <c r="GX355" s="8" t="s">
        <v>1401</v>
      </c>
      <c r="GY355" s="16" t="s">
        <v>1392</v>
      </c>
    </row>
    <row r="356" spans="1:207" ht="12.75" customHeight="1">
      <c r="A356" s="16" t="s">
        <v>859</v>
      </c>
      <c r="B356" s="8" t="str">
        <f t="shared" si="65"/>
        <v>Bank:AGPRICE</v>
      </c>
      <c r="C356" s="13" t="str">
        <f t="shared" si="66"/>
        <v>DataEdge:2016 Q3</v>
      </c>
      <c r="D356" s="13" t="str">
        <f t="shared" si="67"/>
        <v>ForecastDate:December 2016</v>
      </c>
      <c r="E356" s="13" t="str">
        <f t="shared" si="68"/>
        <v>Long Label:CPI,Sugar and Sweets, CPI, United States,Units of Measure: Index 1982-84 = 100,Historic Data Source: BLS,Data Edge: 2016 Q3,Forecast Date: December 2016</v>
      </c>
      <c r="F356" s="9">
        <v>79.666666666666671</v>
      </c>
      <c r="G356" s="9">
        <v>87.366666666666674</v>
      </c>
      <c r="H356" s="9">
        <v>94.566666666666663</v>
      </c>
      <c r="I356" s="9">
        <v>100.5</v>
      </c>
      <c r="J356" s="9">
        <v>102</v>
      </c>
      <c r="K356" s="9">
        <v>97.63333333333334</v>
      </c>
      <c r="L356" s="9">
        <v>95.733333333333348</v>
      </c>
      <c r="M356" s="9">
        <v>95.366666666666674</v>
      </c>
      <c r="N356" s="9">
        <v>96.466666666666654</v>
      </c>
      <c r="O356" s="9">
        <v>97.066666666666663</v>
      </c>
      <c r="P356" s="9">
        <v>98.233333333333334</v>
      </c>
      <c r="Q356" s="9">
        <v>98.133333333333326</v>
      </c>
      <c r="R356" s="9">
        <v>98.566666666666677</v>
      </c>
      <c r="S356" s="9">
        <v>99.100000000000009</v>
      </c>
      <c r="T356" s="9">
        <v>99.766666666666666</v>
      </c>
      <c r="U356" s="9">
        <v>99.833333333333329</v>
      </c>
      <c r="V356" s="9">
        <v>101.33333333333333</v>
      </c>
      <c r="W356" s="9">
        <v>103.33333333333333</v>
      </c>
      <c r="X356" s="9">
        <v>104.13333333333333</v>
      </c>
      <c r="Y356" s="9">
        <v>103.96666666666665</v>
      </c>
      <c r="Z356" s="9">
        <v>104.66666666666667</v>
      </c>
      <c r="AA356" s="9">
        <v>105.39999999999999</v>
      </c>
      <c r="AB356" s="9">
        <v>106.40000000000002</v>
      </c>
      <c r="AC356" s="9">
        <v>106.66666666666667</v>
      </c>
      <c r="AD356" s="9">
        <v>108.06666666666666</v>
      </c>
      <c r="AE356" s="9">
        <v>109.09999999999998</v>
      </c>
      <c r="AF356" s="9">
        <v>109.56666666666666</v>
      </c>
      <c r="AG356" s="9">
        <v>109.43333333333334</v>
      </c>
      <c r="AH356" s="9">
        <v>110.43333333333334</v>
      </c>
      <c r="AI356" s="9">
        <v>110.89999999999999</v>
      </c>
      <c r="AJ356" s="9">
        <v>111.33333333333333</v>
      </c>
      <c r="AK356" s="9">
        <v>111.33333333333333</v>
      </c>
      <c r="AL356" s="9">
        <v>112.33333333333333</v>
      </c>
      <c r="AM356" s="9">
        <v>112.7</v>
      </c>
      <c r="AN356" s="9">
        <v>114.8</v>
      </c>
      <c r="AO356" s="9">
        <v>116.2</v>
      </c>
      <c r="AP356" s="9">
        <v>117.66666666666667</v>
      </c>
      <c r="AQ356" s="9">
        <v>118.39999999999999</v>
      </c>
      <c r="AR356" s="9">
        <v>120.5</v>
      </c>
      <c r="AS356" s="9">
        <v>121.03333333333335</v>
      </c>
      <c r="AT356" s="9">
        <v>122.8</v>
      </c>
      <c r="AU356" s="9">
        <v>124.16666666666667</v>
      </c>
      <c r="AV356" s="9">
        <v>125.43333333333334</v>
      </c>
      <c r="AW356" s="9">
        <v>126.36666666666667</v>
      </c>
      <c r="AX356" s="9">
        <v>127.56666666666666</v>
      </c>
      <c r="AY356" s="9">
        <v>128.96666666666667</v>
      </c>
      <c r="AZ356" s="9">
        <v>129.93333333333337</v>
      </c>
      <c r="BA356" s="9">
        <v>130.66666666666666</v>
      </c>
      <c r="BB356" s="9">
        <v>132.43333333333331</v>
      </c>
      <c r="BC356" s="9">
        <v>133.06666666666666</v>
      </c>
      <c r="BD356" s="9">
        <v>133.76666666666668</v>
      </c>
      <c r="BE356" s="9">
        <v>132.93333333333331</v>
      </c>
      <c r="BF356" s="9">
        <v>133.06666666666666</v>
      </c>
      <c r="BG356" s="9">
        <v>133.23333333333335</v>
      </c>
      <c r="BH356" s="9">
        <v>133.4</v>
      </c>
      <c r="BI356" s="9">
        <v>133.69999999999999</v>
      </c>
      <c r="BJ356" s="9">
        <v>135.26666666666668</v>
      </c>
      <c r="BK356" s="9">
        <v>135.43333333333331</v>
      </c>
      <c r="BL356" s="9">
        <v>135.23333333333332</v>
      </c>
      <c r="BM356" s="9">
        <v>134.86666666666667</v>
      </c>
      <c r="BN356" s="9">
        <v>135.9</v>
      </c>
      <c r="BO356" s="9">
        <v>137.1</v>
      </c>
      <c r="BP356" s="9">
        <v>138.39999999999998</v>
      </c>
      <c r="BQ356" s="9">
        <v>138.70000000000002</v>
      </c>
      <c r="BR356" s="9">
        <v>141.76666666666668</v>
      </c>
      <c r="BS356" s="9">
        <v>143.13333333333333</v>
      </c>
      <c r="BT356" s="9">
        <v>144.86666666666667</v>
      </c>
      <c r="BU356" s="9">
        <v>144.86666666666665</v>
      </c>
      <c r="BV356" s="9">
        <v>146.80000000000001</v>
      </c>
      <c r="BW356" s="9">
        <v>147.96666666666667</v>
      </c>
      <c r="BX356" s="9">
        <v>148.5</v>
      </c>
      <c r="BY356" s="9">
        <v>147.83333333333334</v>
      </c>
      <c r="BZ356" s="9">
        <v>150.23333333333332</v>
      </c>
      <c r="CA356" s="9">
        <v>150.03333333333333</v>
      </c>
      <c r="CB356" s="9">
        <v>150.30000000000001</v>
      </c>
      <c r="CC356" s="9">
        <v>150.06666666666669</v>
      </c>
      <c r="CD356" s="9">
        <v>151.33333333333334</v>
      </c>
      <c r="CE356" s="9">
        <v>152.36666666666667</v>
      </c>
      <c r="CF356" s="9">
        <v>152.86666666666667</v>
      </c>
      <c r="CG356" s="9">
        <v>152.56666666666666</v>
      </c>
      <c r="CH356" s="9">
        <v>154.60000000000002</v>
      </c>
      <c r="CI356" s="9">
        <v>153.36666666666667</v>
      </c>
      <c r="CJ356" s="9">
        <v>154.43333333333331</v>
      </c>
      <c r="CK356" s="9">
        <v>153.46666666666667</v>
      </c>
      <c r="CL356" s="9">
        <v>155.73333333333332</v>
      </c>
      <c r="CM356" s="9">
        <v>155.16666666666666</v>
      </c>
      <c r="CN356" s="9">
        <v>156.26666666666665</v>
      </c>
      <c r="CO356" s="9">
        <v>155.79999999999998</v>
      </c>
      <c r="CP356" s="9">
        <v>158.03333333333333</v>
      </c>
      <c r="CQ356" s="9">
        <v>158.73333333333332</v>
      </c>
      <c r="CR356" s="9">
        <v>159.9</v>
      </c>
      <c r="CS356" s="9">
        <v>159.16666666666666</v>
      </c>
      <c r="CT356" s="9">
        <v>161.66666666666666</v>
      </c>
      <c r="CU356" s="9">
        <v>162.16666666666669</v>
      </c>
      <c r="CV356" s="9">
        <v>162.5</v>
      </c>
      <c r="CW356" s="9">
        <v>161.73333333333332</v>
      </c>
      <c r="CX356" s="9">
        <v>163.4</v>
      </c>
      <c r="CY356" s="9">
        <v>162.96666666666667</v>
      </c>
      <c r="CZ356" s="9">
        <v>163.9</v>
      </c>
      <c r="DA356" s="9">
        <v>162.33333333333334</v>
      </c>
      <c r="DB356" s="9">
        <v>163.26666666666665</v>
      </c>
      <c r="DC356" s="9">
        <v>164.63333333333335</v>
      </c>
      <c r="DD356" s="9">
        <v>165.86666666666665</v>
      </c>
      <c r="DE356" s="9">
        <v>166.86666666666667</v>
      </c>
      <c r="DF356" s="9">
        <v>168.9</v>
      </c>
      <c r="DG356" s="9">
        <v>171.4</v>
      </c>
      <c r="DH356" s="9">
        <v>172.96666666666667</v>
      </c>
      <c r="DI356" s="9">
        <v>172.53333333333333</v>
      </c>
      <c r="DJ356" s="9">
        <v>174.69466666666668</v>
      </c>
      <c r="DK356" s="9">
        <v>176.01666666666665</v>
      </c>
      <c r="DL356" s="9">
        <v>178.221</v>
      </c>
      <c r="DM356" s="9">
        <v>178.15566666666666</v>
      </c>
      <c r="DN356" s="9">
        <v>180.99833333333333</v>
      </c>
      <c r="DO356" s="9">
        <v>185.17766666666668</v>
      </c>
      <c r="DP356" s="9">
        <v>188.26966666666667</v>
      </c>
      <c r="DQ356" s="9">
        <v>191.86099999999999</v>
      </c>
      <c r="DR356" s="9">
        <v>197.08066666666664</v>
      </c>
      <c r="DS356" s="9">
        <v>196.90433333333331</v>
      </c>
      <c r="DT356" s="9">
        <v>195.85133333333337</v>
      </c>
      <c r="DU356" s="9">
        <v>197.89533333333335</v>
      </c>
      <c r="DV356" s="9">
        <v>200.54533333333333</v>
      </c>
      <c r="DW356" s="9">
        <v>200.87833333333333</v>
      </c>
      <c r="DX356" s="9">
        <v>201.32799999999997</v>
      </c>
      <c r="DY356" s="9">
        <v>202.21533333333332</v>
      </c>
      <c r="DZ356" s="9">
        <v>204.107</v>
      </c>
      <c r="EA356" s="9">
        <v>205.58</v>
      </c>
      <c r="EB356" s="9">
        <v>210.14366666666669</v>
      </c>
      <c r="EC356" s="9">
        <v>211.49566666666666</v>
      </c>
      <c r="ED356" s="9">
        <v>214.21533333333332</v>
      </c>
      <c r="EE356" s="9">
        <v>215.34633333333332</v>
      </c>
      <c r="EF356" s="9">
        <v>215.62666666666667</v>
      </c>
      <c r="EG356" s="9">
        <v>213.49266666666665</v>
      </c>
      <c r="EH356" s="9">
        <v>212.97666666666666</v>
      </c>
      <c r="EI356" s="9">
        <v>211.79166666666666</v>
      </c>
      <c r="EJ356" s="9">
        <v>210.01933333333332</v>
      </c>
      <c r="EK356" s="9">
        <v>209.18233333333333</v>
      </c>
      <c r="EL356" s="9">
        <v>210.26066666666668</v>
      </c>
      <c r="EM356" s="9">
        <v>208.54</v>
      </c>
      <c r="EN356" s="9">
        <v>209.03166666666667</v>
      </c>
      <c r="EO356" s="9">
        <v>209.43466666666666</v>
      </c>
      <c r="EP356" s="9">
        <v>215.63</v>
      </c>
      <c r="EQ356" s="9">
        <v>215.49833333333336</v>
      </c>
      <c r="ER356" s="9">
        <v>217.43766666666667</v>
      </c>
      <c r="ES356" s="9">
        <v>215.90566666666666</v>
      </c>
      <c r="ET356" s="9">
        <v>215.30966666666666</v>
      </c>
      <c r="EU356" s="9">
        <v>215.93466666666669</v>
      </c>
      <c r="EV356" s="9">
        <v>215.83600000000001</v>
      </c>
      <c r="EW356" s="9">
        <v>214.51700520180003</v>
      </c>
      <c r="EX356" s="9">
        <v>217.0492768812</v>
      </c>
      <c r="EY356" s="9">
        <v>218.46382187436001</v>
      </c>
      <c r="EZ356" s="9">
        <v>220.06965484258438</v>
      </c>
      <c r="FA356" s="9">
        <v>221.09278719892117</v>
      </c>
      <c r="FB356" s="9">
        <v>223.19852115801274</v>
      </c>
      <c r="FC356" s="9">
        <v>224.05227395365415</v>
      </c>
      <c r="FD356" s="9">
        <v>225.81516455198914</v>
      </c>
      <c r="FE356" s="9">
        <v>226.62468554275853</v>
      </c>
      <c r="FF356" s="9">
        <v>226.78467761159411</v>
      </c>
      <c r="FG356" s="9">
        <v>227.70968090009407</v>
      </c>
      <c r="FH356" s="9">
        <v>230.52838866343097</v>
      </c>
      <c r="FI356" s="9">
        <v>228.63265475378631</v>
      </c>
      <c r="FJ356" s="9">
        <v>230.30997821337172</v>
      </c>
      <c r="FK356" s="9">
        <v>231.26603141365021</v>
      </c>
      <c r="FL356" s="9">
        <v>232.52326495916049</v>
      </c>
      <c r="FM356" s="9">
        <v>230.28268351544645</v>
      </c>
      <c r="FN356" s="9">
        <v>231.99795697503185</v>
      </c>
      <c r="FO356" s="9">
        <v>232.97268517531035</v>
      </c>
      <c r="FP356" s="9">
        <v>234.2775437208206</v>
      </c>
      <c r="FQ356" s="9">
        <v>237.97641457411765</v>
      </c>
      <c r="FR356" s="9">
        <v>239.71966303370306</v>
      </c>
      <c r="FS356" s="9">
        <v>240.68884123398152</v>
      </c>
      <c r="FT356" s="9">
        <v>242.0147747794918</v>
      </c>
      <c r="FU356" s="9">
        <v>245.30194742270805</v>
      </c>
      <c r="FV356" s="9">
        <v>247.05112088229345</v>
      </c>
      <c r="FW356" s="9">
        <v>248.07099908257197</v>
      </c>
      <c r="FX356" s="9">
        <v>249.41193262808224</v>
      </c>
      <c r="FY356" s="9">
        <v>252.95843220734108</v>
      </c>
      <c r="FZ356" s="9">
        <v>254.73895566692647</v>
      </c>
      <c r="GA356" s="9">
        <v>255.80090886720495</v>
      </c>
      <c r="GB356" s="9">
        <v>257.18069241271519</v>
      </c>
      <c r="GC356" s="9">
        <v>258.55349159023604</v>
      </c>
      <c r="GD356" s="9">
        <v>260.36581504982144</v>
      </c>
      <c r="GE356" s="9">
        <v>261.45761825009993</v>
      </c>
      <c r="GF356" s="9">
        <v>262.86770179561017</v>
      </c>
      <c r="GG356" s="9">
        <v>263.6680287433245</v>
      </c>
      <c r="GH356" s="9">
        <v>267.0417660250564</v>
      </c>
      <c r="GI356" s="9">
        <v>268.55914733372595</v>
      </c>
      <c r="GJ356" s="9">
        <v>270.49754766905585</v>
      </c>
      <c r="GK356" s="9">
        <v>271.47565759750324</v>
      </c>
      <c r="GL356" s="9" t="str">
        <f t="shared" si="64"/>
        <v>CPI,Sugar and Sweets, CPI, United States,Units of Measure: Index 1982-84 = 100,Historic Data Source: BLS,Data Edge: 2016 Q3,Forecast Date: December 2016</v>
      </c>
      <c r="GM356" s="10" t="str">
        <f t="shared" si="71"/>
        <v>United States, CPI, Sugar and Sweets</v>
      </c>
      <c r="GN356" s="10" t="str">
        <f t="shared" si="72"/>
        <v>CPI,Sugar and Sweets, CPI, United States,Units of Measure: Index 1982-84 = 100,Historic Data Source: BLS,Data Edge: 2016 Q3,Forecast Date: December 2016</v>
      </c>
      <c r="GP356" s="15" t="s">
        <v>10</v>
      </c>
      <c r="GQ356" s="16" t="s">
        <v>1308</v>
      </c>
      <c r="GR356" s="10" t="s">
        <v>858</v>
      </c>
      <c r="GS356" s="10" t="s">
        <v>810</v>
      </c>
      <c r="GT356" s="10" t="s">
        <v>136</v>
      </c>
      <c r="GU356" s="13" t="s">
        <v>1381</v>
      </c>
      <c r="GV356" s="11" t="s">
        <v>1385</v>
      </c>
      <c r="GW356" s="8" t="s">
        <v>1332</v>
      </c>
      <c r="GX356" s="8" t="s">
        <v>1401</v>
      </c>
      <c r="GY356" s="16" t="s">
        <v>1392</v>
      </c>
    </row>
    <row r="357" spans="1:207" ht="12.75" customHeight="1">
      <c r="A357" s="16" t="s">
        <v>861</v>
      </c>
      <c r="B357" s="8" t="str">
        <f t="shared" si="65"/>
        <v>Bank:AGPRICE</v>
      </c>
      <c r="C357" s="13" t="str">
        <f t="shared" si="66"/>
        <v>DataEdge:2016 Q3</v>
      </c>
      <c r="D357" s="13" t="str">
        <f t="shared" si="67"/>
        <v>ForecastDate:December 2016</v>
      </c>
      <c r="E357" s="13" t="str">
        <f t="shared" si="68"/>
        <v>Long Label:CPI,Fats and Oils, CPI, United States,Units of Measure: Index 1982-84 = 100,Historic Data Source: BLS,Data Edge: 2016 Q3,Forecast Date: December 2016</v>
      </c>
      <c r="F357" s="9">
        <v>87.166666666666671</v>
      </c>
      <c r="G357" s="9">
        <v>88.533333333333346</v>
      </c>
      <c r="H357" s="9">
        <v>89.433333333333323</v>
      </c>
      <c r="I357" s="9">
        <v>91.933333333333337</v>
      </c>
      <c r="J357" s="9">
        <v>98.266666666666666</v>
      </c>
      <c r="K357" s="9">
        <v>100</v>
      </c>
      <c r="L357" s="9">
        <v>99.5</v>
      </c>
      <c r="M357" s="9">
        <v>97.666666666666671</v>
      </c>
      <c r="N357" s="9">
        <v>96.433333333333323</v>
      </c>
      <c r="O357" s="9">
        <v>96.433333333333337</v>
      </c>
      <c r="P357" s="9">
        <v>95.733333333333334</v>
      </c>
      <c r="Q357" s="9">
        <v>95.666666666666671</v>
      </c>
      <c r="R357" s="9">
        <v>95.7</v>
      </c>
      <c r="S357" s="9">
        <v>95.633333333333326</v>
      </c>
      <c r="T357" s="9">
        <v>96.433333333333337</v>
      </c>
      <c r="U357" s="9">
        <v>101.73333333333333</v>
      </c>
      <c r="V357" s="9">
        <v>103.8</v>
      </c>
      <c r="W357" s="9">
        <v>104.93333333333332</v>
      </c>
      <c r="X357" s="9">
        <v>108.76666666666667</v>
      </c>
      <c r="Y357" s="9">
        <v>108.73333333333333</v>
      </c>
      <c r="Z357" s="9">
        <v>109.26666666666665</v>
      </c>
      <c r="AA357" s="9">
        <v>109.03333333333335</v>
      </c>
      <c r="AB357" s="9">
        <v>109.73333333333335</v>
      </c>
      <c r="AC357" s="9">
        <v>107.76666666666665</v>
      </c>
      <c r="AD357" s="9">
        <v>107.76666666666665</v>
      </c>
      <c r="AE357" s="9">
        <v>106.43333333333334</v>
      </c>
      <c r="AF357" s="9">
        <v>106.16666666666667</v>
      </c>
      <c r="AG357" s="9">
        <v>105.59999999999998</v>
      </c>
      <c r="AH357" s="9">
        <v>108.3</v>
      </c>
      <c r="AI357" s="9">
        <v>108.10000000000001</v>
      </c>
      <c r="AJ357" s="9">
        <v>108.16666666666667</v>
      </c>
      <c r="AK357" s="9">
        <v>107.7</v>
      </c>
      <c r="AL357" s="9">
        <v>109.43333333333334</v>
      </c>
      <c r="AM357" s="9">
        <v>111</v>
      </c>
      <c r="AN357" s="9">
        <v>114.46666666666665</v>
      </c>
      <c r="AO357" s="9">
        <v>117.56666666666666</v>
      </c>
      <c r="AP357" s="9">
        <v>120.16666666666667</v>
      </c>
      <c r="AQ357" s="9">
        <v>121.59999999999998</v>
      </c>
      <c r="AR357" s="9">
        <v>121.53333333333335</v>
      </c>
      <c r="AS357" s="9">
        <v>121.39999999999999</v>
      </c>
      <c r="AT357" s="9">
        <v>123.7</v>
      </c>
      <c r="AU357" s="9">
        <v>124.93333333333334</v>
      </c>
      <c r="AV357" s="9">
        <v>127.39999999999999</v>
      </c>
      <c r="AW357" s="9">
        <v>129.29999999999998</v>
      </c>
      <c r="AX357" s="9">
        <v>132.66666666666666</v>
      </c>
      <c r="AY357" s="9">
        <v>132.4</v>
      </c>
      <c r="AZ357" s="9">
        <v>131.6</v>
      </c>
      <c r="BA357" s="9">
        <v>130.26666666666668</v>
      </c>
      <c r="BB357" s="9">
        <v>130.6</v>
      </c>
      <c r="BC357" s="9">
        <v>130.06666666666666</v>
      </c>
      <c r="BD357" s="9">
        <v>129.76666666666665</v>
      </c>
      <c r="BE357" s="9">
        <v>128.93333333333331</v>
      </c>
      <c r="BF357" s="9">
        <v>130.36666666666665</v>
      </c>
      <c r="BG357" s="9">
        <v>129.9</v>
      </c>
      <c r="BH357" s="9">
        <v>130.16666666666666</v>
      </c>
      <c r="BI357" s="9">
        <v>129.53333333333333</v>
      </c>
      <c r="BJ357" s="9">
        <v>131.79999999999998</v>
      </c>
      <c r="BK357" s="9">
        <v>133.36666666666667</v>
      </c>
      <c r="BL357" s="9">
        <v>134.46666666666667</v>
      </c>
      <c r="BM357" s="9">
        <v>134.5</v>
      </c>
      <c r="BN357" s="9">
        <v>136.66666666666669</v>
      </c>
      <c r="BO357" s="9">
        <v>136.89999999999998</v>
      </c>
      <c r="BP357" s="9">
        <v>137.63333333333333</v>
      </c>
      <c r="BQ357" s="9">
        <v>137.86666666666667</v>
      </c>
      <c r="BR357" s="9">
        <v>139.83333333333334</v>
      </c>
      <c r="BS357" s="9">
        <v>140.23333333333332</v>
      </c>
      <c r="BT357" s="9">
        <v>140.96666666666667</v>
      </c>
      <c r="BU357" s="9">
        <v>141.03333333333333</v>
      </c>
      <c r="BV357" s="9">
        <v>142.46666666666667</v>
      </c>
      <c r="BW357" s="9">
        <v>142</v>
      </c>
      <c r="BX357" s="9">
        <v>141.6</v>
      </c>
      <c r="BY357" s="9">
        <v>140.80000000000001</v>
      </c>
      <c r="BZ357" s="9">
        <v>141.4</v>
      </c>
      <c r="CA357" s="9">
        <v>141.73333333333332</v>
      </c>
      <c r="CB357" s="9">
        <v>149.89999999999998</v>
      </c>
      <c r="CC357" s="9">
        <v>154.6</v>
      </c>
      <c r="CD357" s="9">
        <v>150.26666666666665</v>
      </c>
      <c r="CE357" s="9">
        <v>147.9</v>
      </c>
      <c r="CF357" s="9">
        <v>148.4</v>
      </c>
      <c r="CG357" s="9">
        <v>146.46666666666667</v>
      </c>
      <c r="CH357" s="9">
        <v>146.16666666666666</v>
      </c>
      <c r="CI357" s="9">
        <v>146.13333333333333</v>
      </c>
      <c r="CJ357" s="9">
        <v>148.56666666666666</v>
      </c>
      <c r="CK357" s="9">
        <v>148.79999999999998</v>
      </c>
      <c r="CL357" s="9">
        <v>152.9</v>
      </c>
      <c r="CM357" s="9">
        <v>154.29999999999998</v>
      </c>
      <c r="CN357" s="9">
        <v>158.26666666666668</v>
      </c>
      <c r="CO357" s="9">
        <v>157.33333333333334</v>
      </c>
      <c r="CP357" s="9">
        <v>157.29999999999998</v>
      </c>
      <c r="CQ357" s="9">
        <v>155.66666666666666</v>
      </c>
      <c r="CR357" s="9">
        <v>154.76666666666668</v>
      </c>
      <c r="CS357" s="9">
        <v>154.03333333333333</v>
      </c>
      <c r="CT357" s="9">
        <v>157.33333333333334</v>
      </c>
      <c r="CU357" s="9">
        <v>156.73333333333332</v>
      </c>
      <c r="CV357" s="9">
        <v>157.20000000000002</v>
      </c>
      <c r="CW357" s="9">
        <v>158.23333333333332</v>
      </c>
      <c r="CX357" s="9">
        <v>163.06666666666666</v>
      </c>
      <c r="CY357" s="9">
        <v>168.96666666666667</v>
      </c>
      <c r="CZ357" s="9">
        <v>170.66666666666666</v>
      </c>
      <c r="DA357" s="9">
        <v>168.46666666666667</v>
      </c>
      <c r="DB357" s="9">
        <v>168.9</v>
      </c>
      <c r="DC357" s="9">
        <v>167.23333333333335</v>
      </c>
      <c r="DD357" s="9">
        <v>168.1</v>
      </c>
      <c r="DE357" s="9">
        <v>166.66666666666666</v>
      </c>
      <c r="DF357" s="9">
        <v>169.6</v>
      </c>
      <c r="DG357" s="9">
        <v>166.96666666666667</v>
      </c>
      <c r="DH357" s="9">
        <v>167.43333333333331</v>
      </c>
      <c r="DI357" s="9">
        <v>167.96666666666667</v>
      </c>
      <c r="DJ357" s="9">
        <v>170.89</v>
      </c>
      <c r="DK357" s="9">
        <v>170.96433333333334</v>
      </c>
      <c r="DL357" s="9">
        <v>174.01566666666668</v>
      </c>
      <c r="DM357" s="9">
        <v>175.81500000000003</v>
      </c>
      <c r="DN357" s="9">
        <v>183.16633333333334</v>
      </c>
      <c r="DO357" s="9">
        <v>193.38466666666667</v>
      </c>
      <c r="DP357" s="9">
        <v>203.51266666666666</v>
      </c>
      <c r="DQ357" s="9">
        <v>206.93866666666668</v>
      </c>
      <c r="DR357" s="9">
        <v>205.00699999999998</v>
      </c>
      <c r="DS357" s="9">
        <v>200.75666666666666</v>
      </c>
      <c r="DT357" s="9">
        <v>200.53933333333336</v>
      </c>
      <c r="DU357" s="9">
        <v>197.92666666666665</v>
      </c>
      <c r="DV357" s="9">
        <v>199.90200000000002</v>
      </c>
      <c r="DW357" s="9">
        <v>198.87800000000001</v>
      </c>
      <c r="DX357" s="9">
        <v>201.41366666666667</v>
      </c>
      <c r="DY357" s="9">
        <v>202.155</v>
      </c>
      <c r="DZ357" s="9">
        <v>210.89099999999999</v>
      </c>
      <c r="EA357" s="9">
        <v>216.31633333333332</v>
      </c>
      <c r="EB357" s="9">
        <v>223.20133333333331</v>
      </c>
      <c r="EC357" s="9">
        <v>226.24133333333336</v>
      </c>
      <c r="ED357" s="9">
        <v>233.61966666666663</v>
      </c>
      <c r="EE357" s="9">
        <v>232.37833333333333</v>
      </c>
      <c r="EF357" s="9">
        <v>232.25066666666666</v>
      </c>
      <c r="EG357" s="9">
        <v>232.06733333333332</v>
      </c>
      <c r="EH357" s="9">
        <v>232.179</v>
      </c>
      <c r="EI357" s="9">
        <v>229.55233333333334</v>
      </c>
      <c r="EJ357" s="9">
        <v>228.56366666666668</v>
      </c>
      <c r="EK357" s="9">
        <v>226.97033333333334</v>
      </c>
      <c r="EL357" s="9">
        <v>228.61366666666666</v>
      </c>
      <c r="EM357" s="9">
        <v>227.97066666666669</v>
      </c>
      <c r="EN357" s="9">
        <v>231.62733333333333</v>
      </c>
      <c r="EO357" s="9">
        <v>230.42133333333334</v>
      </c>
      <c r="EP357" s="9">
        <v>228.62300000000002</v>
      </c>
      <c r="EQ357" s="9">
        <v>225.97400000000002</v>
      </c>
      <c r="ER357" s="9">
        <v>226.90566666666666</v>
      </c>
      <c r="ES357" s="9">
        <v>227.66800000000001</v>
      </c>
      <c r="ET357" s="9">
        <v>227.96166666666667</v>
      </c>
      <c r="EU357" s="9">
        <v>226.24599999999998</v>
      </c>
      <c r="EV357" s="9">
        <v>226.44833333333335</v>
      </c>
      <c r="EW357" s="9">
        <v>226.65396735388939</v>
      </c>
      <c r="EX357" s="9">
        <v>221.82244612109383</v>
      </c>
      <c r="EY357" s="9">
        <v>220.46264995436337</v>
      </c>
      <c r="EZ357" s="9">
        <v>225.0685717081416</v>
      </c>
      <c r="FA357" s="9">
        <v>224.20033510748667</v>
      </c>
      <c r="FB357" s="9">
        <v>219.81994233376983</v>
      </c>
      <c r="FC357" s="9">
        <v>222.11198270634864</v>
      </c>
      <c r="FD357" s="9">
        <v>224.39072381453221</v>
      </c>
      <c r="FE357" s="9">
        <v>221.94946696816791</v>
      </c>
      <c r="FF357" s="9">
        <v>234.56685859253668</v>
      </c>
      <c r="FG357" s="9">
        <v>234.21681793516169</v>
      </c>
      <c r="FH357" s="9">
        <v>234.73585423754619</v>
      </c>
      <c r="FI357" s="9">
        <v>235.32653100304282</v>
      </c>
      <c r="FJ357" s="9">
        <v>239.67321008366025</v>
      </c>
      <c r="FK357" s="9">
        <v>241.71079961604784</v>
      </c>
      <c r="FL357" s="9">
        <v>242.44084702055878</v>
      </c>
      <c r="FM357" s="9">
        <v>241.64277205327949</v>
      </c>
      <c r="FN357" s="9">
        <v>245.85787221250894</v>
      </c>
      <c r="FO357" s="9">
        <v>246.5101422259977</v>
      </c>
      <c r="FP357" s="9">
        <v>247.48267639125402</v>
      </c>
      <c r="FQ357" s="9">
        <v>246.65526438438002</v>
      </c>
      <c r="FR357" s="9">
        <v>251.35822529625239</v>
      </c>
      <c r="FS357" s="9">
        <v>252.6201750527093</v>
      </c>
      <c r="FT357" s="9">
        <v>253.95978507020087</v>
      </c>
      <c r="FU357" s="9">
        <v>253.71167373816934</v>
      </c>
      <c r="FV357" s="9">
        <v>258.94894657262967</v>
      </c>
      <c r="FW357" s="9">
        <v>261.01810265923723</v>
      </c>
      <c r="FX357" s="9">
        <v>262.36215394504552</v>
      </c>
      <c r="FY357" s="9">
        <v>261.86733067778727</v>
      </c>
      <c r="FZ357" s="9">
        <v>267.16353918689595</v>
      </c>
      <c r="GA357" s="9">
        <v>268.78970282049949</v>
      </c>
      <c r="GB357" s="9">
        <v>270.16520909704047</v>
      </c>
      <c r="GC357" s="9">
        <v>269.40654476571711</v>
      </c>
      <c r="GD357" s="9">
        <v>274.53242037350537</v>
      </c>
      <c r="GE357" s="9">
        <v>276.16181070898079</v>
      </c>
      <c r="GF357" s="9">
        <v>277.57478934272473</v>
      </c>
      <c r="GG357" s="9">
        <v>276.74203279165636</v>
      </c>
      <c r="GH357" s="9">
        <v>281.82110316108918</v>
      </c>
      <c r="GI357" s="9">
        <v>283.27228175161935</v>
      </c>
      <c r="GJ357" s="9">
        <v>284.74220070288169</v>
      </c>
      <c r="GK357" s="9">
        <v>283.843975618402</v>
      </c>
      <c r="GL357" s="9" t="str">
        <f t="shared" si="64"/>
        <v>CPI,Fats and Oils, CPI, United States,Units of Measure: Index 1982-84 = 100,Historic Data Source: BLS,Data Edge: 2016 Q3,Forecast Date: December 2016</v>
      </c>
      <c r="GM357" s="10" t="str">
        <f t="shared" si="71"/>
        <v>United States, CPI, Fats and Oils</v>
      </c>
      <c r="GN357" s="10" t="str">
        <f t="shared" si="72"/>
        <v>CPI,Fats and Oils, CPI, United States,Units of Measure: Index 1982-84 = 100,Historic Data Source: BLS,Data Edge: 2016 Q3,Forecast Date: December 2016</v>
      </c>
      <c r="GP357" s="15" t="s">
        <v>10</v>
      </c>
      <c r="GQ357" s="16" t="s">
        <v>1308</v>
      </c>
      <c r="GR357" s="10" t="s">
        <v>860</v>
      </c>
      <c r="GS357" s="10" t="s">
        <v>810</v>
      </c>
      <c r="GT357" s="10" t="s">
        <v>136</v>
      </c>
      <c r="GU357" s="13" t="s">
        <v>1381</v>
      </c>
      <c r="GV357" s="11" t="s">
        <v>1385</v>
      </c>
      <c r="GW357" s="8" t="s">
        <v>1333</v>
      </c>
      <c r="GX357" s="8" t="s">
        <v>1401</v>
      </c>
      <c r="GY357" s="16" t="s">
        <v>1392</v>
      </c>
    </row>
    <row r="358" spans="1:207" ht="12.75" customHeight="1">
      <c r="A358" s="16" t="s">
        <v>863</v>
      </c>
      <c r="B358" s="8" t="str">
        <f t="shared" si="65"/>
        <v>Bank:AGPRICE</v>
      </c>
      <c r="C358" s="13" t="str">
        <f t="shared" si="66"/>
        <v>DataEdge:2016 Q3</v>
      </c>
      <c r="D358" s="13" t="str">
        <f t="shared" si="67"/>
        <v>ForecastDate:December 2016</v>
      </c>
      <c r="E358" s="13" t="str">
        <f t="shared" si="68"/>
        <v>Long Label:CPI,Butter, CPI, United States,Units of Measure: Index 1982-84 = 100,Historic Data Source: BLS,Data Edge: 2016 Q3,Forecast Date: December 2016</v>
      </c>
      <c r="F358" s="9">
        <v>85.399999999999991</v>
      </c>
      <c r="G358" s="9">
        <v>87.166666666666671</v>
      </c>
      <c r="H358" s="9">
        <v>90.733333333333334</v>
      </c>
      <c r="I358" s="9">
        <v>94.3</v>
      </c>
      <c r="J358" s="9">
        <v>95.133333333333326</v>
      </c>
      <c r="K358" s="9">
        <v>96</v>
      </c>
      <c r="L358" s="9">
        <v>96.600000000000009</v>
      </c>
      <c r="M358" s="9">
        <v>97.2</v>
      </c>
      <c r="N358" s="9">
        <v>97.766666666666666</v>
      </c>
      <c r="O358" s="9">
        <v>98.266666666666666</v>
      </c>
      <c r="P358" s="9">
        <v>98.7</v>
      </c>
      <c r="Q358" s="9">
        <v>98.933333333333337</v>
      </c>
      <c r="R358" s="9">
        <v>99.366666666666674</v>
      </c>
      <c r="S358" s="9">
        <v>99.433333333333323</v>
      </c>
      <c r="T358" s="9">
        <v>99.5</v>
      </c>
      <c r="U358" s="9">
        <v>99.966666666666654</v>
      </c>
      <c r="V358" s="9">
        <v>99.633333333333326</v>
      </c>
      <c r="W358" s="9">
        <v>99.433333333333323</v>
      </c>
      <c r="X358" s="9">
        <v>103.46666666666668</v>
      </c>
      <c r="Y358" s="9">
        <v>105.43333333333332</v>
      </c>
      <c r="Z358" s="9">
        <v>103.93333333333334</v>
      </c>
      <c r="AA358" s="9">
        <v>102.60000000000001</v>
      </c>
      <c r="AB358" s="9">
        <v>103</v>
      </c>
      <c r="AC358" s="9">
        <v>102.83333333333333</v>
      </c>
      <c r="AD358" s="9">
        <v>102.53333333333335</v>
      </c>
      <c r="AE358" s="9">
        <v>102.13333333333333</v>
      </c>
      <c r="AF358" s="9">
        <v>103.36666666666667</v>
      </c>
      <c r="AG358" s="9">
        <v>105.56666666666666</v>
      </c>
      <c r="AH358" s="9">
        <v>105.43333333333334</v>
      </c>
      <c r="AI358" s="9">
        <v>104.13333333333333</v>
      </c>
      <c r="AJ358" s="9">
        <v>106</v>
      </c>
      <c r="AK358" s="9">
        <v>105.43333333333334</v>
      </c>
      <c r="AL358" s="9">
        <v>105.3</v>
      </c>
      <c r="AM358" s="9">
        <v>104.16666666666667</v>
      </c>
      <c r="AN358" s="9">
        <v>105.26666666666665</v>
      </c>
      <c r="AO358" s="9">
        <v>105</v>
      </c>
      <c r="AP358" s="9">
        <v>105.36666666666666</v>
      </c>
      <c r="AQ358" s="9">
        <v>105.26666666666667</v>
      </c>
      <c r="AR358" s="9">
        <v>105.53333333333335</v>
      </c>
      <c r="AS358" s="9">
        <v>103.66666666666667</v>
      </c>
      <c r="AT358" s="9">
        <v>102.56666666666666</v>
      </c>
      <c r="AU358" s="9">
        <v>98.566666666666663</v>
      </c>
      <c r="AV358" s="9">
        <v>97.2</v>
      </c>
      <c r="AW358" s="9">
        <v>95.566666666666677</v>
      </c>
      <c r="AX358" s="9">
        <v>96.3</v>
      </c>
      <c r="AY358" s="9">
        <v>95.3</v>
      </c>
      <c r="AZ358" s="9">
        <v>96.233333333333334</v>
      </c>
      <c r="BA358" s="9">
        <v>95.40000000000002</v>
      </c>
      <c r="BB358" s="9">
        <v>96.166666666666671</v>
      </c>
      <c r="BC358" s="9">
        <v>91.866666666666674</v>
      </c>
      <c r="BD358" s="9">
        <v>92.5</v>
      </c>
      <c r="BE358" s="9">
        <v>89.100000000000009</v>
      </c>
      <c r="BF358" s="9">
        <v>90.233333333333334</v>
      </c>
      <c r="BG358" s="9">
        <v>86.766666666666666</v>
      </c>
      <c r="BH358" s="9">
        <v>86.899999999999991</v>
      </c>
      <c r="BI358" s="9">
        <v>83.166666666666671</v>
      </c>
      <c r="BJ358" s="9">
        <v>82.933333333333337</v>
      </c>
      <c r="BK358" s="9">
        <v>82.63333333333334</v>
      </c>
      <c r="BL358" s="9">
        <v>83.833333333333329</v>
      </c>
      <c r="BM358" s="9">
        <v>82.13333333333334</v>
      </c>
      <c r="BN358" s="9">
        <v>83.2</v>
      </c>
      <c r="BO358" s="9">
        <v>82.833333333333329</v>
      </c>
      <c r="BP358" s="9">
        <v>85.866666666666674</v>
      </c>
      <c r="BQ358" s="9">
        <v>90.833333333333329</v>
      </c>
      <c r="BR358" s="9">
        <v>92.533333333333346</v>
      </c>
      <c r="BS358" s="9">
        <v>94.633333333333326</v>
      </c>
      <c r="BT358" s="9">
        <v>122.36666666666667</v>
      </c>
      <c r="BU358" s="9">
        <v>120.86666666666667</v>
      </c>
      <c r="BV358" s="9">
        <v>111.16666666666667</v>
      </c>
      <c r="BW358" s="9">
        <v>112.06666666666666</v>
      </c>
      <c r="BX358" s="9">
        <v>113.73333333333335</v>
      </c>
      <c r="BY358" s="9">
        <v>122.03333333333335</v>
      </c>
      <c r="BZ358" s="9">
        <v>126.76666666666667</v>
      </c>
      <c r="CA358" s="9">
        <v>128.76666666666668</v>
      </c>
      <c r="CB358" s="9">
        <v>162.9</v>
      </c>
      <c r="CC358" s="9">
        <v>183.36666666666667</v>
      </c>
      <c r="CD358" s="9">
        <v>156.03333333333333</v>
      </c>
      <c r="CE358" s="9">
        <v>143.03333333333333</v>
      </c>
      <c r="CF358" s="9">
        <v>147.1</v>
      </c>
      <c r="CG358" s="9">
        <v>136.83333333333334</v>
      </c>
      <c r="CH358" s="9">
        <v>133.16666666666666</v>
      </c>
      <c r="CI358" s="9">
        <v>133.79999999999998</v>
      </c>
      <c r="CJ358" s="9">
        <v>137.73333333333335</v>
      </c>
      <c r="CK358" s="9">
        <v>138.73333333333332</v>
      </c>
      <c r="CL358" s="9">
        <v>154.50000000000003</v>
      </c>
      <c r="CM358" s="9">
        <v>168.1</v>
      </c>
      <c r="CN358" s="9">
        <v>186.53333333333333</v>
      </c>
      <c r="CO358" s="9">
        <v>177.33333333333334</v>
      </c>
      <c r="CP358" s="9">
        <v>169.6</v>
      </c>
      <c r="CQ358" s="9">
        <v>161.36666666666665</v>
      </c>
      <c r="CR358" s="9">
        <v>150.13333333333333</v>
      </c>
      <c r="CS358" s="9">
        <v>142.70000000000002</v>
      </c>
      <c r="CT358" s="9">
        <v>146.36666666666667</v>
      </c>
      <c r="CU358" s="9">
        <v>142.43333333333334</v>
      </c>
      <c r="CV358" s="9">
        <v>144.4</v>
      </c>
      <c r="CW358" s="9">
        <v>146.29999999999998</v>
      </c>
      <c r="CX358" s="9">
        <v>161.20000000000002</v>
      </c>
      <c r="CY358" s="9">
        <v>197.46666666666667</v>
      </c>
      <c r="CZ358" s="9">
        <v>199.43333333333331</v>
      </c>
      <c r="DA358" s="9">
        <v>190.36666666666665</v>
      </c>
      <c r="DB358" s="9">
        <v>191.33333333333334</v>
      </c>
      <c r="DC358" s="9">
        <v>183.56666666666663</v>
      </c>
      <c r="DD358" s="9">
        <v>184.76666666666665</v>
      </c>
      <c r="DE358" s="9">
        <v>178.70000000000002</v>
      </c>
      <c r="DF358" s="9">
        <v>180.93333333333331</v>
      </c>
      <c r="DG358" s="9">
        <v>170.1</v>
      </c>
      <c r="DH358" s="9">
        <v>167</v>
      </c>
      <c r="DI358" s="9">
        <v>166.6</v>
      </c>
      <c r="DJ358" s="9">
        <v>169.53833333333333</v>
      </c>
      <c r="DK358" s="9">
        <v>168.05966666666666</v>
      </c>
      <c r="DL358" s="9">
        <v>174.72166666666666</v>
      </c>
      <c r="DM358" s="9">
        <v>170.41300000000001</v>
      </c>
      <c r="DN358" s="9">
        <v>170.25266666666667</v>
      </c>
      <c r="DO358" s="9">
        <v>176.61699999999999</v>
      </c>
      <c r="DP358" s="9">
        <v>182.3066666666667</v>
      </c>
      <c r="DQ358" s="9">
        <v>183.50166666666667</v>
      </c>
      <c r="DR358" s="9">
        <v>173.74766666666667</v>
      </c>
      <c r="DS358" s="9">
        <v>161.66533333333334</v>
      </c>
      <c r="DT358" s="9">
        <v>166.64033333333333</v>
      </c>
      <c r="DU358" s="9">
        <v>159.54900000000001</v>
      </c>
      <c r="DV358" s="9">
        <v>167.16166666666666</v>
      </c>
      <c r="DW358" s="9">
        <v>173.35833333333335</v>
      </c>
      <c r="DX358" s="9">
        <v>188.221</v>
      </c>
      <c r="DY358" s="9">
        <v>201.63199999999998</v>
      </c>
      <c r="DZ358" s="9">
        <v>208.63499999999999</v>
      </c>
      <c r="EA358" s="9">
        <v>212.68799999999999</v>
      </c>
      <c r="EB358" s="9">
        <v>217.34533333333331</v>
      </c>
      <c r="EC358" s="9">
        <v>204.51300000000001</v>
      </c>
      <c r="ED358" s="9">
        <v>201.53366666666668</v>
      </c>
      <c r="EE358" s="9">
        <v>192.173</v>
      </c>
      <c r="EF358" s="9">
        <v>194.27866666666668</v>
      </c>
      <c r="EG358" s="9">
        <v>196.42366666666666</v>
      </c>
      <c r="EH358" s="9">
        <v>198.49</v>
      </c>
      <c r="EI358" s="9">
        <v>200.00966666666667</v>
      </c>
      <c r="EJ358" s="9">
        <v>198.99600000000001</v>
      </c>
      <c r="EK358" s="9">
        <v>196.14366666666669</v>
      </c>
      <c r="EL358" s="9">
        <v>206.43199999999999</v>
      </c>
      <c r="EM358" s="9">
        <v>216.77933333333331</v>
      </c>
      <c r="EN358" s="9">
        <v>238.13700000000003</v>
      </c>
      <c r="EO358" s="9">
        <v>248.15333333333334</v>
      </c>
      <c r="EP358" s="9">
        <v>232.78333333333333</v>
      </c>
      <c r="EQ358" s="9">
        <v>222.28866666666667</v>
      </c>
      <c r="ER358" s="9">
        <v>233.83833333333337</v>
      </c>
      <c r="ES358" s="9">
        <v>242.42066666666668</v>
      </c>
      <c r="ET358" s="9">
        <v>238.57000000000002</v>
      </c>
      <c r="EU358" s="9">
        <v>232.60366666666667</v>
      </c>
      <c r="EV358" s="9">
        <v>238.00300000000001</v>
      </c>
      <c r="EW358" s="9">
        <v>245.31027605869235</v>
      </c>
      <c r="EX358" s="9">
        <v>235.20267886946743</v>
      </c>
      <c r="EY358" s="9">
        <v>222.14009949971037</v>
      </c>
      <c r="EZ358" s="9">
        <v>236.65110566337253</v>
      </c>
      <c r="FA358" s="9">
        <v>227.27769004209844</v>
      </c>
      <c r="FB358" s="9">
        <v>193.24124780497104</v>
      </c>
      <c r="FC358" s="9">
        <v>195.47920922487538</v>
      </c>
      <c r="FD358" s="9">
        <v>204.01124303677</v>
      </c>
      <c r="FE358" s="9">
        <v>200.9051633577493</v>
      </c>
      <c r="FF358" s="9">
        <v>230.5273287091668</v>
      </c>
      <c r="FG358" s="9">
        <v>224.124991966978</v>
      </c>
      <c r="FH358" s="9">
        <v>227.05488670439362</v>
      </c>
      <c r="FI358" s="9">
        <v>229.19276444927422</v>
      </c>
      <c r="FJ358" s="9">
        <v>227.02302438299427</v>
      </c>
      <c r="FK358" s="9">
        <v>224.49310707701102</v>
      </c>
      <c r="FL358" s="9">
        <v>227.42339981442669</v>
      </c>
      <c r="FM358" s="9">
        <v>229.59153755930728</v>
      </c>
      <c r="FN358" s="9">
        <v>228.31281015906873</v>
      </c>
      <c r="FO358" s="9">
        <v>226.5181489861223</v>
      </c>
      <c r="FP358" s="9">
        <v>229.70687572353799</v>
      </c>
      <c r="FQ358" s="9">
        <v>232.12405346841859</v>
      </c>
      <c r="FR358" s="9">
        <v>232.08472013303873</v>
      </c>
      <c r="FS358" s="9">
        <v>230.71787170738287</v>
      </c>
      <c r="FT358" s="9">
        <v>234.01906044479853</v>
      </c>
      <c r="FU358" s="9">
        <v>236.49045018967911</v>
      </c>
      <c r="FV358" s="9">
        <v>236.78817509441845</v>
      </c>
      <c r="FW358" s="9">
        <v>235.55391369403671</v>
      </c>
      <c r="FX358" s="9">
        <v>238.78977243145238</v>
      </c>
      <c r="FY358" s="9">
        <v>241.22468417633294</v>
      </c>
      <c r="FZ358" s="9">
        <v>241.3874171863003</v>
      </c>
      <c r="GA358" s="9">
        <v>240.07416115187826</v>
      </c>
      <c r="GB358" s="9">
        <v>243.29810788929393</v>
      </c>
      <c r="GC358" s="9">
        <v>245.75198763417455</v>
      </c>
      <c r="GD358" s="9">
        <v>245.57059293026157</v>
      </c>
      <c r="GE358" s="9">
        <v>244.10876735138277</v>
      </c>
      <c r="GF358" s="9">
        <v>247.3009720887984</v>
      </c>
      <c r="GG358" s="9">
        <v>249.71738583367903</v>
      </c>
      <c r="GH358" s="9">
        <v>249.38717396484248</v>
      </c>
      <c r="GI358" s="9">
        <v>247.87709498533044</v>
      </c>
      <c r="GJ358" s="9">
        <v>251.0780597227461</v>
      </c>
      <c r="GK358" s="9">
        <v>253.4961294676267</v>
      </c>
      <c r="GL358" s="9" t="str">
        <f t="shared" si="64"/>
        <v>CPI,Butter, CPI, United States,Units of Measure: Index 1982-84 = 100,Historic Data Source: BLS,Data Edge: 2016 Q3,Forecast Date: December 2016</v>
      </c>
      <c r="GM358" s="10" t="str">
        <f t="shared" si="71"/>
        <v>United States, CPI, Butter</v>
      </c>
      <c r="GN358" s="10" t="str">
        <f t="shared" si="72"/>
        <v>CPI,Butter, CPI, United States,Units of Measure: Index 1982-84 = 100,Historic Data Source: BLS,Data Edge: 2016 Q3,Forecast Date: December 2016</v>
      </c>
      <c r="GP358" s="15" t="s">
        <v>10</v>
      </c>
      <c r="GQ358" s="16" t="s">
        <v>1308</v>
      </c>
      <c r="GR358" s="10" t="s">
        <v>862</v>
      </c>
      <c r="GS358" s="10" t="s">
        <v>810</v>
      </c>
      <c r="GT358" s="10" t="s">
        <v>136</v>
      </c>
      <c r="GU358" s="13" t="s">
        <v>1381</v>
      </c>
      <c r="GV358" s="11" t="s">
        <v>1385</v>
      </c>
      <c r="GW358" s="8" t="s">
        <v>507</v>
      </c>
      <c r="GX358" s="8" t="s">
        <v>1401</v>
      </c>
      <c r="GY358" s="16" t="s">
        <v>1392</v>
      </c>
    </row>
    <row r="359" spans="1:207" ht="12.75" customHeight="1">
      <c r="A359" s="16" t="s">
        <v>865</v>
      </c>
      <c r="B359" s="8" t="str">
        <f t="shared" si="65"/>
        <v>Bank:AGPRICE</v>
      </c>
      <c r="C359" s="13" t="str">
        <f t="shared" si="66"/>
        <v>DataEdge:2016 Q3</v>
      </c>
      <c r="D359" s="13" t="str">
        <f t="shared" si="67"/>
        <v>ForecastDate:December 2016</v>
      </c>
      <c r="E359" s="13" t="str">
        <f t="shared" si="68"/>
        <v>Long Label:CPI,Other Foods, CPI, United States,Units of Measure: Index 1982-84 = 100,Historic Data Source: BLS,Data Edge: 2016 Q3,Forecast Date: December 2016</v>
      </c>
      <c r="F359" s="9">
        <v>80.100000000000009</v>
      </c>
      <c r="G359" s="9">
        <v>82.766666666666666</v>
      </c>
      <c r="H359" s="9">
        <v>84.666666666666671</v>
      </c>
      <c r="I359" s="9">
        <v>86.699999999999989</v>
      </c>
      <c r="J359" s="9">
        <v>89.36666666666666</v>
      </c>
      <c r="K359" s="9">
        <v>91.433333333333337</v>
      </c>
      <c r="L359" s="9">
        <v>93.233333333333334</v>
      </c>
      <c r="M359" s="9">
        <v>94.733333333333334</v>
      </c>
      <c r="N359" s="9">
        <v>96</v>
      </c>
      <c r="O359" s="9">
        <v>96.63333333333334</v>
      </c>
      <c r="P359" s="9">
        <v>97.366666666666674</v>
      </c>
      <c r="Q359" s="9">
        <v>97.8</v>
      </c>
      <c r="R359" s="9">
        <v>99.3</v>
      </c>
      <c r="S359" s="9">
        <v>100.03333333333335</v>
      </c>
      <c r="T359" s="9">
        <v>100.23333333333333</v>
      </c>
      <c r="U359" s="9">
        <v>100.39999999999999</v>
      </c>
      <c r="V359" s="9">
        <v>101.66666666666667</v>
      </c>
      <c r="W359" s="9">
        <v>102.83333333333333</v>
      </c>
      <c r="X359" s="9">
        <v>103.63333333333333</v>
      </c>
      <c r="Y359" s="9">
        <v>104.03333333333335</v>
      </c>
      <c r="Z359" s="9">
        <v>105.26666666666667</v>
      </c>
      <c r="AA359" s="9">
        <v>106.03333333333335</v>
      </c>
      <c r="AB359" s="9">
        <v>106.89999999999999</v>
      </c>
      <c r="AC359" s="9">
        <v>107.36666666666667</v>
      </c>
      <c r="AD359" s="9">
        <v>108.10000000000001</v>
      </c>
      <c r="AE359" s="9">
        <v>108.89999999999999</v>
      </c>
      <c r="AF359" s="9">
        <v>109.53333333333335</v>
      </c>
      <c r="AG359" s="9">
        <v>110.16666666666667</v>
      </c>
      <c r="AH359" s="9">
        <v>112.33333333333333</v>
      </c>
      <c r="AI359" s="9">
        <v>113.46666666666665</v>
      </c>
      <c r="AJ359" s="9">
        <v>114.5</v>
      </c>
      <c r="AK359" s="9">
        <v>114.93333333333334</v>
      </c>
      <c r="AL359" s="9">
        <v>116.10000000000001</v>
      </c>
      <c r="AM359" s="9">
        <v>116.89999999999999</v>
      </c>
      <c r="AN359" s="9">
        <v>118.7</v>
      </c>
      <c r="AO359" s="9">
        <v>120.23333333333333</v>
      </c>
      <c r="AP359" s="9">
        <v>122.86666666666667</v>
      </c>
      <c r="AQ359" s="9">
        <v>125.3</v>
      </c>
      <c r="AR359" s="9">
        <v>126.43333333333334</v>
      </c>
      <c r="AS359" s="9">
        <v>127.36666666666667</v>
      </c>
      <c r="AT359" s="9">
        <v>128.93333333333337</v>
      </c>
      <c r="AU359" s="9">
        <v>130.4</v>
      </c>
      <c r="AV359" s="9">
        <v>131.79999999999998</v>
      </c>
      <c r="AW359" s="9">
        <v>133.46666666666667</v>
      </c>
      <c r="AX359" s="9">
        <v>136</v>
      </c>
      <c r="AY359" s="9">
        <v>136.76666666666668</v>
      </c>
      <c r="AZ359" s="9">
        <v>137.86666666666667</v>
      </c>
      <c r="BA359" s="9">
        <v>137.93333333333334</v>
      </c>
      <c r="BB359" s="9">
        <v>139.4</v>
      </c>
      <c r="BC359" s="9">
        <v>139.86666666666667</v>
      </c>
      <c r="BD359" s="9">
        <v>140.33333333333334</v>
      </c>
      <c r="BE359" s="9">
        <v>140.9</v>
      </c>
      <c r="BF359" s="9">
        <v>142.6</v>
      </c>
      <c r="BG359" s="9">
        <v>143.26666666666668</v>
      </c>
      <c r="BH359" s="9">
        <v>144.19999999999999</v>
      </c>
      <c r="BI359" s="9">
        <v>144.79999999999998</v>
      </c>
      <c r="BJ359" s="9">
        <v>146.23333333333335</v>
      </c>
      <c r="BK359" s="9">
        <v>147.23333333333332</v>
      </c>
      <c r="BL359" s="9">
        <v>148.26666666666668</v>
      </c>
      <c r="BM359" s="9">
        <v>148.23333333333335</v>
      </c>
      <c r="BN359" s="9">
        <v>149.86666666666667</v>
      </c>
      <c r="BO359" s="9">
        <v>151.03333333333333</v>
      </c>
      <c r="BP359" s="9">
        <v>151.70000000000002</v>
      </c>
      <c r="BQ359" s="9">
        <v>151.76666666666665</v>
      </c>
      <c r="BR359" s="9">
        <v>153.70000000000002</v>
      </c>
      <c r="BS359" s="9">
        <v>155.69999999999999</v>
      </c>
      <c r="BT359" s="9">
        <v>156.9</v>
      </c>
      <c r="BU359" s="9">
        <v>158.56666666666669</v>
      </c>
      <c r="BV359" s="9">
        <v>160.1</v>
      </c>
      <c r="BW359" s="9">
        <v>160.9</v>
      </c>
      <c r="BX359" s="9">
        <v>161.66666666666666</v>
      </c>
      <c r="BY359" s="9">
        <v>162.26666666666668</v>
      </c>
      <c r="BZ359" s="9">
        <v>164.03333333333333</v>
      </c>
      <c r="CA359" s="9">
        <v>165.1</v>
      </c>
      <c r="CB359" s="9">
        <v>166.36666666666667</v>
      </c>
      <c r="CC359" s="9">
        <v>166.53333333333333</v>
      </c>
      <c r="CD359" s="9">
        <v>168</v>
      </c>
      <c r="CE359" s="9">
        <v>169.03333333333333</v>
      </c>
      <c r="CF359" s="9">
        <v>169.46666666666667</v>
      </c>
      <c r="CG359" s="9">
        <v>169.03333333333333</v>
      </c>
      <c r="CH359" s="9">
        <v>170.63333333333333</v>
      </c>
      <c r="CI359" s="9">
        <v>172.06666666666663</v>
      </c>
      <c r="CJ359" s="9">
        <v>173.53333333333333</v>
      </c>
      <c r="CK359" s="9">
        <v>172.66666666666666</v>
      </c>
      <c r="CL359" s="9">
        <v>174.29999999999998</v>
      </c>
      <c r="CM359" s="9">
        <v>175.5</v>
      </c>
      <c r="CN359" s="9">
        <v>176.86666666666665</v>
      </c>
      <c r="CO359" s="9">
        <v>177.5</v>
      </c>
      <c r="CP359" s="9">
        <v>176.53333333333333</v>
      </c>
      <c r="CQ359" s="9">
        <v>177.1</v>
      </c>
      <c r="CR359" s="9">
        <v>177.06666666666669</v>
      </c>
      <c r="CS359" s="9">
        <v>177.83333333333334</v>
      </c>
      <c r="CT359" s="9">
        <v>178.23333333333335</v>
      </c>
      <c r="CU359" s="9">
        <v>178.76666666666665</v>
      </c>
      <c r="CV359" s="9">
        <v>179.26666666666665</v>
      </c>
      <c r="CW359" s="9">
        <v>178.73333333333335</v>
      </c>
      <c r="CX359" s="9">
        <v>179.1</v>
      </c>
      <c r="CY359" s="9">
        <v>180.33333333333334</v>
      </c>
      <c r="CZ359" s="9">
        <v>180.20000000000002</v>
      </c>
      <c r="DA359" s="9">
        <v>179.1</v>
      </c>
      <c r="DB359" s="9">
        <v>180.43333333333331</v>
      </c>
      <c r="DC359" s="9">
        <v>182.63333333333333</v>
      </c>
      <c r="DD359" s="9">
        <v>183.33333333333334</v>
      </c>
      <c r="DE359" s="9">
        <v>183.43333333333331</v>
      </c>
      <c r="DF359" s="9">
        <v>184.5</v>
      </c>
      <c r="DG359" s="9">
        <v>185.10000000000002</v>
      </c>
      <c r="DH359" s="9">
        <v>186</v>
      </c>
      <c r="DI359" s="9">
        <v>184.23333333333335</v>
      </c>
      <c r="DJ359" s="9">
        <v>186.273</v>
      </c>
      <c r="DK359" s="9">
        <v>188.45899999999997</v>
      </c>
      <c r="DL359" s="9">
        <v>189.45833333333334</v>
      </c>
      <c r="DM359" s="9">
        <v>188.78666666666663</v>
      </c>
      <c r="DN359" s="9">
        <v>191.566</v>
      </c>
      <c r="DO359" s="9">
        <v>196.88933333333333</v>
      </c>
      <c r="DP359" s="9">
        <v>200.63833333333335</v>
      </c>
      <c r="DQ359" s="9">
        <v>203.31766666666667</v>
      </c>
      <c r="DR359" s="9">
        <v>206.44366666666667</v>
      </c>
      <c r="DS359" s="9">
        <v>205.65833333333333</v>
      </c>
      <c r="DT359" s="9">
        <v>205.44533333333334</v>
      </c>
      <c r="DU359" s="9">
        <v>204.43899999999999</v>
      </c>
      <c r="DV359" s="9">
        <v>204.893</v>
      </c>
      <c r="DW359" s="9">
        <v>204.95233333333331</v>
      </c>
      <c r="DX359" s="9">
        <v>205.11500000000001</v>
      </c>
      <c r="DY359" s="9">
        <v>203.25133333333335</v>
      </c>
      <c r="DZ359" s="9">
        <v>205.17566666666667</v>
      </c>
      <c r="EA359" s="9">
        <v>208.55633333333333</v>
      </c>
      <c r="EB359" s="9">
        <v>211.3116666666667</v>
      </c>
      <c r="EC359" s="9">
        <v>212.124</v>
      </c>
      <c r="ED359" s="9">
        <v>215.03933333333336</v>
      </c>
      <c r="EE359" s="9">
        <v>217.08166666666668</v>
      </c>
      <c r="EF359" s="9">
        <v>217.47566666666668</v>
      </c>
      <c r="EG359" s="9">
        <v>216.84799999999998</v>
      </c>
      <c r="EH359" s="9">
        <v>217.39033333333336</v>
      </c>
      <c r="EI359" s="9">
        <v>218.94666666666669</v>
      </c>
      <c r="EJ359" s="9">
        <v>217.79866666666666</v>
      </c>
      <c r="EK359" s="9">
        <v>216.67</v>
      </c>
      <c r="EL359" s="9">
        <v>218.39099999999999</v>
      </c>
      <c r="EM359" s="9">
        <v>219.56133333333332</v>
      </c>
      <c r="EN359" s="9">
        <v>221.30266666666668</v>
      </c>
      <c r="EO359" s="9">
        <v>220.22199999999998</v>
      </c>
      <c r="EP359" s="9">
        <v>221.70000000000002</v>
      </c>
      <c r="EQ359" s="9">
        <v>223.63800000000001</v>
      </c>
      <c r="ER359" s="9">
        <v>224.58600000000001</v>
      </c>
      <c r="ES359" s="9">
        <v>223.84633333333332</v>
      </c>
      <c r="ET359" s="9">
        <v>223.47299999999998</v>
      </c>
      <c r="EU359" s="9">
        <v>225.42566666666667</v>
      </c>
      <c r="EV359" s="9">
        <v>224.44233333333332</v>
      </c>
      <c r="EW359" s="9">
        <v>223.24050456515209</v>
      </c>
      <c r="EX359" s="9">
        <v>223.99001655751727</v>
      </c>
      <c r="EY359" s="9">
        <v>224.63108688793022</v>
      </c>
      <c r="EZ359" s="9">
        <v>226.23533654423801</v>
      </c>
      <c r="FA359" s="9">
        <v>227.09255197946158</v>
      </c>
      <c r="FB359" s="9">
        <v>228.03103685062607</v>
      </c>
      <c r="FC359" s="9">
        <v>229.31481902994139</v>
      </c>
      <c r="FD359" s="9">
        <v>230.22793088875622</v>
      </c>
      <c r="FE359" s="9">
        <v>231.28166724451006</v>
      </c>
      <c r="FF359" s="9">
        <v>232.6610258592342</v>
      </c>
      <c r="FG359" s="9">
        <v>234.05001128791037</v>
      </c>
      <c r="FH359" s="9">
        <v>235.39119310522273</v>
      </c>
      <c r="FI359" s="9">
        <v>236.74094765347533</v>
      </c>
      <c r="FJ359" s="9">
        <v>237.97683270950193</v>
      </c>
      <c r="FK359" s="9">
        <v>239.26505682676364</v>
      </c>
      <c r="FL359" s="9">
        <v>240.57668709239474</v>
      </c>
      <c r="FM359" s="9">
        <v>242.04025976168271</v>
      </c>
      <c r="FN359" s="9">
        <v>243.41281440099561</v>
      </c>
      <c r="FO359" s="9">
        <v>244.61996599569386</v>
      </c>
      <c r="FP359" s="9">
        <v>245.92019664714397</v>
      </c>
      <c r="FQ359" s="9">
        <v>247.42049837448982</v>
      </c>
      <c r="FR359" s="9">
        <v>248.82965907874291</v>
      </c>
      <c r="FS359" s="9">
        <v>250.05269600640023</v>
      </c>
      <c r="FT359" s="9">
        <v>251.43250763092232</v>
      </c>
      <c r="FU359" s="9">
        <v>252.94958543155718</v>
      </c>
      <c r="FV359" s="9">
        <v>254.40899878533313</v>
      </c>
      <c r="FW359" s="9">
        <v>255.84922877551514</v>
      </c>
      <c r="FX359" s="9">
        <v>257.35384466200611</v>
      </c>
      <c r="FY359" s="9">
        <v>258.89350390641442</v>
      </c>
      <c r="FZ359" s="9">
        <v>260.37839024858857</v>
      </c>
      <c r="GA359" s="9">
        <v>261.80136509063743</v>
      </c>
      <c r="GB359" s="9">
        <v>263.29464461571081</v>
      </c>
      <c r="GC359" s="9">
        <v>264.87210696514956</v>
      </c>
      <c r="GD359" s="9">
        <v>266.37449720237328</v>
      </c>
      <c r="GE359" s="9">
        <v>267.80058519809347</v>
      </c>
      <c r="GF359" s="9">
        <v>269.32763194696372</v>
      </c>
      <c r="GG359" s="9">
        <v>270.94604798979975</v>
      </c>
      <c r="GH359" s="9">
        <v>272.44875469450312</v>
      </c>
      <c r="GI359" s="9">
        <v>273.83649011605701</v>
      </c>
      <c r="GJ359" s="9">
        <v>275.32383748464986</v>
      </c>
      <c r="GK359" s="9">
        <v>276.97003895801538</v>
      </c>
      <c r="GL359" s="9" t="str">
        <f t="shared" si="64"/>
        <v>CPI,Other Foods, CPI, United States,Units of Measure: Index 1982-84 = 100,Historic Data Source: BLS,Data Edge: 2016 Q3,Forecast Date: December 2016</v>
      </c>
      <c r="GM359" s="10" t="str">
        <f t="shared" si="71"/>
        <v>United States, CPI, Other Foods</v>
      </c>
      <c r="GN359" s="10" t="str">
        <f t="shared" si="72"/>
        <v>CPI,Other Foods, CPI, United States,Units of Measure: Index 1982-84 = 100,Historic Data Source: BLS,Data Edge: 2016 Q3,Forecast Date: December 2016</v>
      </c>
      <c r="GP359" s="15" t="s">
        <v>10</v>
      </c>
      <c r="GQ359" s="16" t="s">
        <v>1308</v>
      </c>
      <c r="GR359" s="10" t="s">
        <v>864</v>
      </c>
      <c r="GS359" s="10" t="s">
        <v>810</v>
      </c>
      <c r="GT359" s="10" t="s">
        <v>136</v>
      </c>
      <c r="GU359" s="13" t="s">
        <v>1381</v>
      </c>
      <c r="GV359" s="11" t="s">
        <v>1385</v>
      </c>
      <c r="GW359" s="8" t="s">
        <v>1334</v>
      </c>
      <c r="GX359" s="8" t="s">
        <v>1401</v>
      </c>
      <c r="GY359" s="16" t="s">
        <v>1392</v>
      </c>
    </row>
    <row r="360" spans="1:207" ht="12.75" customHeight="1">
      <c r="A360" s="16" t="s">
        <v>867</v>
      </c>
      <c r="B360" s="8" t="str">
        <f t="shared" si="65"/>
        <v>Bank:AGPRICE</v>
      </c>
      <c r="C360" s="13" t="str">
        <f t="shared" si="66"/>
        <v>DataEdge:2016 Q3</v>
      </c>
      <c r="D360" s="13" t="str">
        <f t="shared" si="67"/>
        <v>ForecastDate:December 2016</v>
      </c>
      <c r="E360" s="13" t="str">
        <f t="shared" si="68"/>
        <v>Long Label:CPI,Food Away From Home, CPI, United States,Units of Measure: Index 1982-84 = 100,Historic Data Source: BLS,Data Edge: 2016 Q3,Forecast Date: December 2016</v>
      </c>
      <c r="F360" s="9">
        <v>80.733333333333334</v>
      </c>
      <c r="G360" s="9">
        <v>82.733333333333334</v>
      </c>
      <c r="H360" s="9">
        <v>84.233333333333334</v>
      </c>
      <c r="I360" s="9">
        <v>86.066666666666663</v>
      </c>
      <c r="J360" s="9">
        <v>88.733333333333348</v>
      </c>
      <c r="K360" s="9">
        <v>90.433333333333337</v>
      </c>
      <c r="L360" s="9">
        <v>91.766666666666652</v>
      </c>
      <c r="M360" s="9">
        <v>92.833333333333329</v>
      </c>
      <c r="N360" s="9">
        <v>94.100000000000009</v>
      </c>
      <c r="O360" s="9">
        <v>95.266666666666652</v>
      </c>
      <c r="P360" s="9">
        <v>96.466666666666654</v>
      </c>
      <c r="Q360" s="9">
        <v>97.36666666666666</v>
      </c>
      <c r="R360" s="9">
        <v>98.566666666666677</v>
      </c>
      <c r="S360" s="9">
        <v>99.600000000000009</v>
      </c>
      <c r="T360" s="9">
        <v>100.3</v>
      </c>
      <c r="U360" s="9">
        <v>101.46666666666665</v>
      </c>
      <c r="V360" s="9">
        <v>102.7</v>
      </c>
      <c r="W360" s="9">
        <v>103.8</v>
      </c>
      <c r="X360" s="9">
        <v>104.76666666666667</v>
      </c>
      <c r="Y360" s="9">
        <v>105.56666666666666</v>
      </c>
      <c r="Z360" s="9">
        <v>106.66666666666667</v>
      </c>
      <c r="AA360" s="9">
        <v>107.93333333333334</v>
      </c>
      <c r="AB360" s="9">
        <v>108.93333333333334</v>
      </c>
      <c r="AC360" s="9">
        <v>109.76666666666667</v>
      </c>
      <c r="AD360" s="9">
        <v>110.73333333333335</v>
      </c>
      <c r="AE360" s="9">
        <v>112.09999999999998</v>
      </c>
      <c r="AF360" s="9">
        <v>113.13333333333333</v>
      </c>
      <c r="AG360" s="9">
        <v>114.26666666666667</v>
      </c>
      <c r="AH360" s="9">
        <v>115.53333333333335</v>
      </c>
      <c r="AI360" s="9">
        <v>116.43333333333334</v>
      </c>
      <c r="AJ360" s="9">
        <v>117.56666666666666</v>
      </c>
      <c r="AK360" s="9">
        <v>118.59999999999998</v>
      </c>
      <c r="AL360" s="9">
        <v>119.73333333333333</v>
      </c>
      <c r="AM360" s="9">
        <v>121.06666666666666</v>
      </c>
      <c r="AN360" s="9">
        <v>122.53333333333335</v>
      </c>
      <c r="AO360" s="9">
        <v>123.73333333333335</v>
      </c>
      <c r="AP360" s="9">
        <v>125.2</v>
      </c>
      <c r="AQ360" s="9">
        <v>126.66666666666667</v>
      </c>
      <c r="AR360" s="9">
        <v>128.23333333333332</v>
      </c>
      <c r="AS360" s="9">
        <v>129.46666666666667</v>
      </c>
      <c r="AT360" s="9">
        <v>131.03333333333333</v>
      </c>
      <c r="AU360" s="9">
        <v>132.96666666666667</v>
      </c>
      <c r="AV360" s="9">
        <v>134.26666666666668</v>
      </c>
      <c r="AW360" s="9">
        <v>135.36666666666665</v>
      </c>
      <c r="AX360" s="9">
        <v>136.16666666666666</v>
      </c>
      <c r="AY360" s="9">
        <v>137.5</v>
      </c>
      <c r="AZ360" s="9">
        <v>138.66666666666666</v>
      </c>
      <c r="BA360" s="9">
        <v>139.33333333333334</v>
      </c>
      <c r="BB360" s="9">
        <v>139.9</v>
      </c>
      <c r="BC360" s="9">
        <v>140.43333333333334</v>
      </c>
      <c r="BD360" s="9">
        <v>141</v>
      </c>
      <c r="BE360" s="9">
        <v>141.46666666666667</v>
      </c>
      <c r="BF360" s="9">
        <v>142.20000000000002</v>
      </c>
      <c r="BG360" s="9">
        <v>142.93333333333334</v>
      </c>
      <c r="BH360" s="9">
        <v>143.6</v>
      </c>
      <c r="BI360" s="9">
        <v>144.16666666666666</v>
      </c>
      <c r="BJ360" s="9">
        <v>144.63333333333335</v>
      </c>
      <c r="BK360" s="9">
        <v>145.29999999999998</v>
      </c>
      <c r="BL360" s="9">
        <v>145.9</v>
      </c>
      <c r="BM360" s="9">
        <v>146.76666666666668</v>
      </c>
      <c r="BN360" s="9">
        <v>147.70000000000002</v>
      </c>
      <c r="BO360" s="9">
        <v>148.56666666666666</v>
      </c>
      <c r="BP360" s="9">
        <v>149.36666666666667</v>
      </c>
      <c r="BQ360" s="9">
        <v>150.20000000000002</v>
      </c>
      <c r="BR360" s="9">
        <v>150.9</v>
      </c>
      <c r="BS360" s="9">
        <v>151.96666666666667</v>
      </c>
      <c r="BT360" s="9">
        <v>153.13333333333333</v>
      </c>
      <c r="BU360" s="9">
        <v>154.63333333333333</v>
      </c>
      <c r="BV360" s="9">
        <v>155.63333333333333</v>
      </c>
      <c r="BW360" s="9">
        <v>156.36666666666667</v>
      </c>
      <c r="BX360" s="9">
        <v>157.43333333333334</v>
      </c>
      <c r="BY360" s="9">
        <v>158.6</v>
      </c>
      <c r="BZ360" s="9">
        <v>159.56666666666663</v>
      </c>
      <c r="CA360" s="9">
        <v>160.49999999999997</v>
      </c>
      <c r="CB360" s="9">
        <v>161.56666666666669</v>
      </c>
      <c r="CC360" s="9">
        <v>162.63333333333333</v>
      </c>
      <c r="CD360" s="9">
        <v>163.83333333333334</v>
      </c>
      <c r="CE360" s="9">
        <v>164.56666666666669</v>
      </c>
      <c r="CF360" s="9">
        <v>165.5</v>
      </c>
      <c r="CG360" s="9">
        <v>166.5</v>
      </c>
      <c r="CH360" s="9">
        <v>167.56666666666663</v>
      </c>
      <c r="CI360" s="9">
        <v>168.33333333333334</v>
      </c>
      <c r="CJ360" s="9">
        <v>169.53333333333333</v>
      </c>
      <c r="CK360" s="9">
        <v>170.50000000000003</v>
      </c>
      <c r="CL360" s="9">
        <v>171.83333333333334</v>
      </c>
      <c r="CM360" s="9">
        <v>173.13333333333333</v>
      </c>
      <c r="CN360" s="9">
        <v>174.63333333333333</v>
      </c>
      <c r="CO360" s="9">
        <v>175.79999999999998</v>
      </c>
      <c r="CP360" s="9">
        <v>176.83333333333334</v>
      </c>
      <c r="CQ360" s="9">
        <v>177.66666666666666</v>
      </c>
      <c r="CR360" s="9">
        <v>178.83333333333334</v>
      </c>
      <c r="CS360" s="9">
        <v>179.83333333333334</v>
      </c>
      <c r="CT360" s="9">
        <v>180.53333333333333</v>
      </c>
      <c r="CU360" s="9">
        <v>181.5</v>
      </c>
      <c r="CV360" s="9">
        <v>182.56666666666669</v>
      </c>
      <c r="CW360" s="9">
        <v>183.80000000000004</v>
      </c>
      <c r="CX360" s="9">
        <v>185.4</v>
      </c>
      <c r="CY360" s="9">
        <v>186.63333333333333</v>
      </c>
      <c r="CZ360" s="9">
        <v>188.36666666666667</v>
      </c>
      <c r="DA360" s="9">
        <v>189.63333333333333</v>
      </c>
      <c r="DB360" s="9">
        <v>191.30000000000004</v>
      </c>
      <c r="DC360" s="9">
        <v>192.63333333333333</v>
      </c>
      <c r="DD360" s="9">
        <v>194.13333333333333</v>
      </c>
      <c r="DE360" s="9">
        <v>195.6</v>
      </c>
      <c r="DF360" s="9">
        <v>197.13333333333333</v>
      </c>
      <c r="DG360" s="9">
        <v>198.63333333333333</v>
      </c>
      <c r="DH360" s="9">
        <v>200.13333333333333</v>
      </c>
      <c r="DI360" s="9">
        <v>201.63333333333333</v>
      </c>
      <c r="DJ360" s="9">
        <v>203.72066666666669</v>
      </c>
      <c r="DK360" s="9">
        <v>205.29733333333331</v>
      </c>
      <c r="DL360" s="9">
        <v>207.83066666666664</v>
      </c>
      <c r="DM360" s="9">
        <v>209.78733333333335</v>
      </c>
      <c r="DN360" s="9">
        <v>211.82833333333335</v>
      </c>
      <c r="DO360" s="9">
        <v>214.02166666666668</v>
      </c>
      <c r="DP360" s="9">
        <v>217.22133333333332</v>
      </c>
      <c r="DQ360" s="9">
        <v>220.00566666666666</v>
      </c>
      <c r="DR360" s="9">
        <v>221.83433333333332</v>
      </c>
      <c r="DS360" s="9">
        <v>223.03033333333335</v>
      </c>
      <c r="DT360" s="9">
        <v>223.67433333333329</v>
      </c>
      <c r="DU360" s="9">
        <v>224.54866666666666</v>
      </c>
      <c r="DV360" s="9">
        <v>224.99599999999998</v>
      </c>
      <c r="DW360" s="9">
        <v>225.54866666666669</v>
      </c>
      <c r="DX360" s="9">
        <v>226.40233333333333</v>
      </c>
      <c r="DY360" s="9">
        <v>227.50699999999998</v>
      </c>
      <c r="DZ360" s="9">
        <v>228.68966666666668</v>
      </c>
      <c r="EA360" s="9">
        <v>230.55999999999997</v>
      </c>
      <c r="EB360" s="9">
        <v>232.375</v>
      </c>
      <c r="EC360" s="9">
        <v>233.98000000000002</v>
      </c>
      <c r="ED360" s="9">
        <v>235.648</v>
      </c>
      <c r="EE360" s="9">
        <v>237.26533333333336</v>
      </c>
      <c r="EF360" s="9">
        <v>238.98633333333336</v>
      </c>
      <c r="EG360" s="9">
        <v>240.04633333333334</v>
      </c>
      <c r="EH360" s="9">
        <v>241.01733333333334</v>
      </c>
      <c r="EI360" s="9">
        <v>242.63133333333334</v>
      </c>
      <c r="EJ360" s="9">
        <v>243.75200000000004</v>
      </c>
      <c r="EK360" s="9">
        <v>244.87333333333333</v>
      </c>
      <c r="EL360" s="9">
        <v>246.18200000000002</v>
      </c>
      <c r="EM360" s="9">
        <v>247.977</v>
      </c>
      <c r="EN360" s="9">
        <v>249.8603333333333</v>
      </c>
      <c r="EO360" s="9">
        <v>251.90499999999997</v>
      </c>
      <c r="EP360" s="9">
        <v>253.62133333333335</v>
      </c>
      <c r="EQ360" s="9">
        <v>255.29833333333332</v>
      </c>
      <c r="ER360" s="9">
        <v>256.72800000000001</v>
      </c>
      <c r="ES360" s="9">
        <v>258.755</v>
      </c>
      <c r="ET360" s="9">
        <v>260.38666666666671</v>
      </c>
      <c r="EU360" s="9">
        <v>262.04000000000002</v>
      </c>
      <c r="EV360" s="9">
        <v>263.60066666666665</v>
      </c>
      <c r="EW360" s="9">
        <v>264.77884533333344</v>
      </c>
      <c r="EX360" s="9">
        <v>266.43623264305597</v>
      </c>
      <c r="EY360" s="9">
        <v>267.76199790853588</v>
      </c>
      <c r="EZ360" s="9">
        <v>270.40335826355056</v>
      </c>
      <c r="FA360" s="9">
        <v>272.75562150541271</v>
      </c>
      <c r="FB360" s="9">
        <v>274.47554956834125</v>
      </c>
      <c r="FC360" s="9">
        <v>275.03701840569539</v>
      </c>
      <c r="FD360" s="9">
        <v>277.07918681855591</v>
      </c>
      <c r="FE360" s="9">
        <v>279.1264152344761</v>
      </c>
      <c r="FF360" s="9">
        <v>280.70034599982927</v>
      </c>
      <c r="FG360" s="9">
        <v>282.14438558746298</v>
      </c>
      <c r="FH360" s="9">
        <v>283.82669845216867</v>
      </c>
      <c r="FI360" s="9">
        <v>285.88543289857336</v>
      </c>
      <c r="FJ360" s="9">
        <v>287.89380535359385</v>
      </c>
      <c r="FK360" s="9">
        <v>289.66644051081295</v>
      </c>
      <c r="FL360" s="9">
        <v>291.40261769508754</v>
      </c>
      <c r="FM360" s="9">
        <v>293.45651562462967</v>
      </c>
      <c r="FN360" s="9">
        <v>295.0290162250763</v>
      </c>
      <c r="FO360" s="9">
        <v>296.93750634175535</v>
      </c>
      <c r="FP360" s="9">
        <v>298.60528333398076</v>
      </c>
      <c r="FQ360" s="9">
        <v>300.58162031073789</v>
      </c>
      <c r="FR360" s="9">
        <v>302.44600601442289</v>
      </c>
      <c r="FS360" s="9">
        <v>304.55240197715909</v>
      </c>
      <c r="FT360" s="9">
        <v>306.29307898359599</v>
      </c>
      <c r="FU360" s="9">
        <v>308.40953334039409</v>
      </c>
      <c r="FV360" s="9">
        <v>310.32764908029276</v>
      </c>
      <c r="FW360" s="9">
        <v>312.37025672388665</v>
      </c>
      <c r="FX360" s="9">
        <v>314.24230608828231</v>
      </c>
      <c r="FY360" s="9">
        <v>316.45267836423358</v>
      </c>
      <c r="FZ360" s="9">
        <v>318.4480922634317</v>
      </c>
      <c r="GA360" s="9">
        <v>320.39227737559543</v>
      </c>
      <c r="GB360" s="9">
        <v>322.27290660565035</v>
      </c>
      <c r="GC360" s="9">
        <v>324.50707383070005</v>
      </c>
      <c r="GD360" s="9">
        <v>326.28157544000339</v>
      </c>
      <c r="GE360" s="9">
        <v>327.99354999168111</v>
      </c>
      <c r="GF360" s="9">
        <v>329.87136593804604</v>
      </c>
      <c r="GG360" s="9">
        <v>332.1405228797185</v>
      </c>
      <c r="GH360" s="9">
        <v>333.94713405344055</v>
      </c>
      <c r="GI360" s="9">
        <v>335.64313403347631</v>
      </c>
      <c r="GJ360" s="9">
        <v>337.52978618387846</v>
      </c>
      <c r="GK360" s="9">
        <v>339.8306053667676</v>
      </c>
      <c r="GL360" s="9" t="str">
        <f t="shared" si="64"/>
        <v>CPI,Food Away From Home, CPI, United States,Units of Measure: Index 1982-84 = 100,Historic Data Source: BLS,Data Edge: 2016 Q3,Forecast Date: December 2016</v>
      </c>
      <c r="GM360" s="10" t="str">
        <f t="shared" si="71"/>
        <v>United States, CPI, Food Away From Home</v>
      </c>
      <c r="GN360" s="10" t="str">
        <f t="shared" si="72"/>
        <v>CPI,Food Away From Home, CPI, United States,Units of Measure: Index 1982-84 = 100,Historic Data Source: BLS,Data Edge: 2016 Q3,Forecast Date: December 2016</v>
      </c>
      <c r="GP360" s="15" t="s">
        <v>10</v>
      </c>
      <c r="GQ360" s="16" t="s">
        <v>1308</v>
      </c>
      <c r="GR360" s="10" t="s">
        <v>866</v>
      </c>
      <c r="GS360" s="10" t="s">
        <v>810</v>
      </c>
      <c r="GT360" s="10" t="s">
        <v>136</v>
      </c>
      <c r="GU360" s="13" t="s">
        <v>1381</v>
      </c>
      <c r="GV360" s="11" t="s">
        <v>1385</v>
      </c>
      <c r="GW360" s="8" t="s">
        <v>1335</v>
      </c>
      <c r="GX360" s="8" t="s">
        <v>1401</v>
      </c>
      <c r="GY360" s="16" t="s">
        <v>1392</v>
      </c>
    </row>
    <row r="361" spans="1:207" ht="12.75" customHeight="1">
      <c r="A361" s="16" t="s">
        <v>869</v>
      </c>
      <c r="B361" s="8" t="str">
        <f t="shared" si="65"/>
        <v>Bank:AGPRICE</v>
      </c>
      <c r="C361" s="13" t="str">
        <f t="shared" si="66"/>
        <v>DataEdge:2016 Q3</v>
      </c>
      <c r="D361" s="13" t="str">
        <f t="shared" si="67"/>
        <v>ForecastDate:December 2016</v>
      </c>
      <c r="E361" s="13" t="str">
        <f t="shared" si="68"/>
        <v>Long Label:Farm Producer, PPI,Farm All Fertilizer PPI, United States,Units of Measure: Index 1990-92 = 100,Historic Data Source: USDA,Data Edge: 2016 Q3,Forecast Date: December 2016</v>
      </c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  <c r="BV361" s="9">
        <v>38</v>
      </c>
      <c r="BW361" s="9">
        <v>37.666666666666664</v>
      </c>
      <c r="BX361" s="9">
        <v>36</v>
      </c>
      <c r="BY361" s="9">
        <v>35.666666666666664</v>
      </c>
      <c r="BZ361" s="9">
        <v>35</v>
      </c>
      <c r="CA361" s="9">
        <v>35</v>
      </c>
      <c r="CB361" s="9">
        <v>34</v>
      </c>
      <c r="CC361" s="9">
        <v>32.666666666666664</v>
      </c>
      <c r="CD361" s="9">
        <v>32.333333333333336</v>
      </c>
      <c r="CE361" s="9">
        <v>32.333333333333336</v>
      </c>
      <c r="CF361" s="9">
        <v>31</v>
      </c>
      <c r="CG361" s="9">
        <v>31.333333333333332</v>
      </c>
      <c r="CH361" s="9">
        <v>32</v>
      </c>
      <c r="CI361" s="9">
        <v>32.333333333333336</v>
      </c>
      <c r="CJ361" s="9">
        <v>33.666666666666664</v>
      </c>
      <c r="CK361" s="9">
        <v>35.666666666666664</v>
      </c>
      <c r="CL361" s="9">
        <v>42.333333333333336</v>
      </c>
      <c r="CM361" s="9">
        <v>39.333333333333336</v>
      </c>
      <c r="CN361" s="9">
        <v>35</v>
      </c>
      <c r="CO361" s="9">
        <v>33</v>
      </c>
      <c r="CP361" s="9">
        <v>33</v>
      </c>
      <c r="CQ361" s="9">
        <v>32.666666666666664</v>
      </c>
      <c r="CR361" s="9">
        <v>32.666666666666664</v>
      </c>
      <c r="CS361" s="9">
        <v>33</v>
      </c>
      <c r="CT361" s="9">
        <v>35.666666666666664</v>
      </c>
      <c r="CU361" s="9">
        <v>38.666666666666664</v>
      </c>
      <c r="CV361" s="9">
        <v>37.666666666666664</v>
      </c>
      <c r="CW361" s="9">
        <v>38.333333333333336</v>
      </c>
      <c r="CX361" s="9">
        <v>41</v>
      </c>
      <c r="CY361" s="9">
        <v>41.666666666666664</v>
      </c>
      <c r="CZ361" s="9">
        <v>42.666666666666664</v>
      </c>
      <c r="DA361" s="9">
        <v>45.666666666666664</v>
      </c>
      <c r="DB361" s="9">
        <v>47</v>
      </c>
      <c r="DC361" s="9">
        <v>48.666666666666664</v>
      </c>
      <c r="DD361" s="9">
        <v>49.666666666666664</v>
      </c>
      <c r="DE361" s="9">
        <v>54.666666666666664</v>
      </c>
      <c r="DF361" s="9">
        <v>56</v>
      </c>
      <c r="DG361" s="9">
        <v>54</v>
      </c>
      <c r="DH361" s="9">
        <v>51.666666666666664</v>
      </c>
      <c r="DI361" s="9">
        <v>52.333333333333336</v>
      </c>
      <c r="DJ361" s="9">
        <v>57.666666666666664</v>
      </c>
      <c r="DK361" s="9">
        <v>65</v>
      </c>
      <c r="DL361" s="9">
        <v>67.333333333333329</v>
      </c>
      <c r="DM361" s="9">
        <v>72.666666666666671</v>
      </c>
      <c r="DN361" s="9">
        <v>89.333333333333329</v>
      </c>
      <c r="DO361" s="9">
        <v>113.33333333333333</v>
      </c>
      <c r="DP361" s="9">
        <v>141</v>
      </c>
      <c r="DQ361" s="9">
        <v>134</v>
      </c>
      <c r="DR361" s="9">
        <v>100</v>
      </c>
      <c r="DS361" s="9">
        <v>90.666666666666671</v>
      </c>
      <c r="DT361" s="9">
        <v>74</v>
      </c>
      <c r="DU361" s="9">
        <v>70.333333333333329</v>
      </c>
      <c r="DV361" s="9">
        <v>71.63333333333334</v>
      </c>
      <c r="DW361" s="9">
        <v>75.7</v>
      </c>
      <c r="DX361" s="9">
        <v>76.033333333333317</v>
      </c>
      <c r="DY361" s="9">
        <v>84</v>
      </c>
      <c r="DZ361" s="9">
        <v>94.13333333333334</v>
      </c>
      <c r="EA361" s="9">
        <v>99.5</v>
      </c>
      <c r="EB361" s="9">
        <v>101.09999999999998</v>
      </c>
      <c r="EC361" s="9">
        <v>105.23333333333335</v>
      </c>
      <c r="ED361" s="9">
        <v>103.03333333333335</v>
      </c>
      <c r="EE361" s="9">
        <v>104.03333333333335</v>
      </c>
      <c r="EF361" s="9">
        <v>99.666666666666671</v>
      </c>
      <c r="EG361" s="9">
        <v>98.766666666666666</v>
      </c>
      <c r="EH361" s="9">
        <v>99.7</v>
      </c>
      <c r="EI361" s="9">
        <v>103.73333333333333</v>
      </c>
      <c r="EJ361" s="9">
        <v>92.666666666666671</v>
      </c>
      <c r="EK361" s="9">
        <v>90.59999999999998</v>
      </c>
      <c r="EL361" s="9">
        <v>93.833333333333329</v>
      </c>
      <c r="EM361" s="9">
        <v>100.66666666666667</v>
      </c>
      <c r="EN361" s="9">
        <v>92.766666666666652</v>
      </c>
      <c r="EO361" s="9">
        <v>90.7</v>
      </c>
      <c r="EP361" s="9">
        <v>90.233333333333334</v>
      </c>
      <c r="EQ361" s="9">
        <v>90.36666666666666</v>
      </c>
      <c r="ER361" s="9">
        <v>85.533333333333317</v>
      </c>
      <c r="ES361" s="9">
        <v>82.63333333333334</v>
      </c>
      <c r="ET361" s="9">
        <v>76.899999999999991</v>
      </c>
      <c r="EU361" s="9">
        <v>75.966666666666669</v>
      </c>
      <c r="EV361" s="9">
        <v>70.765051116595501</v>
      </c>
      <c r="EW361" s="9">
        <v>71.058797712481251</v>
      </c>
      <c r="EX361" s="9">
        <v>72.331164112138126</v>
      </c>
      <c r="EY361" s="9">
        <v>75.758411971690222</v>
      </c>
      <c r="EZ361" s="9">
        <v>71.458014665348074</v>
      </c>
      <c r="FA361" s="9">
        <v>72.55266900423868</v>
      </c>
      <c r="FB361" s="9">
        <v>70.056713413495586</v>
      </c>
      <c r="FC361" s="9">
        <v>75.739173841520014</v>
      </c>
      <c r="FD361" s="9">
        <v>71.782409947727942</v>
      </c>
      <c r="FE361" s="9">
        <v>73.162627283851464</v>
      </c>
      <c r="FF361" s="9">
        <v>75.072153491420622</v>
      </c>
      <c r="FG361" s="9">
        <v>80.754613919445049</v>
      </c>
      <c r="FH361" s="9">
        <v>76.797850025652977</v>
      </c>
      <c r="FI361" s="9">
        <v>77.655249485916457</v>
      </c>
      <c r="FJ361" s="9">
        <v>79.760783902941156</v>
      </c>
      <c r="FK361" s="9">
        <v>85.44324433096557</v>
      </c>
      <c r="FL361" s="9">
        <v>81.486480437173526</v>
      </c>
      <c r="FM361" s="9">
        <v>82.254906613888508</v>
      </c>
      <c r="FN361" s="9">
        <v>83.444449133920543</v>
      </c>
      <c r="FO361" s="9">
        <v>89.12690956194497</v>
      </c>
      <c r="FP361" s="9">
        <v>85.170145668152898</v>
      </c>
      <c r="FQ361" s="9">
        <v>85.782756356721421</v>
      </c>
      <c r="FR361" s="9">
        <v>89.066834684090864</v>
      </c>
      <c r="FS361" s="9">
        <v>94.749295112115291</v>
      </c>
      <c r="FT361" s="9">
        <v>90.792531218323219</v>
      </c>
      <c r="FU361" s="9">
        <v>91.405141906891757</v>
      </c>
      <c r="FV361" s="9">
        <v>96.942025326111931</v>
      </c>
      <c r="FW361" s="9">
        <v>102.62448575413633</v>
      </c>
      <c r="FX361" s="9">
        <v>98.667721860344287</v>
      </c>
      <c r="FY361" s="9">
        <v>99.280332548912796</v>
      </c>
      <c r="FZ361" s="9">
        <v>102.19950156476293</v>
      </c>
      <c r="GA361" s="9">
        <v>107.88196199278734</v>
      </c>
      <c r="GB361" s="9">
        <v>103.92519809899527</v>
      </c>
      <c r="GC361" s="9">
        <v>104.53780878756378</v>
      </c>
      <c r="GD361" s="9">
        <v>104.65478053540548</v>
      </c>
      <c r="GE361" s="9">
        <v>110.33724096342991</v>
      </c>
      <c r="GF361" s="9">
        <v>106.38047706963782</v>
      </c>
      <c r="GG361" s="9">
        <v>106.99308775820636</v>
      </c>
      <c r="GH361" s="9">
        <v>106.76737335101738</v>
      </c>
      <c r="GI361" s="9">
        <v>112.4498337790418</v>
      </c>
      <c r="GJ361" s="9">
        <v>108.49306988524972</v>
      </c>
      <c r="GK361" s="9">
        <v>109.10568057381823</v>
      </c>
      <c r="GL361" s="9" t="str">
        <f t="shared" si="64"/>
        <v>Farm Producer, PPI,Farm All Fertilizer PPI, United States,Units of Measure: Index 1990-92 = 100,Historic Data Source: USDA,Data Edge: 2016 Q3,Forecast Date: December 2016</v>
      </c>
      <c r="GM361" s="10" t="str">
        <f t="shared" si="71"/>
        <v>United States, Farm Producer, PPI, Farm All Fertilizer</v>
      </c>
      <c r="GN361" s="10" t="str">
        <f t="shared" si="72"/>
        <v>Farm Producer, PPI,Farm All Fertilizer PPI, United States,Units of Measure: Index 1990-92 = 100,Historic Data Source: USDA,Data Edge: 2016 Q3,Forecast Date: December 2016</v>
      </c>
      <c r="GP361" s="15" t="s">
        <v>10</v>
      </c>
      <c r="GQ361" s="16" t="s">
        <v>1336</v>
      </c>
      <c r="GR361" s="10" t="s">
        <v>868</v>
      </c>
      <c r="GS361" s="10" t="s">
        <v>870</v>
      </c>
      <c r="GT361" s="10" t="s">
        <v>13</v>
      </c>
      <c r="GU361" s="39" t="s">
        <v>1381</v>
      </c>
      <c r="GV361" s="11" t="s">
        <v>1385</v>
      </c>
      <c r="GW361" s="8" t="s">
        <v>1337</v>
      </c>
      <c r="GX361" s="8" t="s">
        <v>1401</v>
      </c>
      <c r="GY361" s="16" t="s">
        <v>1392</v>
      </c>
    </row>
    <row r="362" spans="1:207" ht="12.75" customHeight="1">
      <c r="A362" s="16" t="s">
        <v>872</v>
      </c>
      <c r="B362" s="8" t="str">
        <f t="shared" si="65"/>
        <v>Bank:AGPRICE</v>
      </c>
      <c r="C362" s="13" t="str">
        <f t="shared" si="66"/>
        <v>DataEdge:2016 Q3</v>
      </c>
      <c r="D362" s="13" t="str">
        <f t="shared" si="67"/>
        <v>ForecastDate:December 2016</v>
      </c>
      <c r="E362" s="13" t="str">
        <f t="shared" si="68"/>
        <v>Long Label:Farm Producer, PPI,Farm Mixed Fertilizer PPI, United States,Units of Measure: Index 1990-92 = 100,Historic Data Source: USDA,Data Edge: 2016 Q3,Forecast Date: December 2016</v>
      </c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  <c r="BV362" s="9">
        <v>38</v>
      </c>
      <c r="BW362" s="9">
        <v>38</v>
      </c>
      <c r="BX362" s="9">
        <v>38</v>
      </c>
      <c r="BY362" s="9">
        <v>37</v>
      </c>
      <c r="BZ362" s="9">
        <v>38</v>
      </c>
      <c r="CA362" s="9">
        <v>37.333333333333336</v>
      </c>
      <c r="CB362" s="9">
        <v>37</v>
      </c>
      <c r="CC362" s="9">
        <v>37</v>
      </c>
      <c r="CD362" s="9">
        <v>37</v>
      </c>
      <c r="CE362" s="9">
        <v>37</v>
      </c>
      <c r="CF362" s="9">
        <v>36.333333333333336</v>
      </c>
      <c r="CG362" s="9">
        <v>35.333333333333336</v>
      </c>
      <c r="CH362" s="9">
        <v>35</v>
      </c>
      <c r="CI362" s="9">
        <v>35</v>
      </c>
      <c r="CJ362" s="9">
        <v>35</v>
      </c>
      <c r="CK362" s="9">
        <v>34</v>
      </c>
      <c r="CL362" s="9">
        <v>35.666666666666664</v>
      </c>
      <c r="CM362" s="9">
        <v>36</v>
      </c>
      <c r="CN362" s="9">
        <v>34.666666666666664</v>
      </c>
      <c r="CO362" s="9">
        <v>34</v>
      </c>
      <c r="CP362" s="9">
        <v>34</v>
      </c>
      <c r="CQ362" s="9">
        <v>33.666666666666664</v>
      </c>
      <c r="CR362" s="9">
        <v>34</v>
      </c>
      <c r="CS362" s="9">
        <v>34</v>
      </c>
      <c r="CT362" s="9">
        <v>34.666666666666664</v>
      </c>
      <c r="CU362" s="9">
        <v>36</v>
      </c>
      <c r="CV362" s="9">
        <v>36.666666666666664</v>
      </c>
      <c r="CW362" s="9">
        <v>37</v>
      </c>
      <c r="CX362" s="9">
        <v>38.333333333333336</v>
      </c>
      <c r="CY362" s="9">
        <v>39</v>
      </c>
      <c r="CZ362" s="9">
        <v>39.666666666666664</v>
      </c>
      <c r="DA362" s="9">
        <v>41.666666666666664</v>
      </c>
      <c r="DB362" s="9">
        <v>43</v>
      </c>
      <c r="DC362" s="9">
        <v>43.333333333333336</v>
      </c>
      <c r="DD362" s="9">
        <v>44.666666666666664</v>
      </c>
      <c r="DE362" s="9">
        <v>47.333333333333336</v>
      </c>
      <c r="DF362" s="9">
        <v>48</v>
      </c>
      <c r="DG362" s="9">
        <v>49</v>
      </c>
      <c r="DH362" s="9">
        <v>50.666666666666664</v>
      </c>
      <c r="DI362" s="9">
        <v>52.333333333333336</v>
      </c>
      <c r="DJ362" s="9">
        <v>57.333333333333336</v>
      </c>
      <c r="DK362" s="9">
        <v>63.666666666666664</v>
      </c>
      <c r="DL362" s="9">
        <v>69.666666666666671</v>
      </c>
      <c r="DM362" s="9">
        <v>75.666666666666671</v>
      </c>
      <c r="DN362" s="9">
        <v>95</v>
      </c>
      <c r="DO362" s="9">
        <v>120.33333333333333</v>
      </c>
      <c r="DP362" s="9">
        <v>140.66666666666666</v>
      </c>
      <c r="DQ362" s="9">
        <v>131</v>
      </c>
      <c r="DR362" s="9">
        <v>104</v>
      </c>
      <c r="DS362" s="9">
        <v>90.666666666666671</v>
      </c>
      <c r="DT362" s="9">
        <v>81.333333333333329</v>
      </c>
      <c r="DU362" s="9">
        <v>77</v>
      </c>
      <c r="DV362" s="9">
        <v>73.466666666666669</v>
      </c>
      <c r="DW362" s="9">
        <v>76.399999999999991</v>
      </c>
      <c r="DX362" s="9">
        <v>80.7</v>
      </c>
      <c r="DY362" s="9">
        <v>88.266666666666666</v>
      </c>
      <c r="DZ362" s="9">
        <v>97.466666666666654</v>
      </c>
      <c r="EA362" s="9">
        <v>100.13333333333333</v>
      </c>
      <c r="EB362" s="9">
        <v>99.63333333333334</v>
      </c>
      <c r="EC362" s="9">
        <v>102.8</v>
      </c>
      <c r="ED362" s="9">
        <v>102.23333333333333</v>
      </c>
      <c r="EE362" s="9">
        <v>100.06666666666666</v>
      </c>
      <c r="EF362" s="9">
        <v>94.100000000000009</v>
      </c>
      <c r="EG362" s="9">
        <v>92.066666666666677</v>
      </c>
      <c r="EH362" s="9">
        <v>92.3</v>
      </c>
      <c r="EI362" s="9">
        <v>93.766666666666666</v>
      </c>
      <c r="EJ362" s="9">
        <v>87.100000000000009</v>
      </c>
      <c r="EK362" s="9">
        <v>86.3</v>
      </c>
      <c r="EL362" s="9">
        <v>87.40000000000002</v>
      </c>
      <c r="EM362" s="9">
        <v>90.733333333333334</v>
      </c>
      <c r="EN362" s="9">
        <v>85.466666666666654</v>
      </c>
      <c r="EO362" s="9">
        <v>85.100000000000009</v>
      </c>
      <c r="EP362" s="9">
        <v>86.033333333333317</v>
      </c>
      <c r="EQ362" s="9">
        <v>85.8</v>
      </c>
      <c r="ER362" s="9">
        <v>84.13333333333334</v>
      </c>
      <c r="ES362" s="9">
        <v>81.600000000000009</v>
      </c>
      <c r="ET362" s="9">
        <v>76.133333333333326</v>
      </c>
      <c r="EU362" s="9">
        <v>75.566666666666663</v>
      </c>
      <c r="EV362" s="9">
        <v>71.05513963657279</v>
      </c>
      <c r="EW362" s="9">
        <v>71.200954565191537</v>
      </c>
      <c r="EX362" s="9">
        <v>72.053444944604266</v>
      </c>
      <c r="EY362" s="9">
        <v>74.470018939290782</v>
      </c>
      <c r="EZ362" s="9">
        <v>72.124674085803491</v>
      </c>
      <c r="FA362" s="9">
        <v>72.781658480731465</v>
      </c>
      <c r="FB362" s="9">
        <v>71.181147251770227</v>
      </c>
      <c r="FC362" s="9">
        <v>75.10080606673894</v>
      </c>
      <c r="FD362" s="9">
        <v>72.975586491509205</v>
      </c>
      <c r="FE362" s="9">
        <v>74.139851042131028</v>
      </c>
      <c r="FF362" s="9">
        <v>76.200071283692012</v>
      </c>
      <c r="FG362" s="9">
        <v>80.119730098660739</v>
      </c>
      <c r="FH362" s="9">
        <v>77.994510523430989</v>
      </c>
      <c r="FI362" s="9">
        <v>78.658540706822933</v>
      </c>
      <c r="FJ362" s="9">
        <v>80.542646479345095</v>
      </c>
      <c r="FK362" s="9">
        <v>84.462305294313808</v>
      </c>
      <c r="FL362" s="9">
        <v>82.337085719084087</v>
      </c>
      <c r="FM362" s="9">
        <v>82.91598588636279</v>
      </c>
      <c r="FN362" s="9">
        <v>84.37481956693756</v>
      </c>
      <c r="FO362" s="9">
        <v>88.294478381906288</v>
      </c>
      <c r="FP362" s="9">
        <v>86.169258806676538</v>
      </c>
      <c r="FQ362" s="9">
        <v>86.599074052194794</v>
      </c>
      <c r="FR362" s="9">
        <v>89.115280490436774</v>
      </c>
      <c r="FS362" s="9">
        <v>93.034939305405487</v>
      </c>
      <c r="FT362" s="9">
        <v>90.909719730175752</v>
      </c>
      <c r="FU362" s="9">
        <v>91.339534975694008</v>
      </c>
      <c r="FV362" s="9">
        <v>95.432765300840856</v>
      </c>
      <c r="FW362" s="9">
        <v>99.352424115809555</v>
      </c>
      <c r="FX362" s="9">
        <v>97.227204540579834</v>
      </c>
      <c r="FY362" s="9">
        <v>97.65701978609809</v>
      </c>
      <c r="FZ362" s="9">
        <v>100.16243082564421</v>
      </c>
      <c r="GA362" s="9">
        <v>104.08208964061291</v>
      </c>
      <c r="GB362" s="9">
        <v>101.95687006538317</v>
      </c>
      <c r="GC362" s="9">
        <v>102.38668531090141</v>
      </c>
      <c r="GD362" s="9">
        <v>102.68675517113618</v>
      </c>
      <c r="GE362" s="9">
        <v>106.60641398610491</v>
      </c>
      <c r="GF362" s="9">
        <v>104.48119441087516</v>
      </c>
      <c r="GG362" s="9">
        <v>104.91100965639342</v>
      </c>
      <c r="GH362" s="9">
        <v>104.83921322450698</v>
      </c>
      <c r="GI362" s="9">
        <v>108.7588720394757</v>
      </c>
      <c r="GJ362" s="9">
        <v>106.63365246424596</v>
      </c>
      <c r="GK362" s="9">
        <v>107.06346770976421</v>
      </c>
      <c r="GL362" s="9" t="str">
        <f t="shared" si="64"/>
        <v>Farm Producer, PPI,Farm Mixed Fertilizer PPI, United States,Units of Measure: Index 1990-92 = 100,Historic Data Source: USDA,Data Edge: 2016 Q3,Forecast Date: December 2016</v>
      </c>
      <c r="GM362" s="10" t="str">
        <f t="shared" si="71"/>
        <v>United States, Farm Producer, PPI, Farm Mixed Fertilizer</v>
      </c>
      <c r="GN362" s="10" t="str">
        <f t="shared" si="72"/>
        <v>Farm Producer, PPI,Farm Mixed Fertilizer PPI, United States,Units of Measure: Index 1990-92 = 100,Historic Data Source: USDA,Data Edge: 2016 Q3,Forecast Date: December 2016</v>
      </c>
      <c r="GP362" s="15" t="s">
        <v>10</v>
      </c>
      <c r="GQ362" s="16" t="s">
        <v>1336</v>
      </c>
      <c r="GR362" s="10" t="s">
        <v>871</v>
      </c>
      <c r="GS362" s="10" t="s">
        <v>870</v>
      </c>
      <c r="GT362" s="10" t="s">
        <v>13</v>
      </c>
      <c r="GU362" s="39" t="s">
        <v>1381</v>
      </c>
      <c r="GV362" s="11" t="s">
        <v>1385</v>
      </c>
      <c r="GW362" s="8" t="s">
        <v>1338</v>
      </c>
      <c r="GX362" s="8" t="s">
        <v>1401</v>
      </c>
      <c r="GY362" s="16" t="s">
        <v>1392</v>
      </c>
    </row>
    <row r="363" spans="1:207" ht="12.75" customHeight="1">
      <c r="A363" s="16" t="s">
        <v>874</v>
      </c>
      <c r="B363" s="8" t="str">
        <f t="shared" si="65"/>
        <v>Bank:AGPRICE</v>
      </c>
      <c r="C363" s="13" t="str">
        <f t="shared" si="66"/>
        <v>DataEdge:2016 Q3</v>
      </c>
      <c r="D363" s="13" t="str">
        <f t="shared" si="67"/>
        <v>ForecastDate:December 2016</v>
      </c>
      <c r="E363" s="13" t="str">
        <f t="shared" si="68"/>
        <v>Long Label:Farm Producer, PPI,Farm Nitrogen Fertilizer PPI, United States,Units of Measure: Index 1990-92 = 100,Historic Data Source: USDA,Data Edge: 2016 Q3,Forecast Date: December 2016</v>
      </c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  <c r="BV363" s="9">
        <v>41</v>
      </c>
      <c r="BW363" s="9">
        <v>40.333333333333336</v>
      </c>
      <c r="BX363" s="9">
        <v>38</v>
      </c>
      <c r="BY363" s="9">
        <v>36.333333333333336</v>
      </c>
      <c r="BZ363" s="9">
        <v>34.666666666666664</v>
      </c>
      <c r="CA363" s="9">
        <v>34</v>
      </c>
      <c r="CB363" s="9">
        <v>32</v>
      </c>
      <c r="CC363" s="9">
        <v>30</v>
      </c>
      <c r="CD363" s="9">
        <v>29</v>
      </c>
      <c r="CE363" s="9">
        <v>28.333333333333332</v>
      </c>
      <c r="CF363" s="9">
        <v>27</v>
      </c>
      <c r="CG363" s="9">
        <v>28.333333333333332</v>
      </c>
      <c r="CH363" s="9">
        <v>30.666666666666668</v>
      </c>
      <c r="CI363" s="9">
        <v>31.333333333333332</v>
      </c>
      <c r="CJ363" s="9">
        <v>35.333333333333336</v>
      </c>
      <c r="CK363" s="9">
        <v>39.666666666666664</v>
      </c>
      <c r="CL363" s="9">
        <v>53.666666666666664</v>
      </c>
      <c r="CM363" s="9">
        <v>47</v>
      </c>
      <c r="CN363" s="9">
        <v>38.333333333333336</v>
      </c>
      <c r="CO363" s="9">
        <v>34.333333333333336</v>
      </c>
      <c r="CP363" s="9">
        <v>33.666666666666664</v>
      </c>
      <c r="CQ363" s="9">
        <v>33.333333333333336</v>
      </c>
      <c r="CR363" s="9">
        <v>33.666666666666664</v>
      </c>
      <c r="CS363" s="9">
        <v>34</v>
      </c>
      <c r="CT363" s="9">
        <v>40.666666666666664</v>
      </c>
      <c r="CU363" s="9">
        <v>44.333333333333336</v>
      </c>
      <c r="CV363" s="9">
        <v>42.333333333333336</v>
      </c>
      <c r="CW363" s="9">
        <v>43.666666666666664</v>
      </c>
      <c r="CX363" s="9">
        <v>47</v>
      </c>
      <c r="CY363" s="9">
        <v>47</v>
      </c>
      <c r="CZ363" s="9">
        <v>49.333333333333336</v>
      </c>
      <c r="DA363" s="9">
        <v>52.666666666666664</v>
      </c>
      <c r="DB363" s="9">
        <v>53.666666666666664</v>
      </c>
      <c r="DC363" s="9">
        <v>56.666666666666664</v>
      </c>
      <c r="DD363" s="9">
        <v>56.666666666666664</v>
      </c>
      <c r="DE363" s="9">
        <v>67</v>
      </c>
      <c r="DF363" s="9">
        <v>69.333333333333329</v>
      </c>
      <c r="DG363" s="9">
        <v>63</v>
      </c>
      <c r="DH363" s="9">
        <v>57</v>
      </c>
      <c r="DI363" s="9">
        <v>57.333333333333336</v>
      </c>
      <c r="DJ363" s="9">
        <v>64</v>
      </c>
      <c r="DK363" s="9">
        <v>71.666666666666671</v>
      </c>
      <c r="DL363" s="9">
        <v>69.666666666666671</v>
      </c>
      <c r="DM363" s="9">
        <v>75.333333333333329</v>
      </c>
      <c r="DN363" s="9">
        <v>89.666666666666671</v>
      </c>
      <c r="DO363" s="9">
        <v>106</v>
      </c>
      <c r="DP363" s="9">
        <v>131</v>
      </c>
      <c r="DQ363" s="9">
        <v>126.33333333333333</v>
      </c>
      <c r="DR363" s="9">
        <v>91.666666666666671</v>
      </c>
      <c r="DS363" s="9">
        <v>87</v>
      </c>
      <c r="DT363" s="9">
        <v>68.666666666666671</v>
      </c>
      <c r="DU363" s="9">
        <v>64.666666666666671</v>
      </c>
      <c r="DV363" s="9">
        <v>68.466666666666669</v>
      </c>
      <c r="DW363" s="9">
        <v>73.433333333333323</v>
      </c>
      <c r="DX363" s="9">
        <v>70.466666666666654</v>
      </c>
      <c r="DY363" s="9">
        <v>79.600000000000009</v>
      </c>
      <c r="DZ363" s="9">
        <v>89.166666666666671</v>
      </c>
      <c r="EA363" s="9">
        <v>100.03333333333335</v>
      </c>
      <c r="EB363" s="9">
        <v>103.7</v>
      </c>
      <c r="EC363" s="9">
        <v>107.13333333333333</v>
      </c>
      <c r="ED363" s="9">
        <v>103.26666666666665</v>
      </c>
      <c r="EE363" s="9">
        <v>110.46666666666665</v>
      </c>
      <c r="EF363" s="9">
        <v>105.36666666666667</v>
      </c>
      <c r="EG363" s="9">
        <v>104.16666666666667</v>
      </c>
      <c r="EH363" s="9">
        <v>107.2</v>
      </c>
      <c r="EI363" s="9">
        <v>114.96666666666665</v>
      </c>
      <c r="EJ363" s="9">
        <v>98.3</v>
      </c>
      <c r="EK363" s="9">
        <v>96.3</v>
      </c>
      <c r="EL363" s="9">
        <v>101.89999999999999</v>
      </c>
      <c r="EM363" s="9">
        <v>110.36666666666667</v>
      </c>
      <c r="EN363" s="9">
        <v>100.26666666666665</v>
      </c>
      <c r="EO363" s="9">
        <v>96.2</v>
      </c>
      <c r="EP363" s="9">
        <v>95.433333333333337</v>
      </c>
      <c r="EQ363" s="9">
        <v>95.533333333333346</v>
      </c>
      <c r="ER363" s="9">
        <v>88.133333333333326</v>
      </c>
      <c r="ES363" s="9">
        <v>85.033333333333346</v>
      </c>
      <c r="ET363" s="9">
        <v>78.7</v>
      </c>
      <c r="EU363" s="9">
        <v>77.166666666666657</v>
      </c>
      <c r="EV363" s="9">
        <v>71.228043349999979</v>
      </c>
      <c r="EW363" s="9">
        <v>71.838741591926578</v>
      </c>
      <c r="EX363" s="9">
        <v>73.925820567535624</v>
      </c>
      <c r="EY363" s="9">
        <v>79.24358344613583</v>
      </c>
      <c r="EZ363" s="9">
        <v>70.835334796710555</v>
      </c>
      <c r="FA363" s="9">
        <v>72.824060734861234</v>
      </c>
      <c r="FB363" s="9">
        <v>68.548511333522868</v>
      </c>
      <c r="FC363" s="9">
        <v>77.585531883737076</v>
      </c>
      <c r="FD363" s="9">
        <v>69.766497400978466</v>
      </c>
      <c r="FE363" s="9">
        <v>71.425263044012468</v>
      </c>
      <c r="FF363" s="9">
        <v>72.584417534115786</v>
      </c>
      <c r="FG363" s="9">
        <v>81.621438084330009</v>
      </c>
      <c r="FH363" s="9">
        <v>73.80240360157137</v>
      </c>
      <c r="FI363" s="9">
        <v>74.982476070222702</v>
      </c>
      <c r="FJ363" s="9">
        <v>77.240011691028599</v>
      </c>
      <c r="FK363" s="9">
        <v>86.277032241242807</v>
      </c>
      <c r="FL363" s="9">
        <v>78.457997758484197</v>
      </c>
      <c r="FM363" s="9">
        <v>79.556606096883627</v>
      </c>
      <c r="FN363" s="9">
        <v>79.835447669731622</v>
      </c>
      <c r="FO363" s="9">
        <v>88.872468219945858</v>
      </c>
      <c r="FP363" s="9">
        <v>81.05343373718722</v>
      </c>
      <c r="FQ363" s="9">
        <v>82.009377078686697</v>
      </c>
      <c r="FR363" s="9">
        <v>86.598148782962653</v>
      </c>
      <c r="FS363" s="9">
        <v>95.635169333176862</v>
      </c>
      <c r="FT363" s="9">
        <v>87.816134850418251</v>
      </c>
      <c r="FU363" s="9">
        <v>88.772078191917728</v>
      </c>
      <c r="FV363" s="9">
        <v>96.885247369861247</v>
      </c>
      <c r="FW363" s="9">
        <v>105.92226792007546</v>
      </c>
      <c r="FX363" s="9">
        <v>98.103233437316845</v>
      </c>
      <c r="FY363" s="9">
        <v>99.059176778816322</v>
      </c>
      <c r="FZ363" s="9">
        <v>102.45886280699051</v>
      </c>
      <c r="GA363" s="9">
        <v>111.49588335720472</v>
      </c>
      <c r="GB363" s="9">
        <v>103.67684887444611</v>
      </c>
      <c r="GC363" s="9">
        <v>104.63279221594556</v>
      </c>
      <c r="GD363" s="9">
        <v>104.26445699740532</v>
      </c>
      <c r="GE363" s="9">
        <v>113.30147754761953</v>
      </c>
      <c r="GF363" s="9">
        <v>105.48244306486089</v>
      </c>
      <c r="GG363" s="9">
        <v>106.43838640636037</v>
      </c>
      <c r="GH363" s="9">
        <v>105.86742614038971</v>
      </c>
      <c r="GI363" s="9">
        <v>114.90444669060392</v>
      </c>
      <c r="GJ363" s="9">
        <v>107.08541220784531</v>
      </c>
      <c r="GK363" s="9">
        <v>108.04135554934476</v>
      </c>
      <c r="GL363" s="9" t="str">
        <f t="shared" si="64"/>
        <v>Farm Producer, PPI,Farm Nitrogen Fertilizer PPI, United States,Units of Measure: Index 1990-92 = 100,Historic Data Source: USDA,Data Edge: 2016 Q3,Forecast Date: December 2016</v>
      </c>
      <c r="GM363" s="10" t="str">
        <f t="shared" si="71"/>
        <v>United States, Farm Producer, PPI, Farm Nitrogen Fertilizer</v>
      </c>
      <c r="GN363" s="10" t="str">
        <f t="shared" si="72"/>
        <v>Farm Producer, PPI,Farm Nitrogen Fertilizer PPI, United States,Units of Measure: Index 1990-92 = 100,Historic Data Source: USDA,Data Edge: 2016 Q3,Forecast Date: December 2016</v>
      </c>
      <c r="GP363" s="15" t="s">
        <v>10</v>
      </c>
      <c r="GQ363" s="16" t="s">
        <v>1336</v>
      </c>
      <c r="GR363" s="10" t="s">
        <v>873</v>
      </c>
      <c r="GS363" s="10" t="s">
        <v>870</v>
      </c>
      <c r="GT363" s="10" t="s">
        <v>13</v>
      </c>
      <c r="GU363" s="39" t="s">
        <v>1381</v>
      </c>
      <c r="GV363" s="11" t="s">
        <v>1385</v>
      </c>
      <c r="GW363" s="8" t="s">
        <v>1339</v>
      </c>
      <c r="GX363" s="8" t="s">
        <v>1401</v>
      </c>
      <c r="GY363" s="16" t="s">
        <v>1392</v>
      </c>
    </row>
    <row r="364" spans="1:207" ht="12.75" customHeight="1">
      <c r="A364" s="16" t="s">
        <v>876</v>
      </c>
      <c r="B364" s="8" t="str">
        <f t="shared" si="65"/>
        <v>Bank:AGPRICE</v>
      </c>
      <c r="C364" s="13" t="str">
        <f t="shared" si="66"/>
        <v>DataEdge:2016 Q3</v>
      </c>
      <c r="D364" s="13" t="str">
        <f t="shared" si="67"/>
        <v>ForecastDate:December 2016</v>
      </c>
      <c r="E364" s="13" t="str">
        <f t="shared" si="68"/>
        <v>Long Label:Farm Producer, PPI,Farm Potash &amp; Phosphate Fertilizer PPI, United States,Units of Measure: Index 1990-92 = 100,Historic Data Source: USDA,Data Edge: 2016 Q3,Forecast Date: December 2016</v>
      </c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  <c r="BV364" s="9">
        <v>28.333333333333332</v>
      </c>
      <c r="BW364" s="9">
        <v>28.666666666666668</v>
      </c>
      <c r="BX364" s="9">
        <v>28.333333333333332</v>
      </c>
      <c r="BY364" s="9">
        <v>29</v>
      </c>
      <c r="BZ364" s="9">
        <v>29</v>
      </c>
      <c r="CA364" s="9">
        <v>30</v>
      </c>
      <c r="CB364" s="9">
        <v>30</v>
      </c>
      <c r="CC364" s="9">
        <v>30.666666666666668</v>
      </c>
      <c r="CD364" s="9">
        <v>30</v>
      </c>
      <c r="CE364" s="9">
        <v>30.333333333333332</v>
      </c>
      <c r="CF364" s="9">
        <v>31</v>
      </c>
      <c r="CG364" s="9">
        <v>30</v>
      </c>
      <c r="CH364" s="9">
        <v>29.333333333333332</v>
      </c>
      <c r="CI364" s="9">
        <v>28.333333333333332</v>
      </c>
      <c r="CJ364" s="9">
        <v>27.333333333333332</v>
      </c>
      <c r="CK364" s="9">
        <v>28.666666666666668</v>
      </c>
      <c r="CL364" s="9">
        <v>29.333333333333332</v>
      </c>
      <c r="CM364" s="9">
        <v>29</v>
      </c>
      <c r="CN364" s="9">
        <v>27.666666666666668</v>
      </c>
      <c r="CO364" s="9">
        <v>27.333333333333332</v>
      </c>
      <c r="CP364" s="9">
        <v>28.666666666666668</v>
      </c>
      <c r="CQ364" s="9">
        <v>28</v>
      </c>
      <c r="CR364" s="9">
        <v>27.333333333333332</v>
      </c>
      <c r="CS364" s="9">
        <v>27.333333333333332</v>
      </c>
      <c r="CT364" s="9">
        <v>27.666666666666668</v>
      </c>
      <c r="CU364" s="9">
        <v>28.666666666666668</v>
      </c>
      <c r="CV364" s="9">
        <v>28.666666666666668</v>
      </c>
      <c r="CW364" s="9">
        <v>29</v>
      </c>
      <c r="CX364" s="9">
        <v>31</v>
      </c>
      <c r="CY364" s="9">
        <v>32.666666666666664</v>
      </c>
      <c r="CZ364" s="9">
        <v>33.333333333333336</v>
      </c>
      <c r="DA364" s="9">
        <v>37.333333333333336</v>
      </c>
      <c r="DB364" s="9">
        <v>39.666666666666664</v>
      </c>
      <c r="DC364" s="9">
        <v>41.333333333333336</v>
      </c>
      <c r="DD364" s="9">
        <v>42</v>
      </c>
      <c r="DE364" s="9">
        <v>42.333333333333336</v>
      </c>
      <c r="DF364" s="9">
        <v>43.333333333333336</v>
      </c>
      <c r="DG364" s="9">
        <v>43.333333333333336</v>
      </c>
      <c r="DH364" s="9">
        <v>40.333333333333336</v>
      </c>
      <c r="DI364" s="9">
        <v>38.666666666666664</v>
      </c>
      <c r="DJ364" s="9">
        <v>43.666666666666664</v>
      </c>
      <c r="DK364" s="9">
        <v>50.666666666666664</v>
      </c>
      <c r="DL364" s="9">
        <v>55.333333333333336</v>
      </c>
      <c r="DM364" s="9">
        <v>57</v>
      </c>
      <c r="DN364" s="9">
        <v>74.666666666666671</v>
      </c>
      <c r="DO364" s="9">
        <v>113.33333333333333</v>
      </c>
      <c r="DP364" s="9">
        <v>167.33333333333334</v>
      </c>
      <c r="DQ364" s="9">
        <v>159.66666666666666</v>
      </c>
      <c r="DR364" s="9">
        <v>112.33333333333333</v>
      </c>
      <c r="DS364" s="9">
        <v>99.333333333333329</v>
      </c>
      <c r="DT364" s="9">
        <v>70.333333333333329</v>
      </c>
      <c r="DU364" s="9">
        <v>67.333333333333329</v>
      </c>
      <c r="DV364" s="9">
        <v>75.266666666666666</v>
      </c>
      <c r="DW364" s="9">
        <v>79.866666666666674</v>
      </c>
      <c r="DX364" s="9">
        <v>78.533333333333317</v>
      </c>
      <c r="DY364" s="9">
        <v>84.3</v>
      </c>
      <c r="DZ364" s="9">
        <v>98.466666666666654</v>
      </c>
      <c r="EA364" s="9">
        <v>96.766666666666666</v>
      </c>
      <c r="EB364" s="9">
        <v>98.166666666666671</v>
      </c>
      <c r="EC364" s="9">
        <v>106.63333333333333</v>
      </c>
      <c r="ED364" s="9">
        <v>104.56666666666668</v>
      </c>
      <c r="EE364" s="9">
        <v>97.5</v>
      </c>
      <c r="EF364" s="9">
        <v>99.033333333333346</v>
      </c>
      <c r="EG364" s="9">
        <v>101.93333333333334</v>
      </c>
      <c r="EH364" s="9">
        <v>99.600000000000009</v>
      </c>
      <c r="EI364" s="9">
        <v>101.56666666666666</v>
      </c>
      <c r="EJ364" s="9">
        <v>93.533333333333346</v>
      </c>
      <c r="EK364" s="9">
        <v>86.90000000000002</v>
      </c>
      <c r="EL364" s="9">
        <v>90</v>
      </c>
      <c r="EM364" s="9">
        <v>102.93333333333334</v>
      </c>
      <c r="EN364" s="9">
        <v>93.233333333333334</v>
      </c>
      <c r="EO364" s="9">
        <v>91.933333333333337</v>
      </c>
      <c r="EP364" s="9">
        <v>87.966666666666654</v>
      </c>
      <c r="EQ364" s="9">
        <v>89.399999999999991</v>
      </c>
      <c r="ER364" s="9">
        <v>82.066666666666663</v>
      </c>
      <c r="ES364" s="9">
        <v>78.766666666666666</v>
      </c>
      <c r="ET364" s="9">
        <v>73.766666666666666</v>
      </c>
      <c r="EU364" s="9">
        <v>73.599999999999994</v>
      </c>
      <c r="EV364" s="9">
        <v>68.457252437939559</v>
      </c>
      <c r="EW364" s="9">
        <v>68.279155947063799</v>
      </c>
      <c r="EX364" s="9">
        <v>68.457536299146881</v>
      </c>
      <c r="EY364" s="9">
        <v>69.455317920490046</v>
      </c>
      <c r="EZ364" s="9">
        <v>71.156889357823559</v>
      </c>
      <c r="FA364" s="9">
        <v>70.981680019628456</v>
      </c>
      <c r="FB364" s="9">
        <v>70.94044012970393</v>
      </c>
      <c r="FC364" s="9">
        <v>72.22035393279161</v>
      </c>
      <c r="FD364" s="9">
        <v>73.926627673660391</v>
      </c>
      <c r="FE364" s="9">
        <v>75.150008257436497</v>
      </c>
      <c r="FF364" s="9">
        <v>78.775192880153739</v>
      </c>
      <c r="FG364" s="9">
        <v>80.055106683241419</v>
      </c>
      <c r="FH364" s="9">
        <v>81.7613804241102</v>
      </c>
      <c r="FI364" s="9">
        <v>82.266721246312315</v>
      </c>
      <c r="FJ364" s="9">
        <v>84.59742700814337</v>
      </c>
      <c r="FK364" s="9">
        <v>85.877340811231051</v>
      </c>
      <c r="FL364" s="9">
        <v>87.583614552099846</v>
      </c>
      <c r="FM364" s="9">
        <v>87.966759178924136</v>
      </c>
      <c r="FN364" s="9">
        <v>90.979342064748579</v>
      </c>
      <c r="FO364" s="9">
        <v>92.259255867836259</v>
      </c>
      <c r="FP364" s="9">
        <v>93.96552960870504</v>
      </c>
      <c r="FQ364" s="9">
        <v>94.134676740179373</v>
      </c>
      <c r="FR364" s="9">
        <v>95.953256534979104</v>
      </c>
      <c r="FS364" s="9">
        <v>97.233170338066785</v>
      </c>
      <c r="FT364" s="9">
        <v>98.939444078935566</v>
      </c>
      <c r="FU364" s="9">
        <v>99.108591210409884</v>
      </c>
      <c r="FV364" s="9">
        <v>101.53383060887154</v>
      </c>
      <c r="FW364" s="9">
        <v>102.81374441195922</v>
      </c>
      <c r="FX364" s="9">
        <v>104.520018152828</v>
      </c>
      <c r="FY364" s="9">
        <v>104.68916528430232</v>
      </c>
      <c r="FZ364" s="9">
        <v>107.46144797123937</v>
      </c>
      <c r="GA364" s="9">
        <v>108.74136177432703</v>
      </c>
      <c r="GB364" s="9">
        <v>110.44763551519581</v>
      </c>
      <c r="GC364" s="9">
        <v>110.61678264667015</v>
      </c>
      <c r="GD364" s="9">
        <v>111.58645796021383</v>
      </c>
      <c r="GE364" s="9">
        <v>112.86637176330152</v>
      </c>
      <c r="GF364" s="9">
        <v>114.57264550417031</v>
      </c>
      <c r="GG364" s="9">
        <v>114.74179263564463</v>
      </c>
      <c r="GH364" s="9">
        <v>115.05170122791732</v>
      </c>
      <c r="GI364" s="9">
        <v>116.331615031005</v>
      </c>
      <c r="GJ364" s="9">
        <v>118.03788877187378</v>
      </c>
      <c r="GK364" s="9">
        <v>118.2070359033481</v>
      </c>
      <c r="GL364" s="9" t="str">
        <f t="shared" si="64"/>
        <v>Farm Producer, PPI,Farm Potash &amp; Phosphate Fertilizer PPI, United States,Units of Measure: Index 1990-92 = 100,Historic Data Source: USDA,Data Edge: 2016 Q3,Forecast Date: December 2016</v>
      </c>
      <c r="GM364" s="10" t="str">
        <f t="shared" ref="GM364:GM395" si="73">CONCATENATE(GP364,", ",GQ364,", ",GW364)</f>
        <v>United States, Farm Producer, PPI, Farm Potash &amp; Phosphate Fertilizer</v>
      </c>
      <c r="GN364" s="10" t="str">
        <f t="shared" si="72"/>
        <v>Farm Producer, PPI,Farm Potash &amp; Phosphate Fertilizer PPI, United States,Units of Measure: Index 1990-92 = 100,Historic Data Source: USDA,Data Edge: 2016 Q3,Forecast Date: December 2016</v>
      </c>
      <c r="GP364" s="15" t="s">
        <v>10</v>
      </c>
      <c r="GQ364" s="16" t="s">
        <v>1336</v>
      </c>
      <c r="GR364" s="10" t="s">
        <v>875</v>
      </c>
      <c r="GS364" s="10" t="s">
        <v>870</v>
      </c>
      <c r="GT364" s="10" t="s">
        <v>13</v>
      </c>
      <c r="GU364" s="39" t="s">
        <v>1381</v>
      </c>
      <c r="GV364" s="11" t="s">
        <v>1385</v>
      </c>
      <c r="GW364" s="8" t="s">
        <v>1340</v>
      </c>
      <c r="GX364" s="8" t="s">
        <v>1401</v>
      </c>
      <c r="GY364" s="16" t="s">
        <v>1392</v>
      </c>
    </row>
    <row r="365" spans="1:207" ht="12.75" customHeight="1">
      <c r="A365" s="16" t="s">
        <v>878</v>
      </c>
      <c r="B365" s="8" t="str">
        <f t="shared" si="65"/>
        <v>Bank:AGPRICE</v>
      </c>
      <c r="C365" s="13" t="str">
        <f t="shared" si="66"/>
        <v>DataEdge:2016 Q3</v>
      </c>
      <c r="D365" s="13" t="str">
        <f t="shared" si="67"/>
        <v>ForecastDate:December 2016</v>
      </c>
      <c r="E365" s="13" t="str">
        <f t="shared" si="68"/>
        <v>Long Label:Farm Producer, PPI,Farm All Fuel PPI, United States,Units of Measure: Index 1990-92 = 100,Historic Data Source: USDA,Data Edge: 2016 Q3,Forecast Date: December 2016</v>
      </c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  <c r="BV365" s="9">
        <v>30.666666666666668</v>
      </c>
      <c r="BW365" s="9">
        <v>28.333333333333332</v>
      </c>
      <c r="BX365" s="9">
        <v>28.666666666666668</v>
      </c>
      <c r="BY365" s="9">
        <v>29.333333333333332</v>
      </c>
      <c r="BZ365" s="9">
        <v>30.333333333333332</v>
      </c>
      <c r="CA365" s="9">
        <v>27</v>
      </c>
      <c r="CB365" s="9">
        <v>24.666666666666668</v>
      </c>
      <c r="CC365" s="9">
        <v>25</v>
      </c>
      <c r="CD365" s="9">
        <v>21.333333333333332</v>
      </c>
      <c r="CE365" s="9">
        <v>24.666666666666668</v>
      </c>
      <c r="CF365" s="9">
        <v>27.666666666666668</v>
      </c>
      <c r="CG365" s="9">
        <v>30.333333333333332</v>
      </c>
      <c r="CH365" s="9">
        <v>33.666666666666664</v>
      </c>
      <c r="CI365" s="9">
        <v>34.333333333333336</v>
      </c>
      <c r="CJ365" s="9">
        <v>36</v>
      </c>
      <c r="CK365" s="9">
        <v>37.666666666666664</v>
      </c>
      <c r="CL365" s="9">
        <v>36.333333333333336</v>
      </c>
      <c r="CM365" s="9">
        <v>36</v>
      </c>
      <c r="CN365" s="9">
        <v>33</v>
      </c>
      <c r="CO365" s="9">
        <v>28.333333333333332</v>
      </c>
      <c r="CP365" s="9">
        <v>27</v>
      </c>
      <c r="CQ365" s="9">
        <v>31</v>
      </c>
      <c r="CR365" s="9">
        <v>32.333333333333336</v>
      </c>
      <c r="CS365" s="9">
        <v>35.666666666666664</v>
      </c>
      <c r="CT365" s="9">
        <v>41.666666666666664</v>
      </c>
      <c r="CU365" s="9">
        <v>38</v>
      </c>
      <c r="CV365" s="9">
        <v>37.666666666666664</v>
      </c>
      <c r="CW365" s="9">
        <v>37.333333333333336</v>
      </c>
      <c r="CX365" s="9">
        <v>40</v>
      </c>
      <c r="CY365" s="9">
        <v>43.333333333333336</v>
      </c>
      <c r="CZ365" s="9">
        <v>46.666666666666664</v>
      </c>
      <c r="DA365" s="9">
        <v>52</v>
      </c>
      <c r="DB365" s="9">
        <v>52</v>
      </c>
      <c r="DC365" s="9">
        <v>56.666666666666664</v>
      </c>
      <c r="DD365" s="9">
        <v>64.666666666666671</v>
      </c>
      <c r="DE365" s="9">
        <v>66</v>
      </c>
      <c r="DF365" s="9">
        <v>61</v>
      </c>
      <c r="DG365" s="9">
        <v>69.666666666666671</v>
      </c>
      <c r="DH365" s="9">
        <v>71.333333333333329</v>
      </c>
      <c r="DI365" s="9">
        <v>61.666666666666664</v>
      </c>
      <c r="DJ365" s="9">
        <v>62.333333333333336</v>
      </c>
      <c r="DK365" s="9">
        <v>72</v>
      </c>
      <c r="DL365" s="9">
        <v>73.666666666666671</v>
      </c>
      <c r="DM365" s="9">
        <v>83</v>
      </c>
      <c r="DN365" s="9">
        <v>89</v>
      </c>
      <c r="DO365" s="9">
        <v>109.66666666666667</v>
      </c>
      <c r="DP365" s="9">
        <v>110</v>
      </c>
      <c r="DQ365" s="9">
        <v>70.666666666666671</v>
      </c>
      <c r="DR365" s="9">
        <v>54.666666666666664</v>
      </c>
      <c r="DS365" s="9">
        <v>59.333333333333336</v>
      </c>
      <c r="DT365" s="9">
        <v>66.333333333333329</v>
      </c>
      <c r="DU365" s="9">
        <v>72.333333333333329</v>
      </c>
      <c r="DV365" s="9">
        <v>76</v>
      </c>
      <c r="DW365" s="9">
        <v>78.399999999999991</v>
      </c>
      <c r="DX365" s="9">
        <v>76.233333333333334</v>
      </c>
      <c r="DY365" s="9">
        <v>82.63333333333334</v>
      </c>
      <c r="DZ365" s="9">
        <v>93.633333333333326</v>
      </c>
      <c r="EA365" s="9">
        <v>104.46666666666665</v>
      </c>
      <c r="EB365" s="9">
        <v>101.83333333333333</v>
      </c>
      <c r="EC365" s="9">
        <v>100.06666666666666</v>
      </c>
      <c r="ED365" s="9">
        <v>101.53333333333335</v>
      </c>
      <c r="EE365" s="9">
        <v>99.3</v>
      </c>
      <c r="EF365" s="9">
        <v>98</v>
      </c>
      <c r="EG365" s="9">
        <v>98.466666666666654</v>
      </c>
      <c r="EH365" s="9">
        <v>98.166666666666671</v>
      </c>
      <c r="EI365" s="9">
        <v>96.133333333333326</v>
      </c>
      <c r="EJ365" s="9">
        <v>99.033333333333346</v>
      </c>
      <c r="EK365" s="9">
        <v>100.06666666666666</v>
      </c>
      <c r="EL365" s="9">
        <v>103.2</v>
      </c>
      <c r="EM365" s="9">
        <v>102.46666666666665</v>
      </c>
      <c r="EN365" s="9">
        <v>99.7</v>
      </c>
      <c r="EO365" s="9">
        <v>86.333333333333329</v>
      </c>
      <c r="EP365" s="9">
        <v>67.699999999999989</v>
      </c>
      <c r="EQ365" s="9">
        <v>67.033333333333331</v>
      </c>
      <c r="ER365" s="9">
        <v>62.1</v>
      </c>
      <c r="ES365" s="9">
        <v>57.033333333333339</v>
      </c>
      <c r="ET365" s="9">
        <v>49.6</v>
      </c>
      <c r="EU365" s="9">
        <v>57.133333333333333</v>
      </c>
      <c r="EV365" s="9">
        <v>57.567175036126876</v>
      </c>
      <c r="EW365" s="9">
        <v>58.381936787654062</v>
      </c>
      <c r="EX365" s="9">
        <v>57.73822325030671</v>
      </c>
      <c r="EY365" s="9">
        <v>60.020542863849265</v>
      </c>
      <c r="EZ365" s="9">
        <v>61.869097705038442</v>
      </c>
      <c r="FA365" s="9">
        <v>61.542151307482008</v>
      </c>
      <c r="FB365" s="9">
        <v>62.88534801321628</v>
      </c>
      <c r="FC365" s="9">
        <v>64.262504493223133</v>
      </c>
      <c r="FD365" s="9">
        <v>65.7946239935942</v>
      </c>
      <c r="FE365" s="9">
        <v>65.42634768444637</v>
      </c>
      <c r="FF365" s="9">
        <v>69.812853940905455</v>
      </c>
      <c r="FG365" s="9">
        <v>71.269410694485714</v>
      </c>
      <c r="FH365" s="9">
        <v>72.976119917079558</v>
      </c>
      <c r="FI365" s="9">
        <v>72.663912954114352</v>
      </c>
      <c r="FJ365" s="9">
        <v>76.807822537291685</v>
      </c>
      <c r="FK365" s="9">
        <v>78.076537316790166</v>
      </c>
      <c r="FL365" s="9">
        <v>79.660722137536425</v>
      </c>
      <c r="FM365" s="9">
        <v>79.242466874673198</v>
      </c>
      <c r="FN365" s="9">
        <v>85.217484567151388</v>
      </c>
      <c r="FO365" s="9">
        <v>86.614071900022537</v>
      </c>
      <c r="FP365" s="9">
        <v>88.244485860231663</v>
      </c>
      <c r="FQ365" s="9">
        <v>87.772866969517594</v>
      </c>
      <c r="FR365" s="9">
        <v>92.182231008689911</v>
      </c>
      <c r="FS365" s="9">
        <v>93.614831579322413</v>
      </c>
      <c r="FT365" s="9">
        <v>95.299135903529447</v>
      </c>
      <c r="FU365" s="9">
        <v>94.749414907493588</v>
      </c>
      <c r="FV365" s="9">
        <v>99.34954501985527</v>
      </c>
      <c r="FW365" s="9">
        <v>100.86092870723476</v>
      </c>
      <c r="FX365" s="9">
        <v>102.43822977867521</v>
      </c>
      <c r="FY365" s="9">
        <v>101.68057280454215</v>
      </c>
      <c r="FZ365" s="9">
        <v>107.21929680856343</v>
      </c>
      <c r="GA365" s="9">
        <v>108.66283183580487</v>
      </c>
      <c r="GB365" s="9">
        <v>110.1824546383009</v>
      </c>
      <c r="GC365" s="9">
        <v>109.3799850690302</v>
      </c>
      <c r="GD365" s="9">
        <v>113.10412538232222</v>
      </c>
      <c r="GE365" s="9">
        <v>114.6339037989174</v>
      </c>
      <c r="GF365" s="9">
        <v>116.14157889606793</v>
      </c>
      <c r="GG365" s="9">
        <v>115.20179469082288</v>
      </c>
      <c r="GH365" s="9">
        <v>116.72955306115193</v>
      </c>
      <c r="GI365" s="9">
        <v>118.17664028105958</v>
      </c>
      <c r="GJ365" s="9">
        <v>119.62277533292988</v>
      </c>
      <c r="GK365" s="9">
        <v>118.64216993857332</v>
      </c>
      <c r="GL365" s="9" t="str">
        <f t="shared" si="64"/>
        <v>Farm Producer, PPI,Farm All Fuel PPI, United States,Units of Measure: Index 1990-92 = 100,Historic Data Source: USDA,Data Edge: 2016 Q3,Forecast Date: December 2016</v>
      </c>
      <c r="GM365" s="10" t="str">
        <f t="shared" si="73"/>
        <v>United States, Farm Producer, PPI, Farm All Fuel</v>
      </c>
      <c r="GN365" s="10" t="str">
        <f t="shared" si="72"/>
        <v>Farm Producer, PPI,Farm All Fuel PPI, United States,Units of Measure: Index 1990-92 = 100,Historic Data Source: USDA,Data Edge: 2016 Q3,Forecast Date: December 2016</v>
      </c>
      <c r="GP365" s="15" t="s">
        <v>10</v>
      </c>
      <c r="GQ365" s="16" t="s">
        <v>1336</v>
      </c>
      <c r="GR365" s="10" t="s">
        <v>877</v>
      </c>
      <c r="GS365" s="10" t="s">
        <v>870</v>
      </c>
      <c r="GT365" s="10" t="s">
        <v>13</v>
      </c>
      <c r="GU365" s="39" t="s">
        <v>1381</v>
      </c>
      <c r="GV365" s="11" t="s">
        <v>1385</v>
      </c>
      <c r="GW365" s="8" t="s">
        <v>1341</v>
      </c>
      <c r="GX365" s="8" t="s">
        <v>1401</v>
      </c>
      <c r="GY365" s="16" t="s">
        <v>1392</v>
      </c>
    </row>
    <row r="366" spans="1:207" ht="12.75" customHeight="1">
      <c r="A366" s="16" t="s">
        <v>880</v>
      </c>
      <c r="B366" s="8" t="str">
        <f t="shared" si="65"/>
        <v>Bank:AGPRICE</v>
      </c>
      <c r="C366" s="13" t="str">
        <f t="shared" si="66"/>
        <v>DataEdge:2016 Q3</v>
      </c>
      <c r="D366" s="13" t="str">
        <f t="shared" si="67"/>
        <v>ForecastDate:December 2016</v>
      </c>
      <c r="E366" s="13" t="str">
        <f t="shared" si="68"/>
        <v>Long Label:Farm Producer, PPI,Farm Diesel PPI, United States,Units of Measure: Index 1990-92 = 100,Historic Data Source: USDA,Data Edge: 2016 Q3,Forecast Date: December 2016</v>
      </c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>
        <v>26.333333333333332</v>
      </c>
      <c r="BW366" s="9">
        <v>24.333333333333332</v>
      </c>
      <c r="BX366" s="9">
        <v>24.333333333333332</v>
      </c>
      <c r="BY366" s="9">
        <v>25.666666666666668</v>
      </c>
      <c r="BZ366" s="9">
        <v>21</v>
      </c>
      <c r="CA366" s="9">
        <v>20.333333333333332</v>
      </c>
      <c r="CB366" s="9">
        <v>19</v>
      </c>
      <c r="CC366" s="9">
        <v>18</v>
      </c>
      <c r="CD366" s="9">
        <v>19</v>
      </c>
      <c r="CE366" s="9">
        <v>21</v>
      </c>
      <c r="CF366" s="9">
        <v>24</v>
      </c>
      <c r="CG366" s="9">
        <v>26</v>
      </c>
      <c r="CH366" s="9">
        <v>30.666666666666668</v>
      </c>
      <c r="CI366" s="9">
        <v>31</v>
      </c>
      <c r="CJ366" s="9">
        <v>33</v>
      </c>
      <c r="CK366" s="9">
        <v>35</v>
      </c>
      <c r="CL366" s="9">
        <v>32.333333333333336</v>
      </c>
      <c r="CM366" s="9">
        <v>32</v>
      </c>
      <c r="CN366" s="9">
        <v>30.666666666666668</v>
      </c>
      <c r="CO366" s="9">
        <v>27</v>
      </c>
      <c r="CP366" s="9">
        <v>25.333333333333332</v>
      </c>
      <c r="CQ366" s="9">
        <v>28</v>
      </c>
      <c r="CR366" s="9">
        <v>29.333333333333332</v>
      </c>
      <c r="CS366" s="9">
        <v>32.333333333333336</v>
      </c>
      <c r="CT366" s="9">
        <v>37</v>
      </c>
      <c r="CU366" s="9">
        <v>34.333333333333336</v>
      </c>
      <c r="CV366" s="9">
        <v>33.666666666666664</v>
      </c>
      <c r="CW366" s="9">
        <v>34</v>
      </c>
      <c r="CX366" s="9">
        <v>35.666666666666664</v>
      </c>
      <c r="CY366" s="9">
        <v>38.666666666666664</v>
      </c>
      <c r="CZ366" s="9">
        <v>42.333333333333336</v>
      </c>
      <c r="DA366" s="9">
        <v>49.666666666666664</v>
      </c>
      <c r="DB366" s="9">
        <v>50</v>
      </c>
      <c r="DC366" s="9">
        <v>55.666666666666664</v>
      </c>
      <c r="DD366" s="9">
        <v>62.666666666666664</v>
      </c>
      <c r="DE366" s="9">
        <v>65.666666666666671</v>
      </c>
      <c r="DF366" s="9">
        <v>60.666666666666664</v>
      </c>
      <c r="DG366" s="9">
        <v>68.666666666666671</v>
      </c>
      <c r="DH366" s="9">
        <v>71</v>
      </c>
      <c r="DI366" s="9">
        <v>62.333333333333336</v>
      </c>
      <c r="DJ366" s="9">
        <v>62.666666666666664</v>
      </c>
      <c r="DK366" s="9">
        <v>69.666666666666671</v>
      </c>
      <c r="DL366" s="9">
        <v>72.333333333333329</v>
      </c>
      <c r="DM366" s="9">
        <v>82</v>
      </c>
      <c r="DN366" s="9">
        <v>89.666666666666671</v>
      </c>
      <c r="DO366" s="9">
        <v>111</v>
      </c>
      <c r="DP366" s="9">
        <v>107.33333333333333</v>
      </c>
      <c r="DQ366" s="9">
        <v>71.333333333333329</v>
      </c>
      <c r="DR366" s="9">
        <v>51.333333333333336</v>
      </c>
      <c r="DS366" s="9">
        <v>54.666666666666664</v>
      </c>
      <c r="DT366" s="9">
        <v>62.333333333333336</v>
      </c>
      <c r="DU366" s="9">
        <v>67</v>
      </c>
      <c r="DV366" s="9">
        <v>71.100000000000009</v>
      </c>
      <c r="DW366" s="9">
        <v>76.466666666666654</v>
      </c>
      <c r="DX366" s="9">
        <v>74.966666666666669</v>
      </c>
      <c r="DY366" s="9">
        <v>81</v>
      </c>
      <c r="DZ366" s="9">
        <v>94.266666666666666</v>
      </c>
      <c r="EA366" s="9">
        <v>104.56666666666668</v>
      </c>
      <c r="EB366" s="9">
        <v>100.56666666666666</v>
      </c>
      <c r="EC366" s="9">
        <v>100.60000000000001</v>
      </c>
      <c r="ED366" s="9">
        <v>103.23333333333333</v>
      </c>
      <c r="EE366" s="9">
        <v>102.66666666666667</v>
      </c>
      <c r="EF366" s="9">
        <v>101.53333333333335</v>
      </c>
      <c r="EG366" s="9">
        <v>102.73333333333333</v>
      </c>
      <c r="EH366" s="9">
        <v>101.10000000000001</v>
      </c>
      <c r="EI366" s="9">
        <v>95.3</v>
      </c>
      <c r="EJ366" s="9">
        <v>96.166666666666671</v>
      </c>
      <c r="EK366" s="9">
        <v>95.3</v>
      </c>
      <c r="EL366" s="9">
        <v>97.7</v>
      </c>
      <c r="EM366" s="9">
        <v>95.866666666666674</v>
      </c>
      <c r="EN366" s="9">
        <v>91.40000000000002</v>
      </c>
      <c r="EO366" s="9">
        <v>83.366666666666674</v>
      </c>
      <c r="EP366" s="9">
        <v>66.36666666666666</v>
      </c>
      <c r="EQ366" s="9">
        <v>64.266666666666666</v>
      </c>
      <c r="ER366" s="9">
        <v>59.300000000000004</v>
      </c>
      <c r="ES366" s="9">
        <v>54.833333333333336</v>
      </c>
      <c r="ET366" s="9">
        <v>46.800000000000004</v>
      </c>
      <c r="EU366" s="9">
        <v>51.733333333333327</v>
      </c>
      <c r="EV366" s="9">
        <v>53.681249463914256</v>
      </c>
      <c r="EW366" s="9">
        <v>55.112632268867799</v>
      </c>
      <c r="EX366" s="9">
        <v>56.496303576673313</v>
      </c>
      <c r="EY366" s="9">
        <v>56.709661380439229</v>
      </c>
      <c r="EZ366" s="9">
        <v>58.490672053193165</v>
      </c>
      <c r="FA366" s="9">
        <v>58.83813306678212</v>
      </c>
      <c r="FB366" s="9">
        <v>60.607089579266301</v>
      </c>
      <c r="FC366" s="9">
        <v>60.504355190701958</v>
      </c>
      <c r="FD366" s="9">
        <v>62.299321086850895</v>
      </c>
      <c r="FE366" s="9">
        <v>63.160655118099655</v>
      </c>
      <c r="FF366" s="9">
        <v>68.537051521398183</v>
      </c>
      <c r="FG366" s="9">
        <v>68.434317132833826</v>
      </c>
      <c r="FH366" s="9">
        <v>70.229283028982763</v>
      </c>
      <c r="FI366" s="9">
        <v>71.090617060231537</v>
      </c>
      <c r="FJ366" s="9">
        <v>76.887247687016739</v>
      </c>
      <c r="FK366" s="9">
        <v>76.784513298452396</v>
      </c>
      <c r="FL366" s="9">
        <v>78.579479194601333</v>
      </c>
      <c r="FM366" s="9">
        <v>79.440813225850093</v>
      </c>
      <c r="FN366" s="9">
        <v>87.986372735116277</v>
      </c>
      <c r="FO366" s="9">
        <v>87.883638346551933</v>
      </c>
      <c r="FP366" s="9">
        <v>89.678604242700871</v>
      </c>
      <c r="FQ366" s="9">
        <v>90.53993827394963</v>
      </c>
      <c r="FR366" s="9">
        <v>96.68164604530277</v>
      </c>
      <c r="FS366" s="9">
        <v>96.578911656738427</v>
      </c>
      <c r="FT366" s="9">
        <v>98.37387755288735</v>
      </c>
      <c r="FU366" s="9">
        <v>99.235211584136124</v>
      </c>
      <c r="FV366" s="9">
        <v>105.6913977602334</v>
      </c>
      <c r="FW366" s="9">
        <v>105.58866337166906</v>
      </c>
      <c r="FX366" s="9">
        <v>107.38362926781798</v>
      </c>
      <c r="FY366" s="9">
        <v>108.24496329906675</v>
      </c>
      <c r="FZ366" s="9">
        <v>116.39982770642419</v>
      </c>
      <c r="GA366" s="9">
        <v>116.29709331785982</v>
      </c>
      <c r="GB366" s="9">
        <v>118.09205921400877</v>
      </c>
      <c r="GC366" s="9">
        <v>118.95339324525753</v>
      </c>
      <c r="GD366" s="9">
        <v>124.08386426827786</v>
      </c>
      <c r="GE366" s="9">
        <v>123.98112987971351</v>
      </c>
      <c r="GF366" s="9">
        <v>125.77609577586244</v>
      </c>
      <c r="GG366" s="9">
        <v>126.6374298071112</v>
      </c>
      <c r="GH366" s="9">
        <v>128.42223344860471</v>
      </c>
      <c r="GI366" s="9">
        <v>128.31949906004039</v>
      </c>
      <c r="GJ366" s="9">
        <v>130.11446495618932</v>
      </c>
      <c r="GK366" s="9">
        <v>130.97579898743808</v>
      </c>
      <c r="GL366" s="9" t="str">
        <f t="shared" si="64"/>
        <v>Farm Producer, PPI,Farm Diesel PPI, United States,Units of Measure: Index 1990-92 = 100,Historic Data Source: USDA,Data Edge: 2016 Q3,Forecast Date: December 2016</v>
      </c>
      <c r="GM366" s="10" t="str">
        <f t="shared" si="73"/>
        <v>United States, Farm Producer, PPI, Farm Diesel</v>
      </c>
      <c r="GN366" s="10" t="str">
        <f t="shared" si="72"/>
        <v>Farm Producer, PPI,Farm Diesel PPI, United States,Units of Measure: Index 1990-92 = 100,Historic Data Source: USDA,Data Edge: 2016 Q3,Forecast Date: December 2016</v>
      </c>
      <c r="GP366" s="15" t="s">
        <v>10</v>
      </c>
      <c r="GQ366" s="16" t="s">
        <v>1336</v>
      </c>
      <c r="GR366" s="10" t="s">
        <v>879</v>
      </c>
      <c r="GS366" s="10" t="s">
        <v>870</v>
      </c>
      <c r="GT366" s="10" t="s">
        <v>13</v>
      </c>
      <c r="GU366" s="39" t="s">
        <v>1381</v>
      </c>
      <c r="GV366" s="11" t="s">
        <v>1385</v>
      </c>
      <c r="GW366" s="8" t="s">
        <v>1342</v>
      </c>
      <c r="GX366" s="8" t="s">
        <v>1401</v>
      </c>
      <c r="GY366" s="16" t="s">
        <v>1392</v>
      </c>
    </row>
    <row r="367" spans="1:207" ht="12.75" customHeight="1">
      <c r="A367" s="16" t="s">
        <v>882</v>
      </c>
      <c r="B367" s="8" t="str">
        <f t="shared" si="65"/>
        <v>Bank:AGPRICE</v>
      </c>
      <c r="C367" s="13" t="str">
        <f t="shared" si="66"/>
        <v>DataEdge:2016 Q3</v>
      </c>
      <c r="D367" s="13" t="str">
        <f t="shared" si="67"/>
        <v>ForecastDate:December 2016</v>
      </c>
      <c r="E367" s="13" t="str">
        <f t="shared" si="68"/>
        <v>Long Label:Farm Producer, PPI,Farm Gasoline PPI, United States,Units of Measure: Index 1990-92 = 100,Historic Data Source: USDA,Data Edge: 2016 Q3,Forecast Date: December 2016</v>
      </c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>
        <v>35.666666666666664</v>
      </c>
      <c r="BW367" s="9">
        <v>35.333333333333336</v>
      </c>
      <c r="BX367" s="9">
        <v>37</v>
      </c>
      <c r="BY367" s="9">
        <v>35.666666666666664</v>
      </c>
      <c r="BZ367" s="9">
        <v>30.666666666666668</v>
      </c>
      <c r="CA367" s="9">
        <v>31</v>
      </c>
      <c r="CB367" s="9">
        <v>28.333333333333332</v>
      </c>
      <c r="CC367" s="9">
        <v>25</v>
      </c>
      <c r="CD367" s="9">
        <v>26.666666666666668</v>
      </c>
      <c r="CE367" s="9">
        <v>31</v>
      </c>
      <c r="CF367" s="9">
        <v>33.666666666666664</v>
      </c>
      <c r="CG367" s="9">
        <v>35.333333333333336</v>
      </c>
      <c r="CH367" s="9">
        <v>39.666666666666664</v>
      </c>
      <c r="CI367" s="9">
        <v>43.333333333333336</v>
      </c>
      <c r="CJ367" s="9">
        <v>42.333333333333336</v>
      </c>
      <c r="CK367" s="9">
        <v>40.666666666666664</v>
      </c>
      <c r="CL367" s="9">
        <v>38.333333333333336</v>
      </c>
      <c r="CM367" s="9">
        <v>43</v>
      </c>
      <c r="CN367" s="9">
        <v>39</v>
      </c>
      <c r="CO367" s="9">
        <v>32.666666666666664</v>
      </c>
      <c r="CP367" s="9">
        <v>32.333333333333336</v>
      </c>
      <c r="CQ367" s="9">
        <v>39</v>
      </c>
      <c r="CR367" s="9">
        <v>39.333333333333336</v>
      </c>
      <c r="CS367" s="9">
        <v>40.333333333333336</v>
      </c>
      <c r="CT367" s="9">
        <v>45.666666666666664</v>
      </c>
      <c r="CU367" s="9">
        <v>44</v>
      </c>
      <c r="CV367" s="9">
        <v>45.666666666666664</v>
      </c>
      <c r="CW367" s="9">
        <v>43</v>
      </c>
      <c r="CX367" s="9">
        <v>46</v>
      </c>
      <c r="CY367" s="9">
        <v>53.333333333333336</v>
      </c>
      <c r="CZ367" s="9">
        <v>52.333333333333336</v>
      </c>
      <c r="DA367" s="9">
        <v>54.333333333333336</v>
      </c>
      <c r="DB367" s="9">
        <v>54.333333333333336</v>
      </c>
      <c r="DC367" s="9">
        <v>61</v>
      </c>
      <c r="DD367" s="9">
        <v>71</v>
      </c>
      <c r="DE367" s="9">
        <v>65.333333333333329</v>
      </c>
      <c r="DF367" s="9">
        <v>63.333333333333336</v>
      </c>
      <c r="DG367" s="9">
        <v>76</v>
      </c>
      <c r="DH367" s="9">
        <v>75.333333333333329</v>
      </c>
      <c r="DI367" s="9">
        <v>60</v>
      </c>
      <c r="DJ367" s="9">
        <v>62.666666666666664</v>
      </c>
      <c r="DK367" s="9">
        <v>79.666666666666671</v>
      </c>
      <c r="DL367" s="9">
        <v>76</v>
      </c>
      <c r="DM367" s="9">
        <v>79.333333333333329</v>
      </c>
      <c r="DN367" s="9">
        <v>84</v>
      </c>
      <c r="DO367" s="9">
        <v>101.66666666666667</v>
      </c>
      <c r="DP367" s="9">
        <v>105.33333333333333</v>
      </c>
      <c r="DQ367" s="9">
        <v>64</v>
      </c>
      <c r="DR367" s="9">
        <v>53</v>
      </c>
      <c r="DS367" s="9">
        <v>65.333333333333329</v>
      </c>
      <c r="DT367" s="9">
        <v>73</v>
      </c>
      <c r="DU367" s="9">
        <v>74.666666666666671</v>
      </c>
      <c r="DV367" s="9">
        <v>77.633333333333326</v>
      </c>
      <c r="DW367" s="9">
        <v>80.333333333333329</v>
      </c>
      <c r="DX367" s="9">
        <v>77.833333333333329</v>
      </c>
      <c r="DY367" s="9">
        <v>82.3</v>
      </c>
      <c r="DZ367" s="9">
        <v>93.466666666666654</v>
      </c>
      <c r="EA367" s="9">
        <v>107.60000000000001</v>
      </c>
      <c r="EB367" s="9">
        <v>103.13333333333333</v>
      </c>
      <c r="EC367" s="9">
        <v>95.766666666666666</v>
      </c>
      <c r="ED367" s="9">
        <v>102.46666666666665</v>
      </c>
      <c r="EE367" s="9">
        <v>105.76666666666667</v>
      </c>
      <c r="EF367" s="9">
        <v>104.09999999999998</v>
      </c>
      <c r="EG367" s="9">
        <v>99.533333333333317</v>
      </c>
      <c r="EH367" s="9">
        <v>100.03333333333335</v>
      </c>
      <c r="EI367" s="9">
        <v>102.09999999999998</v>
      </c>
      <c r="EJ367" s="9">
        <v>106.23333333333335</v>
      </c>
      <c r="EK367" s="9">
        <v>102.93333333333334</v>
      </c>
      <c r="EL367" s="9">
        <v>105.26666666666667</v>
      </c>
      <c r="EM367" s="9">
        <v>117.96666666666665</v>
      </c>
      <c r="EN367" s="9">
        <v>107.59999999999998</v>
      </c>
      <c r="EO367" s="9">
        <v>84.966666666666654</v>
      </c>
      <c r="EP367" s="9">
        <v>64.033333333333346</v>
      </c>
      <c r="EQ367" s="9">
        <v>73.333333333333329</v>
      </c>
      <c r="ER367" s="9">
        <v>71.433333333333337</v>
      </c>
      <c r="ES367" s="9">
        <v>59.833333333333336</v>
      </c>
      <c r="ET367" s="9">
        <v>52.6</v>
      </c>
      <c r="EU367" s="9">
        <v>61.766666666666673</v>
      </c>
      <c r="EV367" s="9">
        <v>60.883175666666681</v>
      </c>
      <c r="EW367" s="9">
        <v>58.146923666666673</v>
      </c>
      <c r="EX367" s="9">
        <v>56.48899796666668</v>
      </c>
      <c r="EY367" s="9">
        <v>63.513596466666677</v>
      </c>
      <c r="EZ367" s="9">
        <v>64.462684566666695</v>
      </c>
      <c r="FA367" s="9">
        <v>60.499905766666693</v>
      </c>
      <c r="FB367" s="9">
        <v>61.309498666666677</v>
      </c>
      <c r="FC367" s="9">
        <v>67.714311366666664</v>
      </c>
      <c r="FD367" s="9">
        <v>69.389621366666688</v>
      </c>
      <c r="FE367" s="9">
        <v>64.969485566666691</v>
      </c>
      <c r="FF367" s="9">
        <v>69.569118866666685</v>
      </c>
      <c r="FG367" s="9">
        <v>76.379950966666684</v>
      </c>
      <c r="FH367" s="9">
        <v>78.910615866666689</v>
      </c>
      <c r="FI367" s="9">
        <v>74.785907966666684</v>
      </c>
      <c r="FJ367" s="9">
        <v>76.810613466666666</v>
      </c>
      <c r="FK367" s="9">
        <v>82.677643766666677</v>
      </c>
      <c r="FL367" s="9">
        <v>84.543576166666696</v>
      </c>
      <c r="FM367" s="9">
        <v>79.849894066666678</v>
      </c>
      <c r="FN367" s="9">
        <v>82.032741466666664</v>
      </c>
      <c r="FO367" s="9">
        <v>88.35084306666667</v>
      </c>
      <c r="FP367" s="9">
        <v>90.309430366666675</v>
      </c>
      <c r="FQ367" s="9">
        <v>85.222510666666665</v>
      </c>
      <c r="FR367" s="9">
        <v>87.472475666666668</v>
      </c>
      <c r="FS367" s="9">
        <v>94.119879566666668</v>
      </c>
      <c r="FT367" s="9">
        <v>96.487563366666677</v>
      </c>
      <c r="FU367" s="9">
        <v>91.219121066666673</v>
      </c>
      <c r="FV367" s="9">
        <v>93.634591966666676</v>
      </c>
      <c r="FW367" s="9">
        <v>100.63407396666668</v>
      </c>
      <c r="FX367" s="9">
        <v>102.4951145666667</v>
      </c>
      <c r="FY367" s="9">
        <v>96.253756366666693</v>
      </c>
      <c r="FZ367" s="9">
        <v>98.113113766666686</v>
      </c>
      <c r="GA367" s="9">
        <v>104.78594976666668</v>
      </c>
      <c r="GB367" s="9">
        <v>106.3679473666667</v>
      </c>
      <c r="GC367" s="9">
        <v>99.907615366666676</v>
      </c>
      <c r="GD367" s="9">
        <v>102.05564156666668</v>
      </c>
      <c r="GE367" s="9">
        <v>109.11393036666666</v>
      </c>
      <c r="GF367" s="9">
        <v>110.62783726666669</v>
      </c>
      <c r="GG367" s="9">
        <v>103.52018336666669</v>
      </c>
      <c r="GH367" s="9">
        <v>105.11409486666668</v>
      </c>
      <c r="GI367" s="9">
        <v>111.77591116666667</v>
      </c>
      <c r="GJ367" s="9">
        <v>112.9917864666667</v>
      </c>
      <c r="GK367" s="9">
        <v>105.68254306666668</v>
      </c>
      <c r="GL367" s="9" t="str">
        <f t="shared" si="64"/>
        <v>Farm Producer, PPI,Farm Gasoline PPI, United States,Units of Measure: Index 1990-92 = 100,Historic Data Source: USDA,Data Edge: 2016 Q3,Forecast Date: December 2016</v>
      </c>
      <c r="GM367" s="10" t="str">
        <f t="shared" si="73"/>
        <v>United States, Farm Producer, PPI, Farm Gasoline</v>
      </c>
      <c r="GN367" s="10" t="str">
        <f t="shared" si="72"/>
        <v>Farm Producer, PPI,Farm Gasoline PPI, United States,Units of Measure: Index 1990-92 = 100,Historic Data Source: USDA,Data Edge: 2016 Q3,Forecast Date: December 2016</v>
      </c>
      <c r="GP367" s="15" t="s">
        <v>10</v>
      </c>
      <c r="GQ367" s="16" t="s">
        <v>1336</v>
      </c>
      <c r="GR367" s="10" t="s">
        <v>881</v>
      </c>
      <c r="GS367" s="10" t="s">
        <v>870</v>
      </c>
      <c r="GT367" s="10" t="s">
        <v>13</v>
      </c>
      <c r="GU367" s="39" t="s">
        <v>1381</v>
      </c>
      <c r="GV367" s="11" t="s">
        <v>1385</v>
      </c>
      <c r="GW367" s="8" t="s">
        <v>1343</v>
      </c>
      <c r="GX367" s="8" t="s">
        <v>1401</v>
      </c>
      <c r="GY367" s="16" t="s">
        <v>1392</v>
      </c>
    </row>
    <row r="368" spans="1:207" ht="12.75" customHeight="1">
      <c r="A368" s="16" t="s">
        <v>884</v>
      </c>
      <c r="B368" s="8" t="str">
        <f t="shared" si="65"/>
        <v>Bank:AGPRICE</v>
      </c>
      <c r="C368" s="13" t="str">
        <f t="shared" si="66"/>
        <v>DataEdge:2016 Q3</v>
      </c>
      <c r="D368" s="13" t="str">
        <f t="shared" si="67"/>
        <v>ForecastDate:December 2016</v>
      </c>
      <c r="E368" s="13" t="str">
        <f t="shared" si="68"/>
        <v>Long Label:Farm Producer, PPI,Farm LP Gas PPI, United States,Units of Measure: Index 1990-92 = 100,Historic Data Source: USDA,Data Edge: 2016 Q3,Forecast Date: December 2016</v>
      </c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>
        <v>44.666666666666664</v>
      </c>
      <c r="BW368" s="9">
        <v>34.666666666666664</v>
      </c>
      <c r="BX368" s="9">
        <v>36</v>
      </c>
      <c r="BY368" s="9">
        <v>40.333333333333336</v>
      </c>
      <c r="BZ368" s="9">
        <v>35</v>
      </c>
      <c r="CA368" s="9">
        <v>32</v>
      </c>
      <c r="CB368" s="9">
        <v>28.666666666666668</v>
      </c>
      <c r="CC368" s="9">
        <v>29.333333333333332</v>
      </c>
      <c r="CD368" s="9">
        <v>27</v>
      </c>
      <c r="CE368" s="9">
        <v>33</v>
      </c>
      <c r="CF368" s="9">
        <v>38.666666666666664</v>
      </c>
      <c r="CG368" s="9">
        <v>42.666666666666664</v>
      </c>
      <c r="CH368" s="9">
        <v>40</v>
      </c>
      <c r="CI368" s="9">
        <v>37.666666666666664</v>
      </c>
      <c r="CJ368" s="9">
        <v>43.333333333333336</v>
      </c>
      <c r="CK368" s="9">
        <v>50.333333333333336</v>
      </c>
      <c r="CL368" s="9">
        <v>56.333333333333336</v>
      </c>
      <c r="CM368" s="9">
        <v>47</v>
      </c>
      <c r="CN368" s="9">
        <v>35.666666666666664</v>
      </c>
      <c r="CO368" s="9">
        <v>29.666666666666668</v>
      </c>
      <c r="CP368" s="9">
        <v>30</v>
      </c>
      <c r="CQ368" s="9">
        <v>37.666666666666664</v>
      </c>
      <c r="CR368" s="9">
        <v>40.333333333333336</v>
      </c>
      <c r="CS368" s="9">
        <v>47.333333333333336</v>
      </c>
      <c r="CT368" s="9">
        <v>60.666666666666664</v>
      </c>
      <c r="CU368" s="9">
        <v>50</v>
      </c>
      <c r="CV368" s="9">
        <v>48.333333333333336</v>
      </c>
      <c r="CW368" s="9">
        <v>51</v>
      </c>
      <c r="CX368" s="9">
        <v>53.333333333333336</v>
      </c>
      <c r="CY368" s="9">
        <v>53</v>
      </c>
      <c r="CZ368" s="9">
        <v>60</v>
      </c>
      <c r="DA368" s="9">
        <v>64.666666666666671</v>
      </c>
      <c r="DB368" s="9">
        <v>58.333333333333336</v>
      </c>
      <c r="DC368" s="9">
        <v>57.666666666666664</v>
      </c>
      <c r="DD368" s="9">
        <v>67.333333333333329</v>
      </c>
      <c r="DE368" s="9">
        <v>74.333333333333329</v>
      </c>
      <c r="DF368" s="9">
        <v>66.666666666666671</v>
      </c>
      <c r="DG368" s="9">
        <v>72.666666666666671</v>
      </c>
      <c r="DH368" s="9">
        <v>74.666666666666671</v>
      </c>
      <c r="DI368" s="9">
        <v>64</v>
      </c>
      <c r="DJ368" s="9">
        <v>64</v>
      </c>
      <c r="DK368" s="9">
        <v>73.666666666666671</v>
      </c>
      <c r="DL368" s="9">
        <v>78.333333333333329</v>
      </c>
      <c r="DM368" s="9">
        <v>94</v>
      </c>
      <c r="DN368" s="9">
        <v>90.333333333333329</v>
      </c>
      <c r="DO368" s="9">
        <v>110</v>
      </c>
      <c r="DP368" s="9">
        <v>129.66666666666666</v>
      </c>
      <c r="DQ368" s="9">
        <v>75.666666666666671</v>
      </c>
      <c r="DR368" s="9">
        <v>74.666666666666671</v>
      </c>
      <c r="DS368" s="9">
        <v>75.333333333333329</v>
      </c>
      <c r="DT368" s="9">
        <v>76</v>
      </c>
      <c r="DU368" s="9">
        <v>98.666666666666671</v>
      </c>
      <c r="DV368" s="9">
        <v>97.866666666666674</v>
      </c>
      <c r="DW368" s="9">
        <v>81.233333333333334</v>
      </c>
      <c r="DX368" s="9">
        <v>75.766666666666666</v>
      </c>
      <c r="DY368" s="9">
        <v>86.933333333333337</v>
      </c>
      <c r="DZ368" s="9">
        <v>91</v>
      </c>
      <c r="EA368" s="9">
        <v>100.03333333333335</v>
      </c>
      <c r="EB368" s="9">
        <v>106.23333333333335</v>
      </c>
      <c r="EC368" s="9">
        <v>102.73333333333333</v>
      </c>
      <c r="ED368" s="9">
        <v>92.466666666666654</v>
      </c>
      <c r="EE368" s="9">
        <v>75.666666666666671</v>
      </c>
      <c r="EF368" s="9">
        <v>73.8</v>
      </c>
      <c r="EG368" s="9">
        <v>77.100000000000009</v>
      </c>
      <c r="EH368" s="9">
        <v>82.433333333333337</v>
      </c>
      <c r="EI368" s="9">
        <v>91.8</v>
      </c>
      <c r="EJ368" s="9">
        <v>100.83333333333333</v>
      </c>
      <c r="EK368" s="9">
        <v>114.09999999999998</v>
      </c>
      <c r="EL368" s="9">
        <v>120.8</v>
      </c>
      <c r="EM368" s="9">
        <v>107.76666666666667</v>
      </c>
      <c r="EN368" s="9">
        <v>120.53333333333335</v>
      </c>
      <c r="EO368" s="9">
        <v>99.133333333333326</v>
      </c>
      <c r="EP368" s="9">
        <v>76.966666666666654</v>
      </c>
      <c r="EQ368" s="9">
        <v>69.466666666666654</v>
      </c>
      <c r="ER368" s="9">
        <v>60.699999999999996</v>
      </c>
      <c r="ES368" s="9">
        <v>61.800000000000004</v>
      </c>
      <c r="ET368" s="9">
        <v>56.199999999999996</v>
      </c>
      <c r="EU368" s="9">
        <v>71.333333333333329</v>
      </c>
      <c r="EV368" s="9">
        <v>67.719666666666654</v>
      </c>
      <c r="EW368" s="9">
        <v>70.905399382095737</v>
      </c>
      <c r="EX368" s="9">
        <v>63.842326821865903</v>
      </c>
      <c r="EY368" s="9">
        <v>67.732628190942265</v>
      </c>
      <c r="EZ368" s="9">
        <v>71.039391332718807</v>
      </c>
      <c r="FA368" s="9">
        <v>72.974993062363168</v>
      </c>
      <c r="FB368" s="9">
        <v>73.397582249868478</v>
      </c>
      <c r="FC368" s="9">
        <v>73.744112099407445</v>
      </c>
      <c r="FD368" s="9">
        <v>74.077733083124627</v>
      </c>
      <c r="FE368" s="9">
        <v>74.398429790259513</v>
      </c>
      <c r="FF368" s="9">
        <v>74.706187759112908</v>
      </c>
      <c r="FG368" s="9">
        <v>75.000993429021207</v>
      </c>
      <c r="FH368" s="9">
        <v>75.27077783311212</v>
      </c>
      <c r="FI368" s="9">
        <v>75.543331641706487</v>
      </c>
      <c r="FJ368" s="9">
        <v>76.177416001956871</v>
      </c>
      <c r="FK368" s="9">
        <v>76.572265231694047</v>
      </c>
      <c r="FL368" s="9">
        <v>76.972792491058442</v>
      </c>
      <c r="FM368" s="9">
        <v>77.350014050281544</v>
      </c>
      <c r="FN368" s="9">
        <v>78.527515168376709</v>
      </c>
      <c r="FO368" s="9">
        <v>79.10948341057879</v>
      </c>
      <c r="FP368" s="9">
        <v>79.671550496630914</v>
      </c>
      <c r="FQ368" s="9">
        <v>80.244013150773782</v>
      </c>
      <c r="FR368" s="9">
        <v>80.891924935482734</v>
      </c>
      <c r="FS368" s="9">
        <v>81.256905077213219</v>
      </c>
      <c r="FT368" s="9">
        <v>81.605834074585601</v>
      </c>
      <c r="FU368" s="9">
        <v>81.938697212577495</v>
      </c>
      <c r="FV368" s="9">
        <v>82.336824697101662</v>
      </c>
      <c r="FW368" s="9">
        <v>82.718196592105272</v>
      </c>
      <c r="FX368" s="9">
        <v>83.082796464083629</v>
      </c>
      <c r="FY368" s="9">
        <v>83.430608937142935</v>
      </c>
      <c r="FZ368" s="9">
        <v>83.846616867070622</v>
      </c>
      <c r="GA368" s="9">
        <v>84.245116691223018</v>
      </c>
      <c r="GB368" s="9">
        <v>84.626091238044069</v>
      </c>
      <c r="GC368" s="9">
        <v>84.98952444108798</v>
      </c>
      <c r="GD368" s="9">
        <v>85.424215851477513</v>
      </c>
      <c r="GE368" s="9">
        <v>85.840612843311177</v>
      </c>
      <c r="GF368" s="9">
        <v>86.238697473835032</v>
      </c>
      <c r="GG368" s="9">
        <v>86.618452955037043</v>
      </c>
      <c r="GH368" s="9">
        <v>87.072666946341116</v>
      </c>
      <c r="GI368" s="9">
        <v>87.507764891934784</v>
      </c>
      <c r="GJ368" s="9">
        <v>87.923728043230739</v>
      </c>
      <c r="GK368" s="9">
        <v>88.320538858244959</v>
      </c>
      <c r="GL368" s="9" t="str">
        <f t="shared" si="64"/>
        <v>Farm Producer, PPI,Farm LP Gas PPI, United States,Units of Measure: Index 1990-92 = 100,Historic Data Source: USDA,Data Edge: 2016 Q3,Forecast Date: December 2016</v>
      </c>
      <c r="GM368" s="10" t="str">
        <f t="shared" si="73"/>
        <v>United States, Farm Producer, PPI, Farm LP Gas</v>
      </c>
      <c r="GN368" s="10" t="str">
        <f t="shared" si="72"/>
        <v>Farm Producer, PPI,Farm LP Gas PPI, United States,Units of Measure: Index 1990-92 = 100,Historic Data Source: USDA,Data Edge: 2016 Q3,Forecast Date: December 2016</v>
      </c>
      <c r="GP368" s="15" t="s">
        <v>10</v>
      </c>
      <c r="GQ368" s="16" t="s">
        <v>1336</v>
      </c>
      <c r="GR368" s="10" t="s">
        <v>883</v>
      </c>
      <c r="GS368" s="10" t="s">
        <v>870</v>
      </c>
      <c r="GT368" s="10" t="s">
        <v>13</v>
      </c>
      <c r="GU368" s="39" t="s">
        <v>1381</v>
      </c>
      <c r="GV368" s="11" t="s">
        <v>1385</v>
      </c>
      <c r="GW368" s="8" t="s">
        <v>1344</v>
      </c>
      <c r="GX368" s="8" t="s">
        <v>1401</v>
      </c>
      <c r="GY368" s="16" t="s">
        <v>1392</v>
      </c>
    </row>
    <row r="369" spans="1:207" ht="12.75" customHeight="1">
      <c r="A369" s="8" t="s">
        <v>886</v>
      </c>
      <c r="B369" s="8" t="str">
        <f t="shared" si="65"/>
        <v>Bank:AGPRICE</v>
      </c>
      <c r="C369" s="13" t="str">
        <f t="shared" si="66"/>
        <v>DataEdge:2016 Q3</v>
      </c>
      <c r="D369" s="13" t="str">
        <f t="shared" si="67"/>
        <v>ForecastDate:December 2016</v>
      </c>
      <c r="E369" s="13" t="str">
        <f t="shared" si="68"/>
        <v>Long Label:CPI,Spices, Seasonings, Condiments &amp; Sauces, CPI, United States,Units of Measure: Index 1982-84 = 100,Historic Data Source: BLS,Data Edge: 2016 Q3,Forecast Date: December 2016</v>
      </c>
      <c r="F369" s="9">
        <v>78.899999999999991</v>
      </c>
      <c r="G369" s="9">
        <v>81.3</v>
      </c>
      <c r="H369" s="9">
        <v>83.600000000000009</v>
      </c>
      <c r="I369" s="9">
        <v>85.233333333333334</v>
      </c>
      <c r="J369" s="9">
        <v>87.233333333333334</v>
      </c>
      <c r="K369" s="9">
        <v>89.733333333333348</v>
      </c>
      <c r="L369" s="9">
        <v>91.5</v>
      </c>
      <c r="M369" s="9">
        <v>93.166666666666671</v>
      </c>
      <c r="N369" s="9">
        <v>95.100000000000009</v>
      </c>
      <c r="O369" s="9">
        <v>96.633333333333326</v>
      </c>
      <c r="P369" s="9">
        <v>97.633333333333326</v>
      </c>
      <c r="Q369" s="9">
        <v>98.466666666666654</v>
      </c>
      <c r="R369" s="9">
        <v>100.3</v>
      </c>
      <c r="S369" s="9">
        <v>100.26666666666665</v>
      </c>
      <c r="T369" s="9">
        <v>100.39999999999999</v>
      </c>
      <c r="U369" s="9">
        <v>100.66666666666667</v>
      </c>
      <c r="V369" s="9">
        <v>101.5</v>
      </c>
      <c r="W369" s="9">
        <v>102.26666666666665</v>
      </c>
      <c r="X369" s="9">
        <v>103.36666666666667</v>
      </c>
      <c r="Y369" s="9">
        <v>103.43333333333334</v>
      </c>
      <c r="Z369" s="9">
        <v>104.7</v>
      </c>
      <c r="AA369" s="9">
        <v>105.56666666666666</v>
      </c>
      <c r="AB369" s="9">
        <v>106.56666666666666</v>
      </c>
      <c r="AC369" s="9">
        <v>106.86666666666667</v>
      </c>
      <c r="AD369" s="9">
        <v>107.59999999999998</v>
      </c>
      <c r="AE369" s="9">
        <v>108.63333333333333</v>
      </c>
      <c r="AF369" s="9">
        <v>109.2</v>
      </c>
      <c r="AG369" s="9">
        <v>109.86666666666667</v>
      </c>
      <c r="AH369" s="9">
        <v>112.5</v>
      </c>
      <c r="AI369" s="9">
        <v>112.3</v>
      </c>
      <c r="AJ369" s="9">
        <v>113.2</v>
      </c>
      <c r="AK369" s="9">
        <v>117.56666666666666</v>
      </c>
      <c r="AL369" s="9">
        <v>114.73333333333335</v>
      </c>
      <c r="AM369" s="9">
        <v>114.86666666666667</v>
      </c>
      <c r="AN369" s="9">
        <v>117.03333333333335</v>
      </c>
      <c r="AO369" s="9">
        <v>117.93333333333334</v>
      </c>
      <c r="AP369" s="9">
        <v>120.53333333333335</v>
      </c>
      <c r="AQ369" s="9">
        <v>122.66666666666667</v>
      </c>
      <c r="AR369" s="9">
        <v>124.09999999999998</v>
      </c>
      <c r="AS369" s="9">
        <v>124.86666666666667</v>
      </c>
      <c r="AT369" s="9">
        <v>127.16666666666667</v>
      </c>
      <c r="AU369" s="9">
        <v>128.79999999999998</v>
      </c>
      <c r="AV369" s="9">
        <v>130.56666666666669</v>
      </c>
      <c r="AW369" s="9">
        <v>132.43333333333331</v>
      </c>
      <c r="AX369" s="9">
        <v>135.76666666666665</v>
      </c>
      <c r="AY369" s="9">
        <v>136.5</v>
      </c>
      <c r="AZ369" s="9">
        <v>138.20000000000002</v>
      </c>
      <c r="BA369" s="9">
        <v>137.6</v>
      </c>
      <c r="BB369" s="9">
        <v>142.23333333333332</v>
      </c>
      <c r="BC369" s="9">
        <v>142.66666666666666</v>
      </c>
      <c r="BD369" s="9">
        <v>143.29999999999998</v>
      </c>
      <c r="BE369" s="9">
        <v>143.76666666666668</v>
      </c>
      <c r="BF369" s="9">
        <v>147.06666666666669</v>
      </c>
      <c r="BG369" s="9">
        <v>146.76666666666668</v>
      </c>
      <c r="BH369" s="9">
        <v>147.33333333333334</v>
      </c>
      <c r="BI369" s="9">
        <v>147.86666666666667</v>
      </c>
      <c r="BJ369" s="9">
        <v>150.20000000000002</v>
      </c>
      <c r="BK369" s="9">
        <v>150.93333333333331</v>
      </c>
      <c r="BL369" s="9">
        <v>152.13333333333333</v>
      </c>
      <c r="BM369" s="9">
        <v>151.13333333333333</v>
      </c>
      <c r="BN369" s="9">
        <v>153.6</v>
      </c>
      <c r="BO369" s="9">
        <v>155.76666666666665</v>
      </c>
      <c r="BP369" s="9">
        <v>156.46666666666667</v>
      </c>
      <c r="BQ369" s="9">
        <v>156.33333333333334</v>
      </c>
      <c r="BR369" s="9">
        <v>159.9</v>
      </c>
      <c r="BS369" s="9">
        <v>162.66666666666666</v>
      </c>
      <c r="BT369" s="9">
        <v>163.4</v>
      </c>
      <c r="BU369" s="9">
        <v>164.1</v>
      </c>
      <c r="BV369" s="9">
        <v>167.33333333333334</v>
      </c>
      <c r="BW369" s="9">
        <v>167.63333333333333</v>
      </c>
      <c r="BX369" s="9">
        <v>168.03333333333333</v>
      </c>
      <c r="BY369" s="9">
        <v>168.13333333333335</v>
      </c>
      <c r="BZ369" s="9">
        <v>172.33333333333334</v>
      </c>
      <c r="CA369" s="9">
        <v>172.23333333333335</v>
      </c>
      <c r="CB369" s="9">
        <v>173.06666666666669</v>
      </c>
      <c r="CC369" s="9">
        <v>173</v>
      </c>
      <c r="CD369" s="9">
        <v>175.53333333333333</v>
      </c>
      <c r="CE369" s="9">
        <v>175.63333333333333</v>
      </c>
      <c r="CF369" s="9">
        <v>176.5</v>
      </c>
      <c r="CG369" s="9">
        <v>175.36666666666667</v>
      </c>
      <c r="CH369" s="9">
        <v>176.63333333333333</v>
      </c>
      <c r="CI369" s="9">
        <v>175.20000000000002</v>
      </c>
      <c r="CJ369" s="9">
        <v>175.93333333333331</v>
      </c>
      <c r="CK369" s="9">
        <v>174.66666666666666</v>
      </c>
      <c r="CL369" s="9">
        <v>179.6</v>
      </c>
      <c r="CM369" s="9">
        <v>179.43333333333331</v>
      </c>
      <c r="CN369" s="9">
        <v>183.33333333333334</v>
      </c>
      <c r="CO369" s="9">
        <v>183.03333333333333</v>
      </c>
      <c r="CP369" s="9">
        <v>184.39999999999998</v>
      </c>
      <c r="CQ369" s="9">
        <v>182.66666666666666</v>
      </c>
      <c r="CR369" s="9">
        <v>184.56666666666669</v>
      </c>
      <c r="CS369" s="9">
        <v>186.6</v>
      </c>
      <c r="CT369" s="9">
        <v>186.20000000000002</v>
      </c>
      <c r="CU369" s="9">
        <v>184.56666666666669</v>
      </c>
      <c r="CV369" s="9">
        <v>186.26666666666665</v>
      </c>
      <c r="CW369" s="9">
        <v>185.1</v>
      </c>
      <c r="CX369" s="9">
        <v>187.93333333333331</v>
      </c>
      <c r="CY369" s="9">
        <v>186.76666666666665</v>
      </c>
      <c r="CZ369" s="9">
        <v>185.9</v>
      </c>
      <c r="DA369" s="9">
        <v>180.43333333333331</v>
      </c>
      <c r="DB369" s="9">
        <v>187.66666666666666</v>
      </c>
      <c r="DC369" s="9">
        <v>188.76666666666665</v>
      </c>
      <c r="DD369" s="9">
        <v>189.03333333333333</v>
      </c>
      <c r="DE369" s="9">
        <v>186.4</v>
      </c>
      <c r="DF369" s="9">
        <v>191.53333333333333</v>
      </c>
      <c r="DG369" s="9">
        <v>190</v>
      </c>
      <c r="DH369" s="9">
        <v>192.33333333333334</v>
      </c>
      <c r="DI369" s="9">
        <v>187.46666666666667</v>
      </c>
      <c r="DJ369" s="9">
        <v>194.64433333333332</v>
      </c>
      <c r="DK369" s="9">
        <v>195.93533333333335</v>
      </c>
      <c r="DL369" s="9">
        <v>197.90133333333333</v>
      </c>
      <c r="DM369" s="9">
        <v>193.48699999999999</v>
      </c>
      <c r="DN369" s="9">
        <v>199.80766666666668</v>
      </c>
      <c r="DO369" s="9">
        <v>204.74966666666668</v>
      </c>
      <c r="DP369" s="9">
        <v>206.86833333333334</v>
      </c>
      <c r="DQ369" s="9">
        <v>207.09900000000002</v>
      </c>
      <c r="DR369" s="9">
        <v>214.83966666666666</v>
      </c>
      <c r="DS369" s="9">
        <v>214.54400000000001</v>
      </c>
      <c r="DT369" s="9">
        <v>216.99733333333333</v>
      </c>
      <c r="DU369" s="9">
        <v>212.54299999999998</v>
      </c>
      <c r="DV369" s="9">
        <v>215.70866666666666</v>
      </c>
      <c r="DW369" s="9">
        <v>214.47333333333336</v>
      </c>
      <c r="DX369" s="9">
        <v>216.07300000000001</v>
      </c>
      <c r="DY369" s="9">
        <v>211.39200000000002</v>
      </c>
      <c r="DZ369" s="9">
        <v>217.822</v>
      </c>
      <c r="EA369" s="9">
        <v>219.14666666666668</v>
      </c>
      <c r="EB369" s="9">
        <v>222.5566666666667</v>
      </c>
      <c r="EC369" s="9">
        <v>220.202</v>
      </c>
      <c r="ED369" s="9">
        <v>227.04966666666667</v>
      </c>
      <c r="EE369" s="9">
        <v>225.45266666666666</v>
      </c>
      <c r="EF369" s="9">
        <v>227.21966666666665</v>
      </c>
      <c r="EG369" s="9">
        <v>223.99233333333333</v>
      </c>
      <c r="EH369" s="9">
        <v>227.10066666666668</v>
      </c>
      <c r="EI369" s="9">
        <v>226.82233333333332</v>
      </c>
      <c r="EJ369" s="9">
        <v>227.65266666666665</v>
      </c>
      <c r="EK369" s="9">
        <v>223.83099999999999</v>
      </c>
      <c r="EL369" s="9">
        <v>230.30666666666664</v>
      </c>
      <c r="EM369" s="9">
        <v>228.51</v>
      </c>
      <c r="EN369" s="9">
        <v>231.76733333333334</v>
      </c>
      <c r="EO369" s="9">
        <v>228.12133333333335</v>
      </c>
      <c r="EP369" s="9">
        <v>234.09100000000001</v>
      </c>
      <c r="EQ369" s="9">
        <v>235.11433333333332</v>
      </c>
      <c r="ER369" s="9">
        <v>238.12666666666667</v>
      </c>
      <c r="ES369" s="9">
        <v>234.96733333333336</v>
      </c>
      <c r="ET369" s="9">
        <v>238.417</v>
      </c>
      <c r="EU369" s="9">
        <v>238.30300000000003</v>
      </c>
      <c r="EV369" s="9">
        <v>239.48733333333334</v>
      </c>
      <c r="EW369" s="9">
        <v>236.79755333333736</v>
      </c>
      <c r="EX369" s="9">
        <v>237.32599333333735</v>
      </c>
      <c r="EY369" s="9">
        <v>238.17585333333736</v>
      </c>
      <c r="EZ369" s="9">
        <v>240.32579333333337</v>
      </c>
      <c r="FA369" s="9">
        <v>240.91755733333338</v>
      </c>
      <c r="FB369" s="9">
        <v>241.84229333333337</v>
      </c>
      <c r="FC369" s="9">
        <v>243.26037733333337</v>
      </c>
      <c r="FD369" s="9">
        <v>244.06973333333337</v>
      </c>
      <c r="FE369" s="9">
        <v>244.89318533333335</v>
      </c>
      <c r="FF369" s="9">
        <v>246.16539733333335</v>
      </c>
      <c r="FG369" s="9">
        <v>247.28318933333338</v>
      </c>
      <c r="FH369" s="9">
        <v>248.29612933333337</v>
      </c>
      <c r="FI369" s="9">
        <v>249.49314933333335</v>
      </c>
      <c r="FJ369" s="9">
        <v>250.65342133333337</v>
      </c>
      <c r="FK369" s="9">
        <v>251.94593333333336</v>
      </c>
      <c r="FL369" s="9">
        <v>253.20431333333337</v>
      </c>
      <c r="FM369" s="9">
        <v>254.57365733333336</v>
      </c>
      <c r="FN369" s="9">
        <v>255.92105333333336</v>
      </c>
      <c r="FO369" s="9">
        <v>257.22458133333333</v>
      </c>
      <c r="FP369" s="9">
        <v>258.59290133333337</v>
      </c>
      <c r="FQ369" s="9">
        <v>259.99912133333339</v>
      </c>
      <c r="FR369" s="9">
        <v>261.3802413333334</v>
      </c>
      <c r="FS369" s="9">
        <v>262.66783733333341</v>
      </c>
      <c r="FT369" s="9">
        <v>264.03629733333338</v>
      </c>
      <c r="FU369" s="9">
        <v>265.4397493333334</v>
      </c>
      <c r="FV369" s="9">
        <v>266.89370133333335</v>
      </c>
      <c r="FW369" s="9">
        <v>268.46258133333333</v>
      </c>
      <c r="FX369" s="9">
        <v>269.95594533333332</v>
      </c>
      <c r="FY369" s="9">
        <v>271.36874933333337</v>
      </c>
      <c r="FZ369" s="9">
        <v>272.82620933333334</v>
      </c>
      <c r="GA369" s="9">
        <v>274.31252933333337</v>
      </c>
      <c r="GB369" s="9">
        <v>275.77353733333337</v>
      </c>
      <c r="GC369" s="9">
        <v>277.20955333333336</v>
      </c>
      <c r="GD369" s="9">
        <v>278.65645733333332</v>
      </c>
      <c r="GE369" s="9">
        <v>280.13803333333334</v>
      </c>
      <c r="GF369" s="9">
        <v>281.6574173333334</v>
      </c>
      <c r="GG369" s="9">
        <v>283.13162533333337</v>
      </c>
      <c r="GH369" s="9">
        <v>284.56936133333335</v>
      </c>
      <c r="GI369" s="9">
        <v>286.00269333333335</v>
      </c>
      <c r="GJ369" s="9">
        <v>287.47328533333337</v>
      </c>
      <c r="GK369" s="9">
        <v>288.95540133333333</v>
      </c>
      <c r="GL369" s="9" t="str">
        <f t="shared" si="64"/>
        <v>CPI,Spices, Seasonings, Condiments &amp; Sauces, CPI, United States,Units of Measure: Index 1982-84 = 100,Historic Data Source: BLS,Data Edge: 2016 Q3,Forecast Date: December 2016</v>
      </c>
      <c r="GM369" s="10" t="str">
        <f t="shared" si="73"/>
        <v>United States, CPI, Spices, Seasonings, Condiments &amp; Sauces</v>
      </c>
      <c r="GN369" s="10" t="str">
        <f t="shared" si="72"/>
        <v>CPI,Spices, Seasonings, Condiments &amp; Sauces, CPI, United States,Units of Measure: Index 1982-84 = 100,Historic Data Source: BLS,Data Edge: 2016 Q3,Forecast Date: December 2016</v>
      </c>
      <c r="GP369" s="15" t="s">
        <v>10</v>
      </c>
      <c r="GQ369" s="16" t="s">
        <v>1308</v>
      </c>
      <c r="GR369" s="10" t="s">
        <v>885</v>
      </c>
      <c r="GS369" s="10" t="s">
        <v>810</v>
      </c>
      <c r="GT369" s="10" t="s">
        <v>136</v>
      </c>
      <c r="GU369" s="13" t="s">
        <v>1381</v>
      </c>
      <c r="GV369" s="11" t="s">
        <v>1385</v>
      </c>
      <c r="GW369" s="8" t="s">
        <v>1345</v>
      </c>
      <c r="GX369" s="8" t="s">
        <v>1401</v>
      </c>
      <c r="GY369" s="16" t="s">
        <v>1392</v>
      </c>
    </row>
    <row r="370" spans="1:207" ht="12.75" customHeight="1">
      <c r="A370" s="8" t="s">
        <v>888</v>
      </c>
      <c r="B370" s="8" t="str">
        <f t="shared" si="65"/>
        <v>Bank:AGPRICE</v>
      </c>
      <c r="C370" s="13" t="str">
        <f t="shared" si="66"/>
        <v>DataEdge:2016 Q3</v>
      </c>
      <c r="D370" s="13" t="str">
        <f t="shared" si="67"/>
        <v>ForecastDate:December 2016</v>
      </c>
      <c r="E370" s="13" t="str">
        <f t="shared" si="68"/>
        <v>Long Label:CPI,Alcoholic Beverages, CPI, United States,Units of Measure: Index 1982-84 = 100,Historic Data Source: BLS,Data Edge: 2016 Q3,Forecast Date: December 2016</v>
      </c>
      <c r="F370" s="9">
        <v>83.633333333333326</v>
      </c>
      <c r="G370" s="9">
        <v>85.90000000000002</v>
      </c>
      <c r="H370" s="9">
        <v>87.40000000000002</v>
      </c>
      <c r="I370" s="9">
        <v>88.533333333333346</v>
      </c>
      <c r="J370" s="9">
        <v>90.666666666666671</v>
      </c>
      <c r="K370" s="9">
        <v>92.2</v>
      </c>
      <c r="L370" s="9">
        <v>93.433333333333337</v>
      </c>
      <c r="M370" s="9">
        <v>93.733333333333334</v>
      </c>
      <c r="N370" s="9">
        <v>95.233333333333334</v>
      </c>
      <c r="O370" s="9">
        <v>96.40000000000002</v>
      </c>
      <c r="P370" s="9">
        <v>97.266666666666666</v>
      </c>
      <c r="Q370" s="9">
        <v>97.733333333333334</v>
      </c>
      <c r="R370" s="9">
        <v>98.899999999999991</v>
      </c>
      <c r="S370" s="9">
        <v>100.40000000000002</v>
      </c>
      <c r="T370" s="9">
        <v>100.89999999999999</v>
      </c>
      <c r="U370" s="9">
        <v>101.3</v>
      </c>
      <c r="V370" s="9">
        <v>101.89999999999999</v>
      </c>
      <c r="W370" s="9">
        <v>102.8</v>
      </c>
      <c r="X370" s="9">
        <v>103.3</v>
      </c>
      <c r="Y370" s="9">
        <v>103.83333333333333</v>
      </c>
      <c r="Z370" s="9">
        <v>104.56666666666666</v>
      </c>
      <c r="AA370" s="9">
        <v>105.43333333333332</v>
      </c>
      <c r="AB370" s="9">
        <v>106</v>
      </c>
      <c r="AC370" s="9">
        <v>109.53333333333335</v>
      </c>
      <c r="AD370" s="9">
        <v>110.43333333333334</v>
      </c>
      <c r="AE370" s="9">
        <v>111.10000000000001</v>
      </c>
      <c r="AF370" s="9">
        <v>111.43333333333334</v>
      </c>
      <c r="AG370" s="9">
        <v>111.56666666666666</v>
      </c>
      <c r="AH370" s="9">
        <v>112.7</v>
      </c>
      <c r="AI370" s="9">
        <v>113.63333333333333</v>
      </c>
      <c r="AJ370" s="9">
        <v>114.66666666666667</v>
      </c>
      <c r="AK370" s="9">
        <v>116.66666666666667</v>
      </c>
      <c r="AL370" s="9">
        <v>116.66666666666667</v>
      </c>
      <c r="AM370" s="9">
        <v>118.3</v>
      </c>
      <c r="AN370" s="9">
        <v>119.36666666666667</v>
      </c>
      <c r="AO370" s="9">
        <v>119.86666666666667</v>
      </c>
      <c r="AP370" s="9">
        <v>121.06666666666666</v>
      </c>
      <c r="AQ370" s="9">
        <v>122.96666666666665</v>
      </c>
      <c r="AR370" s="9">
        <v>124.43333333333334</v>
      </c>
      <c r="AS370" s="9">
        <v>125.43333333333332</v>
      </c>
      <c r="AT370" s="9">
        <v>126.96666666666668</v>
      </c>
      <c r="AU370" s="9">
        <v>128.80000000000001</v>
      </c>
      <c r="AV370" s="9">
        <v>130.30000000000001</v>
      </c>
      <c r="AW370" s="9">
        <v>130.93333333333331</v>
      </c>
      <c r="AX370" s="9">
        <v>140.36666666666665</v>
      </c>
      <c r="AY370" s="9">
        <v>142.76666666666665</v>
      </c>
      <c r="AZ370" s="9">
        <v>143.86666666666667</v>
      </c>
      <c r="BA370" s="9">
        <v>144.13333333333333</v>
      </c>
      <c r="BB370" s="9">
        <v>145.73333333333332</v>
      </c>
      <c r="BC370" s="9">
        <v>147.36666666666667</v>
      </c>
      <c r="BD370" s="9">
        <v>147.76666666666665</v>
      </c>
      <c r="BE370" s="9">
        <v>148.16666666666666</v>
      </c>
      <c r="BF370" s="9">
        <v>149.06666666666663</v>
      </c>
      <c r="BG370" s="9">
        <v>149.6</v>
      </c>
      <c r="BH370" s="9">
        <v>149.73333333333332</v>
      </c>
      <c r="BI370" s="9">
        <v>150.13333333333335</v>
      </c>
      <c r="BJ370" s="9">
        <v>151.16666666666666</v>
      </c>
      <c r="BK370" s="9">
        <v>151.6</v>
      </c>
      <c r="BL370" s="9">
        <v>151.43333333333331</v>
      </c>
      <c r="BM370" s="9">
        <v>151.76666666666668</v>
      </c>
      <c r="BN370" s="9">
        <v>152.5</v>
      </c>
      <c r="BO370" s="9">
        <v>153.83333333333334</v>
      </c>
      <c r="BP370" s="9">
        <v>154.26666666666668</v>
      </c>
      <c r="BQ370" s="9">
        <v>155</v>
      </c>
      <c r="BR370" s="9">
        <v>156.56666666666663</v>
      </c>
      <c r="BS370" s="9">
        <v>158.26666666666668</v>
      </c>
      <c r="BT370" s="9">
        <v>158.96666666666667</v>
      </c>
      <c r="BU370" s="9">
        <v>160.26666666666665</v>
      </c>
      <c r="BV370" s="9">
        <v>161.66666666666666</v>
      </c>
      <c r="BW370" s="9">
        <v>162.6</v>
      </c>
      <c r="BX370" s="9">
        <v>163.20000000000002</v>
      </c>
      <c r="BY370" s="9">
        <v>163.79999999999998</v>
      </c>
      <c r="BZ370" s="9">
        <v>164.9</v>
      </c>
      <c r="CA370" s="9">
        <v>165.29999999999998</v>
      </c>
      <c r="CB370" s="9">
        <v>165.86666666666665</v>
      </c>
      <c r="CC370" s="9">
        <v>166.86666666666665</v>
      </c>
      <c r="CD370" s="9">
        <v>168.20000000000002</v>
      </c>
      <c r="CE370" s="9">
        <v>169.20000000000002</v>
      </c>
      <c r="CF370" s="9">
        <v>170.26666666666668</v>
      </c>
      <c r="CG370" s="9">
        <v>171.16666666666666</v>
      </c>
      <c r="CH370" s="9">
        <v>172.96666666666667</v>
      </c>
      <c r="CI370" s="9">
        <v>173.93333333333331</v>
      </c>
      <c r="CJ370" s="9">
        <v>175.43333333333331</v>
      </c>
      <c r="CK370" s="9">
        <v>176.26666666666665</v>
      </c>
      <c r="CL370" s="9">
        <v>177.56666666666669</v>
      </c>
      <c r="CM370" s="9">
        <v>178.56666666666669</v>
      </c>
      <c r="CN370" s="9">
        <v>180.03333333333333</v>
      </c>
      <c r="CO370" s="9">
        <v>180.96666666666667</v>
      </c>
      <c r="CP370" s="9">
        <v>182.29999999999998</v>
      </c>
      <c r="CQ370" s="9">
        <v>183.23333333333335</v>
      </c>
      <c r="CR370" s="9">
        <v>183.96666666666667</v>
      </c>
      <c r="CS370" s="9">
        <v>184.89999999999998</v>
      </c>
      <c r="CT370" s="9">
        <v>186.10000000000002</v>
      </c>
      <c r="CU370" s="9">
        <v>186.73333333333335</v>
      </c>
      <c r="CV370" s="9">
        <v>187.39999999999998</v>
      </c>
      <c r="CW370" s="9">
        <v>188.46666666666667</v>
      </c>
      <c r="CX370" s="9">
        <v>190.03333333333333</v>
      </c>
      <c r="CY370" s="9">
        <v>191.96666666666667</v>
      </c>
      <c r="CZ370" s="9">
        <v>192.70000000000002</v>
      </c>
      <c r="DA370" s="9">
        <v>193.83333333333334</v>
      </c>
      <c r="DB370" s="9">
        <v>195.06666666666669</v>
      </c>
      <c r="DC370" s="9">
        <v>195.76666666666665</v>
      </c>
      <c r="DD370" s="9">
        <v>196.10000000000002</v>
      </c>
      <c r="DE370" s="9">
        <v>196.76666666666665</v>
      </c>
      <c r="DF370" s="9">
        <v>199.20000000000002</v>
      </c>
      <c r="DG370" s="9">
        <v>200.83333333333334</v>
      </c>
      <c r="DH370" s="9">
        <v>201.29999999999998</v>
      </c>
      <c r="DI370" s="9">
        <v>201.53333333333333</v>
      </c>
      <c r="DJ370" s="9">
        <v>204.33866666666665</v>
      </c>
      <c r="DK370" s="9">
        <v>206.71600000000001</v>
      </c>
      <c r="DL370" s="9">
        <v>208.09866666666667</v>
      </c>
      <c r="DM370" s="9">
        <v>208.94933333333333</v>
      </c>
      <c r="DN370" s="9">
        <v>211.62533333333337</v>
      </c>
      <c r="DO370" s="9">
        <v>213.649</v>
      </c>
      <c r="DP370" s="9">
        <v>215.18100000000001</v>
      </c>
      <c r="DQ370" s="9">
        <v>217.47966666666665</v>
      </c>
      <c r="DR370" s="9">
        <v>219.59799999999998</v>
      </c>
      <c r="DS370" s="9">
        <v>220.05100000000002</v>
      </c>
      <c r="DT370" s="9">
        <v>221.09</v>
      </c>
      <c r="DU370" s="9">
        <v>222.26633333333334</v>
      </c>
      <c r="DV370" s="9">
        <v>222.47266666666667</v>
      </c>
      <c r="DW370" s="9">
        <v>222.48066666666668</v>
      </c>
      <c r="DX370" s="9">
        <v>223.73933333333335</v>
      </c>
      <c r="DY370" s="9">
        <v>224.47000000000003</v>
      </c>
      <c r="DZ370" s="9">
        <v>225.47233333333335</v>
      </c>
      <c r="EA370" s="9">
        <v>226.732</v>
      </c>
      <c r="EB370" s="9">
        <v>227.09966666666665</v>
      </c>
      <c r="EC370" s="9">
        <v>227.43466666666666</v>
      </c>
      <c r="ED370" s="9">
        <v>230.20033333333333</v>
      </c>
      <c r="EE370" s="9">
        <v>230.76733333333334</v>
      </c>
      <c r="EF370" s="9">
        <v>230.96133333333333</v>
      </c>
      <c r="EG370" s="9">
        <v>231.26933333333332</v>
      </c>
      <c r="EH370" s="9">
        <v>233.49033333333333</v>
      </c>
      <c r="EI370" s="9">
        <v>234.38900000000001</v>
      </c>
      <c r="EJ370" s="9">
        <v>235.07333333333335</v>
      </c>
      <c r="EK370" s="9">
        <v>235.54066666666665</v>
      </c>
      <c r="EL370" s="9">
        <v>236.38866666666664</v>
      </c>
      <c r="EM370" s="9">
        <v>236.6643333333333</v>
      </c>
      <c r="EN370" s="9">
        <v>237.34799999999998</v>
      </c>
      <c r="EO370" s="9">
        <v>238.81733333333332</v>
      </c>
      <c r="EP370" s="9">
        <v>239.14133333333334</v>
      </c>
      <c r="EQ370" s="9">
        <v>239.31600000000003</v>
      </c>
      <c r="ER370" s="9">
        <v>239.23066666666668</v>
      </c>
      <c r="ES370" s="9">
        <v>240.43200000000002</v>
      </c>
      <c r="ET370" s="9">
        <v>242.06733333333332</v>
      </c>
      <c r="EU370" s="9">
        <v>242.32333333333335</v>
      </c>
      <c r="EV370" s="9">
        <v>242.21833333333333</v>
      </c>
      <c r="EW370" s="9">
        <v>242.92976333333337</v>
      </c>
      <c r="EX370" s="9">
        <v>243.79446333333334</v>
      </c>
      <c r="EY370" s="9">
        <v>244.83115333333336</v>
      </c>
      <c r="EZ370" s="9">
        <v>245.87668333333335</v>
      </c>
      <c r="FA370" s="9">
        <v>246.99566333333337</v>
      </c>
      <c r="FB370" s="9">
        <v>248.11646333333337</v>
      </c>
      <c r="FC370" s="9">
        <v>249.30213333333336</v>
      </c>
      <c r="FD370" s="9">
        <v>250.53486333333336</v>
      </c>
      <c r="FE370" s="9">
        <v>251.78696333333335</v>
      </c>
      <c r="FF370" s="9">
        <v>253.06233333333333</v>
      </c>
      <c r="FG370" s="9">
        <v>254.37150333333338</v>
      </c>
      <c r="FH370" s="9">
        <v>255.67729333333338</v>
      </c>
      <c r="FI370" s="9">
        <v>256.98386333333337</v>
      </c>
      <c r="FJ370" s="9">
        <v>258.32072333333332</v>
      </c>
      <c r="FK370" s="9">
        <v>259.68371333333334</v>
      </c>
      <c r="FL370" s="9">
        <v>261.03721333333334</v>
      </c>
      <c r="FM370" s="9">
        <v>262.38954333333339</v>
      </c>
      <c r="FN370" s="9">
        <v>263.79218333333336</v>
      </c>
      <c r="FO370" s="9">
        <v>265.18754333333334</v>
      </c>
      <c r="FP370" s="9">
        <v>266.62359333333336</v>
      </c>
      <c r="FQ370" s="9">
        <v>268.06055333333336</v>
      </c>
      <c r="FR370" s="9">
        <v>269.51168333333339</v>
      </c>
      <c r="FS370" s="9">
        <v>270.89742333333334</v>
      </c>
      <c r="FT370" s="9">
        <v>272.37000333333339</v>
      </c>
      <c r="FU370" s="9">
        <v>273.81840333333338</v>
      </c>
      <c r="FV370" s="9">
        <v>275.27980333333335</v>
      </c>
      <c r="FW370" s="9">
        <v>276.75342333333333</v>
      </c>
      <c r="FX370" s="9">
        <v>278.25200333333333</v>
      </c>
      <c r="FY370" s="9">
        <v>279.73680333333334</v>
      </c>
      <c r="FZ370" s="9">
        <v>281.25254333333339</v>
      </c>
      <c r="GA370" s="9">
        <v>282.79909333333336</v>
      </c>
      <c r="GB370" s="9">
        <v>284.36501333333337</v>
      </c>
      <c r="GC370" s="9">
        <v>285.9146833333333</v>
      </c>
      <c r="GD370" s="9">
        <v>287.48554333333334</v>
      </c>
      <c r="GE370" s="9">
        <v>289.08383333333336</v>
      </c>
      <c r="GF370" s="9">
        <v>290.70227333333338</v>
      </c>
      <c r="GG370" s="9">
        <v>292.31226333333336</v>
      </c>
      <c r="GH370" s="9">
        <v>293.91510333333332</v>
      </c>
      <c r="GI370" s="9">
        <v>295.55421333333334</v>
      </c>
      <c r="GJ370" s="9">
        <v>297.23076333333336</v>
      </c>
      <c r="GK370" s="9">
        <v>298.89535333333339</v>
      </c>
      <c r="GL370" s="9" t="str">
        <f t="shared" si="64"/>
        <v>CPI,Alcoholic Beverages, CPI, United States,Units of Measure: Index 1982-84 = 100,Historic Data Source: BLS,Data Edge: 2016 Q3,Forecast Date: December 2016</v>
      </c>
      <c r="GM370" s="10" t="str">
        <f t="shared" si="73"/>
        <v>United States, CPI, Alcoholic Beverages</v>
      </c>
      <c r="GN370" s="10" t="str">
        <f t="shared" si="72"/>
        <v>CPI,Alcoholic Beverages, CPI, United States,Units of Measure: Index 1982-84 = 100,Historic Data Source: BLS,Data Edge: 2016 Q3,Forecast Date: December 2016</v>
      </c>
      <c r="GP370" s="15" t="s">
        <v>10</v>
      </c>
      <c r="GQ370" s="16" t="s">
        <v>1308</v>
      </c>
      <c r="GR370" s="10" t="s">
        <v>887</v>
      </c>
      <c r="GS370" s="10" t="s">
        <v>810</v>
      </c>
      <c r="GT370" s="10" t="s">
        <v>136</v>
      </c>
      <c r="GU370" s="13" t="s">
        <v>1381</v>
      </c>
      <c r="GV370" s="11" t="s">
        <v>1385</v>
      </c>
      <c r="GW370" s="8" t="s">
        <v>1346</v>
      </c>
      <c r="GX370" s="8" t="s">
        <v>1401</v>
      </c>
      <c r="GY370" s="16" t="s">
        <v>1392</v>
      </c>
    </row>
    <row r="371" spans="1:207" ht="12.75" customHeight="1">
      <c r="A371" s="8" t="s">
        <v>890</v>
      </c>
      <c r="B371" s="8" t="str">
        <f t="shared" si="65"/>
        <v>Bank:AGPRICE</v>
      </c>
      <c r="C371" s="13" t="str">
        <f t="shared" si="66"/>
        <v>DataEdge:2016 Q3</v>
      </c>
      <c r="D371" s="13" t="str">
        <f t="shared" si="67"/>
        <v>ForecastDate:December 2016</v>
      </c>
      <c r="E371" s="13" t="str">
        <f t="shared" si="68"/>
        <v>Long Label:Potato,All Potato Producer Price, United States,Units of Measure: US $/CWT,Historic Data Source: USDA,Data Edge: 2016 Q3,Forecast Date: December 2016</v>
      </c>
      <c r="F371" s="9">
        <v>3.3466666666666671</v>
      </c>
      <c r="G371" s="9">
        <v>3.77</v>
      </c>
      <c r="H371" s="9">
        <v>6.66</v>
      </c>
      <c r="I371" s="9">
        <v>5.5066666666666668</v>
      </c>
      <c r="J371" s="9">
        <v>7.67</v>
      </c>
      <c r="K371" s="9">
        <v>8.5866666666666678</v>
      </c>
      <c r="L371" s="9">
        <v>7.19</v>
      </c>
      <c r="M371" s="9">
        <v>4.3666666666666663</v>
      </c>
      <c r="N371" s="9">
        <v>4.84</v>
      </c>
      <c r="O371" s="9">
        <v>6.3033333333333337</v>
      </c>
      <c r="P371" s="9">
        <v>5.5233333333333334</v>
      </c>
      <c r="Q371" s="9">
        <v>3.74</v>
      </c>
      <c r="R371" s="9">
        <v>3.7633333333333332</v>
      </c>
      <c r="S371" s="9">
        <v>5.166666666666667</v>
      </c>
      <c r="T371" s="9">
        <v>6.11</v>
      </c>
      <c r="U371" s="9">
        <v>4.8233333333333333</v>
      </c>
      <c r="V371" s="9">
        <v>6.4233333333333329</v>
      </c>
      <c r="W371" s="9">
        <v>7.083333333333333</v>
      </c>
      <c r="X371" s="9">
        <v>7.78</v>
      </c>
      <c r="Y371" s="9">
        <v>4.5866666666666669</v>
      </c>
      <c r="Z371" s="9">
        <v>5.31</v>
      </c>
      <c r="AA371" s="9">
        <v>6.3033333333333337</v>
      </c>
      <c r="AB371" s="9">
        <v>4.41</v>
      </c>
      <c r="AC371" s="9">
        <v>3.41</v>
      </c>
      <c r="AD371" s="9">
        <v>3.3233333333333337</v>
      </c>
      <c r="AE371" s="9">
        <v>4.3899999999999997</v>
      </c>
      <c r="AF371" s="9">
        <v>5.623333333333334</v>
      </c>
      <c r="AG371" s="9">
        <v>4.5366666666666662</v>
      </c>
      <c r="AH371" s="9">
        <v>4.9966666666666661</v>
      </c>
      <c r="AI371" s="9">
        <v>6.61</v>
      </c>
      <c r="AJ371" s="9">
        <v>5.1566666666666663</v>
      </c>
      <c r="AK371" s="9">
        <v>3.6633333333333336</v>
      </c>
      <c r="AL371" s="9">
        <v>3.82</v>
      </c>
      <c r="AM371" s="9">
        <v>4.3433333333333337</v>
      </c>
      <c r="AN371" s="9">
        <v>5.246666666666667</v>
      </c>
      <c r="AO371" s="9">
        <v>5.27</v>
      </c>
      <c r="AP371" s="9">
        <v>6.67</v>
      </c>
      <c r="AQ371" s="9">
        <v>8.5733333333333324</v>
      </c>
      <c r="AR371" s="9">
        <v>7.7466666666666661</v>
      </c>
      <c r="AS371" s="9">
        <v>6.0533333333333337</v>
      </c>
      <c r="AT371" s="9">
        <v>8.08</v>
      </c>
      <c r="AU371" s="9">
        <v>9.5266666666666673</v>
      </c>
      <c r="AV371" s="9">
        <v>7.65</v>
      </c>
      <c r="AW371" s="9">
        <v>5.1433333333333335</v>
      </c>
      <c r="AX371" s="9">
        <v>5.78</v>
      </c>
      <c r="AY371" s="9">
        <v>7.5066666666666677</v>
      </c>
      <c r="AZ371" s="9">
        <v>5.95</v>
      </c>
      <c r="BA371" s="9">
        <v>4.1133333333333333</v>
      </c>
      <c r="BB371" s="9">
        <v>4.2633333333333328</v>
      </c>
      <c r="BC371" s="9">
        <v>4.7666666666666666</v>
      </c>
      <c r="BD371" s="9">
        <v>6.1766666666666667</v>
      </c>
      <c r="BE371" s="9">
        <v>4.836666666666666</v>
      </c>
      <c r="BF371" s="9">
        <v>5.5</v>
      </c>
      <c r="BG371" s="9">
        <v>6.9466666666666663</v>
      </c>
      <c r="BH371" s="9">
        <v>6.23</v>
      </c>
      <c r="BI371" s="9">
        <v>5.7966666666666669</v>
      </c>
      <c r="BJ371" s="9">
        <v>6.72</v>
      </c>
      <c r="BK371" s="9">
        <v>6.7</v>
      </c>
      <c r="BL371" s="9">
        <v>6.1933333333333325</v>
      </c>
      <c r="BM371" s="9">
        <v>4.7300000000000004</v>
      </c>
      <c r="BN371" s="9">
        <v>5.0566666666666675</v>
      </c>
      <c r="BO371" s="9">
        <v>6.13</v>
      </c>
      <c r="BP371" s="9">
        <v>7.05</v>
      </c>
      <c r="BQ371" s="9">
        <v>6.34</v>
      </c>
      <c r="BR371" s="9">
        <v>7.0266666666666664</v>
      </c>
      <c r="BS371" s="9">
        <v>8.0333333333333332</v>
      </c>
      <c r="BT371" s="9">
        <v>6.18</v>
      </c>
      <c r="BU371" s="9">
        <v>4.503333333333333</v>
      </c>
      <c r="BV371" s="9">
        <v>4.4733333333333327</v>
      </c>
      <c r="BW371" s="9">
        <v>5.2166666666666668</v>
      </c>
      <c r="BX371" s="9">
        <v>5.6833333333333327</v>
      </c>
      <c r="BY371" s="9">
        <v>5.1366666666666667</v>
      </c>
      <c r="BZ371" s="9">
        <v>5.9</v>
      </c>
      <c r="CA371" s="9">
        <v>6.2866666666666662</v>
      </c>
      <c r="CB371" s="9">
        <v>5.413333333333334</v>
      </c>
      <c r="CC371" s="9">
        <v>4.9533333333333331</v>
      </c>
      <c r="CD371" s="9">
        <v>5.79</v>
      </c>
      <c r="CE371" s="9">
        <v>6.3666666666666663</v>
      </c>
      <c r="CF371" s="9">
        <v>6.1966666666666663</v>
      </c>
      <c r="CG371" s="9">
        <v>5.413333333333334</v>
      </c>
      <c r="CH371" s="9">
        <v>5.8266666666666671</v>
      </c>
      <c r="CI371" s="9">
        <v>6.2466666666666661</v>
      </c>
      <c r="CJ371" s="9">
        <v>5.5633333333333335</v>
      </c>
      <c r="CK371" s="9">
        <v>4.6066666666666665</v>
      </c>
      <c r="CL371" s="9">
        <v>5.04</v>
      </c>
      <c r="CM371" s="9">
        <v>5.4666666666666659</v>
      </c>
      <c r="CN371" s="9">
        <v>6.5966666666666667</v>
      </c>
      <c r="CO371" s="9">
        <v>6.0566666666666675</v>
      </c>
      <c r="CP371" s="9">
        <v>7.6366666666666667</v>
      </c>
      <c r="CQ371" s="9">
        <v>8.66</v>
      </c>
      <c r="CR371" s="9">
        <v>8.09</v>
      </c>
      <c r="CS371" s="9">
        <v>6.13</v>
      </c>
      <c r="CT371" s="9">
        <v>6.5666666666666664</v>
      </c>
      <c r="CU371" s="9">
        <v>6.8666666666666671</v>
      </c>
      <c r="CV371" s="9">
        <v>5.92</v>
      </c>
      <c r="CW371" s="9">
        <v>5.2066666666666661</v>
      </c>
      <c r="CX371" s="9">
        <v>5.9133333333333331</v>
      </c>
      <c r="CY371" s="9">
        <v>6.4766666666666666</v>
      </c>
      <c r="CZ371" s="9">
        <v>5.623333333333334</v>
      </c>
      <c r="DA371" s="9">
        <v>4.9266666666666667</v>
      </c>
      <c r="DB371" s="9">
        <v>5.97</v>
      </c>
      <c r="DC371" s="9">
        <v>6.1866666666666665</v>
      </c>
      <c r="DD371" s="9">
        <v>6.4066666666666663</v>
      </c>
      <c r="DE371" s="9">
        <v>6.2</v>
      </c>
      <c r="DF371" s="9">
        <v>7.456666666666667</v>
      </c>
      <c r="DG371" s="9">
        <v>8.1833333333333336</v>
      </c>
      <c r="DH371" s="9">
        <v>7.663333333333334</v>
      </c>
      <c r="DI371" s="9">
        <v>6.4266666666666667</v>
      </c>
      <c r="DJ371" s="9">
        <v>7.4833333333333343</v>
      </c>
      <c r="DK371" s="9">
        <v>8.1233333333333331</v>
      </c>
      <c r="DL371" s="9">
        <v>6.8166666666666664</v>
      </c>
      <c r="DM371" s="9">
        <v>6.45</v>
      </c>
      <c r="DN371" s="9">
        <v>7.71</v>
      </c>
      <c r="DO371" s="9">
        <v>9.35</v>
      </c>
      <c r="DP371" s="9">
        <v>10.113333333333335</v>
      </c>
      <c r="DQ371" s="9">
        <v>8.5566666666666666</v>
      </c>
      <c r="DR371" s="9">
        <v>9.2233333333333345</v>
      </c>
      <c r="DS371" s="9">
        <v>9.4599999999999991</v>
      </c>
      <c r="DT371" s="9">
        <v>8.3933333333333326</v>
      </c>
      <c r="DU371" s="9">
        <v>7.2666666666666666</v>
      </c>
      <c r="DV371" s="9">
        <v>7.31</v>
      </c>
      <c r="DW371" s="9">
        <v>8.413333333333334</v>
      </c>
      <c r="DX371" s="9">
        <v>7.9866666666666672</v>
      </c>
      <c r="DY371" s="9">
        <v>7.84</v>
      </c>
      <c r="DZ371" s="9">
        <v>9.6266666666666669</v>
      </c>
      <c r="EA371" s="9">
        <v>10.819999999999999</v>
      </c>
      <c r="EB371" s="9">
        <v>10.313333333333334</v>
      </c>
      <c r="EC371" s="9">
        <v>8.3666666666666671</v>
      </c>
      <c r="ED371" s="9">
        <v>9.5066666666666659</v>
      </c>
      <c r="EE371" s="9">
        <v>10.373333333333333</v>
      </c>
      <c r="EF371" s="9">
        <v>8.0966666666666658</v>
      </c>
      <c r="EG371" s="9">
        <v>7.3066666666666658</v>
      </c>
      <c r="EH371" s="9">
        <v>8.2366666666666664</v>
      </c>
      <c r="EI371" s="9">
        <v>11.696666666666667</v>
      </c>
      <c r="EJ371" s="9">
        <v>11.163333333333334</v>
      </c>
      <c r="EK371" s="9">
        <v>8.8433333333333337</v>
      </c>
      <c r="EL371" s="9">
        <v>9.2366666666666664</v>
      </c>
      <c r="EM371" s="9">
        <v>9.94</v>
      </c>
      <c r="EN371" s="9">
        <v>8.7866666666666671</v>
      </c>
      <c r="EO371" s="9">
        <v>8.0399999999999991</v>
      </c>
      <c r="EP371" s="9">
        <v>9.1566666666666681</v>
      </c>
      <c r="EQ371" s="9">
        <v>9.6166666666666671</v>
      </c>
      <c r="ER371" s="9">
        <v>8.3433333333333337</v>
      </c>
      <c r="ES371" s="9">
        <v>7.9899999999999993</v>
      </c>
      <c r="ET371" s="9">
        <v>8.8133333333333344</v>
      </c>
      <c r="EU371" s="9">
        <v>9.8566666666666674</v>
      </c>
      <c r="EV371" s="9">
        <v>8.6566666666666663</v>
      </c>
      <c r="EW371" s="9">
        <v>7.492464016954079</v>
      </c>
      <c r="EX371" s="9">
        <v>8.2827518891505356</v>
      </c>
      <c r="EY371" s="9">
        <v>9.1810852224838744</v>
      </c>
      <c r="EZ371" s="9">
        <v>8.8908847042086325</v>
      </c>
      <c r="FA371" s="9">
        <v>8.1733578224882191</v>
      </c>
      <c r="FB371" s="9">
        <v>8.9636456946846756</v>
      </c>
      <c r="FC371" s="9">
        <v>9.8619790280180144</v>
      </c>
      <c r="FD371" s="9">
        <v>9.7240179590448808</v>
      </c>
      <c r="FE371" s="9">
        <v>8.9064910773244677</v>
      </c>
      <c r="FF371" s="9">
        <v>9.6967789495209242</v>
      </c>
      <c r="FG371" s="9">
        <v>10.595112282854263</v>
      </c>
      <c r="FH371" s="9">
        <v>10.436676100414008</v>
      </c>
      <c r="FI371" s="9">
        <v>9.2191492186935946</v>
      </c>
      <c r="FJ371" s="9">
        <v>10.009437090890051</v>
      </c>
      <c r="FK371" s="9">
        <v>10.90777042422339</v>
      </c>
      <c r="FL371" s="9">
        <v>10.777271512122264</v>
      </c>
      <c r="FM371" s="9">
        <v>9.5597446304018501</v>
      </c>
      <c r="FN371" s="9">
        <v>10.350032502598307</v>
      </c>
      <c r="FO371" s="9">
        <v>11.248365835931647</v>
      </c>
      <c r="FP371" s="9">
        <v>11.097808597703786</v>
      </c>
      <c r="FQ371" s="9">
        <v>9.8802817159833722</v>
      </c>
      <c r="FR371" s="9">
        <v>10.670569588179829</v>
      </c>
      <c r="FS371" s="9">
        <v>11.568902921513168</v>
      </c>
      <c r="FT371" s="9">
        <v>11.405641027333093</v>
      </c>
      <c r="FU371" s="9">
        <v>10.18811414561268</v>
      </c>
      <c r="FV371" s="9">
        <v>10.978402017809136</v>
      </c>
      <c r="FW371" s="9">
        <v>11.876735351142475</v>
      </c>
      <c r="FX371" s="9">
        <v>11.693938789171108</v>
      </c>
      <c r="FY371" s="9">
        <v>10.476411907450695</v>
      </c>
      <c r="FZ371" s="9">
        <v>11.266699779647151</v>
      </c>
      <c r="GA371" s="9">
        <v>12.165033112980492</v>
      </c>
      <c r="GB371" s="9">
        <v>11.947870963745038</v>
      </c>
      <c r="GC371" s="9">
        <v>10.730344082024624</v>
      </c>
      <c r="GD371" s="9">
        <v>11.520631954221081</v>
      </c>
      <c r="GE371" s="9">
        <v>12.418965287554421</v>
      </c>
      <c r="GF371" s="9">
        <v>12.156283747900803</v>
      </c>
      <c r="GG371" s="9">
        <v>10.938756866180389</v>
      </c>
      <c r="GH371" s="9">
        <v>11.729044738376846</v>
      </c>
      <c r="GI371" s="9">
        <v>12.627378071710186</v>
      </c>
      <c r="GJ371" s="9">
        <v>12.156283747900803</v>
      </c>
      <c r="GK371" s="9">
        <v>10.938756866180389</v>
      </c>
      <c r="GL371" s="9" t="str">
        <f t="shared" si="64"/>
        <v>Potato,All Potato Producer Price, United States,Units of Measure: US $/CWT,Historic Data Source: USDA,Data Edge: 2016 Q3,Forecast Date: December 2016</v>
      </c>
      <c r="GM371" s="10" t="str">
        <f t="shared" si="73"/>
        <v>United States, Potato, All Potato Producer Price</v>
      </c>
      <c r="GN371" s="10" t="str">
        <f t="shared" si="72"/>
        <v>Potato,All Potato Producer Price, United States,Units of Measure: US $/CWT,Historic Data Source: USDA,Data Edge: 2016 Q3,Forecast Date: December 2016</v>
      </c>
      <c r="GP371" s="15" t="s">
        <v>10</v>
      </c>
      <c r="GQ371" s="15" t="s">
        <v>891</v>
      </c>
      <c r="GR371" s="10" t="s">
        <v>889</v>
      </c>
      <c r="GS371" s="10" t="s">
        <v>497</v>
      </c>
      <c r="GT371" s="10" t="s">
        <v>13</v>
      </c>
      <c r="GU371" s="39" t="s">
        <v>1381</v>
      </c>
      <c r="GV371" s="11" t="s">
        <v>1385</v>
      </c>
      <c r="GW371" s="8" t="s">
        <v>1347</v>
      </c>
      <c r="GX371" s="8" t="s">
        <v>1401</v>
      </c>
      <c r="GY371" s="16" t="s">
        <v>1392</v>
      </c>
    </row>
    <row r="372" spans="1:207" ht="12.75" customHeight="1">
      <c r="A372" s="8" t="s">
        <v>893</v>
      </c>
      <c r="B372" s="8" t="str">
        <f t="shared" si="65"/>
        <v>Bank:AGPRICE</v>
      </c>
      <c r="C372" s="13" t="str">
        <f t="shared" si="66"/>
        <v>DataEdge:2016 Q3</v>
      </c>
      <c r="D372" s="13" t="str">
        <f t="shared" si="67"/>
        <v>ForecastDate:December 2016</v>
      </c>
      <c r="E372" s="13" t="str">
        <f t="shared" si="68"/>
        <v>Long Label:Potato,Fresh Potato Producer Price, United States,Units of Measure: US $/CWT,Historic Data Source: USDA,Data Edge: 2016 Q3,Forecast Date: December 2016</v>
      </c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9"/>
      <c r="BY372" s="9"/>
      <c r="BZ372" s="9"/>
      <c r="CA372" s="9"/>
      <c r="CB372" s="9"/>
      <c r="CC372" s="9"/>
      <c r="CD372" s="9"/>
      <c r="CE372" s="9"/>
      <c r="CF372" s="9"/>
      <c r="CG372" s="9"/>
      <c r="CH372" s="9"/>
      <c r="CI372" s="9"/>
      <c r="CJ372" s="9"/>
      <c r="CK372" s="9"/>
      <c r="CL372" s="9"/>
      <c r="CM372" s="9"/>
      <c r="CN372" s="9"/>
      <c r="CO372" s="9"/>
      <c r="CP372" s="9"/>
      <c r="CQ372" s="9"/>
      <c r="CR372" s="9"/>
      <c r="CS372" s="9"/>
      <c r="CT372" s="9">
        <v>8.3766666666666669</v>
      </c>
      <c r="CU372" s="9">
        <v>8.8800000000000008</v>
      </c>
      <c r="CV372" s="9">
        <v>8.1</v>
      </c>
      <c r="CW372" s="9">
        <v>6.1766666666666667</v>
      </c>
      <c r="CX372" s="9">
        <v>6.8166666666666664</v>
      </c>
      <c r="CY372" s="9">
        <v>8.1666666666666661</v>
      </c>
      <c r="CZ372" s="9">
        <v>7.5</v>
      </c>
      <c r="DA372" s="9">
        <v>5.1766666666666667</v>
      </c>
      <c r="DB372" s="9">
        <v>6.95</v>
      </c>
      <c r="DC372" s="9">
        <v>7.63</v>
      </c>
      <c r="DD372" s="9">
        <v>10.220000000000001</v>
      </c>
      <c r="DE372" s="9">
        <v>9.0066666666666659</v>
      </c>
      <c r="DF372" s="9">
        <v>10.846666666666666</v>
      </c>
      <c r="DG372" s="9">
        <v>11.656666666666666</v>
      </c>
      <c r="DH372" s="9">
        <v>12.160000000000002</v>
      </c>
      <c r="DI372" s="9">
        <v>8.6666666666666661</v>
      </c>
      <c r="DJ372" s="9">
        <v>10.046666666666667</v>
      </c>
      <c r="DK372" s="9">
        <v>11.273333333333333</v>
      </c>
      <c r="DL372" s="9">
        <v>9.3733333333333331</v>
      </c>
      <c r="DM372" s="9">
        <v>8.2533333333333321</v>
      </c>
      <c r="DN372" s="9">
        <v>10.073333333333332</v>
      </c>
      <c r="DO372" s="9">
        <v>14.786666666666667</v>
      </c>
      <c r="DP372" s="9">
        <v>20.349999999999998</v>
      </c>
      <c r="DQ372" s="9">
        <v>15.583333333333334</v>
      </c>
      <c r="DR372" s="9">
        <v>12.49</v>
      </c>
      <c r="DS372" s="9">
        <v>12.030000000000001</v>
      </c>
      <c r="DT372" s="9">
        <v>10.393333333333333</v>
      </c>
      <c r="DU372" s="9">
        <v>6.7766666666666673</v>
      </c>
      <c r="DV372" s="9">
        <v>5.586666666666666</v>
      </c>
      <c r="DW372" s="9">
        <v>7.8966666666666656</v>
      </c>
      <c r="DX372" s="9">
        <v>11.163333333333334</v>
      </c>
      <c r="DY372" s="9">
        <v>10.35</v>
      </c>
      <c r="DZ372" s="9">
        <v>12.519999999999998</v>
      </c>
      <c r="EA372" s="9">
        <v>15.503333333333332</v>
      </c>
      <c r="EB372" s="9">
        <v>18.41333333333333</v>
      </c>
      <c r="EC372" s="9">
        <v>10.910000000000002</v>
      </c>
      <c r="ED372" s="9">
        <v>11.256666666666668</v>
      </c>
      <c r="EE372" s="9">
        <v>13.486666666666666</v>
      </c>
      <c r="EF372" s="9">
        <v>8.5166666666666657</v>
      </c>
      <c r="EG372" s="9">
        <v>6.57</v>
      </c>
      <c r="EH372" s="9">
        <v>6.8199999999999994</v>
      </c>
      <c r="EI372" s="9">
        <v>10.780000000000001</v>
      </c>
      <c r="EJ372" s="9">
        <v>17.453333333333333</v>
      </c>
      <c r="EK372" s="9">
        <v>10.76</v>
      </c>
      <c r="EL372" s="9">
        <v>9.7966666666666669</v>
      </c>
      <c r="EM372" s="9">
        <v>12.226666666666667</v>
      </c>
      <c r="EN372" s="9">
        <v>10.41</v>
      </c>
      <c r="EO372" s="9">
        <v>9.2033333333333331</v>
      </c>
      <c r="EP372" s="9">
        <v>9.3333333333333339</v>
      </c>
      <c r="EQ372" s="9">
        <v>10.5</v>
      </c>
      <c r="ER372" s="9">
        <v>9.7833333333333332</v>
      </c>
      <c r="ES372" s="9">
        <v>8.7333333333333343</v>
      </c>
      <c r="ET372" s="9">
        <v>8.6733333333333338</v>
      </c>
      <c r="EU372" s="9">
        <v>10.53</v>
      </c>
      <c r="EV372" s="9">
        <v>10.540000000000001</v>
      </c>
      <c r="EW372" s="9">
        <v>8.5211305742011341</v>
      </c>
      <c r="EX372" s="9">
        <v>7.6940151244486898</v>
      </c>
      <c r="EY372" s="9">
        <v>9.6278703535044023</v>
      </c>
      <c r="EZ372" s="9">
        <v>11.273099032767298</v>
      </c>
      <c r="FA372" s="9">
        <v>8.825619208209643</v>
      </c>
      <c r="FB372" s="9">
        <v>8.8882498790991651</v>
      </c>
      <c r="FC372" s="9">
        <v>10.848673771055292</v>
      </c>
      <c r="FD372" s="9">
        <v>12.969784233963779</v>
      </c>
      <c r="FE372" s="9">
        <v>10.230190655878069</v>
      </c>
      <c r="FF372" s="9">
        <v>10.174108563080939</v>
      </c>
      <c r="FG372" s="9">
        <v>12.163139515566201</v>
      </c>
      <c r="FH372" s="9">
        <v>14.421120517750516</v>
      </c>
      <c r="FI372" s="9">
        <v>10.829195946323171</v>
      </c>
      <c r="FJ372" s="9">
        <v>10.722486615154011</v>
      </c>
      <c r="FK372" s="9">
        <v>12.723717574003835</v>
      </c>
      <c r="FL372" s="9">
        <v>15.114746886985294</v>
      </c>
      <c r="FM372" s="9">
        <v>11.481724783797798</v>
      </c>
      <c r="FN372" s="9">
        <v>11.319864465606628</v>
      </c>
      <c r="FO372" s="9">
        <v>13.33438555076625</v>
      </c>
      <c r="FP372" s="9">
        <v>15.767524250490862</v>
      </c>
      <c r="FQ372" s="9">
        <v>12.09582492910797</v>
      </c>
      <c r="FR372" s="9">
        <v>11.882061572768638</v>
      </c>
      <c r="FS372" s="9">
        <v>13.90909010285532</v>
      </c>
      <c r="FT372" s="9">
        <v>16.394428439908989</v>
      </c>
      <c r="FU372" s="9">
        <v>12.68558489221358</v>
      </c>
      <c r="FV372" s="9">
        <v>12.421975701938056</v>
      </c>
      <c r="FW372" s="9">
        <v>14.461015937794659</v>
      </c>
      <c r="FX372" s="9">
        <v>16.981550059660886</v>
      </c>
      <c r="FY372" s="9">
        <v>13.23791941262056</v>
      </c>
      <c r="FZ372" s="9">
        <v>12.927627543791445</v>
      </c>
      <c r="GA372" s="9">
        <v>14.977917237327006</v>
      </c>
      <c r="GB372" s="9">
        <v>17.498685776193902</v>
      </c>
      <c r="GC372" s="9">
        <v>13.724414711664878</v>
      </c>
      <c r="GD372" s="9">
        <v>13.373004819565402</v>
      </c>
      <c r="GE372" s="9">
        <v>15.433203016146503</v>
      </c>
      <c r="GF372" s="9">
        <v>17.92312074450728</v>
      </c>
      <c r="GG372" s="9">
        <v>14.123701804459017</v>
      </c>
      <c r="GH372" s="9">
        <v>13.738544626403613</v>
      </c>
      <c r="GI372" s="9">
        <v>15.806875146940907</v>
      </c>
      <c r="GJ372" s="9">
        <v>17.92312074450728</v>
      </c>
      <c r="GK372" s="9">
        <v>14.123701804459017</v>
      </c>
      <c r="GL372" s="9" t="str">
        <f t="shared" si="64"/>
        <v>Potato,Fresh Potato Producer Price, United States,Units of Measure: US $/CWT,Historic Data Source: USDA,Data Edge: 2016 Q3,Forecast Date: December 2016</v>
      </c>
      <c r="GM372" s="10" t="str">
        <f t="shared" si="73"/>
        <v>United States, Potato, Fresh Potato Producer Price</v>
      </c>
      <c r="GN372" s="10" t="str">
        <f t="shared" si="72"/>
        <v>Potato,Fresh Potato Producer Price, United States,Units of Measure: US $/CWT,Historic Data Source: USDA,Data Edge: 2016 Q3,Forecast Date: December 2016</v>
      </c>
      <c r="GP372" s="15" t="s">
        <v>10</v>
      </c>
      <c r="GQ372" s="15" t="s">
        <v>891</v>
      </c>
      <c r="GR372" s="10" t="s">
        <v>892</v>
      </c>
      <c r="GS372" s="10" t="s">
        <v>497</v>
      </c>
      <c r="GT372" s="10" t="s">
        <v>13</v>
      </c>
      <c r="GU372" s="39" t="s">
        <v>1381</v>
      </c>
      <c r="GV372" s="11" t="s">
        <v>1385</v>
      </c>
      <c r="GW372" s="8" t="s">
        <v>1348</v>
      </c>
      <c r="GX372" s="8" t="s">
        <v>1401</v>
      </c>
      <c r="GY372" s="16" t="s">
        <v>1392</v>
      </c>
    </row>
    <row r="373" spans="1:207" ht="12.75" customHeight="1">
      <c r="A373" s="8" t="s">
        <v>895</v>
      </c>
      <c r="B373" s="8" t="str">
        <f t="shared" si="65"/>
        <v>Bank:AGPRICE</v>
      </c>
      <c r="C373" s="13" t="str">
        <f t="shared" si="66"/>
        <v>DataEdge:2016 Q3</v>
      </c>
      <c r="D373" s="13" t="str">
        <f t="shared" si="67"/>
        <v>ForecastDate:December 2016</v>
      </c>
      <c r="E373" s="13" t="str">
        <f t="shared" si="68"/>
        <v>Long Label:Potato,Processing Potato Producer Price, United States,Units of Measure: US $/CWT,Historic Data Source: USDA,Data Edge: 2016 Q3,Forecast Date: December 2016</v>
      </c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9"/>
      <c r="BY373" s="9"/>
      <c r="BZ373" s="9"/>
      <c r="CA373" s="9"/>
      <c r="CB373" s="9"/>
      <c r="CC373" s="9"/>
      <c r="CD373" s="9"/>
      <c r="CE373" s="9"/>
      <c r="CF373" s="9"/>
      <c r="CG373" s="9"/>
      <c r="CH373" s="9"/>
      <c r="CI373" s="9"/>
      <c r="CJ373" s="9"/>
      <c r="CK373" s="9"/>
      <c r="CL373" s="9"/>
      <c r="CM373" s="9"/>
      <c r="CN373" s="9"/>
      <c r="CO373" s="9"/>
      <c r="CP373" s="9"/>
      <c r="CQ373" s="9"/>
      <c r="CR373" s="9"/>
      <c r="CS373" s="9"/>
      <c r="CT373" s="9">
        <v>5.28</v>
      </c>
      <c r="CU373" s="9">
        <v>5.5566666666666675</v>
      </c>
      <c r="CV373" s="9">
        <v>4.96</v>
      </c>
      <c r="CW373" s="9">
        <v>4.8066666666666675</v>
      </c>
      <c r="CX373" s="9">
        <v>5.3133333333333335</v>
      </c>
      <c r="CY373" s="9">
        <v>5.57</v>
      </c>
      <c r="CZ373" s="9">
        <v>4.833333333333333</v>
      </c>
      <c r="DA373" s="9">
        <v>4.8099999999999996</v>
      </c>
      <c r="DB373" s="9">
        <v>5.3133333333333335</v>
      </c>
      <c r="DC373" s="9">
        <v>5.55</v>
      </c>
      <c r="DD373" s="9">
        <v>5.0266666666666664</v>
      </c>
      <c r="DE373" s="9">
        <v>5.0200000000000005</v>
      </c>
      <c r="DF373" s="9">
        <v>5.6533333333333333</v>
      </c>
      <c r="DG373" s="9">
        <v>6.2666666666666666</v>
      </c>
      <c r="DH373" s="9">
        <v>5.6766666666666667</v>
      </c>
      <c r="DI373" s="9">
        <v>5.5766666666666671</v>
      </c>
      <c r="DJ373" s="9">
        <v>6.1766666666666667</v>
      </c>
      <c r="DK373" s="9">
        <v>6.6466666666666656</v>
      </c>
      <c r="DL373" s="9">
        <v>5.8</v>
      </c>
      <c r="DM373" s="9">
        <v>5.6833333333333336</v>
      </c>
      <c r="DN373" s="9">
        <v>6.2633333333333328</v>
      </c>
      <c r="DO373" s="9">
        <v>6.7166666666666659</v>
      </c>
      <c r="DP373" s="9">
        <v>6.0733333333333333</v>
      </c>
      <c r="DQ373" s="9">
        <v>5.9766666666666666</v>
      </c>
      <c r="DR373" s="9">
        <v>6.9666666666666659</v>
      </c>
      <c r="DS373" s="9">
        <v>7.623333333333334</v>
      </c>
      <c r="DT373" s="9">
        <v>7.43</v>
      </c>
      <c r="DU373" s="9">
        <v>7.5633333333333326</v>
      </c>
      <c r="DV373" s="9">
        <v>8.5733333333333324</v>
      </c>
      <c r="DW373" s="9">
        <v>8.8699999999999992</v>
      </c>
      <c r="DX373" s="9">
        <v>6.8166666666666664</v>
      </c>
      <c r="DY373" s="9">
        <v>6.7433333333333332</v>
      </c>
      <c r="DZ373" s="9">
        <v>7.8400000000000007</v>
      </c>
      <c r="EA373" s="9">
        <v>8.5833333333333339</v>
      </c>
      <c r="EB373" s="9">
        <v>7.5</v>
      </c>
      <c r="EC373" s="9">
        <v>7.3900000000000006</v>
      </c>
      <c r="ED373" s="9">
        <v>8.3066666666666666</v>
      </c>
      <c r="EE373" s="9">
        <v>8.2299999999999986</v>
      </c>
      <c r="EF373" s="9">
        <v>7.8533333333333326</v>
      </c>
      <c r="EG373" s="9">
        <v>7.7266666666666666</v>
      </c>
      <c r="EH373" s="9">
        <v>8.7033333333333331</v>
      </c>
      <c r="EI373" s="9">
        <v>8.69</v>
      </c>
      <c r="EJ373" s="9">
        <v>8.1966666666666672</v>
      </c>
      <c r="EK373" s="9">
        <v>8.1466666666666665</v>
      </c>
      <c r="EL373" s="9">
        <v>8.6866666666666674</v>
      </c>
      <c r="EM373" s="9">
        <v>8.9266666666666676</v>
      </c>
      <c r="EN373" s="9">
        <v>8.3366666666666678</v>
      </c>
      <c r="EO373" s="9">
        <v>7.5966666666666667</v>
      </c>
      <c r="EP373" s="9">
        <v>8.5833333333333339</v>
      </c>
      <c r="EQ373" s="9">
        <v>8.7166666666666668</v>
      </c>
      <c r="ER373" s="9">
        <v>7.8766666666666678</v>
      </c>
      <c r="ES373" s="9">
        <v>7.69</v>
      </c>
      <c r="ET373" s="9">
        <v>8.24</v>
      </c>
      <c r="EU373" s="9">
        <v>8.6966666666666672</v>
      </c>
      <c r="EV373" s="9">
        <v>7.8633333333333333</v>
      </c>
      <c r="EW373" s="9">
        <v>7.6644452484638235</v>
      </c>
      <c r="EX373" s="9">
        <v>8.5140547833386648</v>
      </c>
      <c r="EY373" s="9">
        <v>8.8963871466523745</v>
      </c>
      <c r="EZ373" s="9">
        <v>7.7647180166983851</v>
      </c>
      <c r="FA373" s="9">
        <v>7.840706973178353</v>
      </c>
      <c r="FB373" s="9">
        <v>8.5997193542354537</v>
      </c>
      <c r="FC373" s="9">
        <v>8.8709555675893395</v>
      </c>
      <c r="FD373" s="9">
        <v>7.8809890448162871</v>
      </c>
      <c r="FE373" s="9">
        <v>7.8943480929704331</v>
      </c>
      <c r="FF373" s="9">
        <v>8.6536908069539784</v>
      </c>
      <c r="FG373" s="9">
        <v>8.9909048740957331</v>
      </c>
      <c r="FH373" s="9">
        <v>8.0298826613723211</v>
      </c>
      <c r="FI373" s="9">
        <v>8.0687928196773537</v>
      </c>
      <c r="FJ373" s="9">
        <v>8.8270028571931753</v>
      </c>
      <c r="FK373" s="9">
        <v>9.1860888935798197</v>
      </c>
      <c r="FL373" s="9">
        <v>8.2590125388608424</v>
      </c>
      <c r="FM373" s="9">
        <v>8.2674914411254257</v>
      </c>
      <c r="FN373" s="9">
        <v>9.0239734428710729</v>
      </c>
      <c r="FO373" s="9">
        <v>9.4037126601685017</v>
      </c>
      <c r="FP373" s="9">
        <v>8.4778959598533987</v>
      </c>
      <c r="FQ373" s="9">
        <v>8.4614696869578268</v>
      </c>
      <c r="FR373" s="9">
        <v>9.2160090533763146</v>
      </c>
      <c r="FS373" s="9">
        <v>9.6126840308440169</v>
      </c>
      <c r="FT373" s="9">
        <v>8.6907112207495167</v>
      </c>
      <c r="FU373" s="9">
        <v>8.6531993817809401</v>
      </c>
      <c r="FV373" s="9">
        <v>9.4056845462039433</v>
      </c>
      <c r="FW373" s="9">
        <v>9.8167167958738446</v>
      </c>
      <c r="FX373" s="9">
        <v>8.8920834646194411</v>
      </c>
      <c r="FY373" s="9">
        <v>8.8369542254364273</v>
      </c>
      <c r="FZ373" s="9">
        <v>9.5874089477877646</v>
      </c>
      <c r="GA373" s="9">
        <v>10.010447051036019</v>
      </c>
      <c r="GB373" s="9">
        <v>9.0709403333757752</v>
      </c>
      <c r="GC373" s="9">
        <v>9.0017651653483863</v>
      </c>
      <c r="GD373" s="9">
        <v>9.7503796940830547</v>
      </c>
      <c r="GE373" s="9">
        <v>10.182994239205552</v>
      </c>
      <c r="GF373" s="9">
        <v>9.2186885340262226</v>
      </c>
      <c r="GG373" s="9">
        <v>9.1388929645299228</v>
      </c>
      <c r="GH373" s="9">
        <v>9.4387720516689644</v>
      </c>
      <c r="GI373" s="9">
        <v>9.2310752815720036</v>
      </c>
      <c r="GJ373" s="9">
        <v>8.7746213485560975</v>
      </c>
      <c r="GK373" s="9">
        <v>9.1388929645299228</v>
      </c>
      <c r="GL373" s="9" t="str">
        <f t="shared" si="64"/>
        <v>Potato,Processing Potato Producer Price, United States,Units of Measure: US $/CWT,Historic Data Source: USDA,Data Edge: 2016 Q3,Forecast Date: December 2016</v>
      </c>
      <c r="GM373" s="10" t="str">
        <f t="shared" si="73"/>
        <v>United States, Potato, Processing Potato Producer Price</v>
      </c>
      <c r="GN373" s="10" t="str">
        <f t="shared" si="72"/>
        <v>Potato,Processing Potato Producer Price, United States,Units of Measure: US $/CWT,Historic Data Source: USDA,Data Edge: 2016 Q3,Forecast Date: December 2016</v>
      </c>
      <c r="GP373" s="15" t="s">
        <v>10</v>
      </c>
      <c r="GQ373" s="15" t="s">
        <v>891</v>
      </c>
      <c r="GR373" s="10" t="s">
        <v>894</v>
      </c>
      <c r="GS373" s="10" t="s">
        <v>497</v>
      </c>
      <c r="GT373" s="10" t="s">
        <v>13</v>
      </c>
      <c r="GU373" s="39" t="s">
        <v>1381</v>
      </c>
      <c r="GV373" s="11" t="s">
        <v>1385</v>
      </c>
      <c r="GW373" s="8" t="s">
        <v>1349</v>
      </c>
      <c r="GX373" s="8" t="s">
        <v>1401</v>
      </c>
      <c r="GY373" s="16" t="s">
        <v>1392</v>
      </c>
    </row>
    <row r="374" spans="1:207" ht="12.75" customHeight="1">
      <c r="A374" s="19" t="s">
        <v>897</v>
      </c>
      <c r="B374" s="8" t="str">
        <f t="shared" si="65"/>
        <v>Bank:AGPRICE</v>
      </c>
      <c r="C374" s="13" t="str">
        <f t="shared" si="66"/>
        <v>DataEdge:2016 Q3</v>
      </c>
      <c r="D374" s="13" t="str">
        <f t="shared" si="67"/>
        <v>ForecastDate:December 2016</v>
      </c>
      <c r="E374" s="13" t="str">
        <f t="shared" si="68"/>
        <v>Long Label:Food, Feed &amp; Beverage MFG,PPI-FOOD MFG-Bottled Water Manufacturing, United States,Units of Measure: Index 2003:12=100,Historic Data Source: BLS,Data Edge: 2016 Q3,Forecast Date: December 2016</v>
      </c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9"/>
      <c r="BY374" s="9"/>
      <c r="BZ374" s="9"/>
      <c r="CA374" s="9"/>
      <c r="CB374" s="9"/>
      <c r="CC374" s="9"/>
      <c r="CD374" s="9"/>
      <c r="CE374" s="9"/>
      <c r="CF374" s="9"/>
      <c r="CG374" s="9"/>
      <c r="CH374" s="9"/>
      <c r="CI374" s="9"/>
      <c r="CJ374" s="9"/>
      <c r="CK374" s="9"/>
      <c r="CL374" s="9"/>
      <c r="CM374" s="9"/>
      <c r="CN374" s="9"/>
      <c r="CO374" s="9"/>
      <c r="CP374" s="9"/>
      <c r="CQ374" s="9"/>
      <c r="CR374" s="9"/>
      <c r="CS374" s="9"/>
      <c r="CT374" s="9"/>
      <c r="CU374" s="9"/>
      <c r="CV374" s="9"/>
      <c r="CW374" s="9"/>
      <c r="CX374" s="9">
        <v>100</v>
      </c>
      <c r="CY374" s="9">
        <v>100.36666666666667</v>
      </c>
      <c r="CZ374" s="9">
        <v>101.1</v>
      </c>
      <c r="DA374" s="9">
        <v>101.1</v>
      </c>
      <c r="DB374" s="9">
        <v>101.16666666666667</v>
      </c>
      <c r="DC374" s="9">
        <v>100.96666666666665</v>
      </c>
      <c r="DD374" s="9">
        <v>101.2</v>
      </c>
      <c r="DE374" s="9">
        <v>102.83333333333333</v>
      </c>
      <c r="DF374" s="9">
        <v>102.66666666666667</v>
      </c>
      <c r="DG374" s="9">
        <v>102.43333333333332</v>
      </c>
      <c r="DH374" s="9">
        <v>101.06666666666666</v>
      </c>
      <c r="DI374" s="9">
        <v>101.03333333333335</v>
      </c>
      <c r="DJ374" s="9">
        <v>100.56666666666668</v>
      </c>
      <c r="DK374" s="9">
        <v>98.966666666666654</v>
      </c>
      <c r="DL374" s="9">
        <v>99.033333333333346</v>
      </c>
      <c r="DM374" s="9">
        <v>98.966666666666654</v>
      </c>
      <c r="DN374" s="9">
        <v>98.6</v>
      </c>
      <c r="DO374" s="9">
        <v>99.1</v>
      </c>
      <c r="DP374" s="9">
        <v>99.166666666666671</v>
      </c>
      <c r="DQ374" s="9">
        <v>98.733333333333334</v>
      </c>
      <c r="DR374" s="9">
        <v>98.333333333333329</v>
      </c>
      <c r="DS374" s="9">
        <v>98.40000000000002</v>
      </c>
      <c r="DT374" s="9">
        <v>96.666666666666671</v>
      </c>
      <c r="DU374" s="9">
        <v>94.7</v>
      </c>
      <c r="DV374" s="9">
        <v>93.366666666666674</v>
      </c>
      <c r="DW374" s="9">
        <v>92.2</v>
      </c>
      <c r="DX374" s="9">
        <v>90.09999999999998</v>
      </c>
      <c r="DY374" s="9">
        <v>89.166666666666671</v>
      </c>
      <c r="DZ374" s="9">
        <v>89.966666666666654</v>
      </c>
      <c r="EA374" s="9">
        <v>91.766666666666652</v>
      </c>
      <c r="EB374" s="9">
        <v>93.033333333333317</v>
      </c>
      <c r="EC374" s="9">
        <v>93.366666666666674</v>
      </c>
      <c r="ED374" s="9">
        <v>94.199999999999989</v>
      </c>
      <c r="EE374" s="9">
        <v>95.333333333333329</v>
      </c>
      <c r="EF374" s="9">
        <v>95</v>
      </c>
      <c r="EG374" s="9">
        <v>94.266666666666666</v>
      </c>
      <c r="EH374" s="9">
        <v>93.633333333333326</v>
      </c>
      <c r="EI374" s="9">
        <v>94.166666666666671</v>
      </c>
      <c r="EJ374" s="9">
        <v>93.333333333333329</v>
      </c>
      <c r="EK374" s="9">
        <v>94.266666666666666</v>
      </c>
      <c r="EL374" s="9">
        <v>94.433333333333323</v>
      </c>
      <c r="EM374" s="9">
        <v>93.233333333333334</v>
      </c>
      <c r="EN374" s="9">
        <v>93.8</v>
      </c>
      <c r="EO374" s="9">
        <v>93.233333333333348</v>
      </c>
      <c r="EP374" s="9">
        <v>90.40000000000002</v>
      </c>
      <c r="EQ374" s="9">
        <v>88.800000000000011</v>
      </c>
      <c r="ER374" s="9">
        <v>88.8</v>
      </c>
      <c r="ES374" s="9">
        <v>88.933333333333323</v>
      </c>
      <c r="ET374" s="9">
        <v>88.466666666666654</v>
      </c>
      <c r="EU374" s="9">
        <v>86.466666666666654</v>
      </c>
      <c r="EV374" s="9">
        <v>88</v>
      </c>
      <c r="EW374" s="9">
        <v>89.007750793005627</v>
      </c>
      <c r="EX374" s="9">
        <v>89.690909541995111</v>
      </c>
      <c r="EY374" s="9">
        <v>90.394868272765933</v>
      </c>
      <c r="EZ374" s="9">
        <v>91.073002747698482</v>
      </c>
      <c r="FA374" s="9">
        <v>91.166665953305042</v>
      </c>
      <c r="FB374" s="9">
        <v>91.777474510709567</v>
      </c>
      <c r="FC374" s="9">
        <v>92.478484454919439</v>
      </c>
      <c r="FD374" s="9">
        <v>93.178975237876656</v>
      </c>
      <c r="FE374" s="9">
        <v>93.333162596675862</v>
      </c>
      <c r="FF374" s="9">
        <v>94.024506068421132</v>
      </c>
      <c r="FG374" s="9">
        <v>94.770239177318643</v>
      </c>
      <c r="FH374" s="9">
        <v>95.550181518389195</v>
      </c>
      <c r="FI374" s="9">
        <v>95.743152339920087</v>
      </c>
      <c r="FJ374" s="9">
        <v>96.492402656031487</v>
      </c>
      <c r="FK374" s="9">
        <v>97.279994752567234</v>
      </c>
      <c r="FL374" s="9">
        <v>98.07643581394376</v>
      </c>
      <c r="FM374" s="9">
        <v>98.279135124041076</v>
      </c>
      <c r="FN374" s="9">
        <v>99.03304917132067</v>
      </c>
      <c r="FO374" s="9">
        <v>99.832283259221924</v>
      </c>
      <c r="FP374" s="9">
        <v>100.61579213152504</v>
      </c>
      <c r="FQ374" s="9">
        <v>100.79653254852495</v>
      </c>
      <c r="FR374" s="9">
        <v>101.52131593496512</v>
      </c>
      <c r="FS374" s="9">
        <v>102.27963315281754</v>
      </c>
      <c r="FT374" s="9">
        <v>103.07067013223264</v>
      </c>
      <c r="FU374" s="9">
        <v>103.26331224400198</v>
      </c>
      <c r="FV374" s="9">
        <v>104.02610174941994</v>
      </c>
      <c r="FW374" s="9">
        <v>104.82140483361101</v>
      </c>
      <c r="FX374" s="9">
        <v>105.63706853487511</v>
      </c>
      <c r="FY374" s="9">
        <v>105.81738171626819</v>
      </c>
      <c r="FZ374" s="9">
        <v>106.5917097088528</v>
      </c>
      <c r="GA374" s="9">
        <v>107.39712409714011</v>
      </c>
      <c r="GB374" s="9">
        <v>108.23114906551302</v>
      </c>
      <c r="GC374" s="9">
        <v>108.41907626766918</v>
      </c>
      <c r="GD374" s="9">
        <v>109.19969123718184</v>
      </c>
      <c r="GE374" s="9">
        <v>110.00348575553778</v>
      </c>
      <c r="GF374" s="9">
        <v>110.83096306448529</v>
      </c>
      <c r="GG374" s="9">
        <v>110.99468750413453</v>
      </c>
      <c r="GH374" s="9">
        <v>111.75353728705336</v>
      </c>
      <c r="GI374" s="9">
        <v>112.5515395999083</v>
      </c>
      <c r="GJ374" s="9">
        <v>113.38320095911938</v>
      </c>
      <c r="GK374" s="9">
        <v>113.54560369787907</v>
      </c>
      <c r="GL374" s="9" t="str">
        <f t="shared" ref="GL374:GL421" si="74">GN374</f>
        <v>Food, Feed &amp; Beverage MFG,PPI-FOOD MFG-Bottled Water Manufacturing, United States,Units of Measure: Index 2003:12=100,Historic Data Source: BLS,Data Edge: 2016 Q3,Forecast Date: December 2016</v>
      </c>
      <c r="GM374" s="10" t="str">
        <f t="shared" si="73"/>
        <v>United States, Food, Feed &amp; Beverage MFG, PPI, Bottled Water</v>
      </c>
      <c r="GN374" s="10" t="str">
        <f t="shared" si="72"/>
        <v>Food, Feed &amp; Beverage MFG,PPI-FOOD MFG-Bottled Water Manufacturing, United States,Units of Measure: Index 2003:12=100,Historic Data Source: BLS,Data Edge: 2016 Q3,Forecast Date: December 2016</v>
      </c>
      <c r="GP374" s="15" t="s">
        <v>10</v>
      </c>
      <c r="GQ374" s="15" t="s">
        <v>134</v>
      </c>
      <c r="GR374" s="20" t="s">
        <v>896</v>
      </c>
      <c r="GS374" s="10" t="s">
        <v>148</v>
      </c>
      <c r="GT374" s="16" t="s">
        <v>136</v>
      </c>
      <c r="GU374" s="13" t="s">
        <v>1381</v>
      </c>
      <c r="GV374" s="11" t="s">
        <v>1385</v>
      </c>
      <c r="GW374" s="20" t="s">
        <v>1377</v>
      </c>
      <c r="GX374" s="8" t="s">
        <v>1401</v>
      </c>
      <c r="GY374" s="16" t="s">
        <v>1392</v>
      </c>
    </row>
    <row r="375" spans="1:207" ht="12.75" customHeight="1">
      <c r="A375" s="19" t="s">
        <v>899</v>
      </c>
      <c r="B375" s="8" t="str">
        <f t="shared" si="65"/>
        <v>Bank:AGPRICE</v>
      </c>
      <c r="C375" s="13" t="str">
        <f t="shared" si="66"/>
        <v>DataEdge:2016 Q3</v>
      </c>
      <c r="D375" s="13" t="str">
        <f t="shared" si="67"/>
        <v>ForecastDate:December 2016</v>
      </c>
      <c r="E375" s="13" t="str">
        <f t="shared" si="68"/>
        <v>Long Label:Food, Feed &amp; Beverage MFG,PPI-FOOD MFG-Ice Manufacturing, United States,Units of Measure: Index 1985:12=100,Historic Data Source: BLS,Data Edge: 2016 Q3,Forecast Date: December 2016</v>
      </c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>
        <v>100</v>
      </c>
      <c r="AE375" s="9">
        <v>100.6</v>
      </c>
      <c r="AF375" s="9">
        <v>100.76666666666667</v>
      </c>
      <c r="AG375" s="9">
        <v>100.7</v>
      </c>
      <c r="AH375" s="9">
        <v>100.7</v>
      </c>
      <c r="AI375" s="9">
        <v>101.43333333333334</v>
      </c>
      <c r="AJ375" s="9">
        <v>102.9</v>
      </c>
      <c r="AK375" s="9">
        <v>103.36666666666667</v>
      </c>
      <c r="AL375" s="9">
        <v>104.43333333333334</v>
      </c>
      <c r="AM375" s="9">
        <v>105.36666666666667</v>
      </c>
      <c r="AN375" s="9">
        <v>105.9</v>
      </c>
      <c r="AO375" s="9">
        <v>106.23333333333333</v>
      </c>
      <c r="AP375" s="9">
        <v>106.76666666666665</v>
      </c>
      <c r="AQ375" s="9">
        <v>108.46666666666665</v>
      </c>
      <c r="AR375" s="9">
        <v>108.56666666666666</v>
      </c>
      <c r="AS375" s="9">
        <v>113.76666666666667</v>
      </c>
      <c r="AT375" s="9">
        <v>116.56666666666666</v>
      </c>
      <c r="AU375" s="9">
        <v>118.1</v>
      </c>
      <c r="AV375" s="9">
        <v>118.76666666666667</v>
      </c>
      <c r="AW375" s="9">
        <v>119.06666666666666</v>
      </c>
      <c r="AX375" s="9">
        <v>119.5</v>
      </c>
      <c r="AY375" s="9">
        <v>121.56666666666666</v>
      </c>
      <c r="AZ375" s="9">
        <v>121.8</v>
      </c>
      <c r="BA375" s="9">
        <v>122.13333333333333</v>
      </c>
      <c r="BB375" s="9">
        <v>122.2</v>
      </c>
      <c r="BC375" s="9">
        <v>122.43333333333334</v>
      </c>
      <c r="BD375" s="9">
        <v>122.6</v>
      </c>
      <c r="BE375" s="9">
        <v>122.4</v>
      </c>
      <c r="BF375" s="9">
        <v>122.4</v>
      </c>
      <c r="BG375" s="9">
        <v>124.4</v>
      </c>
      <c r="BH375" s="9">
        <v>126.4</v>
      </c>
      <c r="BI375" s="9">
        <v>126.9</v>
      </c>
      <c r="BJ375" s="9">
        <v>127.03333333333335</v>
      </c>
      <c r="BK375" s="9">
        <v>127.53333333333335</v>
      </c>
      <c r="BL375" s="9">
        <v>127.63333333333333</v>
      </c>
      <c r="BM375" s="9">
        <v>127.7</v>
      </c>
      <c r="BN375" s="9">
        <v>128.33333333333331</v>
      </c>
      <c r="BO375" s="9">
        <v>128.26666666666665</v>
      </c>
      <c r="BP375" s="9">
        <v>128.6</v>
      </c>
      <c r="BQ375" s="9">
        <v>128.56666666666666</v>
      </c>
      <c r="BR375" s="9">
        <v>128.53333333333333</v>
      </c>
      <c r="BS375" s="9">
        <v>129.1</v>
      </c>
      <c r="BT375" s="9">
        <v>129.86666666666667</v>
      </c>
      <c r="BU375" s="9">
        <v>129.96666666666667</v>
      </c>
      <c r="BV375" s="9">
        <v>130.03333333333333</v>
      </c>
      <c r="BW375" s="9">
        <v>129.56666666666669</v>
      </c>
      <c r="BX375" s="9">
        <v>129.4</v>
      </c>
      <c r="BY375" s="9">
        <v>129</v>
      </c>
      <c r="BZ375" s="9">
        <v>128.6</v>
      </c>
      <c r="CA375" s="9">
        <v>131.03333333333333</v>
      </c>
      <c r="CB375" s="9">
        <v>131.76666666666668</v>
      </c>
      <c r="CC375" s="9">
        <v>133.19999999999999</v>
      </c>
      <c r="CD375" s="9">
        <v>133.63333333333335</v>
      </c>
      <c r="CE375" s="9">
        <v>133.33333333333334</v>
      </c>
      <c r="CF375" s="9">
        <v>133.36666666666667</v>
      </c>
      <c r="CG375" s="9">
        <v>133.30000000000001</v>
      </c>
      <c r="CH375" s="9">
        <v>134.93333333333331</v>
      </c>
      <c r="CI375" s="9">
        <v>136.43333333333334</v>
      </c>
      <c r="CJ375" s="9">
        <v>136.69999999999999</v>
      </c>
      <c r="CK375" s="9">
        <v>136.76666666666668</v>
      </c>
      <c r="CL375" s="9">
        <v>138.9</v>
      </c>
      <c r="CM375" s="9">
        <v>138.9</v>
      </c>
      <c r="CN375" s="9">
        <v>140.13333333333333</v>
      </c>
      <c r="CO375" s="9">
        <v>140.43333333333334</v>
      </c>
      <c r="CP375" s="9">
        <v>141.19999999999999</v>
      </c>
      <c r="CQ375" s="9">
        <v>144.06666666666666</v>
      </c>
      <c r="CR375" s="9">
        <v>148.93333333333334</v>
      </c>
      <c r="CS375" s="9">
        <v>149.6</v>
      </c>
      <c r="CT375" s="9">
        <v>149.6</v>
      </c>
      <c r="CU375" s="9">
        <v>149.19999999999999</v>
      </c>
      <c r="CV375" s="9">
        <v>150.30000000000001</v>
      </c>
      <c r="CW375" s="9">
        <v>157.4</v>
      </c>
      <c r="CX375" s="9">
        <v>161.36666666666667</v>
      </c>
      <c r="CY375" s="9">
        <v>162.83333333333334</v>
      </c>
      <c r="CZ375" s="9">
        <v>164.86666666666667</v>
      </c>
      <c r="DA375" s="9">
        <v>165.93333333333334</v>
      </c>
      <c r="DB375" s="9">
        <v>167.06666666666663</v>
      </c>
      <c r="DC375" s="9">
        <v>167</v>
      </c>
      <c r="DD375" s="9">
        <v>167.5</v>
      </c>
      <c r="DE375" s="9">
        <v>169.8</v>
      </c>
      <c r="DF375" s="9">
        <v>173.1</v>
      </c>
      <c r="DG375" s="9">
        <v>174.86666666666667</v>
      </c>
      <c r="DH375" s="9">
        <v>175.9</v>
      </c>
      <c r="DI375" s="9">
        <v>176.4</v>
      </c>
      <c r="DJ375" s="9">
        <v>177.53333333333333</v>
      </c>
      <c r="DK375" s="9">
        <v>179.4</v>
      </c>
      <c r="DL375" s="9">
        <v>180.26666666666665</v>
      </c>
      <c r="DM375" s="9">
        <v>180.53333333333333</v>
      </c>
      <c r="DN375" s="9">
        <v>181.26666666666665</v>
      </c>
      <c r="DO375" s="9">
        <v>180.26666666666665</v>
      </c>
      <c r="DP375" s="9">
        <v>183.63333333333335</v>
      </c>
      <c r="DQ375" s="9">
        <v>186.23333333333335</v>
      </c>
      <c r="DR375" s="9">
        <v>189.30000000000004</v>
      </c>
      <c r="DS375" s="9">
        <v>189.30000000000004</v>
      </c>
      <c r="DT375" s="9">
        <v>189.36666666666667</v>
      </c>
      <c r="DU375" s="9">
        <v>189.4</v>
      </c>
      <c r="DV375" s="9">
        <v>189.5</v>
      </c>
      <c r="DW375" s="9">
        <v>194.9</v>
      </c>
      <c r="DX375" s="9">
        <v>199.29999999999998</v>
      </c>
      <c r="DY375" s="9">
        <v>199.53333333333333</v>
      </c>
      <c r="DZ375" s="9">
        <v>199.30000000000004</v>
      </c>
      <c r="EA375" s="9">
        <v>200.30000000000004</v>
      </c>
      <c r="EB375" s="9">
        <v>201.70000000000002</v>
      </c>
      <c r="EC375" s="9">
        <v>202.30000000000004</v>
      </c>
      <c r="ED375" s="9">
        <v>205.1</v>
      </c>
      <c r="EE375" s="9">
        <v>205</v>
      </c>
      <c r="EF375" s="9">
        <v>204.80000000000004</v>
      </c>
      <c r="EG375" s="9">
        <v>204.83333333333334</v>
      </c>
      <c r="EH375" s="9">
        <v>205.23333333333335</v>
      </c>
      <c r="EI375" s="9">
        <v>203.1</v>
      </c>
      <c r="EJ375" s="9">
        <v>202.56666666666669</v>
      </c>
      <c r="EK375" s="9">
        <v>202.80000000000004</v>
      </c>
      <c r="EL375" s="9">
        <v>203.03333333333333</v>
      </c>
      <c r="EM375" s="9">
        <v>205.30000000000004</v>
      </c>
      <c r="EN375" s="9">
        <v>208.4666666666667</v>
      </c>
      <c r="EO375" s="9">
        <v>208.80000000000004</v>
      </c>
      <c r="EP375" s="9">
        <v>209.03333333333333</v>
      </c>
      <c r="EQ375" s="9">
        <v>210.73333333333335</v>
      </c>
      <c r="ER375" s="9">
        <v>213.06666666666669</v>
      </c>
      <c r="ES375" s="9">
        <v>213.13333333333333</v>
      </c>
      <c r="ET375" s="9">
        <v>213.19999999999996</v>
      </c>
      <c r="EU375" s="9">
        <v>213.26666666666665</v>
      </c>
      <c r="EV375" s="9">
        <v>212.15</v>
      </c>
      <c r="EW375" s="9">
        <v>216.23317214708189</v>
      </c>
      <c r="EX375" s="9">
        <v>217.66375824905634</v>
      </c>
      <c r="EY375" s="9">
        <v>219.32937645757789</v>
      </c>
      <c r="EZ375" s="9">
        <v>221.31952476649911</v>
      </c>
      <c r="FA375" s="9">
        <v>219.90698448048551</v>
      </c>
      <c r="FB375" s="9">
        <v>220.9996569269627</v>
      </c>
      <c r="FC375" s="9">
        <v>222.44253316063987</v>
      </c>
      <c r="FD375" s="9">
        <v>224.26581836911345</v>
      </c>
      <c r="FE375" s="9">
        <v>222.82011900196341</v>
      </c>
      <c r="FF375" s="9">
        <v>224.01481184880794</v>
      </c>
      <c r="FG375" s="9">
        <v>225.53133962345703</v>
      </c>
      <c r="FH375" s="9">
        <v>227.58362906776608</v>
      </c>
      <c r="FI375" s="9">
        <v>226.24239673114971</v>
      </c>
      <c r="FJ375" s="9">
        <v>227.68161084284259</v>
      </c>
      <c r="FK375" s="9">
        <v>229.37999615014502</v>
      </c>
      <c r="FL375" s="9">
        <v>231.48784626318783</v>
      </c>
      <c r="FM375" s="9">
        <v>230.17471291240301</v>
      </c>
      <c r="FN375" s="9">
        <v>231.68087841770247</v>
      </c>
      <c r="FO375" s="9">
        <v>233.47564632899613</v>
      </c>
      <c r="FP375" s="9">
        <v>235.63618985538639</v>
      </c>
      <c r="FQ375" s="9">
        <v>234.25957026810485</v>
      </c>
      <c r="FR375" s="9">
        <v>235.74024098096467</v>
      </c>
      <c r="FS375" s="9">
        <v>237.51318231046761</v>
      </c>
      <c r="FT375" s="9">
        <v>239.81344853145183</v>
      </c>
      <c r="FU375" s="9">
        <v>238.49456435516888</v>
      </c>
      <c r="FV375" s="9">
        <v>240.10879669245637</v>
      </c>
      <c r="FW375" s="9">
        <v>242.03147793443267</v>
      </c>
      <c r="FX375" s="9">
        <v>244.43319431906568</v>
      </c>
      <c r="FY375" s="9">
        <v>243.00850862450417</v>
      </c>
      <c r="FZ375" s="9">
        <v>244.66409493734349</v>
      </c>
      <c r="GA375" s="9">
        <v>246.61443387700521</v>
      </c>
      <c r="GB375" s="9">
        <v>249.09468141480667</v>
      </c>
      <c r="GC375" s="9">
        <v>247.72685425773872</v>
      </c>
      <c r="GD375" s="9">
        <v>249.47321836594105</v>
      </c>
      <c r="GE375" s="9">
        <v>251.46000306326047</v>
      </c>
      <c r="GF375" s="9">
        <v>253.93817326283428</v>
      </c>
      <c r="GG375" s="9">
        <v>252.43291509916409</v>
      </c>
      <c r="GH375" s="9">
        <v>254.11524675952339</v>
      </c>
      <c r="GI375" s="9">
        <v>256.14794557057473</v>
      </c>
      <c r="GJ375" s="9">
        <v>258.72446534007167</v>
      </c>
      <c r="GK375" s="9">
        <v>257.22799975604812</v>
      </c>
      <c r="GL375" s="9" t="str">
        <f t="shared" si="74"/>
        <v>Food, Feed &amp; Beverage MFG,PPI-FOOD MFG-Ice Manufacturing, United States,Units of Measure: Index 1985:12=100,Historic Data Source: BLS,Data Edge: 2016 Q3,Forecast Date: December 2016</v>
      </c>
      <c r="GM375" s="10" t="str">
        <f t="shared" si="73"/>
        <v>United States, Food, Feed &amp; Beverage MFG, PPI, Ice</v>
      </c>
      <c r="GN375" s="10" t="str">
        <f t="shared" si="72"/>
        <v>Food, Feed &amp; Beverage MFG,PPI-FOOD MFG-Ice Manufacturing, United States,Units of Measure: Index 1985:12=100,Historic Data Source: BLS,Data Edge: 2016 Q3,Forecast Date: December 2016</v>
      </c>
      <c r="GP375" s="15" t="s">
        <v>10</v>
      </c>
      <c r="GQ375" s="15" t="s">
        <v>134</v>
      </c>
      <c r="GR375" s="20" t="s">
        <v>898</v>
      </c>
      <c r="GS375" s="10" t="s">
        <v>623</v>
      </c>
      <c r="GT375" s="16" t="s">
        <v>136</v>
      </c>
      <c r="GU375" s="13" t="s">
        <v>1381</v>
      </c>
      <c r="GV375" s="11" t="s">
        <v>1385</v>
      </c>
      <c r="GW375" s="20" t="s">
        <v>1378</v>
      </c>
      <c r="GX375" s="8" t="s">
        <v>1401</v>
      </c>
      <c r="GY375" s="16" t="s">
        <v>1392</v>
      </c>
    </row>
    <row r="376" spans="1:207" ht="12.75" customHeight="1">
      <c r="A376" s="19" t="s">
        <v>901</v>
      </c>
      <c r="B376" s="8" t="str">
        <f t="shared" si="65"/>
        <v>Bank:AGPRICE</v>
      </c>
      <c r="C376" s="13" t="str">
        <f t="shared" si="66"/>
        <v>DataEdge:2016 Q3</v>
      </c>
      <c r="D376" s="13" t="str">
        <f t="shared" si="67"/>
        <v>ForecastDate:December 2016</v>
      </c>
      <c r="E376" s="13" t="str">
        <f t="shared" si="68"/>
        <v>Long Label:Potato,PPI-FARM PROD-IRISH POTATOES FOR CONSUMER USE NSA-US,Units of Measure: Index 1982=100,Historic Data Source: BLS,Data Edge: 2016 Q3,Forecast Date: December 2016</v>
      </c>
      <c r="F376" s="9" t="e">
        <v>#N/A</v>
      </c>
      <c r="G376" s="9" t="e">
        <v>#N/A</v>
      </c>
      <c r="H376" s="9" t="e">
        <v>#N/A</v>
      </c>
      <c r="I376" s="9" t="e">
        <v>#N/A</v>
      </c>
      <c r="J376" s="9" t="e">
        <v>#N/A</v>
      </c>
      <c r="K376" s="9" t="e">
        <v>#N/A</v>
      </c>
      <c r="L376" s="9" t="e">
        <v>#N/A</v>
      </c>
      <c r="M376" s="9" t="e">
        <v>#N/A</v>
      </c>
      <c r="N376" s="9" t="e">
        <v>#N/A</v>
      </c>
      <c r="O376" s="9" t="e">
        <v>#N/A</v>
      </c>
      <c r="P376" s="9" t="e">
        <v>#N/A</v>
      </c>
      <c r="Q376" s="9" t="e">
        <v>#N/A</v>
      </c>
      <c r="R376" s="9" t="e">
        <v>#N/A</v>
      </c>
      <c r="S376" s="9" t="e">
        <v>#N/A</v>
      </c>
      <c r="T376" s="9" t="e">
        <v>#N/A</v>
      </c>
      <c r="U376" s="9" t="e">
        <v>#N/A</v>
      </c>
      <c r="V376" s="9" t="e">
        <v>#N/A</v>
      </c>
      <c r="W376" s="9" t="e">
        <v>#N/A</v>
      </c>
      <c r="X376" s="9" t="e">
        <v>#N/A</v>
      </c>
      <c r="Y376" s="9" t="e">
        <v>#N/A</v>
      </c>
      <c r="Z376" s="9" t="e">
        <v>#N/A</v>
      </c>
      <c r="AA376" s="9" t="e">
        <v>#N/A</v>
      </c>
      <c r="AB376" s="9" t="e">
        <v>#N/A</v>
      </c>
      <c r="AC376" s="9" t="e">
        <v>#N/A</v>
      </c>
      <c r="AD376" s="9" t="e">
        <v>#N/A</v>
      </c>
      <c r="AE376" s="9" t="e">
        <v>#N/A</v>
      </c>
      <c r="AF376" s="9" t="e">
        <v>#N/A</v>
      </c>
      <c r="AG376" s="9" t="e">
        <v>#N/A</v>
      </c>
      <c r="AH376" s="9" t="e">
        <v>#N/A</v>
      </c>
      <c r="AI376" s="9" t="e">
        <v>#N/A</v>
      </c>
      <c r="AJ376" s="9" t="e">
        <v>#N/A</v>
      </c>
      <c r="AK376" s="9" t="e">
        <v>#N/A</v>
      </c>
      <c r="AL376" s="9" t="e">
        <v>#N/A</v>
      </c>
      <c r="AM376" s="9" t="e">
        <v>#N/A</v>
      </c>
      <c r="AN376" s="9" t="e">
        <v>#N/A</v>
      </c>
      <c r="AO376" s="9" t="e">
        <v>#N/A</v>
      </c>
      <c r="AP376" s="9" t="e">
        <v>#N/A</v>
      </c>
      <c r="AQ376" s="9" t="e">
        <v>#N/A</v>
      </c>
      <c r="AR376" s="9" t="e">
        <v>#N/A</v>
      </c>
      <c r="AS376" s="9" t="e">
        <v>#N/A</v>
      </c>
      <c r="AT376" s="9" t="e">
        <v>#N/A</v>
      </c>
      <c r="AU376" s="9" t="e">
        <v>#N/A</v>
      </c>
      <c r="AV376" s="9" t="e">
        <v>#N/A</v>
      </c>
      <c r="AW376" s="9" t="e">
        <v>#N/A</v>
      </c>
      <c r="AX376" s="9" t="e">
        <v>#N/A</v>
      </c>
      <c r="AY376" s="9" t="e">
        <v>#N/A</v>
      </c>
      <c r="AZ376" s="9" t="e">
        <v>#N/A</v>
      </c>
      <c r="BA376" s="9" t="e">
        <v>#N/A</v>
      </c>
      <c r="BB376" s="9" t="e">
        <v>#N/A</v>
      </c>
      <c r="BC376" s="9" t="e">
        <v>#N/A</v>
      </c>
      <c r="BD376" s="9" t="e">
        <v>#N/A</v>
      </c>
      <c r="BE376" s="9" t="e">
        <v>#N/A</v>
      </c>
      <c r="BF376" s="9" t="e">
        <v>#N/A</v>
      </c>
      <c r="BG376" s="9" t="e">
        <v>#N/A</v>
      </c>
      <c r="BH376" s="9" t="e">
        <v>#N/A</v>
      </c>
      <c r="BI376" s="9" t="e">
        <v>#N/A</v>
      </c>
      <c r="BJ376" s="9">
        <v>149.9</v>
      </c>
      <c r="BK376" s="9">
        <v>105.8</v>
      </c>
      <c r="BL376" s="9">
        <v>112.133333333333</v>
      </c>
      <c r="BM376" s="9">
        <v>96.433333333333294</v>
      </c>
      <c r="BN376" s="9">
        <v>95.6666666666667</v>
      </c>
      <c r="BO376" s="9">
        <v>96.233333333333306</v>
      </c>
      <c r="BP376" s="9">
        <v>85.766666666666694</v>
      </c>
      <c r="BQ376" s="9">
        <v>94.3333333333333</v>
      </c>
      <c r="BR376" s="9">
        <v>86.2</v>
      </c>
      <c r="BS376" s="9">
        <v>125.75</v>
      </c>
      <c r="BT376" s="9">
        <v>137.69999999999999</v>
      </c>
      <c r="BU376" s="9">
        <v>72.366666666666703</v>
      </c>
      <c r="BV376" s="9">
        <v>75.400000000000006</v>
      </c>
      <c r="BW376" s="9">
        <v>82.95</v>
      </c>
      <c r="BX376" s="9">
        <v>125.6</v>
      </c>
      <c r="BY376" s="9">
        <v>102.866666666667</v>
      </c>
      <c r="BZ376" s="9">
        <v>99.866666666666703</v>
      </c>
      <c r="CA376" s="9">
        <v>130.6</v>
      </c>
      <c r="CB376" s="9">
        <v>79.1666666666667</v>
      </c>
      <c r="CC376" s="9">
        <v>110.7</v>
      </c>
      <c r="CD376" s="9">
        <v>116.75</v>
      </c>
      <c r="CE376" s="9">
        <v>71.400000000000006</v>
      </c>
      <c r="CF376" s="9">
        <v>130.433333333333</v>
      </c>
      <c r="CG376" s="9">
        <v>115.166666666667</v>
      </c>
      <c r="CH376" s="9">
        <v>102.76666666666701</v>
      </c>
      <c r="CI376" s="9">
        <v>69.05</v>
      </c>
      <c r="CJ376" s="9">
        <v>105.533333333333</v>
      </c>
      <c r="CK376" s="9">
        <v>94.733333333333306</v>
      </c>
      <c r="CL376" s="9">
        <v>93.95</v>
      </c>
      <c r="CM376" s="9">
        <v>196.45</v>
      </c>
      <c r="CN376" s="9">
        <v>121.4</v>
      </c>
      <c r="CO376" s="9">
        <v>150.73333333333301</v>
      </c>
      <c r="CP376" s="9">
        <v>183.5</v>
      </c>
      <c r="CQ376" s="9">
        <v>193.23333333333301</v>
      </c>
      <c r="CR376" s="9">
        <v>163.25</v>
      </c>
      <c r="CS376" s="9">
        <v>133.26666666666699</v>
      </c>
      <c r="CT376" s="9">
        <v>123.333333333333</v>
      </c>
      <c r="CU376" s="9">
        <v>192.76666666666699</v>
      </c>
      <c r="CV376" s="9">
        <v>106.433333333333</v>
      </c>
      <c r="CW376" s="9">
        <v>82.7</v>
      </c>
      <c r="CX376" s="9">
        <v>143.23333333333301</v>
      </c>
      <c r="CY376" s="9">
        <v>114.166666666667</v>
      </c>
      <c r="CZ376" s="9">
        <v>120.133333333333</v>
      </c>
      <c r="DA376" s="9">
        <v>154.30000000000001</v>
      </c>
      <c r="DB376" s="9">
        <v>170.666666666667</v>
      </c>
      <c r="DC376" s="9">
        <v>133.36666666666699</v>
      </c>
      <c r="DD376" s="9">
        <v>149.26666666666699</v>
      </c>
      <c r="DE376" s="9">
        <v>211.7</v>
      </c>
      <c r="DF376" s="9">
        <v>273.03333333333302</v>
      </c>
      <c r="DG376" s="9">
        <v>368.76666666666699</v>
      </c>
      <c r="DH376" s="9">
        <v>260.26666666666699</v>
      </c>
      <c r="DI376" s="9">
        <v>198.166666666667</v>
      </c>
      <c r="DJ376" s="9">
        <v>184.73333333333301</v>
      </c>
      <c r="DK376" s="9">
        <v>182.26666666666699</v>
      </c>
      <c r="DL376" s="9">
        <v>132.19999999999999</v>
      </c>
      <c r="DM376" s="9">
        <v>173.1</v>
      </c>
      <c r="DN376" s="9">
        <v>182.63333333333301</v>
      </c>
      <c r="DO376" s="9">
        <v>221.9</v>
      </c>
      <c r="DP376" s="9">
        <v>305.53333333333302</v>
      </c>
      <c r="DQ376" s="9">
        <v>311.26666666666699</v>
      </c>
      <c r="DR376" s="9">
        <v>265.933333333333</v>
      </c>
      <c r="DS376" s="9">
        <v>182.066666666667</v>
      </c>
      <c r="DT376" s="9">
        <v>178.8</v>
      </c>
      <c r="DU376" s="9">
        <v>175</v>
      </c>
      <c r="DV376" s="9">
        <v>181.1</v>
      </c>
      <c r="DW376" s="9">
        <v>156</v>
      </c>
      <c r="DX376" s="9">
        <v>164.53333333333299</v>
      </c>
      <c r="DY376" s="9">
        <v>207.13333333333301</v>
      </c>
      <c r="DZ376" s="9">
        <v>249.933333333333</v>
      </c>
      <c r="EA376" s="9">
        <v>199.3</v>
      </c>
      <c r="EB376" s="9">
        <v>312.23333333333301</v>
      </c>
      <c r="EC376" s="9">
        <v>269.2</v>
      </c>
      <c r="ED376" s="9">
        <v>259.76666666666699</v>
      </c>
      <c r="EE376" s="9">
        <v>237.4</v>
      </c>
      <c r="EF376" s="9">
        <v>152.63333333333301</v>
      </c>
      <c r="EG376" s="9">
        <v>162.76666666666699</v>
      </c>
      <c r="EH376" s="9">
        <v>185.13333333333301</v>
      </c>
      <c r="EI376" s="9">
        <v>238.4</v>
      </c>
      <c r="EJ376" s="9">
        <v>247.46666666666701</v>
      </c>
      <c r="EK376" s="9">
        <v>285.73333333333301</v>
      </c>
      <c r="EL376" s="9">
        <v>287.36666666666702</v>
      </c>
      <c r="EM376" s="9">
        <v>217.5</v>
      </c>
      <c r="EN376" s="9">
        <v>184.566666666667</v>
      </c>
      <c r="EO376" s="9">
        <v>230.9</v>
      </c>
      <c r="EP376" s="9">
        <v>236.79999999999998</v>
      </c>
      <c r="EQ376" s="9">
        <v>188.06666666666669</v>
      </c>
      <c r="ER376" s="9">
        <v>162.23333333333332</v>
      </c>
      <c r="ES376" s="9">
        <v>187.86666666666667</v>
      </c>
      <c r="ET376" s="9">
        <v>174.79999999999998</v>
      </c>
      <c r="EU376" s="9">
        <v>159</v>
      </c>
      <c r="EV376" s="9">
        <v>139.21011330763437</v>
      </c>
      <c r="EW376" s="9">
        <v>183.71334509816157</v>
      </c>
      <c r="EX376" s="9">
        <v>212.48998471511905</v>
      </c>
      <c r="EY376" s="9">
        <v>156.51192721258846</v>
      </c>
      <c r="EZ376" s="9">
        <v>143.25629350194211</v>
      </c>
      <c r="FA376" s="9">
        <v>185.67982018331026</v>
      </c>
      <c r="FB376" s="9">
        <v>211.90618949989874</v>
      </c>
      <c r="FC376" s="9">
        <v>159.18098955101948</v>
      </c>
      <c r="FD376" s="9">
        <v>144.48765349716919</v>
      </c>
      <c r="FE376" s="9">
        <v>186.91876314385027</v>
      </c>
      <c r="FF376" s="9">
        <v>214.65968864495224</v>
      </c>
      <c r="FG376" s="9">
        <v>162.59892049061278</v>
      </c>
      <c r="FH376" s="9">
        <v>148.49212355069963</v>
      </c>
      <c r="FI376" s="9">
        <v>190.89723201591221</v>
      </c>
      <c r="FJ376" s="9">
        <v>219.1402400247878</v>
      </c>
      <c r="FK376" s="9">
        <v>167.85871681746553</v>
      </c>
      <c r="FL376" s="9">
        <v>153.05335445912021</v>
      </c>
      <c r="FM376" s="9">
        <v>195.41879495830295</v>
      </c>
      <c r="FN376" s="9">
        <v>224.13590755049643</v>
      </c>
      <c r="FO376" s="9">
        <v>172.88330036966192</v>
      </c>
      <c r="FP376" s="9">
        <v>157.50622667335037</v>
      </c>
      <c r="FQ376" s="9">
        <v>199.82707296129271</v>
      </c>
      <c r="FR376" s="9">
        <v>228.93295479699316</v>
      </c>
      <c r="FS376" s="9">
        <v>177.76858612911371</v>
      </c>
      <c r="FT376" s="9">
        <v>161.90748222165712</v>
      </c>
      <c r="FU376" s="9">
        <v>204.18117322706323</v>
      </c>
      <c r="FV376" s="9">
        <v>233.61663376467936</v>
      </c>
      <c r="FW376" s="9">
        <v>182.39119144033148</v>
      </c>
      <c r="FX376" s="9">
        <v>166.12567088519774</v>
      </c>
      <c r="FY376" s="9">
        <v>208.35275202956129</v>
      </c>
      <c r="FZ376" s="9">
        <v>238.06381322320846</v>
      </c>
      <c r="GA376" s="9">
        <v>186.49694452512537</v>
      </c>
      <c r="GB376" s="9">
        <v>169.90899231789697</v>
      </c>
      <c r="GC376" s="9">
        <v>212.09383085413037</v>
      </c>
      <c r="GD376" s="9">
        <v>242.0247242859237</v>
      </c>
      <c r="GE376" s="9">
        <v>189.88858184278271</v>
      </c>
      <c r="GF376" s="9">
        <v>173.05683275821914</v>
      </c>
      <c r="GG376" s="9">
        <v>198.05683275821914</v>
      </c>
      <c r="GH376" s="9">
        <v>218.05683275821914</v>
      </c>
      <c r="GI376" s="9">
        <v>188.05683275821914</v>
      </c>
      <c r="GJ376" s="9">
        <v>173.05683275821914</v>
      </c>
      <c r="GK376" s="9">
        <v>198.05683275821914</v>
      </c>
      <c r="GL376" s="9" t="str">
        <f t="shared" si="74"/>
        <v>Potato,PPI-FARM PROD-IRISH POTATOES FOR CONSUMER USE NSA-US,Units of Measure: Index 1982=100,Historic Data Source: BLS,Data Edge: 2016 Q3,Forecast Date: December 2016</v>
      </c>
      <c r="GM376" s="10" t="str">
        <f t="shared" si="73"/>
        <v>United States, Potato, PPI, Irish Potatoes for Consumer Use</v>
      </c>
      <c r="GN376" s="10" t="str">
        <f t="shared" si="72"/>
        <v>Potato,PPI-FARM PROD-IRISH POTATOES FOR CONSUMER USE NSA-US,Units of Measure: Index 1982=100,Historic Data Source: BLS,Data Edge: 2016 Q3,Forecast Date: December 2016</v>
      </c>
      <c r="GP376" s="15" t="s">
        <v>10</v>
      </c>
      <c r="GQ376" s="15" t="s">
        <v>891</v>
      </c>
      <c r="GR376" s="23" t="s">
        <v>900</v>
      </c>
      <c r="GS376" s="10" t="s">
        <v>158</v>
      </c>
      <c r="GT376" s="16" t="s">
        <v>136</v>
      </c>
      <c r="GU376" s="39" t="s">
        <v>1381</v>
      </c>
      <c r="GV376" s="11" t="s">
        <v>1385</v>
      </c>
      <c r="GW376" s="23" t="s">
        <v>1379</v>
      </c>
      <c r="GX376" s="8" t="s">
        <v>1401</v>
      </c>
      <c r="GY376" s="16" t="s">
        <v>1392</v>
      </c>
    </row>
    <row r="377" spans="1:207" ht="12.75" customHeight="1">
      <c r="A377" s="22" t="s">
        <v>903</v>
      </c>
      <c r="B377" s="8" t="str">
        <f t="shared" si="65"/>
        <v>Bank:AGPRICE</v>
      </c>
      <c r="C377" s="13" t="str">
        <f t="shared" si="66"/>
        <v>DataEdge:2016 Q3</v>
      </c>
      <c r="D377" s="13" t="str">
        <f t="shared" si="67"/>
        <v>ForecastDate:December 2016</v>
      </c>
      <c r="E377" s="13" t="str">
        <f t="shared" si="68"/>
        <v>Long Label:Potato,PPI, Potato, processing 2005=100, United States,Units of Measure: Index 2005=100,Historic Data Source: USDA (Calculated),Data Edge: 2016 Q3,Forecast Date: December 2016</v>
      </c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  <c r="BV377" s="9"/>
      <c r="BW377" s="9"/>
      <c r="BX377" s="9"/>
      <c r="BY377" s="9"/>
      <c r="BZ377" s="9"/>
      <c r="CA377" s="9"/>
      <c r="CB377" s="9"/>
      <c r="CC377" s="9"/>
      <c r="CD377" s="9"/>
      <c r="CE377" s="9"/>
      <c r="CF377" s="9"/>
      <c r="CG377" s="9"/>
      <c r="CH377" s="9"/>
      <c r="CI377" s="9"/>
      <c r="CJ377" s="9"/>
      <c r="CK377" s="9"/>
      <c r="CL377" s="9"/>
      <c r="CM377" s="9"/>
      <c r="CN377" s="9"/>
      <c r="CO377" s="9"/>
      <c r="CP377" s="9"/>
      <c r="CQ377" s="9"/>
      <c r="CR377" s="9"/>
      <c r="CS377" s="9"/>
      <c r="CT377" s="9">
        <v>101.00430416068866</v>
      </c>
      <c r="CU377" s="9">
        <v>106.29682767415912</v>
      </c>
      <c r="CV377" s="9">
        <v>94.882831181252996</v>
      </c>
      <c r="CW377" s="9">
        <v>91.949625378606754</v>
      </c>
      <c r="CX377" s="9">
        <v>101.64195759604655</v>
      </c>
      <c r="CY377" s="9">
        <v>106.55188904830226</v>
      </c>
      <c r="CZ377" s="9">
        <v>92.459748126893032</v>
      </c>
      <c r="DA377" s="9">
        <v>92.013390722142503</v>
      </c>
      <c r="DB377" s="9">
        <v>101.64195759604655</v>
      </c>
      <c r="DC377" s="9">
        <v>106.16929698708752</v>
      </c>
      <c r="DD377" s="9">
        <v>96.158138051968749</v>
      </c>
      <c r="DE377" s="9">
        <v>96.030607364897193</v>
      </c>
      <c r="DF377" s="9">
        <v>108.14602263669696</v>
      </c>
      <c r="DG377" s="9">
        <v>119.87884584728199</v>
      </c>
      <c r="DH377" s="9">
        <v>108.59238004144747</v>
      </c>
      <c r="DI377" s="9">
        <v>106.67941973537383</v>
      </c>
      <c r="DJ377" s="9">
        <v>118.15718157181571</v>
      </c>
      <c r="DK377" s="9">
        <v>127.14809501036184</v>
      </c>
      <c r="DL377" s="9">
        <v>110.95169775227163</v>
      </c>
      <c r="DM377" s="9">
        <v>108.71991072851905</v>
      </c>
      <c r="DN377" s="9">
        <v>119.8150805037462</v>
      </c>
      <c r="DO377" s="9">
        <v>128.48716722461339</v>
      </c>
      <c r="DP377" s="9">
        <v>116.18045592220628</v>
      </c>
      <c r="DQ377" s="9">
        <v>114.33126095966841</v>
      </c>
      <c r="DR377" s="9">
        <v>133.26956798979751</v>
      </c>
      <c r="DS377" s="9">
        <v>145.83134066634784</v>
      </c>
      <c r="DT377" s="9">
        <v>142.13295074127211</v>
      </c>
      <c r="DU377" s="9">
        <v>144.68356448270362</v>
      </c>
      <c r="DV377" s="9">
        <v>164.00446357404746</v>
      </c>
      <c r="DW377" s="9">
        <v>169.67957914873264</v>
      </c>
      <c r="DX377" s="9">
        <v>130.40012753068706</v>
      </c>
      <c r="DY377" s="9">
        <v>128.99728997289972</v>
      </c>
      <c r="DZ377" s="9">
        <v>149.9760879961741</v>
      </c>
      <c r="EA377" s="9">
        <v>164.19575960465488</v>
      </c>
      <c r="EB377" s="9">
        <v>143.47202295552367</v>
      </c>
      <c r="EC377" s="9">
        <v>141.36776661884267</v>
      </c>
      <c r="ED377" s="9">
        <v>158.90323609118445</v>
      </c>
      <c r="EE377" s="9">
        <v>157.43663318986128</v>
      </c>
      <c r="EF377" s="9">
        <v>150.23114937031721</v>
      </c>
      <c r="EG377" s="9">
        <v>147.80806631595726</v>
      </c>
      <c r="EH377" s="9">
        <v>166.49131197194325</v>
      </c>
      <c r="EI377" s="9">
        <v>166.23625059780011</v>
      </c>
      <c r="EJ377" s="9">
        <v>156.79897975450342</v>
      </c>
      <c r="EK377" s="9">
        <v>155.84249960146659</v>
      </c>
      <c r="EL377" s="9">
        <v>166.1724852542643</v>
      </c>
      <c r="EM377" s="9">
        <v>170.76358998884109</v>
      </c>
      <c r="EN377" s="9">
        <v>159.47712418300654</v>
      </c>
      <c r="EO377" s="9">
        <v>145.32121791806154</v>
      </c>
      <c r="EP377" s="9">
        <v>164.19575960465488</v>
      </c>
      <c r="EQ377" s="9">
        <v>166.74637334608639</v>
      </c>
      <c r="ER377" s="9">
        <v>150.67750677506777</v>
      </c>
      <c r="ES377" s="9">
        <v>147.10664753706362</v>
      </c>
      <c r="ET377" s="9">
        <v>157.6279292204687</v>
      </c>
      <c r="EU377" s="9">
        <v>166.36378128487169</v>
      </c>
      <c r="EV377" s="9">
        <v>150.4224454009246</v>
      </c>
      <c r="EW377" s="9">
        <v>146.6177952838608</v>
      </c>
      <c r="EX377" s="9">
        <v>162.87048844263347</v>
      </c>
      <c r="EY377" s="9">
        <v>170.18435479009804</v>
      </c>
      <c r="EZ377" s="9">
        <v>148.53597353798921</v>
      </c>
      <c r="FA377" s="9">
        <v>149.98961211245057</v>
      </c>
      <c r="FB377" s="9">
        <v>164.50921768025736</v>
      </c>
      <c r="FC377" s="9">
        <v>169.69785877741444</v>
      </c>
      <c r="FD377" s="9">
        <v>150.76019215334838</v>
      </c>
      <c r="FE377" s="9">
        <v>151.01574544180647</v>
      </c>
      <c r="FF377" s="9">
        <v>165.54167014737405</v>
      </c>
      <c r="FG377" s="9">
        <v>171.99244139829236</v>
      </c>
      <c r="FH377" s="9">
        <v>153.60846793634281</v>
      </c>
      <c r="FI377" s="9">
        <v>154.35280381974852</v>
      </c>
      <c r="FJ377" s="9">
        <v>168.85706087409233</v>
      </c>
      <c r="FK377" s="9">
        <v>175.726234214822</v>
      </c>
      <c r="FL377" s="9">
        <v>157.99163154205343</v>
      </c>
      <c r="FM377" s="9">
        <v>158.15382957676567</v>
      </c>
      <c r="FN377" s="9">
        <v>172.62502999275128</v>
      </c>
      <c r="FO377" s="9">
        <v>179.88929048624584</v>
      </c>
      <c r="FP377" s="9">
        <v>162.1787845022171</v>
      </c>
      <c r="FQ377" s="9">
        <v>161.86455642195747</v>
      </c>
      <c r="FR377" s="9">
        <v>176.29859499524275</v>
      </c>
      <c r="FS377" s="9">
        <v>183.88682985832648</v>
      </c>
      <c r="FT377" s="9">
        <v>166.24985596842691</v>
      </c>
      <c r="FU377" s="9">
        <v>165.53226937887976</v>
      </c>
      <c r="FV377" s="9">
        <v>179.92701188338484</v>
      </c>
      <c r="FW377" s="9">
        <v>187.7898956647316</v>
      </c>
      <c r="FX377" s="9">
        <v>170.1020270611084</v>
      </c>
      <c r="FY377" s="9">
        <v>169.04742659849694</v>
      </c>
      <c r="FZ377" s="9">
        <v>183.40332755213322</v>
      </c>
      <c r="GA377" s="9">
        <v>191.49587854683921</v>
      </c>
      <c r="GB377" s="9">
        <v>173.5234879651033</v>
      </c>
      <c r="GC377" s="9">
        <v>172.20019445907963</v>
      </c>
      <c r="GD377" s="9">
        <v>186.52089323927413</v>
      </c>
      <c r="GE377" s="9">
        <v>194.79663776576857</v>
      </c>
      <c r="GF377" s="9">
        <v>176.34985239648441</v>
      </c>
      <c r="GG377" s="9">
        <v>174.82339482601478</v>
      </c>
      <c r="GH377" s="9">
        <v>180.55996272920066</v>
      </c>
      <c r="GI377" s="9">
        <v>176.58680596024877</v>
      </c>
      <c r="GJ377" s="9">
        <v>167.85502340614246</v>
      </c>
      <c r="GK377" s="9">
        <v>174.82339482601478</v>
      </c>
      <c r="GL377" s="9" t="str">
        <f t="shared" si="74"/>
        <v>Potato,PPI, Potato, processing 2005=100, United States,Units of Measure: Index 2005=100,Historic Data Source: USDA (Calculated),Data Edge: 2016 Q3,Forecast Date: December 2016</v>
      </c>
      <c r="GM377" s="10" t="str">
        <f t="shared" si="73"/>
        <v>United States, Potato, PPI, Potato, processing 2005=100</v>
      </c>
      <c r="GN377" s="10" t="str">
        <f t="shared" si="72"/>
        <v>Potato,PPI, Potato, processing 2005=100, United States,Units of Measure: Index 2005=100,Historic Data Source: USDA (Calculated),Data Edge: 2016 Q3,Forecast Date: December 2016</v>
      </c>
      <c r="GP377" s="15" t="s">
        <v>10</v>
      </c>
      <c r="GQ377" s="15" t="s">
        <v>891</v>
      </c>
      <c r="GR377" s="20" t="s">
        <v>902</v>
      </c>
      <c r="GS377" s="16" t="s">
        <v>178</v>
      </c>
      <c r="GT377" s="10" t="s">
        <v>179</v>
      </c>
      <c r="GU377" s="39" t="s">
        <v>1381</v>
      </c>
      <c r="GV377" s="11" t="s">
        <v>1385</v>
      </c>
      <c r="GW377" s="20" t="s">
        <v>1350</v>
      </c>
      <c r="GX377" s="8" t="s">
        <v>1401</v>
      </c>
      <c r="GY377" s="16" t="s">
        <v>1392</v>
      </c>
    </row>
    <row r="378" spans="1:207" ht="12.75" customHeight="1">
      <c r="A378" s="8" t="s">
        <v>905</v>
      </c>
      <c r="B378" s="8" t="str">
        <f t="shared" si="65"/>
        <v>Bank:AGPRICE</v>
      </c>
      <c r="C378" s="13" t="str">
        <f t="shared" si="66"/>
        <v>DataEdge:2016 Q3</v>
      </c>
      <c r="D378" s="13" t="str">
        <f t="shared" si="67"/>
        <v>ForecastDate:December 2016</v>
      </c>
      <c r="E378" s="13" t="str">
        <f t="shared" si="68"/>
        <v>Long Label:Other Costs,All Other Manufacturing Cost, Labor-intensive,Units of Measure: Index 2009:1=1,Historic Data Source: IHS Global Insight,Data Edge: 2016 Q3,Forecast Date: December 2016</v>
      </c>
      <c r="F378" s="9">
        <v>0.55700000000000005</v>
      </c>
      <c r="G378" s="9">
        <v>0.57399999999999995</v>
      </c>
      <c r="H378" s="9">
        <v>0.58699999999999997</v>
      </c>
      <c r="I378" s="9">
        <v>0.59899999999999998</v>
      </c>
      <c r="J378" s="9">
        <v>0.628</v>
      </c>
      <c r="K378" s="9">
        <v>0.64500000000000002</v>
      </c>
      <c r="L378" s="9">
        <v>0.65</v>
      </c>
      <c r="M378" s="9">
        <v>0.65100000000000002</v>
      </c>
      <c r="N378" s="9">
        <v>0.65500000000000003</v>
      </c>
      <c r="O378" s="9">
        <v>0.65</v>
      </c>
      <c r="P378" s="9">
        <v>0.66400000000000003</v>
      </c>
      <c r="Q378" s="9">
        <v>0.66800000000000004</v>
      </c>
      <c r="R378" s="9">
        <v>0.66400000000000003</v>
      </c>
      <c r="S378" s="9">
        <v>0.66500000000000004</v>
      </c>
      <c r="T378" s="9">
        <v>0.67600000000000005</v>
      </c>
      <c r="U378" s="9">
        <v>0.67800000000000005</v>
      </c>
      <c r="V378" s="9">
        <v>0.68</v>
      </c>
      <c r="W378" s="9">
        <v>0.68500000000000005</v>
      </c>
      <c r="X378" s="9">
        <v>0.68600000000000005</v>
      </c>
      <c r="Y378" s="9">
        <v>0.68799999999999994</v>
      </c>
      <c r="Z378" s="9">
        <v>0.68400000000000005</v>
      </c>
      <c r="AA378" s="9">
        <v>0.69</v>
      </c>
      <c r="AB378" s="9">
        <v>0.69199999999999995</v>
      </c>
      <c r="AC378" s="9">
        <v>0.69499999999999995</v>
      </c>
      <c r="AD378" s="9">
        <v>0.67900000000000005</v>
      </c>
      <c r="AE378" s="9">
        <v>0.65700000000000003</v>
      </c>
      <c r="AF378" s="9">
        <v>0.64700000000000002</v>
      </c>
      <c r="AG378" s="9">
        <v>0.64700000000000002</v>
      </c>
      <c r="AH378" s="9">
        <v>0.65800000000000003</v>
      </c>
      <c r="AI378" s="9">
        <v>0.66700000000000004</v>
      </c>
      <c r="AJ378" s="9">
        <v>0.67600000000000005</v>
      </c>
      <c r="AK378" s="9">
        <v>0.67600000000000005</v>
      </c>
      <c r="AL378" s="9">
        <v>0.67300000000000004</v>
      </c>
      <c r="AM378" s="9">
        <v>0.68300000000000005</v>
      </c>
      <c r="AN378" s="9">
        <v>0.68600000000000005</v>
      </c>
      <c r="AO378" s="9">
        <v>0.68600000000000005</v>
      </c>
      <c r="AP378" s="9">
        <v>0.69899999999999995</v>
      </c>
      <c r="AQ378" s="9">
        <v>0.71699999999999997</v>
      </c>
      <c r="AR378" s="9">
        <v>0.71799999999999997</v>
      </c>
      <c r="AS378" s="9">
        <v>0.72</v>
      </c>
      <c r="AT378" s="9">
        <v>0.73399999999999999</v>
      </c>
      <c r="AU378" s="9">
        <v>0.73199999999999998</v>
      </c>
      <c r="AV378" s="9">
        <v>0.754</v>
      </c>
      <c r="AW378" s="9">
        <v>0.78600000000000003</v>
      </c>
      <c r="AX378" s="9">
        <v>0.76500000000000001</v>
      </c>
      <c r="AY378" s="9">
        <v>0.76200000000000001</v>
      </c>
      <c r="AZ378" s="9">
        <v>0.76900000000000002</v>
      </c>
      <c r="BA378" s="9">
        <v>0.77200000000000002</v>
      </c>
      <c r="BB378" s="9">
        <v>0.77</v>
      </c>
      <c r="BC378" s="9">
        <v>0.78100000000000003</v>
      </c>
      <c r="BD378" s="9">
        <v>0.79300000000000004</v>
      </c>
      <c r="BE378" s="9">
        <v>0.79300000000000004</v>
      </c>
      <c r="BF378" s="9">
        <v>0.79300000000000004</v>
      </c>
      <c r="BG378" s="9">
        <v>0.8</v>
      </c>
      <c r="BH378" s="9">
        <v>0.80200000000000005</v>
      </c>
      <c r="BI378" s="9">
        <v>0.8</v>
      </c>
      <c r="BJ378" s="9">
        <v>0.8</v>
      </c>
      <c r="BK378" s="9">
        <v>0.80700000000000005</v>
      </c>
      <c r="BL378" s="9">
        <v>0.81599999999999995</v>
      </c>
      <c r="BM378" s="9">
        <v>0.81200000000000006</v>
      </c>
      <c r="BN378" s="9">
        <v>0.81599999999999995</v>
      </c>
      <c r="BO378" s="9">
        <v>0.82599999999999996</v>
      </c>
      <c r="BP378" s="9">
        <v>0.82799999999999996</v>
      </c>
      <c r="BQ378" s="9">
        <v>0.82799999999999996</v>
      </c>
      <c r="BR378" s="9">
        <v>0.84299999999999997</v>
      </c>
      <c r="BS378" s="9">
        <v>0.85899999999999999</v>
      </c>
      <c r="BT378" s="9">
        <v>0.86399999999999999</v>
      </c>
      <c r="BU378" s="9">
        <v>0.872</v>
      </c>
      <c r="BV378" s="9">
        <v>0.875</v>
      </c>
      <c r="BW378" s="9">
        <v>0.86599999999999999</v>
      </c>
      <c r="BX378" s="9">
        <v>0.874</v>
      </c>
      <c r="BY378" s="9">
        <v>0.88</v>
      </c>
      <c r="BZ378" s="9">
        <v>0.86399999999999999</v>
      </c>
      <c r="CA378" s="9">
        <v>0.86699999999999999</v>
      </c>
      <c r="CB378" s="9">
        <v>0.872</v>
      </c>
      <c r="CC378" s="9">
        <v>0.86899999999999999</v>
      </c>
      <c r="CD378" s="9">
        <v>0.86499999999999999</v>
      </c>
      <c r="CE378" s="9">
        <v>0.88800000000000001</v>
      </c>
      <c r="CF378" s="9">
        <v>0.91200000000000003</v>
      </c>
      <c r="CG378" s="9">
        <v>0.92200000000000004</v>
      </c>
      <c r="CH378" s="9">
        <v>0.93799999999999994</v>
      </c>
      <c r="CI378" s="9">
        <v>0.96247606089857063</v>
      </c>
      <c r="CJ378" s="9">
        <v>0.98641910973799962</v>
      </c>
      <c r="CK378" s="9">
        <v>1.0043282895557128</v>
      </c>
      <c r="CL378" s="9">
        <v>1.0205615637748113</v>
      </c>
      <c r="CM378" s="9">
        <v>1.0130207496644228</v>
      </c>
      <c r="CN378" s="9">
        <v>0.99854101154850716</v>
      </c>
      <c r="CO378" s="9">
        <v>0.97943718452160888</v>
      </c>
      <c r="CP378" s="9">
        <v>0.98491102302425992</v>
      </c>
      <c r="CQ378" s="9">
        <v>1.0059715954162984</v>
      </c>
      <c r="CR378" s="9">
        <v>1.0143783955637551</v>
      </c>
      <c r="CS378" s="9">
        <v>1.0234847581829312</v>
      </c>
      <c r="CT378" s="9">
        <v>1.0649452825948023</v>
      </c>
      <c r="CU378" s="9">
        <v>1.0629701443813575</v>
      </c>
      <c r="CV378" s="9">
        <v>1.0773638800755458</v>
      </c>
      <c r="CW378" s="9">
        <v>1.0765539605139991</v>
      </c>
      <c r="CX378" s="9">
        <v>1.0991289619812619</v>
      </c>
      <c r="CY378" s="9">
        <v>1.1217401149089852</v>
      </c>
      <c r="CZ378" s="9">
        <v>1.1355448989157402</v>
      </c>
      <c r="DA378" s="9">
        <v>1.1504909274479824</v>
      </c>
      <c r="DB378" s="9">
        <v>1.1607966306238424</v>
      </c>
      <c r="DC378" s="9">
        <v>1.1825936780314392</v>
      </c>
      <c r="DD378" s="9">
        <v>1.2217780557538203</v>
      </c>
      <c r="DE378" s="9">
        <v>1.2538766203786973</v>
      </c>
      <c r="DF378" s="9">
        <v>1.2396857134047772</v>
      </c>
      <c r="DG378" s="9">
        <v>1.252252595297024</v>
      </c>
      <c r="DH378" s="9">
        <v>1.2556812759154437</v>
      </c>
      <c r="DI378" s="9">
        <v>1.2362291263958269</v>
      </c>
      <c r="DJ378" s="9">
        <v>1.2489841227296987</v>
      </c>
      <c r="DK378" s="9">
        <v>1.2902836780070981</v>
      </c>
      <c r="DL378" s="9">
        <v>1.3005747937515439</v>
      </c>
      <c r="DM378" s="9">
        <v>1.323488477322069</v>
      </c>
      <c r="DN378" s="9">
        <v>1.3558154938076108</v>
      </c>
      <c r="DO378" s="9">
        <v>1.4317893735558962</v>
      </c>
      <c r="DP378" s="9">
        <v>1.4507035639744135</v>
      </c>
      <c r="DQ378" s="9">
        <v>1.3089733488290709</v>
      </c>
      <c r="DR378" s="9">
        <v>1.2684722968625466</v>
      </c>
      <c r="DS378" s="9">
        <v>1.292342408544906</v>
      </c>
      <c r="DT378" s="9">
        <v>1.3173325812653951</v>
      </c>
      <c r="DU378" s="9">
        <v>1.3329715762134136</v>
      </c>
      <c r="DV378" s="9">
        <v>1.3596970190360107</v>
      </c>
      <c r="DW378" s="9">
        <v>1.3682465223168643</v>
      </c>
      <c r="DX378" s="9">
        <v>1.3767034271200469</v>
      </c>
      <c r="DY378" s="9">
        <v>1.3878888158337808</v>
      </c>
      <c r="DZ378" s="9">
        <v>1.4201232338416518</v>
      </c>
      <c r="EA378" s="9">
        <v>1.4659937290407954</v>
      </c>
      <c r="EB378" s="9">
        <v>1.4614145440491217</v>
      </c>
      <c r="EC378" s="9">
        <v>1.4503547340927772</v>
      </c>
      <c r="ED378" s="9">
        <v>1.4578729693962815</v>
      </c>
      <c r="EE378" s="9">
        <v>1.4597617246463099</v>
      </c>
      <c r="EF378" s="9">
        <v>1.467768321784106</v>
      </c>
      <c r="EG378" s="9">
        <v>1.4618153812949304</v>
      </c>
      <c r="EH378" s="9">
        <v>1.468701917394597</v>
      </c>
      <c r="EI378" s="9">
        <v>1.4768340932897828</v>
      </c>
      <c r="EJ378" s="9">
        <v>1.4863032389858617</v>
      </c>
      <c r="EK378" s="9">
        <v>1.4731200064045695</v>
      </c>
      <c r="EL378" s="9">
        <v>1.4897560205779217</v>
      </c>
      <c r="EM378" s="9">
        <v>1.508024558597336</v>
      </c>
      <c r="EN378" s="9">
        <v>1.5057514562413583</v>
      </c>
      <c r="EO378" s="9">
        <v>1.4592543357275647</v>
      </c>
      <c r="EP378" s="9">
        <v>1.411704383207375</v>
      </c>
      <c r="EQ378" s="9">
        <v>1.4274321712161737</v>
      </c>
      <c r="ER378" s="9">
        <v>1.427376358435112</v>
      </c>
      <c r="ES378" s="9">
        <v>1.3966996244077883</v>
      </c>
      <c r="ET378" s="9">
        <v>1.3792822312995685</v>
      </c>
      <c r="EU378" s="9">
        <v>1.4028504465752747</v>
      </c>
      <c r="EV378" s="9">
        <v>1.4296583400971676</v>
      </c>
      <c r="EW378" s="9">
        <v>1.4288490547717694</v>
      </c>
      <c r="EX378" s="9">
        <v>1.4267319745083058</v>
      </c>
      <c r="EY378" s="9">
        <v>1.4519897948834328</v>
      </c>
      <c r="EZ378" s="9">
        <v>1.4765765934135195</v>
      </c>
      <c r="FA378" s="9">
        <v>1.4686435676689411</v>
      </c>
      <c r="FB378" s="9">
        <v>1.4842952473399282</v>
      </c>
      <c r="FC378" s="9">
        <v>1.5082833269458957</v>
      </c>
      <c r="FD378" s="9">
        <v>1.525141323771199</v>
      </c>
      <c r="FE378" s="9">
        <v>1.5280917903337015</v>
      </c>
      <c r="FF378" s="9">
        <v>1.5385782508118642</v>
      </c>
      <c r="FG378" s="9">
        <v>1.563265258653403</v>
      </c>
      <c r="FH378" s="9">
        <v>1.5805545360596396</v>
      </c>
      <c r="FI378" s="9">
        <v>1.5834783647039077</v>
      </c>
      <c r="FJ378" s="9">
        <v>1.5957888883449589</v>
      </c>
      <c r="FK378" s="9">
        <v>1.6214856001348004</v>
      </c>
      <c r="FL378" s="9">
        <v>1.6371842132807715</v>
      </c>
      <c r="FM378" s="9">
        <v>1.6389765646362382</v>
      </c>
      <c r="FN378" s="9">
        <v>1.6502837266904711</v>
      </c>
      <c r="FO378" s="9">
        <v>1.6769977532623963</v>
      </c>
      <c r="FP378" s="9">
        <v>1.6932785951926272</v>
      </c>
      <c r="FQ378" s="9">
        <v>1.6943821660908975</v>
      </c>
      <c r="FR378" s="9">
        <v>1.7039248831801943</v>
      </c>
      <c r="FS378" s="9">
        <v>1.7291471863310093</v>
      </c>
      <c r="FT378" s="9">
        <v>1.7442102948562521</v>
      </c>
      <c r="FU378" s="9">
        <v>1.7437878935813969</v>
      </c>
      <c r="FV378" s="9">
        <v>1.752969096066088</v>
      </c>
      <c r="FW378" s="9">
        <v>1.780100450023681</v>
      </c>
      <c r="FX378" s="9">
        <v>1.7960578315182116</v>
      </c>
      <c r="FY378" s="9">
        <v>1.7964815012653639</v>
      </c>
      <c r="FZ378" s="9">
        <v>1.8069552770205577</v>
      </c>
      <c r="GA378" s="9">
        <v>1.8363495855557534</v>
      </c>
      <c r="GB378" s="9">
        <v>1.852318383300956</v>
      </c>
      <c r="GC378" s="9">
        <v>1.8512896522682005</v>
      </c>
      <c r="GD378" s="9">
        <v>1.8614983173133499</v>
      </c>
      <c r="GE378" s="9">
        <v>1.8897307052246195</v>
      </c>
      <c r="GF378" s="9">
        <v>1.9039071516143553</v>
      </c>
      <c r="GG378" s="9">
        <v>1.8994231020449461</v>
      </c>
      <c r="GH378" s="9">
        <v>1.9037853782738567</v>
      </c>
      <c r="GI378" s="9">
        <v>1.9300516341249894</v>
      </c>
      <c r="GJ378" s="9">
        <v>1.944121528841789</v>
      </c>
      <c r="GK378" s="9">
        <v>1.9411583775563177</v>
      </c>
      <c r="GL378" s="9" t="str">
        <f t="shared" si="74"/>
        <v>Other Costs,All Other Manufacturing Cost, Labor-intensive,Units of Measure: Index 2009:1=1,Historic Data Source: IHS Global Insight,Data Edge: 2016 Q3,Forecast Date: December 2016</v>
      </c>
      <c r="GM378" s="10" t="str">
        <f t="shared" si="73"/>
        <v>United States, Other Costs, All Other Manufacturing Cost, Labor-intensive</v>
      </c>
      <c r="GN378" s="9" t="str">
        <f t="shared" si="72"/>
        <v>Other Costs,All Other Manufacturing Cost, Labor-intensive,Units of Measure: Index 2009:1=1,Historic Data Source: IHS Global Insight,Data Edge: 2016 Q3,Forecast Date: December 2016</v>
      </c>
      <c r="GO378" s="9"/>
      <c r="GP378" s="17" t="s">
        <v>10</v>
      </c>
      <c r="GQ378" s="27" t="s">
        <v>906</v>
      </c>
      <c r="GR378" s="27" t="s">
        <v>904</v>
      </c>
      <c r="GS378" s="38" t="s">
        <v>907</v>
      </c>
      <c r="GT378" s="38" t="s">
        <v>908</v>
      </c>
      <c r="GU378" s="13" t="s">
        <v>1381</v>
      </c>
      <c r="GV378" s="11" t="s">
        <v>1385</v>
      </c>
      <c r="GW378" s="27" t="s">
        <v>904</v>
      </c>
      <c r="GX378" s="8" t="s">
        <v>1401</v>
      </c>
      <c r="GY378" s="16" t="s">
        <v>1392</v>
      </c>
    </row>
    <row r="379" spans="1:207" ht="12.75" customHeight="1">
      <c r="A379" s="8" t="s">
        <v>910</v>
      </c>
      <c r="B379" s="8" t="str">
        <f t="shared" si="65"/>
        <v>Bank:AGPRICE</v>
      </c>
      <c r="C379" s="13" t="str">
        <f t="shared" si="66"/>
        <v>DataEdge:2016 Q3</v>
      </c>
      <c r="D379" s="13" t="str">
        <f t="shared" si="67"/>
        <v>ForecastDate:December 2016</v>
      </c>
      <c r="E379" s="13" t="str">
        <f t="shared" si="68"/>
        <v>Long Label:Other Costs,All Other Manufacturing Cost, Energy-intensive,Units of Measure: Index 2009:1=1,Historic Data Source: IHS Global Insight,Data Edge: 2016 Q3,Forecast Date: December 2016</v>
      </c>
      <c r="F379" s="9">
        <v>0.64600000000000002</v>
      </c>
      <c r="G379" s="9">
        <v>0.67400000000000004</v>
      </c>
      <c r="H379" s="9">
        <v>0.69099999999999995</v>
      </c>
      <c r="I379" s="9">
        <v>0.70499999999999996</v>
      </c>
      <c r="J379" s="9">
        <v>0.751</v>
      </c>
      <c r="K379" s="9">
        <v>0.77900000000000003</v>
      </c>
      <c r="L379" s="9">
        <v>0.78100000000000003</v>
      </c>
      <c r="M379" s="9">
        <v>0.77900000000000003</v>
      </c>
      <c r="N379" s="9">
        <v>0.78</v>
      </c>
      <c r="O379" s="9">
        <v>0.76600000000000001</v>
      </c>
      <c r="P379" s="9">
        <v>0.78800000000000003</v>
      </c>
      <c r="Q379" s="9">
        <v>0.79200000000000004</v>
      </c>
      <c r="R379" s="9">
        <v>0.77500000000000002</v>
      </c>
      <c r="S379" s="9">
        <v>0.77</v>
      </c>
      <c r="T379" s="9">
        <v>0.78500000000000003</v>
      </c>
      <c r="U379" s="9">
        <v>0.78400000000000003</v>
      </c>
      <c r="V379" s="9">
        <v>0.78100000000000003</v>
      </c>
      <c r="W379" s="9">
        <v>0.78700000000000003</v>
      </c>
      <c r="X379" s="9">
        <v>0.78700000000000003</v>
      </c>
      <c r="Y379" s="9">
        <v>0.78500000000000003</v>
      </c>
      <c r="Z379" s="9">
        <v>0.77300000000000002</v>
      </c>
      <c r="AA379" s="9">
        <v>0.78100000000000003</v>
      </c>
      <c r="AB379" s="9">
        <v>0.77900000000000003</v>
      </c>
      <c r="AC379" s="9">
        <v>0.78300000000000003</v>
      </c>
      <c r="AD379" s="9">
        <v>0.745</v>
      </c>
      <c r="AE379" s="9">
        <v>0.69599999999999995</v>
      </c>
      <c r="AF379" s="9">
        <v>0.67400000000000004</v>
      </c>
      <c r="AG379" s="9">
        <v>0.67100000000000004</v>
      </c>
      <c r="AH379" s="9">
        <v>0.69</v>
      </c>
      <c r="AI379" s="9">
        <v>0.70299999999999996</v>
      </c>
      <c r="AJ379" s="9">
        <v>0.71799999999999997</v>
      </c>
      <c r="AK379" s="9">
        <v>0.71099999999999997</v>
      </c>
      <c r="AL379" s="9">
        <v>0.69899999999999995</v>
      </c>
      <c r="AM379" s="9">
        <v>0.71</v>
      </c>
      <c r="AN379" s="9">
        <v>0.71</v>
      </c>
      <c r="AO379" s="9">
        <v>0.70299999999999996</v>
      </c>
      <c r="AP379" s="9">
        <v>0.72399999999999998</v>
      </c>
      <c r="AQ379" s="9">
        <v>0.754</v>
      </c>
      <c r="AR379" s="9">
        <v>0.751</v>
      </c>
      <c r="AS379" s="9">
        <v>0.751</v>
      </c>
      <c r="AT379" s="9">
        <v>0.77100000000000002</v>
      </c>
      <c r="AU379" s="9">
        <v>0.75900000000000001</v>
      </c>
      <c r="AV379" s="9">
        <v>0.79900000000000004</v>
      </c>
      <c r="AW379" s="9">
        <v>0.86</v>
      </c>
      <c r="AX379" s="9">
        <v>0.81</v>
      </c>
      <c r="AY379" s="9">
        <v>0.79600000000000004</v>
      </c>
      <c r="AZ379" s="9">
        <v>0.80500000000000005</v>
      </c>
      <c r="BA379" s="9">
        <v>0.80500000000000005</v>
      </c>
      <c r="BB379" s="9">
        <v>0.79300000000000004</v>
      </c>
      <c r="BC379" s="9">
        <v>0.81100000000000005</v>
      </c>
      <c r="BD379" s="9">
        <v>0.83</v>
      </c>
      <c r="BE379" s="9">
        <v>0.82499999999999996</v>
      </c>
      <c r="BF379" s="9">
        <v>0.81699999999999995</v>
      </c>
      <c r="BG379" s="9">
        <v>0.82899999999999996</v>
      </c>
      <c r="BH379" s="9">
        <v>0.82699999999999996</v>
      </c>
      <c r="BI379" s="9">
        <v>0.81799999999999995</v>
      </c>
      <c r="BJ379" s="9">
        <v>0.81100000000000005</v>
      </c>
      <c r="BK379" s="9">
        <v>0.82199999999999995</v>
      </c>
      <c r="BL379" s="9">
        <v>0.83599999999999997</v>
      </c>
      <c r="BM379" s="9">
        <v>0.82399999999999995</v>
      </c>
      <c r="BN379" s="9">
        <v>0.82499999999999996</v>
      </c>
      <c r="BO379" s="9">
        <v>0.84199999999999997</v>
      </c>
      <c r="BP379" s="9">
        <v>0.83899999999999997</v>
      </c>
      <c r="BQ379" s="9">
        <v>0.83499999999999996</v>
      </c>
      <c r="BR379" s="9">
        <v>0.85799999999999998</v>
      </c>
      <c r="BS379" s="9">
        <v>0.88300000000000001</v>
      </c>
      <c r="BT379" s="9">
        <v>0.88800000000000001</v>
      </c>
      <c r="BU379" s="9">
        <v>0.90100000000000002</v>
      </c>
      <c r="BV379" s="9">
        <v>0.90400000000000003</v>
      </c>
      <c r="BW379" s="9">
        <v>0.88</v>
      </c>
      <c r="BX379" s="9">
        <v>0.89100000000000001</v>
      </c>
      <c r="BY379" s="9">
        <v>0.89600000000000002</v>
      </c>
      <c r="BZ379" s="9">
        <v>0.85899999999999999</v>
      </c>
      <c r="CA379" s="9">
        <v>0.86</v>
      </c>
      <c r="CB379" s="9">
        <v>0.86099999999999999</v>
      </c>
      <c r="CC379" s="9">
        <v>0.85099999999999998</v>
      </c>
      <c r="CD379" s="9">
        <v>0.84</v>
      </c>
      <c r="CE379" s="9">
        <v>0.879</v>
      </c>
      <c r="CF379" s="9">
        <v>0.91900000000000004</v>
      </c>
      <c r="CG379" s="9">
        <v>0.93</v>
      </c>
      <c r="CH379" s="9">
        <v>0.95399999999999996</v>
      </c>
      <c r="CI379" s="9">
        <v>0.99074191675101697</v>
      </c>
      <c r="CJ379" s="9">
        <v>1.0324012314696871</v>
      </c>
      <c r="CK379" s="9">
        <v>1.0614439925261141</v>
      </c>
      <c r="CL379" s="9">
        <v>1.0888479319659525</v>
      </c>
      <c r="CM379" s="9">
        <v>1.0631224050016681</v>
      </c>
      <c r="CN379" s="9">
        <v>1.0243722852529364</v>
      </c>
      <c r="CO379" s="9">
        <v>0.97723903439764814</v>
      </c>
      <c r="CP379" s="9">
        <v>0.97647934313419138</v>
      </c>
      <c r="CQ379" s="9">
        <v>1.012268679824029</v>
      </c>
      <c r="CR379" s="9">
        <v>1.0232756051293255</v>
      </c>
      <c r="CS379" s="9">
        <v>1.040192632532642</v>
      </c>
      <c r="CT379" s="9">
        <v>1.1126638998235483</v>
      </c>
      <c r="CU379" s="9">
        <v>1.097168810779118</v>
      </c>
      <c r="CV379" s="9">
        <v>1.1149719002684491</v>
      </c>
      <c r="CW379" s="9">
        <v>1.1067311362911032</v>
      </c>
      <c r="CX379" s="9">
        <v>1.1421468259180405</v>
      </c>
      <c r="CY379" s="9">
        <v>1.1756802834621547</v>
      </c>
      <c r="CZ379" s="9">
        <v>1.196623581250003</v>
      </c>
      <c r="DA379" s="9">
        <v>1.2229515024623239</v>
      </c>
      <c r="DB379" s="9">
        <v>1.2315892414497722</v>
      </c>
      <c r="DC379" s="9">
        <v>1.2705494460258784</v>
      </c>
      <c r="DD379" s="9">
        <v>1.3453560407855509</v>
      </c>
      <c r="DE379" s="9">
        <v>1.4069151608880794</v>
      </c>
      <c r="DF379" s="9">
        <v>1.3670470326068662</v>
      </c>
      <c r="DG379" s="9">
        <v>1.3854587815643393</v>
      </c>
      <c r="DH379" s="9">
        <v>1.3864318902190567</v>
      </c>
      <c r="DI379" s="9">
        <v>1.3364687594143172</v>
      </c>
      <c r="DJ379" s="9">
        <v>1.3551991014792939</v>
      </c>
      <c r="DK379" s="9">
        <v>1.4321133429430397</v>
      </c>
      <c r="DL379" s="9">
        <v>1.4431334652013248</v>
      </c>
      <c r="DM379" s="9">
        <v>1.4833268517178131</v>
      </c>
      <c r="DN379" s="9">
        <v>1.540822909930508</v>
      </c>
      <c r="DO379" s="9">
        <v>1.6869185116168832</v>
      </c>
      <c r="DP379" s="9">
        <v>1.713782975614853</v>
      </c>
      <c r="DQ379" s="9">
        <v>1.4200414635223273</v>
      </c>
      <c r="DR379" s="9">
        <v>1.3330255544072831</v>
      </c>
      <c r="DS379" s="9">
        <v>1.3756957024038603</v>
      </c>
      <c r="DT379" s="9">
        <v>1.4214558036355533</v>
      </c>
      <c r="DU379" s="9">
        <v>1.4494293448947901</v>
      </c>
      <c r="DV379" s="9">
        <v>1.4957946397281841</v>
      </c>
      <c r="DW379" s="9">
        <v>1.5065228293900539</v>
      </c>
      <c r="DX379" s="9">
        <v>1.517952190493542</v>
      </c>
      <c r="DY379" s="9">
        <v>1.5353881647451892</v>
      </c>
      <c r="DZ379" s="9">
        <v>1.5950024005638372</v>
      </c>
      <c r="EA379" s="9">
        <v>1.6783871480686758</v>
      </c>
      <c r="EB379" s="9">
        <v>1.6650102366301991</v>
      </c>
      <c r="EC379" s="9">
        <v>1.6373646196573464</v>
      </c>
      <c r="ED379" s="9">
        <v>1.6461492580608903</v>
      </c>
      <c r="EE379" s="9">
        <v>1.6406291992400897</v>
      </c>
      <c r="EF379" s="9">
        <v>1.6523838185788529</v>
      </c>
      <c r="EG379" s="9">
        <v>1.6383670548742602</v>
      </c>
      <c r="EH379" s="9">
        <v>1.6458106695700703</v>
      </c>
      <c r="EI379" s="9">
        <v>1.6567201507073395</v>
      </c>
      <c r="EJ379" s="9">
        <v>1.671676697427789</v>
      </c>
      <c r="EK379" s="9">
        <v>1.6401959659349066</v>
      </c>
      <c r="EL379" s="9">
        <v>1.6709515315261911</v>
      </c>
      <c r="EM379" s="9">
        <v>1.6964083205387068</v>
      </c>
      <c r="EN379" s="9">
        <v>1.6840485075982425</v>
      </c>
      <c r="EO379" s="9">
        <v>1.5852459865311292</v>
      </c>
      <c r="EP379" s="9">
        <v>1.4797983330752955</v>
      </c>
      <c r="EQ379" s="9">
        <v>1.5107605176275136</v>
      </c>
      <c r="ER379" s="9">
        <v>1.5036914831124917</v>
      </c>
      <c r="ES379" s="9">
        <v>1.439090398694806</v>
      </c>
      <c r="ET379" s="9">
        <v>1.3939674836781197</v>
      </c>
      <c r="EU379" s="9">
        <v>1.4341755334757067</v>
      </c>
      <c r="EV379" s="9">
        <v>1.4831762198301641</v>
      </c>
      <c r="EW379" s="9">
        <v>1.4749767796450048</v>
      </c>
      <c r="EX379" s="9">
        <v>1.4589298180210499</v>
      </c>
      <c r="EY379" s="9">
        <v>1.5010387622592216</v>
      </c>
      <c r="EZ379" s="9">
        <v>1.5432370192095384</v>
      </c>
      <c r="FA379" s="9">
        <v>1.5188306543338954</v>
      </c>
      <c r="FB379" s="9">
        <v>1.5385154426958276</v>
      </c>
      <c r="FC379" s="9">
        <v>1.5772958221246445</v>
      </c>
      <c r="FD379" s="9">
        <v>1.6033058167422394</v>
      </c>
      <c r="FE379" s="9">
        <v>1.6022433953753765</v>
      </c>
      <c r="FF379" s="9">
        <v>1.6110626924433353</v>
      </c>
      <c r="FG379" s="9">
        <v>1.6511347736343727</v>
      </c>
      <c r="FH379" s="9">
        <v>1.6779085918946428</v>
      </c>
      <c r="FI379" s="9">
        <v>1.6765808984424531</v>
      </c>
      <c r="FJ379" s="9">
        <v>1.68940727032696</v>
      </c>
      <c r="FK379" s="9">
        <v>1.7316655134272252</v>
      </c>
      <c r="FL379" s="9">
        <v>1.7556239817165873</v>
      </c>
      <c r="FM379" s="9">
        <v>1.7521394529173666</v>
      </c>
      <c r="FN379" s="9">
        <v>1.7631102532301386</v>
      </c>
      <c r="FO379" s="9">
        <v>1.807437351990844</v>
      </c>
      <c r="FP379" s="9">
        <v>1.8322676189927884</v>
      </c>
      <c r="FQ379" s="9">
        <v>1.8271474678383102</v>
      </c>
      <c r="FR379" s="9">
        <v>1.8342165023533319</v>
      </c>
      <c r="FS379" s="9">
        <v>1.8753470058345687</v>
      </c>
      <c r="FT379" s="9">
        <v>1.8974778960888383</v>
      </c>
      <c r="FU379" s="9">
        <v>1.8889438664895228</v>
      </c>
      <c r="FV379" s="9">
        <v>1.8947718542133916</v>
      </c>
      <c r="FW379" s="9">
        <v>1.939505525768191</v>
      </c>
      <c r="FX379" s="9">
        <v>1.9633440217576561</v>
      </c>
      <c r="FY379" s="9">
        <v>1.9564802731780131</v>
      </c>
      <c r="FZ379" s="9">
        <v>1.9647010417720425</v>
      </c>
      <c r="GA379" s="9">
        <v>2.0139296754963034</v>
      </c>
      <c r="GB379" s="9">
        <v>2.0374775719149079</v>
      </c>
      <c r="GC379" s="9">
        <v>2.0274065638513608</v>
      </c>
      <c r="GD379" s="9">
        <v>2.0348568436749428</v>
      </c>
      <c r="GE379" s="9">
        <v>2.0813101181949278</v>
      </c>
      <c r="GF379" s="9">
        <v>2.1008975956913885</v>
      </c>
      <c r="GG379" s="9">
        <v>2.0834549563119689</v>
      </c>
      <c r="GH379" s="9">
        <v>2.0783907922307758</v>
      </c>
      <c r="GI379" s="9">
        <v>2.1205557235422323</v>
      </c>
      <c r="GJ379" s="9">
        <v>2.1398206088545266</v>
      </c>
      <c r="GK379" s="9">
        <v>2.1254825859913216</v>
      </c>
      <c r="GL379" s="9" t="str">
        <f t="shared" si="74"/>
        <v>Other Costs,All Other Manufacturing Cost, Energy-intensive,Units of Measure: Index 2009:1=1,Historic Data Source: IHS Global Insight,Data Edge: 2016 Q3,Forecast Date: December 2016</v>
      </c>
      <c r="GM379" s="10" t="str">
        <f t="shared" si="73"/>
        <v>United States, Other Costs, All Other Manufacturing Cost, Energy-intensive</v>
      </c>
      <c r="GN379" s="9" t="str">
        <f t="shared" si="72"/>
        <v>Other Costs,All Other Manufacturing Cost, Energy-intensive,Units of Measure: Index 2009:1=1,Historic Data Source: IHS Global Insight,Data Edge: 2016 Q3,Forecast Date: December 2016</v>
      </c>
      <c r="GO379" s="9"/>
      <c r="GP379" s="17" t="s">
        <v>10</v>
      </c>
      <c r="GQ379" s="27" t="s">
        <v>906</v>
      </c>
      <c r="GR379" s="27" t="s">
        <v>909</v>
      </c>
      <c r="GS379" s="38" t="s">
        <v>907</v>
      </c>
      <c r="GT379" s="38" t="s">
        <v>908</v>
      </c>
      <c r="GU379" s="13" t="s">
        <v>1381</v>
      </c>
      <c r="GV379" s="11" t="s">
        <v>1385</v>
      </c>
      <c r="GW379" s="27" t="s">
        <v>909</v>
      </c>
      <c r="GX379" s="8" t="s">
        <v>1401</v>
      </c>
      <c r="GY379" s="16" t="s">
        <v>1392</v>
      </c>
    </row>
    <row r="380" spans="1:207" s="8" customFormat="1" ht="12.75" customHeight="1">
      <c r="A380" s="8" t="s">
        <v>911</v>
      </c>
      <c r="B380" s="8" t="str">
        <f t="shared" si="65"/>
        <v>Bank:AGPRICE</v>
      </c>
      <c r="C380" s="13" t="str">
        <f t="shared" si="66"/>
        <v>DataEdge:2016 Q3</v>
      </c>
      <c r="D380" s="13" t="str">
        <f t="shared" si="67"/>
        <v>ForecastDate:December 2016</v>
      </c>
      <c r="E380" s="13" t="str">
        <f t="shared" si="68"/>
        <v>Long Label:Coffee,Green Coffee, Robusta FOB Price, TPHCM, Vietnam,Units of Measure: United States cents per pound,Historic Data Source: Dak Lak,Data Edge: 2016 Q3,Forecast Date: December 2016</v>
      </c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  <c r="BB380" s="27"/>
      <c r="BC380" s="27"/>
      <c r="BD380" s="27"/>
      <c r="BE380" s="27"/>
      <c r="BF380" s="27"/>
      <c r="BG380" s="27"/>
      <c r="BH380" s="27"/>
      <c r="BI380" s="27"/>
      <c r="BJ380" s="27"/>
      <c r="BK380" s="27"/>
      <c r="BL380" s="27"/>
      <c r="BM380" s="27"/>
      <c r="BN380" s="27"/>
      <c r="BO380" s="27"/>
      <c r="BP380" s="27"/>
      <c r="BQ380" s="27"/>
      <c r="BR380" s="27"/>
      <c r="BS380" s="27"/>
      <c r="BT380" s="27"/>
      <c r="BU380" s="27"/>
      <c r="BV380" s="27"/>
      <c r="BW380" s="27"/>
      <c r="BX380" s="27"/>
      <c r="BY380" s="27"/>
      <c r="BZ380" s="27"/>
      <c r="CA380" s="27"/>
      <c r="CB380" s="27"/>
      <c r="CC380" s="27"/>
      <c r="CD380" s="27"/>
      <c r="CE380" s="27"/>
      <c r="CF380" s="27"/>
      <c r="CG380" s="27"/>
      <c r="CH380" s="27"/>
      <c r="CI380" s="27"/>
      <c r="CJ380" s="27"/>
      <c r="CK380" s="27"/>
      <c r="CL380" s="27"/>
      <c r="CM380" s="27"/>
      <c r="CN380" s="27"/>
      <c r="CO380" s="27"/>
      <c r="CP380" s="27"/>
      <c r="CQ380" s="27"/>
      <c r="CR380" s="27"/>
      <c r="CS380" s="27"/>
      <c r="CT380" s="27"/>
      <c r="CU380" s="27"/>
      <c r="CV380" s="27"/>
      <c r="CW380" s="27"/>
      <c r="CX380" s="27"/>
      <c r="CY380" s="27"/>
      <c r="CZ380" s="27"/>
      <c r="DA380" s="27"/>
      <c r="DB380" s="27"/>
      <c r="DC380" s="27"/>
      <c r="DD380" s="27"/>
      <c r="DE380" s="27"/>
      <c r="DF380" s="27">
        <v>51.567717996289431</v>
      </c>
      <c r="DG380" s="27">
        <v>51.104838709677402</v>
      </c>
      <c r="DH380" s="27">
        <v>60.815982404692107</v>
      </c>
      <c r="DI380" s="27">
        <v>64.162337662337649</v>
      </c>
      <c r="DJ380" s="27">
        <v>65.049586776859485</v>
      </c>
      <c r="DK380" s="27">
        <v>74.847933884297504</v>
      </c>
      <c r="DL380" s="27">
        <v>78.90331890331889</v>
      </c>
      <c r="DM380" s="27">
        <v>77.065034965034968</v>
      </c>
      <c r="DN380" s="27">
        <v>98.223140495867767</v>
      </c>
      <c r="DO380" s="27">
        <v>96.8550156739812</v>
      </c>
      <c r="DP380" s="27">
        <v>95.986070381231656</v>
      </c>
      <c r="DQ380" s="27">
        <v>70.537518037518055</v>
      </c>
      <c r="DR380" s="27">
        <v>65.81100478468899</v>
      </c>
      <c r="DS380" s="27">
        <v>63.691063174114035</v>
      </c>
      <c r="DT380" s="27">
        <v>61.659090909090907</v>
      </c>
      <c r="DU380" s="27">
        <v>59.327123695976155</v>
      </c>
      <c r="DV380" s="27">
        <v>56.235690235690221</v>
      </c>
      <c r="DW380" s="27">
        <v>60.238244514106619</v>
      </c>
      <c r="DX380" s="27">
        <v>72.725757575757598</v>
      </c>
      <c r="DY380" s="27">
        <v>82.694503171247348</v>
      </c>
      <c r="DZ380" s="27">
        <v>97.695804195804143</v>
      </c>
      <c r="EA380" s="27">
        <v>108.05315870570075</v>
      </c>
      <c r="EB380" s="27">
        <v>104.0423728813559</v>
      </c>
      <c r="EC380" s="27">
        <v>84.813710879284656</v>
      </c>
      <c r="ED380" s="27">
        <v>86.661084529505573</v>
      </c>
      <c r="EE380" s="27">
        <v>93.496694214876015</v>
      </c>
      <c r="EF380" s="27">
        <v>94.566958662253015</v>
      </c>
      <c r="EG380" s="27">
        <v>86.514914772727252</v>
      </c>
      <c r="EH380" s="27">
        <v>89.762497980956923</v>
      </c>
      <c r="EI380" s="27">
        <v>87.634598631839367</v>
      </c>
      <c r="EJ380" s="27">
        <v>83.699745566051618</v>
      </c>
      <c r="EK380" s="27">
        <v>74.339756007058511</v>
      </c>
      <c r="EL380" s="27">
        <v>84.70595587649774</v>
      </c>
      <c r="EM380" s="27">
        <v>89.436271803693899</v>
      </c>
      <c r="EN380" s="27">
        <v>89.284041895531303</v>
      </c>
      <c r="EO380" s="27">
        <v>92.877973909598794</v>
      </c>
      <c r="EP380" s="27">
        <v>82.573871584186776</v>
      </c>
      <c r="EQ380" s="27">
        <v>80.935755628668019</v>
      </c>
      <c r="ER380" s="27">
        <v>77.159777160102578</v>
      </c>
      <c r="ES380" s="27">
        <v>73.519793465861284</v>
      </c>
      <c r="ET380" s="27">
        <v>65.62204219623635</v>
      </c>
      <c r="EU380" s="27">
        <v>72.770882445565618</v>
      </c>
      <c r="EV380" s="27">
        <v>80.695336590565319</v>
      </c>
      <c r="EW380" s="27">
        <v>86.755876772064823</v>
      </c>
      <c r="EX380" s="27">
        <v>90.829759414045355</v>
      </c>
      <c r="EY380" s="27">
        <v>92.799750547401516</v>
      </c>
      <c r="EZ380" s="27">
        <v>92.816482832670886</v>
      </c>
      <c r="FA380" s="27">
        <v>97.17022750448254</v>
      </c>
      <c r="FB380" s="27">
        <v>101.24411014646309</v>
      </c>
      <c r="FC380" s="27">
        <v>103.21410127981923</v>
      </c>
      <c r="FD380" s="27">
        <v>103.23083356508859</v>
      </c>
      <c r="FE380" s="27">
        <v>87.821153370715507</v>
      </c>
      <c r="FF380" s="27">
        <v>91.895036012696053</v>
      </c>
      <c r="FG380" s="27">
        <v>93.865027146052199</v>
      </c>
      <c r="FH380" s="27">
        <v>93.881759431321569</v>
      </c>
      <c r="FI380" s="27">
        <v>90.812384011165378</v>
      </c>
      <c r="FJ380" s="27">
        <v>94.88626665314591</v>
      </c>
      <c r="FK380" s="27">
        <v>96.85625778650207</v>
      </c>
      <c r="FL380" s="27">
        <v>96.87299007177144</v>
      </c>
      <c r="FM380" s="27">
        <v>89.785253391156644</v>
      </c>
      <c r="FN380" s="27">
        <v>93.859136033137176</v>
      </c>
      <c r="FO380" s="27">
        <v>95.829127166493322</v>
      </c>
      <c r="FP380" s="27">
        <v>95.845859451762706</v>
      </c>
      <c r="FQ380" s="27">
        <v>88.797130129219639</v>
      </c>
      <c r="FR380" s="27">
        <v>92.871012771200157</v>
      </c>
      <c r="FS380" s="27">
        <v>94.841003904556317</v>
      </c>
      <c r="FT380" s="27">
        <v>94.857736189825687</v>
      </c>
      <c r="FU380" s="27">
        <v>87.91434495151141</v>
      </c>
      <c r="FV380" s="27">
        <v>91.988227593491942</v>
      </c>
      <c r="FW380" s="27">
        <v>93.958218726848102</v>
      </c>
      <c r="FX380" s="27">
        <v>93.974951012117472</v>
      </c>
      <c r="FY380" s="27">
        <v>93.360631028618471</v>
      </c>
      <c r="FZ380" s="27">
        <v>97.434513670599003</v>
      </c>
      <c r="GA380" s="27">
        <v>99.404504803955163</v>
      </c>
      <c r="GB380" s="27">
        <v>99.421237089224519</v>
      </c>
      <c r="GC380" s="27">
        <v>94.063626008254104</v>
      </c>
      <c r="GD380" s="27">
        <v>98.137508650234622</v>
      </c>
      <c r="GE380" s="27">
        <v>100.1074997835908</v>
      </c>
      <c r="GF380" s="27">
        <v>100.12423206886015</v>
      </c>
      <c r="GG380" s="27">
        <v>97.933838919372803</v>
      </c>
      <c r="GH380" s="27">
        <v>102.00772156135335</v>
      </c>
      <c r="GI380" s="27">
        <v>103.9777126947095</v>
      </c>
      <c r="GJ380" s="27">
        <v>103.99444497997887</v>
      </c>
      <c r="GK380" s="27">
        <v>99.879317817112408</v>
      </c>
      <c r="GL380" s="9" t="str">
        <f t="shared" si="74"/>
        <v>Coffee,Green Coffee, Robusta FOB Price, TPHCM, Vietnam,Units of Measure: United States cents per pound,Historic Data Source: Dak Lak,Data Edge: 2016 Q3,Forecast Date: December 2016</v>
      </c>
      <c r="GM380" s="10" t="str">
        <f t="shared" si="73"/>
        <v>Vietnam, Coffee, Green Coffee, Robusta FOB Price, TPHCM</v>
      </c>
      <c r="GN380" s="8" t="str">
        <f t="shared" si="72"/>
        <v>Coffee,Green Coffee, Robusta FOB Price, TPHCM, Vietnam,Units of Measure: United States cents per pound,Historic Data Source: Dak Lak,Data Edge: 2016 Q3,Forecast Date: December 2016</v>
      </c>
      <c r="GP380" s="16" t="s">
        <v>95</v>
      </c>
      <c r="GQ380" s="8" t="s">
        <v>912</v>
      </c>
      <c r="GR380" s="8" t="s">
        <v>913</v>
      </c>
      <c r="GS380" s="8" t="s">
        <v>914</v>
      </c>
      <c r="GT380" s="21" t="s">
        <v>915</v>
      </c>
      <c r="GU380" s="13" t="s">
        <v>1381</v>
      </c>
      <c r="GV380" s="11" t="s">
        <v>1385</v>
      </c>
      <c r="GW380" s="8" t="s">
        <v>1351</v>
      </c>
      <c r="GX380" s="8" t="s">
        <v>1401</v>
      </c>
      <c r="GY380" s="16" t="s">
        <v>1392</v>
      </c>
    </row>
    <row r="381" spans="1:207" s="8" customFormat="1" ht="12.75" customHeight="1">
      <c r="A381" s="8" t="s">
        <v>916</v>
      </c>
      <c r="B381" s="8" t="str">
        <f t="shared" si="65"/>
        <v>Bank:AGPRICE</v>
      </c>
      <c r="C381" s="13" t="str">
        <f t="shared" si="66"/>
        <v>DataEdge:2016 Q3</v>
      </c>
      <c r="D381" s="13" t="str">
        <f t="shared" si="67"/>
        <v>ForecastDate:December 2016</v>
      </c>
      <c r="E381" s="13" t="str">
        <f t="shared" si="68"/>
        <v>Long Label:Coffee,Green Coffee, Arabica, Cash Price, delivered Sao Paulo, Brazil,Units of Measure: United States cents per pound,Historic Data Source: CEPEA,Data Edge: 2016 Q3,Forecast Date: December 2016</v>
      </c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  <c r="AZ381" s="27"/>
      <c r="BA381" s="27"/>
      <c r="BB381" s="27"/>
      <c r="BC381" s="27"/>
      <c r="BD381" s="27"/>
      <c r="BE381" s="27"/>
      <c r="BF381" s="27"/>
      <c r="BG381" s="27"/>
      <c r="BH381" s="27"/>
      <c r="BI381" s="27"/>
      <c r="BJ381" s="27"/>
      <c r="BK381" s="27"/>
      <c r="BL381" s="27"/>
      <c r="BM381" s="27"/>
      <c r="BN381" s="27"/>
      <c r="BO381" s="27"/>
      <c r="BP381" s="27"/>
      <c r="BQ381" s="27"/>
      <c r="BR381" s="27"/>
      <c r="BS381" s="27"/>
      <c r="BT381" s="27"/>
      <c r="BU381" s="27">
        <v>88.561475409836049</v>
      </c>
      <c r="BV381" s="27">
        <v>136.54522988505744</v>
      </c>
      <c r="BW381" s="27">
        <v>169.8718853861192</v>
      </c>
      <c r="BX381" s="27">
        <v>145.91347435897433</v>
      </c>
      <c r="BY381" s="27">
        <v>144.25439754689748</v>
      </c>
      <c r="BZ381" s="27">
        <v>154.10498758072524</v>
      </c>
      <c r="CA381" s="27">
        <v>107.76209217171713</v>
      </c>
      <c r="CB381" s="27">
        <v>84.056087831439385</v>
      </c>
      <c r="CC381" s="27">
        <v>83.738519622454049</v>
      </c>
      <c r="CD381" s="27">
        <v>78.510928030303035</v>
      </c>
      <c r="CE381" s="27">
        <v>80.65426974664679</v>
      </c>
      <c r="CF381" s="27">
        <v>64.093541666666653</v>
      </c>
      <c r="CG381" s="27">
        <v>84.33208892200696</v>
      </c>
      <c r="CH381" s="27">
        <v>87.484880952380976</v>
      </c>
      <c r="CI381" s="27">
        <v>72.350153958944318</v>
      </c>
      <c r="CJ381" s="27">
        <v>59.148349905303022</v>
      </c>
      <c r="CK381" s="27">
        <v>54.27610606060604</v>
      </c>
      <c r="CL381" s="27">
        <v>47.54657869012707</v>
      </c>
      <c r="CM381" s="27">
        <v>41.13442448680351</v>
      </c>
      <c r="CN381" s="27">
        <v>34.071969696969695</v>
      </c>
      <c r="CO381" s="27">
        <v>31.723402777777768</v>
      </c>
      <c r="CP381" s="27">
        <v>35.770544191919186</v>
      </c>
      <c r="CQ381" s="27">
        <v>33.768999518999514</v>
      </c>
      <c r="CR381" s="27">
        <v>28.155221445221446</v>
      </c>
      <c r="CS381" s="27">
        <v>36.929835043988291</v>
      </c>
      <c r="CT381" s="27">
        <v>40.500414803775449</v>
      </c>
      <c r="CU381" s="27">
        <v>42.96545330352707</v>
      </c>
      <c r="CV381" s="27">
        <v>43.880586247086242</v>
      </c>
      <c r="CW381" s="27">
        <v>44.371261423761403</v>
      </c>
      <c r="CX381" s="27">
        <v>52.643599706744858</v>
      </c>
      <c r="CY381" s="27">
        <v>54.607437683284452</v>
      </c>
      <c r="CZ381" s="27">
        <v>52.508391608391619</v>
      </c>
      <c r="DA381" s="27">
        <v>66.098684798807739</v>
      </c>
      <c r="DB381" s="27">
        <v>87.848554396423268</v>
      </c>
      <c r="DC381" s="27">
        <v>97.799805194805202</v>
      </c>
      <c r="DD381" s="27">
        <v>79.774006993007006</v>
      </c>
      <c r="DE381" s="27">
        <v>83.651764778936922</v>
      </c>
      <c r="DF381" s="27">
        <v>93.64932419432418</v>
      </c>
      <c r="DG381" s="27">
        <v>81.680843268753122</v>
      </c>
      <c r="DH381" s="27">
        <v>79.642510653409047</v>
      </c>
      <c r="DI381" s="27">
        <v>93.029061868686895</v>
      </c>
      <c r="DJ381" s="27">
        <v>96.010924975562034</v>
      </c>
      <c r="DK381" s="27">
        <v>90.70992179863147</v>
      </c>
      <c r="DL381" s="27">
        <v>99.007632575757512</v>
      </c>
      <c r="DM381" s="27">
        <v>107.76869444444439</v>
      </c>
      <c r="DN381" s="27">
        <v>118.56278688524584</v>
      </c>
      <c r="DO381" s="27">
        <v>117.08525171065489</v>
      </c>
      <c r="DP381" s="27">
        <v>115.53781221303946</v>
      </c>
      <c r="DQ381" s="27">
        <v>86.622414467253165</v>
      </c>
      <c r="DR381" s="27">
        <v>87.388564393939347</v>
      </c>
      <c r="DS381" s="27">
        <v>95.785553899652257</v>
      </c>
      <c r="DT381" s="27">
        <v>102.44864102564102</v>
      </c>
      <c r="DU381" s="27">
        <v>118.48955911574767</v>
      </c>
      <c r="DV381" s="27">
        <v>117.80210630899158</v>
      </c>
      <c r="DW381" s="27">
        <v>123.37387500000001</v>
      </c>
      <c r="DX381" s="27">
        <v>136.27908158508154</v>
      </c>
      <c r="DY381" s="27">
        <v>159.34731457716205</v>
      </c>
      <c r="DZ381" s="27">
        <v>220.05375569753929</v>
      </c>
      <c r="EA381" s="27">
        <v>248.66095380029773</v>
      </c>
      <c r="EB381" s="27">
        <v>222.23817722681358</v>
      </c>
      <c r="EC381" s="27">
        <v>207.05762543467461</v>
      </c>
      <c r="ED381" s="27">
        <v>188.17179863147604</v>
      </c>
      <c r="EE381" s="27">
        <v>144.74486803519056</v>
      </c>
      <c r="EF381" s="27">
        <v>145.96727494415759</v>
      </c>
      <c r="EG381" s="27">
        <v>131.96300505050502</v>
      </c>
      <c r="EH381" s="27">
        <v>121.45315671698147</v>
      </c>
      <c r="EI381" s="27">
        <v>107.81864457894797</v>
      </c>
      <c r="EJ381" s="27">
        <v>93.385493241447932</v>
      </c>
      <c r="EK381" s="27">
        <v>85.519311846327781</v>
      </c>
      <c r="EL381" s="27">
        <v>118.00250956658861</v>
      </c>
      <c r="EM381" s="27">
        <v>144.46104224058769</v>
      </c>
      <c r="EN381" s="27">
        <v>139.62215415970357</v>
      </c>
      <c r="EO381" s="27">
        <v>138.67049846288981</v>
      </c>
      <c r="EP381" s="27">
        <v>121.82013497165012</v>
      </c>
      <c r="EQ381" s="27">
        <v>106.25611471861471</v>
      </c>
      <c r="ER381" s="27">
        <v>94.761575381140602</v>
      </c>
      <c r="ES381" s="27">
        <v>93.822306397306392</v>
      </c>
      <c r="ET381" s="27">
        <v>95.321055652215918</v>
      </c>
      <c r="EU381" s="27">
        <v>101.91824686256504</v>
      </c>
      <c r="EV381" s="27">
        <v>115.16867954911433</v>
      </c>
      <c r="EW381" s="27">
        <v>119.61855613614519</v>
      </c>
      <c r="EX381" s="27">
        <v>121.94288703421564</v>
      </c>
      <c r="EY381" s="27">
        <v>117.67897626562748</v>
      </c>
      <c r="EZ381" s="27">
        <v>137.85379738588142</v>
      </c>
      <c r="FA381" s="27">
        <v>137.85379738588142</v>
      </c>
      <c r="FB381" s="27">
        <v>149.269037374861</v>
      </c>
      <c r="FC381" s="27">
        <v>145.00512660627282</v>
      </c>
      <c r="FD381" s="27">
        <v>113.32281970632543</v>
      </c>
      <c r="FE381" s="27">
        <v>113.32281970632543</v>
      </c>
      <c r="FF381" s="27">
        <v>124.73805969530498</v>
      </c>
      <c r="FG381" s="27">
        <v>120.47414892671682</v>
      </c>
      <c r="FH381" s="27">
        <v>121.17149126246913</v>
      </c>
      <c r="FI381" s="27">
        <v>121.17149126246913</v>
      </c>
      <c r="FJ381" s="27">
        <v>132.5867312514487</v>
      </c>
      <c r="FK381" s="27">
        <v>128.32282048286052</v>
      </c>
      <c r="FL381" s="27">
        <v>118.47640955539315</v>
      </c>
      <c r="FM381" s="27">
        <v>118.47640955539315</v>
      </c>
      <c r="FN381" s="27">
        <v>129.89164954437271</v>
      </c>
      <c r="FO381" s="27">
        <v>125.62773877578455</v>
      </c>
      <c r="FP381" s="27">
        <v>115.88367907870575</v>
      </c>
      <c r="FQ381" s="27">
        <v>115.88367907870575</v>
      </c>
      <c r="FR381" s="27">
        <v>127.29891906768533</v>
      </c>
      <c r="FS381" s="27">
        <v>123.03500829909717</v>
      </c>
      <c r="FT381" s="27">
        <v>113.56734459719443</v>
      </c>
      <c r="FU381" s="27">
        <v>113.56734459719443</v>
      </c>
      <c r="FV381" s="27">
        <v>124.982584586174</v>
      </c>
      <c r="FW381" s="27">
        <v>120.71867381758584</v>
      </c>
      <c r="FX381" s="27">
        <v>127.85782068824291</v>
      </c>
      <c r="FY381" s="27">
        <v>127.85782068824291</v>
      </c>
      <c r="FZ381" s="27">
        <v>139.27306067722245</v>
      </c>
      <c r="GA381" s="27">
        <v>135.0091499086343</v>
      </c>
      <c r="GB381" s="27">
        <v>129.70240489592274</v>
      </c>
      <c r="GC381" s="27">
        <v>129.70240489592274</v>
      </c>
      <c r="GD381" s="27">
        <v>141.11764488490229</v>
      </c>
      <c r="GE381" s="27">
        <v>136.85373411631411</v>
      </c>
      <c r="GF381" s="27">
        <v>139.85743313489846</v>
      </c>
      <c r="GG381" s="27">
        <v>139.85743313489846</v>
      </c>
      <c r="GH381" s="27">
        <v>151.27267312387798</v>
      </c>
      <c r="GI381" s="27">
        <v>147.00876235528983</v>
      </c>
      <c r="GJ381" s="27">
        <v>144.9621621935552</v>
      </c>
      <c r="GK381" s="27">
        <v>144.9621621935552</v>
      </c>
      <c r="GL381" s="9" t="str">
        <f t="shared" si="74"/>
        <v>Coffee,Green Coffee, Arabica, Cash Price, delivered Sao Paulo, Brazil,Units of Measure: United States cents per pound,Historic Data Source: CEPEA,Data Edge: 2016 Q3,Forecast Date: December 2016</v>
      </c>
      <c r="GM381" s="10" t="str">
        <f t="shared" si="73"/>
        <v>Brazil, Coffee, Green Coffee, Arabica, Cash Price, delivered Sao Paulo</v>
      </c>
      <c r="GN381" s="8" t="str">
        <f t="shared" si="72"/>
        <v>Coffee,Green Coffee, Arabica, Cash Price, delivered Sao Paulo, Brazil,Units of Measure: United States cents per pound,Historic Data Source: CEPEA,Data Edge: 2016 Q3,Forecast Date: December 2016</v>
      </c>
      <c r="GP381" s="16" t="s">
        <v>114</v>
      </c>
      <c r="GQ381" s="8" t="s">
        <v>912</v>
      </c>
      <c r="GR381" s="8" t="s">
        <v>917</v>
      </c>
      <c r="GS381" s="8" t="s">
        <v>914</v>
      </c>
      <c r="GT381" s="8" t="s">
        <v>115</v>
      </c>
      <c r="GU381" s="13" t="s">
        <v>1381</v>
      </c>
      <c r="GV381" s="11" t="s">
        <v>1385</v>
      </c>
      <c r="GW381" s="8" t="s">
        <v>1352</v>
      </c>
      <c r="GX381" s="8" t="s">
        <v>1401</v>
      </c>
      <c r="GY381" s="16" t="s">
        <v>1392</v>
      </c>
    </row>
    <row r="382" spans="1:207" s="8" customFormat="1" ht="12.75" customHeight="1">
      <c r="A382" s="8" t="s">
        <v>918</v>
      </c>
      <c r="B382" s="8" t="str">
        <f t="shared" si="65"/>
        <v>Bank:AGPRICE</v>
      </c>
      <c r="C382" s="13" t="str">
        <f t="shared" si="66"/>
        <v>DataEdge:2016 Q3</v>
      </c>
      <c r="D382" s="13" t="str">
        <f t="shared" si="67"/>
        <v>ForecastDate:December 2016</v>
      </c>
      <c r="E382" s="13" t="str">
        <f t="shared" si="68"/>
        <v>Long Label:Coffee,Green Coffee, Robusta, Cash Price, Espirito Santo state, Brazil,Units of Measure: United States cents per pound,Historic Data Source: CEPEA,Data Edge: 2016 Q3,Forecast Date: December 2016</v>
      </c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  <c r="AZ382" s="27"/>
      <c r="BA382" s="27"/>
      <c r="BB382" s="27"/>
      <c r="BC382" s="27"/>
      <c r="BD382" s="27"/>
      <c r="BE382" s="27"/>
      <c r="BF382" s="27"/>
      <c r="BG382" s="27"/>
      <c r="BH382" s="27"/>
      <c r="BI382" s="27"/>
      <c r="BJ382" s="27"/>
      <c r="BK382" s="27"/>
      <c r="BL382" s="27"/>
      <c r="BM382" s="27"/>
      <c r="BN382" s="27"/>
      <c r="BO382" s="27"/>
      <c r="BP382" s="27"/>
      <c r="BQ382" s="27"/>
      <c r="BR382" s="27"/>
      <c r="BS382" s="27"/>
      <c r="BT382" s="27"/>
      <c r="BU382" s="27"/>
      <c r="BV382" s="27"/>
      <c r="BW382" s="27"/>
      <c r="BX382" s="27"/>
      <c r="BY382" s="27"/>
      <c r="BZ382" s="27"/>
      <c r="CA382" s="27"/>
      <c r="CB382" s="27"/>
      <c r="CC382" s="27"/>
      <c r="CD382" s="27"/>
      <c r="CE382" s="27"/>
      <c r="CF382" s="27"/>
      <c r="CG382" s="27"/>
      <c r="CH382" s="27"/>
      <c r="CI382" s="27"/>
      <c r="CJ382" s="27"/>
      <c r="CK382" s="27"/>
      <c r="CL382" s="27"/>
      <c r="CM382" s="27"/>
      <c r="CN382" s="27"/>
      <c r="CO382" s="27">
        <v>15.805077402850399</v>
      </c>
      <c r="CP382" s="27">
        <v>16.537144856351265</v>
      </c>
      <c r="CQ382" s="27">
        <v>18.302822917784688</v>
      </c>
      <c r="CR382" s="27">
        <v>18.996641069167197</v>
      </c>
      <c r="CS382" s="27">
        <v>27.037864331508189</v>
      </c>
      <c r="CT382" s="27">
        <v>31.435515259102676</v>
      </c>
      <c r="CU382" s="27">
        <v>29.352874624192321</v>
      </c>
      <c r="CV382" s="27">
        <v>32.550202361929266</v>
      </c>
      <c r="CW382" s="27">
        <v>33.424602148986658</v>
      </c>
      <c r="CX382" s="27">
        <v>34.673944226941622</v>
      </c>
      <c r="CY382" s="27">
        <v>32.499960689429919</v>
      </c>
      <c r="CZ382" s="27">
        <v>34.004860717709782</v>
      </c>
      <c r="DA382" s="27">
        <v>37.465434275591321</v>
      </c>
      <c r="DB382" s="27">
        <v>42.791132342936272</v>
      </c>
      <c r="DC382" s="27">
        <v>47.99438370888344</v>
      </c>
      <c r="DD382" s="27">
        <v>48.872037243785009</v>
      </c>
      <c r="DE382" s="27">
        <v>53.270827392530485</v>
      </c>
      <c r="DF382" s="27">
        <v>61.982042662314825</v>
      </c>
      <c r="DG382" s="27">
        <v>55.335266325987099</v>
      </c>
      <c r="DH382" s="27">
        <v>59.940509873555534</v>
      </c>
      <c r="DI382" s="27">
        <v>70.853477314539148</v>
      </c>
      <c r="DJ382" s="27">
        <v>73.576857814465313</v>
      </c>
      <c r="DK382" s="27">
        <v>75.120182567054087</v>
      </c>
      <c r="DL382" s="27">
        <v>80.062407272542032</v>
      </c>
      <c r="DM382" s="27">
        <v>87.493918970024254</v>
      </c>
      <c r="DN382" s="27">
        <v>95.848494836287855</v>
      </c>
      <c r="DO382" s="27">
        <v>98.485725120164958</v>
      </c>
      <c r="DP382" s="27">
        <v>98.509560658944352</v>
      </c>
      <c r="DQ382" s="27">
        <v>74.121456024708365</v>
      </c>
      <c r="DR382" s="27">
        <v>72.472162358219236</v>
      </c>
      <c r="DS382" s="27">
        <v>71.406278143757419</v>
      </c>
      <c r="DT382" s="27">
        <v>75.1055791736853</v>
      </c>
      <c r="DU382" s="27">
        <v>75.38947357627417</v>
      </c>
      <c r="DV382" s="27">
        <v>72.495004930283358</v>
      </c>
      <c r="DW382" s="27">
        <v>68.414345501355044</v>
      </c>
      <c r="DX382" s="27">
        <v>74.035727368859483</v>
      </c>
      <c r="DY382" s="27">
        <v>82.440913280345725</v>
      </c>
      <c r="DZ382" s="27">
        <v>96.333665515446583</v>
      </c>
      <c r="EA382" s="27">
        <v>107.69187779433679</v>
      </c>
      <c r="EB382" s="27">
        <v>104.07365967365966</v>
      </c>
      <c r="EC382" s="27">
        <v>113.80079483358173</v>
      </c>
      <c r="ED382" s="27">
        <v>117.58814333814337</v>
      </c>
      <c r="EE382" s="27">
        <v>97.189027370478968</v>
      </c>
      <c r="EF382" s="27">
        <v>104.49446015175678</v>
      </c>
      <c r="EG382" s="27">
        <v>99.302651515151496</v>
      </c>
      <c r="EH382" s="27">
        <v>99.157504878974621</v>
      </c>
      <c r="EI382" s="27">
        <v>90.936435754363586</v>
      </c>
      <c r="EJ382" s="27">
        <v>81.329674188129957</v>
      </c>
      <c r="EK382" s="27">
        <v>69.277994414812369</v>
      </c>
      <c r="EL382" s="27">
        <v>78.26308604598438</v>
      </c>
      <c r="EM382" s="27">
        <v>83.561628186628198</v>
      </c>
      <c r="EN382" s="27">
        <v>82.291579212033753</v>
      </c>
      <c r="EO382" s="27">
        <v>80.982218928414568</v>
      </c>
      <c r="EP382" s="27">
        <v>78.402930823385361</v>
      </c>
      <c r="EQ382" s="27">
        <v>72.969672919672917</v>
      </c>
      <c r="ER382" s="27">
        <v>69.539975322584013</v>
      </c>
      <c r="ES382" s="27">
        <v>73.536393698893704</v>
      </c>
      <c r="ET382" s="27">
        <v>74.141112077714951</v>
      </c>
      <c r="EU382" s="27">
        <v>83.52714427828063</v>
      </c>
      <c r="EV382" s="27">
        <v>98.803192379279309</v>
      </c>
      <c r="EW382" s="27">
        <v>113.18511886120532</v>
      </c>
      <c r="EX382" s="27">
        <v>116.17958195563747</v>
      </c>
      <c r="EY382" s="27">
        <v>115.63508643471594</v>
      </c>
      <c r="EZ382" s="27">
        <v>124.35675463531979</v>
      </c>
      <c r="FA382" s="27">
        <v>102.00176861282371</v>
      </c>
      <c r="FB382" s="27">
        <v>104.99623170725584</v>
      </c>
      <c r="FC382" s="27">
        <v>104.45173618633432</v>
      </c>
      <c r="FD382" s="27">
        <v>94.141698374550813</v>
      </c>
      <c r="FE382" s="27">
        <v>92.998833564175939</v>
      </c>
      <c r="FF382" s="27">
        <v>95.993296658608074</v>
      </c>
      <c r="FG382" s="27">
        <v>95.448801137686559</v>
      </c>
      <c r="FH382" s="27">
        <v>97.022182026184524</v>
      </c>
      <c r="FI382" s="27">
        <v>95.879317215809635</v>
      </c>
      <c r="FJ382" s="27">
        <v>98.873780310241756</v>
      </c>
      <c r="FK382" s="27">
        <v>98.329284789320255</v>
      </c>
      <c r="FL382" s="27">
        <v>96.03307976928005</v>
      </c>
      <c r="FM382" s="27">
        <v>94.890214958905176</v>
      </c>
      <c r="FN382" s="27">
        <v>97.884678053337282</v>
      </c>
      <c r="FO382" s="27">
        <v>97.340182532415795</v>
      </c>
      <c r="FP382" s="27">
        <v>95.081540678434223</v>
      </c>
      <c r="FQ382" s="27">
        <v>93.938675868059349</v>
      </c>
      <c r="FR382" s="27">
        <v>96.933138962491483</v>
      </c>
      <c r="FS382" s="27">
        <v>96.388643441569968</v>
      </c>
      <c r="FT382" s="27">
        <v>94.231439655353725</v>
      </c>
      <c r="FU382" s="27">
        <v>93.088574844978851</v>
      </c>
      <c r="FV382" s="27">
        <v>96.083037939410985</v>
      </c>
      <c r="FW382" s="27">
        <v>95.53854241848947</v>
      </c>
      <c r="FX382" s="27">
        <v>99.476083004119417</v>
      </c>
      <c r="FY382" s="27">
        <v>98.333218193744543</v>
      </c>
      <c r="FZ382" s="27">
        <v>101.32768128817668</v>
      </c>
      <c r="GA382" s="27">
        <v>100.78318576725516</v>
      </c>
      <c r="GB382" s="27">
        <v>100.15305038229118</v>
      </c>
      <c r="GC382" s="27">
        <v>99.01018557191631</v>
      </c>
      <c r="GD382" s="27">
        <v>102.00464866634844</v>
      </c>
      <c r="GE382" s="27">
        <v>101.46015314542693</v>
      </c>
      <c r="GF382" s="27">
        <v>103.8799730644394</v>
      </c>
      <c r="GG382" s="27">
        <v>102.73710825406452</v>
      </c>
      <c r="GH382" s="27">
        <v>105.73157134849666</v>
      </c>
      <c r="GI382" s="27">
        <v>105.18707582757514</v>
      </c>
      <c r="GJ382" s="27">
        <v>105.75342258863002</v>
      </c>
      <c r="GK382" s="27">
        <v>104.61055777825514</v>
      </c>
      <c r="GL382" s="9" t="str">
        <f t="shared" si="74"/>
        <v>Coffee,Green Coffee, Robusta, Cash Price, Espirito Santo state, Brazil,Units of Measure: United States cents per pound,Historic Data Source: CEPEA,Data Edge: 2016 Q3,Forecast Date: December 2016</v>
      </c>
      <c r="GM382" s="10" t="str">
        <f t="shared" si="73"/>
        <v>Brazil, Coffee, Green Coffee, Robusta, Cash Price, Espirito Santo state</v>
      </c>
      <c r="GN382" s="8" t="str">
        <f t="shared" si="72"/>
        <v>Coffee,Green Coffee, Robusta, Cash Price, Espirito Santo state, Brazil,Units of Measure: United States cents per pound,Historic Data Source: CEPEA,Data Edge: 2016 Q3,Forecast Date: December 2016</v>
      </c>
      <c r="GP382" s="16" t="s">
        <v>114</v>
      </c>
      <c r="GQ382" s="8" t="s">
        <v>912</v>
      </c>
      <c r="GR382" s="8" t="s">
        <v>919</v>
      </c>
      <c r="GS382" s="8" t="s">
        <v>914</v>
      </c>
      <c r="GT382" s="8" t="s">
        <v>115</v>
      </c>
      <c r="GU382" s="13" t="s">
        <v>1381</v>
      </c>
      <c r="GV382" s="11" t="s">
        <v>1385</v>
      </c>
      <c r="GW382" s="8" t="s">
        <v>1353</v>
      </c>
      <c r="GX382" s="8" t="s">
        <v>1401</v>
      </c>
      <c r="GY382" s="16" t="s">
        <v>1392</v>
      </c>
    </row>
    <row r="383" spans="1:207" s="8" customFormat="1" ht="12.75" customHeight="1">
      <c r="A383" s="8" t="s">
        <v>920</v>
      </c>
      <c r="B383" s="8" t="str">
        <f t="shared" si="65"/>
        <v>Bank:AGPRICE</v>
      </c>
      <c r="C383" s="13" t="str">
        <f t="shared" si="66"/>
        <v>DataEdge:2016 Q3</v>
      </c>
      <c r="D383" s="13" t="str">
        <f t="shared" si="67"/>
        <v>ForecastDate:December 2016</v>
      </c>
      <c r="E383" s="13" t="str">
        <f t="shared" si="68"/>
        <v>Long Label:Coffee,Green Coffee, Other Mild Arabicas, International Coffee Organization New York cash price, ex-dock New York - Global,Units of Measure: United States cents per pound,Historic Data Source: International Monetary Fund,Data Edge: 2016 Q3,Forecast Date: December 2016</v>
      </c>
      <c r="F383" s="27">
        <v>172.62666830000001</v>
      </c>
      <c r="G383" s="27">
        <v>184.25333660000001</v>
      </c>
      <c r="H383" s="27">
        <v>139.18000029999999</v>
      </c>
      <c r="I383" s="27">
        <v>120.7199936</v>
      </c>
      <c r="J383" s="27">
        <v>126.33999890000001</v>
      </c>
      <c r="K383" s="27">
        <v>122.02333576666668</v>
      </c>
      <c r="L383" s="27">
        <v>123.37333169999999</v>
      </c>
      <c r="M383" s="27">
        <v>140.62334186666666</v>
      </c>
      <c r="N383" s="27">
        <v>147.90999350000001</v>
      </c>
      <c r="O383" s="27">
        <v>139.80666096666667</v>
      </c>
      <c r="P383" s="27">
        <v>133.55666099999999</v>
      </c>
      <c r="Q383" s="27">
        <v>137.60999553333332</v>
      </c>
      <c r="R383" s="27">
        <v>126.22333016666666</v>
      </c>
      <c r="S383" s="27">
        <v>126.16999056666667</v>
      </c>
      <c r="T383" s="27">
        <v>129.90999606666665</v>
      </c>
      <c r="U383" s="27">
        <v>144.45666503333334</v>
      </c>
      <c r="V383" s="27">
        <v>145.69000243333335</v>
      </c>
      <c r="W383" s="27">
        <v>149</v>
      </c>
      <c r="X383" s="27">
        <v>142.96666459999997</v>
      </c>
      <c r="Y383" s="27">
        <v>139.00333656666666</v>
      </c>
      <c r="Z383" s="27">
        <v>143.5266622</v>
      </c>
      <c r="AA383" s="27">
        <v>141.25333659999998</v>
      </c>
      <c r="AB383" s="27">
        <v>133.43666586666669</v>
      </c>
      <c r="AC383" s="27">
        <v>164.03333536666665</v>
      </c>
      <c r="AD383" s="27">
        <v>233.14665730000002</v>
      </c>
      <c r="AE383" s="27">
        <v>202.45000200000001</v>
      </c>
      <c r="AF383" s="27">
        <v>180.40666710000002</v>
      </c>
      <c r="AG383" s="27">
        <v>154.95000206666666</v>
      </c>
      <c r="AH383" s="27">
        <v>114.46334073333333</v>
      </c>
      <c r="AI383" s="27">
        <v>108.79999543333334</v>
      </c>
      <c r="AJ383" s="27">
        <v>103.15332795333332</v>
      </c>
      <c r="AK383" s="27">
        <v>122.75</v>
      </c>
      <c r="AL383" s="27">
        <v>132.75333403333332</v>
      </c>
      <c r="AM383" s="27">
        <v>137.506663</v>
      </c>
      <c r="AN383" s="27">
        <v>134.31999713333335</v>
      </c>
      <c r="AO383" s="27">
        <v>135.82333373333333</v>
      </c>
      <c r="AP383" s="27">
        <v>142.15087889999998</v>
      </c>
      <c r="AQ383" s="27">
        <v>134.97332766666668</v>
      </c>
      <c r="AR383" s="27">
        <v>80.383331299999995</v>
      </c>
      <c r="AS383" s="27">
        <v>70.343332926666662</v>
      </c>
      <c r="AT383" s="27">
        <v>84.599995933333332</v>
      </c>
      <c r="AU383" s="27">
        <v>91.336669923333332</v>
      </c>
      <c r="AV383" s="27">
        <v>91.940012616666664</v>
      </c>
      <c r="AW383" s="27">
        <v>88.713338216666671</v>
      </c>
      <c r="AX383" s="27">
        <v>89.870005286666654</v>
      </c>
      <c r="AY383" s="27">
        <v>88.453328450000001</v>
      </c>
      <c r="AZ383" s="27">
        <v>83.959350586666673</v>
      </c>
      <c r="BA383" s="27">
        <v>77.825429283333335</v>
      </c>
      <c r="BB383" s="27">
        <v>70.338633220000006</v>
      </c>
      <c r="BC383" s="27">
        <v>61.354148866666669</v>
      </c>
      <c r="BD383" s="27">
        <v>54.277741749999997</v>
      </c>
      <c r="BE383" s="27">
        <v>68.66426086333334</v>
      </c>
      <c r="BF383" s="27">
        <v>66.29656855333333</v>
      </c>
      <c r="BG383" s="27">
        <v>60.113978070000002</v>
      </c>
      <c r="BH383" s="27">
        <v>75.977404276666661</v>
      </c>
      <c r="BI383" s="27">
        <v>77.374738056666658</v>
      </c>
      <c r="BJ383" s="27">
        <v>81.647796630000002</v>
      </c>
      <c r="BK383" s="27">
        <v>117.92438758999999</v>
      </c>
      <c r="BL383" s="27">
        <v>211.94747923333333</v>
      </c>
      <c r="BM383" s="27">
        <v>182.59780373333334</v>
      </c>
      <c r="BN383" s="27">
        <v>173.08722943333336</v>
      </c>
      <c r="BO383" s="27">
        <v>164.62881976666668</v>
      </c>
      <c r="BP383" s="27">
        <v>142.3717753</v>
      </c>
      <c r="BQ383" s="27">
        <v>117.53452299999999</v>
      </c>
      <c r="BR383" s="27">
        <v>117.40539553333333</v>
      </c>
      <c r="BS383" s="27">
        <v>126.15854136666667</v>
      </c>
      <c r="BT383" s="27">
        <v>119.00096893333334</v>
      </c>
      <c r="BU383" s="27">
        <v>118.41164910000002</v>
      </c>
      <c r="BV383" s="27">
        <v>164.28216549999999</v>
      </c>
      <c r="BW383" s="27">
        <v>227.15843709999999</v>
      </c>
      <c r="BX383" s="27">
        <v>185.35683693333331</v>
      </c>
      <c r="BY383" s="27">
        <v>163.28283690000001</v>
      </c>
      <c r="BZ383" s="27">
        <v>168.57661946666667</v>
      </c>
      <c r="CA383" s="27">
        <v>134.32872263333334</v>
      </c>
      <c r="CB383" s="27">
        <v>113.94142913333333</v>
      </c>
      <c r="CC383" s="27">
        <v>112.74807483333332</v>
      </c>
      <c r="CD383" s="27">
        <v>105.98237313333334</v>
      </c>
      <c r="CE383" s="27">
        <v>104.26909523666666</v>
      </c>
      <c r="CF383" s="27">
        <v>86.516190476666665</v>
      </c>
      <c r="CG383" s="27">
        <v>109.92684417333334</v>
      </c>
      <c r="CH383" s="27">
        <v>102.91911110000001</v>
      </c>
      <c r="CI383" s="27">
        <v>89.474666666666664</v>
      </c>
      <c r="CJ383" s="27">
        <v>77.676538646666671</v>
      </c>
      <c r="CK383" s="27">
        <v>70.112708933333337</v>
      </c>
      <c r="CL383" s="27">
        <v>65.951004326666677</v>
      </c>
      <c r="CM383" s="27">
        <v>66.037308609999997</v>
      </c>
      <c r="CN383" s="27">
        <v>58.620445823333341</v>
      </c>
      <c r="CO383" s="27">
        <v>57.028967866666669</v>
      </c>
      <c r="CP383" s="27">
        <v>61.408062656666665</v>
      </c>
      <c r="CQ383" s="27">
        <v>59.791606059999992</v>
      </c>
      <c r="CR383" s="27">
        <v>54.228798703333325</v>
      </c>
      <c r="CS383" s="27">
        <v>66.033130893333336</v>
      </c>
      <c r="CT383" s="27">
        <v>64.825158729999998</v>
      </c>
      <c r="CU383" s="27">
        <v>64.28116931000001</v>
      </c>
      <c r="CV383" s="27">
        <v>63.797230159999998</v>
      </c>
      <c r="CW383" s="27">
        <v>63.27623775666666</v>
      </c>
      <c r="CX383" s="27">
        <v>76.235387719999991</v>
      </c>
      <c r="CY383" s="27">
        <v>77.436690056666649</v>
      </c>
      <c r="CZ383" s="27">
        <v>76.04005012333333</v>
      </c>
      <c r="DA383" s="27">
        <v>90.630373329999998</v>
      </c>
      <c r="DB383" s="27">
        <v>121.34232980000002</v>
      </c>
      <c r="DC383" s="27">
        <v>124.97812656666667</v>
      </c>
      <c r="DD383" s="27">
        <v>105.01729090333333</v>
      </c>
      <c r="DE383" s="27">
        <v>105.97784126666666</v>
      </c>
      <c r="DF383" s="27">
        <v>118.3597335</v>
      </c>
      <c r="DG383" s="27">
        <v>107.95991086666668</v>
      </c>
      <c r="DH383" s="27">
        <v>108.08577536666667</v>
      </c>
      <c r="DI383" s="27">
        <v>121.47774243333333</v>
      </c>
      <c r="DJ383" s="27">
        <v>121.1412456</v>
      </c>
      <c r="DK383" s="27">
        <v>115.26</v>
      </c>
      <c r="DL383" s="27">
        <v>122.82116276666666</v>
      </c>
      <c r="DM383" s="27">
        <v>133.791471</v>
      </c>
      <c r="DN383" s="27">
        <v>148.44266666666667</v>
      </c>
      <c r="DO383" s="27">
        <v>140.51712700000002</v>
      </c>
      <c r="DP383" s="27">
        <v>143.89192983333334</v>
      </c>
      <c r="DQ383" s="27">
        <v>119.60519383333333</v>
      </c>
      <c r="DR383" s="27">
        <v>128.10046579999999</v>
      </c>
      <c r="DS383" s="27">
        <v>142.22509606666665</v>
      </c>
      <c r="DT383" s="27">
        <v>143.37659523333332</v>
      </c>
      <c r="DU383" s="27">
        <v>152.67962293333332</v>
      </c>
      <c r="DV383" s="27">
        <v>157.63068826666668</v>
      </c>
      <c r="DW383" s="27">
        <v>179.54</v>
      </c>
      <c r="DX383" s="27">
        <v>213.38333333333333</v>
      </c>
      <c r="DY383" s="27">
        <v>227.04333333333332</v>
      </c>
      <c r="DZ383" s="27">
        <v>281.83333333333331</v>
      </c>
      <c r="EA383" s="27">
        <v>291.18333333333334</v>
      </c>
      <c r="EB383" s="27">
        <v>272.77</v>
      </c>
      <c r="EC383" s="27">
        <v>247.04333333333332</v>
      </c>
      <c r="ED383" s="27">
        <v>221.59967741935458</v>
      </c>
      <c r="EE383" s="27">
        <v>183.161810966811</v>
      </c>
      <c r="EF383" s="27">
        <v>182.20003813882536</v>
      </c>
      <c r="EG383" s="27">
        <v>163.59263157894736</v>
      </c>
      <c r="EH383" s="27">
        <v>154.74142857142866</v>
      </c>
      <c r="EI383" s="27">
        <v>147.74383333333338</v>
      </c>
      <c r="EJ383" s="27">
        <v>134.68000000000006</v>
      </c>
      <c r="EK383" s="27">
        <v>126.16133841851011</v>
      </c>
      <c r="EL383" s="27">
        <v>175.78972431077699</v>
      </c>
      <c r="EM383" s="27">
        <v>213.71142857142857</v>
      </c>
      <c r="EN383" s="27">
        <v>208.30189754689755</v>
      </c>
      <c r="EO383" s="27">
        <v>213.52522544283411</v>
      </c>
      <c r="EP383" s="27">
        <v>176.95353535353539</v>
      </c>
      <c r="EQ383" s="27">
        <v>161.06146825396829</v>
      </c>
      <c r="ER383" s="27">
        <v>152.44526789635484</v>
      </c>
      <c r="ES383" s="27">
        <v>149.96270562770565</v>
      </c>
      <c r="ET383" s="27">
        <v>150.07675974025975</v>
      </c>
      <c r="EU383" s="27">
        <v>158.37916089466088</v>
      </c>
      <c r="EV383" s="27">
        <v>171.84597402597402</v>
      </c>
      <c r="EW383" s="27">
        <v>174.26515149090261</v>
      </c>
      <c r="EX383" s="27">
        <v>180.7245630800785</v>
      </c>
      <c r="EY383" s="27">
        <v>183.32799445885044</v>
      </c>
      <c r="EZ383" s="27">
        <v>207.81235337090612</v>
      </c>
      <c r="FA383" s="27">
        <v>207.15726322146196</v>
      </c>
      <c r="FB383" s="27">
        <v>213.61667481063785</v>
      </c>
      <c r="FC383" s="27">
        <v>216.22010618940979</v>
      </c>
      <c r="FD383" s="27">
        <v>178.28475256957211</v>
      </c>
      <c r="FE383" s="27">
        <v>177.62966242012794</v>
      </c>
      <c r="FF383" s="27">
        <v>184.08907400930383</v>
      </c>
      <c r="FG383" s="27">
        <v>186.69250538807577</v>
      </c>
      <c r="FH383" s="27">
        <v>187.73209068866132</v>
      </c>
      <c r="FI383" s="27">
        <v>187.07700053921715</v>
      </c>
      <c r="FJ383" s="27">
        <v>193.53641212839301</v>
      </c>
      <c r="FK383" s="27">
        <v>196.13984350716498</v>
      </c>
      <c r="FL383" s="27">
        <v>184.48805786563042</v>
      </c>
      <c r="FM383" s="27">
        <v>183.83296771618626</v>
      </c>
      <c r="FN383" s="27">
        <v>190.29237930536215</v>
      </c>
      <c r="FO383" s="27">
        <v>192.89581068413409</v>
      </c>
      <c r="FP383" s="27">
        <v>181.36722381241293</v>
      </c>
      <c r="FQ383" s="27">
        <v>180.71213366296877</v>
      </c>
      <c r="FR383" s="27">
        <v>187.17154525214465</v>
      </c>
      <c r="FS383" s="27">
        <v>189.7749766309166</v>
      </c>
      <c r="FT383" s="27">
        <v>178.57908382117921</v>
      </c>
      <c r="FU383" s="27">
        <v>177.92399367173505</v>
      </c>
      <c r="FV383" s="27">
        <v>184.38340526091093</v>
      </c>
      <c r="FW383" s="27">
        <v>186.98683663968288</v>
      </c>
      <c r="FX383" s="27">
        <v>195.78033355486389</v>
      </c>
      <c r="FY383" s="27">
        <v>195.12524340541972</v>
      </c>
      <c r="FZ383" s="27">
        <v>201.58465499459561</v>
      </c>
      <c r="GA383" s="27">
        <v>204.18808637336755</v>
      </c>
      <c r="GB383" s="27">
        <v>198.00063422287218</v>
      </c>
      <c r="GC383" s="27">
        <v>197.34554407342802</v>
      </c>
      <c r="GD383" s="27">
        <v>203.8049556626039</v>
      </c>
      <c r="GE383" s="27">
        <v>206.40838704137585</v>
      </c>
      <c r="GF383" s="27">
        <v>210.22410219400996</v>
      </c>
      <c r="GG383" s="27">
        <v>209.5690120445658</v>
      </c>
      <c r="GH383" s="27">
        <v>216.02842363374168</v>
      </c>
      <c r="GI383" s="27">
        <v>218.63185501251363</v>
      </c>
      <c r="GJ383" s="27">
        <v>216.36859442794997</v>
      </c>
      <c r="GK383" s="27">
        <v>215.71350427850581</v>
      </c>
      <c r="GL383" s="9" t="str">
        <f t="shared" si="74"/>
        <v>Coffee,Green Coffee, Other Mild Arabicas, International Coffee Organization New York cash price, ex-dock New York - Global,Units of Measure: United States cents per pound,Historic Data Source: International Monetary Fund,Data Edge: 2016 Q3,Forecast Date: December 2016</v>
      </c>
      <c r="GM383" s="10" t="str">
        <f t="shared" si="73"/>
        <v>United States, Coffee, Green Coffee, Other Mild Arabicas, International Coffee Organization New York cash price, ex-dock New York - Global</v>
      </c>
      <c r="GN383" s="8" t="str">
        <f t="shared" si="72"/>
        <v>Coffee,Green Coffee, Other Mild Arabicas, International Coffee Organization New York cash price, ex-dock New York - Global,Units of Measure: United States cents per pound,Historic Data Source: International Monetary Fund,Data Edge: 2016 Q3,Forecast Date: December 2016</v>
      </c>
      <c r="GP383" s="8" t="s">
        <v>10</v>
      </c>
      <c r="GQ383" s="8" t="s">
        <v>912</v>
      </c>
      <c r="GR383" s="8" t="s">
        <v>921</v>
      </c>
      <c r="GS383" s="8" t="s">
        <v>914</v>
      </c>
      <c r="GT383" s="8" t="s">
        <v>922</v>
      </c>
      <c r="GU383" s="13" t="s">
        <v>1381</v>
      </c>
      <c r="GV383" s="11" t="s">
        <v>1385</v>
      </c>
      <c r="GW383" s="8" t="s">
        <v>921</v>
      </c>
      <c r="GX383" s="8" t="s">
        <v>1401</v>
      </c>
      <c r="GY383" s="16" t="s">
        <v>1392</v>
      </c>
    </row>
    <row r="384" spans="1:207" s="8" customFormat="1" ht="12.75" customHeight="1">
      <c r="A384" s="8" t="s">
        <v>923</v>
      </c>
      <c r="B384" s="8" t="str">
        <f t="shared" si="65"/>
        <v>Bank:AGPRICE</v>
      </c>
      <c r="C384" s="13" t="str">
        <f t="shared" si="66"/>
        <v>DataEdge:2016 Q3</v>
      </c>
      <c r="D384" s="13" t="str">
        <f t="shared" si="67"/>
        <v>ForecastDate:December 2016</v>
      </c>
      <c r="E384" s="13" t="str">
        <f t="shared" si="68"/>
        <v>Long Label:Coffee,Green Coffee, Robusta, International Coffee Organization New York cash price, ex-dock New York - Global,Units of Measure: United States cents per pound,Historic Data Source: International Monetary Fund,Data Edge: 2016 Q3,Forecast Date: December 2016</v>
      </c>
      <c r="F384" s="27">
        <v>164.81667073333332</v>
      </c>
      <c r="G384" s="27">
        <v>168.65666710000002</v>
      </c>
      <c r="H384" s="27">
        <v>134.98332723333331</v>
      </c>
      <c r="I384" s="27">
        <v>120.12999723333333</v>
      </c>
      <c r="J384" s="27">
        <v>117.17667390000001</v>
      </c>
      <c r="K384" s="27">
        <v>102.18000033</v>
      </c>
      <c r="L384" s="27">
        <v>89.173339843333338</v>
      </c>
      <c r="M384" s="27">
        <v>103.11999512333334</v>
      </c>
      <c r="N384" s="27">
        <v>111.48999789999999</v>
      </c>
      <c r="O384" s="27">
        <v>104.16334276666667</v>
      </c>
      <c r="P384" s="27">
        <v>105.12000527333333</v>
      </c>
      <c r="Q384" s="27">
        <v>123.39332836666665</v>
      </c>
      <c r="R384" s="27">
        <v>122.28332266666666</v>
      </c>
      <c r="S384" s="27">
        <v>121.20333606666667</v>
      </c>
      <c r="T384" s="27">
        <v>121.33666993333334</v>
      </c>
      <c r="U384" s="27">
        <v>131.6433309</v>
      </c>
      <c r="V384" s="27">
        <v>136.8566691</v>
      </c>
      <c r="W384" s="27">
        <v>142.50999960000001</v>
      </c>
      <c r="X384" s="27">
        <v>140.15999349999998</v>
      </c>
      <c r="Y384" s="27">
        <v>133.20333863333335</v>
      </c>
      <c r="Z384" s="27">
        <v>125.52999623333334</v>
      </c>
      <c r="AA384" s="27">
        <v>121.7333374</v>
      </c>
      <c r="AB384" s="27">
        <v>106.40333303333334</v>
      </c>
      <c r="AC384" s="27">
        <v>131.30333456666665</v>
      </c>
      <c r="AD384" s="27">
        <v>168.44333900000001</v>
      </c>
      <c r="AE384" s="27">
        <v>141.96000163333335</v>
      </c>
      <c r="AF384" s="27">
        <v>141.79667153333332</v>
      </c>
      <c r="AG384" s="27">
        <v>141.08999633333335</v>
      </c>
      <c r="AH384" s="27">
        <v>107.51333619333333</v>
      </c>
      <c r="AI384" s="27">
        <v>101.69667559666665</v>
      </c>
      <c r="AJ384" s="27">
        <v>95.593332926666662</v>
      </c>
      <c r="AK384" s="27">
        <v>104.5466614</v>
      </c>
      <c r="AL384" s="27">
        <v>102.36666867333334</v>
      </c>
      <c r="AM384" s="27">
        <v>95.230000813333334</v>
      </c>
      <c r="AN384" s="27">
        <v>85.650004070000008</v>
      </c>
      <c r="AO384" s="27">
        <v>97.180002836666674</v>
      </c>
      <c r="AP384" s="27">
        <v>98.330159513333328</v>
      </c>
      <c r="AQ384" s="27">
        <v>89.42666625999999</v>
      </c>
      <c r="AR384" s="27">
        <v>61.929999033333331</v>
      </c>
      <c r="AS384" s="27">
        <v>53.070000966666669</v>
      </c>
      <c r="AT384" s="27">
        <v>53.166666670000005</v>
      </c>
      <c r="AU384" s="27">
        <v>54.933333080000004</v>
      </c>
      <c r="AV384" s="27">
        <v>54.553333280000004</v>
      </c>
      <c r="AW384" s="27">
        <v>57.293333693333331</v>
      </c>
      <c r="AX384" s="27">
        <v>52.836666106666662</v>
      </c>
      <c r="AY384" s="27">
        <v>49.24333318</v>
      </c>
      <c r="AZ384" s="27">
        <v>47.051921843333332</v>
      </c>
      <c r="BA384" s="27">
        <v>50.19849395666666</v>
      </c>
      <c r="BB384" s="27">
        <v>45.238358816666668</v>
      </c>
      <c r="BC384" s="27">
        <v>39.736515046666668</v>
      </c>
      <c r="BD384" s="27">
        <v>40.637308759999996</v>
      </c>
      <c r="BE384" s="27">
        <v>48.885286966666662</v>
      </c>
      <c r="BF384" s="27">
        <v>47.747561136666668</v>
      </c>
      <c r="BG384" s="27">
        <v>46.688092546666667</v>
      </c>
      <c r="BH384" s="27">
        <v>57.703022000000004</v>
      </c>
      <c r="BI384" s="27">
        <v>61.842572533333332</v>
      </c>
      <c r="BJ384" s="27">
        <v>63.208995820000005</v>
      </c>
      <c r="BK384" s="27">
        <v>93.997919726666666</v>
      </c>
      <c r="BL384" s="27">
        <v>170.09413653333334</v>
      </c>
      <c r="BM384" s="27">
        <v>151.95904540000001</v>
      </c>
      <c r="BN384" s="27">
        <v>138.25636799999998</v>
      </c>
      <c r="BO384" s="27">
        <v>138.96471149999999</v>
      </c>
      <c r="BP384" s="27">
        <v>122.86150866666667</v>
      </c>
      <c r="BQ384" s="27">
        <v>107.22177377333333</v>
      </c>
      <c r="BR384" s="27">
        <v>94.719523113333324</v>
      </c>
      <c r="BS384" s="27">
        <v>90.005716959999987</v>
      </c>
      <c r="BT384" s="27">
        <v>77.792630513333336</v>
      </c>
      <c r="BU384" s="27">
        <v>68.859924316666664</v>
      </c>
      <c r="BV384" s="27">
        <v>75.206001283333322</v>
      </c>
      <c r="BW384" s="27">
        <v>88.719617206666669</v>
      </c>
      <c r="BX384" s="27">
        <v>78.959220889999997</v>
      </c>
      <c r="BY384" s="27">
        <v>79.915262859999999</v>
      </c>
      <c r="BZ384" s="27">
        <v>85.496747333333317</v>
      </c>
      <c r="CA384" s="27">
        <v>89.262667336666667</v>
      </c>
      <c r="CB384" s="27">
        <v>79.754221599999994</v>
      </c>
      <c r="CC384" s="27">
        <v>81.191490173333335</v>
      </c>
      <c r="CD384" s="27">
        <v>77.361403979999992</v>
      </c>
      <c r="CE384" s="27">
        <v>67.753332610000015</v>
      </c>
      <c r="CF384" s="27">
        <v>62.158138529999995</v>
      </c>
      <c r="CG384" s="27">
        <v>63.342667679999998</v>
      </c>
      <c r="CH384" s="27">
        <v>50.135511110000003</v>
      </c>
      <c r="CI384" s="27">
        <v>44.71106060333333</v>
      </c>
      <c r="CJ384" s="27">
        <v>40.121738096666668</v>
      </c>
      <c r="CK384" s="27">
        <v>33.65333652333333</v>
      </c>
      <c r="CL384" s="27">
        <v>31.965041126666666</v>
      </c>
      <c r="CM384" s="27">
        <v>29.218242423333333</v>
      </c>
      <c r="CN384" s="27">
        <v>25.746075916666666</v>
      </c>
      <c r="CO384" s="27">
        <v>22.351182779999998</v>
      </c>
      <c r="CP384" s="27">
        <v>25.706463656666667</v>
      </c>
      <c r="CQ384" s="27">
        <v>29.682121210000002</v>
      </c>
      <c r="CR384" s="27">
        <v>30.452132036666665</v>
      </c>
      <c r="CS384" s="27">
        <v>37.440205890000001</v>
      </c>
      <c r="CT384" s="27">
        <v>41.156534389999997</v>
      </c>
      <c r="CU384" s="27">
        <v>37.603608466666664</v>
      </c>
      <c r="CV384" s="27">
        <v>37.777198413333338</v>
      </c>
      <c r="CW384" s="27">
        <v>36.989313533333338</v>
      </c>
      <c r="CX384" s="27">
        <v>39.635662519999997</v>
      </c>
      <c r="CY384" s="27">
        <v>39.009123783333337</v>
      </c>
      <c r="CZ384" s="27">
        <v>35.558237259999999</v>
      </c>
      <c r="DA384" s="27">
        <v>34.911154446666671</v>
      </c>
      <c r="DB384" s="27">
        <v>44.967984023333337</v>
      </c>
      <c r="DC384" s="27">
        <v>58.235541769999998</v>
      </c>
      <c r="DD384" s="27">
        <v>55.41534575666666</v>
      </c>
      <c r="DE384" s="27">
        <v>54.854373016666671</v>
      </c>
      <c r="DF384" s="27">
        <v>64.941006439999995</v>
      </c>
      <c r="DG384" s="27">
        <v>64.186791443333334</v>
      </c>
      <c r="DH384" s="27">
        <v>74.086840580000001</v>
      </c>
      <c r="DI384" s="27">
        <v>77.890772726666668</v>
      </c>
      <c r="DJ384" s="27">
        <v>80.13147368333334</v>
      </c>
      <c r="DK384" s="27">
        <v>87.560738096666668</v>
      </c>
      <c r="DL384" s="27">
        <v>91.824479003333337</v>
      </c>
      <c r="DM384" s="27">
        <v>93.6714305</v>
      </c>
      <c r="DN384" s="27">
        <v>113.46916666666665</v>
      </c>
      <c r="DO384" s="27">
        <v>111.23202379999999</v>
      </c>
      <c r="DP384" s="27">
        <v>111.70836486666667</v>
      </c>
      <c r="DQ384" s="27">
        <v>88.550519606666668</v>
      </c>
      <c r="DR384" s="27">
        <v>81.57294774333333</v>
      </c>
      <c r="DS384" s="27">
        <v>76.399598996666668</v>
      </c>
      <c r="DT384" s="27">
        <v>75.72430158666667</v>
      </c>
      <c r="DU384" s="27">
        <v>74.813112326666655</v>
      </c>
      <c r="DV384" s="27">
        <v>73.703852023333326</v>
      </c>
      <c r="DW384" s="27">
        <v>78.373333333333335</v>
      </c>
      <c r="DX384" s="27">
        <v>88.706666666666663</v>
      </c>
      <c r="DY384" s="27">
        <v>95.61</v>
      </c>
      <c r="DZ384" s="27">
        <v>114.37</v>
      </c>
      <c r="EA384" s="27">
        <v>123.24666666666667</v>
      </c>
      <c r="EB384" s="27">
        <v>116.50999999999999</v>
      </c>
      <c r="EC384" s="27">
        <v>109.8633</v>
      </c>
      <c r="ED384" s="27">
        <v>111.48838709677418</v>
      </c>
      <c r="EE384" s="27">
        <v>113.68749639249639</v>
      </c>
      <c r="EF384" s="27">
        <v>118.99639206712435</v>
      </c>
      <c r="EG384" s="27">
        <v>105.44298245614036</v>
      </c>
      <c r="EH384" s="27">
        <v>109.38464494569757</v>
      </c>
      <c r="EI384" s="27">
        <v>103.46569696969698</v>
      </c>
      <c r="EJ384" s="27">
        <v>99.156045454545449</v>
      </c>
      <c r="EK384" s="27">
        <v>90.326963132468862</v>
      </c>
      <c r="EL384" s="27">
        <v>101.99200501253131</v>
      </c>
      <c r="EM384" s="27">
        <v>107.88571428571429</v>
      </c>
      <c r="EN384" s="27">
        <v>105.95540404040405</v>
      </c>
      <c r="EO384" s="27">
        <v>106.56714653784219</v>
      </c>
      <c r="EP384" s="27">
        <v>101.37860446570973</v>
      </c>
      <c r="EQ384" s="27">
        <v>94.221142857142851</v>
      </c>
      <c r="ER384" s="27">
        <v>84.797367149758472</v>
      </c>
      <c r="ES384" s="27">
        <v>81.297518037518032</v>
      </c>
      <c r="ET384" s="27">
        <v>74.786203463203478</v>
      </c>
      <c r="EU384" s="27">
        <v>83.331806637806636</v>
      </c>
      <c r="EV384" s="27">
        <v>93.156414141414132</v>
      </c>
      <c r="EW384" s="27">
        <v>100.16022221518503</v>
      </c>
      <c r="EX384" s="27">
        <v>105.0490029552687</v>
      </c>
      <c r="EY384" s="27">
        <v>105.93929017126106</v>
      </c>
      <c r="EZ384" s="27">
        <v>106.09285199289029</v>
      </c>
      <c r="FA384" s="27">
        <v>112.06594738394929</v>
      </c>
      <c r="FB384" s="27">
        <v>116.95472812403298</v>
      </c>
      <c r="FC384" s="27">
        <v>117.84501534002534</v>
      </c>
      <c r="FD384" s="27">
        <v>117.99857716165455</v>
      </c>
      <c r="FE384" s="27">
        <v>101.37805045497858</v>
      </c>
      <c r="FF384" s="27">
        <v>106.26683119506224</v>
      </c>
      <c r="FG384" s="27">
        <v>107.1571184110546</v>
      </c>
      <c r="FH384" s="27">
        <v>107.31068023268382</v>
      </c>
      <c r="FI384" s="27">
        <v>104.79763663897185</v>
      </c>
      <c r="FJ384" s="27">
        <v>109.68641737905551</v>
      </c>
      <c r="FK384" s="27">
        <v>110.57670459504787</v>
      </c>
      <c r="FL384" s="27">
        <v>110.73026641667711</v>
      </c>
      <c r="FM384" s="27">
        <v>103.62341703598591</v>
      </c>
      <c r="FN384" s="27">
        <v>108.51219777606957</v>
      </c>
      <c r="FO384" s="27">
        <v>109.40248499206194</v>
      </c>
      <c r="FP384" s="27">
        <v>109.55604681369117</v>
      </c>
      <c r="FQ384" s="27">
        <v>102.49379077773966</v>
      </c>
      <c r="FR384" s="27">
        <v>107.38257151782334</v>
      </c>
      <c r="FS384" s="27">
        <v>108.2728587338157</v>
      </c>
      <c r="FT384" s="27">
        <v>108.42642055544492</v>
      </c>
      <c r="FU384" s="27">
        <v>101.4845874048532</v>
      </c>
      <c r="FV384" s="27">
        <v>106.37336814493686</v>
      </c>
      <c r="FW384" s="27">
        <v>107.26365536092922</v>
      </c>
      <c r="FX384" s="27">
        <v>107.41721718255845</v>
      </c>
      <c r="FY384" s="27">
        <v>107.71080230180253</v>
      </c>
      <c r="FZ384" s="27">
        <v>112.59958304188621</v>
      </c>
      <c r="GA384" s="27">
        <v>113.48987025787858</v>
      </c>
      <c r="GB384" s="27">
        <v>113.64343207950779</v>
      </c>
      <c r="GC384" s="27">
        <v>108.51446881493574</v>
      </c>
      <c r="GD384" s="27">
        <v>113.4032495550194</v>
      </c>
      <c r="GE384" s="27">
        <v>114.29353677101176</v>
      </c>
      <c r="GF384" s="27">
        <v>114.447098592641</v>
      </c>
      <c r="GG384" s="27">
        <v>112.93891073321035</v>
      </c>
      <c r="GH384" s="27">
        <v>117.82769147329402</v>
      </c>
      <c r="GI384" s="27">
        <v>118.7179786892864</v>
      </c>
      <c r="GJ384" s="27">
        <v>118.87154051091561</v>
      </c>
      <c r="GK384" s="27">
        <v>115.16298978640674</v>
      </c>
      <c r="GL384" s="9" t="str">
        <f t="shared" si="74"/>
        <v>Coffee,Green Coffee, Robusta, International Coffee Organization New York cash price, ex-dock New York - Global,Units of Measure: United States cents per pound,Historic Data Source: International Monetary Fund,Data Edge: 2016 Q3,Forecast Date: December 2016</v>
      </c>
      <c r="GM384" s="10" t="str">
        <f t="shared" si="73"/>
        <v>United States, Coffee, Green Coffee, Robusta, International Coffee Organization New York cash price, ex-dock New York - Global</v>
      </c>
      <c r="GN384" s="8" t="str">
        <f t="shared" si="72"/>
        <v>Coffee,Green Coffee, Robusta, International Coffee Organization New York cash price, ex-dock New York - Global,Units of Measure: United States cents per pound,Historic Data Source: International Monetary Fund,Data Edge: 2016 Q3,Forecast Date: December 2016</v>
      </c>
      <c r="GP384" s="8" t="s">
        <v>10</v>
      </c>
      <c r="GQ384" s="8" t="s">
        <v>912</v>
      </c>
      <c r="GR384" s="8" t="s">
        <v>924</v>
      </c>
      <c r="GS384" s="8" t="s">
        <v>914</v>
      </c>
      <c r="GT384" s="8" t="s">
        <v>922</v>
      </c>
      <c r="GU384" s="13" t="s">
        <v>1381</v>
      </c>
      <c r="GV384" s="11" t="s">
        <v>1385</v>
      </c>
      <c r="GW384" s="8" t="s">
        <v>924</v>
      </c>
      <c r="GX384" s="8" t="s">
        <v>1401</v>
      </c>
      <c r="GY384" s="16" t="s">
        <v>1392</v>
      </c>
    </row>
    <row r="385" spans="1:207" s="8" customFormat="1" ht="12.75" customHeight="1">
      <c r="A385" s="8" t="s">
        <v>1382</v>
      </c>
      <c r="B385" s="8" t="str">
        <f t="shared" si="65"/>
        <v>Bank:AGPRICE</v>
      </c>
      <c r="C385" s="13" t="str">
        <f t="shared" si="66"/>
        <v>DataEdge:2016 Q3</v>
      </c>
      <c r="D385" s="13" t="str">
        <f t="shared" si="67"/>
        <v>ForecastDate:December 2016</v>
      </c>
      <c r="E385" s="13" t="str">
        <f t="shared" si="68"/>
        <v>Long Label:Consumer Price Index,Coffee, CPI, United States,Units of Measure: Index 1982-84 = 100,Historic Data Source: BLS,Data Edge: 2016 Q3,Forecast Date: December 2016</v>
      </c>
      <c r="F385" s="27">
        <v>114.13333333333333</v>
      </c>
      <c r="G385" s="27">
        <v>113.23333333333333</v>
      </c>
      <c r="H385" s="27">
        <v>112.8</v>
      </c>
      <c r="I385" s="27">
        <v>106.26666666666667</v>
      </c>
      <c r="J385" s="27">
        <v>99.600000000000009</v>
      </c>
      <c r="K385" s="27">
        <v>96.5</v>
      </c>
      <c r="L385" s="27">
        <v>94.766666666666666</v>
      </c>
      <c r="M385" s="27">
        <v>93.86666666666666</v>
      </c>
      <c r="N385" s="27">
        <v>97.833333333333329</v>
      </c>
      <c r="O385" s="27">
        <v>99.166666666666671</v>
      </c>
      <c r="P385" s="27">
        <v>98.666666666666671</v>
      </c>
      <c r="Q385" s="27">
        <v>98.333333333333329</v>
      </c>
      <c r="R385" s="27">
        <v>99.399999999999991</v>
      </c>
      <c r="S385" s="27">
        <v>99.133333333333326</v>
      </c>
      <c r="T385" s="27">
        <v>98.399999999999991</v>
      </c>
      <c r="U385" s="27">
        <v>98.333333333333329</v>
      </c>
      <c r="V385" s="27">
        <v>100.46666666666665</v>
      </c>
      <c r="W385" s="27">
        <v>102.16666666666667</v>
      </c>
      <c r="X385" s="27">
        <v>103.7</v>
      </c>
      <c r="Y385" s="27">
        <v>104.5</v>
      </c>
      <c r="Z385" s="27">
        <v>105.09999999999998</v>
      </c>
      <c r="AA385" s="27">
        <v>105.86666666666667</v>
      </c>
      <c r="AB385" s="27">
        <v>105.60000000000001</v>
      </c>
      <c r="AC385" s="27">
        <v>105.26666666666667</v>
      </c>
      <c r="AD385" s="27">
        <v>129.26666666666665</v>
      </c>
      <c r="AE385" s="27">
        <v>139.26666666666665</v>
      </c>
      <c r="AF385" s="27">
        <v>133.16666666666666</v>
      </c>
      <c r="AG385" s="27">
        <v>129.06666666666669</v>
      </c>
      <c r="AH385" s="27">
        <v>124.7</v>
      </c>
      <c r="AI385" s="27">
        <v>116.33333333333333</v>
      </c>
      <c r="AJ385" s="27">
        <v>112.8</v>
      </c>
      <c r="AK385" s="27">
        <v>112.96666666666665</v>
      </c>
      <c r="AL385" s="27">
        <v>112.96666666666665</v>
      </c>
      <c r="AM385" s="27">
        <v>139.26666666666665</v>
      </c>
      <c r="AN385" s="27">
        <v>116.03333333333335</v>
      </c>
      <c r="AO385" s="27">
        <v>116.5</v>
      </c>
      <c r="AP385" s="27">
        <v>119.86666666666667</v>
      </c>
      <c r="AQ385" s="27">
        <v>122.89999999999999</v>
      </c>
      <c r="AR385" s="27">
        <v>122.2</v>
      </c>
      <c r="AS385" s="27">
        <v>116.66666666666667</v>
      </c>
      <c r="AT385" s="27">
        <v>115.63333333333333</v>
      </c>
      <c r="AU385" s="27">
        <v>116.5</v>
      </c>
      <c r="AV385" s="27">
        <v>119.7</v>
      </c>
      <c r="AW385" s="27">
        <v>118.09999999999998</v>
      </c>
      <c r="AX385" s="27">
        <v>117.89999999999999</v>
      </c>
      <c r="AY385" s="27">
        <v>117.06666666666666</v>
      </c>
      <c r="AZ385" s="27">
        <v>113.90000000000002</v>
      </c>
      <c r="BA385" s="27">
        <v>112.13333333333334</v>
      </c>
      <c r="BB385" s="27">
        <v>112.96666666666665</v>
      </c>
      <c r="BC385" s="27">
        <v>112.7</v>
      </c>
      <c r="BD385" s="27">
        <v>110.66666666666667</v>
      </c>
      <c r="BE385" s="27">
        <v>106.63333333333333</v>
      </c>
      <c r="BF385" s="27">
        <v>106.93333333333334</v>
      </c>
      <c r="BG385" s="27">
        <v>110.73333333333333</v>
      </c>
      <c r="BH385" s="27">
        <v>110.89999999999999</v>
      </c>
      <c r="BI385" s="27">
        <v>110.53333333333335</v>
      </c>
      <c r="BJ385" s="27">
        <v>112.13333333333333</v>
      </c>
      <c r="BK385" s="27">
        <v>113.66666666666667</v>
      </c>
      <c r="BL385" s="27">
        <v>162.13333333333333</v>
      </c>
      <c r="BM385" s="27">
        <v>173.79999999999998</v>
      </c>
      <c r="BN385" s="27">
        <v>169.36666666666665</v>
      </c>
      <c r="BO385" s="27">
        <v>163.83333333333334</v>
      </c>
      <c r="BP385" s="27">
        <v>162.16666666666666</v>
      </c>
      <c r="BQ385" s="27">
        <v>157.16666666666666</v>
      </c>
      <c r="BR385" s="27">
        <v>152.73333333333335</v>
      </c>
      <c r="BS385" s="27">
        <v>150.43333333333334</v>
      </c>
      <c r="BT385" s="27">
        <v>147.76666666666665</v>
      </c>
      <c r="BU385" s="27">
        <v>145.70000000000002</v>
      </c>
      <c r="BV385" s="27">
        <v>148.26666666666668</v>
      </c>
      <c r="BW385" s="27">
        <v>168.46666666666667</v>
      </c>
      <c r="BX385" s="27">
        <v>181.4</v>
      </c>
      <c r="BY385" s="27">
        <v>173.93333333333331</v>
      </c>
      <c r="BZ385" s="27">
        <v>169.56666666666666</v>
      </c>
      <c r="CA385" s="27">
        <v>166.6</v>
      </c>
      <c r="CB385" s="27">
        <v>161.53333333333333</v>
      </c>
      <c r="CC385" s="27">
        <v>156.03333333333333</v>
      </c>
      <c r="CD385" s="27">
        <v>155.33333333333334</v>
      </c>
      <c r="CE385" s="27">
        <v>155.36666666666665</v>
      </c>
      <c r="CF385" s="27">
        <v>155.13333333333333</v>
      </c>
      <c r="CG385" s="27">
        <v>153.16666666666666</v>
      </c>
      <c r="CH385" s="27">
        <v>157.73333333333335</v>
      </c>
      <c r="CI385" s="27">
        <v>155.46666666666667</v>
      </c>
      <c r="CJ385" s="27">
        <v>153.30000000000001</v>
      </c>
      <c r="CK385" s="27">
        <v>149.46666666666667</v>
      </c>
      <c r="CL385" s="27">
        <v>149.43333333333334</v>
      </c>
      <c r="CM385" s="27">
        <v>147.43333333333334</v>
      </c>
      <c r="CN385" s="27">
        <v>146.20000000000002</v>
      </c>
      <c r="CO385" s="27">
        <v>143.86666666666667</v>
      </c>
      <c r="CP385" s="27">
        <v>142.63333333333333</v>
      </c>
      <c r="CQ385" s="27">
        <v>143.36666666666665</v>
      </c>
      <c r="CR385" s="27">
        <v>142.63333333333333</v>
      </c>
      <c r="CS385" s="27">
        <v>141.69999999999999</v>
      </c>
      <c r="CT385" s="27">
        <v>144.46666666666667</v>
      </c>
      <c r="CU385" s="27">
        <v>145.76666666666668</v>
      </c>
      <c r="CV385" s="27">
        <v>146.30000000000001</v>
      </c>
      <c r="CW385" s="27">
        <v>143.19999999999999</v>
      </c>
      <c r="CX385" s="27">
        <v>144.93333333333334</v>
      </c>
      <c r="CY385" s="27">
        <v>144.46666666666667</v>
      </c>
      <c r="CZ385" s="27">
        <v>146.6</v>
      </c>
      <c r="DA385" s="27">
        <v>145.29999999999998</v>
      </c>
      <c r="DB385" s="27">
        <v>153</v>
      </c>
      <c r="DC385" s="27">
        <v>162.9</v>
      </c>
      <c r="DD385" s="27">
        <v>165.06666666666669</v>
      </c>
      <c r="DE385" s="27">
        <v>163.93333333333334</v>
      </c>
      <c r="DF385" s="27">
        <v>164.4</v>
      </c>
      <c r="DG385" s="27">
        <v>166.29999999999998</v>
      </c>
      <c r="DH385" s="27">
        <v>165.33333333333331</v>
      </c>
      <c r="DI385" s="27">
        <v>165.06666666666666</v>
      </c>
      <c r="DJ385" s="27">
        <v>172.50566666666666</v>
      </c>
      <c r="DK385" s="27">
        <v>175.715</v>
      </c>
      <c r="DL385" s="27">
        <v>178.68366666666665</v>
      </c>
      <c r="DM385" s="27">
        <v>175.68266666666668</v>
      </c>
      <c r="DN385" s="27">
        <v>180.0813333333333</v>
      </c>
      <c r="DO385" s="27">
        <v>190.66466666666668</v>
      </c>
      <c r="DP385" s="27">
        <v>193.12833333333333</v>
      </c>
      <c r="DQ385" s="27">
        <v>188.23266666666666</v>
      </c>
      <c r="DR385" s="27">
        <v>187.64366666666669</v>
      </c>
      <c r="DS385" s="27">
        <v>186.27033333333335</v>
      </c>
      <c r="DT385" s="27">
        <v>187.90566666666666</v>
      </c>
      <c r="DU385" s="27">
        <v>183.44933333333333</v>
      </c>
      <c r="DV385" s="27">
        <v>184.874</v>
      </c>
      <c r="DW385" s="27">
        <v>184.28866666666667</v>
      </c>
      <c r="DX385" s="27">
        <v>187.24900000000002</v>
      </c>
      <c r="DY385" s="27">
        <v>189.261</v>
      </c>
      <c r="DZ385" s="27">
        <v>196.90700000000001</v>
      </c>
      <c r="EA385" s="27">
        <v>213.37</v>
      </c>
      <c r="EB385" s="27">
        <v>222.86</v>
      </c>
      <c r="EC385" s="27">
        <v>222.15833333333333</v>
      </c>
      <c r="ED385" s="27">
        <v>222.66466666666665</v>
      </c>
      <c r="EE385" s="27">
        <v>219.09800000000004</v>
      </c>
      <c r="EF385" s="27">
        <v>215.58033333333333</v>
      </c>
      <c r="EG385" s="27">
        <v>212.42166666666671</v>
      </c>
      <c r="EH385" s="27">
        <v>212.18699999999998</v>
      </c>
      <c r="EI385" s="27">
        <v>206.59066666666664</v>
      </c>
      <c r="EJ385" s="27">
        <v>202.2893333333333</v>
      </c>
      <c r="EK385" s="27">
        <v>197.78300000000002</v>
      </c>
      <c r="EL385" s="27">
        <v>196.99799999999996</v>
      </c>
      <c r="EM385" s="27">
        <v>198.88499999999999</v>
      </c>
      <c r="EN385" s="27">
        <v>204.24433333333332</v>
      </c>
      <c r="EO385" s="27">
        <v>203.80933333333334</v>
      </c>
      <c r="EP385" s="27">
        <v>207.73133333333331</v>
      </c>
      <c r="EQ385" s="27">
        <v>207.17600000000002</v>
      </c>
      <c r="ER385" s="27">
        <v>206.26966666666667</v>
      </c>
      <c r="ES385" s="27">
        <v>200.98366666666666</v>
      </c>
      <c r="ET385" s="27">
        <v>201.60566666666668</v>
      </c>
      <c r="EU385" s="27">
        <v>200.94066666666666</v>
      </c>
      <c r="EV385" s="27">
        <v>198.98000000000002</v>
      </c>
      <c r="EW385" s="27">
        <v>199.32323543290045</v>
      </c>
      <c r="EX385" s="27">
        <v>207.19870542717484</v>
      </c>
      <c r="EY385" s="27">
        <v>213.06771111233002</v>
      </c>
      <c r="EZ385" s="27">
        <v>214.55684755131142</v>
      </c>
      <c r="FA385" s="27">
        <v>220.62552348678975</v>
      </c>
      <c r="FB385" s="27">
        <v>221.9399331406018</v>
      </c>
      <c r="FC385" s="27">
        <v>224.69570984093625</v>
      </c>
      <c r="FD385" s="27">
        <v>226.31444627991766</v>
      </c>
      <c r="FE385" s="27">
        <v>219.36714258369841</v>
      </c>
      <c r="FF385" s="27">
        <v>218.75513624871428</v>
      </c>
      <c r="FG385" s="27">
        <v>221.59641294904876</v>
      </c>
      <c r="FH385" s="27">
        <v>223.26572938803017</v>
      </c>
      <c r="FI385" s="27">
        <v>224.54087286509977</v>
      </c>
      <c r="FJ385" s="27">
        <v>225.2411100102824</v>
      </c>
      <c r="FK385" s="27">
        <v>228.11964671061685</v>
      </c>
      <c r="FL385" s="27">
        <v>229.82199314959828</v>
      </c>
      <c r="FM385" s="27">
        <v>228.46362872882267</v>
      </c>
      <c r="FN385" s="27">
        <v>228.79596335317717</v>
      </c>
      <c r="FO385" s="27">
        <v>231.69691005351166</v>
      </c>
      <c r="FP385" s="27">
        <v>233.4564064924931</v>
      </c>
      <c r="FQ385" s="27">
        <v>232.18250381337828</v>
      </c>
      <c r="FR385" s="27">
        <v>232.55242183875936</v>
      </c>
      <c r="FS385" s="27">
        <v>235.44670853909381</v>
      </c>
      <c r="FT385" s="27">
        <v>237.23149497807526</v>
      </c>
      <c r="FU385" s="27">
        <v>236.03537805197703</v>
      </c>
      <c r="FV385" s="27">
        <v>236.42324413704048</v>
      </c>
      <c r="FW385" s="27">
        <v>239.37837083737494</v>
      </c>
      <c r="FX385" s="27">
        <v>241.18115727635637</v>
      </c>
      <c r="FY385" s="27">
        <v>244.20801219249103</v>
      </c>
      <c r="FZ385" s="27">
        <v>245.28468592183972</v>
      </c>
      <c r="GA385" s="27">
        <v>248.29030262217415</v>
      </c>
      <c r="GB385" s="27">
        <v>250.1397090611556</v>
      </c>
      <c r="GC385" s="27">
        <v>250.06547467349819</v>
      </c>
      <c r="GD385" s="27">
        <v>250.69227904830342</v>
      </c>
      <c r="GE385" s="27">
        <v>253.73371574863788</v>
      </c>
      <c r="GF385" s="27">
        <v>255.61948218761933</v>
      </c>
      <c r="GG385" s="27">
        <v>257.68767293361907</v>
      </c>
      <c r="GH385" s="27">
        <v>258.66248709488707</v>
      </c>
      <c r="GI385" s="27">
        <v>261.73218379522154</v>
      </c>
      <c r="GJ385" s="27">
        <v>263.65818023420297</v>
      </c>
      <c r="GK385" s="27">
        <v>264.48758607539122</v>
      </c>
      <c r="GL385" s="9" t="str">
        <f t="shared" si="74"/>
        <v>Consumer Price Index,Coffee, CPI, United States,Units of Measure: Index 1982-84 = 100,Historic Data Source: BLS,Data Edge: 2016 Q3,Forecast Date: December 2016</v>
      </c>
      <c r="GM385" s="10" t="str">
        <f t="shared" si="73"/>
        <v>United States, Consumer Price Index, Coffee</v>
      </c>
      <c r="GN385" s="8" t="str">
        <f t="shared" si="72"/>
        <v>Consumer Price Index,Coffee, CPI, United States,Units of Measure: Index 1982-84 = 100,Historic Data Source: BLS,Data Edge: 2016 Q3,Forecast Date: December 2016</v>
      </c>
      <c r="GP385" s="8" t="s">
        <v>10</v>
      </c>
      <c r="GQ385" s="8" t="s">
        <v>809</v>
      </c>
      <c r="GR385" s="8" t="s">
        <v>925</v>
      </c>
      <c r="GS385" s="8" t="s">
        <v>810</v>
      </c>
      <c r="GT385" s="8" t="s">
        <v>136</v>
      </c>
      <c r="GU385" s="13" t="s">
        <v>1381</v>
      </c>
      <c r="GV385" s="11" t="s">
        <v>1385</v>
      </c>
      <c r="GW385" s="8" t="s">
        <v>912</v>
      </c>
      <c r="GX385" s="8" t="s">
        <v>1401</v>
      </c>
      <c r="GY385" s="16" t="s">
        <v>1392</v>
      </c>
    </row>
    <row r="386" spans="1:207" s="8" customFormat="1" ht="12.75" customHeight="1">
      <c r="A386" s="8" t="s">
        <v>927</v>
      </c>
      <c r="B386" s="8" t="str">
        <f t="shared" si="65"/>
        <v>Bank:AGPRICE</v>
      </c>
      <c r="C386" s="13" t="str">
        <f t="shared" si="66"/>
        <v>DataEdge:2015 Q4</v>
      </c>
      <c r="D386" s="13" t="str">
        <f t="shared" si="67"/>
        <v>ForecastDate:December 2016</v>
      </c>
      <c r="E386" s="13" t="str">
        <f t="shared" si="68"/>
        <v>Long Label:Asparagus,Processing Asparagus: All,Units of Measure: $/Short Ton,Historic Data Source: USDA,Data Edge: 2015 Q4,Forecast Date: December 2016</v>
      </c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  <c r="BB386" s="27"/>
      <c r="BC386" s="27"/>
      <c r="BD386" s="27"/>
      <c r="BE386" s="27"/>
      <c r="BF386" s="27"/>
      <c r="BG386" s="27"/>
      <c r="BH386" s="27"/>
      <c r="BI386" s="27"/>
      <c r="BJ386" s="27"/>
      <c r="BK386" s="27"/>
      <c r="BL386" s="27"/>
      <c r="BM386" s="27"/>
      <c r="BN386" s="27"/>
      <c r="BO386" s="27"/>
      <c r="BP386" s="27"/>
      <c r="BQ386" s="27"/>
      <c r="BR386" s="27">
        <v>1210</v>
      </c>
      <c r="BS386" s="27">
        <v>1210</v>
      </c>
      <c r="BT386" s="27">
        <v>1210</v>
      </c>
      <c r="BU386" s="27">
        <v>1210</v>
      </c>
      <c r="BV386" s="27">
        <v>1220</v>
      </c>
      <c r="BW386" s="27">
        <v>1220</v>
      </c>
      <c r="BX386" s="27">
        <v>1220</v>
      </c>
      <c r="BY386" s="27">
        <v>1220</v>
      </c>
      <c r="BZ386" s="27">
        <v>1200</v>
      </c>
      <c r="CA386" s="27">
        <v>1200</v>
      </c>
      <c r="CB386" s="27">
        <v>1200</v>
      </c>
      <c r="CC386" s="27">
        <v>1200</v>
      </c>
      <c r="CD386" s="27">
        <v>1180</v>
      </c>
      <c r="CE386" s="27">
        <v>1180</v>
      </c>
      <c r="CF386" s="27">
        <v>1180</v>
      </c>
      <c r="CG386" s="27">
        <v>1180</v>
      </c>
      <c r="CH386" s="27">
        <v>1180</v>
      </c>
      <c r="CI386" s="27">
        <v>1180</v>
      </c>
      <c r="CJ386" s="27">
        <v>1180</v>
      </c>
      <c r="CK386" s="27">
        <v>1180</v>
      </c>
      <c r="CL386" s="27">
        <v>1040</v>
      </c>
      <c r="CM386" s="27">
        <v>1040</v>
      </c>
      <c r="CN386" s="27">
        <v>1040</v>
      </c>
      <c r="CO386" s="27">
        <v>1040</v>
      </c>
      <c r="CP386" s="27">
        <v>1110</v>
      </c>
      <c r="CQ386" s="27">
        <v>1110</v>
      </c>
      <c r="CR386" s="27">
        <v>1110</v>
      </c>
      <c r="CS386" s="27">
        <v>1110</v>
      </c>
      <c r="CT386" s="27">
        <v>1170</v>
      </c>
      <c r="CU386" s="27">
        <v>1170</v>
      </c>
      <c r="CV386" s="27">
        <v>1170</v>
      </c>
      <c r="CW386" s="27">
        <v>1170</v>
      </c>
      <c r="CX386" s="27"/>
      <c r="CY386" s="27"/>
      <c r="CZ386" s="27"/>
      <c r="DA386" s="27"/>
      <c r="DB386" s="27"/>
      <c r="DC386" s="27"/>
      <c r="DD386" s="27"/>
      <c r="DE386" s="27"/>
      <c r="DF386" s="27">
        <v>1150</v>
      </c>
      <c r="DG386" s="27">
        <v>1150</v>
      </c>
      <c r="DH386" s="27">
        <v>1150</v>
      </c>
      <c r="DI386" s="27">
        <v>1150</v>
      </c>
      <c r="DJ386" s="27">
        <v>1260</v>
      </c>
      <c r="DK386" s="27">
        <v>1260</v>
      </c>
      <c r="DL386" s="27">
        <v>1260</v>
      </c>
      <c r="DM386" s="27">
        <v>1260</v>
      </c>
      <c r="DN386" s="27">
        <v>1360</v>
      </c>
      <c r="DO386" s="27">
        <v>1360</v>
      </c>
      <c r="DP386" s="27">
        <v>1360</v>
      </c>
      <c r="DQ386" s="27">
        <v>1360</v>
      </c>
      <c r="DR386" s="27">
        <v>1330</v>
      </c>
      <c r="DS386" s="27">
        <v>1330</v>
      </c>
      <c r="DT386" s="27">
        <v>1330</v>
      </c>
      <c r="DU386" s="27">
        <v>1330</v>
      </c>
      <c r="DV386" s="27">
        <v>1360</v>
      </c>
      <c r="DW386" s="27">
        <v>1360</v>
      </c>
      <c r="DX386" s="27">
        <v>1360</v>
      </c>
      <c r="DY386" s="27">
        <v>1360</v>
      </c>
      <c r="DZ386" s="27">
        <v>1510</v>
      </c>
      <c r="EA386" s="27">
        <v>1510</v>
      </c>
      <c r="EB386" s="27">
        <v>1510</v>
      </c>
      <c r="EC386" s="27">
        <v>1510</v>
      </c>
      <c r="ED386" s="27">
        <v>1570</v>
      </c>
      <c r="EE386" s="27">
        <v>1570</v>
      </c>
      <c r="EF386" s="27">
        <v>1570</v>
      </c>
      <c r="EG386" s="27">
        <v>1570</v>
      </c>
      <c r="EH386" s="27">
        <v>1570</v>
      </c>
      <c r="EI386" s="27">
        <v>1570</v>
      </c>
      <c r="EJ386" s="27">
        <v>1570</v>
      </c>
      <c r="EK386" s="27">
        <v>1570</v>
      </c>
      <c r="EL386" s="27">
        <v>1530</v>
      </c>
      <c r="EM386" s="27">
        <v>1530</v>
      </c>
      <c r="EN386" s="27">
        <v>1530</v>
      </c>
      <c r="EO386" s="27">
        <v>1530</v>
      </c>
      <c r="EP386" s="27">
        <v>1650</v>
      </c>
      <c r="EQ386" s="27">
        <v>1650</v>
      </c>
      <c r="ER386" s="27">
        <v>1650</v>
      </c>
      <c r="ES386" s="27">
        <v>1650</v>
      </c>
      <c r="ET386" s="27">
        <v>1660</v>
      </c>
      <c r="EU386" s="27">
        <v>1660</v>
      </c>
      <c r="EV386" s="27">
        <v>1660</v>
      </c>
      <c r="EW386" s="27">
        <v>1660</v>
      </c>
      <c r="EX386" s="27">
        <v>1624.7193185871392</v>
      </c>
      <c r="EY386" s="27">
        <v>1624.7193185871392</v>
      </c>
      <c r="EZ386" s="27">
        <v>1624.7193185871392</v>
      </c>
      <c r="FA386" s="27">
        <v>1624.7193185871392</v>
      </c>
      <c r="FB386" s="27">
        <v>1636.3555643700415</v>
      </c>
      <c r="FC386" s="27">
        <v>1636.3555643700415</v>
      </c>
      <c r="FD386" s="27">
        <v>1636.3555643700415</v>
      </c>
      <c r="FE386" s="27">
        <v>1636.3555643700415</v>
      </c>
      <c r="FF386" s="27">
        <v>1712.2173831971445</v>
      </c>
      <c r="FG386" s="27">
        <v>1712.2173831971445</v>
      </c>
      <c r="FH386" s="27">
        <v>1712.2173831971445</v>
      </c>
      <c r="FI386" s="27">
        <v>1712.2173831971445</v>
      </c>
      <c r="FJ386" s="27">
        <v>1742.487330820943</v>
      </c>
      <c r="FK386" s="27">
        <v>1742.487330820943</v>
      </c>
      <c r="FL386" s="27">
        <v>1742.487330820943</v>
      </c>
      <c r="FM386" s="27">
        <v>1742.487330820943</v>
      </c>
      <c r="FN386" s="27">
        <v>1748.4209321313897</v>
      </c>
      <c r="FO386" s="27">
        <v>1748.4209321313897</v>
      </c>
      <c r="FP386" s="27">
        <v>1748.4209321313897</v>
      </c>
      <c r="FQ386" s="27">
        <v>1748.4209321313897</v>
      </c>
      <c r="FR386" s="27">
        <v>1759.5547180405176</v>
      </c>
      <c r="FS386" s="27">
        <v>1759.5547180405176</v>
      </c>
      <c r="FT386" s="27">
        <v>1759.5547180405176</v>
      </c>
      <c r="FU386" s="27">
        <v>1759.5547180405176</v>
      </c>
      <c r="FV386" s="27">
        <v>1776.7039996508033</v>
      </c>
      <c r="FW386" s="27">
        <v>1776.7039996508033</v>
      </c>
      <c r="FX386" s="27">
        <v>1776.7039996508033</v>
      </c>
      <c r="FY386" s="27">
        <v>1776.7039996508033</v>
      </c>
      <c r="FZ386" s="27">
        <v>1791.9596622402373</v>
      </c>
      <c r="GA386" s="27">
        <v>1791.9596622402373</v>
      </c>
      <c r="GB386" s="27">
        <v>1791.9596622402373</v>
      </c>
      <c r="GC386" s="27">
        <v>1791.9596622402373</v>
      </c>
      <c r="GD386" s="27">
        <v>1791.9596622402373</v>
      </c>
      <c r="GE386" s="27">
        <v>1791.9596622402373</v>
      </c>
      <c r="GF386" s="27">
        <v>1791.9596622402373</v>
      </c>
      <c r="GG386" s="27">
        <v>1791.9596622402373</v>
      </c>
      <c r="GH386" s="27">
        <v>1791.9596622402373</v>
      </c>
      <c r="GI386" s="27">
        <v>1791.9596622402373</v>
      </c>
      <c r="GJ386" s="27">
        <v>1791.9596622402373</v>
      </c>
      <c r="GK386" s="27">
        <v>1791.9596622402373</v>
      </c>
      <c r="GL386" s="9" t="str">
        <f t="shared" si="74"/>
        <v>Asparagus,Processing Asparagus: All,Units of Measure: $/Short Ton,Historic Data Source: USDA,Data Edge: 2015 Q4,Forecast Date: December 2016</v>
      </c>
      <c r="GM386" s="10" t="str">
        <f t="shared" si="73"/>
        <v>United States, Asparagus, Processing Asparagus: All</v>
      </c>
      <c r="GN386" s="8" t="str">
        <f t="shared" si="72"/>
        <v>Asparagus,Processing Asparagus: All,Units of Measure: $/Short Ton,Historic Data Source: USDA,Data Edge: 2015 Q4,Forecast Date: December 2016</v>
      </c>
      <c r="GP386" s="8" t="s">
        <v>10</v>
      </c>
      <c r="GQ386" s="8" t="s">
        <v>928</v>
      </c>
      <c r="GR386" s="8" t="s">
        <v>926</v>
      </c>
      <c r="GS386" s="8" t="s">
        <v>929</v>
      </c>
      <c r="GT386" s="8" t="s">
        <v>13</v>
      </c>
      <c r="GU386" s="39" t="s">
        <v>14</v>
      </c>
      <c r="GV386" s="11" t="s">
        <v>1385</v>
      </c>
      <c r="GW386" s="8" t="s">
        <v>926</v>
      </c>
      <c r="GX386" s="8" t="s">
        <v>1401</v>
      </c>
      <c r="GY386" s="16" t="s">
        <v>1392</v>
      </c>
    </row>
    <row r="387" spans="1:207" s="8" customFormat="1" ht="12.75" customHeight="1">
      <c r="A387" s="8" t="s">
        <v>931</v>
      </c>
      <c r="B387" s="8" t="str">
        <f t="shared" ref="B387:B421" si="75">GX387&amp;GY387</f>
        <v>Bank:AGPRICE</v>
      </c>
      <c r="C387" s="13" t="str">
        <f t="shared" ref="C387:C421" si="76">"DataEdge:"&amp;GU387</f>
        <v>DataEdge:2015 Q4</v>
      </c>
      <c r="D387" s="13" t="str">
        <f t="shared" ref="D387:D421" si="77">"ForecastDate:"&amp;GV387</f>
        <v>ForecastDate:December 2016</v>
      </c>
      <c r="E387" s="13" t="str">
        <f t="shared" ref="E387:E421" si="78">"Long Label:"&amp;GL387</f>
        <v>Long Label:Apples,Processing Apples: Canning,Units of Measure: $/Short Ton,Historic Data Source: USDA,Data Edge: 2015 Q4,Forecast Date: December 2016</v>
      </c>
      <c r="F387" s="27">
        <v>97.40000000000002</v>
      </c>
      <c r="G387" s="27">
        <v>97.40000000000002</v>
      </c>
      <c r="H387" s="27">
        <v>113.13333333333333</v>
      </c>
      <c r="I387" s="27">
        <v>121</v>
      </c>
      <c r="J387" s="27">
        <v>121</v>
      </c>
      <c r="K387" s="27">
        <v>121</v>
      </c>
      <c r="L387" s="27">
        <v>128.33333333333334</v>
      </c>
      <c r="M387" s="27">
        <v>132</v>
      </c>
      <c r="N387" s="27">
        <v>132</v>
      </c>
      <c r="O387" s="27">
        <v>132</v>
      </c>
      <c r="P387" s="27">
        <v>122</v>
      </c>
      <c r="Q387" s="27">
        <v>117</v>
      </c>
      <c r="R387" s="27">
        <v>117</v>
      </c>
      <c r="S387" s="27">
        <v>117</v>
      </c>
      <c r="T387" s="27">
        <v>130.33333333333334</v>
      </c>
      <c r="U387" s="27">
        <v>137</v>
      </c>
      <c r="V387" s="27">
        <v>137</v>
      </c>
      <c r="W387" s="27">
        <v>137</v>
      </c>
      <c r="X387" s="27">
        <v>133.66666666666666</v>
      </c>
      <c r="Y387" s="27">
        <v>132</v>
      </c>
      <c r="Z387" s="27">
        <v>132</v>
      </c>
      <c r="AA387" s="27">
        <v>132</v>
      </c>
      <c r="AB387" s="27">
        <v>132</v>
      </c>
      <c r="AC387" s="27">
        <v>132</v>
      </c>
      <c r="AD387" s="27">
        <v>132</v>
      </c>
      <c r="AE387" s="27">
        <v>132</v>
      </c>
      <c r="AF387" s="27">
        <v>122.66666666666667</v>
      </c>
      <c r="AG387" s="27">
        <v>118</v>
      </c>
      <c r="AH387" s="27">
        <v>118</v>
      </c>
      <c r="AI387" s="27">
        <v>118</v>
      </c>
      <c r="AJ387" s="27">
        <v>140.66666666666666</v>
      </c>
      <c r="AK387" s="27">
        <v>152</v>
      </c>
      <c r="AL387" s="27">
        <v>152</v>
      </c>
      <c r="AM387" s="27">
        <v>152</v>
      </c>
      <c r="AN387" s="27">
        <v>144.66666666666666</v>
      </c>
      <c r="AO387" s="27">
        <v>141</v>
      </c>
      <c r="AP387" s="27">
        <v>141</v>
      </c>
      <c r="AQ387" s="27">
        <v>141</v>
      </c>
      <c r="AR387" s="27">
        <v>159.66666666666666</v>
      </c>
      <c r="AS387" s="27">
        <v>169</v>
      </c>
      <c r="AT387" s="27">
        <v>169</v>
      </c>
      <c r="AU387" s="27">
        <v>169</v>
      </c>
      <c r="AV387" s="27">
        <v>171.66666666666666</v>
      </c>
      <c r="AW387" s="27">
        <v>173</v>
      </c>
      <c r="AX387" s="27">
        <v>173</v>
      </c>
      <c r="AY387" s="27">
        <v>173</v>
      </c>
      <c r="AZ387" s="27">
        <v>156.33333333333334</v>
      </c>
      <c r="BA387" s="27">
        <v>148</v>
      </c>
      <c r="BB387" s="27">
        <v>148</v>
      </c>
      <c r="BC387" s="27">
        <v>148</v>
      </c>
      <c r="BD387" s="27">
        <v>140.66666666666666</v>
      </c>
      <c r="BE387" s="27">
        <v>137</v>
      </c>
      <c r="BF387" s="27">
        <v>137</v>
      </c>
      <c r="BG387" s="27">
        <v>137</v>
      </c>
      <c r="BH387" s="27">
        <v>143.66666666666666</v>
      </c>
      <c r="BI387" s="27">
        <v>147</v>
      </c>
      <c r="BJ387" s="27">
        <v>147</v>
      </c>
      <c r="BK387" s="27">
        <v>147</v>
      </c>
      <c r="BL387" s="27">
        <v>153.66666666666666</v>
      </c>
      <c r="BM387" s="27">
        <v>157</v>
      </c>
      <c r="BN387" s="27">
        <v>157</v>
      </c>
      <c r="BO387" s="27">
        <v>157</v>
      </c>
      <c r="BP387" s="27">
        <v>185.66666666666666</v>
      </c>
      <c r="BQ387" s="27">
        <v>200</v>
      </c>
      <c r="BR387" s="27">
        <v>200</v>
      </c>
      <c r="BS387" s="27">
        <v>200</v>
      </c>
      <c r="BT387" s="27">
        <v>181.33333333333334</v>
      </c>
      <c r="BU387" s="27">
        <v>172</v>
      </c>
      <c r="BV387" s="27">
        <v>172</v>
      </c>
      <c r="BW387" s="27">
        <v>172</v>
      </c>
      <c r="BX387" s="27">
        <v>166.66666666666666</v>
      </c>
      <c r="BY387" s="27">
        <v>164</v>
      </c>
      <c r="BZ387" s="27">
        <v>164</v>
      </c>
      <c r="CA387" s="27">
        <v>164</v>
      </c>
      <c r="CB387" s="27">
        <v>158</v>
      </c>
      <c r="CC387" s="27">
        <v>155</v>
      </c>
      <c r="CD387" s="27">
        <v>155</v>
      </c>
      <c r="CE387" s="27">
        <v>155</v>
      </c>
      <c r="CF387" s="27">
        <v>149.66666666666666</v>
      </c>
      <c r="CG387" s="27">
        <v>147</v>
      </c>
      <c r="CH387" s="27">
        <v>147</v>
      </c>
      <c r="CI387" s="27">
        <v>147</v>
      </c>
      <c r="CJ387" s="27">
        <v>141.66666666666666</v>
      </c>
      <c r="CK387" s="27">
        <v>139</v>
      </c>
      <c r="CL387" s="27">
        <v>139</v>
      </c>
      <c r="CM387" s="27">
        <v>139</v>
      </c>
      <c r="CN387" s="27">
        <v>153.66666666666666</v>
      </c>
      <c r="CO387" s="27">
        <v>161</v>
      </c>
      <c r="CP387" s="27">
        <v>161</v>
      </c>
      <c r="CQ387" s="27">
        <v>161</v>
      </c>
      <c r="CR387" s="27">
        <v>156.33333333333334</v>
      </c>
      <c r="CS387" s="27">
        <v>154</v>
      </c>
      <c r="CT387" s="27">
        <v>154</v>
      </c>
      <c r="CU387" s="27">
        <v>154</v>
      </c>
      <c r="CV387" s="27">
        <v>150.66666666666666</v>
      </c>
      <c r="CW387" s="27">
        <v>149</v>
      </c>
      <c r="CX387" s="27">
        <v>149</v>
      </c>
      <c r="CY387" s="27">
        <v>149</v>
      </c>
      <c r="CZ387" s="27">
        <v>149</v>
      </c>
      <c r="DA387" s="27">
        <v>149</v>
      </c>
      <c r="DB387" s="27">
        <v>149</v>
      </c>
      <c r="DC387" s="27">
        <v>149</v>
      </c>
      <c r="DD387" s="27">
        <v>155</v>
      </c>
      <c r="DE387" s="27">
        <v>158</v>
      </c>
      <c r="DF387" s="27">
        <v>158</v>
      </c>
      <c r="DG387" s="27">
        <v>158</v>
      </c>
      <c r="DH387" s="27">
        <v>175.33333333333334</v>
      </c>
      <c r="DI387" s="27">
        <v>184</v>
      </c>
      <c r="DJ387" s="27">
        <v>184</v>
      </c>
      <c r="DK387" s="27">
        <v>184</v>
      </c>
      <c r="DL387" s="27">
        <v>221.33333333333334</v>
      </c>
      <c r="DM387" s="27">
        <v>240</v>
      </c>
      <c r="DN387" s="27">
        <v>240</v>
      </c>
      <c r="DO387" s="27">
        <v>240</v>
      </c>
      <c r="DP387" s="27">
        <v>187.33333333333334</v>
      </c>
      <c r="DQ387" s="27">
        <v>161</v>
      </c>
      <c r="DR387" s="27">
        <v>161</v>
      </c>
      <c r="DS387" s="27">
        <v>161</v>
      </c>
      <c r="DT387" s="27">
        <v>191.66666666666666</v>
      </c>
      <c r="DU387" s="27">
        <v>207</v>
      </c>
      <c r="DV387" s="27">
        <v>207</v>
      </c>
      <c r="DW387" s="27">
        <v>207</v>
      </c>
      <c r="DX387" s="27">
        <v>222.33333333333334</v>
      </c>
      <c r="DY387" s="27">
        <v>230</v>
      </c>
      <c r="DZ387" s="27">
        <v>230</v>
      </c>
      <c r="EA387" s="27">
        <v>230</v>
      </c>
      <c r="EB387" s="27">
        <v>340</v>
      </c>
      <c r="EC387" s="27">
        <v>395</v>
      </c>
      <c r="ED387" s="27">
        <v>395</v>
      </c>
      <c r="EE387" s="27">
        <v>395</v>
      </c>
      <c r="EF387" s="27">
        <v>280.33333333333331</v>
      </c>
      <c r="EG387" s="27">
        <v>223</v>
      </c>
      <c r="EH387" s="27">
        <v>223</v>
      </c>
      <c r="EI387" s="27">
        <v>223</v>
      </c>
      <c r="EJ387" s="27">
        <v>209</v>
      </c>
      <c r="EK387" s="27">
        <v>202</v>
      </c>
      <c r="EL387" s="27">
        <v>202</v>
      </c>
      <c r="EM387" s="27">
        <v>202</v>
      </c>
      <c r="EN387" s="27">
        <v>226</v>
      </c>
      <c r="EO387" s="27">
        <v>238</v>
      </c>
      <c r="EP387" s="27">
        <v>238</v>
      </c>
      <c r="EQ387" s="27">
        <v>238</v>
      </c>
      <c r="ER387" s="27">
        <v>261.87469268917653</v>
      </c>
      <c r="ES387" s="27">
        <v>285.85775153148472</v>
      </c>
      <c r="ET387" s="27">
        <v>283.22649174621574</v>
      </c>
      <c r="EU387" s="27">
        <v>279.08455845368667</v>
      </c>
      <c r="EV387" s="27">
        <v>298.38613034805917</v>
      </c>
      <c r="EW387" s="27">
        <v>297.35700448614341</v>
      </c>
      <c r="EX387" s="27">
        <v>296.89670358459006</v>
      </c>
      <c r="EY387" s="27">
        <v>295.89409807048833</v>
      </c>
      <c r="EZ387" s="27">
        <v>309.0200792319738</v>
      </c>
      <c r="FA387" s="27">
        <v>308.75864355946567</v>
      </c>
      <c r="FB387" s="27">
        <v>308.30214781394318</v>
      </c>
      <c r="FC387" s="27">
        <v>307.25043580939689</v>
      </c>
      <c r="FD387" s="27">
        <v>321.77308998651995</v>
      </c>
      <c r="FE387" s="27">
        <v>321.49804510530288</v>
      </c>
      <c r="FF387" s="27">
        <v>321.04530861660464</v>
      </c>
      <c r="FG387" s="27">
        <v>319.93873054181978</v>
      </c>
      <c r="FH387" s="27">
        <v>332.22468696629869</v>
      </c>
      <c r="FI387" s="27">
        <v>331.93848879999655</v>
      </c>
      <c r="FJ387" s="27">
        <v>331.48946519731481</v>
      </c>
      <c r="FK387" s="27">
        <v>330.33791948558223</v>
      </c>
      <c r="FL387" s="27">
        <v>337.7823170251678</v>
      </c>
      <c r="FM387" s="27">
        <v>337.4901881066022</v>
      </c>
      <c r="FN387" s="27">
        <v>337.04483072620695</v>
      </c>
      <c r="FO387" s="27">
        <v>335.86936621755819</v>
      </c>
      <c r="FP387" s="27">
        <v>343.25862518830411</v>
      </c>
      <c r="FQ387" s="27">
        <v>342.96065229907305</v>
      </c>
      <c r="FR387" s="27">
        <v>342.51891433631596</v>
      </c>
      <c r="FS387" s="27">
        <v>341.31988099254897</v>
      </c>
      <c r="FT387" s="27">
        <v>344.16770368644984</v>
      </c>
      <c r="FU387" s="27">
        <v>343.86876068598366</v>
      </c>
      <c r="FV387" s="27">
        <v>343.43059532460484</v>
      </c>
      <c r="FW387" s="27">
        <v>342.22763671034073</v>
      </c>
      <c r="FX387" s="27">
        <v>343.62302169792554</v>
      </c>
      <c r="FY387" s="27">
        <v>343.32465994772292</v>
      </c>
      <c r="FZ387" s="27">
        <v>342.89002046978413</v>
      </c>
      <c r="GA387" s="27">
        <v>341.68938931716104</v>
      </c>
      <c r="GB387" s="27">
        <v>345.55043890258742</v>
      </c>
      <c r="GC387" s="27">
        <v>345.25002033431161</v>
      </c>
      <c r="GD387" s="27">
        <v>344.81886021355484</v>
      </c>
      <c r="GE387" s="27">
        <v>343.60992438217119</v>
      </c>
      <c r="GF387" s="27">
        <v>348.93425308266558</v>
      </c>
      <c r="GG387" s="27">
        <v>348.6302235213235</v>
      </c>
      <c r="GH387" s="27">
        <v>348.20249650231784</v>
      </c>
      <c r="GI387" s="27">
        <v>346.9789923209654</v>
      </c>
      <c r="GJ387" s="27">
        <v>352.03160943506009</v>
      </c>
      <c r="GK387" s="27">
        <v>351.72427457037776</v>
      </c>
      <c r="GL387" s="9" t="str">
        <f t="shared" si="74"/>
        <v>Apples,Processing Apples: Canning,Units of Measure: $/Short Ton,Historic Data Source: USDA,Data Edge: 2015 Q4,Forecast Date: December 2016</v>
      </c>
      <c r="GM387" s="10" t="str">
        <f t="shared" si="73"/>
        <v>United States, Apples, Processing Apples: Canning</v>
      </c>
      <c r="GN387" s="8" t="str">
        <f t="shared" si="72"/>
        <v>Apples,Processing Apples: Canning,Units of Measure: $/Short Ton,Historic Data Source: USDA,Data Edge: 2015 Q4,Forecast Date: December 2016</v>
      </c>
      <c r="GP387" s="8" t="s">
        <v>10</v>
      </c>
      <c r="GQ387" s="8" t="s">
        <v>932</v>
      </c>
      <c r="GR387" s="8" t="s">
        <v>930</v>
      </c>
      <c r="GS387" s="8" t="s">
        <v>929</v>
      </c>
      <c r="GT387" s="8" t="s">
        <v>13</v>
      </c>
      <c r="GU387" s="39" t="s">
        <v>14</v>
      </c>
      <c r="GV387" s="11" t="s">
        <v>1385</v>
      </c>
      <c r="GW387" s="8" t="s">
        <v>930</v>
      </c>
      <c r="GX387" s="8" t="s">
        <v>1401</v>
      </c>
      <c r="GY387" s="16" t="s">
        <v>1392</v>
      </c>
    </row>
    <row r="388" spans="1:207" s="8" customFormat="1" ht="12.75" customHeight="1">
      <c r="A388" s="8" t="s">
        <v>934</v>
      </c>
      <c r="B388" s="8" t="str">
        <f t="shared" si="75"/>
        <v>Bank:AGPRICE</v>
      </c>
      <c r="C388" s="13" t="str">
        <f t="shared" si="76"/>
        <v>DataEdge:2015 Q4</v>
      </c>
      <c r="D388" s="13" t="str">
        <f t="shared" si="77"/>
        <v>ForecastDate:December 2016</v>
      </c>
      <c r="E388" s="13" t="str">
        <f t="shared" si="78"/>
        <v>Long Label:Snap Beans,Processing Snap Beans: Frozen ,Units of Measure: $/Short Ton,Historic Data Source: USDA,Data Edge: 2015 Q4,Forecast Date: December 2016</v>
      </c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  <c r="BB388" s="27"/>
      <c r="BC388" s="27"/>
      <c r="BD388" s="27"/>
      <c r="BE388" s="27"/>
      <c r="BF388" s="27"/>
      <c r="BG388" s="27"/>
      <c r="BH388" s="27"/>
      <c r="BI388" s="27"/>
      <c r="BJ388" s="27"/>
      <c r="BK388" s="27"/>
      <c r="BL388" s="27"/>
      <c r="BM388" s="27"/>
      <c r="BN388" s="27"/>
      <c r="BO388" s="27"/>
      <c r="BP388" s="27"/>
      <c r="BQ388" s="27"/>
      <c r="BR388" s="27"/>
      <c r="BS388" s="27"/>
      <c r="BT388" s="27"/>
      <c r="BU388" s="27"/>
      <c r="BV388" s="27"/>
      <c r="BW388" s="27"/>
      <c r="BX388" s="27"/>
      <c r="BY388" s="27"/>
      <c r="BZ388" s="27"/>
      <c r="CA388" s="27"/>
      <c r="CB388" s="27"/>
      <c r="CC388" s="27"/>
      <c r="CD388" s="27"/>
      <c r="CE388" s="27"/>
      <c r="CF388" s="27"/>
      <c r="CG388" s="27"/>
      <c r="CH388" s="27"/>
      <c r="CI388" s="27"/>
      <c r="CJ388" s="27"/>
      <c r="CK388" s="27"/>
      <c r="CL388" s="27"/>
      <c r="CM388" s="27"/>
      <c r="CN388" s="27"/>
      <c r="CO388" s="27"/>
      <c r="CP388" s="27"/>
      <c r="CQ388" s="27"/>
      <c r="CR388" s="27"/>
      <c r="CS388" s="27"/>
      <c r="CT388" s="27"/>
      <c r="CU388" s="27"/>
      <c r="CV388" s="27"/>
      <c r="CW388" s="27"/>
      <c r="CX388" s="27"/>
      <c r="CY388" s="27"/>
      <c r="CZ388" s="27"/>
      <c r="DA388" s="27"/>
      <c r="DB388" s="27"/>
      <c r="DC388" s="27"/>
      <c r="DD388" s="27"/>
      <c r="DE388" s="27"/>
      <c r="DF388" s="27">
        <v>189</v>
      </c>
      <c r="DG388" s="27">
        <v>189</v>
      </c>
      <c r="DH388" s="27">
        <v>189</v>
      </c>
      <c r="DI388" s="27">
        <v>189</v>
      </c>
      <c r="DJ388" s="27">
        <v>206</v>
      </c>
      <c r="DK388" s="27">
        <v>206</v>
      </c>
      <c r="DL388" s="27">
        <v>206</v>
      </c>
      <c r="DM388" s="27">
        <v>206</v>
      </c>
      <c r="DN388" s="27">
        <v>258</v>
      </c>
      <c r="DO388" s="27">
        <v>258</v>
      </c>
      <c r="DP388" s="27">
        <v>258</v>
      </c>
      <c r="DQ388" s="27">
        <v>258</v>
      </c>
      <c r="DR388" s="27">
        <v>229</v>
      </c>
      <c r="DS388" s="27">
        <v>229</v>
      </c>
      <c r="DT388" s="27">
        <v>229</v>
      </c>
      <c r="DU388" s="27">
        <v>229</v>
      </c>
      <c r="DV388" s="27">
        <v>230</v>
      </c>
      <c r="DW388" s="27">
        <v>230</v>
      </c>
      <c r="DX388" s="27">
        <v>230</v>
      </c>
      <c r="DY388" s="27">
        <v>230</v>
      </c>
      <c r="DZ388" s="27">
        <v>282</v>
      </c>
      <c r="EA388" s="27">
        <v>282</v>
      </c>
      <c r="EB388" s="27">
        <v>282</v>
      </c>
      <c r="EC388" s="27">
        <v>282</v>
      </c>
      <c r="ED388" s="27">
        <v>321</v>
      </c>
      <c r="EE388" s="27">
        <v>321</v>
      </c>
      <c r="EF388" s="27">
        <v>321</v>
      </c>
      <c r="EG388" s="27">
        <v>321</v>
      </c>
      <c r="EH388" s="27">
        <v>301</v>
      </c>
      <c r="EI388" s="27">
        <v>301</v>
      </c>
      <c r="EJ388" s="27">
        <v>301</v>
      </c>
      <c r="EK388" s="27">
        <v>301</v>
      </c>
      <c r="EL388" s="27">
        <v>337</v>
      </c>
      <c r="EM388" s="27">
        <v>337</v>
      </c>
      <c r="EN388" s="27">
        <v>337</v>
      </c>
      <c r="EO388" s="27">
        <v>337</v>
      </c>
      <c r="EP388" s="27">
        <v>283</v>
      </c>
      <c r="EQ388" s="27">
        <v>283</v>
      </c>
      <c r="ER388" s="27">
        <v>283</v>
      </c>
      <c r="ES388" s="27">
        <v>283</v>
      </c>
      <c r="ET388" s="27">
        <v>257.51925467308808</v>
      </c>
      <c r="EU388" s="27">
        <v>257.51925467308808</v>
      </c>
      <c r="EV388" s="27">
        <v>257.51925467308808</v>
      </c>
      <c r="EW388" s="27">
        <v>257.51925467308808</v>
      </c>
      <c r="EX388" s="27">
        <v>246.31024315423915</v>
      </c>
      <c r="EY388" s="27">
        <v>246.31024315423915</v>
      </c>
      <c r="EZ388" s="27">
        <v>246.31024315423915</v>
      </c>
      <c r="FA388" s="27">
        <v>246.31024315423915</v>
      </c>
      <c r="FB388" s="27">
        <v>250.00719025938105</v>
      </c>
      <c r="FC388" s="27">
        <v>250.00719025938105</v>
      </c>
      <c r="FD388" s="27">
        <v>250.00719025938105</v>
      </c>
      <c r="FE388" s="27">
        <v>250.00719025938105</v>
      </c>
      <c r="FF388" s="27">
        <v>274.10921910409206</v>
      </c>
      <c r="FG388" s="27">
        <v>274.10921910409206</v>
      </c>
      <c r="FH388" s="27">
        <v>274.10921910409206</v>
      </c>
      <c r="FI388" s="27">
        <v>274.10921910409206</v>
      </c>
      <c r="FJ388" s="27">
        <v>283.72627234690253</v>
      </c>
      <c r="FK388" s="27">
        <v>283.72627234690253</v>
      </c>
      <c r="FL388" s="27">
        <v>283.72627234690253</v>
      </c>
      <c r="FM388" s="27">
        <v>283.72627234690253</v>
      </c>
      <c r="FN388" s="27">
        <v>285.61143450289228</v>
      </c>
      <c r="FO388" s="27">
        <v>285.61143450289228</v>
      </c>
      <c r="FP388" s="27">
        <v>285.61143450289228</v>
      </c>
      <c r="FQ388" s="27">
        <v>285.61143450289228</v>
      </c>
      <c r="FR388" s="27">
        <v>289.148745277687</v>
      </c>
      <c r="FS388" s="27">
        <v>289.148745277687</v>
      </c>
      <c r="FT388" s="27">
        <v>289.148745277687</v>
      </c>
      <c r="FU388" s="27">
        <v>289.148745277687</v>
      </c>
      <c r="FV388" s="27">
        <v>294.59723684337439</v>
      </c>
      <c r="FW388" s="27">
        <v>294.59723684337439</v>
      </c>
      <c r="FX388" s="27">
        <v>294.59723684337439</v>
      </c>
      <c r="FY388" s="27">
        <v>294.59723684337439</v>
      </c>
      <c r="FZ388" s="27">
        <v>299.44410744917582</v>
      </c>
      <c r="GA388" s="27">
        <v>299.44410744917582</v>
      </c>
      <c r="GB388" s="27">
        <v>299.44410744917582</v>
      </c>
      <c r="GC388" s="27">
        <v>299.44410744917582</v>
      </c>
      <c r="GD388" s="27">
        <v>299.44410744917582</v>
      </c>
      <c r="GE388" s="27">
        <v>299.44410744917582</v>
      </c>
      <c r="GF388" s="27">
        <v>299.44410744917582</v>
      </c>
      <c r="GG388" s="27">
        <v>299.44410744917582</v>
      </c>
      <c r="GH388" s="27">
        <v>299.44410744917582</v>
      </c>
      <c r="GI388" s="27">
        <v>299.44410744917582</v>
      </c>
      <c r="GJ388" s="27">
        <v>299.44410744917582</v>
      </c>
      <c r="GK388" s="27">
        <v>299.44410744917582</v>
      </c>
      <c r="GL388" s="9" t="str">
        <f t="shared" si="74"/>
        <v>Snap Beans,Processing Snap Beans: Frozen ,Units of Measure: $/Short Ton,Historic Data Source: USDA,Data Edge: 2015 Q4,Forecast Date: December 2016</v>
      </c>
      <c r="GM388" s="10" t="str">
        <f t="shared" si="73"/>
        <v xml:space="preserve">United States, Snap Beans, Processing Snap Beans: Frozen </v>
      </c>
      <c r="GN388" s="8" t="str">
        <f t="shared" si="72"/>
        <v>Snap Beans,Processing Snap Beans: Frozen ,Units of Measure: $/Short Ton,Historic Data Source: USDA,Data Edge: 2015 Q4,Forecast Date: December 2016</v>
      </c>
      <c r="GP388" s="8" t="s">
        <v>10</v>
      </c>
      <c r="GQ388" s="8" t="s">
        <v>935</v>
      </c>
      <c r="GR388" s="8" t="s">
        <v>933</v>
      </c>
      <c r="GS388" s="8" t="s">
        <v>929</v>
      </c>
      <c r="GT388" s="8" t="s">
        <v>13</v>
      </c>
      <c r="GU388" s="39" t="s">
        <v>14</v>
      </c>
      <c r="GV388" s="11" t="s">
        <v>1385</v>
      </c>
      <c r="GW388" s="8" t="s">
        <v>933</v>
      </c>
      <c r="GX388" s="8" t="s">
        <v>1401</v>
      </c>
      <c r="GY388" s="16" t="s">
        <v>1392</v>
      </c>
    </row>
    <row r="389" spans="1:207" s="8" customFormat="1" ht="12.75" customHeight="1">
      <c r="A389" s="8" t="s">
        <v>937</v>
      </c>
      <c r="B389" s="8" t="str">
        <f t="shared" si="75"/>
        <v>Bank:AGPRICE</v>
      </c>
      <c r="C389" s="13" t="str">
        <f t="shared" si="76"/>
        <v>DataEdge:2015 Q4</v>
      </c>
      <c r="D389" s="13" t="str">
        <f t="shared" si="77"/>
        <v>ForecastDate:December 2016</v>
      </c>
      <c r="E389" s="13" t="str">
        <f t="shared" si="78"/>
        <v>Long Label:Snap Beans,Processing Snap Beans: Canned,Units of Measure: $/Short Ton,Historic Data Source: USDA,Data Edge: 2015 Q4,Forecast Date: December 2016</v>
      </c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  <c r="BB389" s="27"/>
      <c r="BC389" s="27"/>
      <c r="BD389" s="27"/>
      <c r="BE389" s="27"/>
      <c r="BF389" s="27"/>
      <c r="BG389" s="27"/>
      <c r="BH389" s="27"/>
      <c r="BI389" s="27"/>
      <c r="BJ389" s="27"/>
      <c r="BK389" s="27"/>
      <c r="BL389" s="27"/>
      <c r="BM389" s="27"/>
      <c r="BN389" s="27"/>
      <c r="BO389" s="27"/>
      <c r="BP389" s="27"/>
      <c r="BQ389" s="27"/>
      <c r="BR389" s="27"/>
      <c r="BS389" s="27"/>
      <c r="BT389" s="27"/>
      <c r="BU389" s="27"/>
      <c r="BV389" s="27"/>
      <c r="BW389" s="27"/>
      <c r="BX389" s="27"/>
      <c r="BY389" s="27"/>
      <c r="BZ389" s="27"/>
      <c r="CA389" s="27"/>
      <c r="CB389" s="27"/>
      <c r="CC389" s="27"/>
      <c r="CD389" s="27"/>
      <c r="CE389" s="27"/>
      <c r="CF389" s="27"/>
      <c r="CG389" s="27"/>
      <c r="CH389" s="27"/>
      <c r="CI389" s="27"/>
      <c r="CJ389" s="27"/>
      <c r="CK389" s="27"/>
      <c r="CL389" s="27"/>
      <c r="CM389" s="27"/>
      <c r="CN389" s="27"/>
      <c r="CO389" s="27"/>
      <c r="CP389" s="27"/>
      <c r="CQ389" s="27"/>
      <c r="CR389" s="27"/>
      <c r="CS389" s="27"/>
      <c r="CT389" s="27"/>
      <c r="CU389" s="27"/>
      <c r="CV389" s="27"/>
      <c r="CW389" s="27"/>
      <c r="CX389" s="27"/>
      <c r="CY389" s="27"/>
      <c r="CZ389" s="27"/>
      <c r="DA389" s="27"/>
      <c r="DB389" s="27"/>
      <c r="DC389" s="27"/>
      <c r="DD389" s="27"/>
      <c r="DE389" s="27"/>
      <c r="DF389" s="27">
        <v>142</v>
      </c>
      <c r="DG389" s="27">
        <v>142</v>
      </c>
      <c r="DH389" s="27">
        <v>142</v>
      </c>
      <c r="DI389" s="27">
        <v>142</v>
      </c>
      <c r="DJ389" s="27">
        <v>147</v>
      </c>
      <c r="DK389" s="27">
        <v>147</v>
      </c>
      <c r="DL389" s="27">
        <v>147</v>
      </c>
      <c r="DM389" s="27">
        <v>147</v>
      </c>
      <c r="DN389" s="27">
        <v>198</v>
      </c>
      <c r="DO389" s="27">
        <v>198</v>
      </c>
      <c r="DP389" s="27">
        <v>198</v>
      </c>
      <c r="DQ389" s="27">
        <v>198</v>
      </c>
      <c r="DR389" s="27">
        <v>177</v>
      </c>
      <c r="DS389" s="27">
        <v>177</v>
      </c>
      <c r="DT389" s="27">
        <v>177</v>
      </c>
      <c r="DU389" s="27">
        <v>177</v>
      </c>
      <c r="DV389" s="27">
        <v>164</v>
      </c>
      <c r="DW389" s="27">
        <v>164</v>
      </c>
      <c r="DX389" s="27">
        <v>164</v>
      </c>
      <c r="DY389" s="27">
        <v>164</v>
      </c>
      <c r="DZ389" s="27">
        <v>215</v>
      </c>
      <c r="EA389" s="27">
        <v>215</v>
      </c>
      <c r="EB389" s="27">
        <v>215</v>
      </c>
      <c r="EC389" s="27">
        <v>215</v>
      </c>
      <c r="ED389" s="27">
        <v>240</v>
      </c>
      <c r="EE389" s="27">
        <v>240</v>
      </c>
      <c r="EF389" s="27">
        <v>240</v>
      </c>
      <c r="EG389" s="27">
        <v>240</v>
      </c>
      <c r="EH389" s="27">
        <v>330</v>
      </c>
      <c r="EI389" s="27">
        <v>330</v>
      </c>
      <c r="EJ389" s="27">
        <v>330</v>
      </c>
      <c r="EK389" s="27">
        <v>330</v>
      </c>
      <c r="EL389" s="27">
        <v>203</v>
      </c>
      <c r="EM389" s="27">
        <v>203</v>
      </c>
      <c r="EN389" s="27">
        <v>203</v>
      </c>
      <c r="EO389" s="27">
        <v>203</v>
      </c>
      <c r="EP389" s="27">
        <v>207</v>
      </c>
      <c r="EQ389" s="27">
        <v>207</v>
      </c>
      <c r="ER389" s="27">
        <v>207</v>
      </c>
      <c r="ES389" s="27">
        <v>207</v>
      </c>
      <c r="ET389" s="27">
        <v>174.36347963123291</v>
      </c>
      <c r="EU389" s="27">
        <v>174.36347963123291</v>
      </c>
      <c r="EV389" s="27">
        <v>174.36347963123291</v>
      </c>
      <c r="EW389" s="27">
        <v>174.36347963123291</v>
      </c>
      <c r="EX389" s="27">
        <v>160.00663378330989</v>
      </c>
      <c r="EY389" s="27">
        <v>160.00663378330989</v>
      </c>
      <c r="EZ389" s="27">
        <v>160.00663378330989</v>
      </c>
      <c r="FA389" s="27">
        <v>160.00663378330989</v>
      </c>
      <c r="FB389" s="27">
        <v>164.74179705860803</v>
      </c>
      <c r="FC389" s="27">
        <v>164.74179705860803</v>
      </c>
      <c r="FD389" s="27">
        <v>164.74179705860803</v>
      </c>
      <c r="FE389" s="27">
        <v>164.74179705860803</v>
      </c>
      <c r="FF389" s="27">
        <v>195.61241505769129</v>
      </c>
      <c r="FG389" s="27">
        <v>195.61241505769129</v>
      </c>
      <c r="FH389" s="27">
        <v>195.61241505769129</v>
      </c>
      <c r="FI389" s="27">
        <v>195.61241505769129</v>
      </c>
      <c r="FJ389" s="27">
        <v>207.93023190408491</v>
      </c>
      <c r="FK389" s="27">
        <v>207.93023190408491</v>
      </c>
      <c r="FL389" s="27">
        <v>207.93023190408491</v>
      </c>
      <c r="FM389" s="27">
        <v>207.93023190408491</v>
      </c>
      <c r="FN389" s="27">
        <v>210.34480543060602</v>
      </c>
      <c r="FO389" s="27">
        <v>210.34480543060602</v>
      </c>
      <c r="FP389" s="27">
        <v>210.34480543060602</v>
      </c>
      <c r="FQ389" s="27">
        <v>210.34480543060602</v>
      </c>
      <c r="FR389" s="27">
        <v>214.87550159632286</v>
      </c>
      <c r="FS389" s="27">
        <v>214.87550159632286</v>
      </c>
      <c r="FT389" s="27">
        <v>214.87550159632286</v>
      </c>
      <c r="FU389" s="27">
        <v>214.87550159632286</v>
      </c>
      <c r="FV389" s="27">
        <v>221.85409675440116</v>
      </c>
      <c r="FW389" s="27">
        <v>221.85409675440116</v>
      </c>
      <c r="FX389" s="27">
        <v>221.85409675440116</v>
      </c>
      <c r="FY389" s="27">
        <v>221.85409675440116</v>
      </c>
      <c r="FZ389" s="27">
        <v>228.06211732921327</v>
      </c>
      <c r="GA389" s="27">
        <v>228.06211732921327</v>
      </c>
      <c r="GB389" s="27">
        <v>228.06211732921327</v>
      </c>
      <c r="GC389" s="27">
        <v>228.06211732921327</v>
      </c>
      <c r="GD389" s="27">
        <v>228.06211732921327</v>
      </c>
      <c r="GE389" s="27">
        <v>228.06211732921327</v>
      </c>
      <c r="GF389" s="27">
        <v>228.06211732921327</v>
      </c>
      <c r="GG389" s="27">
        <v>228.06211732921327</v>
      </c>
      <c r="GH389" s="27">
        <v>228.06211732921327</v>
      </c>
      <c r="GI389" s="27">
        <v>228.06211732921327</v>
      </c>
      <c r="GJ389" s="27">
        <v>228.06211732921327</v>
      </c>
      <c r="GK389" s="27">
        <v>228.06211732921327</v>
      </c>
      <c r="GL389" s="9" t="str">
        <f t="shared" si="74"/>
        <v>Snap Beans,Processing Snap Beans: Canned,Units of Measure: $/Short Ton,Historic Data Source: USDA,Data Edge: 2015 Q4,Forecast Date: December 2016</v>
      </c>
      <c r="GM389" s="10" t="str">
        <f t="shared" si="73"/>
        <v>United States, Snap Beans, Processing Snap Beans: Canned</v>
      </c>
      <c r="GN389" s="8" t="str">
        <f t="shared" si="72"/>
        <v>Snap Beans,Processing Snap Beans: Canned,Units of Measure: $/Short Ton,Historic Data Source: USDA,Data Edge: 2015 Q4,Forecast Date: December 2016</v>
      </c>
      <c r="GP389" s="8" t="s">
        <v>10</v>
      </c>
      <c r="GQ389" s="8" t="s">
        <v>935</v>
      </c>
      <c r="GR389" s="8" t="s">
        <v>936</v>
      </c>
      <c r="GS389" s="8" t="s">
        <v>929</v>
      </c>
      <c r="GT389" s="8" t="s">
        <v>13</v>
      </c>
      <c r="GU389" s="39" t="s">
        <v>14</v>
      </c>
      <c r="GV389" s="11" t="s">
        <v>1385</v>
      </c>
      <c r="GW389" s="8" t="s">
        <v>936</v>
      </c>
      <c r="GX389" s="8" t="s">
        <v>1401</v>
      </c>
      <c r="GY389" s="16" t="s">
        <v>1392</v>
      </c>
    </row>
    <row r="390" spans="1:207" s="8" customFormat="1" ht="12.75" customHeight="1">
      <c r="A390" s="8" t="s">
        <v>939</v>
      </c>
      <c r="B390" s="8" t="str">
        <f t="shared" si="75"/>
        <v>Bank:AGPRICE</v>
      </c>
      <c r="C390" s="13" t="str">
        <f t="shared" si="76"/>
        <v>DataEdge:2015 Q4</v>
      </c>
      <c r="D390" s="13" t="str">
        <f t="shared" si="77"/>
        <v>ForecastDate:December 2016</v>
      </c>
      <c r="E390" s="13" t="str">
        <f t="shared" si="78"/>
        <v>Long Label:Sweet Corn,Processing Sweet Corn: All,Units of Measure: $/Short Ton,Historic Data Source: USDA,Data Edge: 2015 Q4,Forecast Date: December 2016</v>
      </c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  <c r="AZ390" s="27"/>
      <c r="BA390" s="27"/>
      <c r="BB390" s="27"/>
      <c r="BC390" s="27"/>
      <c r="BD390" s="27"/>
      <c r="BE390" s="27"/>
      <c r="BF390" s="27"/>
      <c r="BG390" s="27"/>
      <c r="BH390" s="27"/>
      <c r="BI390" s="27"/>
      <c r="BJ390" s="27"/>
      <c r="BK390" s="27"/>
      <c r="BL390" s="27"/>
      <c r="BM390" s="27"/>
      <c r="BN390" s="27"/>
      <c r="BO390" s="27"/>
      <c r="BP390" s="27"/>
      <c r="BQ390" s="27"/>
      <c r="BR390" s="27"/>
      <c r="BS390" s="27"/>
      <c r="BT390" s="27"/>
      <c r="BU390" s="27"/>
      <c r="BV390" s="27"/>
      <c r="BW390" s="27"/>
      <c r="BX390" s="27"/>
      <c r="BY390" s="27"/>
      <c r="BZ390" s="27"/>
      <c r="CA390" s="27"/>
      <c r="CB390" s="27"/>
      <c r="CC390" s="27"/>
      <c r="CD390" s="27"/>
      <c r="CE390" s="27"/>
      <c r="CF390" s="27"/>
      <c r="CG390" s="27"/>
      <c r="CH390" s="27"/>
      <c r="CI390" s="27"/>
      <c r="CJ390" s="27"/>
      <c r="CK390" s="27"/>
      <c r="CL390" s="27"/>
      <c r="CM390" s="27"/>
      <c r="CN390" s="27"/>
      <c r="CO390" s="27"/>
      <c r="CP390" s="27"/>
      <c r="CQ390" s="27"/>
      <c r="CR390" s="27"/>
      <c r="CS390" s="27"/>
      <c r="CT390" s="27"/>
      <c r="CU390" s="27"/>
      <c r="CV390" s="27"/>
      <c r="CW390" s="27"/>
      <c r="CX390" s="27"/>
      <c r="CY390" s="27"/>
      <c r="CZ390" s="27"/>
      <c r="DA390" s="27"/>
      <c r="DB390" s="27">
        <v>68.400000000000006</v>
      </c>
      <c r="DC390" s="27">
        <v>68.400000000000006</v>
      </c>
      <c r="DD390" s="27">
        <v>68.400000000000006</v>
      </c>
      <c r="DE390" s="27">
        <v>68.400000000000006</v>
      </c>
      <c r="DF390" s="27">
        <v>66.8</v>
      </c>
      <c r="DG390" s="27">
        <v>66.8</v>
      </c>
      <c r="DH390" s="27">
        <v>66.8</v>
      </c>
      <c r="DI390" s="27">
        <v>66.8</v>
      </c>
      <c r="DJ390" s="27">
        <v>81.8</v>
      </c>
      <c r="DK390" s="27">
        <v>81.8</v>
      </c>
      <c r="DL390" s="27">
        <v>81.8</v>
      </c>
      <c r="DM390" s="27">
        <v>81.8</v>
      </c>
      <c r="DN390" s="27">
        <v>120</v>
      </c>
      <c r="DO390" s="27">
        <v>120</v>
      </c>
      <c r="DP390" s="27">
        <v>120</v>
      </c>
      <c r="DQ390" s="27">
        <v>120</v>
      </c>
      <c r="DR390" s="27">
        <v>104</v>
      </c>
      <c r="DS390" s="27">
        <v>104</v>
      </c>
      <c r="DT390" s="27">
        <v>104</v>
      </c>
      <c r="DU390" s="27">
        <v>104</v>
      </c>
      <c r="DV390" s="27">
        <v>89.7</v>
      </c>
      <c r="DW390" s="27">
        <v>89.7</v>
      </c>
      <c r="DX390" s="27">
        <v>89.7</v>
      </c>
      <c r="DY390" s="27">
        <v>89.7</v>
      </c>
      <c r="DZ390" s="27">
        <v>115</v>
      </c>
      <c r="EA390" s="27">
        <v>115</v>
      </c>
      <c r="EB390" s="27">
        <v>115</v>
      </c>
      <c r="EC390" s="27">
        <v>115</v>
      </c>
      <c r="ED390" s="27">
        <v>127</v>
      </c>
      <c r="EE390" s="27">
        <v>127</v>
      </c>
      <c r="EF390" s="27">
        <v>127</v>
      </c>
      <c r="EG390" s="27">
        <v>127</v>
      </c>
      <c r="EH390" s="27">
        <v>140</v>
      </c>
      <c r="EI390" s="27">
        <v>140</v>
      </c>
      <c r="EJ390" s="27">
        <v>140</v>
      </c>
      <c r="EK390" s="27">
        <v>140</v>
      </c>
      <c r="EL390" s="27">
        <v>113</v>
      </c>
      <c r="EM390" s="27">
        <v>113</v>
      </c>
      <c r="EN390" s="27">
        <v>113</v>
      </c>
      <c r="EO390" s="27">
        <v>113</v>
      </c>
      <c r="EP390" s="27">
        <v>103</v>
      </c>
      <c r="EQ390" s="27">
        <v>103</v>
      </c>
      <c r="ER390" s="27">
        <v>103</v>
      </c>
      <c r="ES390" s="27">
        <v>103</v>
      </c>
      <c r="ET390" s="27">
        <v>93.666850727110628</v>
      </c>
      <c r="EU390" s="27">
        <v>93.666850727110628</v>
      </c>
      <c r="EV390" s="27">
        <v>93.666850727110628</v>
      </c>
      <c r="EW390" s="27">
        <v>93.666850727110628</v>
      </c>
      <c r="EX390" s="27">
        <v>88.758211781209724</v>
      </c>
      <c r="EY390" s="27">
        <v>88.758211781209724</v>
      </c>
      <c r="EZ390" s="27">
        <v>88.758211781209724</v>
      </c>
      <c r="FA390" s="27">
        <v>88.758211781209724</v>
      </c>
      <c r="FB390" s="27">
        <v>90.377175104667757</v>
      </c>
      <c r="FC390" s="27">
        <v>90.377175104667757</v>
      </c>
      <c r="FD390" s="27">
        <v>90.377175104667757</v>
      </c>
      <c r="FE390" s="27">
        <v>90.377175104667757</v>
      </c>
      <c r="FF390" s="27">
        <v>100.93191111001755</v>
      </c>
      <c r="FG390" s="27">
        <v>100.93191111001755</v>
      </c>
      <c r="FH390" s="27">
        <v>100.93191111001755</v>
      </c>
      <c r="FI390" s="27">
        <v>100.93191111001755</v>
      </c>
      <c r="FJ390" s="27">
        <v>105.14340130369607</v>
      </c>
      <c r="FK390" s="27">
        <v>105.14340130369607</v>
      </c>
      <c r="FL390" s="27">
        <v>105.14340130369607</v>
      </c>
      <c r="FM390" s="27">
        <v>105.14340130369607</v>
      </c>
      <c r="FN390" s="27">
        <v>105.9689496013911</v>
      </c>
      <c r="FO390" s="27">
        <v>105.9689496013911</v>
      </c>
      <c r="FP390" s="27">
        <v>105.9689496013911</v>
      </c>
      <c r="FQ390" s="27">
        <v>105.9689496013911</v>
      </c>
      <c r="FR390" s="27">
        <v>107.5180051451127</v>
      </c>
      <c r="FS390" s="27">
        <v>107.5180051451127</v>
      </c>
      <c r="FT390" s="27">
        <v>107.5180051451127</v>
      </c>
      <c r="FU390" s="27">
        <v>107.5180051451127</v>
      </c>
      <c r="FV390" s="27">
        <v>109.90400304071414</v>
      </c>
      <c r="FW390" s="27">
        <v>109.90400304071414</v>
      </c>
      <c r="FX390" s="27">
        <v>109.90400304071414</v>
      </c>
      <c r="FY390" s="27">
        <v>109.90400304071414</v>
      </c>
      <c r="FZ390" s="27">
        <v>112.02653969627664</v>
      </c>
      <c r="GA390" s="27">
        <v>112.02653969627664</v>
      </c>
      <c r="GB390" s="27">
        <v>112.02653969627664</v>
      </c>
      <c r="GC390" s="27">
        <v>112.02653969627664</v>
      </c>
      <c r="GD390" s="27">
        <v>115.5261275404809</v>
      </c>
      <c r="GE390" s="27">
        <v>117.52483395072255</v>
      </c>
      <c r="GF390" s="27">
        <v>119.5235403609642</v>
      </c>
      <c r="GG390" s="27">
        <v>121.52224677120586</v>
      </c>
      <c r="GH390" s="27">
        <v>123.92590179767521</v>
      </c>
      <c r="GI390" s="27">
        <v>125.92460820791686</v>
      </c>
      <c r="GJ390" s="27">
        <v>127.92331461815851</v>
      </c>
      <c r="GK390" s="27">
        <v>129.92202102840017</v>
      </c>
      <c r="GL390" s="9" t="str">
        <f t="shared" si="74"/>
        <v>Sweet Corn,Processing Sweet Corn: All,Units of Measure: $/Short Ton,Historic Data Source: USDA,Data Edge: 2015 Q4,Forecast Date: December 2016</v>
      </c>
      <c r="GM390" s="10" t="str">
        <f t="shared" si="73"/>
        <v>United States, Sweet Corn, Processing Sweet Corn: All</v>
      </c>
      <c r="GN390" s="8" t="str">
        <f t="shared" si="72"/>
        <v>Sweet Corn,Processing Sweet Corn: All,Units of Measure: $/Short Ton,Historic Data Source: USDA,Data Edge: 2015 Q4,Forecast Date: December 2016</v>
      </c>
      <c r="GP390" s="8" t="s">
        <v>10</v>
      </c>
      <c r="GQ390" s="8" t="s">
        <v>940</v>
      </c>
      <c r="GR390" s="8" t="s">
        <v>938</v>
      </c>
      <c r="GS390" s="8" t="s">
        <v>929</v>
      </c>
      <c r="GT390" s="8" t="s">
        <v>13</v>
      </c>
      <c r="GU390" s="39" t="s">
        <v>14</v>
      </c>
      <c r="GV390" s="11" t="s">
        <v>1385</v>
      </c>
      <c r="GW390" s="8" t="s">
        <v>938</v>
      </c>
      <c r="GX390" s="8" t="s">
        <v>1401</v>
      </c>
      <c r="GY390" s="16" t="s">
        <v>1392</v>
      </c>
    </row>
    <row r="391" spans="1:207" s="8" customFormat="1" ht="12.75" customHeight="1">
      <c r="A391" s="8" t="s">
        <v>942</v>
      </c>
      <c r="B391" s="8" t="str">
        <f t="shared" si="75"/>
        <v>Bank:AGPRICE</v>
      </c>
      <c r="C391" s="13" t="str">
        <f t="shared" si="76"/>
        <v>DataEdge:2015 Q4</v>
      </c>
      <c r="D391" s="13" t="str">
        <f t="shared" si="77"/>
        <v>ForecastDate:December 2016</v>
      </c>
      <c r="E391" s="13" t="str">
        <f t="shared" si="78"/>
        <v>Long Label:Sweet Corn,Processing Sweet Corn: Canned,Units of Measure: $/Short Ton,Historic Data Source: USDA,Data Edge: 2015 Q4,Forecast Date: December 2016</v>
      </c>
      <c r="F391" s="27">
        <v>51.8</v>
      </c>
      <c r="G391" s="27">
        <v>51.8</v>
      </c>
      <c r="H391" s="27">
        <v>51.8</v>
      </c>
      <c r="I391" s="27">
        <v>51.8</v>
      </c>
      <c r="J391" s="27">
        <v>63.2</v>
      </c>
      <c r="K391" s="27">
        <v>63.2</v>
      </c>
      <c r="L391" s="27">
        <v>63.2</v>
      </c>
      <c r="M391" s="27">
        <v>63.2</v>
      </c>
      <c r="N391" s="27">
        <v>57.1</v>
      </c>
      <c r="O391" s="27">
        <v>57.1</v>
      </c>
      <c r="P391" s="27">
        <v>57.1</v>
      </c>
      <c r="Q391" s="27">
        <v>57.1</v>
      </c>
      <c r="R391" s="27">
        <v>58.3</v>
      </c>
      <c r="S391" s="27">
        <v>58.3</v>
      </c>
      <c r="T391" s="27">
        <v>58.3</v>
      </c>
      <c r="U391" s="27">
        <v>58.3</v>
      </c>
      <c r="V391" s="27">
        <v>61.9</v>
      </c>
      <c r="W391" s="27">
        <v>61.9</v>
      </c>
      <c r="X391" s="27">
        <v>61.9</v>
      </c>
      <c r="Y391" s="27">
        <v>61.9</v>
      </c>
      <c r="Z391" s="27">
        <v>61</v>
      </c>
      <c r="AA391" s="27">
        <v>61</v>
      </c>
      <c r="AB391" s="27">
        <v>61</v>
      </c>
      <c r="AC391" s="27">
        <v>61</v>
      </c>
      <c r="AD391" s="27">
        <v>56.2</v>
      </c>
      <c r="AE391" s="27">
        <v>56.2</v>
      </c>
      <c r="AF391" s="27">
        <v>56.2</v>
      </c>
      <c r="AG391" s="27">
        <v>56.2</v>
      </c>
      <c r="AH391" s="27">
        <v>56.7</v>
      </c>
      <c r="AI391" s="27">
        <v>56.7</v>
      </c>
      <c r="AJ391" s="27">
        <v>56.7</v>
      </c>
      <c r="AK391" s="27">
        <v>56.7</v>
      </c>
      <c r="AL391" s="27">
        <v>58.9</v>
      </c>
      <c r="AM391" s="27">
        <v>58.9</v>
      </c>
      <c r="AN391" s="27">
        <v>58.9</v>
      </c>
      <c r="AO391" s="27">
        <v>58.9</v>
      </c>
      <c r="AP391" s="27">
        <v>65.2</v>
      </c>
      <c r="AQ391" s="27">
        <v>65.2</v>
      </c>
      <c r="AR391" s="27">
        <v>65.2</v>
      </c>
      <c r="AS391" s="27">
        <v>65.2</v>
      </c>
      <c r="AT391" s="27">
        <v>68</v>
      </c>
      <c r="AU391" s="27">
        <v>68</v>
      </c>
      <c r="AV391" s="27">
        <v>68</v>
      </c>
      <c r="AW391" s="27">
        <v>68</v>
      </c>
      <c r="AX391" s="27">
        <v>68</v>
      </c>
      <c r="AY391" s="27">
        <v>68</v>
      </c>
      <c r="AZ391" s="27">
        <v>68</v>
      </c>
      <c r="BA391" s="27">
        <v>68</v>
      </c>
      <c r="BB391" s="27">
        <v>61.6</v>
      </c>
      <c r="BC391" s="27">
        <v>61.6</v>
      </c>
      <c r="BD391" s="27">
        <v>61.6</v>
      </c>
      <c r="BE391" s="27">
        <v>61.6</v>
      </c>
      <c r="BF391" s="27">
        <v>71.900000000000006</v>
      </c>
      <c r="BG391" s="27">
        <v>71.900000000000006</v>
      </c>
      <c r="BH391" s="27">
        <v>71.900000000000006</v>
      </c>
      <c r="BI391" s="27">
        <v>71.900000000000006</v>
      </c>
      <c r="BJ391" s="27">
        <v>67.5</v>
      </c>
      <c r="BK391" s="27">
        <v>67.5</v>
      </c>
      <c r="BL391" s="27">
        <v>67.5</v>
      </c>
      <c r="BM391" s="27">
        <v>67.5</v>
      </c>
      <c r="BN391" s="27">
        <v>77.5</v>
      </c>
      <c r="BO391" s="27">
        <v>77.5</v>
      </c>
      <c r="BP391" s="27">
        <v>77.5</v>
      </c>
      <c r="BQ391" s="27">
        <v>77.5</v>
      </c>
      <c r="BR391" s="27">
        <v>81.099999999999994</v>
      </c>
      <c r="BS391" s="27">
        <v>81.099999999999994</v>
      </c>
      <c r="BT391" s="27">
        <v>81.099999999999994</v>
      </c>
      <c r="BU391" s="27">
        <v>81.099999999999994</v>
      </c>
      <c r="BV391" s="27">
        <v>74.8</v>
      </c>
      <c r="BW391" s="27">
        <v>74.8</v>
      </c>
      <c r="BX391" s="27">
        <v>74.8</v>
      </c>
      <c r="BY391" s="27">
        <v>74.8</v>
      </c>
      <c r="BZ391" s="27">
        <v>70.8</v>
      </c>
      <c r="CA391" s="27">
        <v>70.8</v>
      </c>
      <c r="CB391" s="27">
        <v>70.8</v>
      </c>
      <c r="CC391" s="27">
        <v>70.8</v>
      </c>
      <c r="CD391" s="27">
        <v>69.5</v>
      </c>
      <c r="CE391" s="27">
        <v>69.5</v>
      </c>
      <c r="CF391" s="27">
        <v>69.5</v>
      </c>
      <c r="CG391" s="27">
        <v>69.5</v>
      </c>
      <c r="CH391" s="27">
        <v>74.099999999999994</v>
      </c>
      <c r="CI391" s="27">
        <v>74.099999999999994</v>
      </c>
      <c r="CJ391" s="27">
        <v>74.099999999999994</v>
      </c>
      <c r="CK391" s="27">
        <v>74.099999999999994</v>
      </c>
      <c r="CL391" s="27">
        <v>73.900000000000006</v>
      </c>
      <c r="CM391" s="27">
        <v>73.900000000000006</v>
      </c>
      <c r="CN391" s="27">
        <v>73.900000000000006</v>
      </c>
      <c r="CO391" s="27">
        <v>73.900000000000006</v>
      </c>
      <c r="CP391" s="27">
        <v>65.599999999999994</v>
      </c>
      <c r="CQ391" s="27">
        <v>65.599999999999994</v>
      </c>
      <c r="CR391" s="27">
        <v>65.599999999999994</v>
      </c>
      <c r="CS391" s="27">
        <v>65.599999999999994</v>
      </c>
      <c r="CT391" s="27">
        <v>68.599999999999994</v>
      </c>
      <c r="CU391" s="27">
        <v>68.599999999999994</v>
      </c>
      <c r="CV391" s="27">
        <v>68.599999999999994</v>
      </c>
      <c r="CW391" s="27">
        <v>68.599999999999994</v>
      </c>
      <c r="CX391" s="27">
        <v>71.2</v>
      </c>
      <c r="CY391" s="27">
        <v>71.2</v>
      </c>
      <c r="CZ391" s="27">
        <v>71.2</v>
      </c>
      <c r="DA391" s="27">
        <v>71.2</v>
      </c>
      <c r="DB391" s="27">
        <v>64.5</v>
      </c>
      <c r="DC391" s="27">
        <v>64.5</v>
      </c>
      <c r="DD391" s="27">
        <v>64.5</v>
      </c>
      <c r="DE391" s="27">
        <v>64.5</v>
      </c>
      <c r="DF391" s="27">
        <v>62.4</v>
      </c>
      <c r="DG391" s="27">
        <v>62.4</v>
      </c>
      <c r="DH391" s="27">
        <v>62.4</v>
      </c>
      <c r="DI391" s="27">
        <v>62.4</v>
      </c>
      <c r="DJ391" s="27">
        <v>82.8</v>
      </c>
      <c r="DK391" s="27">
        <v>82.8</v>
      </c>
      <c r="DL391" s="27">
        <v>82.8</v>
      </c>
      <c r="DM391" s="27">
        <v>82.8</v>
      </c>
      <c r="DN391" s="27">
        <v>116</v>
      </c>
      <c r="DO391" s="27">
        <v>116</v>
      </c>
      <c r="DP391" s="27">
        <v>116</v>
      </c>
      <c r="DQ391" s="27">
        <v>116</v>
      </c>
      <c r="DR391" s="27">
        <v>95.2</v>
      </c>
      <c r="DS391" s="27">
        <v>95.2</v>
      </c>
      <c r="DT391" s="27">
        <v>95.2</v>
      </c>
      <c r="DU391" s="27">
        <v>95.2</v>
      </c>
      <c r="DV391" s="27">
        <v>87</v>
      </c>
      <c r="DW391" s="27">
        <v>87</v>
      </c>
      <c r="DX391" s="27">
        <v>87</v>
      </c>
      <c r="DY391" s="27">
        <v>87</v>
      </c>
      <c r="DZ391" s="27">
        <v>116</v>
      </c>
      <c r="EA391" s="27">
        <v>116</v>
      </c>
      <c r="EB391" s="27">
        <v>116</v>
      </c>
      <c r="EC391" s="27">
        <v>116</v>
      </c>
      <c r="ED391" s="27">
        <v>131</v>
      </c>
      <c r="EE391" s="27">
        <v>131</v>
      </c>
      <c r="EF391" s="27">
        <v>131</v>
      </c>
      <c r="EG391" s="27">
        <v>131</v>
      </c>
      <c r="EH391" s="27">
        <v>150</v>
      </c>
      <c r="EI391" s="27">
        <v>150</v>
      </c>
      <c r="EJ391" s="27">
        <v>150</v>
      </c>
      <c r="EK391" s="27">
        <v>150</v>
      </c>
      <c r="EL391" s="27">
        <v>108</v>
      </c>
      <c r="EM391" s="27">
        <v>108</v>
      </c>
      <c r="EN391" s="27">
        <v>108</v>
      </c>
      <c r="EO391" s="27">
        <v>108</v>
      </c>
      <c r="EP391" s="27">
        <v>97.8</v>
      </c>
      <c r="EQ391" s="27">
        <v>97.8</v>
      </c>
      <c r="ER391" s="27">
        <v>97.8</v>
      </c>
      <c r="ES391" s="27">
        <v>97.8</v>
      </c>
      <c r="ET391" s="27">
        <v>92.276573919830611</v>
      </c>
      <c r="EU391" s="27">
        <v>92.276573919830611</v>
      </c>
      <c r="EV391" s="27">
        <v>92.276573919830611</v>
      </c>
      <c r="EW391" s="27">
        <v>92.276573919830611</v>
      </c>
      <c r="EX391" s="27">
        <v>86.94582061332757</v>
      </c>
      <c r="EY391" s="27">
        <v>86.94582061332757</v>
      </c>
      <c r="EZ391" s="27">
        <v>86.94582061332757</v>
      </c>
      <c r="FA391" s="27">
        <v>86.94582061332757</v>
      </c>
      <c r="FB391" s="27">
        <v>88.704005353486153</v>
      </c>
      <c r="FC391" s="27">
        <v>88.704005353486153</v>
      </c>
      <c r="FD391" s="27">
        <v>88.704005353486153</v>
      </c>
      <c r="FE391" s="27">
        <v>88.704005353486153</v>
      </c>
      <c r="FF391" s="27">
        <v>100.16638718272428</v>
      </c>
      <c r="FG391" s="27">
        <v>100.16638718272428</v>
      </c>
      <c r="FH391" s="27">
        <v>100.16638718272428</v>
      </c>
      <c r="FI391" s="27">
        <v>100.16638718272428</v>
      </c>
      <c r="FJ391" s="27">
        <v>104.74004100462632</v>
      </c>
      <c r="FK391" s="27">
        <v>104.74004100462632</v>
      </c>
      <c r="FL391" s="27">
        <v>104.74004100462632</v>
      </c>
      <c r="FM391" s="27">
        <v>104.74004100462632</v>
      </c>
      <c r="FN391" s="27">
        <v>105.6365816477899</v>
      </c>
      <c r="FO391" s="27">
        <v>105.6365816477899</v>
      </c>
      <c r="FP391" s="27">
        <v>105.6365816477899</v>
      </c>
      <c r="FQ391" s="27">
        <v>105.6365816477899</v>
      </c>
      <c r="FR391" s="27">
        <v>107.31884694630946</v>
      </c>
      <c r="FS391" s="27">
        <v>107.31884694630946</v>
      </c>
      <c r="FT391" s="27">
        <v>107.31884694630946</v>
      </c>
      <c r="FU391" s="27">
        <v>107.31884694630946</v>
      </c>
      <c r="FV391" s="27">
        <v>109.91002676447641</v>
      </c>
      <c r="FW391" s="27">
        <v>109.91002676447641</v>
      </c>
      <c r="FX391" s="27">
        <v>109.91002676447641</v>
      </c>
      <c r="FY391" s="27">
        <v>109.91002676447641</v>
      </c>
      <c r="FZ391" s="27">
        <v>112.21508921040399</v>
      </c>
      <c r="GA391" s="27">
        <v>112.21508921040399</v>
      </c>
      <c r="GB391" s="27">
        <v>112.21508921040399</v>
      </c>
      <c r="GC391" s="27">
        <v>112.21508921040399</v>
      </c>
      <c r="GD391" s="27">
        <v>114.84503770629949</v>
      </c>
      <c r="GE391" s="27">
        <v>115.84503770629949</v>
      </c>
      <c r="GF391" s="27">
        <v>116.84503770629949</v>
      </c>
      <c r="GG391" s="27">
        <v>117.84503770629949</v>
      </c>
      <c r="GH391" s="27">
        <v>119.28480954503337</v>
      </c>
      <c r="GI391" s="27">
        <v>120.28480954503337</v>
      </c>
      <c r="GJ391" s="27">
        <v>121.28480954503337</v>
      </c>
      <c r="GK391" s="27">
        <v>122.28480954503337</v>
      </c>
      <c r="GL391" s="9" t="str">
        <f t="shared" si="74"/>
        <v>Sweet Corn,Processing Sweet Corn: Canned,Units of Measure: $/Short Ton,Historic Data Source: USDA,Data Edge: 2015 Q4,Forecast Date: December 2016</v>
      </c>
      <c r="GM391" s="10" t="str">
        <f t="shared" si="73"/>
        <v>United States, Sweet Corn, Processing Sweet Corn: Canned</v>
      </c>
      <c r="GN391" s="8" t="str">
        <f t="shared" si="72"/>
        <v>Sweet Corn,Processing Sweet Corn: Canned,Units of Measure: $/Short Ton,Historic Data Source: USDA,Data Edge: 2015 Q4,Forecast Date: December 2016</v>
      </c>
      <c r="GP391" s="8" t="s">
        <v>10</v>
      </c>
      <c r="GQ391" s="8" t="s">
        <v>940</v>
      </c>
      <c r="GR391" s="8" t="s">
        <v>941</v>
      </c>
      <c r="GS391" s="8" t="s">
        <v>929</v>
      </c>
      <c r="GT391" s="8" t="s">
        <v>13</v>
      </c>
      <c r="GU391" s="39" t="s">
        <v>14</v>
      </c>
      <c r="GV391" s="11" t="s">
        <v>1385</v>
      </c>
      <c r="GW391" s="8" t="s">
        <v>941</v>
      </c>
      <c r="GX391" s="8" t="s">
        <v>1401</v>
      </c>
      <c r="GY391" s="16" t="s">
        <v>1392</v>
      </c>
    </row>
    <row r="392" spans="1:207" s="8" customFormat="1" ht="12.75" customHeight="1">
      <c r="A392" s="8" t="s">
        <v>944</v>
      </c>
      <c r="B392" s="8" t="str">
        <f t="shared" si="75"/>
        <v>Bank:AGPRICE</v>
      </c>
      <c r="C392" s="13" t="str">
        <f t="shared" si="76"/>
        <v>DataEdge:2015 Q4</v>
      </c>
      <c r="D392" s="13" t="str">
        <f t="shared" si="77"/>
        <v>ForecastDate:December 2016</v>
      </c>
      <c r="E392" s="13" t="str">
        <f t="shared" si="78"/>
        <v>Long Label:Sweet Corn,Processing Sweet Corn: Frozen,Units of Measure: $/Short Ton,Historic Data Source: USDA,Data Edge: 2015 Q4,Forecast Date: December 2016</v>
      </c>
      <c r="F392" s="27">
        <v>57.1</v>
      </c>
      <c r="G392" s="27">
        <v>57.1</v>
      </c>
      <c r="H392" s="27">
        <v>57.1</v>
      </c>
      <c r="I392" s="27">
        <v>57.1</v>
      </c>
      <c r="J392" s="27">
        <v>62.9</v>
      </c>
      <c r="K392" s="27">
        <v>62.9</v>
      </c>
      <c r="L392" s="27">
        <v>62.9</v>
      </c>
      <c r="M392" s="27">
        <v>62.9</v>
      </c>
      <c r="N392" s="27">
        <v>67.400000000000006</v>
      </c>
      <c r="O392" s="27">
        <v>67.400000000000006</v>
      </c>
      <c r="P392" s="27">
        <v>67.400000000000006</v>
      </c>
      <c r="Q392" s="27">
        <v>67.400000000000006</v>
      </c>
      <c r="R392" s="27">
        <v>62.1</v>
      </c>
      <c r="S392" s="27">
        <v>62.1</v>
      </c>
      <c r="T392" s="27">
        <v>62.1</v>
      </c>
      <c r="U392" s="27">
        <v>62.1</v>
      </c>
      <c r="V392" s="27">
        <v>66.599999999999994</v>
      </c>
      <c r="W392" s="27">
        <v>66.599999999999994</v>
      </c>
      <c r="X392" s="27">
        <v>66.599999999999994</v>
      </c>
      <c r="Y392" s="27">
        <v>66.599999999999994</v>
      </c>
      <c r="Z392" s="27">
        <v>66.7</v>
      </c>
      <c r="AA392" s="27">
        <v>66.7</v>
      </c>
      <c r="AB392" s="27">
        <v>66.7</v>
      </c>
      <c r="AC392" s="27">
        <v>66.7</v>
      </c>
      <c r="AD392" s="27">
        <v>62.6</v>
      </c>
      <c r="AE392" s="27">
        <v>62.6</v>
      </c>
      <c r="AF392" s="27">
        <v>62.6</v>
      </c>
      <c r="AG392" s="27">
        <v>62.6</v>
      </c>
      <c r="AH392" s="27">
        <v>62.8</v>
      </c>
      <c r="AI392" s="27">
        <v>62.8</v>
      </c>
      <c r="AJ392" s="27">
        <v>62.8</v>
      </c>
      <c r="AK392" s="27">
        <v>62.8</v>
      </c>
      <c r="AL392" s="27">
        <v>63</v>
      </c>
      <c r="AM392" s="27">
        <v>63</v>
      </c>
      <c r="AN392" s="27">
        <v>63</v>
      </c>
      <c r="AO392" s="27">
        <v>63</v>
      </c>
      <c r="AP392" s="27">
        <v>69.099999999999994</v>
      </c>
      <c r="AQ392" s="27">
        <v>69.099999999999994</v>
      </c>
      <c r="AR392" s="27">
        <v>69.099999999999994</v>
      </c>
      <c r="AS392" s="27">
        <v>69.099999999999994</v>
      </c>
      <c r="AT392" s="27">
        <v>71.400000000000006</v>
      </c>
      <c r="AU392" s="27">
        <v>71.400000000000006</v>
      </c>
      <c r="AV392" s="27">
        <v>71.400000000000006</v>
      </c>
      <c r="AW392" s="27">
        <v>71.400000000000006</v>
      </c>
      <c r="AX392" s="27">
        <v>74.900000000000006</v>
      </c>
      <c r="AY392" s="27">
        <v>74.900000000000006</v>
      </c>
      <c r="AZ392" s="27">
        <v>74.900000000000006</v>
      </c>
      <c r="BA392" s="27">
        <v>74.900000000000006</v>
      </c>
      <c r="BB392" s="27">
        <v>68.2</v>
      </c>
      <c r="BC392" s="27">
        <v>68.2</v>
      </c>
      <c r="BD392" s="27">
        <v>68.2</v>
      </c>
      <c r="BE392" s="27">
        <v>68.2</v>
      </c>
      <c r="BF392" s="27">
        <v>73.099999999999994</v>
      </c>
      <c r="BG392" s="27">
        <v>73.099999999999994</v>
      </c>
      <c r="BH392" s="27">
        <v>73.099999999999994</v>
      </c>
      <c r="BI392" s="27">
        <v>73.099999999999994</v>
      </c>
      <c r="BJ392" s="27">
        <v>70.099999999999994</v>
      </c>
      <c r="BK392" s="27">
        <v>70.099999999999994</v>
      </c>
      <c r="BL392" s="27">
        <v>70.099999999999994</v>
      </c>
      <c r="BM392" s="27">
        <v>70.099999999999994</v>
      </c>
      <c r="BN392" s="27">
        <v>73.400000000000006</v>
      </c>
      <c r="BO392" s="27">
        <v>73.400000000000006</v>
      </c>
      <c r="BP392" s="27">
        <v>73.400000000000006</v>
      </c>
      <c r="BQ392" s="27">
        <v>73.400000000000006</v>
      </c>
      <c r="BR392" s="27">
        <v>75.7</v>
      </c>
      <c r="BS392" s="27">
        <v>75.7</v>
      </c>
      <c r="BT392" s="27">
        <v>75.7</v>
      </c>
      <c r="BU392" s="27">
        <v>75.7</v>
      </c>
      <c r="BV392" s="27">
        <v>74.8</v>
      </c>
      <c r="BW392" s="27">
        <v>74.8</v>
      </c>
      <c r="BX392" s="27">
        <v>74.8</v>
      </c>
      <c r="BY392" s="27">
        <v>74.8</v>
      </c>
      <c r="BZ392" s="27">
        <v>76</v>
      </c>
      <c r="CA392" s="27">
        <v>76</v>
      </c>
      <c r="CB392" s="27">
        <v>76</v>
      </c>
      <c r="CC392" s="27">
        <v>76</v>
      </c>
      <c r="CD392" s="27">
        <v>72.8</v>
      </c>
      <c r="CE392" s="27">
        <v>72.8</v>
      </c>
      <c r="CF392" s="27">
        <v>72.8</v>
      </c>
      <c r="CG392" s="27">
        <v>72.8</v>
      </c>
      <c r="CH392" s="27">
        <v>72.599999999999994</v>
      </c>
      <c r="CI392" s="27">
        <v>72.599999999999994</v>
      </c>
      <c r="CJ392" s="27">
        <v>72.599999999999994</v>
      </c>
      <c r="CK392" s="27">
        <v>72.599999999999994</v>
      </c>
      <c r="CL392" s="27">
        <v>72.099999999999994</v>
      </c>
      <c r="CM392" s="27">
        <v>72.099999999999994</v>
      </c>
      <c r="CN392" s="27">
        <v>72.099999999999994</v>
      </c>
      <c r="CO392" s="27">
        <v>72.099999999999994</v>
      </c>
      <c r="CP392" s="27">
        <v>70.2</v>
      </c>
      <c r="CQ392" s="27">
        <v>70.2</v>
      </c>
      <c r="CR392" s="27">
        <v>70.2</v>
      </c>
      <c r="CS392" s="27">
        <v>70.2</v>
      </c>
      <c r="CT392" s="27">
        <v>72</v>
      </c>
      <c r="CU392" s="27">
        <v>72</v>
      </c>
      <c r="CV392" s="27">
        <v>72</v>
      </c>
      <c r="CW392" s="27">
        <v>72</v>
      </c>
      <c r="CX392" s="27">
        <v>73</v>
      </c>
      <c r="CY392" s="27">
        <v>73</v>
      </c>
      <c r="CZ392" s="27">
        <v>73</v>
      </c>
      <c r="DA392" s="27">
        <v>73</v>
      </c>
      <c r="DB392" s="27">
        <v>72.3</v>
      </c>
      <c r="DC392" s="27">
        <v>72.3</v>
      </c>
      <c r="DD392" s="27">
        <v>72.3</v>
      </c>
      <c r="DE392" s="27">
        <v>72.3</v>
      </c>
      <c r="DF392" s="27">
        <v>70.599999999999994</v>
      </c>
      <c r="DG392" s="27">
        <v>70.599999999999994</v>
      </c>
      <c r="DH392" s="27">
        <v>70.599999999999994</v>
      </c>
      <c r="DI392" s="27">
        <v>70.599999999999994</v>
      </c>
      <c r="DJ392" s="27">
        <v>80.900000000000006</v>
      </c>
      <c r="DK392" s="27">
        <v>80.900000000000006</v>
      </c>
      <c r="DL392" s="27">
        <v>80.900000000000006</v>
      </c>
      <c r="DM392" s="27">
        <v>80.900000000000006</v>
      </c>
      <c r="DN392" s="27">
        <v>124</v>
      </c>
      <c r="DO392" s="27">
        <v>124</v>
      </c>
      <c r="DP392" s="27">
        <v>124</v>
      </c>
      <c r="DQ392" s="27">
        <v>124</v>
      </c>
      <c r="DR392" s="27">
        <v>111</v>
      </c>
      <c r="DS392" s="27">
        <v>111</v>
      </c>
      <c r="DT392" s="27">
        <v>111</v>
      </c>
      <c r="DU392" s="27">
        <v>111</v>
      </c>
      <c r="DV392" s="27">
        <v>92</v>
      </c>
      <c r="DW392" s="27">
        <v>92</v>
      </c>
      <c r="DX392" s="27">
        <v>92</v>
      </c>
      <c r="DY392" s="27">
        <v>92</v>
      </c>
      <c r="DZ392" s="27">
        <v>114</v>
      </c>
      <c r="EA392" s="27">
        <v>114</v>
      </c>
      <c r="EB392" s="27">
        <v>114</v>
      </c>
      <c r="EC392" s="27">
        <v>114</v>
      </c>
      <c r="ED392" s="27">
        <v>125</v>
      </c>
      <c r="EE392" s="27">
        <v>125</v>
      </c>
      <c r="EF392" s="27">
        <v>125</v>
      </c>
      <c r="EG392" s="27">
        <v>125</v>
      </c>
      <c r="EH392" s="27">
        <v>133</v>
      </c>
      <c r="EI392" s="27">
        <v>133</v>
      </c>
      <c r="EJ392" s="27">
        <v>133</v>
      </c>
      <c r="EK392" s="27">
        <v>133</v>
      </c>
      <c r="EL392" s="27">
        <v>116</v>
      </c>
      <c r="EM392" s="27">
        <v>116</v>
      </c>
      <c r="EN392" s="27">
        <v>116</v>
      </c>
      <c r="EO392" s="27">
        <v>116</v>
      </c>
      <c r="EP392" s="27">
        <v>106</v>
      </c>
      <c r="EQ392" s="27">
        <v>106</v>
      </c>
      <c r="ER392" s="27">
        <v>106</v>
      </c>
      <c r="ES392" s="27">
        <v>106</v>
      </c>
      <c r="ET392" s="27">
        <v>95.143610633916126</v>
      </c>
      <c r="EU392" s="27">
        <v>95.143610633916126</v>
      </c>
      <c r="EV392" s="27">
        <v>95.143610633916126</v>
      </c>
      <c r="EW392" s="27">
        <v>95.143610633916126</v>
      </c>
      <c r="EX392" s="27">
        <v>90.556027807522426</v>
      </c>
      <c r="EY392" s="27">
        <v>90.556027807522426</v>
      </c>
      <c r="EZ392" s="27">
        <v>90.556027807522426</v>
      </c>
      <c r="FA392" s="27">
        <v>90.556027807522426</v>
      </c>
      <c r="FB392" s="27">
        <v>92.069100661548404</v>
      </c>
      <c r="FC392" s="27">
        <v>92.069100661548404</v>
      </c>
      <c r="FD392" s="27">
        <v>92.069100661548404</v>
      </c>
      <c r="FE392" s="27">
        <v>92.069100661548404</v>
      </c>
      <c r="FF392" s="27">
        <v>101.93348999001938</v>
      </c>
      <c r="FG392" s="27">
        <v>101.93348999001938</v>
      </c>
      <c r="FH392" s="27">
        <v>101.93348999001938</v>
      </c>
      <c r="FI392" s="27">
        <v>101.93348999001938</v>
      </c>
      <c r="FJ392" s="27">
        <v>105.86952201416716</v>
      </c>
      <c r="FK392" s="27">
        <v>105.86952201416716</v>
      </c>
      <c r="FL392" s="27">
        <v>105.86952201416716</v>
      </c>
      <c r="FM392" s="27">
        <v>105.86952201416716</v>
      </c>
      <c r="FN392" s="27">
        <v>106.6410742172533</v>
      </c>
      <c r="FO392" s="27">
        <v>106.6410742172533</v>
      </c>
      <c r="FP392" s="27">
        <v>106.6410742172533</v>
      </c>
      <c r="FQ392" s="27">
        <v>106.6410742172533</v>
      </c>
      <c r="FR392" s="27">
        <v>108.08881170371919</v>
      </c>
      <c r="FS392" s="27">
        <v>108.08881170371919</v>
      </c>
      <c r="FT392" s="27">
        <v>108.08881170371919</v>
      </c>
      <c r="FU392" s="27">
        <v>108.08881170371919</v>
      </c>
      <c r="FV392" s="27">
        <v>110.31875020404695</v>
      </c>
      <c r="FW392" s="27">
        <v>110.31875020404695</v>
      </c>
      <c r="FX392" s="27">
        <v>110.31875020404695</v>
      </c>
      <c r="FY392" s="27">
        <v>110.31875020404695</v>
      </c>
      <c r="FZ392" s="27">
        <v>112.30245950040518</v>
      </c>
      <c r="GA392" s="27">
        <v>112.30245950040518</v>
      </c>
      <c r="GB392" s="27">
        <v>112.30245950040518</v>
      </c>
      <c r="GC392" s="27">
        <v>112.30245950040518</v>
      </c>
      <c r="GD392" s="27">
        <v>114.70517376942874</v>
      </c>
      <c r="GE392" s="27">
        <v>115.70517376942874</v>
      </c>
      <c r="GF392" s="27">
        <v>116.70517376942874</v>
      </c>
      <c r="GG392" s="27">
        <v>117.70517376942874</v>
      </c>
      <c r="GH392" s="27">
        <v>119.08363617781782</v>
      </c>
      <c r="GI392" s="27">
        <v>120.08363617781782</v>
      </c>
      <c r="GJ392" s="27">
        <v>121.08363617781782</v>
      </c>
      <c r="GK392" s="27">
        <v>122.08363617781782</v>
      </c>
      <c r="GL392" s="9" t="str">
        <f t="shared" si="74"/>
        <v>Sweet Corn,Processing Sweet Corn: Frozen,Units of Measure: $/Short Ton,Historic Data Source: USDA,Data Edge: 2015 Q4,Forecast Date: December 2016</v>
      </c>
      <c r="GM392" s="10" t="str">
        <f t="shared" si="73"/>
        <v>United States, Sweet Corn, Processing Sweet Corn: Frozen</v>
      </c>
      <c r="GN392" s="8" t="str">
        <f t="shared" si="72"/>
        <v>Sweet Corn,Processing Sweet Corn: Frozen,Units of Measure: $/Short Ton,Historic Data Source: USDA,Data Edge: 2015 Q4,Forecast Date: December 2016</v>
      </c>
      <c r="GP392" s="8" t="s">
        <v>10</v>
      </c>
      <c r="GQ392" s="8" t="s">
        <v>940</v>
      </c>
      <c r="GR392" s="8" t="s">
        <v>943</v>
      </c>
      <c r="GS392" s="8" t="s">
        <v>929</v>
      </c>
      <c r="GT392" s="8" t="s">
        <v>13</v>
      </c>
      <c r="GU392" s="39" t="s">
        <v>14</v>
      </c>
      <c r="GV392" s="11" t="s">
        <v>1385</v>
      </c>
      <c r="GW392" s="8" t="s">
        <v>943</v>
      </c>
      <c r="GX392" s="8" t="s">
        <v>1401</v>
      </c>
      <c r="GY392" s="16" t="s">
        <v>1392</v>
      </c>
    </row>
    <row r="393" spans="1:207" s="8" customFormat="1" ht="12.75" customHeight="1">
      <c r="A393" s="8" t="s">
        <v>946</v>
      </c>
      <c r="B393" s="8" t="str">
        <f t="shared" si="75"/>
        <v>Bank:AGPRICE</v>
      </c>
      <c r="C393" s="13" t="str">
        <f t="shared" si="76"/>
        <v>DataEdge:2016 Q3</v>
      </c>
      <c r="D393" s="13" t="str">
        <f t="shared" si="77"/>
        <v>ForecastDate:December 2016</v>
      </c>
      <c r="E393" s="13" t="str">
        <f t="shared" si="78"/>
        <v>Long Label:Tomato,Processing Tomato: All,Units of Measure: $/Short Ton,Historic Data Source: USDA,Data Edge: 2016 Q3,Forecast Date: December 2016</v>
      </c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  <c r="AZ393" s="27"/>
      <c r="BA393" s="27"/>
      <c r="BB393" s="27"/>
      <c r="BC393" s="27"/>
      <c r="BD393" s="27"/>
      <c r="BE393" s="27"/>
      <c r="BF393" s="27"/>
      <c r="BG393" s="27"/>
      <c r="BH393" s="27"/>
      <c r="BI393" s="27"/>
      <c r="BJ393" s="27"/>
      <c r="BK393" s="27"/>
      <c r="BL393" s="27"/>
      <c r="BM393" s="27"/>
      <c r="BN393" s="27"/>
      <c r="BO393" s="27"/>
      <c r="BP393" s="27"/>
      <c r="BQ393" s="27"/>
      <c r="BR393" s="27">
        <v>62.3</v>
      </c>
      <c r="BS393" s="27">
        <v>62.3</v>
      </c>
      <c r="BT393" s="27">
        <v>62.3</v>
      </c>
      <c r="BU393" s="27">
        <v>62.3</v>
      </c>
      <c r="BV393" s="27">
        <v>60.7</v>
      </c>
      <c r="BW393" s="27">
        <v>60.7</v>
      </c>
      <c r="BX393" s="27">
        <v>60.7</v>
      </c>
      <c r="BY393" s="27">
        <v>60.7</v>
      </c>
      <c r="BZ393" s="27">
        <v>65.3</v>
      </c>
      <c r="CA393" s="27">
        <v>65.3</v>
      </c>
      <c r="CB393" s="27">
        <v>65.3</v>
      </c>
      <c r="CC393" s="27">
        <v>65.3</v>
      </c>
      <c r="CD393" s="27">
        <v>71.099999999999994</v>
      </c>
      <c r="CE393" s="27">
        <v>71.099999999999994</v>
      </c>
      <c r="CF393" s="27">
        <v>71.099999999999994</v>
      </c>
      <c r="CG393" s="27">
        <v>71.099999999999994</v>
      </c>
      <c r="CH393" s="27">
        <v>59.8</v>
      </c>
      <c r="CI393" s="27">
        <v>59.8</v>
      </c>
      <c r="CJ393" s="27">
        <v>59.8</v>
      </c>
      <c r="CK393" s="27">
        <v>59.8</v>
      </c>
      <c r="CL393" s="27">
        <v>59.2</v>
      </c>
      <c r="CM393" s="27">
        <v>59.2</v>
      </c>
      <c r="CN393" s="27">
        <v>59.2</v>
      </c>
      <c r="CO393" s="27">
        <v>59.2</v>
      </c>
      <c r="CP393" s="27">
        <v>58.2</v>
      </c>
      <c r="CQ393" s="27">
        <v>58.2</v>
      </c>
      <c r="CR393" s="27">
        <v>58.2</v>
      </c>
      <c r="CS393" s="27">
        <v>58.2</v>
      </c>
      <c r="CT393" s="27">
        <v>58.7</v>
      </c>
      <c r="CU393" s="27">
        <v>58.7</v>
      </c>
      <c r="CV393" s="27">
        <v>58.7</v>
      </c>
      <c r="CW393" s="27">
        <v>58.7</v>
      </c>
      <c r="CX393" s="27">
        <v>58.6</v>
      </c>
      <c r="CY393" s="27">
        <v>58.6</v>
      </c>
      <c r="CZ393" s="27">
        <v>58.6</v>
      </c>
      <c r="DA393" s="27">
        <v>58.6</v>
      </c>
      <c r="DB393" s="27">
        <v>61</v>
      </c>
      <c r="DC393" s="27">
        <v>61</v>
      </c>
      <c r="DD393" s="27">
        <v>61</v>
      </c>
      <c r="DE393" s="27">
        <v>61</v>
      </c>
      <c r="DF393" s="27">
        <v>66.400000000000006</v>
      </c>
      <c r="DG393" s="27">
        <v>66.400000000000006</v>
      </c>
      <c r="DH393" s="27">
        <v>66.400000000000006</v>
      </c>
      <c r="DI393" s="27">
        <v>66.400000000000006</v>
      </c>
      <c r="DJ393" s="27">
        <v>71.2</v>
      </c>
      <c r="DK393" s="27">
        <v>71.2</v>
      </c>
      <c r="DL393" s="27">
        <v>71.2</v>
      </c>
      <c r="DM393" s="27">
        <v>71.2</v>
      </c>
      <c r="DN393" s="27">
        <v>79.8</v>
      </c>
      <c r="DO393" s="27">
        <v>79.8</v>
      </c>
      <c r="DP393" s="27">
        <v>79.8</v>
      </c>
      <c r="DQ393" s="27">
        <v>79.8</v>
      </c>
      <c r="DR393" s="27">
        <v>87.2</v>
      </c>
      <c r="DS393" s="27">
        <v>87.2</v>
      </c>
      <c r="DT393" s="27">
        <v>87.2</v>
      </c>
      <c r="DU393" s="27">
        <v>87.2</v>
      </c>
      <c r="DV393" s="27">
        <v>72.5</v>
      </c>
      <c r="DW393" s="27">
        <v>72.5</v>
      </c>
      <c r="DX393" s="27">
        <v>72.5</v>
      </c>
      <c r="DY393" s="27">
        <v>72.5</v>
      </c>
      <c r="DZ393" s="27">
        <v>75.599999999999994</v>
      </c>
      <c r="EA393" s="27">
        <v>75.599999999999994</v>
      </c>
      <c r="EB393" s="27">
        <v>75.599999999999994</v>
      </c>
      <c r="EC393" s="27">
        <v>75.599999999999994</v>
      </c>
      <c r="ED393" s="27">
        <v>76.7</v>
      </c>
      <c r="EE393" s="27">
        <v>76.7</v>
      </c>
      <c r="EF393" s="27">
        <v>76.7</v>
      </c>
      <c r="EG393" s="27">
        <v>76.7</v>
      </c>
      <c r="EH393" s="27">
        <v>90.1</v>
      </c>
      <c r="EI393" s="27">
        <v>90.1</v>
      </c>
      <c r="EJ393" s="27">
        <v>90.1</v>
      </c>
      <c r="EK393" s="27">
        <v>90.1</v>
      </c>
      <c r="EL393" s="27">
        <v>99.3</v>
      </c>
      <c r="EM393" s="27">
        <v>99.3</v>
      </c>
      <c r="EN393" s="27">
        <v>99.3</v>
      </c>
      <c r="EO393" s="27">
        <v>99.3</v>
      </c>
      <c r="EP393" s="27">
        <v>97</v>
      </c>
      <c r="EQ393" s="27">
        <v>97</v>
      </c>
      <c r="ER393" s="27">
        <v>97</v>
      </c>
      <c r="ES393" s="27">
        <v>97</v>
      </c>
      <c r="ET393" s="27">
        <v>116.10112337048994</v>
      </c>
      <c r="EU393" s="27">
        <v>116.10112337048994</v>
      </c>
      <c r="EV393" s="27">
        <v>116.10112337048994</v>
      </c>
      <c r="EW393" s="27">
        <v>116.10112337048994</v>
      </c>
      <c r="EX393" s="27">
        <v>129.74816858304354</v>
      </c>
      <c r="EY393" s="27">
        <v>129.74816858304354</v>
      </c>
      <c r="EZ393" s="27">
        <v>129.74816858304354</v>
      </c>
      <c r="FA393" s="27">
        <v>129.74816858304354</v>
      </c>
      <c r="FB393" s="27">
        <v>126.53660181842052</v>
      </c>
      <c r="FC393" s="27">
        <v>126.53660181842052</v>
      </c>
      <c r="FD393" s="27">
        <v>126.53660181842052</v>
      </c>
      <c r="FE393" s="27">
        <v>126.53660181842052</v>
      </c>
      <c r="FF393" s="27">
        <v>138.71937988537866</v>
      </c>
      <c r="FG393" s="27">
        <v>138.71937988537866</v>
      </c>
      <c r="FH393" s="27">
        <v>138.71937988537866</v>
      </c>
      <c r="FI393" s="27">
        <v>138.71937988537866</v>
      </c>
      <c r="FJ393" s="27">
        <v>142.87610201953862</v>
      </c>
      <c r="FK393" s="27">
        <v>142.87610201953862</v>
      </c>
      <c r="FL393" s="27">
        <v>142.87610201953862</v>
      </c>
      <c r="FM393" s="27">
        <v>142.87610201953862</v>
      </c>
      <c r="FN393" s="27">
        <v>150.51653820937048</v>
      </c>
      <c r="FO393" s="27">
        <v>150.51653820937048</v>
      </c>
      <c r="FP393" s="27">
        <v>150.51653820937048</v>
      </c>
      <c r="FQ393" s="27">
        <v>150.51653820937048</v>
      </c>
      <c r="FR393" s="27">
        <v>155.90259138983441</v>
      </c>
      <c r="FS393" s="27">
        <v>155.90259138983441</v>
      </c>
      <c r="FT393" s="27">
        <v>155.90259138983441</v>
      </c>
      <c r="FU393" s="27">
        <v>155.90259138983441</v>
      </c>
      <c r="FV393" s="27">
        <v>162.54165106204107</v>
      </c>
      <c r="FW393" s="27">
        <v>162.54165106204107</v>
      </c>
      <c r="FX393" s="27">
        <v>162.54165106204107</v>
      </c>
      <c r="FY393" s="27">
        <v>162.54165106204107</v>
      </c>
      <c r="FZ393" s="27">
        <v>168.59424567628054</v>
      </c>
      <c r="GA393" s="27">
        <v>168.59424567628054</v>
      </c>
      <c r="GB393" s="27">
        <v>168.59424567628054</v>
      </c>
      <c r="GC393" s="27">
        <v>168.59424567628054</v>
      </c>
      <c r="GD393" s="27">
        <v>174.54765804881862</v>
      </c>
      <c r="GE393" s="27">
        <v>174.54765804881862</v>
      </c>
      <c r="GF393" s="27">
        <v>174.54765804881862</v>
      </c>
      <c r="GG393" s="27">
        <v>174.54765804881862</v>
      </c>
      <c r="GH393" s="27">
        <v>180.14137124469454</v>
      </c>
      <c r="GI393" s="27">
        <v>180.14137124469454</v>
      </c>
      <c r="GJ393" s="27">
        <v>180.14137124469454</v>
      </c>
      <c r="GK393" s="27">
        <v>180.14137124469454</v>
      </c>
      <c r="GL393" s="9" t="str">
        <f t="shared" si="74"/>
        <v>Tomato,Processing Tomato: All,Units of Measure: $/Short Ton,Historic Data Source: USDA,Data Edge: 2016 Q3,Forecast Date: December 2016</v>
      </c>
      <c r="GM393" s="10" t="str">
        <f t="shared" si="73"/>
        <v>United States, Tomato, Processing Tomato: All</v>
      </c>
      <c r="GN393" s="8" t="str">
        <f>CONCATENATE(GQ393,",",GR393,",Units of Measure: ",GS393,",Historic Data Source: ",GT393,",","Data Edge: ",GU393,",Forecast Date: ",GV393)</f>
        <v>Tomato,Processing Tomato: All,Units of Measure: $/Short Ton,Historic Data Source: USDA,Data Edge: 2016 Q3,Forecast Date: December 2016</v>
      </c>
      <c r="GP393" s="8" t="s">
        <v>10</v>
      </c>
      <c r="GQ393" s="8" t="s">
        <v>947</v>
      </c>
      <c r="GR393" s="8" t="s">
        <v>945</v>
      </c>
      <c r="GS393" s="8" t="s">
        <v>929</v>
      </c>
      <c r="GT393" s="8" t="s">
        <v>13</v>
      </c>
      <c r="GU393" s="39" t="s">
        <v>1381</v>
      </c>
      <c r="GV393" s="11" t="s">
        <v>1385</v>
      </c>
      <c r="GW393" s="8" t="s">
        <v>945</v>
      </c>
      <c r="GX393" s="8" t="s">
        <v>1401</v>
      </c>
      <c r="GY393" s="16" t="s">
        <v>1392</v>
      </c>
    </row>
    <row r="394" spans="1:207" s="8" customFormat="1" ht="12.75" customHeight="1">
      <c r="A394" s="8" t="s">
        <v>948</v>
      </c>
      <c r="B394" s="8" t="str">
        <f t="shared" si="75"/>
        <v>Bank:AGPRICE</v>
      </c>
      <c r="C394" s="13" t="str">
        <f t="shared" si="76"/>
        <v>DataEdge:2016 Q3</v>
      </c>
      <c r="D394" s="13" t="str">
        <f t="shared" si="77"/>
        <v>ForecastDate:December 2016</v>
      </c>
      <c r="E394" s="13" t="str">
        <f t="shared" si="78"/>
        <v>Long Label:Banana,Bananas, Central American, FOB United States Ports,Units of Measure: $/MT,Historic Data Source: International Monetary Fund www.imf.org,Data Edge: 2016 Q3,Forecast Date: December 2016</v>
      </c>
      <c r="F394" s="27">
        <v>399.02</v>
      </c>
      <c r="G394" s="27">
        <v>394.42666666666668</v>
      </c>
      <c r="H394" s="27">
        <v>349.02666666666664</v>
      </c>
      <c r="I394" s="27">
        <v>358.2166666666667</v>
      </c>
      <c r="J394" s="27">
        <v>427.51</v>
      </c>
      <c r="K394" s="27">
        <v>421.26</v>
      </c>
      <c r="L394" s="27">
        <v>356.74666666666667</v>
      </c>
      <c r="M394" s="27">
        <v>400.49333333333334</v>
      </c>
      <c r="N394" s="27">
        <v>410.04666666666662</v>
      </c>
      <c r="O394" s="27">
        <v>438.17</v>
      </c>
      <c r="P394" s="27">
        <v>325.86666666666673</v>
      </c>
      <c r="Q394" s="27">
        <v>325.13333333333338</v>
      </c>
      <c r="R394" s="27">
        <v>375.0333333333333</v>
      </c>
      <c r="S394" s="27">
        <v>512.69999999999993</v>
      </c>
      <c r="T394" s="27">
        <v>462.0333333333333</v>
      </c>
      <c r="U394" s="27">
        <v>365.4666666666667</v>
      </c>
      <c r="V394" s="27">
        <v>390.62000000000006</v>
      </c>
      <c r="W394" s="27">
        <v>433.20333333333338</v>
      </c>
      <c r="X394" s="27">
        <v>361.72666666666669</v>
      </c>
      <c r="Y394" s="27">
        <v>292.36333333333334</v>
      </c>
      <c r="Z394" s="27">
        <v>424.10999999999996</v>
      </c>
      <c r="AA394" s="27">
        <v>440.80666666666667</v>
      </c>
      <c r="AB394" s="27">
        <v>367.9666666666667</v>
      </c>
      <c r="AC394" s="27">
        <v>279.39999999999998</v>
      </c>
      <c r="AD394" s="27">
        <v>405.09999999999997</v>
      </c>
      <c r="AE394" s="27">
        <v>436.7</v>
      </c>
      <c r="AF394" s="27">
        <v>354.40000000000003</v>
      </c>
      <c r="AG394" s="27">
        <v>326.66666666666669</v>
      </c>
      <c r="AH394" s="27">
        <v>444.23333333333335</v>
      </c>
      <c r="AI394" s="27">
        <v>395.90000000000003</v>
      </c>
      <c r="AJ394" s="27">
        <v>376.06666666666661</v>
      </c>
      <c r="AK394" s="27">
        <v>356.06666666666666</v>
      </c>
      <c r="AL394" s="27">
        <v>486.5</v>
      </c>
      <c r="AM394" s="27">
        <v>545.26666666666665</v>
      </c>
      <c r="AN394" s="27">
        <v>436.5333333333333</v>
      </c>
      <c r="AO394" s="27">
        <v>444.23333333333335</v>
      </c>
      <c r="AP394" s="27">
        <v>539.93333333333328</v>
      </c>
      <c r="AQ394" s="27">
        <v>635.4666666666667</v>
      </c>
      <c r="AR394" s="27">
        <v>491.83333333333331</v>
      </c>
      <c r="AS394" s="27">
        <v>519.93333333333339</v>
      </c>
      <c r="AT394" s="27">
        <v>591.0333333333333</v>
      </c>
      <c r="AU394" s="27">
        <v>535.9</v>
      </c>
      <c r="AV394" s="27">
        <v>565.19999999999993</v>
      </c>
      <c r="AW394" s="27">
        <v>471.26666666666665</v>
      </c>
      <c r="AX394" s="27">
        <v>709.23</v>
      </c>
      <c r="AY394" s="27">
        <v>681.86333333333334</v>
      </c>
      <c r="AZ394" s="27">
        <v>415.75333333333333</v>
      </c>
      <c r="BA394" s="27">
        <v>431</v>
      </c>
      <c r="BB394" s="27">
        <v>594.1</v>
      </c>
      <c r="BC394" s="27">
        <v>416.42333333333335</v>
      </c>
      <c r="BD394" s="27">
        <v>521.65</v>
      </c>
      <c r="BE394" s="27">
        <v>360.16</v>
      </c>
      <c r="BF394" s="27">
        <v>589.84333333333336</v>
      </c>
      <c r="BG394" s="27">
        <v>471.62000000000006</v>
      </c>
      <c r="BH394" s="27">
        <v>339.4666666666667</v>
      </c>
      <c r="BI394" s="27">
        <v>371.17333333333335</v>
      </c>
      <c r="BJ394" s="27">
        <v>568.38666666666666</v>
      </c>
      <c r="BK394" s="27">
        <v>374.10666666666663</v>
      </c>
      <c r="BL394" s="27">
        <v>430.65333333333336</v>
      </c>
      <c r="BM394" s="27">
        <v>386.01666666666671</v>
      </c>
      <c r="BN394" s="27">
        <v>445.37666666666672</v>
      </c>
      <c r="BO394" s="27">
        <v>382.57</v>
      </c>
      <c r="BP394" s="27">
        <v>525.13666666666666</v>
      </c>
      <c r="BQ394" s="27">
        <v>427.32666666666665</v>
      </c>
      <c r="BR394" s="27">
        <v>501.40333333333336</v>
      </c>
      <c r="BS394" s="27">
        <v>541.82333333333327</v>
      </c>
      <c r="BT394" s="27">
        <v>409.03000000000003</v>
      </c>
      <c r="BU394" s="27">
        <v>426.08</v>
      </c>
      <c r="BV394" s="27">
        <v>740.79</v>
      </c>
      <c r="BW394" s="27">
        <v>497.00333333333333</v>
      </c>
      <c r="BX394" s="27">
        <v>438.76666666666665</v>
      </c>
      <c r="BY394" s="27">
        <v>413.67333333333335</v>
      </c>
      <c r="BZ394" s="27">
        <v>449.12666666666672</v>
      </c>
      <c r="CA394" s="27">
        <v>706.49333333333323</v>
      </c>
      <c r="CB394" s="27">
        <v>388.81333333333333</v>
      </c>
      <c r="CC394" s="27">
        <v>424.30666666666667</v>
      </c>
      <c r="CD394" s="27">
        <v>462.18</v>
      </c>
      <c r="CE394" s="27">
        <v>344.5</v>
      </c>
      <c r="CF394" s="27">
        <v>350.02333333333331</v>
      </c>
      <c r="CG394" s="27">
        <v>338.97333333333336</v>
      </c>
      <c r="CH394" s="27">
        <v>494.47666666666663</v>
      </c>
      <c r="CI394" s="27">
        <v>436.49</v>
      </c>
      <c r="CJ394" s="27">
        <v>360.59333333333342</v>
      </c>
      <c r="CK394" s="27">
        <v>397.53666666666663</v>
      </c>
      <c r="CL394" s="27">
        <v>589.65</v>
      </c>
      <c r="CM394" s="27">
        <v>593.61</v>
      </c>
      <c r="CN394" s="27">
        <v>655.57666666666671</v>
      </c>
      <c r="CO394" s="27">
        <v>499.94333333333338</v>
      </c>
      <c r="CP394" s="27">
        <v>503.88666666666671</v>
      </c>
      <c r="CQ394" s="27">
        <v>615.27666666666676</v>
      </c>
      <c r="CR394" s="27">
        <v>486.07666666666665</v>
      </c>
      <c r="CS394" s="27">
        <v>505.21000000000004</v>
      </c>
      <c r="CT394" s="27">
        <v>501.25666666666666</v>
      </c>
      <c r="CU394" s="27">
        <v>328.34666666666664</v>
      </c>
      <c r="CV394" s="27">
        <v>295.63000000000005</v>
      </c>
      <c r="CW394" s="27">
        <v>375.53333333333336</v>
      </c>
      <c r="CX394" s="27">
        <v>481.73333333333335</v>
      </c>
      <c r="CY394" s="27">
        <v>561.67999999999995</v>
      </c>
      <c r="CZ394" s="27">
        <v>560.23</v>
      </c>
      <c r="DA394" s="27">
        <v>495.70333333333338</v>
      </c>
      <c r="DB394" s="27">
        <v>765.4</v>
      </c>
      <c r="DC394" s="27">
        <v>569.23333333333323</v>
      </c>
      <c r="DD394" s="27">
        <v>462.77666666666664</v>
      </c>
      <c r="DE394" s="27">
        <v>509.67333333333335</v>
      </c>
      <c r="DF394" s="27">
        <v>792.30333333333328</v>
      </c>
      <c r="DG394" s="27">
        <v>776.62</v>
      </c>
      <c r="DH394" s="27">
        <v>558.71333333333325</v>
      </c>
      <c r="DI394" s="27">
        <v>603.76333333333332</v>
      </c>
      <c r="DJ394" s="27">
        <v>648.55333333333328</v>
      </c>
      <c r="DK394" s="27">
        <v>705.91666666666663</v>
      </c>
      <c r="DL394" s="27">
        <v>699.21</v>
      </c>
      <c r="DM394" s="27">
        <v>654.0200000000001</v>
      </c>
      <c r="DN394" s="27">
        <v>832.57999999999993</v>
      </c>
      <c r="DO394" s="27">
        <v>912.56666666666661</v>
      </c>
      <c r="DP394" s="27">
        <v>777.62333333333333</v>
      </c>
      <c r="DQ394" s="27">
        <v>851.75</v>
      </c>
      <c r="DR394" s="27">
        <v>880.98666666666668</v>
      </c>
      <c r="DS394" s="27">
        <v>867.17333333333329</v>
      </c>
      <c r="DT394" s="27">
        <v>827.57999999999993</v>
      </c>
      <c r="DU394" s="27">
        <v>816.06666666666661</v>
      </c>
      <c r="DV394" s="27">
        <v>805.32666666666671</v>
      </c>
      <c r="DW394" s="27">
        <v>888.57666666666671</v>
      </c>
      <c r="DX394" s="27">
        <v>922.52666666666664</v>
      </c>
      <c r="DY394" s="27">
        <v>909.24666666666656</v>
      </c>
      <c r="DZ394" s="27">
        <v>985.57</v>
      </c>
      <c r="EA394" s="27">
        <v>1007.2933333333334</v>
      </c>
      <c r="EB394" s="27">
        <v>956.6565956951207</v>
      </c>
      <c r="EC394" s="27">
        <v>954.13487678681031</v>
      </c>
      <c r="ED394" s="27">
        <v>1046.5148724817234</v>
      </c>
      <c r="EE394" s="27">
        <v>980.36748529181966</v>
      </c>
      <c r="EF394" s="27">
        <v>962.84730562895368</v>
      </c>
      <c r="EG394" s="27">
        <v>947.3969127464203</v>
      </c>
      <c r="EH394" s="27">
        <v>932.60164182575909</v>
      </c>
      <c r="EI394" s="27">
        <v>910.61042808580635</v>
      </c>
      <c r="EJ394" s="27">
        <v>934.0808146463005</v>
      </c>
      <c r="EK394" s="27">
        <v>928.12150883253435</v>
      </c>
      <c r="EL394" s="27">
        <v>947.13347746666659</v>
      </c>
      <c r="EM394" s="27">
        <v>929.19128140000009</v>
      </c>
      <c r="EN394" s="27">
        <v>939.2741802999999</v>
      </c>
      <c r="EO394" s="27">
        <v>911.90247416666659</v>
      </c>
      <c r="EP394" s="27">
        <v>974.80328143311442</v>
      </c>
      <c r="EQ394" s="27">
        <v>978.3709231223055</v>
      </c>
      <c r="ER394" s="27">
        <v>948.92163112196738</v>
      </c>
      <c r="ES394" s="27">
        <v>932.73899213125696</v>
      </c>
      <c r="ET394" s="27">
        <v>1028.1666914503801</v>
      </c>
      <c r="EU394" s="27">
        <v>992.96038522557865</v>
      </c>
      <c r="EV394" s="27">
        <v>1023.16835351906</v>
      </c>
      <c r="EW394" s="27">
        <v>1035.9683040486323</v>
      </c>
      <c r="EX394" s="27">
        <v>1042.9533691254931</v>
      </c>
      <c r="EY394" s="27">
        <v>1056.2416281806675</v>
      </c>
      <c r="EZ394" s="27">
        <v>979.0977226135891</v>
      </c>
      <c r="FA394" s="27">
        <v>978.53247158452211</v>
      </c>
      <c r="FB394" s="27">
        <v>1037.065688493557</v>
      </c>
      <c r="FC394" s="27">
        <v>1050.2737866098969</v>
      </c>
      <c r="FD394" s="27">
        <v>973.59524884381801</v>
      </c>
      <c r="FE394" s="27">
        <v>973.03340767099928</v>
      </c>
      <c r="FF394" s="27">
        <v>1066.8980181974603</v>
      </c>
      <c r="FG394" s="27">
        <v>1080.512284329048</v>
      </c>
      <c r="FH394" s="27">
        <v>1001.4757712343322</v>
      </c>
      <c r="FI394" s="27">
        <v>1000.8966526373122</v>
      </c>
      <c r="FJ394" s="27">
        <v>1082.1704329453257</v>
      </c>
      <c r="FK394" s="27">
        <v>1095.9926334369768</v>
      </c>
      <c r="FL394" s="27">
        <v>1015.7489743519341</v>
      </c>
      <c r="FM394" s="27">
        <v>1015.1610107203225</v>
      </c>
      <c r="FN394" s="27">
        <v>1116.5197435876221</v>
      </c>
      <c r="FO394" s="27">
        <v>1130.8096109181415</v>
      </c>
      <c r="FP394" s="27">
        <v>1047.8509500932373</v>
      </c>
      <c r="FQ394" s="27">
        <v>1047.2430930233029</v>
      </c>
      <c r="FR394" s="27">
        <v>1138.1169355555903</v>
      </c>
      <c r="FS394" s="27">
        <v>1152.7008492674559</v>
      </c>
      <c r="FT394" s="27">
        <v>1068.0351261268102</v>
      </c>
      <c r="FU394" s="27">
        <v>1067.4147610211007</v>
      </c>
      <c r="FV394" s="27">
        <v>1178.6541130164801</v>
      </c>
      <c r="FW394" s="27">
        <v>1193.7899415494962</v>
      </c>
      <c r="FX394" s="27">
        <v>1105.9201218701598</v>
      </c>
      <c r="FY394" s="27">
        <v>1105.2762796167431</v>
      </c>
      <c r="FZ394" s="27">
        <v>1201.7442585567285</v>
      </c>
      <c r="GA394" s="27">
        <v>1217.1944600763318</v>
      </c>
      <c r="GB394" s="27">
        <v>1127.4995736302044</v>
      </c>
      <c r="GC394" s="27">
        <v>1126.8423586954273</v>
      </c>
      <c r="GD394" s="27">
        <v>1238.0787662820571</v>
      </c>
      <c r="GE394" s="27">
        <v>1254.0236631551336</v>
      </c>
      <c r="GF394" s="27">
        <v>1161.45686312918</v>
      </c>
      <c r="GG394" s="27">
        <v>1160.7786050271629</v>
      </c>
      <c r="GH394" s="27">
        <v>1256.034825687108</v>
      </c>
      <c r="GI394" s="27">
        <v>1272.2241948183892</v>
      </c>
      <c r="GJ394" s="27">
        <v>1178.2381310105959</v>
      </c>
      <c r="GK394" s="27">
        <v>1177.5494736384446</v>
      </c>
      <c r="GL394" s="9" t="str">
        <f t="shared" si="74"/>
        <v>Banana,Bananas, Central American, FOB United States Ports,Units of Measure: $/MT,Historic Data Source: International Monetary Fund www.imf.org,Data Edge: 2016 Q3,Forecast Date: December 2016</v>
      </c>
      <c r="GM394" s="10" t="str">
        <f t="shared" si="73"/>
        <v>United States, Banana, Bananas, Central American, FOB, Ports</v>
      </c>
      <c r="GN394" s="8" t="str">
        <f>CONCATENATE(GQ394,",",GR394,",Units of Measure: ",GS394,",Historic Data Source: ",GT394,",","Data Edge: ",GU394,",Forecast Date: ",GV394)</f>
        <v>Banana,Bananas, Central American, FOB United States Ports,Units of Measure: $/MT,Historic Data Source: International Monetary Fund www.imf.org,Data Edge: 2016 Q3,Forecast Date: December 2016</v>
      </c>
      <c r="GP394" s="8" t="s">
        <v>10</v>
      </c>
      <c r="GQ394" s="8" t="s">
        <v>949</v>
      </c>
      <c r="GR394" s="8" t="s">
        <v>950</v>
      </c>
      <c r="GS394" s="8" t="s">
        <v>951</v>
      </c>
      <c r="GT394" s="8" t="s">
        <v>952</v>
      </c>
      <c r="GU394" s="39" t="s">
        <v>1381</v>
      </c>
      <c r="GV394" s="11" t="s">
        <v>1385</v>
      </c>
      <c r="GW394" s="8" t="s">
        <v>1354</v>
      </c>
      <c r="GX394" s="8" t="s">
        <v>1401</v>
      </c>
      <c r="GY394" s="16" t="s">
        <v>1392</v>
      </c>
    </row>
    <row r="395" spans="1:207" s="8" customFormat="1" ht="12.75" customHeight="1">
      <c r="A395" s="8" t="s">
        <v>954</v>
      </c>
      <c r="B395" s="8" t="str">
        <f t="shared" si="75"/>
        <v>Bank:AGPRICE</v>
      </c>
      <c r="C395" s="13" t="str">
        <f t="shared" si="76"/>
        <v>DataEdge:2016 Q3</v>
      </c>
      <c r="D395" s="13" t="str">
        <f t="shared" si="77"/>
        <v>ForecastDate:December 2016</v>
      </c>
      <c r="E395" s="13" t="str">
        <f t="shared" si="78"/>
        <v>Long Label:CPI,Baby Food, CPI, United States,Units of Measure: Index 1982-84 = 100,Historic Data Source: BLS,Data Edge: 2016 Q3,Forecast Date: December 2016</v>
      </c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  <c r="BB395" s="27"/>
      <c r="BC395" s="27"/>
      <c r="BD395" s="27"/>
      <c r="BE395" s="27"/>
      <c r="BF395" s="27"/>
      <c r="BG395" s="27"/>
      <c r="BH395" s="27"/>
      <c r="BI395" s="27"/>
      <c r="BJ395" s="27"/>
      <c r="BK395" s="27"/>
      <c r="BL395" s="27"/>
      <c r="BM395" s="27"/>
      <c r="BN395" s="27"/>
      <c r="BO395" s="27"/>
      <c r="BP395" s="27"/>
      <c r="BQ395" s="27"/>
      <c r="BR395" s="27"/>
      <c r="BS395" s="27"/>
      <c r="BT395" s="27"/>
      <c r="BU395" s="27"/>
      <c r="BV395" s="27"/>
      <c r="BW395" s="27"/>
      <c r="BX395" s="27"/>
      <c r="BY395" s="27"/>
      <c r="BZ395" s="27">
        <v>100.86666666666667</v>
      </c>
      <c r="CA395" s="27">
        <v>101.66666666666667</v>
      </c>
      <c r="CB395" s="27">
        <v>102.73333333333333</v>
      </c>
      <c r="CC395" s="27">
        <v>103.13333333333334</v>
      </c>
      <c r="CD395" s="27">
        <v>104.56666666666666</v>
      </c>
      <c r="CE395" s="27">
        <v>105.7</v>
      </c>
      <c r="CF395" s="27">
        <v>106.56666666666666</v>
      </c>
      <c r="CG395" s="27">
        <v>107.06666666666666</v>
      </c>
      <c r="CH395" s="27">
        <v>108.16666666666667</v>
      </c>
      <c r="CI395" s="27">
        <v>109.86666666666667</v>
      </c>
      <c r="CJ395" s="27">
        <v>111</v>
      </c>
      <c r="CK395" s="27">
        <v>112.03333333333335</v>
      </c>
      <c r="CL395" s="27">
        <v>112.73333333333333</v>
      </c>
      <c r="CM395" s="27">
        <v>113.89999999999999</v>
      </c>
      <c r="CN395" s="27">
        <v>114.03333333333332</v>
      </c>
      <c r="CO395" s="27">
        <v>114.66666666666667</v>
      </c>
      <c r="CP395" s="27">
        <v>115.23333333333335</v>
      </c>
      <c r="CQ395" s="27">
        <v>115.63333333333334</v>
      </c>
      <c r="CR395" s="27">
        <v>115.93333333333332</v>
      </c>
      <c r="CS395" s="27">
        <v>116.60000000000001</v>
      </c>
      <c r="CT395" s="27">
        <v>117.16666666666667</v>
      </c>
      <c r="CU395" s="27">
        <v>118.46666666666665</v>
      </c>
      <c r="CV395" s="27">
        <v>119.10000000000001</v>
      </c>
      <c r="CW395" s="27">
        <v>120.03333333333335</v>
      </c>
      <c r="CX395" s="27">
        <v>121.13333333333333</v>
      </c>
      <c r="CY395" s="27">
        <v>122.5</v>
      </c>
      <c r="CZ395" s="27">
        <v>123.39999999999999</v>
      </c>
      <c r="DA395" s="27">
        <v>123.3</v>
      </c>
      <c r="DB395" s="27">
        <v>123.3</v>
      </c>
      <c r="DC395" s="27">
        <v>123.83333333333333</v>
      </c>
      <c r="DD395" s="27">
        <v>123.83333333333333</v>
      </c>
      <c r="DE395" s="27">
        <v>126.46666666666665</v>
      </c>
      <c r="DF395" s="27">
        <v>128.06666666666669</v>
      </c>
      <c r="DG395" s="27">
        <v>127.33333333333333</v>
      </c>
      <c r="DH395" s="27">
        <v>127.93333333333332</v>
      </c>
      <c r="DI395" s="27">
        <v>128.73333333333335</v>
      </c>
      <c r="DJ395" s="27">
        <v>128.29566666666665</v>
      </c>
      <c r="DK395" s="27">
        <v>129.39400000000001</v>
      </c>
      <c r="DL395" s="27">
        <v>130.31566666666666</v>
      </c>
      <c r="DM395" s="27">
        <v>133.65533333333335</v>
      </c>
      <c r="DN395" s="27">
        <v>135.01633333333334</v>
      </c>
      <c r="DO395" s="27">
        <v>137.64766666666665</v>
      </c>
      <c r="DP395" s="27">
        <v>138.65233333333333</v>
      </c>
      <c r="DQ395" s="27">
        <v>139.54366666666667</v>
      </c>
      <c r="DR395" s="27">
        <v>140.55700000000002</v>
      </c>
      <c r="DS395" s="27">
        <v>140.12800000000001</v>
      </c>
      <c r="DT395" s="27">
        <v>140.19033333333334</v>
      </c>
      <c r="DU395" s="27">
        <v>139.06333333333336</v>
      </c>
      <c r="DV395" s="27">
        <v>140.27666666666667</v>
      </c>
      <c r="DW395" s="27">
        <v>140.04366666666667</v>
      </c>
      <c r="DX395" s="27">
        <v>140.821</v>
      </c>
      <c r="DY395" s="27">
        <v>138.566</v>
      </c>
      <c r="DZ395" s="27">
        <v>139.62466666666668</v>
      </c>
      <c r="EA395" s="27">
        <v>141.25133333333335</v>
      </c>
      <c r="EB395" s="27">
        <v>145.09466666666665</v>
      </c>
      <c r="EC395" s="27">
        <v>147.636</v>
      </c>
      <c r="ED395" s="27">
        <v>148.715</v>
      </c>
      <c r="EE395" s="27">
        <v>148.50333333333333</v>
      </c>
      <c r="EF395" s="27">
        <v>149.05833333333331</v>
      </c>
      <c r="EG395" s="27">
        <v>150.578</v>
      </c>
      <c r="EH395" s="27">
        <v>151.35800000000003</v>
      </c>
      <c r="EI395" s="27">
        <v>150.92433333333332</v>
      </c>
      <c r="EJ395" s="27">
        <v>150.66</v>
      </c>
      <c r="EK395" s="27">
        <v>151.38966666666667</v>
      </c>
      <c r="EL395" s="27">
        <v>153.04033333333334</v>
      </c>
      <c r="EM395" s="27">
        <v>153.65266666666665</v>
      </c>
      <c r="EN395" s="27">
        <v>154.59166666666667</v>
      </c>
      <c r="EO395" s="27">
        <v>155.36033333333333</v>
      </c>
      <c r="EP395" s="27">
        <v>154.566</v>
      </c>
      <c r="EQ395" s="27">
        <v>153.49733333333333</v>
      </c>
      <c r="ER395" s="27">
        <v>153.76266666666666</v>
      </c>
      <c r="ES395" s="27">
        <v>153.84333333333333</v>
      </c>
      <c r="ET395" s="27">
        <v>155.58433333333335</v>
      </c>
      <c r="EU395" s="27">
        <v>155.04400000000001</v>
      </c>
      <c r="EV395" s="27">
        <v>155.94499999999999</v>
      </c>
      <c r="EW395" s="27">
        <v>156.20352113029568</v>
      </c>
      <c r="EX395" s="27">
        <v>157.09177111502606</v>
      </c>
      <c r="EY395" s="27">
        <v>157.21660615326854</v>
      </c>
      <c r="EZ395" s="27">
        <v>157.68707542928399</v>
      </c>
      <c r="FA395" s="27">
        <v>158.70172039839679</v>
      </c>
      <c r="FB395" s="27">
        <v>159.50091788421571</v>
      </c>
      <c r="FC395" s="27">
        <v>160.1229548421631</v>
      </c>
      <c r="FD395" s="27">
        <v>160.84334197616457</v>
      </c>
      <c r="FE395" s="27">
        <v>161.82082186358397</v>
      </c>
      <c r="FF395" s="27">
        <v>162.78533231259331</v>
      </c>
      <c r="FG395" s="27">
        <v>164.01706612635056</v>
      </c>
      <c r="FH395" s="27">
        <v>165.2642002117459</v>
      </c>
      <c r="FI395" s="27">
        <v>166.35518450695395</v>
      </c>
      <c r="FJ395" s="27">
        <v>167.242842341102</v>
      </c>
      <c r="FK395" s="27">
        <v>168.08584833916422</v>
      </c>
      <c r="FL395" s="27">
        <v>168.99668854857524</v>
      </c>
      <c r="FM395" s="27">
        <v>170.08778062222456</v>
      </c>
      <c r="FN395" s="27">
        <v>170.9993598670128</v>
      </c>
      <c r="FO395" s="27">
        <v>171.65256545611166</v>
      </c>
      <c r="FP395" s="27">
        <v>172.42819517282058</v>
      </c>
      <c r="FQ395" s="27">
        <v>173.54251440292026</v>
      </c>
      <c r="FR395" s="27">
        <v>174.47378384520607</v>
      </c>
      <c r="FS395" s="27">
        <v>175.15091733922375</v>
      </c>
      <c r="FT395" s="27">
        <v>176.04887209895219</v>
      </c>
      <c r="FU395" s="27">
        <v>177.17666406839871</v>
      </c>
      <c r="FV395" s="27">
        <v>178.11088574650461</v>
      </c>
      <c r="FW395" s="27">
        <v>178.85990475794051</v>
      </c>
      <c r="FX395" s="27">
        <v>179.84616972900284</v>
      </c>
      <c r="FY395" s="27">
        <v>180.98949664686475</v>
      </c>
      <c r="FZ395" s="27">
        <v>181.95930839490143</v>
      </c>
      <c r="GA395" s="27">
        <v>182.758866489441</v>
      </c>
      <c r="GB395" s="27">
        <v>183.74927061355712</v>
      </c>
      <c r="GC395" s="27">
        <v>184.92724167786051</v>
      </c>
      <c r="GD395" s="27">
        <v>185.92822292075343</v>
      </c>
      <c r="GE395" s="27">
        <v>186.73545653705924</v>
      </c>
      <c r="GF395" s="27">
        <v>187.71445567137607</v>
      </c>
      <c r="GG395" s="27">
        <v>188.92081954951792</v>
      </c>
      <c r="GH395" s="27">
        <v>189.92253650636044</v>
      </c>
      <c r="GI395" s="27">
        <v>190.69704598353928</v>
      </c>
      <c r="GJ395" s="27">
        <v>191.64278186992817</v>
      </c>
      <c r="GK395" s="27">
        <v>192.88338069952334</v>
      </c>
      <c r="GL395" s="9" t="str">
        <f t="shared" si="74"/>
        <v>CPI,Baby Food, CPI, United States,Units of Measure: Index 1982-84 = 100,Historic Data Source: BLS,Data Edge: 2016 Q3,Forecast Date: December 2016</v>
      </c>
      <c r="GM395" s="10" t="str">
        <f t="shared" si="73"/>
        <v>United States, CPI, Baby Food</v>
      </c>
      <c r="GN395" s="8" t="str">
        <f t="shared" ref="GN395:GN404" si="79">CONCATENATE(GQ395,",",GR395,",Units of Measure: ",GS395,",Historic Data Source: ",GT395,",","Data Edge: ",GU395,",Forecast Date: ",GV395)</f>
        <v>CPI,Baby Food, CPI, United States,Units of Measure: Index 1982-84 = 100,Historic Data Source: BLS,Data Edge: 2016 Q3,Forecast Date: December 2016</v>
      </c>
      <c r="GP395" s="8" t="s">
        <v>10</v>
      </c>
      <c r="GQ395" s="8" t="s">
        <v>1308</v>
      </c>
      <c r="GR395" s="8" t="s">
        <v>953</v>
      </c>
      <c r="GS395" s="8" t="s">
        <v>810</v>
      </c>
      <c r="GT395" s="8" t="s">
        <v>136</v>
      </c>
      <c r="GU395" s="13" t="s">
        <v>1381</v>
      </c>
      <c r="GV395" s="11" t="s">
        <v>1385</v>
      </c>
      <c r="GW395" s="8" t="s">
        <v>1355</v>
      </c>
      <c r="GX395" s="8" t="s">
        <v>1401</v>
      </c>
      <c r="GY395" s="16" t="s">
        <v>1392</v>
      </c>
    </row>
    <row r="396" spans="1:207" s="8" customFormat="1" ht="12.75" customHeight="1">
      <c r="A396" s="8" t="s">
        <v>956</v>
      </c>
      <c r="B396" s="8" t="str">
        <f t="shared" si="75"/>
        <v>Bank:AGPRICE</v>
      </c>
      <c r="C396" s="13" t="str">
        <f t="shared" si="76"/>
        <v>DataEdge:2016 Q3</v>
      </c>
      <c r="D396" s="13" t="str">
        <f t="shared" si="77"/>
        <v>ForecastDate:December 2016</v>
      </c>
      <c r="E396" s="13" t="str">
        <f t="shared" si="78"/>
        <v>Long Label:Cocoa,United States ICCO Cocoa Beans Price,Units of Measure: US $/MT,Historic Data Source: International Cocoa Organization,Data Edge: 2016 Q3,Forecast Date: December 2016</v>
      </c>
      <c r="F396" s="27">
        <v>3164.2910859999997</v>
      </c>
      <c r="G396" s="27">
        <v>2663.7688586666663</v>
      </c>
      <c r="H396" s="27">
        <v>2387.0155613333332</v>
      </c>
      <c r="I396" s="27">
        <v>2195.8750073333335</v>
      </c>
      <c r="J396" s="27">
        <v>2083.2189253333331</v>
      </c>
      <c r="K396" s="27">
        <v>1900.9703386666667</v>
      </c>
      <c r="L396" s="27">
        <v>2210.7929359999998</v>
      </c>
      <c r="M396" s="27">
        <v>2111.2175993333335</v>
      </c>
      <c r="N396" s="27">
        <v>2074.3269579999996</v>
      </c>
      <c r="O396" s="27">
        <v>1677.3483833333332</v>
      </c>
      <c r="P396" s="27">
        <v>1607.9763406666664</v>
      </c>
      <c r="Q396" s="27">
        <v>1607.5354166666666</v>
      </c>
      <c r="R396" s="27">
        <v>1861.9485646666669</v>
      </c>
      <c r="S396" s="27">
        <v>2079.9854826666665</v>
      </c>
      <c r="T396" s="27">
        <v>2247.904039333333</v>
      </c>
      <c r="U396" s="27">
        <v>2284.9416553333335</v>
      </c>
      <c r="V396" s="27">
        <v>2551.8476500000002</v>
      </c>
      <c r="W396" s="27">
        <v>2566.3246546666664</v>
      </c>
      <c r="X396" s="27">
        <v>2247.0956786666666</v>
      </c>
      <c r="Y396" s="27">
        <v>2217.627258</v>
      </c>
      <c r="Z396" s="27">
        <v>2241.8045906666666</v>
      </c>
      <c r="AA396" s="27">
        <v>2153.8402526666664</v>
      </c>
      <c r="AB396" s="27">
        <v>2275.8292259999998</v>
      </c>
      <c r="AC396" s="27">
        <v>2346.7445026666664</v>
      </c>
      <c r="AD396" s="27">
        <v>2216.4514606666667</v>
      </c>
      <c r="AE396" s="27">
        <v>1933.9661513333333</v>
      </c>
      <c r="AF396" s="27">
        <v>1944.9157639999996</v>
      </c>
      <c r="AG396" s="27">
        <v>2023.3267486666666</v>
      </c>
      <c r="AH396" s="27">
        <v>1981.5859433333333</v>
      </c>
      <c r="AI396" s="27">
        <v>2046.181309333333</v>
      </c>
      <c r="AJ396" s="27">
        <v>2041.4046326666667</v>
      </c>
      <c r="AK396" s="27">
        <v>1915.7412926666666</v>
      </c>
      <c r="AL396" s="27">
        <v>1819.1054493333331</v>
      </c>
      <c r="AM396" s="27">
        <v>1660.0053726666667</v>
      </c>
      <c r="AN396" s="27">
        <v>1431.7537153333333</v>
      </c>
      <c r="AO396" s="27">
        <v>1427.437456176842</v>
      </c>
      <c r="AP396" s="27">
        <v>1442.5563533333334</v>
      </c>
      <c r="AQ396" s="27">
        <v>1250.3869766666667</v>
      </c>
      <c r="AR396" s="27">
        <v>1257.0743239999999</v>
      </c>
      <c r="AS396" s="27">
        <v>1014.4926366666665</v>
      </c>
      <c r="AT396" s="27">
        <v>1050.8688666666667</v>
      </c>
      <c r="AU396" s="27">
        <v>1368.8485579999999</v>
      </c>
      <c r="AV396" s="27">
        <v>1335.8527453333334</v>
      </c>
      <c r="AW396" s="27">
        <v>1317.7748613333333</v>
      </c>
      <c r="AX396" s="27">
        <v>1222.5352773333332</v>
      </c>
      <c r="AY396" s="27">
        <v>1082.9093439999999</v>
      </c>
      <c r="AZ396" s="27">
        <v>1147.9456339999999</v>
      </c>
      <c r="BA396" s="27">
        <v>1327.4751893333332</v>
      </c>
      <c r="BB396" s="27">
        <v>1201.2239506666665</v>
      </c>
      <c r="BC396" s="27">
        <v>1000.7505053333333</v>
      </c>
      <c r="BD396" s="27">
        <v>1135.0853506666665</v>
      </c>
      <c r="BE396" s="27">
        <v>1060.8631439999999</v>
      </c>
      <c r="BF396" s="27">
        <v>1002.5724285282289</v>
      </c>
      <c r="BG396" s="27">
        <v>998.98235595959966</v>
      </c>
      <c r="BH396" s="27">
        <v>1141.772698</v>
      </c>
      <c r="BI396" s="27">
        <v>1325.6380059999999</v>
      </c>
      <c r="BJ396" s="27">
        <v>1266.6276773333332</v>
      </c>
      <c r="BK396" s="27">
        <v>1359.8096159999998</v>
      </c>
      <c r="BL396" s="27">
        <v>1529.8593053333334</v>
      </c>
      <c r="BM396" s="27">
        <v>1428.152836</v>
      </c>
      <c r="BN396" s="27">
        <v>1488.1184999999998</v>
      </c>
      <c r="BO396" s="27">
        <v>1450.5664726666666</v>
      </c>
      <c r="BP396" s="27">
        <v>1391.2621946666666</v>
      </c>
      <c r="BQ396" s="27">
        <v>1403.3141173333333</v>
      </c>
      <c r="BR396" s="27">
        <v>1352.6813446666665</v>
      </c>
      <c r="BS396" s="27">
        <v>1505.9759219999999</v>
      </c>
      <c r="BT396" s="27">
        <v>1490.5435819999996</v>
      </c>
      <c r="BU396" s="27">
        <v>1473.6414953333333</v>
      </c>
      <c r="BV396" s="27">
        <v>1441.6745053333332</v>
      </c>
      <c r="BW396" s="27">
        <v>1609.2256253333333</v>
      </c>
      <c r="BX396" s="27">
        <v>1699.6885326666663</v>
      </c>
      <c r="BY396" s="27">
        <v>1724.4537639999999</v>
      </c>
      <c r="BZ396" s="27">
        <v>1676.0990986666666</v>
      </c>
      <c r="CA396" s="27">
        <v>1747.5287866666665</v>
      </c>
      <c r="CB396" s="27">
        <v>1694.4709320000002</v>
      </c>
      <c r="CC396" s="27">
        <v>1585.3422419999999</v>
      </c>
      <c r="CD396" s="27">
        <v>1392.3645046666668</v>
      </c>
      <c r="CE396" s="27">
        <v>1136.8490466666665</v>
      </c>
      <c r="CF396" s="27">
        <v>1077.0303573333333</v>
      </c>
      <c r="CG396" s="27">
        <v>954.159536</v>
      </c>
      <c r="CH396" s="27">
        <v>903.30630133333341</v>
      </c>
      <c r="CI396" s="27">
        <v>920.64931200000001</v>
      </c>
      <c r="CJ396" s="27">
        <v>899.264498</v>
      </c>
      <c r="CK396" s="27">
        <v>827.54086066666662</v>
      </c>
      <c r="CL396" s="27">
        <v>1082.6153946666666</v>
      </c>
      <c r="CM396" s="27">
        <v>1044.4754686666668</v>
      </c>
      <c r="CN396" s="27">
        <v>1007.0704159999999</v>
      </c>
      <c r="CO396" s="27">
        <v>1220.8450686666665</v>
      </c>
      <c r="CP396" s="27">
        <v>1489.3677846666667</v>
      </c>
      <c r="CQ396" s="27">
        <v>1611.1362959999999</v>
      </c>
      <c r="CR396" s="27">
        <v>1997.7531566666667</v>
      </c>
      <c r="CS396" s="27">
        <v>2014.0671779984884</v>
      </c>
      <c r="CT396" s="27">
        <v>2139.5837099999999</v>
      </c>
      <c r="CU396" s="27">
        <v>1752.2319759999998</v>
      </c>
      <c r="CV396" s="27">
        <v>1587.8408113333335</v>
      </c>
      <c r="CW396" s="27">
        <v>1540.0740446666666</v>
      </c>
      <c r="CX396" s="27">
        <v>1565.9415859999999</v>
      </c>
      <c r="CY396" s="27">
        <v>1419.7017926666667</v>
      </c>
      <c r="CZ396" s="27">
        <v>1609.7400366666664</v>
      </c>
      <c r="DA396" s="27">
        <v>1598.5699619999998</v>
      </c>
      <c r="DB396" s="27">
        <v>1840.7407407407409</v>
      </c>
      <c r="DC396" s="27">
        <v>1695.1960317460318</v>
      </c>
      <c r="DD396" s="27">
        <v>1628.6234892787525</v>
      </c>
      <c r="DE396" s="27">
        <v>1617.7592592592591</v>
      </c>
      <c r="DF396" s="27">
        <v>1740.5307017543862</v>
      </c>
      <c r="DG396" s="27">
        <v>1785.2156862745098</v>
      </c>
      <c r="DH396" s="27">
        <v>1807.2213361687045</v>
      </c>
      <c r="DI396" s="27">
        <v>1801.3644338118022</v>
      </c>
      <c r="DJ396" s="27">
        <v>2001.8079365079366</v>
      </c>
      <c r="DK396" s="27">
        <v>2203.4551796157061</v>
      </c>
      <c r="DL396" s="27">
        <v>2262.4844054580899</v>
      </c>
      <c r="DM396" s="27">
        <v>2279.9831932773109</v>
      </c>
      <c r="DN396" s="27">
        <v>2736.5658730158734</v>
      </c>
      <c r="DO396" s="27">
        <v>3061.091798941799</v>
      </c>
      <c r="DP396" s="27">
        <v>3081.857860337117</v>
      </c>
      <c r="DQ396" s="27">
        <v>2572.3581603581606</v>
      </c>
      <c r="DR396" s="27">
        <v>2938.0361770439172</v>
      </c>
      <c r="DS396" s="27">
        <v>2834.6534391534392</v>
      </c>
      <c r="DT396" s="27">
        <v>3223.9699074074074</v>
      </c>
      <c r="DU396" s="27">
        <v>3695.3428571428572</v>
      </c>
      <c r="DV396" s="27">
        <v>3634.5868421052633</v>
      </c>
      <c r="DW396" s="27">
        <v>3555.8012820512818</v>
      </c>
      <c r="DX396" s="27">
        <v>3445.3813852813851</v>
      </c>
      <c r="DY396" s="27">
        <v>3319.3457172342623</v>
      </c>
      <c r="DZ396" s="27">
        <v>3820.214141414142</v>
      </c>
      <c r="EA396" s="27">
        <v>3536.5923141186299</v>
      </c>
      <c r="EB396" s="27">
        <v>3307.939792663477</v>
      </c>
      <c r="EC396" s="27">
        <v>2717.8841269841269</v>
      </c>
      <c r="ED396" s="27">
        <v>2569.9564745196326</v>
      </c>
      <c r="EE396" s="27">
        <v>2556.74126984127</v>
      </c>
      <c r="EF396" s="27">
        <v>2766.2671071618443</v>
      </c>
      <c r="EG396" s="27">
        <v>2749.9469696969695</v>
      </c>
      <c r="EH396" s="27">
        <v>2467.4575327206908</v>
      </c>
      <c r="EI396" s="27">
        <v>2517.1912698412698</v>
      </c>
      <c r="EJ396" s="27">
        <v>2673.5357142857142</v>
      </c>
      <c r="EK396" s="27">
        <v>3029.4060530113161</v>
      </c>
      <c r="EL396" s="27">
        <v>3224.3951545530495</v>
      </c>
      <c r="EM396" s="27">
        <v>3367.0960317460317</v>
      </c>
      <c r="EN396" s="27">
        <v>3536.1190476190477</v>
      </c>
      <c r="EO396" s="27">
        <v>3270.9521531100477</v>
      </c>
      <c r="EP396" s="27">
        <v>3177.4029505582134</v>
      </c>
      <c r="EQ396" s="27">
        <v>3322.2984051036678</v>
      </c>
      <c r="ER396" s="27">
        <v>3520.1702741702743</v>
      </c>
      <c r="ES396" s="27">
        <v>3565.0484848484848</v>
      </c>
      <c r="ET396" s="27">
        <v>3249.3367623604463</v>
      </c>
      <c r="EU396" s="27">
        <v>3396.2929292929293</v>
      </c>
      <c r="EV396" s="27">
        <v>3400.487232574189</v>
      </c>
      <c r="EW396" s="27">
        <v>2862.9288846468976</v>
      </c>
      <c r="EX396" s="27">
        <v>2818.7595800574704</v>
      </c>
      <c r="EY396" s="27">
        <v>2746.0678946855242</v>
      </c>
      <c r="EZ396" s="27">
        <v>2781.2463990089614</v>
      </c>
      <c r="FA396" s="27">
        <v>2669.8011420571002</v>
      </c>
      <c r="FB396" s="27">
        <v>2704.4185634514979</v>
      </c>
      <c r="FC396" s="27">
        <v>2672.992085476682</v>
      </c>
      <c r="FD396" s="27">
        <v>2728.8476118232802</v>
      </c>
      <c r="FE396" s="27">
        <v>2629.3353331185649</v>
      </c>
      <c r="FF396" s="27">
        <v>2686.4831838624932</v>
      </c>
      <c r="FG396" s="27">
        <v>2666.6232340573397</v>
      </c>
      <c r="FH396" s="27">
        <v>2728.6125268734713</v>
      </c>
      <c r="FI396" s="27">
        <v>2632.0181160642278</v>
      </c>
      <c r="FJ396" s="27">
        <v>2677.1020245741984</v>
      </c>
      <c r="FK396" s="27">
        <v>2651.3496574498531</v>
      </c>
      <c r="FL396" s="27">
        <v>2709.7706488464119</v>
      </c>
      <c r="FM396" s="27">
        <v>2612.249891809905</v>
      </c>
      <c r="FN396" s="27">
        <v>2657.4250810342828</v>
      </c>
      <c r="FO396" s="27">
        <v>2632.03028766238</v>
      </c>
      <c r="FP396" s="27">
        <v>2690.182892074286</v>
      </c>
      <c r="FQ396" s="27">
        <v>2593.3307438930192</v>
      </c>
      <c r="FR396" s="27">
        <v>2645.7191932642922</v>
      </c>
      <c r="FS396" s="27">
        <v>2624.1220184039621</v>
      </c>
      <c r="FT396" s="27">
        <v>2684.1491821646669</v>
      </c>
      <c r="FU396" s="27">
        <v>2588.4310073238512</v>
      </c>
      <c r="FV396" s="27">
        <v>2621.2991231462065</v>
      </c>
      <c r="FW396" s="27">
        <v>2590.314047201899</v>
      </c>
      <c r="FX396" s="27">
        <v>2644.4292199738375</v>
      </c>
      <c r="FY396" s="27">
        <v>2547.5217330300993</v>
      </c>
      <c r="FZ396" s="27">
        <v>2576.668324586838</v>
      </c>
      <c r="GA396" s="27">
        <v>2544.5270335442324</v>
      </c>
      <c r="GB396" s="27">
        <v>2596.9171518592193</v>
      </c>
      <c r="GC396" s="27">
        <v>2501.12218119811</v>
      </c>
      <c r="GD396" s="27">
        <v>2530.6318943312808</v>
      </c>
      <c r="GE396" s="27">
        <v>2499.4020806524886</v>
      </c>
      <c r="GF396" s="27">
        <v>2551.2067749403495</v>
      </c>
      <c r="GG396" s="27">
        <v>2456.9914706689087</v>
      </c>
      <c r="GH396" s="27">
        <v>2501.5581637360201</v>
      </c>
      <c r="GI396" s="27">
        <v>2478.3290316502889</v>
      </c>
      <c r="GJ396" s="27">
        <v>2533.9772996954448</v>
      </c>
      <c r="GK396" s="27">
        <v>2442.2844657231399</v>
      </c>
      <c r="GL396" s="9" t="str">
        <f t="shared" si="74"/>
        <v>Cocoa,United States ICCO Cocoa Beans Price,Units of Measure: US $/MT,Historic Data Source: International Cocoa Organization,Data Edge: 2016 Q3,Forecast Date: December 2016</v>
      </c>
      <c r="GM396" s="10" t="str">
        <f t="shared" ref="GM396:GM421" si="80">CONCATENATE(GP396,", ",GQ396,", ",GW396)</f>
        <v>United States, Cocoa, ICCO Cocoa Beans Price</v>
      </c>
      <c r="GN396" s="8" t="str">
        <f t="shared" si="79"/>
        <v>Cocoa,United States ICCO Cocoa Beans Price,Units of Measure: US $/MT,Historic Data Source: International Cocoa Organization,Data Edge: 2016 Q3,Forecast Date: December 2016</v>
      </c>
      <c r="GP396" s="8" t="s">
        <v>10</v>
      </c>
      <c r="GQ396" s="8" t="s">
        <v>957</v>
      </c>
      <c r="GR396" s="8" t="s">
        <v>955</v>
      </c>
      <c r="GS396" s="8" t="s">
        <v>12</v>
      </c>
      <c r="GT396" s="8" t="s">
        <v>958</v>
      </c>
      <c r="GU396" s="13" t="s">
        <v>1381</v>
      </c>
      <c r="GV396" s="11" t="s">
        <v>1385</v>
      </c>
      <c r="GW396" s="8" t="s">
        <v>1356</v>
      </c>
      <c r="GX396" s="8" t="s">
        <v>1401</v>
      </c>
      <c r="GY396" s="16" t="s">
        <v>1392</v>
      </c>
    </row>
    <row r="397" spans="1:207" s="8" customFormat="1" ht="12.75" customHeight="1">
      <c r="A397" s="8" t="s">
        <v>960</v>
      </c>
      <c r="B397" s="8" t="str">
        <f t="shared" si="75"/>
        <v>Bank:AGPRICE</v>
      </c>
      <c r="C397" s="13" t="str">
        <f t="shared" si="76"/>
        <v>DataEdge:2016 Q3</v>
      </c>
      <c r="D397" s="13" t="str">
        <f t="shared" si="77"/>
        <v>ForecastDate:December 2016</v>
      </c>
      <c r="E397" s="13" t="str">
        <f t="shared" si="78"/>
        <v>Long Label:Cocoa,United States Liquor Import Price,Units of Measure: US $/MT,Historic Data Source: USDA,Data Edge: 2016 Q3,Forecast Date: December 2016</v>
      </c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>
        <v>1808.5</v>
      </c>
      <c r="AQ397" s="27">
        <v>1872.0000000000002</v>
      </c>
      <c r="AR397" s="27">
        <v>1688.5000000000002</v>
      </c>
      <c r="AS397" s="27">
        <v>1563.3</v>
      </c>
      <c r="AT397" s="27">
        <v>1389.5</v>
      </c>
      <c r="AU397" s="27">
        <v>1660</v>
      </c>
      <c r="AV397" s="27">
        <v>1720.9</v>
      </c>
      <c r="AW397" s="27">
        <v>1659.1</v>
      </c>
      <c r="AX397" s="27">
        <v>1685.3</v>
      </c>
      <c r="AY397" s="27">
        <v>1672.4</v>
      </c>
      <c r="AZ397" s="27">
        <v>1432.2</v>
      </c>
      <c r="BA397" s="27">
        <v>1554.4</v>
      </c>
      <c r="BB397" s="27">
        <v>1687.7</v>
      </c>
      <c r="BC397" s="27">
        <v>1478.3</v>
      </c>
      <c r="BD397" s="27">
        <v>1366.8</v>
      </c>
      <c r="BE397" s="27">
        <v>1465.4</v>
      </c>
      <c r="BF397" s="27">
        <v>1379.8</v>
      </c>
      <c r="BG397" s="27">
        <v>1376.4</v>
      </c>
      <c r="BH397" s="27">
        <v>1439.8</v>
      </c>
      <c r="BI397" s="27">
        <v>1699.5</v>
      </c>
      <c r="BJ397" s="27">
        <v>1739.5</v>
      </c>
      <c r="BK397" s="27">
        <v>1928</v>
      </c>
      <c r="BL397" s="27">
        <v>2100.5</v>
      </c>
      <c r="BM397" s="27">
        <v>2071.4</v>
      </c>
      <c r="BN397" s="27">
        <v>2043.2</v>
      </c>
      <c r="BO397" s="27">
        <v>2089.8000000000002</v>
      </c>
      <c r="BP397" s="27">
        <v>2020.9</v>
      </c>
      <c r="BQ397" s="27">
        <v>2120.1</v>
      </c>
      <c r="BR397" s="27">
        <v>2095.6</v>
      </c>
      <c r="BS397" s="27">
        <v>2135.1</v>
      </c>
      <c r="BT397" s="27">
        <v>2155.6999999999998</v>
      </c>
      <c r="BU397" s="27">
        <v>2102.6999999999998</v>
      </c>
      <c r="BV397" s="27">
        <v>2146.9</v>
      </c>
      <c r="BW397" s="27">
        <v>2267.6</v>
      </c>
      <c r="BX397" s="27">
        <v>2352</v>
      </c>
      <c r="BY397" s="27">
        <v>2387.4</v>
      </c>
      <c r="BZ397" s="27">
        <v>2394.6</v>
      </c>
      <c r="CA397" s="27">
        <v>2425.5</v>
      </c>
      <c r="CB397" s="27">
        <v>2389.5</v>
      </c>
      <c r="CC397" s="27">
        <v>2365.6999999999998</v>
      </c>
      <c r="CD397" s="27">
        <v>2241.8000000000002</v>
      </c>
      <c r="CE397" s="27">
        <v>2351.6999999999998</v>
      </c>
      <c r="CF397" s="27">
        <v>2230.6999999999998</v>
      </c>
      <c r="CG397" s="27">
        <v>1875.6</v>
      </c>
      <c r="CH397" s="27">
        <v>1914.3</v>
      </c>
      <c r="CI397" s="27">
        <v>1707</v>
      </c>
      <c r="CJ397" s="27">
        <v>1579.2</v>
      </c>
      <c r="CK397" s="27">
        <v>1703.6</v>
      </c>
      <c r="CL397" s="27">
        <v>1679.7</v>
      </c>
      <c r="CM397" s="27">
        <v>1774.7</v>
      </c>
      <c r="CN397" s="27">
        <v>1562.5</v>
      </c>
      <c r="CO397" s="27">
        <v>1645.2</v>
      </c>
      <c r="CP397" s="27">
        <v>1917.9</v>
      </c>
      <c r="CQ397" s="27">
        <v>2075.8000000000002</v>
      </c>
      <c r="CR397" s="27">
        <v>2243.6</v>
      </c>
      <c r="CS397" s="27">
        <v>2318.6</v>
      </c>
      <c r="CT397" s="27">
        <v>2851.9</v>
      </c>
      <c r="CU397" s="27">
        <v>2941.9</v>
      </c>
      <c r="CV397" s="27">
        <v>2856.5</v>
      </c>
      <c r="CW397" s="27">
        <v>2628.7</v>
      </c>
      <c r="CX397" s="27">
        <v>2534.6999999999998</v>
      </c>
      <c r="CY397" s="27">
        <v>2368.6999999999998</v>
      </c>
      <c r="CZ397" s="27">
        <v>2548.3000000000002</v>
      </c>
      <c r="DA397" s="27">
        <v>2334.6</v>
      </c>
      <c r="DB397" s="27">
        <v>2515.6</v>
      </c>
      <c r="DC397" s="27">
        <v>2510.1333333333332</v>
      </c>
      <c r="DD397" s="27">
        <v>2375.6333333333332</v>
      </c>
      <c r="DE397" s="27">
        <v>2308.8666666666668</v>
      </c>
      <c r="DF397" s="27">
        <v>2433.3333333333335</v>
      </c>
      <c r="DG397" s="27">
        <v>2335.7000000000003</v>
      </c>
      <c r="DH397" s="27">
        <v>2493.9333333333334</v>
      </c>
      <c r="DI397" s="27">
        <v>2511.5666666666662</v>
      </c>
      <c r="DJ397" s="27">
        <v>2548.1333333333332</v>
      </c>
      <c r="DK397" s="27">
        <v>2977.9333333333329</v>
      </c>
      <c r="DL397" s="27">
        <v>2938.8333333333335</v>
      </c>
      <c r="DM397" s="27">
        <v>3271.1333333333332</v>
      </c>
      <c r="DN397" s="27">
        <v>3593.4333333333329</v>
      </c>
      <c r="DO397" s="27">
        <v>3984.8000000000006</v>
      </c>
      <c r="DP397" s="27">
        <v>4248.333333333333</v>
      </c>
      <c r="DQ397" s="27">
        <v>3687.9</v>
      </c>
      <c r="DR397" s="27">
        <v>3568.6333333333332</v>
      </c>
      <c r="DS397" s="27">
        <v>4182.833333333333</v>
      </c>
      <c r="DT397" s="27">
        <v>4171.4666666666662</v>
      </c>
      <c r="DU397" s="27">
        <v>4322</v>
      </c>
      <c r="DV397" s="27">
        <v>4465.0999999999995</v>
      </c>
      <c r="DW397" s="27">
        <v>4467.1333333333332</v>
      </c>
      <c r="DX397" s="27">
        <v>4526.9333333333334</v>
      </c>
      <c r="DY397" s="27">
        <v>4437.5333333333328</v>
      </c>
      <c r="DZ397" s="27">
        <v>4551.5999999999995</v>
      </c>
      <c r="EA397" s="27">
        <v>4630.2333333333336</v>
      </c>
      <c r="EB397" s="27">
        <v>4568.5999999999995</v>
      </c>
      <c r="EC397" s="27">
        <v>4349.833333333333</v>
      </c>
      <c r="ED397" s="27">
        <v>4000.9</v>
      </c>
      <c r="EE397" s="27">
        <v>3783.5666666666671</v>
      </c>
      <c r="EF397" s="27">
        <v>3957.0666666666671</v>
      </c>
      <c r="EG397" s="27">
        <v>3938.4</v>
      </c>
      <c r="EH397" s="27">
        <v>4178.1113333333333</v>
      </c>
      <c r="EI397" s="27">
        <v>3919.7333333333336</v>
      </c>
      <c r="EJ397" s="27">
        <v>3628.3879236962839</v>
      </c>
      <c r="EK397" s="27">
        <v>4032</v>
      </c>
      <c r="EL397" s="27">
        <v>4113.0666666666666</v>
      </c>
      <c r="EM397" s="27">
        <v>4350.5333333333328</v>
      </c>
      <c r="EN397" s="27">
        <v>4438.9666666666662</v>
      </c>
      <c r="EO397" s="27">
        <v>4682.666666666667</v>
      </c>
      <c r="EP397" s="27">
        <v>4281.3</v>
      </c>
      <c r="EQ397" s="27">
        <v>4029.6666666666665</v>
      </c>
      <c r="ER397" s="27">
        <v>4588.8</v>
      </c>
      <c r="ES397" s="27">
        <v>4618.7666666666664</v>
      </c>
      <c r="ET397" s="27">
        <v>4264.2666666666664</v>
      </c>
      <c r="EU397" s="27">
        <v>4388.3666666666668</v>
      </c>
      <c r="EV397" s="27">
        <v>4602.333333333333</v>
      </c>
      <c r="EW397" s="27">
        <v>4173.7885950424889</v>
      </c>
      <c r="EX397" s="27">
        <v>4011.0178552877578</v>
      </c>
      <c r="EY397" s="27">
        <v>4037.2622565342763</v>
      </c>
      <c r="EZ397" s="27">
        <v>4070.6566733105838</v>
      </c>
      <c r="FA397" s="27">
        <v>4041.4516194278303</v>
      </c>
      <c r="FB397" s="27">
        <v>3879.3292808117767</v>
      </c>
      <c r="FC397" s="27">
        <v>3905.0145366442148</v>
      </c>
      <c r="FD397" s="27">
        <v>3937.6974746246851</v>
      </c>
      <c r="FE397" s="27">
        <v>3909.1146438131727</v>
      </c>
      <c r="FF397" s="27">
        <v>3747.6407063357938</v>
      </c>
      <c r="FG397" s="27">
        <v>3772.7668167541524</v>
      </c>
      <c r="FH397" s="27">
        <v>3804.7382759387856</v>
      </c>
      <c r="FI397" s="27">
        <v>3776.7776681985151</v>
      </c>
      <c r="FJ397" s="27">
        <v>3615.9521318598117</v>
      </c>
      <c r="FK397" s="27">
        <v>3640.51909686409</v>
      </c>
      <c r="FL397" s="27">
        <v>3671.7790772528861</v>
      </c>
      <c r="FM397" s="27">
        <v>3644.4406925838566</v>
      </c>
      <c r="FN397" s="27">
        <v>3484.2635573838297</v>
      </c>
      <c r="FO397" s="27">
        <v>3508.2713769740294</v>
      </c>
      <c r="FP397" s="27">
        <v>3538.8198785669874</v>
      </c>
      <c r="FQ397" s="27">
        <v>3512.103716969199</v>
      </c>
      <c r="FR397" s="27">
        <v>3352.5749829078477</v>
      </c>
      <c r="FS397" s="27">
        <v>3376.023657083967</v>
      </c>
      <c r="FT397" s="27">
        <v>3405.8606798810879</v>
      </c>
      <c r="FU397" s="27">
        <v>3379.7667413545405</v>
      </c>
      <c r="FV397" s="27">
        <v>3220.8864084318648</v>
      </c>
      <c r="FW397" s="27">
        <v>3243.7759371939046</v>
      </c>
      <c r="FX397" s="27">
        <v>3272.9014811951884</v>
      </c>
      <c r="FY397" s="27">
        <v>3247.4297657398829</v>
      </c>
      <c r="FZ397" s="27">
        <v>3089.1978339558827</v>
      </c>
      <c r="GA397" s="27">
        <v>3111.5282173038422</v>
      </c>
      <c r="GB397" s="27">
        <v>3139.9422825092888</v>
      </c>
      <c r="GC397" s="27">
        <v>3115.0927901252244</v>
      </c>
      <c r="GD397" s="27">
        <v>2957.5092594799007</v>
      </c>
      <c r="GE397" s="27">
        <v>2979.2804974137807</v>
      </c>
      <c r="GF397" s="27">
        <v>3006.9830838233902</v>
      </c>
      <c r="GG397" s="27">
        <v>2982.7558145105668</v>
      </c>
      <c r="GH397" s="27">
        <v>2825.8206850039187</v>
      </c>
      <c r="GI397" s="27">
        <v>2847.0327775237183</v>
      </c>
      <c r="GJ397" s="27">
        <v>2874.0238851374907</v>
      </c>
      <c r="GK397" s="27">
        <v>2850.4188388959083</v>
      </c>
      <c r="GL397" s="9" t="str">
        <f t="shared" si="74"/>
        <v>Cocoa,United States Liquor Import Price,Units of Measure: US $/MT,Historic Data Source: USDA,Data Edge: 2016 Q3,Forecast Date: December 2016</v>
      </c>
      <c r="GM397" s="10" t="str">
        <f t="shared" si="80"/>
        <v>United States, Cocoa, Liquor Import Price</v>
      </c>
      <c r="GN397" s="8" t="str">
        <f t="shared" si="79"/>
        <v>Cocoa,United States Liquor Import Price,Units of Measure: US $/MT,Historic Data Source: USDA,Data Edge: 2016 Q3,Forecast Date: December 2016</v>
      </c>
      <c r="GP397" s="8" t="s">
        <v>10</v>
      </c>
      <c r="GQ397" s="8" t="s">
        <v>957</v>
      </c>
      <c r="GR397" s="8" t="s">
        <v>959</v>
      </c>
      <c r="GS397" s="8" t="s">
        <v>12</v>
      </c>
      <c r="GT397" s="8" t="s">
        <v>13</v>
      </c>
      <c r="GU397" s="39" t="s">
        <v>1381</v>
      </c>
      <c r="GV397" s="11" t="s">
        <v>1385</v>
      </c>
      <c r="GW397" s="8" t="s">
        <v>1357</v>
      </c>
      <c r="GX397" s="8" t="s">
        <v>1401</v>
      </c>
      <c r="GY397" s="16" t="s">
        <v>1392</v>
      </c>
    </row>
    <row r="398" spans="1:207" s="8" customFormat="1" ht="12.75" customHeight="1">
      <c r="A398" s="8" t="s">
        <v>962</v>
      </c>
      <c r="B398" s="8" t="str">
        <f t="shared" si="75"/>
        <v>Bank:AGPRICE</v>
      </c>
      <c r="C398" s="13" t="str">
        <f t="shared" si="76"/>
        <v>DataEdge:2016 Q3</v>
      </c>
      <c r="D398" s="13" t="str">
        <f t="shared" si="77"/>
        <v>ForecastDate:December 2016</v>
      </c>
      <c r="E398" s="13" t="str">
        <f t="shared" si="78"/>
        <v>Long Label:Cocoa,United States Butter Import Price,Units of Measure: US $/MT,Historic Data Source: USDA,Data Edge: 2016 Q3,Forecast Date: December 2016</v>
      </c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>
        <v>3342.3</v>
      </c>
      <c r="AQ398" s="27">
        <v>3340.8</v>
      </c>
      <c r="AR398" s="27">
        <v>3081.6</v>
      </c>
      <c r="AS398" s="27">
        <v>2897.3999999999996</v>
      </c>
      <c r="AT398" s="27">
        <v>2602.5</v>
      </c>
      <c r="AU398" s="27">
        <v>2771.3</v>
      </c>
      <c r="AV398" s="27">
        <v>3156.5</v>
      </c>
      <c r="AW398" s="27">
        <v>3215</v>
      </c>
      <c r="AX398" s="27">
        <v>3186</v>
      </c>
      <c r="AY398" s="27">
        <v>3077</v>
      </c>
      <c r="AZ398" s="27">
        <v>2761</v>
      </c>
      <c r="BA398" s="27">
        <v>2960.4</v>
      </c>
      <c r="BB398" s="27">
        <v>3052.8</v>
      </c>
      <c r="BC398" s="27">
        <v>2647.7</v>
      </c>
      <c r="BD398" s="27">
        <v>2505.5</v>
      </c>
      <c r="BE398" s="27">
        <v>2546.3000000000002</v>
      </c>
      <c r="BF398" s="27">
        <v>2406.6999999999998</v>
      </c>
      <c r="BG398" s="27">
        <v>2271</v>
      </c>
      <c r="BH398" s="27">
        <v>2289.6999999999998</v>
      </c>
      <c r="BI398" s="27">
        <v>2616.1999999999998</v>
      </c>
      <c r="BJ398" s="27">
        <v>2849.1</v>
      </c>
      <c r="BK398" s="27">
        <v>2971.9</v>
      </c>
      <c r="BL398" s="27">
        <v>3299.6</v>
      </c>
      <c r="BM398" s="27">
        <v>3529.9</v>
      </c>
      <c r="BN398" s="27">
        <v>3493.3</v>
      </c>
      <c r="BO398" s="27">
        <v>3647</v>
      </c>
      <c r="BP398" s="27">
        <v>3582.5</v>
      </c>
      <c r="BQ398" s="27">
        <v>3533.9</v>
      </c>
      <c r="BR398" s="27">
        <v>3536.9</v>
      </c>
      <c r="BS398" s="27">
        <v>3550.9</v>
      </c>
      <c r="BT398" s="27">
        <v>3736.7</v>
      </c>
      <c r="BU398" s="27">
        <v>3692.8</v>
      </c>
      <c r="BV398" s="27">
        <v>3658.7</v>
      </c>
      <c r="BW398" s="27">
        <v>3768.4</v>
      </c>
      <c r="BX398" s="27">
        <v>3977.7</v>
      </c>
      <c r="BY398" s="27">
        <v>4084.3</v>
      </c>
      <c r="BZ398" s="27">
        <v>4106.3</v>
      </c>
      <c r="CA398" s="27">
        <v>4127.5</v>
      </c>
      <c r="CB398" s="27">
        <v>4073.6</v>
      </c>
      <c r="CC398" s="27">
        <v>3986.8</v>
      </c>
      <c r="CD398" s="27">
        <v>3565.2</v>
      </c>
      <c r="CE398" s="27">
        <v>3000.8</v>
      </c>
      <c r="CF398" s="27">
        <v>2616.6</v>
      </c>
      <c r="CG398" s="27">
        <v>2437.9</v>
      </c>
      <c r="CH398" s="27">
        <v>2225.8000000000002</v>
      </c>
      <c r="CI398" s="27">
        <v>2129.4</v>
      </c>
      <c r="CJ398" s="27">
        <v>2083.4</v>
      </c>
      <c r="CK398" s="27">
        <v>1996.6999999999998</v>
      </c>
      <c r="CL398" s="27">
        <v>1971.6999999999998</v>
      </c>
      <c r="CM398" s="27">
        <v>2027.8000000000002</v>
      </c>
      <c r="CN398" s="27">
        <v>2022.3000000000002</v>
      </c>
      <c r="CO398" s="27">
        <v>2053.3000000000002</v>
      </c>
      <c r="CP398" s="27">
        <v>2195.5</v>
      </c>
      <c r="CQ398" s="27">
        <v>2425.5</v>
      </c>
      <c r="CR398" s="27">
        <v>2557.6999999999998</v>
      </c>
      <c r="CS398" s="27">
        <v>2880.8</v>
      </c>
      <c r="CT398" s="27">
        <v>3335.1</v>
      </c>
      <c r="CU398" s="27">
        <v>3509.7</v>
      </c>
      <c r="CV398" s="27">
        <v>2997.9</v>
      </c>
      <c r="CW398" s="27">
        <v>2923.4</v>
      </c>
      <c r="CX398" s="27">
        <v>2910</v>
      </c>
      <c r="CY398" s="27">
        <v>3009.1</v>
      </c>
      <c r="CZ398" s="27">
        <v>3124.7</v>
      </c>
      <c r="DA398" s="27">
        <v>3423.7</v>
      </c>
      <c r="DB398" s="27">
        <v>3894.7666666666664</v>
      </c>
      <c r="DC398" s="27">
        <v>4167.5333333333338</v>
      </c>
      <c r="DD398" s="27">
        <v>4069.5666666666671</v>
      </c>
      <c r="DE398" s="27">
        <v>3889.0666666666671</v>
      </c>
      <c r="DF398" s="27">
        <v>3908.1333333333332</v>
      </c>
      <c r="DG398" s="27">
        <v>4001.8000000000006</v>
      </c>
      <c r="DH398" s="27">
        <v>4064.7000000000003</v>
      </c>
      <c r="DI398" s="27">
        <v>3996.5666666666662</v>
      </c>
      <c r="DJ398" s="27">
        <v>3975.4</v>
      </c>
      <c r="DK398" s="27">
        <v>4289.2</v>
      </c>
      <c r="DL398" s="27">
        <v>4813.2666666666673</v>
      </c>
      <c r="DM398" s="27">
        <v>4974.4333333333334</v>
      </c>
      <c r="DN398" s="27">
        <v>5299.666666666667</v>
      </c>
      <c r="DO398" s="27">
        <v>6207.2</v>
      </c>
      <c r="DP398" s="27">
        <v>7165.3</v>
      </c>
      <c r="DQ398" s="27">
        <v>6482.4666666666672</v>
      </c>
      <c r="DR398" s="27">
        <v>5970.4666666666672</v>
      </c>
      <c r="DS398" s="27">
        <v>6211.0666666666666</v>
      </c>
      <c r="DT398" s="27">
        <v>6301.833333333333</v>
      </c>
      <c r="DU398" s="27">
        <v>6618.1000000000013</v>
      </c>
      <c r="DV398" s="27">
        <v>6400.4333333333343</v>
      </c>
      <c r="DW398" s="27">
        <v>5764.8</v>
      </c>
      <c r="DX398" s="27">
        <v>5528.0333333333338</v>
      </c>
      <c r="DY398" s="27">
        <v>4964</v>
      </c>
      <c r="DZ398" s="27">
        <v>4812.4333333333334</v>
      </c>
      <c r="EA398" s="27">
        <v>5180.9666666666672</v>
      </c>
      <c r="EB398" s="27">
        <v>4983.4666666666672</v>
      </c>
      <c r="EC398" s="27">
        <v>4054.7000000000007</v>
      </c>
      <c r="ED398" s="27">
        <v>3503.6666666666661</v>
      </c>
      <c r="EE398" s="27">
        <v>3030.6666666666661</v>
      </c>
      <c r="EF398" s="27">
        <v>2979.7999999999993</v>
      </c>
      <c r="EG398" s="27">
        <v>3004.8666666666668</v>
      </c>
      <c r="EH398" s="27">
        <v>3178.4693333333325</v>
      </c>
      <c r="EI398" s="27">
        <v>3683.7000000000003</v>
      </c>
      <c r="EJ398" s="27">
        <v>4146.3438990953982</v>
      </c>
      <c r="EK398" s="27">
        <v>5003.333333333333</v>
      </c>
      <c r="EL398" s="27">
        <v>5951.8666666666659</v>
      </c>
      <c r="EM398" s="27">
        <v>6595.333333333333</v>
      </c>
      <c r="EN398" s="27">
        <v>7238.7</v>
      </c>
      <c r="EO398" s="27">
        <v>7481.6000000000013</v>
      </c>
      <c r="EP398" s="27">
        <v>6844.4666666666672</v>
      </c>
      <c r="EQ398" s="27">
        <v>6556.1333333333341</v>
      </c>
      <c r="ER398" s="27">
        <v>6290.0999999999995</v>
      </c>
      <c r="ES398" s="27">
        <v>6445.7666666666664</v>
      </c>
      <c r="ET398" s="27">
        <v>6483.4666666666672</v>
      </c>
      <c r="EU398" s="27">
        <v>6283.5333333333328</v>
      </c>
      <c r="EV398" s="27">
        <v>6622.0333333333328</v>
      </c>
      <c r="EW398" s="27">
        <v>6520.1522161389621</v>
      </c>
      <c r="EX398" s="27">
        <v>6532.4398290070749</v>
      </c>
      <c r="EY398" s="27">
        <v>6652.0739943154167</v>
      </c>
      <c r="EZ398" s="27">
        <v>6720.7566623718594</v>
      </c>
      <c r="FA398" s="27">
        <v>6611.2057002128713</v>
      </c>
      <c r="FB398" s="27">
        <v>6625.6320962335531</v>
      </c>
      <c r="FC398" s="27">
        <v>6749.5339116439336</v>
      </c>
      <c r="FD398" s="27">
        <v>6820.6666623718593</v>
      </c>
      <c r="FE398" s="27">
        <v>6707.2077432038404</v>
      </c>
      <c r="FF398" s="27">
        <v>6711.1384032764036</v>
      </c>
      <c r="FG398" s="27">
        <v>6838.9558976463868</v>
      </c>
      <c r="FH398" s="27">
        <v>6912.3366623718593</v>
      </c>
      <c r="FI398" s="27">
        <v>6795.2920919275139</v>
      </c>
      <c r="FJ398" s="27">
        <v>6796.644710319255</v>
      </c>
      <c r="FK398" s="27">
        <v>6928.37788364884</v>
      </c>
      <c r="FL398" s="27">
        <v>7004.0066623718594</v>
      </c>
      <c r="FM398" s="27">
        <v>6883.3764406511873</v>
      </c>
      <c r="FN398" s="27">
        <v>6882.1510173621064</v>
      </c>
      <c r="FO398" s="27">
        <v>7017.7998696512932</v>
      </c>
      <c r="FP398" s="27">
        <v>7095.6766623718595</v>
      </c>
      <c r="FQ398" s="27">
        <v>6971.4607893748607</v>
      </c>
      <c r="FR398" s="27">
        <v>6967.6573244049569</v>
      </c>
      <c r="FS398" s="27">
        <v>7107.2218556537464</v>
      </c>
      <c r="FT398" s="27">
        <v>7187.3466623718596</v>
      </c>
      <c r="FU398" s="27">
        <v>7059.5451380985342</v>
      </c>
      <c r="FV398" s="27">
        <v>6951.3246590147492</v>
      </c>
      <c r="FW398" s="27">
        <v>7090.1412515858619</v>
      </c>
      <c r="FX398" s="27">
        <v>7169.8366623718593</v>
      </c>
      <c r="FY398" s="27">
        <v>7042.7200377805284</v>
      </c>
      <c r="FZ398" s="27">
        <v>6934.9919936245424</v>
      </c>
      <c r="GA398" s="27">
        <v>7073.0606475179775</v>
      </c>
      <c r="GB398" s="27">
        <v>7152.3266623718591</v>
      </c>
      <c r="GC398" s="27">
        <v>7025.8949374625245</v>
      </c>
      <c r="GD398" s="27">
        <v>6918.6593282343347</v>
      </c>
      <c r="GE398" s="27">
        <v>7055.9800434500939</v>
      </c>
      <c r="GF398" s="27">
        <v>7134.8166623718589</v>
      </c>
      <c r="GG398" s="27">
        <v>7009.0698371445187</v>
      </c>
      <c r="GH398" s="27">
        <v>6902.326662844127</v>
      </c>
      <c r="GI398" s="27">
        <v>7038.8994393822086</v>
      </c>
      <c r="GJ398" s="27">
        <v>7117.3066623718596</v>
      </c>
      <c r="GK398" s="27">
        <v>6992.2447368265139</v>
      </c>
      <c r="GL398" s="9" t="str">
        <f t="shared" si="74"/>
        <v>Cocoa,United States Butter Import Price,Units of Measure: US $/MT,Historic Data Source: USDA,Data Edge: 2016 Q3,Forecast Date: December 2016</v>
      </c>
      <c r="GM398" s="10" t="str">
        <f t="shared" si="80"/>
        <v>United States, Cocoa, Butter Import Price</v>
      </c>
      <c r="GN398" s="8" t="str">
        <f t="shared" si="79"/>
        <v>Cocoa,United States Butter Import Price,Units of Measure: US $/MT,Historic Data Source: USDA,Data Edge: 2016 Q3,Forecast Date: December 2016</v>
      </c>
      <c r="GP398" s="8" t="s">
        <v>10</v>
      </c>
      <c r="GQ398" s="8" t="s">
        <v>957</v>
      </c>
      <c r="GR398" s="8" t="s">
        <v>961</v>
      </c>
      <c r="GS398" s="8" t="s">
        <v>12</v>
      </c>
      <c r="GT398" s="8" t="s">
        <v>13</v>
      </c>
      <c r="GU398" s="39" t="s">
        <v>1381</v>
      </c>
      <c r="GV398" s="11" t="s">
        <v>1385</v>
      </c>
      <c r="GW398" s="8" t="s">
        <v>1358</v>
      </c>
      <c r="GX398" s="8" t="s">
        <v>1401</v>
      </c>
      <c r="GY398" s="16" t="s">
        <v>1392</v>
      </c>
    </row>
    <row r="399" spans="1:207" s="8" customFormat="1" ht="12.75" customHeight="1">
      <c r="A399" s="8" t="s">
        <v>964</v>
      </c>
      <c r="B399" s="8" t="str">
        <f t="shared" si="75"/>
        <v>Bank:AGPRICE</v>
      </c>
      <c r="C399" s="13" t="str">
        <f t="shared" si="76"/>
        <v>DataEdge:2016 Q3</v>
      </c>
      <c r="D399" s="13" t="str">
        <f t="shared" si="77"/>
        <v>ForecastDate:December 2016</v>
      </c>
      <c r="E399" s="13" t="str">
        <f t="shared" si="78"/>
        <v>Long Label:Cocoa,United States Powder Import Price,Units of Measure: US $/MT,Historic Data Source: USDA,Data Edge: 2016 Q3,Forecast Date: December 2016</v>
      </c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>
        <v>1164</v>
      </c>
      <c r="AQ399" s="27">
        <v>1240.9000000000001</v>
      </c>
      <c r="AR399" s="27">
        <v>1210.7</v>
      </c>
      <c r="AS399" s="27">
        <v>1196.2</v>
      </c>
      <c r="AT399" s="27">
        <v>1108.9000000000001</v>
      </c>
      <c r="AU399" s="27">
        <v>1130.8</v>
      </c>
      <c r="AV399" s="27">
        <v>1176.3</v>
      </c>
      <c r="AW399" s="27">
        <v>1175</v>
      </c>
      <c r="AX399" s="27">
        <v>1156.9000000000001</v>
      </c>
      <c r="AY399" s="27">
        <v>1175.0999999999999</v>
      </c>
      <c r="AZ399" s="27">
        <v>1080.5</v>
      </c>
      <c r="BA399" s="27">
        <v>1101.4000000000001</v>
      </c>
      <c r="BB399" s="27">
        <v>1052.2</v>
      </c>
      <c r="BC399" s="27">
        <v>1129.0999999999999</v>
      </c>
      <c r="BD399" s="27">
        <v>1198.3</v>
      </c>
      <c r="BE399" s="27">
        <v>1178.0999999999999</v>
      </c>
      <c r="BF399" s="27">
        <v>1232.8</v>
      </c>
      <c r="BG399" s="27">
        <v>1303.8</v>
      </c>
      <c r="BH399" s="27">
        <v>1216.0999999999999</v>
      </c>
      <c r="BI399" s="27">
        <v>1152.5999999999999</v>
      </c>
      <c r="BJ399" s="27">
        <v>1197.4000000000001</v>
      </c>
      <c r="BK399" s="27">
        <v>1221.4000000000001</v>
      </c>
      <c r="BL399" s="27">
        <v>1230.5999999999999</v>
      </c>
      <c r="BM399" s="27">
        <v>1230</v>
      </c>
      <c r="BN399" s="27">
        <v>1204.9000000000001</v>
      </c>
      <c r="BO399" s="27">
        <v>1246.9000000000001</v>
      </c>
      <c r="BP399" s="27">
        <v>1319</v>
      </c>
      <c r="BQ399" s="27">
        <v>1142.8</v>
      </c>
      <c r="BR399" s="27">
        <v>1217.2</v>
      </c>
      <c r="BS399" s="27">
        <v>1137.0999999999999</v>
      </c>
      <c r="BT399" s="27">
        <v>1183.9000000000001</v>
      </c>
      <c r="BU399" s="27">
        <v>1146.3</v>
      </c>
      <c r="BV399" s="27">
        <v>1143.5</v>
      </c>
      <c r="BW399" s="27">
        <v>1083.4000000000001</v>
      </c>
      <c r="BX399" s="27">
        <v>1198.9000000000001</v>
      </c>
      <c r="BY399" s="27">
        <v>1145.2</v>
      </c>
      <c r="BZ399" s="27">
        <v>1184.5</v>
      </c>
      <c r="CA399" s="27">
        <v>1107.2</v>
      </c>
      <c r="CB399" s="27">
        <v>1097.5999999999999</v>
      </c>
      <c r="CC399" s="27">
        <v>1044.9000000000001</v>
      </c>
      <c r="CD399" s="27">
        <v>1025</v>
      </c>
      <c r="CE399" s="27">
        <v>1100.7</v>
      </c>
      <c r="CF399" s="27">
        <v>1091.3</v>
      </c>
      <c r="CG399" s="27">
        <v>1085.3</v>
      </c>
      <c r="CH399" s="27">
        <v>1081.9000000000001</v>
      </c>
      <c r="CI399" s="27">
        <v>1051.3</v>
      </c>
      <c r="CJ399" s="27">
        <v>1093.4000000000001</v>
      </c>
      <c r="CK399" s="27">
        <v>1167.9000000000001</v>
      </c>
      <c r="CL399" s="27">
        <v>1308.7</v>
      </c>
      <c r="CM399" s="27">
        <v>1311.2</v>
      </c>
      <c r="CN399" s="27">
        <v>1360.2</v>
      </c>
      <c r="CO399" s="27">
        <v>1430.8</v>
      </c>
      <c r="CP399" s="27">
        <v>1533.3</v>
      </c>
      <c r="CQ399" s="27">
        <v>1663.1</v>
      </c>
      <c r="CR399" s="27">
        <v>1796.3</v>
      </c>
      <c r="CS399" s="27">
        <v>2089.8000000000002</v>
      </c>
      <c r="CT399" s="27">
        <v>2449.1</v>
      </c>
      <c r="CU399" s="27">
        <v>2857.8</v>
      </c>
      <c r="CV399" s="27">
        <v>2879.7</v>
      </c>
      <c r="CW399" s="27">
        <v>2801.2</v>
      </c>
      <c r="CX399" s="27">
        <v>2608.3000000000002</v>
      </c>
      <c r="CY399" s="27">
        <v>2595.3000000000002</v>
      </c>
      <c r="CZ399" s="27">
        <v>2271.1</v>
      </c>
      <c r="DA399" s="27">
        <v>1995.9</v>
      </c>
      <c r="DB399" s="27">
        <v>1892.5999999999997</v>
      </c>
      <c r="DC399" s="27">
        <v>1770.8999999999999</v>
      </c>
      <c r="DD399" s="27">
        <v>1621.5333333333335</v>
      </c>
      <c r="DE399" s="27">
        <v>1563.3666666666668</v>
      </c>
      <c r="DF399" s="27">
        <v>1562.7666666666667</v>
      </c>
      <c r="DG399" s="27">
        <v>1473.5666666666666</v>
      </c>
      <c r="DH399" s="27">
        <v>1465.1666666666667</v>
      </c>
      <c r="DI399" s="27">
        <v>1518.3666666666668</v>
      </c>
      <c r="DJ399" s="27">
        <v>1581.1666666666667</v>
      </c>
      <c r="DK399" s="27">
        <v>1611.4666666666665</v>
      </c>
      <c r="DL399" s="27">
        <v>1579.5</v>
      </c>
      <c r="DM399" s="27">
        <v>1490.0333333333335</v>
      </c>
      <c r="DN399" s="27">
        <v>1566.5666666666666</v>
      </c>
      <c r="DO399" s="27">
        <v>1635.2333333333333</v>
      </c>
      <c r="DP399" s="27">
        <v>1746.2</v>
      </c>
      <c r="DQ399" s="27">
        <v>1771.7333333333336</v>
      </c>
      <c r="DR399" s="27">
        <v>1784.0666666666666</v>
      </c>
      <c r="DS399" s="27">
        <v>1895.1333333333332</v>
      </c>
      <c r="DT399" s="27">
        <v>2202.1333333333332</v>
      </c>
      <c r="DU399" s="27">
        <v>2510.2666666666669</v>
      </c>
      <c r="DV399" s="27">
        <v>3231.1</v>
      </c>
      <c r="DW399" s="27">
        <v>3801.6666666666665</v>
      </c>
      <c r="DX399" s="27">
        <v>3991.3333333333335</v>
      </c>
      <c r="DY399" s="27">
        <v>4368.4000000000005</v>
      </c>
      <c r="DZ399" s="27">
        <v>4560.5333333333328</v>
      </c>
      <c r="EA399" s="27">
        <v>4828.666666666667</v>
      </c>
      <c r="EB399" s="27">
        <v>5049.5999999999995</v>
      </c>
      <c r="EC399" s="27">
        <v>5437.3666666666659</v>
      </c>
      <c r="ED399" s="27">
        <v>5471.5666666666666</v>
      </c>
      <c r="EE399" s="27">
        <v>5366.9333333333334</v>
      </c>
      <c r="EF399" s="27">
        <v>5027.833333333333</v>
      </c>
      <c r="EG399" s="27">
        <v>4705.833333333333</v>
      </c>
      <c r="EH399" s="27">
        <v>4390.3883333333333</v>
      </c>
      <c r="EI399" s="27">
        <v>3766.6000000000004</v>
      </c>
      <c r="EJ399" s="27">
        <v>3353.9599748969681</v>
      </c>
      <c r="EK399" s="27">
        <v>3202.6666666666665</v>
      </c>
      <c r="EL399" s="27">
        <v>2666.2666666666664</v>
      </c>
      <c r="EM399" s="27">
        <v>2607.5</v>
      </c>
      <c r="EN399" s="27">
        <v>2451</v>
      </c>
      <c r="EO399" s="27">
        <v>2439</v>
      </c>
      <c r="EP399" s="27">
        <v>2290.2666666666669</v>
      </c>
      <c r="EQ399" s="27">
        <v>2440.4333333333334</v>
      </c>
      <c r="ER399" s="27">
        <v>2673.7666666666669</v>
      </c>
      <c r="ES399" s="27">
        <v>2813.5</v>
      </c>
      <c r="ET399" s="27">
        <v>2846.0666666666671</v>
      </c>
      <c r="EU399" s="27">
        <v>2911.5333333333333</v>
      </c>
      <c r="EV399" s="27">
        <v>2986.1666666666665</v>
      </c>
      <c r="EW399" s="27">
        <v>2892.9878156355026</v>
      </c>
      <c r="EX399" s="27">
        <v>2808.0595134784148</v>
      </c>
      <c r="EY399" s="27">
        <v>2931.4939210750854</v>
      </c>
      <c r="EZ399" s="27">
        <v>3043.8094403691121</v>
      </c>
      <c r="FA399" s="27">
        <v>3100.3138530028828</v>
      </c>
      <c r="FB399" s="27">
        <v>2791.9588232443784</v>
      </c>
      <c r="FC399" s="27">
        <v>2914.8973851196342</v>
      </c>
      <c r="FD399" s="27">
        <v>3026.7617241408752</v>
      </c>
      <c r="FE399" s="27">
        <v>3083.039154105948</v>
      </c>
      <c r="FF399" s="27">
        <v>2772.2802018472221</v>
      </c>
      <c r="FG399" s="27">
        <v>2894.6127300629705</v>
      </c>
      <c r="FH399" s="27">
        <v>3005.9256265285858</v>
      </c>
      <c r="FI399" s="27">
        <v>3061.9256332319155</v>
      </c>
      <c r="FJ399" s="27">
        <v>2752.6015804500671</v>
      </c>
      <c r="FK399" s="27">
        <v>2874.3280750063082</v>
      </c>
      <c r="FL399" s="27">
        <v>2985.0895289162981</v>
      </c>
      <c r="FM399" s="27">
        <v>3040.8121123578849</v>
      </c>
      <c r="FN399" s="27">
        <v>2732.9229590529108</v>
      </c>
      <c r="FO399" s="27">
        <v>2854.043419949644</v>
      </c>
      <c r="FP399" s="27">
        <v>2964.2534313040087</v>
      </c>
      <c r="FQ399" s="27">
        <v>3019.6985914838524</v>
      </c>
      <c r="FR399" s="27">
        <v>2713.2443376557558</v>
      </c>
      <c r="FS399" s="27">
        <v>2833.7587648929816</v>
      </c>
      <c r="FT399" s="27">
        <v>2943.4173336917211</v>
      </c>
      <c r="FU399" s="27">
        <v>2998.5850706098217</v>
      </c>
      <c r="FV399" s="27">
        <v>2646.1581283472706</v>
      </c>
      <c r="FW399" s="27">
        <v>2764.6065317452662</v>
      </c>
      <c r="FX399" s="27">
        <v>2872.3851827407361</v>
      </c>
      <c r="FY399" s="27">
        <v>2926.6071585392592</v>
      </c>
      <c r="FZ399" s="27">
        <v>2579.0719190387854</v>
      </c>
      <c r="GA399" s="27">
        <v>2695.4542985975513</v>
      </c>
      <c r="GB399" s="27">
        <v>2801.3530317897521</v>
      </c>
      <c r="GC399" s="27">
        <v>2854.6292464686971</v>
      </c>
      <c r="GD399" s="27">
        <v>2511.9857097303002</v>
      </c>
      <c r="GE399" s="27">
        <v>2626.3020654498364</v>
      </c>
      <c r="GF399" s="27">
        <v>2730.3208808387676</v>
      </c>
      <c r="GG399" s="27">
        <v>2782.6513343981351</v>
      </c>
      <c r="GH399" s="27">
        <v>2444.8995004218159</v>
      </c>
      <c r="GI399" s="27">
        <v>2557.1498323021215</v>
      </c>
      <c r="GJ399" s="27">
        <v>2659.288729887784</v>
      </c>
      <c r="GK399" s="27">
        <v>2710.6734223275735</v>
      </c>
      <c r="GL399" s="9" t="str">
        <f t="shared" si="74"/>
        <v>Cocoa,United States Powder Import Price,Units of Measure: US $/MT,Historic Data Source: USDA,Data Edge: 2016 Q3,Forecast Date: December 2016</v>
      </c>
      <c r="GM399" s="10" t="str">
        <f t="shared" si="80"/>
        <v>United States, Cocoa, Powder Import Price</v>
      </c>
      <c r="GN399" s="8" t="str">
        <f t="shared" si="79"/>
        <v>Cocoa,United States Powder Import Price,Units of Measure: US $/MT,Historic Data Source: USDA,Data Edge: 2016 Q3,Forecast Date: December 2016</v>
      </c>
      <c r="GP399" s="8" t="s">
        <v>10</v>
      </c>
      <c r="GQ399" s="8" t="s">
        <v>957</v>
      </c>
      <c r="GR399" s="8" t="s">
        <v>963</v>
      </c>
      <c r="GS399" s="8" t="s">
        <v>12</v>
      </c>
      <c r="GT399" s="8" t="s">
        <v>13</v>
      </c>
      <c r="GU399" s="39" t="s">
        <v>1381</v>
      </c>
      <c r="GV399" s="11" t="s">
        <v>1385</v>
      </c>
      <c r="GW399" s="8" t="s">
        <v>1359</v>
      </c>
      <c r="GX399" s="8" t="s">
        <v>1401</v>
      </c>
      <c r="GY399" s="16" t="s">
        <v>1392</v>
      </c>
    </row>
    <row r="400" spans="1:207">
      <c r="A400" s="10" t="s">
        <v>966</v>
      </c>
      <c r="B400" s="8" t="str">
        <f t="shared" si="75"/>
        <v>Bank:AGPRICE</v>
      </c>
      <c r="C400" s="13" t="str">
        <f t="shared" si="76"/>
        <v>DataEdge:2015 Q4</v>
      </c>
      <c r="D400" s="13" t="str">
        <f t="shared" si="77"/>
        <v>ForecastDate:December 2016</v>
      </c>
      <c r="E400" s="13" t="str">
        <f t="shared" si="78"/>
        <v>Long Label:Apples,Apples for Processing: All,Units of Measure: $/Short Ton,Historic Data Source: USDA,Data Edge: 2015 Q4,Forecast Date: December 2016</v>
      </c>
      <c r="F400" s="9">
        <v>84</v>
      </c>
      <c r="G400" s="9">
        <v>84</v>
      </c>
      <c r="H400" s="9">
        <v>96</v>
      </c>
      <c r="I400" s="9">
        <v>102</v>
      </c>
      <c r="J400" s="9">
        <v>102</v>
      </c>
      <c r="K400" s="9">
        <v>102</v>
      </c>
      <c r="L400" s="9">
        <v>112.66666666666667</v>
      </c>
      <c r="M400" s="9">
        <v>118</v>
      </c>
      <c r="N400" s="9">
        <v>118</v>
      </c>
      <c r="O400" s="9">
        <v>118</v>
      </c>
      <c r="P400" s="9">
        <v>108.66666666666667</v>
      </c>
      <c r="Q400" s="9">
        <v>104</v>
      </c>
      <c r="R400" s="9">
        <v>104</v>
      </c>
      <c r="S400" s="9">
        <v>104</v>
      </c>
      <c r="T400" s="9">
        <v>109.33333333333333</v>
      </c>
      <c r="U400" s="9">
        <v>112</v>
      </c>
      <c r="V400" s="9">
        <v>112</v>
      </c>
      <c r="W400" s="9">
        <v>112</v>
      </c>
      <c r="X400" s="9">
        <v>106</v>
      </c>
      <c r="Y400" s="9">
        <v>103</v>
      </c>
      <c r="Z400" s="9">
        <v>103</v>
      </c>
      <c r="AA400" s="9">
        <v>103</v>
      </c>
      <c r="AB400" s="9">
        <v>111.66666666666667</v>
      </c>
      <c r="AC400" s="9">
        <v>116</v>
      </c>
      <c r="AD400" s="9">
        <v>116</v>
      </c>
      <c r="AE400" s="9">
        <v>116</v>
      </c>
      <c r="AF400" s="9">
        <v>91.533333333333346</v>
      </c>
      <c r="AG400" s="9">
        <v>79.3</v>
      </c>
      <c r="AH400" s="9">
        <v>79.3</v>
      </c>
      <c r="AI400" s="9">
        <v>79.3</v>
      </c>
      <c r="AJ400" s="9">
        <v>108.43333333333334</v>
      </c>
      <c r="AK400" s="9">
        <v>123</v>
      </c>
      <c r="AL400" s="9">
        <v>123</v>
      </c>
      <c r="AM400" s="9">
        <v>123</v>
      </c>
      <c r="AN400" s="9">
        <v>112.33333333333333</v>
      </c>
      <c r="AO400" s="9">
        <v>107</v>
      </c>
      <c r="AP400" s="9">
        <v>107</v>
      </c>
      <c r="AQ400" s="9">
        <v>107</v>
      </c>
      <c r="AR400" s="9">
        <v>131.66666666666666</v>
      </c>
      <c r="AS400" s="9">
        <v>144</v>
      </c>
      <c r="AT400" s="9">
        <v>144</v>
      </c>
      <c r="AU400" s="9">
        <v>144</v>
      </c>
      <c r="AV400" s="9">
        <v>162</v>
      </c>
      <c r="AW400" s="9">
        <v>171</v>
      </c>
      <c r="AX400" s="9">
        <v>171</v>
      </c>
      <c r="AY400" s="9">
        <v>171</v>
      </c>
      <c r="AZ400" s="9">
        <v>143.66666666666666</v>
      </c>
      <c r="BA400" s="9">
        <v>130</v>
      </c>
      <c r="BB400" s="9">
        <v>130</v>
      </c>
      <c r="BC400" s="9">
        <v>130</v>
      </c>
      <c r="BD400" s="9">
        <v>114.66666666666667</v>
      </c>
      <c r="BE400" s="9">
        <v>107</v>
      </c>
      <c r="BF400" s="9">
        <v>107</v>
      </c>
      <c r="BG400" s="9">
        <v>107</v>
      </c>
      <c r="BH400" s="9">
        <v>111.66666666666667</v>
      </c>
      <c r="BI400" s="9">
        <v>114</v>
      </c>
      <c r="BJ400" s="9">
        <v>114</v>
      </c>
      <c r="BK400" s="9">
        <v>114</v>
      </c>
      <c r="BL400" s="9">
        <v>144</v>
      </c>
      <c r="BM400" s="9">
        <v>159</v>
      </c>
      <c r="BN400" s="9">
        <v>159</v>
      </c>
      <c r="BO400" s="9">
        <v>159</v>
      </c>
      <c r="BP400" s="9">
        <v>167</v>
      </c>
      <c r="BQ400" s="9">
        <v>171</v>
      </c>
      <c r="BR400" s="9">
        <v>171</v>
      </c>
      <c r="BS400" s="9">
        <v>171</v>
      </c>
      <c r="BT400" s="9">
        <v>143.66666666666666</v>
      </c>
      <c r="BU400" s="9">
        <v>130</v>
      </c>
      <c r="BV400" s="9">
        <v>130</v>
      </c>
      <c r="BW400" s="9">
        <v>130</v>
      </c>
      <c r="BX400" s="9">
        <v>106.73333333333333</v>
      </c>
      <c r="BY400" s="9">
        <v>95.09999999999998</v>
      </c>
      <c r="BZ400" s="9">
        <v>95.09999999999998</v>
      </c>
      <c r="CA400" s="9">
        <v>95.09999999999998</v>
      </c>
      <c r="CB400" s="9">
        <v>117.03333333333335</v>
      </c>
      <c r="CC400" s="9">
        <v>128</v>
      </c>
      <c r="CD400" s="9">
        <v>128</v>
      </c>
      <c r="CE400" s="9">
        <v>128</v>
      </c>
      <c r="CF400" s="9">
        <v>110</v>
      </c>
      <c r="CG400" s="9">
        <v>101</v>
      </c>
      <c r="CH400" s="9">
        <v>101</v>
      </c>
      <c r="CI400" s="9">
        <v>101</v>
      </c>
      <c r="CJ400" s="9">
        <v>105.66666666666667</v>
      </c>
      <c r="CK400" s="9">
        <v>108</v>
      </c>
      <c r="CL400" s="9">
        <v>108</v>
      </c>
      <c r="CM400" s="9">
        <v>108</v>
      </c>
      <c r="CN400" s="9">
        <v>122.66666666666667</v>
      </c>
      <c r="CO400" s="9">
        <v>130</v>
      </c>
      <c r="CP400" s="9">
        <v>130</v>
      </c>
      <c r="CQ400" s="9">
        <v>130</v>
      </c>
      <c r="CR400" s="9">
        <v>130.66666666666666</v>
      </c>
      <c r="CS400" s="9">
        <v>131</v>
      </c>
      <c r="CT400" s="9">
        <v>131</v>
      </c>
      <c r="CU400" s="9">
        <v>131</v>
      </c>
      <c r="CV400" s="9">
        <v>115</v>
      </c>
      <c r="CW400" s="9">
        <v>107</v>
      </c>
      <c r="CX400" s="9">
        <v>107</v>
      </c>
      <c r="CY400" s="9">
        <v>107</v>
      </c>
      <c r="CZ400" s="9">
        <v>106.33333333333333</v>
      </c>
      <c r="DA400" s="9">
        <v>106</v>
      </c>
      <c r="DB400" s="9">
        <v>106</v>
      </c>
      <c r="DC400" s="9">
        <v>106</v>
      </c>
      <c r="DD400" s="9">
        <v>121.33333333333333</v>
      </c>
      <c r="DE400" s="9">
        <v>129</v>
      </c>
      <c r="DF400" s="9">
        <v>129</v>
      </c>
      <c r="DG400" s="9">
        <v>129</v>
      </c>
      <c r="DH400" s="9">
        <v>169.66666666666666</v>
      </c>
      <c r="DI400" s="9">
        <v>190</v>
      </c>
      <c r="DJ400" s="9">
        <v>190</v>
      </c>
      <c r="DK400" s="9">
        <v>190</v>
      </c>
      <c r="DL400" s="9">
        <v>195.33333333333334</v>
      </c>
      <c r="DM400" s="9">
        <v>198</v>
      </c>
      <c r="DN400" s="9">
        <v>198</v>
      </c>
      <c r="DO400" s="9">
        <v>198</v>
      </c>
      <c r="DP400" s="9">
        <v>154</v>
      </c>
      <c r="DQ400" s="9">
        <v>132</v>
      </c>
      <c r="DR400" s="9">
        <v>132</v>
      </c>
      <c r="DS400" s="9">
        <v>132</v>
      </c>
      <c r="DT400" s="9">
        <v>168.66666666666666</v>
      </c>
      <c r="DU400" s="9">
        <v>187</v>
      </c>
      <c r="DV400" s="9">
        <v>187</v>
      </c>
      <c r="DW400" s="9">
        <v>187</v>
      </c>
      <c r="DX400" s="9">
        <v>213</v>
      </c>
      <c r="DY400" s="9">
        <v>226</v>
      </c>
      <c r="DZ400" s="9">
        <v>226</v>
      </c>
      <c r="EA400" s="9">
        <v>226</v>
      </c>
      <c r="EB400" s="9">
        <v>262.66666666666669</v>
      </c>
      <c r="EC400" s="9">
        <v>281</v>
      </c>
      <c r="ED400" s="9">
        <v>281</v>
      </c>
      <c r="EE400" s="9">
        <v>281</v>
      </c>
      <c r="EF400" s="9">
        <v>225</v>
      </c>
      <c r="EG400" s="9">
        <v>197</v>
      </c>
      <c r="EH400" s="9">
        <v>197</v>
      </c>
      <c r="EI400" s="9">
        <v>197</v>
      </c>
      <c r="EJ400" s="9">
        <v>184.33333333333334</v>
      </c>
      <c r="EK400" s="9">
        <v>178</v>
      </c>
      <c r="EL400" s="9">
        <v>178</v>
      </c>
      <c r="EM400" s="9">
        <v>178</v>
      </c>
      <c r="EN400" s="9">
        <v>193.33333333333334</v>
      </c>
      <c r="EO400" s="9">
        <v>201</v>
      </c>
      <c r="EP400" s="9">
        <v>201</v>
      </c>
      <c r="EQ400" s="9">
        <v>201</v>
      </c>
      <c r="ER400" s="9">
        <v>230.93616532348076</v>
      </c>
      <c r="ES400" s="9">
        <v>246.73619867937236</v>
      </c>
      <c r="ET400" s="9">
        <v>243.80945345783672</v>
      </c>
      <c r="EU400" s="9">
        <v>240.23673563046597</v>
      </c>
      <c r="EV400" s="9">
        <v>260.39331827779478</v>
      </c>
      <c r="EW400" s="9">
        <v>259.52679572519918</v>
      </c>
      <c r="EX400" s="9">
        <v>259.01480391365914</v>
      </c>
      <c r="EY400" s="9">
        <v>259.01480391365914</v>
      </c>
      <c r="EZ400" s="9">
        <v>272.20881703769999</v>
      </c>
      <c r="FA400" s="9">
        <v>272.20881703769999</v>
      </c>
      <c r="FB400" s="9">
        <v>271.70105769392796</v>
      </c>
      <c r="FC400" s="9">
        <v>271.70105769392796</v>
      </c>
      <c r="FD400" s="9">
        <v>286.37882898719567</v>
      </c>
      <c r="FE400" s="9">
        <v>286.37882898719567</v>
      </c>
      <c r="FF400" s="9">
        <v>285.87525105759198</v>
      </c>
      <c r="FG400" s="9">
        <v>285.87525105759198</v>
      </c>
      <c r="FH400" s="9">
        <v>297.99171452028315</v>
      </c>
      <c r="FI400" s="9">
        <v>297.99171452028315</v>
      </c>
      <c r="FJ400" s="9">
        <v>297.49226642668714</v>
      </c>
      <c r="FK400" s="9">
        <v>297.49226642668714</v>
      </c>
      <c r="FL400" s="9">
        <v>304.16685903013774</v>
      </c>
      <c r="FM400" s="9">
        <v>304.16685903013774</v>
      </c>
      <c r="FN400" s="9">
        <v>303.67148886857183</v>
      </c>
      <c r="FO400" s="9">
        <v>303.67148886857183</v>
      </c>
      <c r="FP400" s="9">
        <v>310.25164587806694</v>
      </c>
      <c r="FQ400" s="9">
        <v>310.25164587806694</v>
      </c>
      <c r="FR400" s="9">
        <v>309.76030158781055</v>
      </c>
      <c r="FS400" s="9">
        <v>309.76030158781055</v>
      </c>
      <c r="FT400" s="9">
        <v>311.26173309822889</v>
      </c>
      <c r="FU400" s="9">
        <v>311.26173309822889</v>
      </c>
      <c r="FV400" s="9">
        <v>310.77436260564559</v>
      </c>
      <c r="FW400" s="9">
        <v>310.77436260564559</v>
      </c>
      <c r="FX400" s="9">
        <v>310.65653088875746</v>
      </c>
      <c r="FY400" s="9">
        <v>310.65653088875746</v>
      </c>
      <c r="FZ400" s="9">
        <v>310.17308222957416</v>
      </c>
      <c r="GA400" s="9">
        <v>310.17308222957416</v>
      </c>
      <c r="GB400" s="9">
        <v>312.79810556060397</v>
      </c>
      <c r="GC400" s="9">
        <v>312.79810556060397</v>
      </c>
      <c r="GD400" s="9">
        <v>312.31852698375292</v>
      </c>
      <c r="GE400" s="9">
        <v>312.31852698375292</v>
      </c>
      <c r="GF400" s="9">
        <v>316.55789909402415</v>
      </c>
      <c r="GG400" s="9">
        <v>316.55789909402415</v>
      </c>
      <c r="GH400" s="9">
        <v>316.08213914967803</v>
      </c>
      <c r="GI400" s="9">
        <v>316.08213914967803</v>
      </c>
      <c r="GJ400" s="9">
        <v>319.99940615224028</v>
      </c>
      <c r="GK400" s="9">
        <v>319.99940615224028</v>
      </c>
      <c r="GL400" s="9" t="str">
        <f t="shared" si="74"/>
        <v>Apples,Apples for Processing: All,Units of Measure: $/Short Ton,Historic Data Source: USDA,Data Edge: 2015 Q4,Forecast Date: December 2016</v>
      </c>
      <c r="GM400" s="10" t="str">
        <f t="shared" si="80"/>
        <v>United States, Apples, Apples for Processing: All</v>
      </c>
      <c r="GN400" s="8" t="str">
        <f t="shared" si="79"/>
        <v>Apples,Apples for Processing: All,Units of Measure: $/Short Ton,Historic Data Source: USDA,Data Edge: 2015 Q4,Forecast Date: December 2016</v>
      </c>
      <c r="GO400" s="8"/>
      <c r="GP400" s="8" t="s">
        <v>10</v>
      </c>
      <c r="GQ400" s="8" t="s">
        <v>932</v>
      </c>
      <c r="GR400" s="8" t="s">
        <v>965</v>
      </c>
      <c r="GS400" s="8" t="s">
        <v>929</v>
      </c>
      <c r="GT400" s="8" t="s">
        <v>13</v>
      </c>
      <c r="GU400" s="39" t="s">
        <v>14</v>
      </c>
      <c r="GV400" s="11" t="s">
        <v>1385</v>
      </c>
      <c r="GW400" s="8" t="s">
        <v>965</v>
      </c>
      <c r="GX400" s="8" t="s">
        <v>1401</v>
      </c>
      <c r="GY400" s="16" t="s">
        <v>1392</v>
      </c>
    </row>
    <row r="401" spans="1:208">
      <c r="A401" s="8" t="s">
        <v>968</v>
      </c>
      <c r="B401" s="8" t="str">
        <f t="shared" si="75"/>
        <v>Bank:AGPRICE</v>
      </c>
      <c r="C401" s="13" t="str">
        <f t="shared" si="76"/>
        <v>DataEdge:2015 Q4</v>
      </c>
      <c r="D401" s="13" t="str">
        <f t="shared" si="77"/>
        <v>ForecastDate:December 2016</v>
      </c>
      <c r="E401" s="13" t="str">
        <f t="shared" si="78"/>
        <v>Long Label:Apples,Apples for Processing: Juice,Units of Measure: $/Short Ton,Historic Data Source: USDA,Data Edge: 2015 Q4,Forecast Date: December 2016</v>
      </c>
      <c r="F401" s="9">
        <v>73.7</v>
      </c>
      <c r="G401" s="9">
        <v>73.7</v>
      </c>
      <c r="H401" s="9">
        <v>83.166666666666671</v>
      </c>
      <c r="I401" s="9">
        <v>87.90000000000002</v>
      </c>
      <c r="J401" s="9">
        <v>87.90000000000002</v>
      </c>
      <c r="K401" s="9">
        <v>87.90000000000002</v>
      </c>
      <c r="L401" s="9">
        <v>97.966666666666654</v>
      </c>
      <c r="M401" s="9">
        <v>103</v>
      </c>
      <c r="N401" s="9">
        <v>103</v>
      </c>
      <c r="O401" s="9">
        <v>103</v>
      </c>
      <c r="P401" s="9">
        <v>93.600000000000009</v>
      </c>
      <c r="Q401" s="9">
        <v>88.90000000000002</v>
      </c>
      <c r="R401" s="9">
        <v>88.90000000000002</v>
      </c>
      <c r="S401" s="9">
        <v>88.90000000000002</v>
      </c>
      <c r="T401" s="9">
        <v>88.433333333333337</v>
      </c>
      <c r="U401" s="9">
        <v>88.2</v>
      </c>
      <c r="V401" s="9">
        <v>88.2</v>
      </c>
      <c r="W401" s="9">
        <v>88.2</v>
      </c>
      <c r="X401" s="9">
        <v>79.13333333333334</v>
      </c>
      <c r="Y401" s="9">
        <v>74.599999999999994</v>
      </c>
      <c r="Z401" s="9">
        <v>74.599999999999994</v>
      </c>
      <c r="AA401" s="9">
        <v>74.599999999999994</v>
      </c>
      <c r="AB401" s="9">
        <v>89.2</v>
      </c>
      <c r="AC401" s="9">
        <v>96.5</v>
      </c>
      <c r="AD401" s="9">
        <v>96.5</v>
      </c>
      <c r="AE401" s="9">
        <v>96.5</v>
      </c>
      <c r="AF401" s="9">
        <v>70.7</v>
      </c>
      <c r="AG401" s="9">
        <v>57.79999999999999</v>
      </c>
      <c r="AH401" s="9">
        <v>57.79999999999999</v>
      </c>
      <c r="AI401" s="9">
        <v>57.79999999999999</v>
      </c>
      <c r="AJ401" s="9">
        <v>83.066666666666663</v>
      </c>
      <c r="AK401" s="9">
        <v>95.7</v>
      </c>
      <c r="AL401" s="9">
        <v>95.7</v>
      </c>
      <c r="AM401" s="9">
        <v>95.7</v>
      </c>
      <c r="AN401" s="9">
        <v>84.366666666666674</v>
      </c>
      <c r="AO401" s="9">
        <v>78.7</v>
      </c>
      <c r="AP401" s="9">
        <v>78.7</v>
      </c>
      <c r="AQ401" s="9">
        <v>78.7</v>
      </c>
      <c r="AR401" s="9">
        <v>108.89999999999999</v>
      </c>
      <c r="AS401" s="9">
        <v>124</v>
      </c>
      <c r="AT401" s="9">
        <v>124</v>
      </c>
      <c r="AU401" s="9">
        <v>124</v>
      </c>
      <c r="AV401" s="9">
        <v>150.66666666666666</v>
      </c>
      <c r="AW401" s="9">
        <v>164</v>
      </c>
      <c r="AX401" s="9">
        <v>164</v>
      </c>
      <c r="AY401" s="9">
        <v>164</v>
      </c>
      <c r="AZ401" s="9">
        <v>130.66666666666666</v>
      </c>
      <c r="BA401" s="9">
        <v>114</v>
      </c>
      <c r="BB401" s="9">
        <v>114</v>
      </c>
      <c r="BC401" s="9">
        <v>114</v>
      </c>
      <c r="BD401" s="9">
        <v>92</v>
      </c>
      <c r="BE401" s="9">
        <v>81</v>
      </c>
      <c r="BF401" s="9">
        <v>81</v>
      </c>
      <c r="BG401" s="9">
        <v>81</v>
      </c>
      <c r="BH401" s="9">
        <v>89.666666666666671</v>
      </c>
      <c r="BI401" s="9">
        <v>94</v>
      </c>
      <c r="BJ401" s="9">
        <v>94</v>
      </c>
      <c r="BK401" s="9">
        <v>94</v>
      </c>
      <c r="BL401" s="9">
        <v>133.33333333333334</v>
      </c>
      <c r="BM401" s="9">
        <v>153</v>
      </c>
      <c r="BN401" s="9">
        <v>153</v>
      </c>
      <c r="BO401" s="9">
        <v>153</v>
      </c>
      <c r="BP401" s="9">
        <v>149</v>
      </c>
      <c r="BQ401" s="9">
        <v>147</v>
      </c>
      <c r="BR401" s="9">
        <v>147</v>
      </c>
      <c r="BS401" s="9">
        <v>147</v>
      </c>
      <c r="BT401" s="9">
        <v>110.33333333333333</v>
      </c>
      <c r="BU401" s="9">
        <v>92</v>
      </c>
      <c r="BV401" s="9">
        <v>92</v>
      </c>
      <c r="BW401" s="9">
        <v>92</v>
      </c>
      <c r="BX401" s="9">
        <v>69.133333333333326</v>
      </c>
      <c r="BY401" s="9">
        <v>57.70000000000001</v>
      </c>
      <c r="BZ401" s="9">
        <v>57.70000000000001</v>
      </c>
      <c r="CA401" s="9">
        <v>57.70000000000001</v>
      </c>
      <c r="CB401" s="9">
        <v>91.899999999999991</v>
      </c>
      <c r="CC401" s="9">
        <v>109</v>
      </c>
      <c r="CD401" s="9">
        <v>109</v>
      </c>
      <c r="CE401" s="9">
        <v>109</v>
      </c>
      <c r="CF401" s="9">
        <v>86.399999999999991</v>
      </c>
      <c r="CG401" s="9">
        <v>75.099999999999994</v>
      </c>
      <c r="CH401" s="9">
        <v>75.099999999999994</v>
      </c>
      <c r="CI401" s="9">
        <v>75.099999999999994</v>
      </c>
      <c r="CJ401" s="9">
        <v>80.63333333333334</v>
      </c>
      <c r="CK401" s="9">
        <v>83.4</v>
      </c>
      <c r="CL401" s="9">
        <v>83.4</v>
      </c>
      <c r="CM401" s="9">
        <v>83.4</v>
      </c>
      <c r="CN401" s="9">
        <v>97.133333333333326</v>
      </c>
      <c r="CO401" s="9">
        <v>104</v>
      </c>
      <c r="CP401" s="9">
        <v>104</v>
      </c>
      <c r="CQ401" s="9">
        <v>104</v>
      </c>
      <c r="CR401" s="9">
        <v>103.33333333333333</v>
      </c>
      <c r="CS401" s="9">
        <v>103</v>
      </c>
      <c r="CT401" s="9">
        <v>103</v>
      </c>
      <c r="CU401" s="9">
        <v>103</v>
      </c>
      <c r="CV401" s="9">
        <v>81.266666666666666</v>
      </c>
      <c r="CW401" s="9">
        <v>70.400000000000006</v>
      </c>
      <c r="CX401" s="9">
        <v>70.400000000000006</v>
      </c>
      <c r="CY401" s="9">
        <v>70.400000000000006</v>
      </c>
      <c r="CZ401" s="9">
        <v>68.400000000000006</v>
      </c>
      <c r="DA401" s="9">
        <v>67.400000000000006</v>
      </c>
      <c r="DB401" s="9">
        <v>67.400000000000006</v>
      </c>
      <c r="DC401" s="9">
        <v>67.400000000000006</v>
      </c>
      <c r="DD401" s="9">
        <v>90.466666666666654</v>
      </c>
      <c r="DE401" s="9">
        <v>102</v>
      </c>
      <c r="DF401" s="9">
        <v>102</v>
      </c>
      <c r="DG401" s="9">
        <v>102</v>
      </c>
      <c r="DH401" s="9">
        <v>153.33333333333334</v>
      </c>
      <c r="DI401" s="9">
        <v>179</v>
      </c>
      <c r="DJ401" s="9">
        <v>179</v>
      </c>
      <c r="DK401" s="9">
        <v>179</v>
      </c>
      <c r="DL401" s="9">
        <v>153</v>
      </c>
      <c r="DM401" s="9">
        <v>140</v>
      </c>
      <c r="DN401" s="9">
        <v>140</v>
      </c>
      <c r="DO401" s="9">
        <v>140</v>
      </c>
      <c r="DP401" s="9">
        <v>107.93333333333334</v>
      </c>
      <c r="DQ401" s="9">
        <v>91.90000000000002</v>
      </c>
      <c r="DR401" s="9">
        <v>91.90000000000002</v>
      </c>
      <c r="DS401" s="9">
        <v>91.90000000000002</v>
      </c>
      <c r="DT401" s="9">
        <v>129.96666666666667</v>
      </c>
      <c r="DU401" s="9">
        <v>149</v>
      </c>
      <c r="DV401" s="9">
        <v>149</v>
      </c>
      <c r="DW401" s="9">
        <v>149</v>
      </c>
      <c r="DX401" s="9">
        <v>181.66666666666666</v>
      </c>
      <c r="DY401" s="9">
        <v>198</v>
      </c>
      <c r="DZ401" s="9">
        <v>198</v>
      </c>
      <c r="EA401" s="9">
        <v>198</v>
      </c>
      <c r="EB401" s="9">
        <v>213.33333333333334</v>
      </c>
      <c r="EC401" s="9">
        <v>221</v>
      </c>
      <c r="ED401" s="9">
        <v>221</v>
      </c>
      <c r="EE401" s="9">
        <v>221</v>
      </c>
      <c r="EF401" s="9">
        <v>170.33333333333334</v>
      </c>
      <c r="EG401" s="9">
        <v>145</v>
      </c>
      <c r="EH401" s="9">
        <v>145</v>
      </c>
      <c r="EI401" s="9">
        <v>145</v>
      </c>
      <c r="EJ401" s="9">
        <v>129.66666666666666</v>
      </c>
      <c r="EK401" s="9">
        <v>122</v>
      </c>
      <c r="EL401" s="9">
        <v>122</v>
      </c>
      <c r="EM401" s="9">
        <v>122</v>
      </c>
      <c r="EN401" s="9">
        <v>127.33333333333333</v>
      </c>
      <c r="EO401" s="9">
        <v>130</v>
      </c>
      <c r="EP401" s="9">
        <v>130</v>
      </c>
      <c r="EQ401" s="9">
        <v>130</v>
      </c>
      <c r="ER401" s="9">
        <v>160.23013519924359</v>
      </c>
      <c r="ES401" s="9">
        <v>185.72610756206808</v>
      </c>
      <c r="ET401" s="9">
        <v>182.90818753665258</v>
      </c>
      <c r="EU401" s="9">
        <v>179.93480935777779</v>
      </c>
      <c r="EV401" s="9">
        <v>198.55582929358104</v>
      </c>
      <c r="EW401" s="9">
        <v>198.04111171317987</v>
      </c>
      <c r="EX401" s="9">
        <v>197.54815729816261</v>
      </c>
      <c r="EY401" s="9">
        <v>198.05111607558024</v>
      </c>
      <c r="EZ401" s="9">
        <v>209.91749088946466</v>
      </c>
      <c r="FA401" s="9">
        <v>210.25157730351708</v>
      </c>
      <c r="FB401" s="9">
        <v>209.76269798037742</v>
      </c>
      <c r="FC401" s="9">
        <v>210.29029111303242</v>
      </c>
      <c r="FD401" s="9">
        <v>223.54322805479848</v>
      </c>
      <c r="FE401" s="9">
        <v>223.89470556047974</v>
      </c>
      <c r="FF401" s="9">
        <v>223.40985217394478</v>
      </c>
      <c r="FG401" s="9">
        <v>223.96496896492874</v>
      </c>
      <c r="FH401" s="9">
        <v>234.71005886404072</v>
      </c>
      <c r="FI401" s="9">
        <v>235.07578905751797</v>
      </c>
      <c r="FJ401" s="9">
        <v>234.59491194725803</v>
      </c>
      <c r="FK401" s="9">
        <v>235.17258683051705</v>
      </c>
      <c r="FL401" s="9">
        <v>240.64801405766548</v>
      </c>
      <c r="FM401" s="9">
        <v>241.02132310882996</v>
      </c>
      <c r="FN401" s="9">
        <v>240.54437230081373</v>
      </c>
      <c r="FO401" s="9">
        <v>241.1340460896094</v>
      </c>
      <c r="FP401" s="9">
        <v>246.49908225665274</v>
      </c>
      <c r="FQ401" s="9">
        <v>246.8798592680414</v>
      </c>
      <c r="FR401" s="9">
        <v>246.40678463732246</v>
      </c>
      <c r="FS401" s="9">
        <v>247.00828177271814</v>
      </c>
      <c r="FT401" s="9">
        <v>247.47037169698939</v>
      </c>
      <c r="FU401" s="9">
        <v>247.85238840524363</v>
      </c>
      <c r="FV401" s="9">
        <v>247.3831398144402</v>
      </c>
      <c r="FW401" s="9">
        <v>247.98660606851962</v>
      </c>
      <c r="FX401" s="9">
        <v>246.88841550192558</v>
      </c>
      <c r="FY401" s="9">
        <v>247.26968943543011</v>
      </c>
      <c r="FZ401" s="9">
        <v>246.80421685245716</v>
      </c>
      <c r="GA401" s="9">
        <v>247.40651553140856</v>
      </c>
      <c r="GB401" s="9">
        <v>248.94773159160297</v>
      </c>
      <c r="GC401" s="9">
        <v>249.33163391536436</v>
      </c>
      <c r="GD401" s="9">
        <v>248.86988751341454</v>
      </c>
      <c r="GE401" s="9">
        <v>249.47635224872363</v>
      </c>
      <c r="GF401" s="9">
        <v>252.56311022818403</v>
      </c>
      <c r="GG401" s="9">
        <v>252.95162700915824</v>
      </c>
      <c r="GH401" s="9">
        <v>252.49355725146364</v>
      </c>
      <c r="GI401" s="9">
        <v>253.10733022454542</v>
      </c>
      <c r="GJ401" s="9">
        <v>255.87242787696437</v>
      </c>
      <c r="GK401" s="9">
        <v>256.26516847686008</v>
      </c>
      <c r="GL401" s="9" t="str">
        <f t="shared" si="74"/>
        <v>Apples,Apples for Processing: Juice,Units of Measure: $/Short Ton,Historic Data Source: USDA,Data Edge: 2015 Q4,Forecast Date: December 2016</v>
      </c>
      <c r="GM401" s="10" t="str">
        <f t="shared" si="80"/>
        <v>United States, Apples, Apples for Processing: Juice</v>
      </c>
      <c r="GN401" s="8" t="str">
        <f t="shared" si="79"/>
        <v>Apples,Apples for Processing: Juice,Units of Measure: $/Short Ton,Historic Data Source: USDA,Data Edge: 2015 Q4,Forecast Date: December 2016</v>
      </c>
      <c r="GO401" s="8"/>
      <c r="GP401" s="8" t="s">
        <v>10</v>
      </c>
      <c r="GQ401" s="8" t="s">
        <v>932</v>
      </c>
      <c r="GR401" s="8" t="s">
        <v>967</v>
      </c>
      <c r="GS401" s="8" t="s">
        <v>929</v>
      </c>
      <c r="GT401" s="8" t="s">
        <v>13</v>
      </c>
      <c r="GU401" s="39" t="s">
        <v>14</v>
      </c>
      <c r="GV401" s="11" t="s">
        <v>1385</v>
      </c>
      <c r="GW401" s="8" t="s">
        <v>967</v>
      </c>
      <c r="GX401" s="8" t="s">
        <v>1401</v>
      </c>
      <c r="GY401" s="16" t="s">
        <v>1392</v>
      </c>
    </row>
    <row r="402" spans="1:208">
      <c r="A402" s="8" t="s">
        <v>970</v>
      </c>
      <c r="B402" s="8" t="str">
        <f t="shared" si="75"/>
        <v>Bank:AGPRICE</v>
      </c>
      <c r="C402" s="13" t="str">
        <f t="shared" si="76"/>
        <v>DataEdge:2015 Q4</v>
      </c>
      <c r="D402" s="13" t="str">
        <f t="shared" si="77"/>
        <v>ForecastDate:December 2016</v>
      </c>
      <c r="E402" s="13" t="str">
        <f t="shared" si="78"/>
        <v>Long Label:Strawberries,Strawberries for Processing: All,Units of Measure: $/CWT,Historic Data Source: USDA,Data Edge: 2015 Q4,Forecast Date: December 2016</v>
      </c>
      <c r="F402" s="9">
        <v>26.299999999999997</v>
      </c>
      <c r="G402" s="9">
        <v>26.299999999999997</v>
      </c>
      <c r="H402" s="9">
        <v>26.299999999999997</v>
      </c>
      <c r="I402" s="9">
        <v>26.299999999999997</v>
      </c>
      <c r="J402" s="9">
        <v>28.3</v>
      </c>
      <c r="K402" s="9">
        <v>28.3</v>
      </c>
      <c r="L402" s="9">
        <v>28.3</v>
      </c>
      <c r="M402" s="9">
        <v>28.3</v>
      </c>
      <c r="N402" s="9">
        <v>33.799999999999997</v>
      </c>
      <c r="O402" s="9">
        <v>33.799999999999997</v>
      </c>
      <c r="P402" s="9">
        <v>33.799999999999997</v>
      </c>
      <c r="Q402" s="9">
        <v>33.799999999999997</v>
      </c>
      <c r="R402" s="9">
        <v>31.5</v>
      </c>
      <c r="S402" s="9">
        <v>31.5</v>
      </c>
      <c r="T402" s="9">
        <v>31.5</v>
      </c>
      <c r="U402" s="9">
        <v>31.5</v>
      </c>
      <c r="V402" s="9">
        <v>19.3</v>
      </c>
      <c r="W402" s="9">
        <v>19.3</v>
      </c>
      <c r="X402" s="9">
        <v>19.3</v>
      </c>
      <c r="Y402" s="9">
        <v>19.3</v>
      </c>
      <c r="Z402" s="9">
        <v>20.399999999999999</v>
      </c>
      <c r="AA402" s="9">
        <v>20.399999999999999</v>
      </c>
      <c r="AB402" s="9">
        <v>20.399999999999999</v>
      </c>
      <c r="AC402" s="9">
        <v>20.399999999999999</v>
      </c>
      <c r="AD402" s="9">
        <v>28.399999999999995</v>
      </c>
      <c r="AE402" s="9">
        <v>28.399999999999995</v>
      </c>
      <c r="AF402" s="9">
        <v>28.399999999999995</v>
      </c>
      <c r="AG402" s="9">
        <v>28.399999999999995</v>
      </c>
      <c r="AH402" s="9">
        <v>28.5</v>
      </c>
      <c r="AI402" s="9">
        <v>28.5</v>
      </c>
      <c r="AJ402" s="9">
        <v>28.5</v>
      </c>
      <c r="AK402" s="9">
        <v>28.5</v>
      </c>
      <c r="AL402" s="9">
        <v>25.2</v>
      </c>
      <c r="AM402" s="9">
        <v>25.2</v>
      </c>
      <c r="AN402" s="9">
        <v>25.2</v>
      </c>
      <c r="AO402" s="9">
        <v>25.2</v>
      </c>
      <c r="AP402" s="9">
        <v>26.100000000000005</v>
      </c>
      <c r="AQ402" s="9">
        <v>26.100000000000005</v>
      </c>
      <c r="AR402" s="9">
        <v>26.100000000000005</v>
      </c>
      <c r="AS402" s="9">
        <v>26.100000000000005</v>
      </c>
      <c r="AT402" s="9">
        <v>28.7</v>
      </c>
      <c r="AU402" s="9">
        <v>28.7</v>
      </c>
      <c r="AV402" s="9">
        <v>28.7</v>
      </c>
      <c r="AW402" s="9">
        <v>28.7</v>
      </c>
      <c r="AX402" s="9">
        <v>27.399999999999995</v>
      </c>
      <c r="AY402" s="9">
        <v>27.399999999999995</v>
      </c>
      <c r="AZ402" s="9">
        <v>27.399999999999995</v>
      </c>
      <c r="BA402" s="9">
        <v>27.399999999999995</v>
      </c>
      <c r="BB402" s="9">
        <v>24.7</v>
      </c>
      <c r="BC402" s="9">
        <v>24.7</v>
      </c>
      <c r="BD402" s="9">
        <v>24.7</v>
      </c>
      <c r="BE402" s="9">
        <v>24.7</v>
      </c>
      <c r="BF402" s="9">
        <v>28.399999999999995</v>
      </c>
      <c r="BG402" s="9">
        <v>28.399999999999995</v>
      </c>
      <c r="BH402" s="9">
        <v>28.399999999999995</v>
      </c>
      <c r="BI402" s="9">
        <v>28.399999999999995</v>
      </c>
      <c r="BJ402" s="9">
        <v>29.100000000000005</v>
      </c>
      <c r="BK402" s="9">
        <v>29.100000000000005</v>
      </c>
      <c r="BL402" s="9">
        <v>29.100000000000005</v>
      </c>
      <c r="BM402" s="9">
        <v>29.100000000000005</v>
      </c>
      <c r="BN402" s="9">
        <v>26.2</v>
      </c>
      <c r="BO402" s="9">
        <v>26.2</v>
      </c>
      <c r="BP402" s="9">
        <v>26.2</v>
      </c>
      <c r="BQ402" s="9">
        <v>26.2</v>
      </c>
      <c r="BR402" s="9">
        <v>20.399999999999999</v>
      </c>
      <c r="BS402" s="9">
        <v>20.399999999999999</v>
      </c>
      <c r="BT402" s="9">
        <v>20.399999999999999</v>
      </c>
      <c r="BU402" s="9">
        <v>20.399999999999999</v>
      </c>
      <c r="BV402" s="9">
        <v>27.100000000000005</v>
      </c>
      <c r="BW402" s="9">
        <v>27.100000000000005</v>
      </c>
      <c r="BX402" s="9">
        <v>27.100000000000005</v>
      </c>
      <c r="BY402" s="9">
        <v>27.100000000000005</v>
      </c>
      <c r="BZ402" s="9">
        <v>31.899999999999995</v>
      </c>
      <c r="CA402" s="9">
        <v>31.899999999999995</v>
      </c>
      <c r="CB402" s="9">
        <v>31.899999999999995</v>
      </c>
      <c r="CC402" s="9">
        <v>31.899999999999995</v>
      </c>
      <c r="CD402" s="9">
        <v>33</v>
      </c>
      <c r="CE402" s="9">
        <v>33</v>
      </c>
      <c r="CF402" s="9">
        <v>33</v>
      </c>
      <c r="CG402" s="9">
        <v>33</v>
      </c>
      <c r="CH402" s="9">
        <v>24.5</v>
      </c>
      <c r="CI402" s="9">
        <v>24.5</v>
      </c>
      <c r="CJ402" s="9">
        <v>24.5</v>
      </c>
      <c r="CK402" s="9">
        <v>24.5</v>
      </c>
      <c r="CL402" s="9">
        <v>29.2</v>
      </c>
      <c r="CM402" s="9">
        <v>29.2</v>
      </c>
      <c r="CN402" s="9">
        <v>29.2</v>
      </c>
      <c r="CO402" s="9">
        <v>29.2</v>
      </c>
      <c r="CP402" s="9">
        <v>33.1</v>
      </c>
      <c r="CQ402" s="9">
        <v>33.1</v>
      </c>
      <c r="CR402" s="9">
        <v>33.1</v>
      </c>
      <c r="CS402" s="9">
        <v>33.1</v>
      </c>
      <c r="CT402" s="9">
        <v>28.100000000000005</v>
      </c>
      <c r="CU402" s="9">
        <v>28.100000000000005</v>
      </c>
      <c r="CV402" s="9">
        <v>28.100000000000005</v>
      </c>
      <c r="CW402" s="9">
        <v>28.100000000000005</v>
      </c>
      <c r="CX402" s="9">
        <v>26.3</v>
      </c>
      <c r="CY402" s="9">
        <v>26.3</v>
      </c>
      <c r="CZ402" s="9">
        <v>26.3</v>
      </c>
      <c r="DA402" s="9">
        <v>26.3</v>
      </c>
      <c r="DB402" s="9">
        <v>28.899999999999995</v>
      </c>
      <c r="DC402" s="9">
        <v>28.899999999999995</v>
      </c>
      <c r="DD402" s="9">
        <v>28.899999999999995</v>
      </c>
      <c r="DE402" s="9">
        <v>28.899999999999995</v>
      </c>
      <c r="DF402" s="9">
        <v>28.399999999999995</v>
      </c>
      <c r="DG402" s="9">
        <v>28.399999999999995</v>
      </c>
      <c r="DH402" s="9">
        <v>28.399999999999995</v>
      </c>
      <c r="DI402" s="9">
        <v>28.399999999999995</v>
      </c>
      <c r="DJ402" s="9">
        <v>27.7</v>
      </c>
      <c r="DK402" s="9">
        <v>27.7</v>
      </c>
      <c r="DL402" s="9">
        <v>27.7</v>
      </c>
      <c r="DM402" s="9">
        <v>27.7</v>
      </c>
      <c r="DN402" s="9">
        <v>36</v>
      </c>
      <c r="DO402" s="9">
        <v>36</v>
      </c>
      <c r="DP402" s="9">
        <v>36</v>
      </c>
      <c r="DQ402" s="9">
        <v>36</v>
      </c>
      <c r="DR402" s="9">
        <v>30.899999999999995</v>
      </c>
      <c r="DS402" s="9">
        <v>30.899999999999995</v>
      </c>
      <c r="DT402" s="9">
        <v>30.899999999999995</v>
      </c>
      <c r="DU402" s="9">
        <v>30.899999999999995</v>
      </c>
      <c r="DV402" s="9">
        <v>29.2</v>
      </c>
      <c r="DW402" s="9">
        <v>29.2</v>
      </c>
      <c r="DX402" s="9">
        <v>29.2</v>
      </c>
      <c r="DY402" s="9">
        <v>29.2</v>
      </c>
      <c r="DZ402" s="9">
        <v>34.799999999999997</v>
      </c>
      <c r="EA402" s="9">
        <v>34.799999999999997</v>
      </c>
      <c r="EB402" s="9">
        <v>34.799999999999997</v>
      </c>
      <c r="EC402" s="9">
        <v>34.799999999999997</v>
      </c>
      <c r="ED402" s="9">
        <v>33.4</v>
      </c>
      <c r="EE402" s="9">
        <v>33.4</v>
      </c>
      <c r="EF402" s="9">
        <v>33.4</v>
      </c>
      <c r="EG402" s="9">
        <v>33.4</v>
      </c>
      <c r="EH402" s="9">
        <v>34.9</v>
      </c>
      <c r="EI402" s="9">
        <v>34.9</v>
      </c>
      <c r="EJ402" s="9">
        <v>34.9</v>
      </c>
      <c r="EK402" s="9">
        <v>34.9</v>
      </c>
      <c r="EL402" s="9">
        <v>42.6</v>
      </c>
      <c r="EM402" s="9">
        <v>42.6</v>
      </c>
      <c r="EN402" s="9">
        <v>42.6</v>
      </c>
      <c r="EO402" s="9">
        <v>42.6</v>
      </c>
      <c r="EP402" s="9">
        <v>44</v>
      </c>
      <c r="EQ402" s="9">
        <v>44</v>
      </c>
      <c r="ER402" s="9">
        <v>44</v>
      </c>
      <c r="ES402" s="9">
        <v>44</v>
      </c>
      <c r="ET402" s="9">
        <v>40.214469683678097</v>
      </c>
      <c r="EU402" s="9">
        <v>40.214469683678097</v>
      </c>
      <c r="EV402" s="9">
        <v>40.214469683678097</v>
      </c>
      <c r="EW402" s="9">
        <v>40.214469683678097</v>
      </c>
      <c r="EX402" s="9">
        <v>40.76323337613286</v>
      </c>
      <c r="EY402" s="9">
        <v>40.76323337613286</v>
      </c>
      <c r="EZ402" s="9">
        <v>40.76323337613286</v>
      </c>
      <c r="FA402" s="9">
        <v>40.76323337613286</v>
      </c>
      <c r="FB402" s="9">
        <v>41.034565951285963</v>
      </c>
      <c r="FC402" s="9">
        <v>41.034565951285963</v>
      </c>
      <c r="FD402" s="9">
        <v>41.034565951285963</v>
      </c>
      <c r="FE402" s="9">
        <v>41.034565951285963</v>
      </c>
      <c r="FF402" s="9">
        <v>41.513784850452886</v>
      </c>
      <c r="FG402" s="9">
        <v>41.513784850452886</v>
      </c>
      <c r="FH402" s="9">
        <v>41.513784850452886</v>
      </c>
      <c r="FI402" s="9">
        <v>41.513784850452886</v>
      </c>
      <c r="FJ402" s="9">
        <v>42.053389397857984</v>
      </c>
      <c r="FK402" s="9">
        <v>42.053389397857984</v>
      </c>
      <c r="FL402" s="9">
        <v>42.053389397857984</v>
      </c>
      <c r="FM402" s="9">
        <v>42.053389397857984</v>
      </c>
      <c r="FN402" s="9">
        <v>42.548001649922085</v>
      </c>
      <c r="FO402" s="9">
        <v>42.548001649922085</v>
      </c>
      <c r="FP402" s="9">
        <v>42.548001649922085</v>
      </c>
      <c r="FQ402" s="9">
        <v>42.548001649922085</v>
      </c>
      <c r="FR402" s="9">
        <v>43.0944297009883</v>
      </c>
      <c r="FS402" s="9">
        <v>43.0944297009883</v>
      </c>
      <c r="FT402" s="9">
        <v>43.0944297009883</v>
      </c>
      <c r="FU402" s="9">
        <v>43.0944297009883</v>
      </c>
      <c r="FV402" s="9">
        <v>43.714129170883972</v>
      </c>
      <c r="FW402" s="9">
        <v>43.714129170883972</v>
      </c>
      <c r="FX402" s="9">
        <v>43.714129170883972</v>
      </c>
      <c r="FY402" s="9">
        <v>43.714129170883972</v>
      </c>
      <c r="FZ402" s="9">
        <v>44.257489521448321</v>
      </c>
      <c r="GA402" s="9">
        <v>44.257489521448321</v>
      </c>
      <c r="GB402" s="9">
        <v>44.257489521448321</v>
      </c>
      <c r="GC402" s="9">
        <v>44.257489521448321</v>
      </c>
      <c r="GD402" s="9">
        <v>44.65208779880092</v>
      </c>
      <c r="GE402" s="9">
        <v>44.65208779880092</v>
      </c>
      <c r="GF402" s="9">
        <v>44.65208779880092</v>
      </c>
      <c r="GG402" s="9">
        <v>44.65208779880092</v>
      </c>
      <c r="GH402" s="9">
        <v>45.003489951292501</v>
      </c>
      <c r="GI402" s="9">
        <v>45.003489951292501</v>
      </c>
      <c r="GJ402" s="9">
        <v>45.003489951292501</v>
      </c>
      <c r="GK402" s="9">
        <v>45.003489951292501</v>
      </c>
      <c r="GL402" s="9" t="str">
        <f t="shared" si="74"/>
        <v>Strawberries,Strawberries for Processing: All,Units of Measure: $/CWT,Historic Data Source: USDA,Data Edge: 2015 Q4,Forecast Date: December 2016</v>
      </c>
      <c r="GM402" s="10" t="str">
        <f t="shared" si="80"/>
        <v>United States, Strawberries, Strawberries for Processing: All</v>
      </c>
      <c r="GN402" s="8" t="str">
        <f t="shared" si="79"/>
        <v>Strawberries,Strawberries for Processing: All,Units of Measure: $/CWT,Historic Data Source: USDA,Data Edge: 2015 Q4,Forecast Date: December 2016</v>
      </c>
      <c r="GO402" s="8"/>
      <c r="GP402" s="8" t="s">
        <v>10</v>
      </c>
      <c r="GQ402" s="8" t="s">
        <v>971</v>
      </c>
      <c r="GR402" s="8" t="s">
        <v>969</v>
      </c>
      <c r="GS402" s="10" t="s">
        <v>972</v>
      </c>
      <c r="GT402" s="8" t="s">
        <v>13</v>
      </c>
      <c r="GU402" s="39" t="s">
        <v>14</v>
      </c>
      <c r="GV402" s="11" t="s">
        <v>1385</v>
      </c>
      <c r="GW402" s="8" t="s">
        <v>969</v>
      </c>
      <c r="GX402" s="8" t="s">
        <v>1401</v>
      </c>
      <c r="GY402" s="16" t="s">
        <v>1392</v>
      </c>
    </row>
    <row r="403" spans="1:208">
      <c r="A403" s="8" t="s">
        <v>974</v>
      </c>
      <c r="B403" s="8" t="str">
        <f t="shared" si="75"/>
        <v>Bank:AGPRICE</v>
      </c>
      <c r="C403" s="13" t="str">
        <f t="shared" si="76"/>
        <v>DataEdge:2015 Q4</v>
      </c>
      <c r="D403" s="13" t="str">
        <f t="shared" si="77"/>
        <v>ForecastDate:December 2016</v>
      </c>
      <c r="E403" s="13" t="str">
        <f t="shared" si="78"/>
        <v>Long Label:Carrots,Carrots for Processing: All,Units of Measure: US$/Short Ton,Historic Data Source: USDA,Data Edge: 2015 Q4,Forecast Date: December 2016</v>
      </c>
      <c r="F403" s="9">
        <v>53</v>
      </c>
      <c r="G403" s="9">
        <v>53</v>
      </c>
      <c r="H403" s="9">
        <v>53</v>
      </c>
      <c r="I403" s="9">
        <v>53</v>
      </c>
      <c r="J403" s="9">
        <v>55.20000000000001</v>
      </c>
      <c r="K403" s="9">
        <v>55.20000000000001</v>
      </c>
      <c r="L403" s="9">
        <v>55.20000000000001</v>
      </c>
      <c r="M403" s="9">
        <v>55.20000000000001</v>
      </c>
      <c r="N403" s="9">
        <v>55</v>
      </c>
      <c r="O403" s="9">
        <v>55</v>
      </c>
      <c r="P403" s="9">
        <v>55</v>
      </c>
      <c r="Q403" s="9">
        <v>55</v>
      </c>
      <c r="R403" s="9">
        <v>59.79999999999999</v>
      </c>
      <c r="S403" s="9">
        <v>59.79999999999999</v>
      </c>
      <c r="T403" s="9">
        <v>59.79999999999999</v>
      </c>
      <c r="U403" s="9">
        <v>59.79999999999999</v>
      </c>
      <c r="V403" s="9">
        <v>63.9</v>
      </c>
      <c r="W403" s="9">
        <v>63.9</v>
      </c>
      <c r="X403" s="9">
        <v>63.9</v>
      </c>
      <c r="Y403" s="9">
        <v>63.9</v>
      </c>
      <c r="Z403" s="9">
        <v>64.400000000000006</v>
      </c>
      <c r="AA403" s="9">
        <v>64.400000000000006</v>
      </c>
      <c r="AB403" s="9">
        <v>64.400000000000006</v>
      </c>
      <c r="AC403" s="9">
        <v>64.400000000000006</v>
      </c>
      <c r="AD403" s="9">
        <v>62.4</v>
      </c>
      <c r="AE403" s="9">
        <v>62.4</v>
      </c>
      <c r="AF403" s="9">
        <v>62.4</v>
      </c>
      <c r="AG403" s="9">
        <v>62.4</v>
      </c>
      <c r="AH403" s="9">
        <v>58.9</v>
      </c>
      <c r="AI403" s="9">
        <v>58.9</v>
      </c>
      <c r="AJ403" s="9">
        <v>58.9</v>
      </c>
      <c r="AK403" s="9">
        <v>58.9</v>
      </c>
      <c r="AL403" s="9">
        <v>66.099999999999994</v>
      </c>
      <c r="AM403" s="9">
        <v>66.099999999999994</v>
      </c>
      <c r="AN403" s="9">
        <v>66.099999999999994</v>
      </c>
      <c r="AO403" s="9">
        <v>66.099999999999994</v>
      </c>
      <c r="AP403" s="9">
        <v>60.29999999999999</v>
      </c>
      <c r="AQ403" s="9">
        <v>60.29999999999999</v>
      </c>
      <c r="AR403" s="9">
        <v>60.29999999999999</v>
      </c>
      <c r="AS403" s="9">
        <v>60.29999999999999</v>
      </c>
      <c r="AT403" s="9">
        <v>64.900000000000006</v>
      </c>
      <c r="AU403" s="9">
        <v>64.900000000000006</v>
      </c>
      <c r="AV403" s="9">
        <v>64.900000000000006</v>
      </c>
      <c r="AW403" s="9">
        <v>64.900000000000006</v>
      </c>
      <c r="AX403" s="9">
        <v>64.2</v>
      </c>
      <c r="AY403" s="9">
        <v>64.2</v>
      </c>
      <c r="AZ403" s="9">
        <v>64.2</v>
      </c>
      <c r="BA403" s="9">
        <v>64.2</v>
      </c>
      <c r="BB403" s="9">
        <v>68.900000000000006</v>
      </c>
      <c r="BC403" s="9">
        <v>68.900000000000006</v>
      </c>
      <c r="BD403" s="9">
        <v>68.900000000000006</v>
      </c>
      <c r="BE403" s="9">
        <v>68.900000000000006</v>
      </c>
      <c r="BF403" s="9">
        <v>75.599999999999994</v>
      </c>
      <c r="BG403" s="9">
        <v>75.599999999999994</v>
      </c>
      <c r="BH403" s="9">
        <v>75.599999999999994</v>
      </c>
      <c r="BI403" s="9">
        <v>75.599999999999994</v>
      </c>
      <c r="BJ403" s="9">
        <v>77.2</v>
      </c>
      <c r="BK403" s="9">
        <v>77.2</v>
      </c>
      <c r="BL403" s="9">
        <v>77.2</v>
      </c>
      <c r="BM403" s="9">
        <v>77.2</v>
      </c>
      <c r="BN403" s="9">
        <v>79</v>
      </c>
      <c r="BO403" s="9">
        <v>79</v>
      </c>
      <c r="BP403" s="9">
        <v>79</v>
      </c>
      <c r="BQ403" s="9">
        <v>79</v>
      </c>
      <c r="BR403" s="9">
        <v>66.900000000000006</v>
      </c>
      <c r="BS403" s="9">
        <v>66.900000000000006</v>
      </c>
      <c r="BT403" s="9">
        <v>66.900000000000006</v>
      </c>
      <c r="BU403" s="9">
        <v>66.900000000000006</v>
      </c>
      <c r="BV403" s="9">
        <v>67.400000000000006</v>
      </c>
      <c r="BW403" s="9">
        <v>67.400000000000006</v>
      </c>
      <c r="BX403" s="9">
        <v>67.400000000000006</v>
      </c>
      <c r="BY403" s="9">
        <v>67.400000000000006</v>
      </c>
      <c r="BZ403" s="9">
        <v>68.3</v>
      </c>
      <c r="CA403" s="9">
        <v>68.3</v>
      </c>
      <c r="CB403" s="9">
        <v>68.3</v>
      </c>
      <c r="CC403" s="9">
        <v>68.3</v>
      </c>
      <c r="CD403" s="9">
        <v>67.3</v>
      </c>
      <c r="CE403" s="9">
        <v>67.3</v>
      </c>
      <c r="CF403" s="9">
        <v>67.3</v>
      </c>
      <c r="CG403" s="9">
        <v>67.3</v>
      </c>
      <c r="CH403" s="9">
        <v>70.3</v>
      </c>
      <c r="CI403" s="9">
        <v>70.3</v>
      </c>
      <c r="CJ403" s="9">
        <v>70.3</v>
      </c>
      <c r="CK403" s="9">
        <v>70.3</v>
      </c>
      <c r="CL403" s="9">
        <v>74.5</v>
      </c>
      <c r="CM403" s="9">
        <v>74.5</v>
      </c>
      <c r="CN403" s="9">
        <v>74.5</v>
      </c>
      <c r="CO403" s="9">
        <v>74.5</v>
      </c>
      <c r="CP403" s="9">
        <v>70</v>
      </c>
      <c r="CQ403" s="9">
        <v>70</v>
      </c>
      <c r="CR403" s="9">
        <v>70</v>
      </c>
      <c r="CS403" s="9">
        <v>70</v>
      </c>
      <c r="CT403" s="9">
        <v>75.099999999999994</v>
      </c>
      <c r="CU403" s="9">
        <v>75.099999999999994</v>
      </c>
      <c r="CV403" s="9">
        <v>75.099999999999994</v>
      </c>
      <c r="CW403" s="9">
        <v>75.099999999999994</v>
      </c>
      <c r="CX403" s="9">
        <v>80.2</v>
      </c>
      <c r="CY403" s="9">
        <v>80.2</v>
      </c>
      <c r="CZ403" s="9">
        <v>80.2</v>
      </c>
      <c r="DA403" s="9">
        <v>80.2</v>
      </c>
      <c r="DB403" s="9">
        <v>72.900000000000006</v>
      </c>
      <c r="DC403" s="9">
        <v>72.900000000000006</v>
      </c>
      <c r="DD403" s="9">
        <v>72.900000000000006</v>
      </c>
      <c r="DE403" s="9">
        <v>72.900000000000006</v>
      </c>
      <c r="DF403" s="9">
        <v>69.3</v>
      </c>
      <c r="DG403" s="9">
        <v>69.3</v>
      </c>
      <c r="DH403" s="9">
        <v>69.3</v>
      </c>
      <c r="DI403" s="9">
        <v>69.3</v>
      </c>
      <c r="DJ403" s="9">
        <v>72</v>
      </c>
      <c r="DK403" s="9">
        <v>72</v>
      </c>
      <c r="DL403" s="9">
        <v>72</v>
      </c>
      <c r="DM403" s="9">
        <v>72</v>
      </c>
      <c r="DN403" s="9">
        <v>84.1</v>
      </c>
      <c r="DO403" s="9">
        <v>84.1</v>
      </c>
      <c r="DP403" s="9">
        <v>84.1</v>
      </c>
      <c r="DQ403" s="9">
        <v>84.1</v>
      </c>
      <c r="DR403" s="9">
        <v>93.8</v>
      </c>
      <c r="DS403" s="9">
        <v>93.8</v>
      </c>
      <c r="DT403" s="9">
        <v>93.8</v>
      </c>
      <c r="DU403" s="9">
        <v>93.8</v>
      </c>
      <c r="DV403" s="9">
        <v>91.7</v>
      </c>
      <c r="DW403" s="9">
        <v>91.7</v>
      </c>
      <c r="DX403" s="9">
        <v>91.7</v>
      </c>
      <c r="DY403" s="9">
        <v>91.7</v>
      </c>
      <c r="DZ403" s="9">
        <v>84.6</v>
      </c>
      <c r="EA403" s="9">
        <v>84.6</v>
      </c>
      <c r="EB403" s="9">
        <v>84.6</v>
      </c>
      <c r="EC403" s="9">
        <v>84.6</v>
      </c>
      <c r="ED403" s="9">
        <v>103</v>
      </c>
      <c r="EE403" s="9">
        <v>103</v>
      </c>
      <c r="EF403" s="9">
        <v>103</v>
      </c>
      <c r="EG403" s="9">
        <v>103</v>
      </c>
      <c r="EH403" s="9">
        <v>122</v>
      </c>
      <c r="EI403" s="9">
        <v>122</v>
      </c>
      <c r="EJ403" s="9">
        <v>122</v>
      </c>
      <c r="EK403" s="9">
        <v>122</v>
      </c>
      <c r="EL403" s="9">
        <v>116</v>
      </c>
      <c r="EM403" s="9">
        <v>116</v>
      </c>
      <c r="EN403" s="9">
        <v>116</v>
      </c>
      <c r="EO403" s="9">
        <v>116</v>
      </c>
      <c r="EP403" s="9">
        <v>123</v>
      </c>
      <c r="EQ403" s="9">
        <v>123</v>
      </c>
      <c r="ER403" s="9">
        <v>123</v>
      </c>
      <c r="ES403" s="9">
        <v>123</v>
      </c>
      <c r="ET403" s="9">
        <v>116.52489212873924</v>
      </c>
      <c r="EU403" s="9">
        <v>116.52489212873924</v>
      </c>
      <c r="EV403" s="9">
        <v>116.52489212873924</v>
      </c>
      <c r="EW403" s="9">
        <v>116.52489212873924</v>
      </c>
      <c r="EX403" s="9">
        <v>119.34012634152116</v>
      </c>
      <c r="EY403" s="9">
        <v>119.34012634152116</v>
      </c>
      <c r="EZ403" s="9">
        <v>119.34012634152116</v>
      </c>
      <c r="FA403" s="9">
        <v>119.34012634152116</v>
      </c>
      <c r="FB403" s="9">
        <v>121.09705818563697</v>
      </c>
      <c r="FC403" s="9">
        <v>121.09705818563697</v>
      </c>
      <c r="FD403" s="9">
        <v>121.09705818563697</v>
      </c>
      <c r="FE403" s="9">
        <v>121.09705818563697</v>
      </c>
      <c r="FF403" s="9">
        <v>123.04828168925869</v>
      </c>
      <c r="FG403" s="9">
        <v>123.04828168925869</v>
      </c>
      <c r="FH403" s="9">
        <v>123.04828168925869</v>
      </c>
      <c r="FI403" s="9">
        <v>123.04828168925869</v>
      </c>
      <c r="FJ403" s="9">
        <v>125.24906183392316</v>
      </c>
      <c r="FK403" s="9">
        <v>125.24906183392316</v>
      </c>
      <c r="FL403" s="9">
        <v>125.24906183392316</v>
      </c>
      <c r="FM403" s="9">
        <v>125.24906183392316</v>
      </c>
      <c r="FN403" s="9">
        <v>127.39656414370396</v>
      </c>
      <c r="FO403" s="9">
        <v>127.39656414370396</v>
      </c>
      <c r="FP403" s="9">
        <v>127.39656414370396</v>
      </c>
      <c r="FQ403" s="9">
        <v>127.39656414370396</v>
      </c>
      <c r="FR403" s="9">
        <v>129.76118104184945</v>
      </c>
      <c r="FS403" s="9">
        <v>129.76118104184945</v>
      </c>
      <c r="FT403" s="9">
        <v>129.76118104184945</v>
      </c>
      <c r="FU403" s="9">
        <v>129.76118104184945</v>
      </c>
      <c r="FV403" s="9">
        <v>132.2180982244214</v>
      </c>
      <c r="FW403" s="9">
        <v>132.2180982244214</v>
      </c>
      <c r="FX403" s="9">
        <v>132.2180982244214</v>
      </c>
      <c r="FY403" s="9">
        <v>132.2180982244214</v>
      </c>
      <c r="FZ403" s="9">
        <v>134.69488170513858</v>
      </c>
      <c r="GA403" s="9">
        <v>134.69488170513858</v>
      </c>
      <c r="GB403" s="9">
        <v>134.69488170513858</v>
      </c>
      <c r="GC403" s="9">
        <v>134.69488170513858</v>
      </c>
      <c r="GD403" s="9">
        <v>137.10292711924859</v>
      </c>
      <c r="GE403" s="9">
        <v>137.10292711924859</v>
      </c>
      <c r="GF403" s="9">
        <v>137.10292711924859</v>
      </c>
      <c r="GG403" s="9">
        <v>137.10292711924859</v>
      </c>
      <c r="GH403" s="9">
        <v>139.41529446028591</v>
      </c>
      <c r="GI403" s="9">
        <v>139.41529446028591</v>
      </c>
      <c r="GJ403" s="9">
        <v>139.41529446028591</v>
      </c>
      <c r="GK403" s="9">
        <v>139.41529446028591</v>
      </c>
      <c r="GL403" s="9" t="str">
        <f t="shared" si="74"/>
        <v>Carrots,Carrots for Processing: All,Units of Measure: US$/Short Ton,Historic Data Source: USDA,Data Edge: 2015 Q4,Forecast Date: December 2016</v>
      </c>
      <c r="GM403" s="10" t="str">
        <f t="shared" si="80"/>
        <v>United States, Carrots, Carrots for Processing: All</v>
      </c>
      <c r="GN403" s="8" t="str">
        <f t="shared" si="79"/>
        <v>Carrots,Carrots for Processing: All,Units of Measure: US$/Short Ton,Historic Data Source: USDA,Data Edge: 2015 Q4,Forecast Date: December 2016</v>
      </c>
      <c r="GO403" s="8"/>
      <c r="GP403" s="8" t="s">
        <v>10</v>
      </c>
      <c r="GQ403" s="8" t="s">
        <v>975</v>
      </c>
      <c r="GR403" s="8" t="s">
        <v>973</v>
      </c>
      <c r="GS403" s="10" t="s">
        <v>976</v>
      </c>
      <c r="GT403" s="8" t="s">
        <v>13</v>
      </c>
      <c r="GU403" s="39" t="s">
        <v>14</v>
      </c>
      <c r="GV403" s="11" t="s">
        <v>1385</v>
      </c>
      <c r="GW403" s="8" t="s">
        <v>973</v>
      </c>
      <c r="GX403" s="8" t="s">
        <v>1401</v>
      </c>
      <c r="GY403" s="16" t="s">
        <v>1392</v>
      </c>
    </row>
    <row r="404" spans="1:208">
      <c r="A404" s="8" t="s">
        <v>978</v>
      </c>
      <c r="B404" s="8" t="str">
        <f t="shared" si="75"/>
        <v>Bank:AGPRICE</v>
      </c>
      <c r="C404" s="13" t="str">
        <f t="shared" si="76"/>
        <v>DataEdge:2015 Q4</v>
      </c>
      <c r="D404" s="13" t="str">
        <f t="shared" si="77"/>
        <v>ForecastDate:December 2016</v>
      </c>
      <c r="E404" s="13" t="str">
        <f t="shared" si="78"/>
        <v>Long Label:Cucumbers,Cucumbers for Processing: All,Units of Measure: US$/Short Ton,Historic Data Source: USDA,Data Edge: 2015 Q4,Forecast Date: December 2016</v>
      </c>
      <c r="F404" s="9">
        <v>166</v>
      </c>
      <c r="G404" s="9">
        <v>166</v>
      </c>
      <c r="H404" s="9">
        <v>166</v>
      </c>
      <c r="I404" s="9">
        <v>166</v>
      </c>
      <c r="J404" s="9">
        <v>175</v>
      </c>
      <c r="K404" s="9">
        <v>175</v>
      </c>
      <c r="L404" s="9">
        <v>175</v>
      </c>
      <c r="M404" s="9">
        <v>175</v>
      </c>
      <c r="N404" s="9"/>
      <c r="O404" s="9"/>
      <c r="P404" s="9"/>
      <c r="Q404" s="9"/>
      <c r="R404" s="9"/>
      <c r="S404" s="9"/>
      <c r="T404" s="9"/>
      <c r="U404" s="9"/>
      <c r="V404" s="9">
        <v>168</v>
      </c>
      <c r="W404" s="9">
        <v>168</v>
      </c>
      <c r="X404" s="9">
        <v>168</v>
      </c>
      <c r="Y404" s="9">
        <v>168</v>
      </c>
      <c r="Z404" s="9">
        <v>178</v>
      </c>
      <c r="AA404" s="9">
        <v>178</v>
      </c>
      <c r="AB404" s="9">
        <v>178</v>
      </c>
      <c r="AC404" s="9">
        <v>178</v>
      </c>
      <c r="AD404" s="9">
        <v>177</v>
      </c>
      <c r="AE404" s="9">
        <v>177</v>
      </c>
      <c r="AF404" s="9">
        <v>177</v>
      </c>
      <c r="AG404" s="9">
        <v>177</v>
      </c>
      <c r="AH404" s="9">
        <v>180</v>
      </c>
      <c r="AI404" s="9">
        <v>180</v>
      </c>
      <c r="AJ404" s="9">
        <v>180</v>
      </c>
      <c r="AK404" s="9">
        <v>180</v>
      </c>
      <c r="AL404" s="9">
        <v>200</v>
      </c>
      <c r="AM404" s="9">
        <v>200</v>
      </c>
      <c r="AN404" s="9">
        <v>200</v>
      </c>
      <c r="AO404" s="9">
        <v>200</v>
      </c>
      <c r="AP404" s="9">
        <v>204</v>
      </c>
      <c r="AQ404" s="9">
        <v>204</v>
      </c>
      <c r="AR404" s="9">
        <v>204</v>
      </c>
      <c r="AS404" s="9">
        <v>204</v>
      </c>
      <c r="AT404" s="9">
        <v>209</v>
      </c>
      <c r="AU404" s="9">
        <v>209</v>
      </c>
      <c r="AV404" s="9">
        <v>209</v>
      </c>
      <c r="AW404" s="9">
        <v>209</v>
      </c>
      <c r="AX404" s="9">
        <v>210</v>
      </c>
      <c r="AY404" s="9">
        <v>210</v>
      </c>
      <c r="AZ404" s="9">
        <v>210</v>
      </c>
      <c r="BA404" s="9">
        <v>210</v>
      </c>
      <c r="BB404" s="9">
        <v>211</v>
      </c>
      <c r="BC404" s="9">
        <v>211</v>
      </c>
      <c r="BD404" s="9">
        <v>211</v>
      </c>
      <c r="BE404" s="9">
        <v>211</v>
      </c>
      <c r="BF404" s="9">
        <v>215</v>
      </c>
      <c r="BG404" s="9">
        <v>215</v>
      </c>
      <c r="BH404" s="9">
        <v>215</v>
      </c>
      <c r="BI404" s="9">
        <v>215</v>
      </c>
      <c r="BJ404" s="9">
        <v>220</v>
      </c>
      <c r="BK404" s="9">
        <v>220</v>
      </c>
      <c r="BL404" s="9">
        <v>220</v>
      </c>
      <c r="BM404" s="9">
        <v>220</v>
      </c>
      <c r="BN404" s="9">
        <v>222</v>
      </c>
      <c r="BO404" s="9">
        <v>222</v>
      </c>
      <c r="BP404" s="9">
        <v>222</v>
      </c>
      <c r="BQ404" s="9">
        <v>222</v>
      </c>
      <c r="BR404" s="9">
        <v>248</v>
      </c>
      <c r="BS404" s="9">
        <v>248</v>
      </c>
      <c r="BT404" s="9">
        <v>248</v>
      </c>
      <c r="BU404" s="9">
        <v>248</v>
      </c>
      <c r="BV404" s="9">
        <v>234</v>
      </c>
      <c r="BW404" s="9">
        <v>234</v>
      </c>
      <c r="BX404" s="9">
        <v>234</v>
      </c>
      <c r="BY404" s="9">
        <v>234</v>
      </c>
      <c r="BZ404" s="9">
        <v>237</v>
      </c>
      <c r="CA404" s="9">
        <v>237</v>
      </c>
      <c r="CB404" s="9">
        <v>237</v>
      </c>
      <c r="CC404" s="9">
        <v>237</v>
      </c>
      <c r="CD404" s="9">
        <v>238</v>
      </c>
      <c r="CE404" s="9">
        <v>238</v>
      </c>
      <c r="CF404" s="9">
        <v>238</v>
      </c>
      <c r="CG404" s="9">
        <v>238</v>
      </c>
      <c r="CH404" s="9">
        <v>269</v>
      </c>
      <c r="CI404" s="9">
        <v>269</v>
      </c>
      <c r="CJ404" s="9">
        <v>269</v>
      </c>
      <c r="CK404" s="9">
        <v>269</v>
      </c>
      <c r="CL404" s="9">
        <v>291</v>
      </c>
      <c r="CM404" s="9">
        <v>291</v>
      </c>
      <c r="CN404" s="9">
        <v>291</v>
      </c>
      <c r="CO404" s="9">
        <v>291</v>
      </c>
      <c r="CP404" s="9">
        <v>273</v>
      </c>
      <c r="CQ404" s="9">
        <v>273</v>
      </c>
      <c r="CR404" s="9">
        <v>273</v>
      </c>
      <c r="CS404" s="9">
        <v>273</v>
      </c>
      <c r="CT404" s="9">
        <v>275</v>
      </c>
      <c r="CU404" s="9">
        <v>275</v>
      </c>
      <c r="CV404" s="9">
        <v>275</v>
      </c>
      <c r="CW404" s="9">
        <v>275</v>
      </c>
      <c r="CX404" s="9">
        <v>269</v>
      </c>
      <c r="CY404" s="9">
        <v>269</v>
      </c>
      <c r="CZ404" s="9">
        <v>269</v>
      </c>
      <c r="DA404" s="9">
        <v>269</v>
      </c>
      <c r="DB404" s="9">
        <v>256</v>
      </c>
      <c r="DC404" s="9">
        <v>256</v>
      </c>
      <c r="DD404" s="9">
        <v>256</v>
      </c>
      <c r="DE404" s="9">
        <v>256</v>
      </c>
      <c r="DF404" s="9">
        <v>305</v>
      </c>
      <c r="DG404" s="9">
        <v>305</v>
      </c>
      <c r="DH404" s="9">
        <v>305</v>
      </c>
      <c r="DI404" s="9">
        <v>305</v>
      </c>
      <c r="DJ404" s="9">
        <v>325</v>
      </c>
      <c r="DK404" s="9">
        <v>325</v>
      </c>
      <c r="DL404" s="9">
        <v>325</v>
      </c>
      <c r="DM404" s="9">
        <v>325</v>
      </c>
      <c r="DN404" s="9">
        <v>316</v>
      </c>
      <c r="DO404" s="9">
        <v>316</v>
      </c>
      <c r="DP404" s="9">
        <v>316</v>
      </c>
      <c r="DQ404" s="9">
        <v>316</v>
      </c>
      <c r="DR404" s="9">
        <v>328</v>
      </c>
      <c r="DS404" s="9">
        <v>328</v>
      </c>
      <c r="DT404" s="9">
        <v>328</v>
      </c>
      <c r="DU404" s="9">
        <v>328</v>
      </c>
      <c r="DV404" s="9">
        <v>337</v>
      </c>
      <c r="DW404" s="9">
        <v>337</v>
      </c>
      <c r="DX404" s="9">
        <v>337</v>
      </c>
      <c r="DY404" s="9">
        <v>337</v>
      </c>
      <c r="DZ404" s="9">
        <v>360</v>
      </c>
      <c r="EA404" s="9">
        <v>360</v>
      </c>
      <c r="EB404" s="9">
        <v>360</v>
      </c>
      <c r="EC404" s="9">
        <v>360</v>
      </c>
      <c r="ED404" s="9">
        <v>342</v>
      </c>
      <c r="EE404" s="9">
        <v>342</v>
      </c>
      <c r="EF404" s="9">
        <v>342</v>
      </c>
      <c r="EG404" s="9">
        <v>342</v>
      </c>
      <c r="EH404" s="9">
        <v>313</v>
      </c>
      <c r="EI404" s="9">
        <v>313</v>
      </c>
      <c r="EJ404" s="9">
        <v>313</v>
      </c>
      <c r="EK404" s="9">
        <v>313</v>
      </c>
      <c r="EL404" s="9">
        <v>378</v>
      </c>
      <c r="EM404" s="9">
        <v>378</v>
      </c>
      <c r="EN404" s="9">
        <v>378</v>
      </c>
      <c r="EO404" s="9">
        <v>378</v>
      </c>
      <c r="EP404" s="9">
        <v>324</v>
      </c>
      <c r="EQ404" s="9">
        <v>324</v>
      </c>
      <c r="ER404" s="9">
        <v>324</v>
      </c>
      <c r="ES404" s="9">
        <v>324</v>
      </c>
      <c r="ET404" s="9">
        <v>332.19970921228452</v>
      </c>
      <c r="EU404" s="9">
        <v>332.19970921228452</v>
      </c>
      <c r="EV404" s="9">
        <v>332.19970921228452</v>
      </c>
      <c r="EW404" s="9">
        <v>332.19970921228452</v>
      </c>
      <c r="EX404" s="9">
        <v>348.77459660018462</v>
      </c>
      <c r="EY404" s="9">
        <v>348.77459660018462</v>
      </c>
      <c r="EZ404" s="9">
        <v>348.77459660018462</v>
      </c>
      <c r="FA404" s="9">
        <v>348.77459660018462</v>
      </c>
      <c r="FB404" s="9">
        <v>354.75637387552808</v>
      </c>
      <c r="FC404" s="9">
        <v>354.75637387552808</v>
      </c>
      <c r="FD404" s="9">
        <v>354.75637387552808</v>
      </c>
      <c r="FE404" s="9">
        <v>354.75637387552808</v>
      </c>
      <c r="FF404" s="9">
        <v>362.28053839847462</v>
      </c>
      <c r="FG404" s="9">
        <v>362.28053839847462</v>
      </c>
      <c r="FH404" s="9">
        <v>362.28053839847462</v>
      </c>
      <c r="FI404" s="9">
        <v>362.28053839847462</v>
      </c>
      <c r="FJ404" s="9">
        <v>370.66101860731624</v>
      </c>
      <c r="FK404" s="9">
        <v>370.66101860731624</v>
      </c>
      <c r="FL404" s="9">
        <v>370.66101860731624</v>
      </c>
      <c r="FM404" s="9">
        <v>370.66101860731624</v>
      </c>
      <c r="FN404" s="9">
        <v>376.99319758825777</v>
      </c>
      <c r="FO404" s="9">
        <v>376.99319758825777</v>
      </c>
      <c r="FP404" s="9">
        <v>376.99319758825777</v>
      </c>
      <c r="FQ404" s="9">
        <v>376.99319758825777</v>
      </c>
      <c r="FR404" s="9">
        <v>383.16020591293602</v>
      </c>
      <c r="FS404" s="9">
        <v>383.16020591293602</v>
      </c>
      <c r="FT404" s="9">
        <v>383.16020591293602</v>
      </c>
      <c r="FU404" s="9">
        <v>383.16020591293602</v>
      </c>
      <c r="FV404" s="9">
        <v>389.53545605648344</v>
      </c>
      <c r="FW404" s="9">
        <v>389.53545605648344</v>
      </c>
      <c r="FX404" s="9">
        <v>389.53545605648344</v>
      </c>
      <c r="FY404" s="9">
        <v>389.53545605648344</v>
      </c>
      <c r="FZ404" s="9">
        <v>395.43559028469542</v>
      </c>
      <c r="GA404" s="9">
        <v>395.43559028469542</v>
      </c>
      <c r="GB404" s="9">
        <v>395.43559028469542</v>
      </c>
      <c r="GC404" s="9">
        <v>395.43559028469542</v>
      </c>
      <c r="GD404" s="9">
        <v>399.49684773584113</v>
      </c>
      <c r="GE404" s="9">
        <v>399.49684773584113</v>
      </c>
      <c r="GF404" s="9">
        <v>399.49684773584113</v>
      </c>
      <c r="GG404" s="9">
        <v>399.49684773584113</v>
      </c>
      <c r="GH404" s="9">
        <v>402.46381762588373</v>
      </c>
      <c r="GI404" s="9">
        <v>402.46381762588373</v>
      </c>
      <c r="GJ404" s="9">
        <v>402.46381762588373</v>
      </c>
      <c r="GK404" s="9">
        <v>402.46381762588373</v>
      </c>
      <c r="GL404" s="9" t="str">
        <f t="shared" si="74"/>
        <v>Cucumbers,Cucumbers for Processing: All,Units of Measure: US$/Short Ton,Historic Data Source: USDA,Data Edge: 2015 Q4,Forecast Date: December 2016</v>
      </c>
      <c r="GM404" s="10" t="str">
        <f t="shared" si="80"/>
        <v>United States, Cucumbers, Cucumbers for Processing: All</v>
      </c>
      <c r="GN404" s="8" t="str">
        <f t="shared" si="79"/>
        <v>Cucumbers,Cucumbers for Processing: All,Units of Measure: US$/Short Ton,Historic Data Source: USDA,Data Edge: 2015 Q4,Forecast Date: December 2016</v>
      </c>
      <c r="GO404" s="8"/>
      <c r="GP404" s="8" t="s">
        <v>10</v>
      </c>
      <c r="GQ404" s="8" t="s">
        <v>979</v>
      </c>
      <c r="GR404" s="8" t="s">
        <v>977</v>
      </c>
      <c r="GS404" s="10" t="s">
        <v>976</v>
      </c>
      <c r="GT404" s="8" t="s">
        <v>13</v>
      </c>
      <c r="GU404" s="39" t="s">
        <v>14</v>
      </c>
      <c r="GV404" s="11" t="s">
        <v>1385</v>
      </c>
      <c r="GW404" s="8" t="s">
        <v>977</v>
      </c>
      <c r="GX404" s="8" t="s">
        <v>1401</v>
      </c>
      <c r="GY404" s="16" t="s">
        <v>1392</v>
      </c>
    </row>
    <row r="405" spans="1:208">
      <c r="A405" t="s">
        <v>980</v>
      </c>
      <c r="B405" s="8" t="str">
        <f t="shared" si="75"/>
        <v>Bank:AGPRICE</v>
      </c>
      <c r="C405" s="13" t="str">
        <f t="shared" si="76"/>
        <v>DataEdge:2016 Q3</v>
      </c>
      <c r="D405" s="13" t="str">
        <f t="shared" si="77"/>
        <v>ForecastDate:December 2016</v>
      </c>
      <c r="E405" s="13" t="str">
        <f t="shared" si="78"/>
        <v>Long Label:Food, Feed &amp; Beverage MFG\PPI-FOOD MFG-Breakfast Cereal Manufacturing, United States\Units of Measure: Index Dec 1983=100\Historic Data Source: BLS\Data Edge: 2016 Q3\Forecast Date: December 2016</v>
      </c>
      <c r="F405" s="9" t="e">
        <v>#N/A</v>
      </c>
      <c r="G405" s="9" t="e">
        <v>#N/A</v>
      </c>
      <c r="H405" s="9" t="e">
        <v>#N/A</v>
      </c>
      <c r="I405" s="9" t="e">
        <v>#N/A</v>
      </c>
      <c r="J405" s="9" t="e">
        <v>#N/A</v>
      </c>
      <c r="K405" s="9" t="e">
        <v>#N/A</v>
      </c>
      <c r="L405" s="9" t="e">
        <v>#N/A</v>
      </c>
      <c r="M405" s="9" t="e">
        <v>#N/A</v>
      </c>
      <c r="N405" s="9" t="e">
        <v>#N/A</v>
      </c>
      <c r="O405" s="9" t="e">
        <v>#N/A</v>
      </c>
      <c r="P405" s="9" t="e">
        <v>#N/A</v>
      </c>
      <c r="Q405" s="9" t="e">
        <v>#N/A</v>
      </c>
      <c r="R405" s="9" t="e">
        <v>#N/A</v>
      </c>
      <c r="S405" s="9" t="e">
        <v>#N/A</v>
      </c>
      <c r="T405" s="9" t="e">
        <v>#N/A</v>
      </c>
      <c r="U405" s="9" t="e">
        <v>#N/A</v>
      </c>
      <c r="V405" s="9">
        <v>101.43333333333334</v>
      </c>
      <c r="W405" s="9">
        <v>101.33333333333333</v>
      </c>
      <c r="X405" s="9">
        <v>101.53333333333335</v>
      </c>
      <c r="Y405" s="9">
        <v>101.43333333333334</v>
      </c>
      <c r="Z405" s="9">
        <v>103.5</v>
      </c>
      <c r="AA405" s="9">
        <v>104.36666666666667</v>
      </c>
      <c r="AB405" s="9">
        <v>105.16666666666667</v>
      </c>
      <c r="AC405" s="9">
        <v>107.3</v>
      </c>
      <c r="AD405" s="9">
        <v>107.7</v>
      </c>
      <c r="AE405" s="9">
        <v>108.16666666666667</v>
      </c>
      <c r="AF405" s="9">
        <v>110.8</v>
      </c>
      <c r="AG405" s="9">
        <v>110.9</v>
      </c>
      <c r="AH405" s="9">
        <v>112.83333333333333</v>
      </c>
      <c r="AI405" s="9">
        <v>115.16666666666667</v>
      </c>
      <c r="AJ405" s="9">
        <v>115.46666666666665</v>
      </c>
      <c r="AK405" s="9">
        <v>115.06666666666666</v>
      </c>
      <c r="AL405" s="9">
        <v>118.73333333333335</v>
      </c>
      <c r="AM405" s="9">
        <v>119.6</v>
      </c>
      <c r="AN405" s="9">
        <v>124.6</v>
      </c>
      <c r="AO405" s="9">
        <v>127.9</v>
      </c>
      <c r="AP405" s="9">
        <v>134.30000000000001</v>
      </c>
      <c r="AQ405" s="9">
        <v>135.6</v>
      </c>
      <c r="AR405" s="9">
        <v>138.9</v>
      </c>
      <c r="AS405" s="9">
        <v>139.80000000000001</v>
      </c>
      <c r="AT405" s="9">
        <v>142.26666666666668</v>
      </c>
      <c r="AU405" s="9">
        <v>144.5</v>
      </c>
      <c r="AV405" s="9">
        <v>146</v>
      </c>
      <c r="AW405" s="9">
        <v>148.16666666666669</v>
      </c>
      <c r="AX405" s="9">
        <v>152</v>
      </c>
      <c r="AY405" s="9">
        <v>152.69999999999999</v>
      </c>
      <c r="AZ405" s="9">
        <v>153</v>
      </c>
      <c r="BA405" s="9">
        <v>155.80000000000001</v>
      </c>
      <c r="BB405" s="9">
        <v>155.83333333333334</v>
      </c>
      <c r="BC405" s="9">
        <v>157.4</v>
      </c>
      <c r="BD405" s="9">
        <v>160.9</v>
      </c>
      <c r="BE405" s="9">
        <v>160.9</v>
      </c>
      <c r="BF405" s="9">
        <v>164.2</v>
      </c>
      <c r="BG405" s="9">
        <v>165.26666666666665</v>
      </c>
      <c r="BH405" s="9">
        <v>165.73333333333332</v>
      </c>
      <c r="BI405" s="9">
        <v>166.23333333333332</v>
      </c>
      <c r="BJ405" s="9">
        <v>166.43333333333331</v>
      </c>
      <c r="BK405" s="9">
        <v>164.26666666666665</v>
      </c>
      <c r="BL405" s="9">
        <v>164.4</v>
      </c>
      <c r="BM405" s="9">
        <v>164.1</v>
      </c>
      <c r="BN405" s="9">
        <v>168.2</v>
      </c>
      <c r="BO405" s="9">
        <v>168.26666666666665</v>
      </c>
      <c r="BP405" s="9">
        <v>170</v>
      </c>
      <c r="BQ405" s="9">
        <v>171.13333333333333</v>
      </c>
      <c r="BR405" s="9">
        <v>180.1</v>
      </c>
      <c r="BS405" s="9">
        <v>175.1</v>
      </c>
      <c r="BT405" s="9">
        <v>171.43333333333331</v>
      </c>
      <c r="BU405" s="9">
        <v>171.3</v>
      </c>
      <c r="BV405" s="9">
        <v>171.33333333333334</v>
      </c>
      <c r="BW405" s="9">
        <v>171.26666666666665</v>
      </c>
      <c r="BX405" s="9">
        <v>168.2</v>
      </c>
      <c r="BY405" s="9">
        <v>162.1</v>
      </c>
      <c r="BZ405" s="9">
        <v>162.06666666666669</v>
      </c>
      <c r="CA405" s="9">
        <v>162.36666666666667</v>
      </c>
      <c r="CB405" s="9">
        <v>162.73333333333332</v>
      </c>
      <c r="CC405" s="9">
        <v>158.4</v>
      </c>
      <c r="CD405" s="9">
        <v>158.76666666666668</v>
      </c>
      <c r="CE405" s="9">
        <v>160.23333333333332</v>
      </c>
      <c r="CF405" s="9">
        <v>159.56666666666666</v>
      </c>
      <c r="CG405" s="9">
        <v>159.6</v>
      </c>
      <c r="CH405" s="9">
        <v>159.53333333333333</v>
      </c>
      <c r="CI405" s="9">
        <v>159.5</v>
      </c>
      <c r="CJ405" s="9">
        <v>159.69999999999999</v>
      </c>
      <c r="CK405" s="9">
        <v>159.69999999999999</v>
      </c>
      <c r="CL405" s="9">
        <v>159.96666666666667</v>
      </c>
      <c r="CM405" s="9">
        <v>160.83333333333334</v>
      </c>
      <c r="CN405" s="9">
        <v>162.86666666666665</v>
      </c>
      <c r="CO405" s="9">
        <v>163.03333333333333</v>
      </c>
      <c r="CP405" s="9">
        <v>163.4</v>
      </c>
      <c r="CQ405" s="9">
        <v>163.4</v>
      </c>
      <c r="CR405" s="9">
        <v>163.33333333333334</v>
      </c>
      <c r="CS405" s="9">
        <v>162.9</v>
      </c>
      <c r="CT405" s="9">
        <v>165.63333333333335</v>
      </c>
      <c r="CU405" s="9">
        <v>166.83333333333334</v>
      </c>
      <c r="CV405" s="9">
        <v>166.46666666666667</v>
      </c>
      <c r="CW405" s="9">
        <v>166.13333333333335</v>
      </c>
      <c r="CX405" s="9">
        <v>166.4</v>
      </c>
      <c r="CY405" s="9">
        <v>166.4</v>
      </c>
      <c r="CZ405" s="9">
        <v>170.13333333333333</v>
      </c>
      <c r="DA405" s="9">
        <v>173.73333333333335</v>
      </c>
      <c r="DB405" s="9">
        <v>174</v>
      </c>
      <c r="DC405" s="9">
        <v>174.2</v>
      </c>
      <c r="DD405" s="9">
        <v>174.73333333333335</v>
      </c>
      <c r="DE405" s="9">
        <v>175.9</v>
      </c>
      <c r="DF405" s="9">
        <v>176.73333333333335</v>
      </c>
      <c r="DG405" s="9">
        <v>176.56666666666669</v>
      </c>
      <c r="DH405" s="9">
        <v>177.9</v>
      </c>
      <c r="DI405" s="9">
        <v>179.86666666666665</v>
      </c>
      <c r="DJ405" s="9">
        <v>180.33333333333334</v>
      </c>
      <c r="DK405" s="9">
        <v>180.6</v>
      </c>
      <c r="DL405" s="9">
        <v>181.73333333333335</v>
      </c>
      <c r="DM405" s="9">
        <v>181.86666666666665</v>
      </c>
      <c r="DN405" s="9">
        <v>182.9</v>
      </c>
      <c r="DO405" s="9">
        <v>185.36666666666665</v>
      </c>
      <c r="DP405" s="9">
        <v>187.56666666666669</v>
      </c>
      <c r="DQ405" s="9">
        <v>190.2</v>
      </c>
      <c r="DR405" s="9">
        <v>191.73333333333335</v>
      </c>
      <c r="DS405" s="9">
        <v>192.19999999999996</v>
      </c>
      <c r="DT405" s="9">
        <v>192.73333333333335</v>
      </c>
      <c r="DU405" s="9">
        <v>192.86666666666667</v>
      </c>
      <c r="DV405" s="9">
        <v>192.9</v>
      </c>
      <c r="DW405" s="9">
        <v>193.93333333333337</v>
      </c>
      <c r="DX405" s="9">
        <v>194.9</v>
      </c>
      <c r="DY405" s="9">
        <v>195.80000000000004</v>
      </c>
      <c r="DZ405" s="9">
        <v>197.53333333333333</v>
      </c>
      <c r="EA405" s="9">
        <v>199.33333333333334</v>
      </c>
      <c r="EB405" s="9">
        <v>199.76666666666665</v>
      </c>
      <c r="EC405" s="9">
        <v>202.29999999999998</v>
      </c>
      <c r="ED405" s="9">
        <v>206.16666666666666</v>
      </c>
      <c r="EE405" s="9">
        <v>206.86666666666667</v>
      </c>
      <c r="EF405" s="9">
        <v>208.4</v>
      </c>
      <c r="EG405" s="9">
        <v>208.86666666666667</v>
      </c>
      <c r="EH405" s="9">
        <v>210.16666666666666</v>
      </c>
      <c r="EI405" s="9">
        <v>212.56666666666669</v>
      </c>
      <c r="EJ405" s="9">
        <v>212.9</v>
      </c>
      <c r="EK405" s="9">
        <v>212.93333333333331</v>
      </c>
      <c r="EL405" s="9">
        <v>212.83333333333334</v>
      </c>
      <c r="EM405" s="9">
        <v>212.73333333333335</v>
      </c>
      <c r="EN405" s="9">
        <v>212.63333333333333</v>
      </c>
      <c r="EO405" s="9">
        <v>213.79999999999998</v>
      </c>
      <c r="EP405" s="9">
        <v>214.06666666666669</v>
      </c>
      <c r="EQ405" s="9">
        <v>214</v>
      </c>
      <c r="ER405" s="9">
        <v>214</v>
      </c>
      <c r="ES405" s="9">
        <v>214.6</v>
      </c>
      <c r="ET405" s="9">
        <v>215.33333333333334</v>
      </c>
      <c r="EU405" s="9">
        <v>215.1</v>
      </c>
      <c r="EV405" s="9">
        <v>216.8</v>
      </c>
      <c r="EW405" s="9">
        <v>200.28516052843617</v>
      </c>
      <c r="EX405" s="9">
        <v>201.0028915032658</v>
      </c>
      <c r="EY405" s="9">
        <v>201.96917071522938</v>
      </c>
      <c r="EZ405" s="9">
        <v>201.34773157427327</v>
      </c>
      <c r="FA405" s="9">
        <v>202.60171629409916</v>
      </c>
      <c r="FB405" s="9">
        <v>203.77313336166861</v>
      </c>
      <c r="FC405" s="9">
        <v>208.00434040225724</v>
      </c>
      <c r="FD405" s="9">
        <v>212.89483446547911</v>
      </c>
      <c r="FE405" s="9">
        <v>214.65908311672075</v>
      </c>
      <c r="FF405" s="9">
        <v>216.79721972485282</v>
      </c>
      <c r="FG405" s="9">
        <v>219.27859937249582</v>
      </c>
      <c r="FH405" s="9">
        <v>220.44596159393893</v>
      </c>
      <c r="FI405" s="9">
        <v>220.18061985550327</v>
      </c>
      <c r="FJ405" s="9">
        <v>222.18098108019404</v>
      </c>
      <c r="FK405" s="9">
        <v>224.41371486658289</v>
      </c>
      <c r="FL405" s="9">
        <v>224.27714282975307</v>
      </c>
      <c r="FM405" s="9">
        <v>223.1618171770383</v>
      </c>
      <c r="FN405" s="9">
        <v>225.15795025656121</v>
      </c>
      <c r="FO405" s="9">
        <v>227.29785539018064</v>
      </c>
      <c r="FP405" s="9">
        <v>227.13409648119654</v>
      </c>
      <c r="FQ405" s="9">
        <v>228.84402638892709</v>
      </c>
      <c r="FR405" s="9">
        <v>230.78774111265932</v>
      </c>
      <c r="FS405" s="9">
        <v>232.91190768577786</v>
      </c>
      <c r="FT405" s="9">
        <v>232.61490247236094</v>
      </c>
      <c r="FU405" s="9">
        <v>234.38708913850724</v>
      </c>
      <c r="FV405" s="9">
        <v>236.37950174953176</v>
      </c>
      <c r="FW405" s="9">
        <v>238.59743031378753</v>
      </c>
      <c r="FX405" s="9">
        <v>238.3989883541683</v>
      </c>
      <c r="FY405" s="9">
        <v>240.10004778879636</v>
      </c>
      <c r="FZ405" s="9">
        <v>242.13390722320895</v>
      </c>
      <c r="GA405" s="9">
        <v>244.33675311450702</v>
      </c>
      <c r="GB405" s="9">
        <v>244.06205565405349</v>
      </c>
      <c r="GC405" s="9">
        <v>244.62675510592152</v>
      </c>
      <c r="GD405" s="9">
        <v>246.67348452992161</v>
      </c>
      <c r="GE405" s="9">
        <v>248.71781252881146</v>
      </c>
      <c r="GF405" s="9">
        <v>248.16023710629446</v>
      </c>
      <c r="GG405" s="9">
        <v>248.21765410693939</v>
      </c>
      <c r="GH405" s="9">
        <v>250.4098001106039</v>
      </c>
      <c r="GI405" s="9">
        <v>252.27500744977567</v>
      </c>
      <c r="GJ405" s="9">
        <v>251.65667237956984</v>
      </c>
      <c r="GK405" s="9">
        <v>251.69905585899426</v>
      </c>
      <c r="GL405" s="9" t="str">
        <f t="shared" si="74"/>
        <v>Food, Feed &amp; Beverage MFG\PPI-FOOD MFG-Breakfast Cereal Manufacturing, United States\Units of Measure: Index Dec 1983=100\Historic Data Source: BLS\Data Edge: 2016 Q3\Forecast Date: December 2016</v>
      </c>
      <c r="GM405" s="10" t="str">
        <f t="shared" si="80"/>
        <v>United States, Food, Feed &amp; Beverage MFG, PPI, Breakfast Cereal</v>
      </c>
      <c r="GN405" s="10" t="str">
        <f>CONCATENATE(GQ405,"\",GR405,"\Units of Measure: ",GS405,"\Historic Data Source: ",GT405,"\","Data Edge: ",GU405,"\Forecast Date: ",GV405)</f>
        <v>Food, Feed &amp; Beverage MFG\PPI-FOOD MFG-Breakfast Cereal Manufacturing, United States\Units of Measure: Index Dec 1983=100\Historic Data Source: BLS\Data Edge: 2016 Q3\Forecast Date: December 2016</v>
      </c>
      <c r="GP405" s="15" t="s">
        <v>10</v>
      </c>
      <c r="GQ405" s="15" t="s">
        <v>134</v>
      </c>
      <c r="GR405" s="35" t="s">
        <v>981</v>
      </c>
      <c r="GS405" s="36" t="s">
        <v>569</v>
      </c>
      <c r="GT405" s="16" t="s">
        <v>136</v>
      </c>
      <c r="GU405" s="13" t="s">
        <v>1381</v>
      </c>
      <c r="GV405" s="43" t="s">
        <v>1385</v>
      </c>
      <c r="GW405" s="35" t="s">
        <v>1368</v>
      </c>
      <c r="GX405" s="8" t="s">
        <v>1401</v>
      </c>
      <c r="GY405" s="16" t="s">
        <v>1392</v>
      </c>
      <c r="GZ405"/>
    </row>
    <row r="406" spans="1:208">
      <c r="A406" t="s">
        <v>982</v>
      </c>
      <c r="B406" s="8" t="str">
        <f t="shared" si="75"/>
        <v>Bank:AGPRICE</v>
      </c>
      <c r="C406" s="13" t="str">
        <f t="shared" si="76"/>
        <v>DataEdge:2016 Q3</v>
      </c>
      <c r="D406" s="13" t="str">
        <f t="shared" si="77"/>
        <v>ForecastDate:December 2016</v>
      </c>
      <c r="E406" s="13" t="str">
        <f t="shared" si="78"/>
        <v>Long Label:Food, Feed &amp; Beverage MFG\PPI-FOOD MFG-Chocolate and Confectionery Manufacturing from Cocoa Beans, United States\Units of Measure: Index Dec 2011=100\Historic Data Source: BLS\Data Edge: 2016 Q3\Forecast Date: December 2016</v>
      </c>
      <c r="F406" s="9" t="e">
        <v>#N/A</v>
      </c>
      <c r="G406" s="9" t="e">
        <v>#N/A</v>
      </c>
      <c r="H406" s="9" t="e">
        <v>#N/A</v>
      </c>
      <c r="I406" s="9" t="e">
        <v>#N/A</v>
      </c>
      <c r="J406" s="9" t="e">
        <v>#N/A</v>
      </c>
      <c r="K406" s="9" t="e">
        <v>#N/A</v>
      </c>
      <c r="L406" s="9" t="e">
        <v>#N/A</v>
      </c>
      <c r="M406" s="9" t="e">
        <v>#N/A</v>
      </c>
      <c r="N406" s="9" t="e">
        <v>#N/A</v>
      </c>
      <c r="O406" s="9" t="e">
        <v>#N/A</v>
      </c>
      <c r="P406" s="9" t="e">
        <v>#N/A</v>
      </c>
      <c r="Q406" s="9" t="e">
        <v>#N/A</v>
      </c>
      <c r="R406" s="9" t="e">
        <v>#N/A</v>
      </c>
      <c r="S406" s="9" t="e">
        <v>#N/A</v>
      </c>
      <c r="T406" s="9">
        <v>99.933333333333337</v>
      </c>
      <c r="U406" s="9">
        <v>101.03333333333332</v>
      </c>
      <c r="V406" s="9">
        <v>107.96666666666668</v>
      </c>
      <c r="W406" s="9">
        <v>108.56666666666666</v>
      </c>
      <c r="X406" s="9">
        <v>108.36666666666667</v>
      </c>
      <c r="Y406" s="9">
        <v>109.8</v>
      </c>
      <c r="Z406" s="9">
        <v>109.63333333333333</v>
      </c>
      <c r="AA406" s="9">
        <v>110.5</v>
      </c>
      <c r="AB406" s="9">
        <v>109.93333333333334</v>
      </c>
      <c r="AC406" s="9">
        <v>110.86666666666667</v>
      </c>
      <c r="AD406" s="9">
        <v>114.03333333333335</v>
      </c>
      <c r="AE406" s="9">
        <v>112.6</v>
      </c>
      <c r="AF406" s="9">
        <v>111.1</v>
      </c>
      <c r="AG406" s="9">
        <v>110.83333333333333</v>
      </c>
      <c r="AH406" s="9">
        <v>111.1</v>
      </c>
      <c r="AI406" s="9">
        <v>110.33333333333333</v>
      </c>
      <c r="AJ406" s="9">
        <v>107.5</v>
      </c>
      <c r="AK406" s="9">
        <v>107.93333333333334</v>
      </c>
      <c r="AL406" s="9">
        <v>108.4</v>
      </c>
      <c r="AM406" s="9">
        <v>107.1</v>
      </c>
      <c r="AN406" s="9">
        <v>106.33333333333333</v>
      </c>
      <c r="AO406" s="9">
        <v>107.46666666666665</v>
      </c>
      <c r="AP406" s="9">
        <v>111.1</v>
      </c>
      <c r="AQ406" s="9">
        <v>108.33333333333333</v>
      </c>
      <c r="AR406" s="9">
        <v>108.16666666666667</v>
      </c>
      <c r="AS406" s="9">
        <v>107.56666666666666</v>
      </c>
      <c r="AT406" s="9">
        <v>107.7</v>
      </c>
      <c r="AU406" s="9">
        <v>109.8</v>
      </c>
      <c r="AV406" s="9">
        <v>109.7</v>
      </c>
      <c r="AW406" s="9">
        <v>109.4</v>
      </c>
      <c r="AX406" s="9">
        <v>112.03333333333335</v>
      </c>
      <c r="AY406" s="9">
        <v>111.86666666666667</v>
      </c>
      <c r="AZ406" s="9">
        <v>112.4</v>
      </c>
      <c r="BA406" s="9">
        <v>114.13333333333333</v>
      </c>
      <c r="BB406" s="9">
        <v>51.10152518872286</v>
      </c>
      <c r="BC406" s="9">
        <v>49.699584039439245</v>
      </c>
      <c r="BD406" s="9">
        <v>51.702357109844421</v>
      </c>
      <c r="BE406" s="9">
        <v>51.918040363580353</v>
      </c>
      <c r="BF406" s="9">
        <v>50.546911107687578</v>
      </c>
      <c r="BG406" s="9">
        <v>50.623940841164703</v>
      </c>
      <c r="BH406" s="9">
        <v>53.551070713295346</v>
      </c>
      <c r="BI406" s="9">
        <v>56.940378986288721</v>
      </c>
      <c r="BJ406" s="9">
        <v>53.489446926513651</v>
      </c>
      <c r="BK406" s="9">
        <v>55.322754583269159</v>
      </c>
      <c r="BL406" s="9">
        <v>57.063626559852118</v>
      </c>
      <c r="BM406" s="9">
        <v>55.199507009705769</v>
      </c>
      <c r="BN406" s="9">
        <v>57.387151440456044</v>
      </c>
      <c r="BO406" s="9">
        <v>57.094438453242986</v>
      </c>
      <c r="BP406" s="9">
        <v>57.00200277307043</v>
      </c>
      <c r="BQ406" s="9">
        <v>57.387151440456044</v>
      </c>
      <c r="BR406" s="9">
        <v>58.434755815744907</v>
      </c>
      <c r="BS406" s="9">
        <v>58.989369896780183</v>
      </c>
      <c r="BT406" s="9">
        <v>59.158835310429858</v>
      </c>
      <c r="BU406" s="9">
        <v>59.590201817901729</v>
      </c>
      <c r="BV406" s="9">
        <v>59.790479124942252</v>
      </c>
      <c r="BW406" s="9">
        <v>60.175627792327866</v>
      </c>
      <c r="BX406" s="9">
        <v>60.992142967185366</v>
      </c>
      <c r="BY406" s="9">
        <v>62.20921275612389</v>
      </c>
      <c r="BZ406" s="9">
        <v>61.931905715606248</v>
      </c>
      <c r="CA406" s="9">
        <v>62.024341395778784</v>
      </c>
      <c r="CB406" s="9">
        <v>62.101371129255917</v>
      </c>
      <c r="CC406" s="9">
        <v>62.085965182560493</v>
      </c>
      <c r="CD406" s="9">
        <v>61.623786781697753</v>
      </c>
      <c r="CE406" s="9">
        <v>61.30026190109384</v>
      </c>
      <c r="CF406" s="9">
        <v>61.269450007702979</v>
      </c>
      <c r="CG406" s="9">
        <v>61.146202434139589</v>
      </c>
      <c r="CH406" s="9">
        <v>61.300261901093826</v>
      </c>
      <c r="CI406" s="9">
        <v>61.053766753967032</v>
      </c>
      <c r="CJ406" s="9">
        <v>60.915113233708219</v>
      </c>
      <c r="CK406" s="9">
        <v>60.899707287012788</v>
      </c>
      <c r="CL406" s="9">
        <v>62.748420890463713</v>
      </c>
      <c r="CM406" s="9">
        <v>63.349252811585274</v>
      </c>
      <c r="CN406" s="9">
        <v>63.857649052534278</v>
      </c>
      <c r="CO406" s="9">
        <v>66.276382683715923</v>
      </c>
      <c r="CP406" s="9">
        <v>66.800184871360358</v>
      </c>
      <c r="CQ406" s="9">
        <v>67.277769218918507</v>
      </c>
      <c r="CR406" s="9">
        <v>69.403789862887081</v>
      </c>
      <c r="CS406" s="9">
        <v>70.374364504698818</v>
      </c>
      <c r="CT406" s="9">
        <v>73.763672777692193</v>
      </c>
      <c r="CU406" s="9">
        <v>72.315513788322306</v>
      </c>
      <c r="CV406" s="9">
        <v>71.62224618702821</v>
      </c>
      <c r="CW406" s="9">
        <v>71.144661839470032</v>
      </c>
      <c r="CX406" s="9">
        <v>71.498998613464806</v>
      </c>
      <c r="CY406" s="9">
        <v>71.437374826683111</v>
      </c>
      <c r="CZ406" s="9">
        <v>72.007394854413818</v>
      </c>
      <c r="DA406" s="9">
        <v>71.683869973809891</v>
      </c>
      <c r="DB406" s="9">
        <v>73.008781389616388</v>
      </c>
      <c r="DC406" s="9">
        <v>72.438761361885668</v>
      </c>
      <c r="DD406" s="9">
        <v>72.315513788322278</v>
      </c>
      <c r="DE406" s="9">
        <v>73.363118163611148</v>
      </c>
      <c r="DF406" s="9">
        <v>73.732860884301331</v>
      </c>
      <c r="DG406" s="9">
        <v>74.718841472808492</v>
      </c>
      <c r="DH406" s="9">
        <v>74.62640579263595</v>
      </c>
      <c r="DI406" s="9">
        <v>74.595593899245117</v>
      </c>
      <c r="DJ406" s="9">
        <v>74.85749499306732</v>
      </c>
      <c r="DK406" s="9">
        <v>76.983515637035893</v>
      </c>
      <c r="DL406" s="9">
        <v>77.353258357726077</v>
      </c>
      <c r="DM406" s="9">
        <v>77.723001078416274</v>
      </c>
      <c r="DN406" s="9">
        <v>79.725774148821444</v>
      </c>
      <c r="DO406" s="9">
        <v>83.531042982591288</v>
      </c>
      <c r="DP406" s="9">
        <v>84.362964104144197</v>
      </c>
      <c r="DQ406" s="9">
        <v>87.259282082883999</v>
      </c>
      <c r="DR406" s="9">
        <v>88.753658912340171</v>
      </c>
      <c r="DS406" s="9">
        <v>89.354490833461725</v>
      </c>
      <c r="DT406" s="9">
        <v>89.955322754583264</v>
      </c>
      <c r="DU406" s="9">
        <v>90.571560622400241</v>
      </c>
      <c r="DV406" s="9">
        <v>91.187798490217219</v>
      </c>
      <c r="DW406" s="9">
        <v>91.341857957171484</v>
      </c>
      <c r="DX406" s="9">
        <v>91.973501771683871</v>
      </c>
      <c r="DY406" s="9">
        <v>92.250808812201512</v>
      </c>
      <c r="DZ406" s="9">
        <v>93.514096441226329</v>
      </c>
      <c r="EA406" s="9">
        <v>99.738098906177811</v>
      </c>
      <c r="EB406" s="9">
        <v>100.32352488060393</v>
      </c>
      <c r="EC406" s="9">
        <v>100</v>
      </c>
      <c r="ED406" s="9">
        <v>99.666666666666671</v>
      </c>
      <c r="EE406" s="9">
        <v>99.166666666666671</v>
      </c>
      <c r="EF406" s="9">
        <v>99.333333333333329</v>
      </c>
      <c r="EG406" s="9">
        <v>98.633333333333326</v>
      </c>
      <c r="EH406" s="9">
        <v>97.566666666666677</v>
      </c>
      <c r="EI406" s="9">
        <v>97.066666666666677</v>
      </c>
      <c r="EJ406" s="9">
        <v>97.233333333333334</v>
      </c>
      <c r="EK406" s="9">
        <v>97.566666666666663</v>
      </c>
      <c r="EL406" s="9">
        <v>98.5</v>
      </c>
      <c r="EM406" s="9">
        <v>98.566666666666663</v>
      </c>
      <c r="EN406" s="9">
        <v>100.3</v>
      </c>
      <c r="EO406" s="9">
        <v>103.83333333333333</v>
      </c>
      <c r="EP406" s="9">
        <v>104.5</v>
      </c>
      <c r="EQ406" s="9">
        <v>104.89999999999999</v>
      </c>
      <c r="ER406" s="9">
        <v>105.43333333333334</v>
      </c>
      <c r="ES406" s="9">
        <v>106.33333333333333</v>
      </c>
      <c r="ET406" s="9">
        <v>104.96666666666665</v>
      </c>
      <c r="EU406" s="9">
        <v>105.46666666666665</v>
      </c>
      <c r="EV406" s="9">
        <v>103.75</v>
      </c>
      <c r="EW406" s="9">
        <v>109.66600184771436</v>
      </c>
      <c r="EX406" s="9">
        <v>109.04845182742601</v>
      </c>
      <c r="EY406" s="9">
        <v>109.19397915388961</v>
      </c>
      <c r="EZ406" s="9">
        <v>110.66402960504207</v>
      </c>
      <c r="FA406" s="9">
        <v>109.75493296768445</v>
      </c>
      <c r="FB406" s="9">
        <v>109.19393785684478</v>
      </c>
      <c r="FC406" s="9">
        <v>110.20926709047872</v>
      </c>
      <c r="FD406" s="9">
        <v>111.72785136526687</v>
      </c>
      <c r="FE406" s="9">
        <v>110.49813651826253</v>
      </c>
      <c r="FF406" s="9">
        <v>110.26529542295535</v>
      </c>
      <c r="FG406" s="9">
        <v>111.20144589249988</v>
      </c>
      <c r="FH406" s="9">
        <v>112.90095836632133</v>
      </c>
      <c r="FI406" s="9">
        <v>111.3251430385764</v>
      </c>
      <c r="FJ406" s="9">
        <v>111.20624032281577</v>
      </c>
      <c r="FK406" s="9">
        <v>112.13606203962097</v>
      </c>
      <c r="FL406" s="9">
        <v>113.69649328068959</v>
      </c>
      <c r="FM406" s="9">
        <v>111.83949631566522</v>
      </c>
      <c r="FN406" s="9">
        <v>111.51860104732017</v>
      </c>
      <c r="FO406" s="9">
        <v>112.45663541515603</v>
      </c>
      <c r="FP406" s="9">
        <v>113.96753419030425</v>
      </c>
      <c r="FQ406" s="9">
        <v>113.16373923510638</v>
      </c>
      <c r="FR406" s="9">
        <v>112.94670315206389</v>
      </c>
      <c r="FS406" s="9">
        <v>113.91851730225009</v>
      </c>
      <c r="FT406" s="9">
        <v>115.52128628816178</v>
      </c>
      <c r="FU406" s="9">
        <v>114.63989911006242</v>
      </c>
      <c r="FV406" s="9">
        <v>113.8935391492834</v>
      </c>
      <c r="FW406" s="9">
        <v>114.80047105655422</v>
      </c>
      <c r="FX406" s="9">
        <v>116.38641306277573</v>
      </c>
      <c r="FY406" s="9">
        <v>115.44111158178941</v>
      </c>
      <c r="FZ406" s="9">
        <v>114.63261011984315</v>
      </c>
      <c r="GA406" s="9">
        <v>115.5301143432692</v>
      </c>
      <c r="GB406" s="9">
        <v>117.09482264021305</v>
      </c>
      <c r="GC406" s="9">
        <v>115.77190654602386</v>
      </c>
      <c r="GD406" s="9">
        <v>114.92746337268272</v>
      </c>
      <c r="GE406" s="9">
        <v>115.81051332415321</v>
      </c>
      <c r="GF406" s="9">
        <v>117.37176941987119</v>
      </c>
      <c r="GG406" s="9">
        <v>115.92634937787807</v>
      </c>
      <c r="GH406" s="9">
        <v>115.28474671305693</v>
      </c>
      <c r="GI406" s="9">
        <v>116.15647484779853</v>
      </c>
      <c r="GJ406" s="9">
        <v>117.68920930113774</v>
      </c>
      <c r="GK406" s="9">
        <v>116.26121614002683</v>
      </c>
      <c r="GL406" s="9" t="str">
        <f t="shared" si="74"/>
        <v>Food, Feed &amp; Beverage MFG\PPI-FOOD MFG-Chocolate and Confectionery Manufacturing from Cocoa Beans, United States\Units of Measure: Index Dec 2011=100\Historic Data Source: BLS\Data Edge: 2016 Q3\Forecast Date: December 2016</v>
      </c>
      <c r="GM406" s="10" t="str">
        <f t="shared" si="80"/>
        <v>United States, Food, Feed &amp; Beverage MFG, PPI, Chocolate and Confectionery Manufacturing from Cocoa Beans</v>
      </c>
      <c r="GN406" s="10" t="str">
        <f t="shared" ref="GN406:GN420" si="81">CONCATENATE(GQ406,"\",GR406,"\Units of Measure: ",GS406,"\Historic Data Source: ",GT406,"\","Data Edge: ",GU406,"\Forecast Date: ",GV406)</f>
        <v>Food, Feed &amp; Beverage MFG\PPI-FOOD MFG-Chocolate and Confectionery Manufacturing from Cocoa Beans, United States\Units of Measure: Index Dec 2011=100\Historic Data Source: BLS\Data Edge: 2016 Q3\Forecast Date: December 2016</v>
      </c>
      <c r="GP406" s="15" t="s">
        <v>10</v>
      </c>
      <c r="GQ406" s="15" t="s">
        <v>134</v>
      </c>
      <c r="GR406" s="35" t="s">
        <v>983</v>
      </c>
      <c r="GS406" s="36" t="s">
        <v>984</v>
      </c>
      <c r="GT406" s="16" t="s">
        <v>136</v>
      </c>
      <c r="GU406" s="13" t="s">
        <v>1381</v>
      </c>
      <c r="GV406" s="43" t="s">
        <v>1385</v>
      </c>
      <c r="GW406" s="35" t="s">
        <v>1360</v>
      </c>
      <c r="GX406" s="8" t="s">
        <v>1401</v>
      </c>
      <c r="GY406" s="16" t="s">
        <v>1392</v>
      </c>
      <c r="GZ406"/>
    </row>
    <row r="407" spans="1:208">
      <c r="A407" t="s">
        <v>985</v>
      </c>
      <c r="B407" s="8" t="str">
        <f t="shared" si="75"/>
        <v>Bank:AGPRICE</v>
      </c>
      <c r="C407" s="13" t="str">
        <f t="shared" si="76"/>
        <v>DataEdge:2016 Q3</v>
      </c>
      <c r="D407" s="13" t="str">
        <f t="shared" si="77"/>
        <v>ForecastDate:December 2016</v>
      </c>
      <c r="E407" s="13" t="str">
        <f t="shared" si="78"/>
        <v>Long Label:Food, Feed &amp; Beverage MFG\PPI-FOOD MFG-Confectionery Manufacturing from Purchased Chocolate, United States\Units of Measure: Index Dec 2011=100\Historic Data Source: BLS\Data Edge: 2016 Q3\Forecast Date: December 2016</v>
      </c>
      <c r="F407" s="9" t="e">
        <v>#N/A</v>
      </c>
      <c r="G407" s="9" t="e">
        <v>#N/A</v>
      </c>
      <c r="H407" s="9" t="e">
        <v>#N/A</v>
      </c>
      <c r="I407" s="9" t="e">
        <v>#N/A</v>
      </c>
      <c r="J407" s="9" t="e">
        <v>#N/A</v>
      </c>
      <c r="K407" s="9" t="e">
        <v>#N/A</v>
      </c>
      <c r="L407" s="9" t="e">
        <v>#N/A</v>
      </c>
      <c r="M407" s="9" t="e">
        <v>#N/A</v>
      </c>
      <c r="N407" s="9" t="e">
        <v>#N/A</v>
      </c>
      <c r="O407" s="9" t="e">
        <v>#N/A</v>
      </c>
      <c r="P407" s="9" t="e">
        <v>#N/A</v>
      </c>
      <c r="Q407" s="9" t="e">
        <v>#N/A</v>
      </c>
      <c r="R407" s="9" t="e">
        <v>#N/A</v>
      </c>
      <c r="S407" s="9" t="e">
        <v>#N/A</v>
      </c>
      <c r="T407" s="9" t="e">
        <v>#N/A</v>
      </c>
      <c r="U407" s="9" t="e">
        <v>#N/A</v>
      </c>
      <c r="V407" s="9" t="e">
        <v>#N/A</v>
      </c>
      <c r="W407" s="9" t="e">
        <v>#N/A</v>
      </c>
      <c r="X407" s="9" t="e">
        <v>#N/A</v>
      </c>
      <c r="Y407" s="9" t="e">
        <v>#N/A</v>
      </c>
      <c r="Z407" s="9" t="e">
        <v>#N/A</v>
      </c>
      <c r="AA407" s="9" t="e">
        <v>#N/A</v>
      </c>
      <c r="AB407" s="9" t="e">
        <v>#N/A</v>
      </c>
      <c r="AC407" s="9" t="e">
        <v>#N/A</v>
      </c>
      <c r="AD407" s="9" t="e">
        <v>#N/A</v>
      </c>
      <c r="AE407" s="9" t="e">
        <v>#N/A</v>
      </c>
      <c r="AF407" s="9" t="e">
        <v>#N/A</v>
      </c>
      <c r="AG407" s="9" t="e">
        <v>#N/A</v>
      </c>
      <c r="AH407" s="9" t="e">
        <v>#N/A</v>
      </c>
      <c r="AI407" s="9" t="e">
        <v>#N/A</v>
      </c>
      <c r="AJ407" s="9" t="e">
        <v>#N/A</v>
      </c>
      <c r="AK407" s="9" t="e">
        <v>#N/A</v>
      </c>
      <c r="AL407" s="9" t="e">
        <v>#N/A</v>
      </c>
      <c r="AM407" s="9" t="e">
        <v>#N/A</v>
      </c>
      <c r="AN407" s="9" t="e">
        <v>#N/A</v>
      </c>
      <c r="AO407" s="9" t="e">
        <v>#N/A</v>
      </c>
      <c r="AP407" s="9" t="e">
        <v>#N/A</v>
      </c>
      <c r="AQ407" s="9" t="e">
        <v>#N/A</v>
      </c>
      <c r="AR407" s="9" t="e">
        <v>#N/A</v>
      </c>
      <c r="AS407" s="9" t="e">
        <v>#N/A</v>
      </c>
      <c r="AT407" s="9" t="e">
        <v>#N/A</v>
      </c>
      <c r="AU407" s="9" t="e">
        <v>#N/A</v>
      </c>
      <c r="AV407" s="9" t="e">
        <v>#N/A</v>
      </c>
      <c r="AW407" s="9" t="e">
        <v>#N/A</v>
      </c>
      <c r="AX407" s="9" t="e">
        <v>#N/A</v>
      </c>
      <c r="AY407" s="9" t="e">
        <v>#N/A</v>
      </c>
      <c r="AZ407" s="9" t="e">
        <v>#N/A</v>
      </c>
      <c r="BA407" s="9" t="e">
        <v>#N/A</v>
      </c>
      <c r="BB407" s="9" t="e">
        <v>#N/A</v>
      </c>
      <c r="BC407" s="9" t="e">
        <v>#N/A</v>
      </c>
      <c r="BD407" s="9" t="e">
        <v>#N/A</v>
      </c>
      <c r="BE407" s="9" t="e">
        <v>#N/A</v>
      </c>
      <c r="BF407" s="9" t="e">
        <v>#N/A</v>
      </c>
      <c r="BG407" s="9" t="e">
        <v>#N/A</v>
      </c>
      <c r="BH407" s="9" t="e">
        <v>#N/A</v>
      </c>
      <c r="BI407" s="9" t="e">
        <v>#N/A</v>
      </c>
      <c r="BJ407" s="9" t="e">
        <v>#N/A</v>
      </c>
      <c r="BK407" s="9" t="e">
        <v>#N/A</v>
      </c>
      <c r="BL407" s="9" t="e">
        <v>#N/A</v>
      </c>
      <c r="BM407" s="9" t="e">
        <v>#N/A</v>
      </c>
      <c r="BN407" s="9" t="e">
        <v>#N/A</v>
      </c>
      <c r="BO407" s="9" t="e">
        <v>#N/A</v>
      </c>
      <c r="BP407" s="9" t="e">
        <v>#N/A</v>
      </c>
      <c r="BQ407" s="9" t="e">
        <v>#N/A</v>
      </c>
      <c r="BR407" s="9" t="e">
        <v>#N/A</v>
      </c>
      <c r="BS407" s="9" t="e">
        <v>#N/A</v>
      </c>
      <c r="BT407" s="9" t="e">
        <v>#N/A</v>
      </c>
      <c r="BU407" s="9" t="e">
        <v>#N/A</v>
      </c>
      <c r="BV407" s="9" t="e">
        <v>#N/A</v>
      </c>
      <c r="BW407" s="9" t="e">
        <v>#N/A</v>
      </c>
      <c r="BX407" s="9" t="e">
        <v>#N/A</v>
      </c>
      <c r="BY407" s="9" t="e">
        <v>#N/A</v>
      </c>
      <c r="BZ407" s="9" t="e">
        <v>#N/A</v>
      </c>
      <c r="CA407" s="9" t="e">
        <v>#N/A</v>
      </c>
      <c r="CB407" s="9" t="e">
        <v>#N/A</v>
      </c>
      <c r="CC407" s="9" t="e">
        <v>#N/A</v>
      </c>
      <c r="CD407" s="9" t="e">
        <v>#N/A</v>
      </c>
      <c r="CE407" s="9" t="e">
        <v>#N/A</v>
      </c>
      <c r="CF407" s="9" t="e">
        <v>#N/A</v>
      </c>
      <c r="CG407" s="9" t="e">
        <v>#N/A</v>
      </c>
      <c r="CH407" s="9" t="e">
        <v>#N/A</v>
      </c>
      <c r="CI407" s="9" t="e">
        <v>#N/A</v>
      </c>
      <c r="CJ407" s="9" t="e">
        <v>#N/A</v>
      </c>
      <c r="CK407" s="9" t="e">
        <v>#N/A</v>
      </c>
      <c r="CL407" s="9" t="e">
        <v>#N/A</v>
      </c>
      <c r="CM407" s="9" t="e">
        <v>#N/A</v>
      </c>
      <c r="CN407" s="9" t="e">
        <v>#N/A</v>
      </c>
      <c r="CO407" s="9" t="e">
        <v>#N/A</v>
      </c>
      <c r="CP407" s="9" t="e">
        <v>#N/A</v>
      </c>
      <c r="CQ407" s="9" t="e">
        <v>#N/A</v>
      </c>
      <c r="CR407" s="9" t="e">
        <v>#N/A</v>
      </c>
      <c r="CS407" s="9" t="e">
        <v>#N/A</v>
      </c>
      <c r="CT407" s="9" t="e">
        <v>#N/A</v>
      </c>
      <c r="CU407" s="9" t="e">
        <v>#N/A</v>
      </c>
      <c r="CV407" s="9" t="e">
        <v>#N/A</v>
      </c>
      <c r="CW407" s="9" t="e">
        <v>#N/A</v>
      </c>
      <c r="CX407" s="9">
        <v>72.639225181597865</v>
      </c>
      <c r="CY407" s="9">
        <v>72.639225181597865</v>
      </c>
      <c r="CZ407" s="9">
        <v>72.663438256658409</v>
      </c>
      <c r="DA407" s="9">
        <v>72.808716707021603</v>
      </c>
      <c r="DB407" s="9">
        <v>73.922518159806089</v>
      </c>
      <c r="DC407" s="9">
        <v>74.043583535108752</v>
      </c>
      <c r="DD407" s="9">
        <v>74.430992736077258</v>
      </c>
      <c r="DE407" s="9">
        <v>74.600484261500995</v>
      </c>
      <c r="DF407" s="9">
        <v>74.794188861985248</v>
      </c>
      <c r="DG407" s="9">
        <v>75.278450363195901</v>
      </c>
      <c r="DH407" s="9">
        <v>75.665859564164435</v>
      </c>
      <c r="DI407" s="9">
        <v>75.762711864406555</v>
      </c>
      <c r="DJ407" s="9">
        <v>77.239709443098803</v>
      </c>
      <c r="DK407" s="9">
        <v>79.394673123486442</v>
      </c>
      <c r="DL407" s="9">
        <v>80.193704600484025</v>
      </c>
      <c r="DM407" s="9">
        <v>80.338983050847219</v>
      </c>
      <c r="DN407" s="9">
        <v>82.929782082324223</v>
      </c>
      <c r="DO407" s="9">
        <v>86.6343825665857</v>
      </c>
      <c r="DP407" s="9">
        <v>87.651331719128095</v>
      </c>
      <c r="DQ407" s="9">
        <v>91.622276029055456</v>
      </c>
      <c r="DR407" s="9">
        <v>92.663438256658353</v>
      </c>
      <c r="DS407" s="9">
        <v>92.808716707021546</v>
      </c>
      <c r="DT407" s="9">
        <v>92.736077481840198</v>
      </c>
      <c r="DU407" s="9">
        <v>92.7602905569005</v>
      </c>
      <c r="DV407" s="9">
        <v>93.220338983050382</v>
      </c>
      <c r="DW407" s="9">
        <v>93.414043583534877</v>
      </c>
      <c r="DX407" s="9">
        <v>93.656174334140218</v>
      </c>
      <c r="DY407" s="9">
        <v>94.6973365617431</v>
      </c>
      <c r="DZ407" s="9">
        <v>95.10895883777215</v>
      </c>
      <c r="EA407" s="9">
        <v>99.031476997578466</v>
      </c>
      <c r="EB407" s="9">
        <v>99.854721549636565</v>
      </c>
      <c r="EC407" s="9">
        <v>100</v>
      </c>
      <c r="ED407" s="9">
        <v>101.66666666666667</v>
      </c>
      <c r="EE407" s="9">
        <v>102.03333333333335</v>
      </c>
      <c r="EF407" s="9">
        <v>102.2</v>
      </c>
      <c r="EG407" s="9">
        <v>102.46666666666665</v>
      </c>
      <c r="EH407" s="9">
        <v>103.5</v>
      </c>
      <c r="EI407" s="9">
        <v>103.63333333333333</v>
      </c>
      <c r="EJ407" s="9">
        <v>103.7</v>
      </c>
      <c r="EK407" s="9">
        <v>103.7</v>
      </c>
      <c r="EL407" s="9">
        <v>103.89999999999999</v>
      </c>
      <c r="EM407" s="9">
        <v>104.7</v>
      </c>
      <c r="EN407" s="9">
        <v>105.46666666666665</v>
      </c>
      <c r="EO407" s="9">
        <v>105.86666666666667</v>
      </c>
      <c r="EP407" s="9">
        <v>105.73333333333333</v>
      </c>
      <c r="EQ407" s="9">
        <v>105.90000000000002</v>
      </c>
      <c r="ER407" s="9">
        <v>105.90000000000002</v>
      </c>
      <c r="ES407" s="9">
        <v>105.86666666666667</v>
      </c>
      <c r="ET407" s="9">
        <v>106.10000000000001</v>
      </c>
      <c r="EU407" s="9">
        <v>107.26666666666667</v>
      </c>
      <c r="EV407" s="9">
        <v>107.3</v>
      </c>
      <c r="EW407" s="9">
        <v>108.08100978534065</v>
      </c>
      <c r="EX407" s="9">
        <v>107.87901647945353</v>
      </c>
      <c r="EY407" s="9">
        <v>108.41986448725511</v>
      </c>
      <c r="EZ407" s="9">
        <v>109.50452406786127</v>
      </c>
      <c r="FA407" s="9">
        <v>110.19379234938735</v>
      </c>
      <c r="FB407" s="9">
        <v>109.49137171106231</v>
      </c>
      <c r="FC407" s="9">
        <v>110.50204028766748</v>
      </c>
      <c r="FD407" s="9">
        <v>111.18048900296891</v>
      </c>
      <c r="FE407" s="9">
        <v>111.36457629214411</v>
      </c>
      <c r="FF407" s="9">
        <v>110.85025465201473</v>
      </c>
      <c r="FG407" s="9">
        <v>111.64052113399025</v>
      </c>
      <c r="FH407" s="9">
        <v>112.53933940748152</v>
      </c>
      <c r="FI407" s="9">
        <v>112.41977739802427</v>
      </c>
      <c r="FJ407" s="9">
        <v>112.09765696151703</v>
      </c>
      <c r="FK407" s="9">
        <v>112.97257252218822</v>
      </c>
      <c r="FL407" s="9">
        <v>113.67989623033822</v>
      </c>
      <c r="FM407" s="9">
        <v>113.2713407718777</v>
      </c>
      <c r="FN407" s="9">
        <v>112.77648623966736</v>
      </c>
      <c r="FO407" s="9">
        <v>113.65082639892138</v>
      </c>
      <c r="FP407" s="9">
        <v>114.24163761524532</v>
      </c>
      <c r="FQ407" s="9">
        <v>114.91454373191577</v>
      </c>
      <c r="FR407" s="9">
        <v>114.42483622194848</v>
      </c>
      <c r="FS407" s="9">
        <v>115.27098217841683</v>
      </c>
      <c r="FT407" s="9">
        <v>115.95872722675171</v>
      </c>
      <c r="FU407" s="9">
        <v>116.5549548142028</v>
      </c>
      <c r="FV407" s="9">
        <v>116.02052991185997</v>
      </c>
      <c r="FW407" s="9">
        <v>116.93252746815941</v>
      </c>
      <c r="FX407" s="9">
        <v>117.67889366459697</v>
      </c>
      <c r="FY407" s="9">
        <v>118.24465767175747</v>
      </c>
      <c r="FZ407" s="9">
        <v>117.6716770755191</v>
      </c>
      <c r="GA407" s="9">
        <v>118.60309464149461</v>
      </c>
      <c r="GB407" s="9">
        <v>119.30913007140626</v>
      </c>
      <c r="GC407" s="9">
        <v>119.49160525445456</v>
      </c>
      <c r="GD407" s="9">
        <v>118.85046909780048</v>
      </c>
      <c r="GE407" s="9">
        <v>119.75880280751446</v>
      </c>
      <c r="GF407" s="9">
        <v>120.45110113009773</v>
      </c>
      <c r="GG407" s="9">
        <v>120.50283872720729</v>
      </c>
      <c r="GH407" s="9">
        <v>119.8490537807253</v>
      </c>
      <c r="GI407" s="9">
        <v>120.65214582747325</v>
      </c>
      <c r="GJ407" s="9">
        <v>121.2501656597301</v>
      </c>
      <c r="GK407" s="9">
        <v>121.29151539443731</v>
      </c>
      <c r="GL407" s="9" t="str">
        <f t="shared" si="74"/>
        <v>Food, Feed &amp; Beverage MFG\PPI-FOOD MFG-Confectionery Manufacturing from Purchased Chocolate, United States\Units of Measure: Index Dec 2011=100\Historic Data Source: BLS\Data Edge: 2016 Q3\Forecast Date: December 2016</v>
      </c>
      <c r="GM407" s="10" t="str">
        <f t="shared" si="80"/>
        <v>United States, Food, Feed &amp; Beverage MFG, PPI, Confectionery Manufacturing from Purchased Chocolate</v>
      </c>
      <c r="GN407" s="10" t="str">
        <f t="shared" si="81"/>
        <v>Food, Feed &amp; Beverage MFG\PPI-FOOD MFG-Confectionery Manufacturing from Purchased Chocolate, United States\Units of Measure: Index Dec 2011=100\Historic Data Source: BLS\Data Edge: 2016 Q3\Forecast Date: December 2016</v>
      </c>
      <c r="GP407" s="15" t="s">
        <v>10</v>
      </c>
      <c r="GQ407" s="15" t="s">
        <v>134</v>
      </c>
      <c r="GR407" s="35" t="s">
        <v>986</v>
      </c>
      <c r="GS407" s="36" t="s">
        <v>984</v>
      </c>
      <c r="GT407" s="16" t="s">
        <v>136</v>
      </c>
      <c r="GU407" s="13" t="s">
        <v>1381</v>
      </c>
      <c r="GV407" s="43" t="s">
        <v>1385</v>
      </c>
      <c r="GW407" s="35" t="s">
        <v>1361</v>
      </c>
      <c r="GX407" s="8" t="s">
        <v>1401</v>
      </c>
      <c r="GY407" s="16" t="s">
        <v>1392</v>
      </c>
      <c r="GZ407"/>
    </row>
    <row r="408" spans="1:208">
      <c r="A408" t="s">
        <v>987</v>
      </c>
      <c r="B408" s="8" t="str">
        <f t="shared" si="75"/>
        <v>Bank:AGPRICE</v>
      </c>
      <c r="C408" s="13" t="str">
        <f t="shared" si="76"/>
        <v>DataEdge:2016 Q3</v>
      </c>
      <c r="D408" s="13" t="str">
        <f t="shared" si="77"/>
        <v>ForecastDate:December 2016</v>
      </c>
      <c r="E408" s="13" t="str">
        <f t="shared" si="78"/>
        <v>Long Label:Food, Feed &amp; Beverage MFG\PPI-FOOD MFG-Nonchocolate Confectionery Manufacturing, United States\Units of Measure: Index Dec 2003=100\Historic Data Source: BLS\Data Edge: 2016 Q3\Forecast Date: December 2016</v>
      </c>
      <c r="F408" s="9" t="e">
        <v>#N/A</v>
      </c>
      <c r="G408" s="9" t="e">
        <v>#N/A</v>
      </c>
      <c r="H408" s="9" t="e">
        <v>#N/A</v>
      </c>
      <c r="I408" s="9" t="e">
        <v>#N/A</v>
      </c>
      <c r="J408" s="9" t="e">
        <v>#N/A</v>
      </c>
      <c r="K408" s="9" t="e">
        <v>#N/A</v>
      </c>
      <c r="L408" s="9" t="e">
        <v>#N/A</v>
      </c>
      <c r="M408" s="9" t="e">
        <v>#N/A</v>
      </c>
      <c r="N408" s="9" t="e">
        <v>#N/A</v>
      </c>
      <c r="O408" s="9" t="e">
        <v>#N/A</v>
      </c>
      <c r="P408" s="9" t="e">
        <v>#N/A</v>
      </c>
      <c r="Q408" s="9" t="e">
        <v>#N/A</v>
      </c>
      <c r="R408" s="9" t="e">
        <v>#N/A</v>
      </c>
      <c r="S408" s="9" t="e">
        <v>#N/A</v>
      </c>
      <c r="T408" s="9" t="e">
        <v>#N/A</v>
      </c>
      <c r="U408" s="9" t="e">
        <v>#N/A</v>
      </c>
      <c r="V408" s="9" t="e">
        <v>#N/A</v>
      </c>
      <c r="W408" s="9" t="e">
        <v>#N/A</v>
      </c>
      <c r="X408" s="9" t="e">
        <v>#N/A</v>
      </c>
      <c r="Y408" s="9" t="e">
        <v>#N/A</v>
      </c>
      <c r="Z408" s="9" t="e">
        <v>#N/A</v>
      </c>
      <c r="AA408" s="9" t="e">
        <v>#N/A</v>
      </c>
      <c r="AB408" s="9" t="e">
        <v>#N/A</v>
      </c>
      <c r="AC408" s="9" t="e">
        <v>#N/A</v>
      </c>
      <c r="AD408" s="9" t="e">
        <v>#N/A</v>
      </c>
      <c r="AE408" s="9" t="e">
        <v>#N/A</v>
      </c>
      <c r="AF408" s="9" t="e">
        <v>#N/A</v>
      </c>
      <c r="AG408" s="9" t="e">
        <v>#N/A</v>
      </c>
      <c r="AH408" s="9" t="e">
        <v>#N/A</v>
      </c>
      <c r="AI408" s="9" t="e">
        <v>#N/A</v>
      </c>
      <c r="AJ408" s="9" t="e">
        <v>#N/A</v>
      </c>
      <c r="AK408" s="9" t="e">
        <v>#N/A</v>
      </c>
      <c r="AL408" s="9" t="e">
        <v>#N/A</v>
      </c>
      <c r="AM408" s="9" t="e">
        <v>#N/A</v>
      </c>
      <c r="AN408" s="9" t="e">
        <v>#N/A</v>
      </c>
      <c r="AO408" s="9" t="e">
        <v>#N/A</v>
      </c>
      <c r="AP408" s="9" t="e">
        <v>#N/A</v>
      </c>
      <c r="AQ408" s="9" t="e">
        <v>#N/A</v>
      </c>
      <c r="AR408" s="9" t="e">
        <v>#N/A</v>
      </c>
      <c r="AS408" s="9" t="e">
        <v>#N/A</v>
      </c>
      <c r="AT408" s="9" t="e">
        <v>#N/A</v>
      </c>
      <c r="AU408" s="9" t="e">
        <v>#N/A</v>
      </c>
      <c r="AV408" s="9" t="e">
        <v>#N/A</v>
      </c>
      <c r="AW408" s="9" t="e">
        <v>#N/A</v>
      </c>
      <c r="AX408" s="9" t="e">
        <v>#N/A</v>
      </c>
      <c r="AY408" s="9" t="e">
        <v>#N/A</v>
      </c>
      <c r="AZ408" s="9" t="e">
        <v>#N/A</v>
      </c>
      <c r="BA408" s="9" t="e">
        <v>#N/A</v>
      </c>
      <c r="BB408" s="9" t="e">
        <v>#N/A</v>
      </c>
      <c r="BC408" s="9" t="e">
        <v>#N/A</v>
      </c>
      <c r="BD408" s="9" t="e">
        <v>#N/A</v>
      </c>
      <c r="BE408" s="9" t="e">
        <v>#N/A</v>
      </c>
      <c r="BF408" s="9" t="e">
        <v>#N/A</v>
      </c>
      <c r="BG408" s="9" t="e">
        <v>#N/A</v>
      </c>
      <c r="BH408" s="9" t="e">
        <v>#N/A</v>
      </c>
      <c r="BI408" s="9" t="e">
        <v>#N/A</v>
      </c>
      <c r="BJ408" s="9" t="e">
        <v>#N/A</v>
      </c>
      <c r="BK408" s="9" t="e">
        <v>#N/A</v>
      </c>
      <c r="BL408" s="9" t="e">
        <v>#N/A</v>
      </c>
      <c r="BM408" s="9" t="e">
        <v>#N/A</v>
      </c>
      <c r="BN408" s="9" t="e">
        <v>#N/A</v>
      </c>
      <c r="BO408" s="9" t="e">
        <v>#N/A</v>
      </c>
      <c r="BP408" s="9" t="e">
        <v>#N/A</v>
      </c>
      <c r="BQ408" s="9" t="e">
        <v>#N/A</v>
      </c>
      <c r="BR408" s="9" t="e">
        <v>#N/A</v>
      </c>
      <c r="BS408" s="9" t="e">
        <v>#N/A</v>
      </c>
      <c r="BT408" s="9" t="e">
        <v>#N/A</v>
      </c>
      <c r="BU408" s="9" t="e">
        <v>#N/A</v>
      </c>
      <c r="BV408" s="9" t="e">
        <v>#N/A</v>
      </c>
      <c r="BW408" s="9" t="e">
        <v>#N/A</v>
      </c>
      <c r="BX408" s="9" t="e">
        <v>#N/A</v>
      </c>
      <c r="BY408" s="9" t="e">
        <v>#N/A</v>
      </c>
      <c r="BZ408" s="9" t="e">
        <v>#N/A</v>
      </c>
      <c r="CA408" s="9" t="e">
        <v>#N/A</v>
      </c>
      <c r="CB408" s="9" t="e">
        <v>#N/A</v>
      </c>
      <c r="CC408" s="9" t="e">
        <v>#N/A</v>
      </c>
      <c r="CD408" s="9" t="e">
        <v>#N/A</v>
      </c>
      <c r="CE408" s="9" t="e">
        <v>#N/A</v>
      </c>
      <c r="CF408" s="9" t="e">
        <v>#N/A</v>
      </c>
      <c r="CG408" s="9" t="e">
        <v>#N/A</v>
      </c>
      <c r="CH408" s="9" t="e">
        <v>#N/A</v>
      </c>
      <c r="CI408" s="9" t="e">
        <v>#N/A</v>
      </c>
      <c r="CJ408" s="9" t="e">
        <v>#N/A</v>
      </c>
      <c r="CK408" s="9" t="e">
        <v>#N/A</v>
      </c>
      <c r="CL408" s="9" t="e">
        <v>#N/A</v>
      </c>
      <c r="CM408" s="9" t="e">
        <v>#N/A</v>
      </c>
      <c r="CN408" s="9" t="e">
        <v>#N/A</v>
      </c>
      <c r="CO408" s="9" t="e">
        <v>#N/A</v>
      </c>
      <c r="CP408" s="9" t="e">
        <v>#N/A</v>
      </c>
      <c r="CQ408" s="9" t="e">
        <v>#N/A</v>
      </c>
      <c r="CR408" s="9" t="e">
        <v>#N/A</v>
      </c>
      <c r="CS408" s="9" t="e">
        <v>#N/A</v>
      </c>
      <c r="CT408" s="9" t="e">
        <v>#N/A</v>
      </c>
      <c r="CU408" s="9" t="e">
        <v>#N/A</v>
      </c>
      <c r="CV408" s="9" t="e">
        <v>#N/A</v>
      </c>
      <c r="CW408" s="9" t="e">
        <v>#N/A</v>
      </c>
      <c r="CX408" s="9">
        <v>100.56666666666668</v>
      </c>
      <c r="CY408" s="9">
        <v>101.1</v>
      </c>
      <c r="CZ408" s="9">
        <v>103.93333333333334</v>
      </c>
      <c r="DA408" s="9">
        <v>110.23333333333333</v>
      </c>
      <c r="DB408" s="9">
        <v>111.03333333333335</v>
      </c>
      <c r="DC408" s="9">
        <v>110.63333333333333</v>
      </c>
      <c r="DD408" s="9">
        <v>110.73333333333335</v>
      </c>
      <c r="DE408" s="9">
        <v>111.63333333333333</v>
      </c>
      <c r="DF408" s="9">
        <v>112.23333333333333</v>
      </c>
      <c r="DG408" s="9">
        <v>112.76666666666665</v>
      </c>
      <c r="DH408" s="9">
        <v>113.4</v>
      </c>
      <c r="DI408" s="9">
        <v>113.4</v>
      </c>
      <c r="DJ408" s="9">
        <v>113.43333333333334</v>
      </c>
      <c r="DK408" s="9">
        <v>114.46666666666665</v>
      </c>
      <c r="DL408" s="9">
        <v>115.5</v>
      </c>
      <c r="DM408" s="9">
        <v>115.9</v>
      </c>
      <c r="DN408" s="9">
        <v>117.03333333333335</v>
      </c>
      <c r="DO408" s="9">
        <v>119.4</v>
      </c>
      <c r="DP408" s="9">
        <v>120.26666666666665</v>
      </c>
      <c r="DQ408" s="9">
        <v>127.5</v>
      </c>
      <c r="DR408" s="9">
        <v>131.33333333333334</v>
      </c>
      <c r="DS408" s="9">
        <v>131.69999999999999</v>
      </c>
      <c r="DT408" s="9">
        <v>130.73333333333332</v>
      </c>
      <c r="DU408" s="9">
        <v>130.23333333333332</v>
      </c>
      <c r="DV408" s="9">
        <v>130.73333333333332</v>
      </c>
      <c r="DW408" s="9">
        <v>130.83333333333334</v>
      </c>
      <c r="DX408" s="9">
        <v>130.86666666666667</v>
      </c>
      <c r="DY408" s="9">
        <v>130.9</v>
      </c>
      <c r="DZ408" s="9">
        <v>131.56666666666669</v>
      </c>
      <c r="EA408" s="9">
        <v>135.13333333333335</v>
      </c>
      <c r="EB408" s="9">
        <v>136.83333333333334</v>
      </c>
      <c r="EC408" s="9">
        <v>138.06666666666669</v>
      </c>
      <c r="ED408" s="9">
        <v>138.86666666666667</v>
      </c>
      <c r="EE408" s="9">
        <v>139.43333333333334</v>
      </c>
      <c r="EF408" s="9">
        <v>140.1</v>
      </c>
      <c r="EG408" s="9">
        <v>139.1</v>
      </c>
      <c r="EH408" s="9">
        <v>139.19999999999999</v>
      </c>
      <c r="EI408" s="9">
        <v>139</v>
      </c>
      <c r="EJ408" s="9">
        <v>137.96666666666667</v>
      </c>
      <c r="EK408" s="9">
        <v>136.96666666666667</v>
      </c>
      <c r="EL408" s="9">
        <v>137.30000000000001</v>
      </c>
      <c r="EM408" s="9">
        <v>137.06666666666666</v>
      </c>
      <c r="EN408" s="9">
        <v>137.06666666666666</v>
      </c>
      <c r="EO408" s="9">
        <v>138.96666666666667</v>
      </c>
      <c r="EP408" s="9">
        <v>139.6</v>
      </c>
      <c r="EQ408" s="9">
        <v>139.33333333333334</v>
      </c>
      <c r="ER408" s="9">
        <v>139.16666666666666</v>
      </c>
      <c r="ES408" s="9">
        <v>139.83333333333334</v>
      </c>
      <c r="ET408" s="9">
        <v>140.13333333333333</v>
      </c>
      <c r="EU408" s="9">
        <v>140.06666666666666</v>
      </c>
      <c r="EV408" s="9">
        <v>140.1</v>
      </c>
      <c r="EW408" s="9">
        <v>150.06573018186575</v>
      </c>
      <c r="EX408" s="9">
        <v>151.64445664234978</v>
      </c>
      <c r="EY408" s="9">
        <v>152.64859848468649</v>
      </c>
      <c r="EZ408" s="9">
        <v>153.85601837904073</v>
      </c>
      <c r="FA408" s="9">
        <v>154.29862556922336</v>
      </c>
      <c r="FB408" s="9">
        <v>153.35091409123515</v>
      </c>
      <c r="FC408" s="9">
        <v>154.68978535534686</v>
      </c>
      <c r="FD408" s="9">
        <v>155.50047241467385</v>
      </c>
      <c r="FE408" s="9">
        <v>155.6296010026534</v>
      </c>
      <c r="FF408" s="9">
        <v>156.39475297540227</v>
      </c>
      <c r="FG408" s="9">
        <v>156.97881597971403</v>
      </c>
      <c r="FH408" s="9">
        <v>157.79463014991242</v>
      </c>
      <c r="FI408" s="9">
        <v>157.4961155467459</v>
      </c>
      <c r="FJ408" s="9">
        <v>157.54114852364822</v>
      </c>
      <c r="FK408" s="9">
        <v>158.89237439554395</v>
      </c>
      <c r="FL408" s="9">
        <v>159.93791750696465</v>
      </c>
      <c r="FM408" s="9">
        <v>158.36907406458909</v>
      </c>
      <c r="FN408" s="9">
        <v>159.15084658995733</v>
      </c>
      <c r="FO408" s="9">
        <v>160.49579035311459</v>
      </c>
      <c r="FP408" s="9">
        <v>160.54403941660536</v>
      </c>
      <c r="FQ408" s="9">
        <v>161.65957365054169</v>
      </c>
      <c r="FR408" s="9">
        <v>162.61500329335618</v>
      </c>
      <c r="FS408" s="9">
        <v>163.92471735035608</v>
      </c>
      <c r="FT408" s="9">
        <v>164.94714270186148</v>
      </c>
      <c r="FU408" s="9">
        <v>165.83304530911292</v>
      </c>
      <c r="FV408" s="9">
        <v>166.30436610054446</v>
      </c>
      <c r="FW408" s="9">
        <v>168.08483451634265</v>
      </c>
      <c r="FX408" s="9">
        <v>169.63714864961577</v>
      </c>
      <c r="FY408" s="9">
        <v>170.11738069713536</v>
      </c>
      <c r="FZ408" s="9">
        <v>170.6365067789722</v>
      </c>
      <c r="GA408" s="9">
        <v>172.59170330846479</v>
      </c>
      <c r="GB408" s="9">
        <v>173.95569555667538</v>
      </c>
      <c r="GC408" s="9">
        <v>173.76876335390546</v>
      </c>
      <c r="GD408" s="9">
        <v>174.25000895932274</v>
      </c>
      <c r="GE408" s="9">
        <v>176.07765630188419</v>
      </c>
      <c r="GF408" s="9">
        <v>177.47640220791317</v>
      </c>
      <c r="GG408" s="9">
        <v>177.01527444939589</v>
      </c>
      <c r="GH408" s="9">
        <v>177.45794601211372</v>
      </c>
      <c r="GI408" s="9">
        <v>179.12830246056723</v>
      </c>
      <c r="GJ408" s="9">
        <v>180.47408096881739</v>
      </c>
      <c r="GK408" s="9">
        <v>180.0370095751689</v>
      </c>
      <c r="GL408" s="9" t="str">
        <f t="shared" si="74"/>
        <v>Food, Feed &amp; Beverage MFG\PPI-FOOD MFG-Nonchocolate Confectionery Manufacturing, United States\Units of Measure: Index Dec 2003=100\Historic Data Source: BLS\Data Edge: 2016 Q3\Forecast Date: December 2016</v>
      </c>
      <c r="GM408" s="10" t="str">
        <f t="shared" si="80"/>
        <v>United States, Food, Feed &amp; Beverage MFG, PPI, Nonchocolate Confectionery</v>
      </c>
      <c r="GN408" s="10" t="str">
        <f t="shared" si="81"/>
        <v>Food, Feed &amp; Beverage MFG\PPI-FOOD MFG-Nonchocolate Confectionery Manufacturing, United States\Units of Measure: Index Dec 2003=100\Historic Data Source: BLS\Data Edge: 2016 Q3\Forecast Date: December 2016</v>
      </c>
      <c r="GP408" s="15" t="s">
        <v>10</v>
      </c>
      <c r="GQ408" s="15" t="s">
        <v>134</v>
      </c>
      <c r="GR408" s="35" t="s">
        <v>988</v>
      </c>
      <c r="GS408" s="36" t="s">
        <v>450</v>
      </c>
      <c r="GT408" s="16" t="s">
        <v>136</v>
      </c>
      <c r="GU408" s="13" t="s">
        <v>1381</v>
      </c>
      <c r="GV408" s="43" t="s">
        <v>1385</v>
      </c>
      <c r="GW408" s="35" t="s">
        <v>1369</v>
      </c>
      <c r="GX408" s="8" t="s">
        <v>1401</v>
      </c>
      <c r="GY408" s="16" t="s">
        <v>1392</v>
      </c>
      <c r="GZ408"/>
    </row>
    <row r="409" spans="1:208">
      <c r="A409" t="s">
        <v>989</v>
      </c>
      <c r="B409" s="8" t="str">
        <f t="shared" si="75"/>
        <v>Bank:AGPRICE</v>
      </c>
      <c r="C409" s="13" t="str">
        <f t="shared" si="76"/>
        <v>DataEdge:2016 Q3</v>
      </c>
      <c r="D409" s="13" t="str">
        <f t="shared" si="77"/>
        <v>ForecastDate:December 2016</v>
      </c>
      <c r="E409" s="13" t="str">
        <f t="shared" si="78"/>
        <v>Long Label:Food, Feed &amp; Beverage MFG\PPI-FOOD MFG-Frozen Specialty Food Manufacturing, United States\Units of Measure: Index Dec 1982=100\Historic Data Source: BLS\Data Edge: 2016 Q3\Forecast Date: December 2016</v>
      </c>
      <c r="F409" s="9">
        <v>85.9</v>
      </c>
      <c r="G409" s="9">
        <v>86.8</v>
      </c>
      <c r="H409" s="9">
        <v>87.5</v>
      </c>
      <c r="I409" s="9">
        <v>90.166666666666671</v>
      </c>
      <c r="J409" s="9">
        <v>95.1</v>
      </c>
      <c r="K409" s="9">
        <v>95.3</v>
      </c>
      <c r="L409" s="9">
        <v>95.7</v>
      </c>
      <c r="M409" s="9">
        <v>96.833333333333329</v>
      </c>
      <c r="N409" s="9">
        <v>98.8</v>
      </c>
      <c r="O409" s="9">
        <v>99.466666666666654</v>
      </c>
      <c r="P409" s="9">
        <v>99.5</v>
      </c>
      <c r="Q409" s="9">
        <v>99.666666666666671</v>
      </c>
      <c r="R409" s="9">
        <v>101.63333333333333</v>
      </c>
      <c r="S409" s="9">
        <v>102.83333333333333</v>
      </c>
      <c r="T409" s="9">
        <v>103.33333333333333</v>
      </c>
      <c r="U409" s="9">
        <v>104.56666666666668</v>
      </c>
      <c r="V409" s="9">
        <v>105.56666666666666</v>
      </c>
      <c r="W409" s="9">
        <v>106.33333333333333</v>
      </c>
      <c r="X409" s="9">
        <v>108.3</v>
      </c>
      <c r="Y409" s="9">
        <v>109.2</v>
      </c>
      <c r="Z409" s="9">
        <v>110.36666666666667</v>
      </c>
      <c r="AA409" s="9">
        <v>110.23333333333333</v>
      </c>
      <c r="AB409" s="9">
        <v>111.06666666666668</v>
      </c>
      <c r="AC409" s="9">
        <v>111.63333333333333</v>
      </c>
      <c r="AD409" s="9">
        <v>112.23333333333333</v>
      </c>
      <c r="AE409" s="9">
        <v>111.23333333333333</v>
      </c>
      <c r="AF409" s="9">
        <v>112.56666666666666</v>
      </c>
      <c r="AG409" s="9">
        <v>112.73333333333333</v>
      </c>
      <c r="AH409" s="9">
        <v>115.9</v>
      </c>
      <c r="AI409" s="9">
        <v>116.66666666666667</v>
      </c>
      <c r="AJ409" s="9">
        <v>116.63333333333333</v>
      </c>
      <c r="AK409" s="9">
        <v>116.93333333333334</v>
      </c>
      <c r="AL409" s="9">
        <v>117.2</v>
      </c>
      <c r="AM409" s="9">
        <v>117.76666666666665</v>
      </c>
      <c r="AN409" s="9">
        <v>119.33333333333333</v>
      </c>
      <c r="AO409" s="9">
        <v>119.3</v>
      </c>
      <c r="AP409" s="9">
        <v>121.76666666666667</v>
      </c>
      <c r="AQ409" s="9">
        <v>123.03333333333335</v>
      </c>
      <c r="AR409" s="9">
        <v>124.4</v>
      </c>
      <c r="AS409" s="9">
        <v>124.86666666666667</v>
      </c>
      <c r="AT409" s="9">
        <v>125.3</v>
      </c>
      <c r="AU409" s="9">
        <v>126.63333333333333</v>
      </c>
      <c r="AV409" s="9">
        <v>128.76666666666668</v>
      </c>
      <c r="AW409" s="9">
        <v>128.63333333333335</v>
      </c>
      <c r="AX409" s="9">
        <v>130.06666666666666</v>
      </c>
      <c r="AY409" s="9">
        <v>130.06666666666666</v>
      </c>
      <c r="AZ409" s="9">
        <v>130.66666666666666</v>
      </c>
      <c r="BA409" s="9">
        <v>130.9</v>
      </c>
      <c r="BB409" s="9">
        <v>131.9</v>
      </c>
      <c r="BC409" s="9">
        <v>131.06666666666669</v>
      </c>
      <c r="BD409" s="9">
        <v>130.46666666666667</v>
      </c>
      <c r="BE409" s="9">
        <v>130.56666666666666</v>
      </c>
      <c r="BF409" s="9">
        <v>130.66666666666666</v>
      </c>
      <c r="BG409" s="9">
        <v>130.63333333333333</v>
      </c>
      <c r="BH409" s="9">
        <v>130.6</v>
      </c>
      <c r="BI409" s="9">
        <v>130.80000000000001</v>
      </c>
      <c r="BJ409" s="9">
        <v>131.83333333333334</v>
      </c>
      <c r="BK409" s="9">
        <v>132.33333333333334</v>
      </c>
      <c r="BL409" s="9">
        <v>132.36666666666667</v>
      </c>
      <c r="BM409" s="9">
        <v>132.1</v>
      </c>
      <c r="BN409" s="9">
        <v>132.66666666666666</v>
      </c>
      <c r="BO409" s="9">
        <v>132.46666666666667</v>
      </c>
      <c r="BP409" s="9">
        <v>133.23333333333332</v>
      </c>
      <c r="BQ409" s="9">
        <v>134.23333333333332</v>
      </c>
      <c r="BR409" s="9">
        <v>134.86666666666665</v>
      </c>
      <c r="BS409" s="9">
        <v>135.13333333333333</v>
      </c>
      <c r="BT409" s="9">
        <v>136.33333333333334</v>
      </c>
      <c r="BU409" s="9">
        <v>136.43333333333334</v>
      </c>
      <c r="BV409" s="9">
        <v>136.86666666666667</v>
      </c>
      <c r="BW409" s="9">
        <v>136.83333333333334</v>
      </c>
      <c r="BX409" s="9">
        <v>136.96666666666667</v>
      </c>
      <c r="BY409" s="9">
        <v>136.66666666666669</v>
      </c>
      <c r="BZ409" s="9">
        <v>136.96666666666667</v>
      </c>
      <c r="CA409" s="9">
        <v>136.5</v>
      </c>
      <c r="CB409" s="9">
        <v>137.23333333333332</v>
      </c>
      <c r="CC409" s="9">
        <v>137.26666666666665</v>
      </c>
      <c r="CD409" s="9">
        <v>137.69999999999999</v>
      </c>
      <c r="CE409" s="9">
        <v>137.73333333333335</v>
      </c>
      <c r="CF409" s="9">
        <v>138.1</v>
      </c>
      <c r="CG409" s="9">
        <v>136.16666666666666</v>
      </c>
      <c r="CH409" s="9">
        <v>135.73333333333335</v>
      </c>
      <c r="CI409" s="9">
        <v>135.63333333333335</v>
      </c>
      <c r="CJ409" s="9">
        <v>136.6</v>
      </c>
      <c r="CK409" s="9">
        <v>136.6</v>
      </c>
      <c r="CL409" s="9">
        <v>137.56666666666669</v>
      </c>
      <c r="CM409" s="9">
        <v>138.36666666666667</v>
      </c>
      <c r="CN409" s="9">
        <v>139.80000000000001</v>
      </c>
      <c r="CO409" s="9">
        <v>139.4</v>
      </c>
      <c r="CP409" s="9">
        <v>139.26666666666668</v>
      </c>
      <c r="CQ409" s="9">
        <v>139.03333333333333</v>
      </c>
      <c r="CR409" s="9">
        <v>138.66666666666666</v>
      </c>
      <c r="CS409" s="9">
        <v>139.03333333333333</v>
      </c>
      <c r="CT409" s="9">
        <v>138.69999999999999</v>
      </c>
      <c r="CU409" s="9">
        <v>138.93333333333334</v>
      </c>
      <c r="CV409" s="9">
        <v>139.43333333333334</v>
      </c>
      <c r="CW409" s="9">
        <v>139.73333333333335</v>
      </c>
      <c r="CX409" s="9">
        <v>139.9</v>
      </c>
      <c r="CY409" s="9">
        <v>141.1</v>
      </c>
      <c r="CZ409" s="9">
        <v>143.56666666666666</v>
      </c>
      <c r="DA409" s="9">
        <v>143.69999999999999</v>
      </c>
      <c r="DB409" s="9">
        <v>143.43333333333331</v>
      </c>
      <c r="DC409" s="9">
        <v>143.66666666666666</v>
      </c>
      <c r="DD409" s="9">
        <v>143.69999999999999</v>
      </c>
      <c r="DE409" s="9">
        <v>143.53333333333333</v>
      </c>
      <c r="DF409" s="9">
        <v>144.03333333333333</v>
      </c>
      <c r="DG409" s="9">
        <v>144.33333333333334</v>
      </c>
      <c r="DH409" s="9">
        <v>144.86666666666667</v>
      </c>
      <c r="DI409" s="9">
        <v>144.43333333333331</v>
      </c>
      <c r="DJ409" s="9">
        <v>144.43333333333331</v>
      </c>
      <c r="DK409" s="9">
        <v>144.66666666666666</v>
      </c>
      <c r="DL409" s="9">
        <v>145.80000000000001</v>
      </c>
      <c r="DM409" s="9">
        <v>147.23333333333332</v>
      </c>
      <c r="DN409" s="9">
        <v>150.46666666666667</v>
      </c>
      <c r="DO409" s="9">
        <v>152.96666666666667</v>
      </c>
      <c r="DP409" s="9">
        <v>154.16666666666666</v>
      </c>
      <c r="DQ409" s="9">
        <v>158.76666666666668</v>
      </c>
      <c r="DR409" s="9">
        <v>159.73333333333332</v>
      </c>
      <c r="DS409" s="9">
        <v>159.9</v>
      </c>
      <c r="DT409" s="9">
        <v>160.56666666666669</v>
      </c>
      <c r="DU409" s="9">
        <v>160.93333333333334</v>
      </c>
      <c r="DV409" s="9">
        <v>159.63333333333333</v>
      </c>
      <c r="DW409" s="9">
        <v>159.83333333333334</v>
      </c>
      <c r="DX409" s="9">
        <v>160.1</v>
      </c>
      <c r="DY409" s="9">
        <v>160.43333333333331</v>
      </c>
      <c r="DZ409" s="9">
        <v>161.5</v>
      </c>
      <c r="EA409" s="9">
        <v>163.1</v>
      </c>
      <c r="EB409" s="9">
        <v>163.86666666666667</v>
      </c>
      <c r="EC409" s="9">
        <v>164.3</v>
      </c>
      <c r="ED409" s="9">
        <v>164.63333333333333</v>
      </c>
      <c r="EE409" s="9">
        <v>164.8</v>
      </c>
      <c r="EF409" s="9">
        <v>164.73333333333332</v>
      </c>
      <c r="EG409" s="9">
        <v>165.4</v>
      </c>
      <c r="EH409" s="9">
        <v>165.29999999999998</v>
      </c>
      <c r="EI409" s="9">
        <v>166.4</v>
      </c>
      <c r="EJ409" s="9">
        <v>166.16666666666666</v>
      </c>
      <c r="EK409" s="9">
        <v>166.20000000000002</v>
      </c>
      <c r="EL409" s="9">
        <v>166.5</v>
      </c>
      <c r="EM409" s="9">
        <v>167</v>
      </c>
      <c r="EN409" s="9">
        <v>169.76666666666668</v>
      </c>
      <c r="EO409" s="9">
        <v>171</v>
      </c>
      <c r="EP409" s="9">
        <v>171.03333333333333</v>
      </c>
      <c r="EQ409" s="9">
        <v>167.96666666666667</v>
      </c>
      <c r="ER409" s="9">
        <v>168.06666666666666</v>
      </c>
      <c r="ES409" s="9">
        <v>167.29999999999998</v>
      </c>
      <c r="ET409" s="9">
        <v>165.66666666666666</v>
      </c>
      <c r="EU409" s="9">
        <v>165.49999999999997</v>
      </c>
      <c r="EV409" s="9">
        <v>164.1</v>
      </c>
      <c r="EW409" s="9">
        <v>168.22161884165459</v>
      </c>
      <c r="EX409" s="9">
        <v>169.80838909047597</v>
      </c>
      <c r="EY409" s="9">
        <v>172.9539243248787</v>
      </c>
      <c r="EZ409" s="9">
        <v>173.77991494339426</v>
      </c>
      <c r="FA409" s="9">
        <v>171.3126644102185</v>
      </c>
      <c r="FB409" s="9">
        <v>171.98536002606102</v>
      </c>
      <c r="FC409" s="9">
        <v>176.89678122520309</v>
      </c>
      <c r="FD409" s="9">
        <v>180.26942680189322</v>
      </c>
      <c r="FE409" s="9">
        <v>177.15106760588952</v>
      </c>
      <c r="FF409" s="9">
        <v>178.67360617597842</v>
      </c>
      <c r="FG409" s="9">
        <v>181.96527925106849</v>
      </c>
      <c r="FH409" s="9">
        <v>184.18598798550349</v>
      </c>
      <c r="FI409" s="9">
        <v>183.10905520437476</v>
      </c>
      <c r="FJ409" s="9">
        <v>183.66177073471206</v>
      </c>
      <c r="FK409" s="9">
        <v>186.95372743264696</v>
      </c>
      <c r="FL409" s="9">
        <v>188.84852801316674</v>
      </c>
      <c r="FM409" s="9">
        <v>187.40391601551534</v>
      </c>
      <c r="FN409" s="9">
        <v>187.81877349142945</v>
      </c>
      <c r="FO409" s="9">
        <v>191.14036223428434</v>
      </c>
      <c r="FP409" s="9">
        <v>192.99681056865288</v>
      </c>
      <c r="FQ409" s="9">
        <v>192.17585392646518</v>
      </c>
      <c r="FR409" s="9">
        <v>192.75226523646191</v>
      </c>
      <c r="FS409" s="9">
        <v>196.10504319204261</v>
      </c>
      <c r="FT409" s="9">
        <v>197.84680710316835</v>
      </c>
      <c r="FU409" s="9">
        <v>197.02559991253827</v>
      </c>
      <c r="FV409" s="9">
        <v>197.56078718183701</v>
      </c>
      <c r="FW409" s="9">
        <v>201.02215697438436</v>
      </c>
      <c r="FX409" s="9">
        <v>202.8024546669958</v>
      </c>
      <c r="FY409" s="9">
        <v>201.88678490185876</v>
      </c>
      <c r="FZ409" s="9">
        <v>202.24267273339549</v>
      </c>
      <c r="GA409" s="9">
        <v>205.76045862653226</v>
      </c>
      <c r="GB409" s="9">
        <v>207.65372854012224</v>
      </c>
      <c r="GC409" s="9">
        <v>206.46981185601837</v>
      </c>
      <c r="GD409" s="9">
        <v>206.54403190187355</v>
      </c>
      <c r="GE409" s="9">
        <v>210.09099247912937</v>
      </c>
      <c r="GF409" s="9">
        <v>212.01134976785283</v>
      </c>
      <c r="GG409" s="9">
        <v>210.70890683287189</v>
      </c>
      <c r="GH409" s="9">
        <v>210.64724640005014</v>
      </c>
      <c r="GI409" s="9">
        <v>214.06307551204713</v>
      </c>
      <c r="GJ409" s="9">
        <v>216.10897842084631</v>
      </c>
      <c r="GK409" s="9">
        <v>214.86883702510067</v>
      </c>
      <c r="GL409" s="9" t="str">
        <f t="shared" si="74"/>
        <v>Food, Feed &amp; Beverage MFG\PPI-FOOD MFG-Frozen Specialty Food Manufacturing, United States\Units of Measure: Index Dec 1982=100\Historic Data Source: BLS\Data Edge: 2016 Q3\Forecast Date: December 2016</v>
      </c>
      <c r="GM409" s="10" t="str">
        <f t="shared" si="80"/>
        <v>United States, Food, Feed &amp; Beverage MFG, PPI, Frozen Specialty Food</v>
      </c>
      <c r="GN409" s="10" t="str">
        <f t="shared" si="81"/>
        <v>Food, Feed &amp; Beverage MFG\PPI-FOOD MFG-Frozen Specialty Food Manufacturing, United States\Units of Measure: Index Dec 1982=100\Historic Data Source: BLS\Data Edge: 2016 Q3\Forecast Date: December 2016</v>
      </c>
      <c r="GP409" s="15" t="s">
        <v>10</v>
      </c>
      <c r="GQ409" s="15" t="s">
        <v>134</v>
      </c>
      <c r="GR409" s="35" t="s">
        <v>990</v>
      </c>
      <c r="GS409" s="36" t="s">
        <v>571</v>
      </c>
      <c r="GT409" s="16" t="s">
        <v>136</v>
      </c>
      <c r="GU409" s="13" t="s">
        <v>1381</v>
      </c>
      <c r="GV409" s="43" t="s">
        <v>1385</v>
      </c>
      <c r="GW409" s="35" t="s">
        <v>1370</v>
      </c>
      <c r="GX409" s="8" t="s">
        <v>1401</v>
      </c>
      <c r="GY409" s="16" t="s">
        <v>1392</v>
      </c>
      <c r="GZ409"/>
    </row>
    <row r="410" spans="1:208">
      <c r="A410" t="s">
        <v>991</v>
      </c>
      <c r="B410" s="8" t="str">
        <f t="shared" si="75"/>
        <v>Bank:AGPRICE</v>
      </c>
      <c r="C410" s="13" t="str">
        <f t="shared" si="76"/>
        <v>DataEdge:2016 Q3</v>
      </c>
      <c r="D410" s="13" t="str">
        <f t="shared" si="77"/>
        <v>ForecastDate:December 2016</v>
      </c>
      <c r="E410" s="13" t="str">
        <f t="shared" si="78"/>
        <v>Long Label:Food, Feed &amp; Beverage MFG\PPI-FOOD MFG-Specialty Canning, United States\Units of Measure: Index Dec 1982=100\Historic Data Source: BLS\Data Edge: 2016 Q3\Forecast Date: December 2016</v>
      </c>
      <c r="F410" s="9">
        <v>86.066666666666663</v>
      </c>
      <c r="G410" s="9">
        <v>86.6</v>
      </c>
      <c r="H410" s="9">
        <v>87.033333333333346</v>
      </c>
      <c r="I410" s="9">
        <v>90.666666666666671</v>
      </c>
      <c r="J410" s="9">
        <v>91.866666666666674</v>
      </c>
      <c r="K410" s="9">
        <v>94.333333333333329</v>
      </c>
      <c r="L410" s="9">
        <v>95</v>
      </c>
      <c r="M410" s="9">
        <v>97.9</v>
      </c>
      <c r="N410" s="9">
        <v>98.233333333333348</v>
      </c>
      <c r="O410" s="9">
        <v>98.63333333333334</v>
      </c>
      <c r="P410" s="9">
        <v>99.133333333333326</v>
      </c>
      <c r="Q410" s="9">
        <v>99.333333333333329</v>
      </c>
      <c r="R410" s="9">
        <v>100.36666666666667</v>
      </c>
      <c r="S410" s="9">
        <v>101.9</v>
      </c>
      <c r="T410" s="9">
        <v>102.2</v>
      </c>
      <c r="U410" s="9">
        <v>101.16666666666667</v>
      </c>
      <c r="V410" s="9">
        <v>101.76666666666667</v>
      </c>
      <c r="W410" s="9">
        <v>103.26666666666667</v>
      </c>
      <c r="X410" s="9">
        <v>106.76666666666667</v>
      </c>
      <c r="Y410" s="9">
        <v>106.56666666666668</v>
      </c>
      <c r="Z410" s="9">
        <v>107.93333333333332</v>
      </c>
      <c r="AA410" s="9">
        <v>108.36666666666667</v>
      </c>
      <c r="AB410" s="9">
        <v>110.06666666666666</v>
      </c>
      <c r="AC410" s="9">
        <v>110</v>
      </c>
      <c r="AD410" s="9">
        <v>111.36666666666667</v>
      </c>
      <c r="AE410" s="9">
        <v>112.3</v>
      </c>
      <c r="AF410" s="9">
        <v>113.43333333333334</v>
      </c>
      <c r="AG410" s="9">
        <v>113.66666666666667</v>
      </c>
      <c r="AH410" s="9">
        <v>115.06666666666668</v>
      </c>
      <c r="AI410" s="9">
        <v>117.9</v>
      </c>
      <c r="AJ410" s="9">
        <v>118.96666666666665</v>
      </c>
      <c r="AK410" s="9">
        <v>118.8</v>
      </c>
      <c r="AL410" s="9">
        <v>118.56666666666666</v>
      </c>
      <c r="AM410" s="9">
        <v>121.23333333333333</v>
      </c>
      <c r="AN410" s="9">
        <v>123.73333333333333</v>
      </c>
      <c r="AO410" s="9">
        <v>125.63333333333333</v>
      </c>
      <c r="AP410" s="9">
        <v>125.86666666666667</v>
      </c>
      <c r="AQ410" s="9">
        <v>128.1</v>
      </c>
      <c r="AR410" s="9">
        <v>129.06666666666669</v>
      </c>
      <c r="AS410" s="9">
        <v>130</v>
      </c>
      <c r="AT410" s="9">
        <v>130.96666666666667</v>
      </c>
      <c r="AU410" s="9">
        <v>133.53333333333333</v>
      </c>
      <c r="AV410" s="9">
        <v>133.36666666666667</v>
      </c>
      <c r="AW410" s="9">
        <v>133.30000000000001</v>
      </c>
      <c r="AX410" s="9">
        <v>134.69999999999999</v>
      </c>
      <c r="AY410" s="9">
        <v>134.69999999999999</v>
      </c>
      <c r="AZ410" s="9">
        <v>136.16666666666666</v>
      </c>
      <c r="BA410" s="9">
        <v>138.33333333333334</v>
      </c>
      <c r="BB410" s="9">
        <v>139.63333333333333</v>
      </c>
      <c r="BC410" s="9">
        <v>140.46666666666667</v>
      </c>
      <c r="BD410" s="9">
        <v>142.33333333333334</v>
      </c>
      <c r="BE410" s="9">
        <v>143.46666666666667</v>
      </c>
      <c r="BF410" s="9">
        <v>144.83333333333334</v>
      </c>
      <c r="BG410" s="9">
        <v>145.93333333333337</v>
      </c>
      <c r="BH410" s="9">
        <v>148.23333333333332</v>
      </c>
      <c r="BI410" s="9">
        <v>148.66666666666666</v>
      </c>
      <c r="BJ410" s="9">
        <v>148.5</v>
      </c>
      <c r="BK410" s="9">
        <v>148.69999999999999</v>
      </c>
      <c r="BL410" s="9">
        <v>150.63333333333335</v>
      </c>
      <c r="BM410" s="9">
        <v>152.30000000000001</v>
      </c>
      <c r="BN410" s="9">
        <v>153.16666666666666</v>
      </c>
      <c r="BO410" s="9">
        <v>153.76666666666668</v>
      </c>
      <c r="BP410" s="9">
        <v>154.6</v>
      </c>
      <c r="BQ410" s="9">
        <v>155.66666666666666</v>
      </c>
      <c r="BR410" s="9">
        <v>155.56666666666666</v>
      </c>
      <c r="BS410" s="9">
        <v>156.53333333333333</v>
      </c>
      <c r="BT410" s="9">
        <v>159.19999999999999</v>
      </c>
      <c r="BU410" s="9">
        <v>159.36666666666667</v>
      </c>
      <c r="BV410" s="9">
        <v>160.23333333333332</v>
      </c>
      <c r="BW410" s="9">
        <v>162.26666666666668</v>
      </c>
      <c r="BX410" s="9">
        <v>164.5</v>
      </c>
      <c r="BY410" s="9">
        <v>165.06666666666669</v>
      </c>
      <c r="BZ410" s="9">
        <v>165.33333333333334</v>
      </c>
      <c r="CA410" s="9">
        <v>165.3</v>
      </c>
      <c r="CB410" s="9">
        <v>165.83333333333334</v>
      </c>
      <c r="CC410" s="9">
        <v>165.86666666666667</v>
      </c>
      <c r="CD410" s="9">
        <v>167.36666666666667</v>
      </c>
      <c r="CE410" s="9">
        <v>167.43333333333337</v>
      </c>
      <c r="CF410" s="9">
        <v>168.8</v>
      </c>
      <c r="CG410" s="9">
        <v>170.9666666666667</v>
      </c>
      <c r="CH410" s="9">
        <v>171.2</v>
      </c>
      <c r="CI410" s="9">
        <v>171.23333333333335</v>
      </c>
      <c r="CJ410" s="9">
        <v>171.6</v>
      </c>
      <c r="CK410" s="9">
        <v>172.16666666666666</v>
      </c>
      <c r="CL410" s="9">
        <v>173.06666666666669</v>
      </c>
      <c r="CM410" s="9">
        <v>174</v>
      </c>
      <c r="CN410" s="9">
        <v>174.2</v>
      </c>
      <c r="CO410" s="9">
        <v>173.83333333333334</v>
      </c>
      <c r="CP410" s="9">
        <v>174.7</v>
      </c>
      <c r="CQ410" s="9">
        <v>174.1</v>
      </c>
      <c r="CR410" s="9">
        <v>174.73333333333335</v>
      </c>
      <c r="CS410" s="9">
        <v>174.86666666666667</v>
      </c>
      <c r="CT410" s="9">
        <v>175.5</v>
      </c>
      <c r="CU410" s="9">
        <v>175.5</v>
      </c>
      <c r="CV410" s="9">
        <v>176.73333333333335</v>
      </c>
      <c r="CW410" s="9">
        <v>176.9</v>
      </c>
      <c r="CX410" s="9">
        <v>176.8</v>
      </c>
      <c r="CY410" s="9">
        <v>177.63333333333333</v>
      </c>
      <c r="CZ410" s="9">
        <v>178.13333333333333</v>
      </c>
      <c r="DA410" s="9">
        <v>177.5</v>
      </c>
      <c r="DB410" s="9">
        <v>180.7</v>
      </c>
      <c r="DC410" s="9">
        <v>184.63333333333333</v>
      </c>
      <c r="DD410" s="9">
        <v>184.76666666666665</v>
      </c>
      <c r="DE410" s="9">
        <v>185.73333333333335</v>
      </c>
      <c r="DF410" s="9">
        <v>186.66666666666666</v>
      </c>
      <c r="DG410" s="9">
        <v>189.26666666666665</v>
      </c>
      <c r="DH410" s="9">
        <v>188.86666666666665</v>
      </c>
      <c r="DI410" s="9">
        <v>189.26666666666665</v>
      </c>
      <c r="DJ410" s="9">
        <v>190.2</v>
      </c>
      <c r="DK410" s="9">
        <v>191</v>
      </c>
      <c r="DL410" s="9">
        <v>191.53333333333333</v>
      </c>
      <c r="DM410" s="9">
        <v>192.3</v>
      </c>
      <c r="DN410" s="9">
        <v>194.1</v>
      </c>
      <c r="DO410" s="9">
        <v>199.6</v>
      </c>
      <c r="DP410" s="9">
        <v>201.2</v>
      </c>
      <c r="DQ410" s="9">
        <v>208.56666666666669</v>
      </c>
      <c r="DR410" s="9">
        <v>208.69999999999996</v>
      </c>
      <c r="DS410" s="9">
        <v>210.36666666666667</v>
      </c>
      <c r="DT410" s="9">
        <v>210.9</v>
      </c>
      <c r="DU410" s="9">
        <v>211.13333333333333</v>
      </c>
      <c r="DV410" s="9">
        <v>210.93333333333331</v>
      </c>
      <c r="DW410" s="9">
        <v>210.83333333333334</v>
      </c>
      <c r="DX410" s="9">
        <v>211</v>
      </c>
      <c r="DY410" s="9">
        <v>211.16666666666666</v>
      </c>
      <c r="DZ410" s="9">
        <v>211.5333333333333</v>
      </c>
      <c r="EA410" s="9">
        <v>211.70000000000002</v>
      </c>
      <c r="EB410" s="9">
        <v>216.43333333333331</v>
      </c>
      <c r="EC410" s="9">
        <v>219.16666666666666</v>
      </c>
      <c r="ED410" s="9">
        <v>219.70000000000002</v>
      </c>
      <c r="EE410" s="9">
        <v>219.56666666666669</v>
      </c>
      <c r="EF410" s="9">
        <v>220.0333333333333</v>
      </c>
      <c r="EG410" s="9">
        <v>221.70000000000002</v>
      </c>
      <c r="EH410" s="9">
        <v>221.96666666666667</v>
      </c>
      <c r="EI410" s="9">
        <v>221.53333333333333</v>
      </c>
      <c r="EJ410" s="9">
        <v>223.16666666666666</v>
      </c>
      <c r="EK410" s="9">
        <v>225.13333333333335</v>
      </c>
      <c r="EL410" s="9">
        <v>225.29999999999998</v>
      </c>
      <c r="EM410" s="9">
        <v>224.76666666666665</v>
      </c>
      <c r="EN410" s="9">
        <v>225.23333333333335</v>
      </c>
      <c r="EO410" s="9">
        <v>226.0333333333333</v>
      </c>
      <c r="EP410" s="9">
        <v>226.23333333333335</v>
      </c>
      <c r="EQ410" s="9">
        <v>230.4666666666667</v>
      </c>
      <c r="ER410" s="9">
        <v>229.29999999999998</v>
      </c>
      <c r="ES410" s="9">
        <v>230.26666666666665</v>
      </c>
      <c r="ET410" s="9">
        <v>229.1</v>
      </c>
      <c r="EU410" s="9">
        <v>229.76666666666668</v>
      </c>
      <c r="EV410" s="9">
        <v>228.35000000000002</v>
      </c>
      <c r="EW410" s="9">
        <v>229.72596040537292</v>
      </c>
      <c r="EX410" s="9">
        <v>230.27027197338995</v>
      </c>
      <c r="EY410" s="9">
        <v>232.4150800414599</v>
      </c>
      <c r="EZ410" s="9">
        <v>233.23080093661824</v>
      </c>
      <c r="FA410" s="9">
        <v>233.33766396997672</v>
      </c>
      <c r="FB410" s="9">
        <v>234.14341180138717</v>
      </c>
      <c r="FC410" s="9">
        <v>236.41810665409974</v>
      </c>
      <c r="FD410" s="9">
        <v>238.83514184968973</v>
      </c>
      <c r="FE410" s="9">
        <v>238.68249308722287</v>
      </c>
      <c r="FF410" s="9">
        <v>245.10123086551587</v>
      </c>
      <c r="FG410" s="9">
        <v>246.92344150758157</v>
      </c>
      <c r="FH410" s="9">
        <v>248.45371940757002</v>
      </c>
      <c r="FI410" s="9">
        <v>247.96721277283902</v>
      </c>
      <c r="FJ410" s="9">
        <v>251.15133700793467</v>
      </c>
      <c r="FK410" s="9">
        <v>252.96397325040357</v>
      </c>
      <c r="FL410" s="9">
        <v>254.16634562108433</v>
      </c>
      <c r="FM410" s="9">
        <v>253.07729713504602</v>
      </c>
      <c r="FN410" s="9">
        <v>255.71264766267043</v>
      </c>
      <c r="FO410" s="9">
        <v>257.49324370056354</v>
      </c>
      <c r="FP410" s="9">
        <v>258.51343500308127</v>
      </c>
      <c r="FQ410" s="9">
        <v>258.65710001447172</v>
      </c>
      <c r="FR410" s="9">
        <v>260.84068818407098</v>
      </c>
      <c r="FS410" s="9">
        <v>262.57238170433459</v>
      </c>
      <c r="FT410" s="9">
        <v>263.62872679160279</v>
      </c>
      <c r="FU410" s="9">
        <v>263.73231064310579</v>
      </c>
      <c r="FV410" s="9">
        <v>266.18088446762209</v>
      </c>
      <c r="FW410" s="9">
        <v>268.09186048513379</v>
      </c>
      <c r="FX410" s="9">
        <v>269.26936595093287</v>
      </c>
      <c r="FY410" s="9">
        <v>269.2515635330073</v>
      </c>
      <c r="FZ410" s="9">
        <v>271.50801633960401</v>
      </c>
      <c r="GA410" s="9">
        <v>273.43406375444886</v>
      </c>
      <c r="GB410" s="9">
        <v>274.63108789973757</v>
      </c>
      <c r="GC410" s="9">
        <v>274.20968955423035</v>
      </c>
      <c r="GD410" s="9">
        <v>276.02148933401804</v>
      </c>
      <c r="GE410" s="9">
        <v>277.85277988627337</v>
      </c>
      <c r="GF410" s="9">
        <v>279.00380652547278</v>
      </c>
      <c r="GG410" s="9">
        <v>278.33891648388453</v>
      </c>
      <c r="GH410" s="9">
        <v>280.05820552936007</v>
      </c>
      <c r="GI410" s="9">
        <v>281.79326762009975</v>
      </c>
      <c r="GJ410" s="9">
        <v>282.91303159409148</v>
      </c>
      <c r="GK410" s="9">
        <v>282.24170433713141</v>
      </c>
      <c r="GL410" s="9" t="str">
        <f t="shared" si="74"/>
        <v>Food, Feed &amp; Beverage MFG\PPI-FOOD MFG-Specialty Canning, United States\Units of Measure: Index Dec 1982=100\Historic Data Source: BLS\Data Edge: 2016 Q3\Forecast Date: December 2016</v>
      </c>
      <c r="GM410" s="10" t="str">
        <f t="shared" si="80"/>
        <v>United States, Food, Feed &amp; Beverage MFG, PPI, Specialty Canning</v>
      </c>
      <c r="GN410" s="10" t="str">
        <f t="shared" si="81"/>
        <v>Food, Feed &amp; Beverage MFG\PPI-FOOD MFG-Specialty Canning, United States\Units of Measure: Index Dec 1982=100\Historic Data Source: BLS\Data Edge: 2016 Q3\Forecast Date: December 2016</v>
      </c>
      <c r="GP410" s="15" t="s">
        <v>10</v>
      </c>
      <c r="GQ410" s="15" t="s">
        <v>134</v>
      </c>
      <c r="GR410" s="35" t="s">
        <v>992</v>
      </c>
      <c r="GS410" s="36" t="s">
        <v>571</v>
      </c>
      <c r="GT410" s="16" t="s">
        <v>136</v>
      </c>
      <c r="GU410" s="13" t="s">
        <v>1381</v>
      </c>
      <c r="GV410" s="43" t="s">
        <v>1385</v>
      </c>
      <c r="GW410" s="35" t="s">
        <v>1362</v>
      </c>
      <c r="GX410" s="8" t="s">
        <v>1401</v>
      </c>
      <c r="GY410" s="16" t="s">
        <v>1392</v>
      </c>
      <c r="GZ410"/>
    </row>
    <row r="411" spans="1:208">
      <c r="A411" t="s">
        <v>993</v>
      </c>
      <c r="B411" s="8" t="str">
        <f t="shared" si="75"/>
        <v>Bank:AGPRICE</v>
      </c>
      <c r="C411" s="13" t="str">
        <f t="shared" si="76"/>
        <v>DataEdge:2016 Q3</v>
      </c>
      <c r="D411" s="13" t="str">
        <f t="shared" si="77"/>
        <v>ForecastDate:December 2016</v>
      </c>
      <c r="E411" s="13" t="str">
        <f t="shared" si="78"/>
        <v>Long Label:Food, Feed &amp; Beverage MFG\PPI-FOOD MFG-Commerical Bakeries, United States\Units of Measure: Index Jun 1980=100\Historic Data Source: BLS\Data Edge: 2016 Q3\Forecast Date: December 2016</v>
      </c>
      <c r="F411" s="9" t="e">
        <v>#N/A</v>
      </c>
      <c r="G411" s="9" t="e">
        <v>#N/A</v>
      </c>
      <c r="H411" s="9">
        <v>101.4</v>
      </c>
      <c r="I411" s="9">
        <v>104.4</v>
      </c>
      <c r="J411" s="9">
        <v>107.43333333333334</v>
      </c>
      <c r="K411" s="9">
        <v>109.16666666666667</v>
      </c>
      <c r="L411" s="9">
        <v>110.8</v>
      </c>
      <c r="M411" s="9">
        <v>112</v>
      </c>
      <c r="N411" s="9">
        <v>113.33333333333333</v>
      </c>
      <c r="O411" s="9">
        <v>113.56666666666666</v>
      </c>
      <c r="P411" s="9">
        <v>114.56666666666668</v>
      </c>
      <c r="Q411" s="9">
        <v>115.26666666666667</v>
      </c>
      <c r="R411" s="9">
        <v>116.96666666666665</v>
      </c>
      <c r="S411" s="9">
        <v>117.2</v>
      </c>
      <c r="T411" s="9">
        <v>118.66666666666667</v>
      </c>
      <c r="U411" s="9">
        <v>120.2</v>
      </c>
      <c r="V411" s="9">
        <v>121.73333333333335</v>
      </c>
      <c r="W411" s="9">
        <v>122.3</v>
      </c>
      <c r="X411" s="9">
        <v>123.56666666666666</v>
      </c>
      <c r="Y411" s="9">
        <v>124.16666666666667</v>
      </c>
      <c r="Z411" s="9">
        <v>125.56666666666666</v>
      </c>
      <c r="AA411" s="9">
        <v>126.5</v>
      </c>
      <c r="AB411" s="9">
        <v>127.53333333333335</v>
      </c>
      <c r="AC411" s="9">
        <v>128.86666666666665</v>
      </c>
      <c r="AD411" s="9">
        <v>129.6</v>
      </c>
      <c r="AE411" s="9">
        <v>129.69999999999999</v>
      </c>
      <c r="AF411" s="9">
        <v>130</v>
      </c>
      <c r="AG411" s="9">
        <v>129.43333333333331</v>
      </c>
      <c r="AH411" s="9">
        <v>129.36666666666667</v>
      </c>
      <c r="AI411" s="9">
        <v>131.30000000000001</v>
      </c>
      <c r="AJ411" s="9">
        <v>132.9</v>
      </c>
      <c r="AK411" s="9">
        <v>134.16666666666666</v>
      </c>
      <c r="AL411" s="9">
        <v>138.06666666666669</v>
      </c>
      <c r="AM411" s="9">
        <v>140.19999999999999</v>
      </c>
      <c r="AN411" s="9">
        <v>144.16666666666666</v>
      </c>
      <c r="AO411" s="9">
        <v>149</v>
      </c>
      <c r="AP411" s="9">
        <v>151.5</v>
      </c>
      <c r="AQ411" s="9">
        <v>152.63333333333335</v>
      </c>
      <c r="AR411" s="9">
        <v>154.80000000000001</v>
      </c>
      <c r="AS411" s="9">
        <v>155.30000000000001</v>
      </c>
      <c r="AT411" s="9">
        <v>158.13333333333333</v>
      </c>
      <c r="AU411" s="9">
        <v>158.86666666666665</v>
      </c>
      <c r="AV411" s="9">
        <v>159.36666666666665</v>
      </c>
      <c r="AW411" s="9">
        <v>161.26666666666668</v>
      </c>
      <c r="AX411" s="9">
        <v>162.76666666666668</v>
      </c>
      <c r="AY411" s="9">
        <v>163.63333333333333</v>
      </c>
      <c r="AZ411" s="9">
        <v>165.8</v>
      </c>
      <c r="BA411" s="9">
        <v>167.83333333333334</v>
      </c>
      <c r="BB411" s="9">
        <v>169.36666666666667</v>
      </c>
      <c r="BC411" s="9">
        <v>172.96666666666667</v>
      </c>
      <c r="BD411" s="9">
        <v>174.6</v>
      </c>
      <c r="BE411" s="9">
        <v>176.43333333333331</v>
      </c>
      <c r="BF411" s="9">
        <v>178.46666666666667</v>
      </c>
      <c r="BG411" s="9">
        <v>179.1</v>
      </c>
      <c r="BH411" s="9">
        <v>178.56666666666669</v>
      </c>
      <c r="BI411" s="9">
        <v>179.93333333333331</v>
      </c>
      <c r="BJ411" s="9">
        <v>180.96666666666667</v>
      </c>
      <c r="BK411" s="9">
        <v>182.1</v>
      </c>
      <c r="BL411" s="9">
        <v>182.96666666666667</v>
      </c>
      <c r="BM411" s="9">
        <v>184.3</v>
      </c>
      <c r="BN411" s="9">
        <v>186.53333333333333</v>
      </c>
      <c r="BO411" s="9">
        <v>187.43333333333331</v>
      </c>
      <c r="BP411" s="9">
        <v>190.9</v>
      </c>
      <c r="BQ411" s="9">
        <v>192.66666666666666</v>
      </c>
      <c r="BR411" s="9">
        <v>191.53333333333333</v>
      </c>
      <c r="BS411" s="9">
        <v>194.46666666666667</v>
      </c>
      <c r="BT411" s="9">
        <v>198.5</v>
      </c>
      <c r="BU411" s="9">
        <v>198.26666666666665</v>
      </c>
      <c r="BV411" s="9">
        <v>198.8</v>
      </c>
      <c r="BW411" s="9">
        <v>199.23333333333335</v>
      </c>
      <c r="BX411" s="9">
        <v>200</v>
      </c>
      <c r="BY411" s="9">
        <v>200.6</v>
      </c>
      <c r="BZ411" s="9">
        <v>200.7</v>
      </c>
      <c r="CA411" s="9">
        <v>201.36666666666667</v>
      </c>
      <c r="CB411" s="9">
        <v>201.53333333333333</v>
      </c>
      <c r="CC411" s="9">
        <v>201.93333333333331</v>
      </c>
      <c r="CD411" s="9">
        <v>203.16666666666666</v>
      </c>
      <c r="CE411" s="9">
        <v>203.7</v>
      </c>
      <c r="CF411" s="9">
        <v>204.13333333333335</v>
      </c>
      <c r="CG411" s="9">
        <v>206.9</v>
      </c>
      <c r="CH411" s="9">
        <v>209.26666666666665</v>
      </c>
      <c r="CI411" s="9">
        <v>210.53333333333333</v>
      </c>
      <c r="CJ411" s="9">
        <v>211.56666666666669</v>
      </c>
      <c r="CK411" s="9">
        <v>213.83333333333334</v>
      </c>
      <c r="CL411" s="9">
        <v>216.43333333333331</v>
      </c>
      <c r="CM411" s="9">
        <v>221.93333333333331</v>
      </c>
      <c r="CN411" s="9">
        <v>223.5</v>
      </c>
      <c r="CO411" s="9">
        <v>224.06666666666669</v>
      </c>
      <c r="CP411" s="9">
        <v>224.1</v>
      </c>
      <c r="CQ411" s="9">
        <v>224.33333333333334</v>
      </c>
      <c r="CR411" s="9">
        <v>270.2</v>
      </c>
      <c r="CS411" s="9">
        <v>226.66666666666666</v>
      </c>
      <c r="CT411" s="9">
        <v>228.1</v>
      </c>
      <c r="CU411" s="9">
        <v>228.2</v>
      </c>
      <c r="CV411" s="9">
        <v>228.13333333333335</v>
      </c>
      <c r="CW411" s="9">
        <v>227.56666666666669</v>
      </c>
      <c r="CX411" s="9">
        <v>226.53333333333333</v>
      </c>
      <c r="CY411" s="9">
        <v>227.13333333333333</v>
      </c>
      <c r="CZ411" s="9">
        <v>228.23333333333335</v>
      </c>
      <c r="DA411" s="9">
        <v>231.73333333333335</v>
      </c>
      <c r="DB411" s="9">
        <v>232.2</v>
      </c>
      <c r="DC411" s="9">
        <v>233.4</v>
      </c>
      <c r="DD411" s="9">
        <v>235.5</v>
      </c>
      <c r="DE411" s="9">
        <v>237.66666666666666</v>
      </c>
      <c r="DF411" s="9">
        <v>239.66666666666666</v>
      </c>
      <c r="DG411" s="9">
        <v>240.2</v>
      </c>
      <c r="DH411" s="9">
        <v>241.6</v>
      </c>
      <c r="DI411" s="9">
        <v>245.7</v>
      </c>
      <c r="DJ411" s="9">
        <v>249.63333333333333</v>
      </c>
      <c r="DK411" s="9">
        <v>251.6</v>
      </c>
      <c r="DL411" s="9">
        <v>253.73333333333335</v>
      </c>
      <c r="DM411" s="9">
        <v>260</v>
      </c>
      <c r="DN411" s="9">
        <v>273.03333333333336</v>
      </c>
      <c r="DO411" s="9">
        <v>280.39999999999998</v>
      </c>
      <c r="DP411" s="9">
        <v>287.39999999999998</v>
      </c>
      <c r="DQ411" s="9">
        <v>292.33333333333331</v>
      </c>
      <c r="DR411" s="9">
        <v>293.09999999999997</v>
      </c>
      <c r="DS411" s="9">
        <v>292.5</v>
      </c>
      <c r="DT411" s="9">
        <v>291.43333333333334</v>
      </c>
      <c r="DU411" s="9">
        <v>289.0333333333333</v>
      </c>
      <c r="DV411" s="9">
        <v>289.36666666666667</v>
      </c>
      <c r="DW411" s="9">
        <v>287.9666666666667</v>
      </c>
      <c r="DX411" s="9">
        <v>286.09999999999997</v>
      </c>
      <c r="DY411" s="9">
        <v>289.7</v>
      </c>
      <c r="DZ411" s="9">
        <v>294.63333333333338</v>
      </c>
      <c r="EA411" s="9">
        <v>298.4666666666667</v>
      </c>
      <c r="EB411" s="9">
        <v>303.43333333333334</v>
      </c>
      <c r="EC411" s="9">
        <v>309.40000000000003</v>
      </c>
      <c r="ED411" s="9">
        <v>311.03333333333336</v>
      </c>
      <c r="EE411" s="9">
        <v>311.43333333333334</v>
      </c>
      <c r="EF411" s="9">
        <v>312.8</v>
      </c>
      <c r="EG411" s="9">
        <v>313.43333333333334</v>
      </c>
      <c r="EH411" s="9">
        <v>317.26666666666665</v>
      </c>
      <c r="EI411" s="9">
        <v>317.89999999999998</v>
      </c>
      <c r="EJ411" s="9">
        <v>319.86666666666673</v>
      </c>
      <c r="EK411" s="9">
        <v>323.5333333333333</v>
      </c>
      <c r="EL411" s="9">
        <v>324.23333333333335</v>
      </c>
      <c r="EM411" s="9">
        <v>323.56666666666666</v>
      </c>
      <c r="EN411" s="9">
        <v>326.16666666666669</v>
      </c>
      <c r="EO411" s="9">
        <v>329.26666666666665</v>
      </c>
      <c r="EP411" s="9">
        <v>331.36666666666662</v>
      </c>
      <c r="EQ411" s="9">
        <v>331.73333333333335</v>
      </c>
      <c r="ER411" s="9">
        <v>331.76666666666665</v>
      </c>
      <c r="ES411" s="9">
        <v>333.0333333333333</v>
      </c>
      <c r="ET411" s="9">
        <v>335.16666666666669</v>
      </c>
      <c r="EU411" s="9">
        <v>336.09999999999997</v>
      </c>
      <c r="EV411" s="9">
        <v>334.6</v>
      </c>
      <c r="EW411" s="9">
        <v>337.66870306548117</v>
      </c>
      <c r="EX411" s="9">
        <v>339.20177752666177</v>
      </c>
      <c r="EY411" s="9">
        <v>341.96648652706227</v>
      </c>
      <c r="EZ411" s="9">
        <v>340.11372754114097</v>
      </c>
      <c r="FA411" s="9">
        <v>342.40658317103401</v>
      </c>
      <c r="FB411" s="9">
        <v>343.115915730918</v>
      </c>
      <c r="FC411" s="9">
        <v>349.05169546429494</v>
      </c>
      <c r="FD411" s="9">
        <v>357.40828216738123</v>
      </c>
      <c r="FE411" s="9">
        <v>359.22469813700366</v>
      </c>
      <c r="FF411" s="9">
        <v>361.96046382068073</v>
      </c>
      <c r="FG411" s="9">
        <v>365.33957361565876</v>
      </c>
      <c r="FH411" s="9">
        <v>367.65626373445565</v>
      </c>
      <c r="FI411" s="9">
        <v>369.73549009967934</v>
      </c>
      <c r="FJ411" s="9">
        <v>372.42160697010883</v>
      </c>
      <c r="FK411" s="9">
        <v>375.55803484948518</v>
      </c>
      <c r="FL411" s="9">
        <v>376.9646357573726</v>
      </c>
      <c r="FM411" s="9">
        <v>377.94911464545061</v>
      </c>
      <c r="FN411" s="9">
        <v>380.43661240295199</v>
      </c>
      <c r="FO411" s="9">
        <v>383.41404741770282</v>
      </c>
      <c r="FP411" s="9">
        <v>384.19454600467247</v>
      </c>
      <c r="FQ411" s="9">
        <v>386.51357538113285</v>
      </c>
      <c r="FR411" s="9">
        <v>389.03598103131742</v>
      </c>
      <c r="FS411" s="9">
        <v>392.01757390593394</v>
      </c>
      <c r="FT411" s="9">
        <v>393.20544817995705</v>
      </c>
      <c r="FU411" s="9">
        <v>395.6671597850796</v>
      </c>
      <c r="FV411" s="9">
        <v>398.12676977396671</v>
      </c>
      <c r="FW411" s="9">
        <v>401.40952754920886</v>
      </c>
      <c r="FX411" s="9">
        <v>403.02992799389858</v>
      </c>
      <c r="FY411" s="9">
        <v>405.24838491174978</v>
      </c>
      <c r="FZ411" s="9">
        <v>407.72272903248046</v>
      </c>
      <c r="GA411" s="9">
        <v>411.02652088683675</v>
      </c>
      <c r="GB411" s="9">
        <v>412.5017068263902</v>
      </c>
      <c r="GC411" s="9">
        <v>414.37361526722037</v>
      </c>
      <c r="GD411" s="9">
        <v>416.82865885306182</v>
      </c>
      <c r="GE411" s="9">
        <v>419.84803945659183</v>
      </c>
      <c r="GF411" s="9">
        <v>420.85242135686991</v>
      </c>
      <c r="GG411" s="9">
        <v>422.49409432985692</v>
      </c>
      <c r="GH411" s="9">
        <v>424.85347566721515</v>
      </c>
      <c r="GI411" s="9">
        <v>428.04601147226441</v>
      </c>
      <c r="GJ411" s="9">
        <v>429.50304912269706</v>
      </c>
      <c r="GK411" s="9">
        <v>431.12864305130358</v>
      </c>
      <c r="GL411" s="9" t="str">
        <f t="shared" si="74"/>
        <v>Food, Feed &amp; Beverage MFG\PPI-FOOD MFG-Commerical Bakeries, United States\Units of Measure: Index Jun 1980=100\Historic Data Source: BLS\Data Edge: 2016 Q3\Forecast Date: December 2016</v>
      </c>
      <c r="GM411" s="10" t="str">
        <f t="shared" si="80"/>
        <v>United States, Food, Feed &amp; Beverage MFG, PPI, Commerical Bakeries</v>
      </c>
      <c r="GN411" s="10" t="str">
        <f t="shared" si="81"/>
        <v>Food, Feed &amp; Beverage MFG\PPI-FOOD MFG-Commerical Bakeries, United States\Units of Measure: Index Jun 1980=100\Historic Data Source: BLS\Data Edge: 2016 Q3\Forecast Date: December 2016</v>
      </c>
      <c r="GP411" s="15" t="s">
        <v>10</v>
      </c>
      <c r="GQ411" s="15" t="s">
        <v>134</v>
      </c>
      <c r="GR411" s="35" t="s">
        <v>994</v>
      </c>
      <c r="GS411" s="36" t="s">
        <v>995</v>
      </c>
      <c r="GT411" s="16" t="s">
        <v>136</v>
      </c>
      <c r="GU411" s="13" t="s">
        <v>1381</v>
      </c>
      <c r="GV411" s="43" t="s">
        <v>1385</v>
      </c>
      <c r="GW411" s="35" t="s">
        <v>1363</v>
      </c>
      <c r="GX411" s="8" t="s">
        <v>1401</v>
      </c>
      <c r="GY411" s="16" t="s">
        <v>1392</v>
      </c>
      <c r="GZ411"/>
    </row>
    <row r="412" spans="1:208">
      <c r="A412" t="s">
        <v>996</v>
      </c>
      <c r="B412" s="8" t="str">
        <f t="shared" si="75"/>
        <v>Bank:AGPRICE</v>
      </c>
      <c r="C412" s="13" t="str">
        <f t="shared" si="76"/>
        <v>DataEdge:2016 Q3</v>
      </c>
      <c r="D412" s="13" t="str">
        <f t="shared" si="77"/>
        <v>ForecastDate:December 2016</v>
      </c>
      <c r="E412" s="13" t="str">
        <f t="shared" si="78"/>
        <v>Long Label:Food, Feed &amp; Beverage MFG\PPI-FOOD MFG-Frozen Cakes, Pies and Other Pastries Manufacturing, United States\Units of Measure: Index Jun 1991=100\Historic Data Source: BLS\Data Edge: 2016 Q3\Forecast Date: December 2016</v>
      </c>
      <c r="F412" s="9" t="e">
        <v>#N/A</v>
      </c>
      <c r="G412" s="9" t="e">
        <v>#N/A</v>
      </c>
      <c r="H412" s="9" t="e">
        <v>#N/A</v>
      </c>
      <c r="I412" s="9" t="e">
        <v>#N/A</v>
      </c>
      <c r="J412" s="9" t="e">
        <v>#N/A</v>
      </c>
      <c r="K412" s="9" t="e">
        <v>#N/A</v>
      </c>
      <c r="L412" s="9" t="e">
        <v>#N/A</v>
      </c>
      <c r="M412" s="9" t="e">
        <v>#N/A</v>
      </c>
      <c r="N412" s="9" t="e">
        <v>#N/A</v>
      </c>
      <c r="O412" s="9" t="e">
        <v>#N/A</v>
      </c>
      <c r="P412" s="9" t="e">
        <v>#N/A</v>
      </c>
      <c r="Q412" s="9" t="e">
        <v>#N/A</v>
      </c>
      <c r="R412" s="9" t="e">
        <v>#N/A</v>
      </c>
      <c r="S412" s="9" t="e">
        <v>#N/A</v>
      </c>
      <c r="T412" s="9" t="e">
        <v>#N/A</v>
      </c>
      <c r="U412" s="9" t="e">
        <v>#N/A</v>
      </c>
      <c r="V412" s="9" t="e">
        <v>#N/A</v>
      </c>
      <c r="W412" s="9" t="e">
        <v>#N/A</v>
      </c>
      <c r="X412" s="9" t="e">
        <v>#N/A</v>
      </c>
      <c r="Y412" s="9" t="e">
        <v>#N/A</v>
      </c>
      <c r="Z412" s="9" t="e">
        <v>#N/A</v>
      </c>
      <c r="AA412" s="9" t="e">
        <v>#N/A</v>
      </c>
      <c r="AB412" s="9" t="e">
        <v>#N/A</v>
      </c>
      <c r="AC412" s="9" t="e">
        <v>#N/A</v>
      </c>
      <c r="AD412" s="9" t="e">
        <v>#N/A</v>
      </c>
      <c r="AE412" s="9" t="e">
        <v>#N/A</v>
      </c>
      <c r="AF412" s="9" t="e">
        <v>#N/A</v>
      </c>
      <c r="AG412" s="9" t="e">
        <v>#N/A</v>
      </c>
      <c r="AH412" s="9" t="e">
        <v>#N/A</v>
      </c>
      <c r="AI412" s="9" t="e">
        <v>#N/A</v>
      </c>
      <c r="AJ412" s="9" t="e">
        <v>#N/A</v>
      </c>
      <c r="AK412" s="9" t="e">
        <v>#N/A</v>
      </c>
      <c r="AL412" s="9" t="e">
        <v>#N/A</v>
      </c>
      <c r="AM412" s="9" t="e">
        <v>#N/A</v>
      </c>
      <c r="AN412" s="9" t="e">
        <v>#N/A</v>
      </c>
      <c r="AO412" s="9" t="e">
        <v>#N/A</v>
      </c>
      <c r="AP412" s="9" t="e">
        <v>#N/A</v>
      </c>
      <c r="AQ412" s="9" t="e">
        <v>#N/A</v>
      </c>
      <c r="AR412" s="9" t="e">
        <v>#N/A</v>
      </c>
      <c r="AS412" s="9" t="e">
        <v>#N/A</v>
      </c>
      <c r="AT412" s="9" t="e">
        <v>#N/A</v>
      </c>
      <c r="AU412" s="9" t="e">
        <v>#N/A</v>
      </c>
      <c r="AV412" s="9" t="e">
        <v>#N/A</v>
      </c>
      <c r="AW412" s="9" t="e">
        <v>#N/A</v>
      </c>
      <c r="AX412" s="9" t="e">
        <v>#N/A</v>
      </c>
      <c r="AY412" s="9" t="e">
        <v>#N/A</v>
      </c>
      <c r="AZ412" s="9">
        <v>100.33333333333333</v>
      </c>
      <c r="BA412" s="9">
        <v>100.8</v>
      </c>
      <c r="BB412" s="9">
        <v>101.2</v>
      </c>
      <c r="BC412" s="9">
        <v>102.86666666666667</v>
      </c>
      <c r="BD412" s="9">
        <v>104.06666666666668</v>
      </c>
      <c r="BE412" s="9">
        <v>103.96666666666665</v>
      </c>
      <c r="BF412" s="9">
        <v>105.16666666666667</v>
      </c>
      <c r="BG412" s="9">
        <v>105.6</v>
      </c>
      <c r="BH412" s="9">
        <v>106.56666666666666</v>
      </c>
      <c r="BI412" s="9">
        <v>105.76666666666667</v>
      </c>
      <c r="BJ412" s="9">
        <v>106.13333333333333</v>
      </c>
      <c r="BK412" s="9">
        <v>106.36666666666667</v>
      </c>
      <c r="BL412" s="9">
        <v>106.4</v>
      </c>
      <c r="BM412" s="9">
        <v>106.46666666666665</v>
      </c>
      <c r="BN412" s="9">
        <v>106.9</v>
      </c>
      <c r="BO412" s="9">
        <v>107.4</v>
      </c>
      <c r="BP412" s="9">
        <v>107.56666666666666</v>
      </c>
      <c r="BQ412" s="9">
        <v>108.7</v>
      </c>
      <c r="BR412" s="9">
        <v>108.1</v>
      </c>
      <c r="BS412" s="9">
        <v>109.3</v>
      </c>
      <c r="BT412" s="9">
        <v>109.63333333333333</v>
      </c>
      <c r="BU412" s="9">
        <v>111.3</v>
      </c>
      <c r="BV412" s="9">
        <v>111.6</v>
      </c>
      <c r="BW412" s="9">
        <v>111.1</v>
      </c>
      <c r="BX412" s="9">
        <v>110.73333333333333</v>
      </c>
      <c r="BY412" s="9">
        <v>110.6</v>
      </c>
      <c r="BZ412" s="9">
        <v>110.46666666666665</v>
      </c>
      <c r="CA412" s="9">
        <v>111.16666666666667</v>
      </c>
      <c r="CB412" s="9">
        <v>112.16666666666667</v>
      </c>
      <c r="CC412" s="9">
        <v>112.5</v>
      </c>
      <c r="CD412" s="9">
        <v>112.86666666666667</v>
      </c>
      <c r="CE412" s="9">
        <v>113.83333333333333</v>
      </c>
      <c r="CF412" s="9">
        <v>114.86666666666667</v>
      </c>
      <c r="CG412" s="9">
        <v>115.7</v>
      </c>
      <c r="CH412" s="9">
        <v>116</v>
      </c>
      <c r="CI412" s="9">
        <v>116.46666666666665</v>
      </c>
      <c r="CJ412" s="9">
        <v>117.4</v>
      </c>
      <c r="CK412" s="9">
        <v>117.4</v>
      </c>
      <c r="CL412" s="9">
        <v>118.53333333333332</v>
      </c>
      <c r="CM412" s="9">
        <v>118.8</v>
      </c>
      <c r="CN412" s="9">
        <v>120.16666666666667</v>
      </c>
      <c r="CO412" s="9">
        <v>120.5</v>
      </c>
      <c r="CP412" s="9">
        <v>120.86666666666667</v>
      </c>
      <c r="CQ412" s="9">
        <v>121.2</v>
      </c>
      <c r="CR412" s="9">
        <v>120.66666666666667</v>
      </c>
      <c r="CS412" s="9">
        <v>120.76666666666667</v>
      </c>
      <c r="CT412" s="9">
        <v>123.26666666666665</v>
      </c>
      <c r="CU412" s="9">
        <v>124.53333333333335</v>
      </c>
      <c r="CV412" s="9">
        <v>125.6</v>
      </c>
      <c r="CW412" s="9">
        <v>125.7</v>
      </c>
      <c r="CX412" s="9">
        <v>126.03333333333335</v>
      </c>
      <c r="CY412" s="9">
        <v>127.43333333333334</v>
      </c>
      <c r="CZ412" s="9">
        <v>128.46666666666667</v>
      </c>
      <c r="DA412" s="9">
        <v>128.13333333333333</v>
      </c>
      <c r="DB412" s="9">
        <v>129</v>
      </c>
      <c r="DC412" s="9">
        <v>129.06666666666669</v>
      </c>
      <c r="DD412" s="9">
        <v>129.1</v>
      </c>
      <c r="DE412" s="9">
        <v>129.46666666666667</v>
      </c>
      <c r="DF412" s="9">
        <v>134.93333333333331</v>
      </c>
      <c r="DG412" s="9">
        <v>135.13333333333333</v>
      </c>
      <c r="DH412" s="9">
        <v>135.46666666666667</v>
      </c>
      <c r="DI412" s="9">
        <v>135.63333333333333</v>
      </c>
      <c r="DJ412" s="9">
        <v>136.73333333333332</v>
      </c>
      <c r="DK412" s="9">
        <v>137.16666666666666</v>
      </c>
      <c r="DL412" s="9">
        <v>139.33333333333334</v>
      </c>
      <c r="DM412" s="9">
        <v>140.53333333333333</v>
      </c>
      <c r="DN412" s="9">
        <v>159.96666666666667</v>
      </c>
      <c r="DO412" s="9">
        <v>163.53333333333333</v>
      </c>
      <c r="DP412" s="9">
        <v>164.93333333333334</v>
      </c>
      <c r="DQ412" s="9">
        <v>165.46666666666667</v>
      </c>
      <c r="DR412" s="9">
        <v>174.1</v>
      </c>
      <c r="DS412" s="9">
        <v>174.1</v>
      </c>
      <c r="DT412" s="9">
        <v>174.1</v>
      </c>
      <c r="DU412" s="9">
        <v>174.1</v>
      </c>
      <c r="DV412" s="9">
        <v>170.4</v>
      </c>
      <c r="DW412" s="9">
        <v>170.36666666666667</v>
      </c>
      <c r="DX412" s="9">
        <v>170.4</v>
      </c>
      <c r="DY412" s="9">
        <v>170.5</v>
      </c>
      <c r="DZ412" s="9">
        <v>172.29999999999998</v>
      </c>
      <c r="EA412" s="9">
        <v>174.66666666666666</v>
      </c>
      <c r="EB412" s="9">
        <v>176.4</v>
      </c>
      <c r="EC412" s="9">
        <v>177.53333333333333</v>
      </c>
      <c r="ED412" s="9">
        <v>182.53333333333333</v>
      </c>
      <c r="EE412" s="9">
        <v>182.5</v>
      </c>
      <c r="EF412" s="9">
        <v>182.66666666666666</v>
      </c>
      <c r="EG412" s="9">
        <v>184.33333333333334</v>
      </c>
      <c r="EH412" s="9">
        <v>187.16666666666666</v>
      </c>
      <c r="EI412" s="9">
        <v>187.56666666666669</v>
      </c>
      <c r="EJ412" s="9">
        <v>187.69999999999996</v>
      </c>
      <c r="EK412" s="9">
        <v>188.06666666666669</v>
      </c>
      <c r="EL412" s="9">
        <v>189.36666666666667</v>
      </c>
      <c r="EM412" s="9">
        <v>189.86666666666667</v>
      </c>
      <c r="EN412" s="9">
        <v>190.33333333333334</v>
      </c>
      <c r="EO412" s="9">
        <v>191.36666666666665</v>
      </c>
      <c r="EP412" s="9">
        <v>190.86666666666667</v>
      </c>
      <c r="EQ412" s="9">
        <v>190.76666666666665</v>
      </c>
      <c r="ER412" s="9">
        <v>194.06666666666669</v>
      </c>
      <c r="ES412" s="9">
        <v>195.19999999999996</v>
      </c>
      <c r="ET412" s="9">
        <v>195.23333333333335</v>
      </c>
      <c r="EU412" s="9">
        <v>194.76666666666665</v>
      </c>
      <c r="EV412" s="9">
        <v>194.64999999999998</v>
      </c>
      <c r="EW412" s="9">
        <v>197.10662725512952</v>
      </c>
      <c r="EX412" s="9">
        <v>198.48937635033363</v>
      </c>
      <c r="EY412" s="9">
        <v>200.3546715234429</v>
      </c>
      <c r="EZ412" s="9">
        <v>201.04132525614838</v>
      </c>
      <c r="FA412" s="9">
        <v>203.25344657795588</v>
      </c>
      <c r="FB412" s="9">
        <v>203.18134207363784</v>
      </c>
      <c r="FC412" s="9">
        <v>205.71184279670348</v>
      </c>
      <c r="FD412" s="9">
        <v>208.79472009597129</v>
      </c>
      <c r="FE412" s="9">
        <v>210.10568142577034</v>
      </c>
      <c r="FF412" s="9">
        <v>210.72143297231631</v>
      </c>
      <c r="FG412" s="9">
        <v>212.24022310949505</v>
      </c>
      <c r="FH412" s="9">
        <v>214.13020165454728</v>
      </c>
      <c r="FI412" s="9">
        <v>215.82361584568562</v>
      </c>
      <c r="FJ412" s="9">
        <v>216.5265058836581</v>
      </c>
      <c r="FK412" s="9">
        <v>217.97396022824816</v>
      </c>
      <c r="FL412" s="9">
        <v>219.21811226982834</v>
      </c>
      <c r="FM412" s="9">
        <v>219.90118714158214</v>
      </c>
      <c r="FN412" s="9">
        <v>219.86576948625998</v>
      </c>
      <c r="FO412" s="9">
        <v>221.26355759007095</v>
      </c>
      <c r="FP412" s="9">
        <v>222.29157814850791</v>
      </c>
      <c r="FQ412" s="9">
        <v>224.32312616171802</v>
      </c>
      <c r="FR412" s="9">
        <v>224.32655613015666</v>
      </c>
      <c r="FS412" s="9">
        <v>225.69908153183576</v>
      </c>
      <c r="FT412" s="9">
        <v>226.79750725322918</v>
      </c>
      <c r="FU412" s="9">
        <v>228.97583794135662</v>
      </c>
      <c r="FV412" s="9">
        <v>228.90770122449899</v>
      </c>
      <c r="FW412" s="9">
        <v>230.37502392031215</v>
      </c>
      <c r="FX412" s="9">
        <v>231.58936170002823</v>
      </c>
      <c r="FY412" s="9">
        <v>233.62026996592758</v>
      </c>
      <c r="FZ412" s="9">
        <v>233.49699524439853</v>
      </c>
      <c r="GA412" s="9">
        <v>234.97665576550423</v>
      </c>
      <c r="GB412" s="9">
        <v>236.1535884588086</v>
      </c>
      <c r="GC412" s="9">
        <v>237.7612853858256</v>
      </c>
      <c r="GD412" s="9">
        <v>237.55623205488644</v>
      </c>
      <c r="GE412" s="9">
        <v>238.93614125865565</v>
      </c>
      <c r="GF412" s="9">
        <v>239.97748989288391</v>
      </c>
      <c r="GG412" s="9">
        <v>241.37684496942478</v>
      </c>
      <c r="GH412" s="9">
        <v>241.11931391623776</v>
      </c>
      <c r="GI412" s="9">
        <v>242.4582917328803</v>
      </c>
      <c r="GJ412" s="9">
        <v>243.53435060892483</v>
      </c>
      <c r="GK412" s="9">
        <v>244.90562309011327</v>
      </c>
      <c r="GL412" s="9" t="str">
        <f t="shared" si="74"/>
        <v>Food, Feed &amp; Beverage MFG\PPI-FOOD MFG-Frozen Cakes, Pies and Other Pastries Manufacturing, United States\Units of Measure: Index Jun 1991=100\Historic Data Source: BLS\Data Edge: 2016 Q3\Forecast Date: December 2016</v>
      </c>
      <c r="GM412" s="10" t="str">
        <f t="shared" si="80"/>
        <v>United States, Food, Feed &amp; Beverage MFG, PPI, Frozen Cakes, Pies and Other Pastries</v>
      </c>
      <c r="GN412" s="10" t="str">
        <f t="shared" si="81"/>
        <v>Food, Feed &amp; Beverage MFG\PPI-FOOD MFG-Frozen Cakes, Pies and Other Pastries Manufacturing, United States\Units of Measure: Index Jun 1991=100\Historic Data Source: BLS\Data Edge: 2016 Q3\Forecast Date: December 2016</v>
      </c>
      <c r="GP412" s="15" t="s">
        <v>10</v>
      </c>
      <c r="GQ412" s="15" t="s">
        <v>134</v>
      </c>
      <c r="GR412" s="35" t="s">
        <v>997</v>
      </c>
      <c r="GS412" s="36" t="s">
        <v>998</v>
      </c>
      <c r="GT412" s="16" t="s">
        <v>136</v>
      </c>
      <c r="GU412" s="13" t="s">
        <v>1381</v>
      </c>
      <c r="GV412" s="43" t="s">
        <v>1385</v>
      </c>
      <c r="GW412" s="35" t="s">
        <v>1371</v>
      </c>
      <c r="GX412" s="8" t="s">
        <v>1401</v>
      </c>
      <c r="GY412" s="16" t="s">
        <v>1392</v>
      </c>
      <c r="GZ412"/>
    </row>
    <row r="413" spans="1:208">
      <c r="A413" t="s">
        <v>999</v>
      </c>
      <c r="B413" s="8" t="str">
        <f t="shared" si="75"/>
        <v>Bank:AGPRICE</v>
      </c>
      <c r="C413" s="13" t="str">
        <f t="shared" si="76"/>
        <v>DataEdge:2016 Q3</v>
      </c>
      <c r="D413" s="13" t="str">
        <f t="shared" si="77"/>
        <v>ForecastDate:December 2016</v>
      </c>
      <c r="E413" s="13" t="str">
        <f t="shared" si="78"/>
        <v>Long Label:Food, Feed &amp; Beverage MFG\PPI-FOOD MFG-Cookies and Cracker Manufacturing, United States\Units of Measure: Index Jun 1983=100\Historic Data Source: BLS\Data Edge: 2016 Q3\Forecast Date: December 2016</v>
      </c>
      <c r="F413" s="9" t="e">
        <v>#N/A</v>
      </c>
      <c r="G413" s="9" t="e">
        <v>#N/A</v>
      </c>
      <c r="H413" s="9" t="e">
        <v>#N/A</v>
      </c>
      <c r="I413" s="9" t="e">
        <v>#N/A</v>
      </c>
      <c r="J413" s="9" t="e">
        <v>#N/A</v>
      </c>
      <c r="K413" s="9" t="e">
        <v>#N/A</v>
      </c>
      <c r="L413" s="9" t="e">
        <v>#N/A</v>
      </c>
      <c r="M413" s="9" t="e">
        <v>#N/A</v>
      </c>
      <c r="N413" s="9" t="e">
        <v>#N/A</v>
      </c>
      <c r="O413" s="9" t="e">
        <v>#N/A</v>
      </c>
      <c r="P413" s="9" t="e">
        <v>#N/A</v>
      </c>
      <c r="Q413" s="9" t="e">
        <v>#N/A</v>
      </c>
      <c r="R413" s="9" t="e">
        <v>#N/A</v>
      </c>
      <c r="S413" s="9" t="e">
        <v>#N/A</v>
      </c>
      <c r="T413" s="9">
        <v>101.03333333333335</v>
      </c>
      <c r="U413" s="9">
        <v>102.66666666666667</v>
      </c>
      <c r="V413" s="9">
        <v>103.63333333333333</v>
      </c>
      <c r="W413" s="9">
        <v>104.66666666666667</v>
      </c>
      <c r="X413" s="9">
        <v>105.9</v>
      </c>
      <c r="Y413" s="9">
        <v>107.33333333333333</v>
      </c>
      <c r="Z413" s="9">
        <v>109.36666666666667</v>
      </c>
      <c r="AA413" s="9">
        <v>110.96666666666665</v>
      </c>
      <c r="AB413" s="9">
        <v>113.33333333333333</v>
      </c>
      <c r="AC413" s="9">
        <v>114.13333333333333</v>
      </c>
      <c r="AD413" s="9">
        <v>114.36666666666667</v>
      </c>
      <c r="AE413" s="9">
        <v>115.2</v>
      </c>
      <c r="AF413" s="9">
        <v>117.46666666666665</v>
      </c>
      <c r="AG413" s="9">
        <v>117.9</v>
      </c>
      <c r="AH413" s="9">
        <v>117.93333333333334</v>
      </c>
      <c r="AI413" s="9">
        <v>118.66666666666667</v>
      </c>
      <c r="AJ413" s="9">
        <v>121.13333333333333</v>
      </c>
      <c r="AK413" s="9">
        <v>122.56666666666666</v>
      </c>
      <c r="AL413" s="9">
        <v>124.83333333333333</v>
      </c>
      <c r="AM413" s="9">
        <v>126.03333333333332</v>
      </c>
      <c r="AN413" s="9">
        <v>126.93333333333334</v>
      </c>
      <c r="AO413" s="9">
        <v>127.56666666666666</v>
      </c>
      <c r="AP413" s="9">
        <v>131.73333333333335</v>
      </c>
      <c r="AQ413" s="9">
        <v>132.69999999999999</v>
      </c>
      <c r="AR413" s="9">
        <v>136.23333333333332</v>
      </c>
      <c r="AS413" s="9">
        <v>137.76666666666668</v>
      </c>
      <c r="AT413" s="9">
        <v>140.06666666666666</v>
      </c>
      <c r="AU413" s="9">
        <v>141.76666666666665</v>
      </c>
      <c r="AV413" s="9">
        <v>142.66666666666666</v>
      </c>
      <c r="AW413" s="9">
        <v>143.06666666666669</v>
      </c>
      <c r="AX413" s="9">
        <v>148.03333333333333</v>
      </c>
      <c r="AY413" s="9">
        <v>148.33333333333334</v>
      </c>
      <c r="AZ413" s="9">
        <v>148.63333333333335</v>
      </c>
      <c r="BA413" s="9">
        <v>149.16666666666666</v>
      </c>
      <c r="BB413" s="9">
        <v>151.16666666666666</v>
      </c>
      <c r="BC413" s="9">
        <v>151.36666666666667</v>
      </c>
      <c r="BD413" s="9">
        <v>151.13333333333333</v>
      </c>
      <c r="BE413" s="9">
        <v>151.06666666666669</v>
      </c>
      <c r="BF413" s="9">
        <v>151.86666666666667</v>
      </c>
      <c r="BG413" s="9">
        <v>151.9</v>
      </c>
      <c r="BH413" s="9">
        <v>152.56666666666669</v>
      </c>
      <c r="BI413" s="9">
        <v>152.80000000000001</v>
      </c>
      <c r="BJ413" s="9">
        <v>153.5</v>
      </c>
      <c r="BK413" s="9">
        <v>154.43333333333331</v>
      </c>
      <c r="BL413" s="9">
        <v>155.03333333333333</v>
      </c>
      <c r="BM413" s="9">
        <v>155.03333333333333</v>
      </c>
      <c r="BN413" s="9">
        <v>155.13333333333333</v>
      </c>
      <c r="BO413" s="9">
        <v>155.83333333333334</v>
      </c>
      <c r="BP413" s="9">
        <v>156.76666666666668</v>
      </c>
      <c r="BQ413" s="9">
        <v>158.19999999999999</v>
      </c>
      <c r="BR413" s="9">
        <v>159.06666666666666</v>
      </c>
      <c r="BS413" s="9">
        <v>159.53333333333333</v>
      </c>
      <c r="BT413" s="9">
        <v>161.66666666666666</v>
      </c>
      <c r="BU413" s="9">
        <v>165.33333333333334</v>
      </c>
      <c r="BV413" s="9">
        <v>166.2</v>
      </c>
      <c r="BW413" s="9">
        <v>166.56666666666663</v>
      </c>
      <c r="BX413" s="9">
        <v>167</v>
      </c>
      <c r="BY413" s="9">
        <v>168.26666666666668</v>
      </c>
      <c r="BZ413" s="9">
        <v>170.46666666666667</v>
      </c>
      <c r="CA413" s="9">
        <v>170.26666666666668</v>
      </c>
      <c r="CB413" s="9">
        <v>169.93333333333334</v>
      </c>
      <c r="CC413" s="9">
        <v>170.56666666666669</v>
      </c>
      <c r="CD413" s="9">
        <v>171.06666666666669</v>
      </c>
      <c r="CE413" s="9">
        <v>171</v>
      </c>
      <c r="CF413" s="9">
        <v>171</v>
      </c>
      <c r="CG413" s="9">
        <v>170.76666666666665</v>
      </c>
      <c r="CH413" s="9">
        <v>171.3</v>
      </c>
      <c r="CI413" s="9">
        <v>171.5</v>
      </c>
      <c r="CJ413" s="9">
        <v>172.5</v>
      </c>
      <c r="CK413" s="9">
        <v>172.56666666666669</v>
      </c>
      <c r="CL413" s="9">
        <v>172.86666666666665</v>
      </c>
      <c r="CM413" s="9">
        <v>173.5</v>
      </c>
      <c r="CN413" s="9">
        <v>173.23333333333335</v>
      </c>
      <c r="CO413" s="9">
        <v>173.4</v>
      </c>
      <c r="CP413" s="9">
        <v>174.73333333333335</v>
      </c>
      <c r="CQ413" s="9">
        <v>174.83333333333334</v>
      </c>
      <c r="CR413" s="9">
        <v>175.06666666666669</v>
      </c>
      <c r="CS413" s="9">
        <v>175.4</v>
      </c>
      <c r="CT413" s="9">
        <v>180.5333333333333</v>
      </c>
      <c r="CU413" s="9">
        <v>181.03333333333333</v>
      </c>
      <c r="CV413" s="9">
        <v>182</v>
      </c>
      <c r="CW413" s="9">
        <v>182.83333333333334</v>
      </c>
      <c r="CX413" s="9">
        <v>182.9</v>
      </c>
      <c r="CY413" s="9">
        <v>183.4</v>
      </c>
      <c r="CZ413" s="9">
        <v>183.63333333333333</v>
      </c>
      <c r="DA413" s="9">
        <v>183.76666666666665</v>
      </c>
      <c r="DB413" s="9">
        <v>184.1</v>
      </c>
      <c r="DC413" s="9">
        <v>184.46666666666667</v>
      </c>
      <c r="DD413" s="9">
        <v>184.7</v>
      </c>
      <c r="DE413" s="9">
        <v>184.5</v>
      </c>
      <c r="DF413" s="9">
        <v>186.73333333333335</v>
      </c>
      <c r="DG413" s="9">
        <v>187.26666666666665</v>
      </c>
      <c r="DH413" s="9">
        <v>187.9</v>
      </c>
      <c r="DI413" s="9">
        <v>189.26666666666665</v>
      </c>
      <c r="DJ413" s="9">
        <v>191.76666666666665</v>
      </c>
      <c r="DK413" s="9">
        <v>192.4666666666667</v>
      </c>
      <c r="DL413" s="9">
        <v>193</v>
      </c>
      <c r="DM413" s="9">
        <v>195.13333333333333</v>
      </c>
      <c r="DN413" s="9">
        <v>200.5</v>
      </c>
      <c r="DO413" s="9">
        <v>205.33333333333334</v>
      </c>
      <c r="DP413" s="9">
        <v>207.66666666666666</v>
      </c>
      <c r="DQ413" s="9">
        <v>210.76666666666665</v>
      </c>
      <c r="DR413" s="9">
        <v>216.70000000000002</v>
      </c>
      <c r="DS413" s="9">
        <v>217.79999999999998</v>
      </c>
      <c r="DT413" s="9">
        <v>219.46666666666667</v>
      </c>
      <c r="DU413" s="9">
        <v>219.43333333333331</v>
      </c>
      <c r="DV413" s="9">
        <v>220.06666666666669</v>
      </c>
      <c r="DW413" s="9">
        <v>220.1</v>
      </c>
      <c r="DX413" s="9">
        <v>220.03333333333333</v>
      </c>
      <c r="DY413" s="9">
        <v>220.30000000000004</v>
      </c>
      <c r="DZ413" s="9">
        <v>221.0333333333333</v>
      </c>
      <c r="EA413" s="9">
        <v>220.56666666666669</v>
      </c>
      <c r="EB413" s="9">
        <v>223.93333333333331</v>
      </c>
      <c r="EC413" s="9">
        <v>227.23333333333335</v>
      </c>
      <c r="ED413" s="9">
        <v>228.73333333333335</v>
      </c>
      <c r="EE413" s="9">
        <v>228.43333333333331</v>
      </c>
      <c r="EF413" s="9">
        <v>228.73333333333335</v>
      </c>
      <c r="EG413" s="9">
        <v>229.4</v>
      </c>
      <c r="EH413" s="9">
        <v>231.5</v>
      </c>
      <c r="EI413" s="9">
        <v>230.93333333333331</v>
      </c>
      <c r="EJ413" s="9">
        <v>231.43333333333331</v>
      </c>
      <c r="EK413" s="9">
        <v>231.13333333333333</v>
      </c>
      <c r="EL413" s="9">
        <v>231.43333333333331</v>
      </c>
      <c r="EM413" s="9">
        <v>231.5</v>
      </c>
      <c r="EN413" s="9">
        <v>231.73333333333335</v>
      </c>
      <c r="EO413" s="9">
        <v>231.6</v>
      </c>
      <c r="EP413" s="9">
        <v>231.69999999999996</v>
      </c>
      <c r="EQ413" s="9">
        <v>232.16666666666666</v>
      </c>
      <c r="ER413" s="9">
        <v>232.13333333333333</v>
      </c>
      <c r="ES413" s="9">
        <v>232.16666666666666</v>
      </c>
      <c r="ET413" s="9">
        <v>232.56666666666669</v>
      </c>
      <c r="EU413" s="9">
        <v>232.4</v>
      </c>
      <c r="EV413" s="9">
        <v>232.5</v>
      </c>
      <c r="EW413" s="9">
        <v>235.66971804404886</v>
      </c>
      <c r="EX413" s="9">
        <v>236.09546797188511</v>
      </c>
      <c r="EY413" s="9">
        <v>238.43117735654792</v>
      </c>
      <c r="EZ413" s="9">
        <v>237.22166588115886</v>
      </c>
      <c r="FA413" s="9">
        <v>239.24725284364123</v>
      </c>
      <c r="FB413" s="9">
        <v>238.32211281291995</v>
      </c>
      <c r="FC413" s="9">
        <v>243.47211372867073</v>
      </c>
      <c r="FD413" s="9">
        <v>249.22005580276621</v>
      </c>
      <c r="FE413" s="9">
        <v>250.63329471199913</v>
      </c>
      <c r="FF413" s="9">
        <v>251.5625173122715</v>
      </c>
      <c r="FG413" s="9">
        <v>254.61495336843498</v>
      </c>
      <c r="FH413" s="9">
        <v>256.35727890576703</v>
      </c>
      <c r="FI413" s="9">
        <v>258.12564871779102</v>
      </c>
      <c r="FJ413" s="9">
        <v>258.7813589126572</v>
      </c>
      <c r="FK413" s="9">
        <v>261.62335052447133</v>
      </c>
      <c r="FL413" s="9">
        <v>262.56515720136571</v>
      </c>
      <c r="FM413" s="9">
        <v>262.65940073308843</v>
      </c>
      <c r="FN413" s="9">
        <v>262.90909832019588</v>
      </c>
      <c r="FO413" s="9">
        <v>265.61702269317072</v>
      </c>
      <c r="FP413" s="9">
        <v>266.11230121236844</v>
      </c>
      <c r="FQ413" s="9">
        <v>268.30594624224761</v>
      </c>
      <c r="FR413" s="9">
        <v>268.56270433824363</v>
      </c>
      <c r="FS413" s="9">
        <v>271.26339651812327</v>
      </c>
      <c r="FT413" s="9">
        <v>272.01254666492991</v>
      </c>
      <c r="FU413" s="9">
        <v>274.44307446051425</v>
      </c>
      <c r="FV413" s="9">
        <v>274.50549322145628</v>
      </c>
      <c r="FW413" s="9">
        <v>277.4231149014081</v>
      </c>
      <c r="FX413" s="9">
        <v>278.47335513888493</v>
      </c>
      <c r="FY413" s="9">
        <v>280.59153181428371</v>
      </c>
      <c r="FZ413" s="9">
        <v>280.62478766547883</v>
      </c>
      <c r="GA413" s="9">
        <v>283.56368224877622</v>
      </c>
      <c r="GB413" s="9">
        <v>284.49000763231845</v>
      </c>
      <c r="GC413" s="9">
        <v>285.95597730529596</v>
      </c>
      <c r="GD413" s="9">
        <v>285.89471540538602</v>
      </c>
      <c r="GE413" s="9">
        <v>288.61069999467327</v>
      </c>
      <c r="GF413" s="9">
        <v>289.19820752643227</v>
      </c>
      <c r="GG413" s="9">
        <v>290.31493988617979</v>
      </c>
      <c r="GH413" s="9">
        <v>290.18803737738619</v>
      </c>
      <c r="GI413" s="9">
        <v>292.90960829078699</v>
      </c>
      <c r="GJ413" s="9">
        <v>293.70015372806699</v>
      </c>
      <c r="GK413" s="9">
        <v>294.75428112321572</v>
      </c>
      <c r="GL413" s="9" t="str">
        <f t="shared" si="74"/>
        <v>Food, Feed &amp; Beverage MFG\PPI-FOOD MFG-Cookies and Cracker Manufacturing, United States\Units of Measure: Index Jun 1983=100\Historic Data Source: BLS\Data Edge: 2016 Q3\Forecast Date: December 2016</v>
      </c>
      <c r="GM413" s="10" t="str">
        <f t="shared" si="80"/>
        <v>United States, Food, Feed &amp; Beverage MFG, PPI, Cookies and Cracker</v>
      </c>
      <c r="GN413" s="10" t="str">
        <f t="shared" si="81"/>
        <v>Food, Feed &amp; Beverage MFG\PPI-FOOD MFG-Cookies and Cracker Manufacturing, United States\Units of Measure: Index Jun 1983=100\Historic Data Source: BLS\Data Edge: 2016 Q3\Forecast Date: December 2016</v>
      </c>
      <c r="GP413" s="15" t="s">
        <v>10</v>
      </c>
      <c r="GQ413" s="15" t="s">
        <v>134</v>
      </c>
      <c r="GR413" s="35" t="s">
        <v>1000</v>
      </c>
      <c r="GS413" s="36" t="s">
        <v>565</v>
      </c>
      <c r="GT413" s="16" t="s">
        <v>136</v>
      </c>
      <c r="GU413" s="13" t="s">
        <v>1381</v>
      </c>
      <c r="GV413" s="43" t="s">
        <v>1385</v>
      </c>
      <c r="GW413" s="35" t="s">
        <v>1372</v>
      </c>
      <c r="GX413" s="8" t="s">
        <v>1401</v>
      </c>
      <c r="GY413" s="16" t="s">
        <v>1392</v>
      </c>
      <c r="GZ413"/>
    </row>
    <row r="414" spans="1:208">
      <c r="A414" t="s">
        <v>1001</v>
      </c>
      <c r="B414" s="8" t="str">
        <f t="shared" si="75"/>
        <v>Bank:AGPRICE</v>
      </c>
      <c r="C414" s="13" t="str">
        <f t="shared" si="76"/>
        <v>DataEdge:2016 Q3</v>
      </c>
      <c r="D414" s="13" t="str">
        <f t="shared" si="77"/>
        <v>ForecastDate:December 2016</v>
      </c>
      <c r="E414" s="13" t="str">
        <f t="shared" si="78"/>
        <v>Long Label:Food, Feed &amp; Beverage MFG\PPI-FOOD MFG-Dry Pasta, Dough, And Flour Mixes Manufacturing From Purchased Flour, United States\Units of Measure: Index Jun 1985=100\Historic Data Source: BLS\Data Edge: 2016 Q3\Forecast Date: December 2016</v>
      </c>
      <c r="F414" s="9">
        <v>84.6</v>
      </c>
      <c r="G414" s="9">
        <v>87.4</v>
      </c>
      <c r="H414" s="9">
        <v>90.333333333333329</v>
      </c>
      <c r="I414" s="9">
        <v>92.666666666666671</v>
      </c>
      <c r="J414" s="9">
        <v>92.4</v>
      </c>
      <c r="K414" s="9">
        <v>93.8</v>
      </c>
      <c r="L414" s="9">
        <v>96.1</v>
      </c>
      <c r="M414" s="9">
        <v>96.1</v>
      </c>
      <c r="N414" s="9">
        <v>96.1</v>
      </c>
      <c r="O414" s="9">
        <v>96</v>
      </c>
      <c r="P414" s="9">
        <v>97.566666666666663</v>
      </c>
      <c r="Q414" s="9">
        <v>97.7</v>
      </c>
      <c r="R414" s="9">
        <v>93.9</v>
      </c>
      <c r="S414" s="9">
        <v>92.433333333333337</v>
      </c>
      <c r="T414" s="9" t="e">
        <v>#N/A</v>
      </c>
      <c r="U414" s="9" t="e">
        <v>#N/A</v>
      </c>
      <c r="V414" s="9" t="e">
        <v>#N/A</v>
      </c>
      <c r="W414" s="9" t="e">
        <v>#N/A</v>
      </c>
      <c r="X414" s="9" t="e">
        <v>#N/A</v>
      </c>
      <c r="Y414" s="9" t="e">
        <v>#N/A</v>
      </c>
      <c r="Z414" s="9" t="e">
        <v>#N/A</v>
      </c>
      <c r="AA414" s="9" t="e">
        <v>#N/A</v>
      </c>
      <c r="AB414" s="9">
        <v>100.23333333333333</v>
      </c>
      <c r="AC414" s="9">
        <v>100.3</v>
      </c>
      <c r="AD414" s="9">
        <v>100.6</v>
      </c>
      <c r="AE414" s="9">
        <v>101.4</v>
      </c>
      <c r="AF414" s="9">
        <v>101.73333333333333</v>
      </c>
      <c r="AG414" s="9">
        <v>103.26666666666667</v>
      </c>
      <c r="AH414" s="9">
        <v>102.63333333333333</v>
      </c>
      <c r="AI414" s="9">
        <v>102.7</v>
      </c>
      <c r="AJ414" s="9">
        <v>101.83333333333333</v>
      </c>
      <c r="AK414" s="9">
        <v>101.96666666666665</v>
      </c>
      <c r="AL414" s="9">
        <v>102.76666666666667</v>
      </c>
      <c r="AM414" s="9">
        <v>103.43333333333334</v>
      </c>
      <c r="AN414" s="9">
        <v>103.7</v>
      </c>
      <c r="AO414" s="9">
        <v>103.9</v>
      </c>
      <c r="AP414" s="9">
        <v>104.93333333333332</v>
      </c>
      <c r="AQ414" s="9">
        <v>106.86666666666667</v>
      </c>
      <c r="AR414" s="9">
        <v>108.7</v>
      </c>
      <c r="AS414" s="9">
        <v>109.36666666666667</v>
      </c>
      <c r="AT414" s="9">
        <v>109.86666666666667</v>
      </c>
      <c r="AU414" s="9">
        <v>110.83333333333333</v>
      </c>
      <c r="AV414" s="9">
        <v>114.46666666666665</v>
      </c>
      <c r="AW414" s="9">
        <v>115</v>
      </c>
      <c r="AX414" s="9">
        <v>113.06666666666666</v>
      </c>
      <c r="AY414" s="9">
        <v>113.46666666666668</v>
      </c>
      <c r="AZ414" s="9">
        <v>108.93333333333334</v>
      </c>
      <c r="BA414" s="9">
        <v>108.86666666666667</v>
      </c>
      <c r="BB414" s="9">
        <v>110.36666666666667</v>
      </c>
      <c r="BC414" s="9">
        <v>111.26666666666667</v>
      </c>
      <c r="BD414" s="9">
        <v>111.43333333333334</v>
      </c>
      <c r="BE414" s="9">
        <v>111.13333333333333</v>
      </c>
      <c r="BF414" s="9">
        <v>111.8</v>
      </c>
      <c r="BG414" s="9">
        <v>112.83333333333333</v>
      </c>
      <c r="BH414" s="9">
        <v>113.1</v>
      </c>
      <c r="BI414" s="9">
        <v>113.53333333333335</v>
      </c>
      <c r="BJ414" s="9">
        <v>115.43333333333334</v>
      </c>
      <c r="BK414" s="9">
        <v>115.9</v>
      </c>
      <c r="BL414" s="9">
        <v>114.53333333333335</v>
      </c>
      <c r="BM414" s="9">
        <v>114.66666666666667</v>
      </c>
      <c r="BN414" s="9">
        <v>115.3</v>
      </c>
      <c r="BO414" s="9">
        <v>115.1</v>
      </c>
      <c r="BP414" s="9">
        <v>115.83333333333333</v>
      </c>
      <c r="BQ414" s="9">
        <v>116.26666666666667</v>
      </c>
      <c r="BR414" s="9">
        <v>117.9</v>
      </c>
      <c r="BS414" s="9">
        <v>119</v>
      </c>
      <c r="BT414" s="9">
        <v>121.43333333333334</v>
      </c>
      <c r="BU414" s="9">
        <v>122.1</v>
      </c>
      <c r="BV414" s="9">
        <v>121.96666666666665</v>
      </c>
      <c r="BW414" s="9">
        <v>121.83333333333333</v>
      </c>
      <c r="BX414" s="9">
        <v>121.8</v>
      </c>
      <c r="BY414" s="9">
        <v>121.76666666666667</v>
      </c>
      <c r="BZ414" s="9">
        <v>122.13333333333333</v>
      </c>
      <c r="CA414" s="9">
        <v>122.2</v>
      </c>
      <c r="CB414" s="9">
        <v>122.03333333333335</v>
      </c>
      <c r="CC414" s="9">
        <v>122.23333333333333</v>
      </c>
      <c r="CD414" s="9">
        <v>122.03333333333335</v>
      </c>
      <c r="CE414" s="9">
        <v>121.73333333333333</v>
      </c>
      <c r="CF414" s="9">
        <v>122</v>
      </c>
      <c r="CG414" s="9">
        <v>122.56666666666668</v>
      </c>
      <c r="CH414" s="9">
        <v>121.53333333333335</v>
      </c>
      <c r="CI414" s="9">
        <v>121.73333333333333</v>
      </c>
      <c r="CJ414" s="9">
        <v>122.4</v>
      </c>
      <c r="CK414" s="9">
        <v>122.33333333333333</v>
      </c>
      <c r="CL414" s="9">
        <v>123.13333333333333</v>
      </c>
      <c r="CM414" s="9">
        <v>125.1</v>
      </c>
      <c r="CN414" s="9">
        <v>124.8</v>
      </c>
      <c r="CO414" s="9">
        <v>125.23333333333333</v>
      </c>
      <c r="CP414" s="9">
        <v>125.33333333333333</v>
      </c>
      <c r="CQ414" s="9">
        <v>125.26666666666667</v>
      </c>
      <c r="CR414" s="9">
        <v>126.8</v>
      </c>
      <c r="CS414" s="9">
        <v>128.33333333333334</v>
      </c>
      <c r="CT414" s="9">
        <v>131.13333333333335</v>
      </c>
      <c r="CU414" s="9">
        <v>131.56666666666666</v>
      </c>
      <c r="CV414" s="9">
        <v>132.30000000000001</v>
      </c>
      <c r="CW414" s="9">
        <v>132.6</v>
      </c>
      <c r="CX414" s="9">
        <v>133.06666666666669</v>
      </c>
      <c r="CY414" s="9">
        <v>133.80000000000001</v>
      </c>
      <c r="CZ414" s="9">
        <v>134.4</v>
      </c>
      <c r="DA414" s="9">
        <v>134.80000000000001</v>
      </c>
      <c r="DB414" s="9">
        <v>135.53333333333333</v>
      </c>
      <c r="DC414" s="9">
        <v>135.43333333333334</v>
      </c>
      <c r="DD414" s="9">
        <v>135.80000000000001</v>
      </c>
      <c r="DE414" s="9">
        <v>136.73333333333335</v>
      </c>
      <c r="DF414" s="9">
        <v>138.16666666666669</v>
      </c>
      <c r="DG414" s="9">
        <v>138.80000000000001</v>
      </c>
      <c r="DH414" s="9">
        <v>139.93333333333331</v>
      </c>
      <c r="DI414" s="9">
        <v>140.46666666666667</v>
      </c>
      <c r="DJ414" s="9">
        <v>142.76666666666668</v>
      </c>
      <c r="DK414" s="9">
        <v>144</v>
      </c>
      <c r="DL414" s="9">
        <v>147.26666666666668</v>
      </c>
      <c r="DM414" s="9">
        <v>157</v>
      </c>
      <c r="DN414" s="9">
        <v>166.9</v>
      </c>
      <c r="DO414" s="9">
        <v>173.4</v>
      </c>
      <c r="DP414" s="9">
        <v>176</v>
      </c>
      <c r="DQ414" s="9">
        <v>177.66666666666666</v>
      </c>
      <c r="DR414" s="9">
        <v>177.36666666666667</v>
      </c>
      <c r="DS414" s="9">
        <v>176.33333333333334</v>
      </c>
      <c r="DT414" s="9">
        <v>175.13333333333335</v>
      </c>
      <c r="DU414" s="9">
        <v>174.76666666666665</v>
      </c>
      <c r="DV414" s="9">
        <v>174.46666666666667</v>
      </c>
      <c r="DW414" s="9">
        <v>174.86666666666667</v>
      </c>
      <c r="DX414" s="9">
        <v>175.43333333333331</v>
      </c>
      <c r="DY414" s="9">
        <v>178.03333333333333</v>
      </c>
      <c r="DZ414" s="9">
        <v>181.63333333333333</v>
      </c>
      <c r="EA414" s="9">
        <v>186.93333333333331</v>
      </c>
      <c r="EB414" s="9">
        <v>190.06666666666669</v>
      </c>
      <c r="EC414" s="9">
        <v>190.26666666666665</v>
      </c>
      <c r="ED414" s="9">
        <v>191.06666666666669</v>
      </c>
      <c r="EE414" s="9">
        <v>192.16666666666666</v>
      </c>
      <c r="EF414" s="9">
        <v>191.66666666666666</v>
      </c>
      <c r="EG414" s="9">
        <v>192.13333333333333</v>
      </c>
      <c r="EH414" s="9">
        <v>193.13333333333333</v>
      </c>
      <c r="EI414" s="9">
        <v>192.56666666666669</v>
      </c>
      <c r="EJ414" s="9">
        <v>192.26666666666665</v>
      </c>
      <c r="EK414" s="9">
        <v>191.93333333333331</v>
      </c>
      <c r="EL414" s="9">
        <v>192</v>
      </c>
      <c r="EM414" s="9">
        <v>192.76666666666665</v>
      </c>
      <c r="EN414" s="9">
        <v>191.20000000000002</v>
      </c>
      <c r="EO414" s="9">
        <v>192.43333333333331</v>
      </c>
      <c r="EP414" s="9">
        <v>195.9</v>
      </c>
      <c r="EQ414" s="9">
        <v>195.16666666666666</v>
      </c>
      <c r="ER414" s="9">
        <v>193.46666666666667</v>
      </c>
      <c r="ES414" s="9">
        <v>192.70000000000002</v>
      </c>
      <c r="ET414" s="9">
        <v>192.16666666666666</v>
      </c>
      <c r="EU414" s="9">
        <v>191.36666666666667</v>
      </c>
      <c r="EV414" s="9">
        <v>190.75</v>
      </c>
      <c r="EW414" s="9">
        <v>192.1479350585777</v>
      </c>
      <c r="EX414" s="9">
        <v>192.75126067468295</v>
      </c>
      <c r="EY414" s="9">
        <v>194.57446964221384</v>
      </c>
      <c r="EZ414" s="9">
        <v>191.76700648510405</v>
      </c>
      <c r="FA414" s="9">
        <v>193.67377839648714</v>
      </c>
      <c r="FB414" s="9">
        <v>193.54106654767901</v>
      </c>
      <c r="FC414" s="9">
        <v>198.28562070967774</v>
      </c>
      <c r="FD414" s="9">
        <v>205.56187933848963</v>
      </c>
      <c r="FE414" s="9">
        <v>207.76699255963931</v>
      </c>
      <c r="FF414" s="9">
        <v>209.22920174790647</v>
      </c>
      <c r="FG414" s="9">
        <v>211.65370628362757</v>
      </c>
      <c r="FH414" s="9">
        <v>212.99679895656743</v>
      </c>
      <c r="FI414" s="9">
        <v>214.22426994308054</v>
      </c>
      <c r="FJ414" s="9">
        <v>215.72439569349103</v>
      </c>
      <c r="FK414" s="9">
        <v>217.7456157850884</v>
      </c>
      <c r="FL414" s="9">
        <v>218.00167024553542</v>
      </c>
      <c r="FM414" s="9">
        <v>218.17612988624069</v>
      </c>
      <c r="FN414" s="9">
        <v>219.03748399988996</v>
      </c>
      <c r="FO414" s="9">
        <v>220.87767488019946</v>
      </c>
      <c r="FP414" s="9">
        <v>220.69162015422052</v>
      </c>
      <c r="FQ414" s="9">
        <v>222.83338144339626</v>
      </c>
      <c r="FR414" s="9">
        <v>223.73397710177125</v>
      </c>
      <c r="FS414" s="9">
        <v>225.59564214230366</v>
      </c>
      <c r="FT414" s="9">
        <v>225.67442837857118</v>
      </c>
      <c r="FU414" s="9">
        <v>228.01590675500165</v>
      </c>
      <c r="FV414" s="9">
        <v>228.82899830666236</v>
      </c>
      <c r="FW414" s="9">
        <v>230.85864252468792</v>
      </c>
      <c r="FX414" s="9">
        <v>231.21121034079036</v>
      </c>
      <c r="FY414" s="9">
        <v>233.37762918573878</v>
      </c>
      <c r="FZ414" s="9">
        <v>234.13339305420175</v>
      </c>
      <c r="GA414" s="9">
        <v>236.12689993203713</v>
      </c>
      <c r="GB414" s="9">
        <v>236.33769597173335</v>
      </c>
      <c r="GC414" s="9">
        <v>237.78929539253423</v>
      </c>
      <c r="GD414" s="9">
        <v>238.47218500984238</v>
      </c>
      <c r="GE414" s="9">
        <v>240.2129935572336</v>
      </c>
      <c r="GF414" s="9">
        <v>239.94710698269799</v>
      </c>
      <c r="GG414" s="9">
        <v>241.05165073461598</v>
      </c>
      <c r="GH414" s="9">
        <v>241.75943388776233</v>
      </c>
      <c r="GI414" s="9">
        <v>243.55885186370875</v>
      </c>
      <c r="GJ414" s="9">
        <v>243.6235833136486</v>
      </c>
      <c r="GK414" s="9">
        <v>244.7207249399068</v>
      </c>
      <c r="GL414" s="9" t="str">
        <f t="shared" si="74"/>
        <v>Food, Feed &amp; Beverage MFG\PPI-FOOD MFG-Dry Pasta, Dough, And Flour Mixes Manufacturing From Purchased Flour, United States\Units of Measure: Index Jun 1985=100\Historic Data Source: BLS\Data Edge: 2016 Q3\Forecast Date: December 2016</v>
      </c>
      <c r="GM414" s="10" t="str">
        <f t="shared" si="80"/>
        <v>United States, Food, Feed &amp; Beverage MFG, PPI, Dry Pasta, Dough, And Flour Mixes Manufacturing From Purchased Flour</v>
      </c>
      <c r="GN414" s="10" t="str">
        <f t="shared" si="81"/>
        <v>Food, Feed &amp; Beverage MFG\PPI-FOOD MFG-Dry Pasta, Dough, And Flour Mixes Manufacturing From Purchased Flour, United States\Units of Measure: Index Jun 1985=100\Historic Data Source: BLS\Data Edge: 2016 Q3\Forecast Date: December 2016</v>
      </c>
      <c r="GP414" s="15" t="s">
        <v>10</v>
      </c>
      <c r="GQ414" s="15" t="s">
        <v>134</v>
      </c>
      <c r="GR414" s="35" t="s">
        <v>1002</v>
      </c>
      <c r="GS414" s="36" t="s">
        <v>1003</v>
      </c>
      <c r="GT414" s="16" t="s">
        <v>136</v>
      </c>
      <c r="GU414" s="13" t="s">
        <v>1381</v>
      </c>
      <c r="GV414" s="43" t="s">
        <v>1385</v>
      </c>
      <c r="GW414" s="35" t="s">
        <v>1364</v>
      </c>
      <c r="GX414" s="8" t="s">
        <v>1401</v>
      </c>
      <c r="GY414" s="16" t="s">
        <v>1392</v>
      </c>
      <c r="GZ414"/>
    </row>
    <row r="415" spans="1:208">
      <c r="A415" t="s">
        <v>1004</v>
      </c>
      <c r="B415" s="8" t="str">
        <f t="shared" si="75"/>
        <v>Bank:AGPRICE</v>
      </c>
      <c r="C415" s="13" t="str">
        <f t="shared" si="76"/>
        <v>DataEdge:2016 Q3</v>
      </c>
      <c r="D415" s="13" t="str">
        <f t="shared" si="77"/>
        <v>ForecastDate:December 2016</v>
      </c>
      <c r="E415" s="13" t="str">
        <f t="shared" si="78"/>
        <v>Long Label:Food, Feed &amp; Beverage MFG\PPI-FOOD MFG-Other Snack Food Manufacturing, United States\Units of Measure: Index Jun 1991=100\Historic Data Source: BLS\Data Edge: 2016 Q3\Forecast Date: December 2016</v>
      </c>
      <c r="F415" s="9" t="e">
        <v>#N/A</v>
      </c>
      <c r="G415" s="9" t="e">
        <v>#N/A</v>
      </c>
      <c r="H415" s="9" t="e">
        <v>#N/A</v>
      </c>
      <c r="I415" s="9" t="e">
        <v>#N/A</v>
      </c>
      <c r="J415" s="9" t="e">
        <v>#N/A</v>
      </c>
      <c r="K415" s="9" t="e">
        <v>#N/A</v>
      </c>
      <c r="L415" s="9" t="e">
        <v>#N/A</v>
      </c>
      <c r="M415" s="9" t="e">
        <v>#N/A</v>
      </c>
      <c r="N415" s="9" t="e">
        <v>#N/A</v>
      </c>
      <c r="O415" s="9" t="e">
        <v>#N/A</v>
      </c>
      <c r="P415" s="9" t="e">
        <v>#N/A</v>
      </c>
      <c r="Q415" s="9" t="e">
        <v>#N/A</v>
      </c>
      <c r="R415" s="9" t="e">
        <v>#N/A</v>
      </c>
      <c r="S415" s="9" t="e">
        <v>#N/A</v>
      </c>
      <c r="T415" s="9" t="e">
        <v>#N/A</v>
      </c>
      <c r="U415" s="9" t="e">
        <v>#N/A</v>
      </c>
      <c r="V415" s="9" t="e">
        <v>#N/A</v>
      </c>
      <c r="W415" s="9" t="e">
        <v>#N/A</v>
      </c>
      <c r="X415" s="9" t="e">
        <v>#N/A</v>
      </c>
      <c r="Y415" s="9" t="e">
        <v>#N/A</v>
      </c>
      <c r="Z415" s="9" t="e">
        <v>#N/A</v>
      </c>
      <c r="AA415" s="9" t="e">
        <v>#N/A</v>
      </c>
      <c r="AB415" s="9" t="e">
        <v>#N/A</v>
      </c>
      <c r="AC415" s="9" t="e">
        <v>#N/A</v>
      </c>
      <c r="AD415" s="9" t="e">
        <v>#N/A</v>
      </c>
      <c r="AE415" s="9" t="e">
        <v>#N/A</v>
      </c>
      <c r="AF415" s="9" t="e">
        <v>#N/A</v>
      </c>
      <c r="AG415" s="9" t="e">
        <v>#N/A</v>
      </c>
      <c r="AH415" s="9" t="e">
        <v>#N/A</v>
      </c>
      <c r="AI415" s="9" t="e">
        <v>#N/A</v>
      </c>
      <c r="AJ415" s="9" t="e">
        <v>#N/A</v>
      </c>
      <c r="AK415" s="9" t="e">
        <v>#N/A</v>
      </c>
      <c r="AL415" s="9" t="e">
        <v>#N/A</v>
      </c>
      <c r="AM415" s="9" t="e">
        <v>#N/A</v>
      </c>
      <c r="AN415" s="9" t="e">
        <v>#N/A</v>
      </c>
      <c r="AO415" s="9" t="e">
        <v>#N/A</v>
      </c>
      <c r="AP415" s="9" t="e">
        <v>#N/A</v>
      </c>
      <c r="AQ415" s="9" t="e">
        <v>#N/A</v>
      </c>
      <c r="AR415" s="9" t="e">
        <v>#N/A</v>
      </c>
      <c r="AS415" s="9" t="e">
        <v>#N/A</v>
      </c>
      <c r="AT415" s="9" t="e">
        <v>#N/A</v>
      </c>
      <c r="AU415" s="9" t="e">
        <v>#N/A</v>
      </c>
      <c r="AV415" s="9" t="e">
        <v>#N/A</v>
      </c>
      <c r="AW415" s="9" t="e">
        <v>#N/A</v>
      </c>
      <c r="AX415" s="9" t="e">
        <v>#N/A</v>
      </c>
      <c r="AY415" s="9" t="e">
        <v>#N/A</v>
      </c>
      <c r="AZ415" s="9">
        <v>99.766666666666666</v>
      </c>
      <c r="BA415" s="9">
        <v>99.766666666666666</v>
      </c>
      <c r="BB415" s="9">
        <v>98.86666666666666</v>
      </c>
      <c r="BC415" s="9">
        <v>98.8</v>
      </c>
      <c r="BD415" s="9">
        <v>98.7</v>
      </c>
      <c r="BE415" s="9">
        <v>99.066666666666677</v>
      </c>
      <c r="BF415" s="9">
        <v>100.2</v>
      </c>
      <c r="BG415" s="9">
        <v>101.53333333333335</v>
      </c>
      <c r="BH415" s="9">
        <v>101.63333333333333</v>
      </c>
      <c r="BI415" s="9">
        <v>101.86666666666666</v>
      </c>
      <c r="BJ415" s="9">
        <v>102.46666666666665</v>
      </c>
      <c r="BK415" s="9">
        <v>103.2</v>
      </c>
      <c r="BL415" s="9">
        <v>103.8</v>
      </c>
      <c r="BM415" s="9">
        <v>104.23333333333333</v>
      </c>
      <c r="BN415" s="9">
        <v>104.4</v>
      </c>
      <c r="BO415" s="9">
        <v>104.2</v>
      </c>
      <c r="BP415" s="9">
        <v>104.2</v>
      </c>
      <c r="BQ415" s="9">
        <v>104.46666666666665</v>
      </c>
      <c r="BR415" s="9">
        <v>105.66666666666667</v>
      </c>
      <c r="BS415" s="9">
        <v>105.96666666666665</v>
      </c>
      <c r="BT415" s="9">
        <v>106.43333333333334</v>
      </c>
      <c r="BU415" s="9">
        <v>107.8</v>
      </c>
      <c r="BV415" s="9">
        <v>109.46666666666665</v>
      </c>
      <c r="BW415" s="9">
        <v>109.86666666666667</v>
      </c>
      <c r="BX415" s="9">
        <v>108.96666666666665</v>
      </c>
      <c r="BY415" s="9">
        <v>109.13333333333333</v>
      </c>
      <c r="BZ415" s="9">
        <v>109.26666666666665</v>
      </c>
      <c r="CA415" s="9">
        <v>111.86666666666667</v>
      </c>
      <c r="CB415" s="9">
        <v>111.7</v>
      </c>
      <c r="CC415" s="9">
        <v>111.43333333333334</v>
      </c>
      <c r="CD415" s="9">
        <v>112.23333333333333</v>
      </c>
      <c r="CE415" s="9">
        <v>112.5</v>
      </c>
      <c r="CF415" s="9">
        <v>112.63333333333333</v>
      </c>
      <c r="CG415" s="9">
        <v>113.56666666666666</v>
      </c>
      <c r="CH415" s="9">
        <v>115.1</v>
      </c>
      <c r="CI415" s="9">
        <v>115.26666666666667</v>
      </c>
      <c r="CJ415" s="9">
        <v>116.86666666666667</v>
      </c>
      <c r="CK415" s="9">
        <v>119.66666666666667</v>
      </c>
      <c r="CL415" s="9">
        <v>121</v>
      </c>
      <c r="CM415" s="9">
        <v>121.56666666666668</v>
      </c>
      <c r="CN415" s="9">
        <v>122.06666666666666</v>
      </c>
      <c r="CO415" s="9">
        <v>122.66666666666667</v>
      </c>
      <c r="CP415" s="9">
        <v>122.9</v>
      </c>
      <c r="CQ415" s="9">
        <v>123.66666666666667</v>
      </c>
      <c r="CR415" s="9">
        <v>123.93333333333332</v>
      </c>
      <c r="CS415" s="9">
        <v>124.33333333333333</v>
      </c>
      <c r="CT415" s="9">
        <v>124.8</v>
      </c>
      <c r="CU415" s="9">
        <v>125.06666666666666</v>
      </c>
      <c r="CV415" s="9">
        <v>123.9</v>
      </c>
      <c r="CW415" s="9">
        <v>124.06666666666666</v>
      </c>
      <c r="CX415" s="9">
        <v>123.93333333333334</v>
      </c>
      <c r="CY415" s="9">
        <v>124.1</v>
      </c>
      <c r="CZ415" s="9">
        <v>124.56666666666666</v>
      </c>
      <c r="DA415" s="9">
        <v>124.9</v>
      </c>
      <c r="DB415" s="9">
        <v>125.13333333333333</v>
      </c>
      <c r="DC415" s="9">
        <v>125.8</v>
      </c>
      <c r="DD415" s="9">
        <v>125.93333333333334</v>
      </c>
      <c r="DE415" s="9">
        <v>128.30000000000001</v>
      </c>
      <c r="DF415" s="9">
        <v>131.30000000000001</v>
      </c>
      <c r="DG415" s="9">
        <v>132.69999999999999</v>
      </c>
      <c r="DH415" s="9">
        <v>132.80000000000001</v>
      </c>
      <c r="DI415" s="9">
        <v>132.83333333333334</v>
      </c>
      <c r="DJ415" s="9">
        <v>133.66666666666666</v>
      </c>
      <c r="DK415" s="9">
        <v>134.46666666666667</v>
      </c>
      <c r="DL415" s="9">
        <v>135.76666666666665</v>
      </c>
      <c r="DM415" s="9">
        <v>138.33333333333334</v>
      </c>
      <c r="DN415" s="9">
        <v>142.9</v>
      </c>
      <c r="DO415" s="9">
        <v>149.03333333333333</v>
      </c>
      <c r="DP415" s="9">
        <v>155.83333333333334</v>
      </c>
      <c r="DQ415" s="9">
        <v>161.9</v>
      </c>
      <c r="DR415" s="9">
        <v>163.63333333333333</v>
      </c>
      <c r="DS415" s="9">
        <v>166.36666666666667</v>
      </c>
      <c r="DT415" s="9">
        <v>167.06666666666666</v>
      </c>
      <c r="DU415" s="9">
        <v>167.96666666666667</v>
      </c>
      <c r="DV415" s="9">
        <v>169.36666666666667</v>
      </c>
      <c r="DW415" s="9">
        <v>169.53333333333333</v>
      </c>
      <c r="DX415" s="9">
        <v>169.63333333333333</v>
      </c>
      <c r="DY415" s="9">
        <v>169.63333333333333</v>
      </c>
      <c r="DZ415" s="9">
        <v>170.16666666666666</v>
      </c>
      <c r="EA415" s="9">
        <v>171.76666666666665</v>
      </c>
      <c r="EB415" s="9">
        <v>172.4</v>
      </c>
      <c r="EC415" s="9">
        <v>178.06666666666669</v>
      </c>
      <c r="ED415" s="9">
        <v>179.5</v>
      </c>
      <c r="EE415" s="9">
        <v>179.63333333333333</v>
      </c>
      <c r="EF415" s="9">
        <v>179.6</v>
      </c>
      <c r="EG415" s="9">
        <v>180.23333333333335</v>
      </c>
      <c r="EH415" s="9">
        <v>181.03333333333333</v>
      </c>
      <c r="EI415" s="9">
        <v>181.5</v>
      </c>
      <c r="EJ415" s="9">
        <v>181.83333333333334</v>
      </c>
      <c r="EK415" s="9">
        <v>182.19999999999996</v>
      </c>
      <c r="EL415" s="9">
        <v>182.30000000000004</v>
      </c>
      <c r="EM415" s="9">
        <v>184.16666666666666</v>
      </c>
      <c r="EN415" s="9">
        <v>184.30000000000004</v>
      </c>
      <c r="EO415" s="9">
        <v>184.36666666666667</v>
      </c>
      <c r="EP415" s="9">
        <v>184.16666666666666</v>
      </c>
      <c r="EQ415" s="9">
        <v>174.80000000000004</v>
      </c>
      <c r="ER415" s="9">
        <v>174.80000000000004</v>
      </c>
      <c r="ES415" s="9">
        <v>174.73333333333335</v>
      </c>
      <c r="ET415" s="9">
        <v>174.86666666666667</v>
      </c>
      <c r="EU415" s="9">
        <v>175.06666666666669</v>
      </c>
      <c r="EV415" s="9">
        <v>175.25</v>
      </c>
      <c r="EW415" s="9">
        <v>176.42060064657957</v>
      </c>
      <c r="EX415" s="9">
        <v>177.61640504356541</v>
      </c>
      <c r="EY415" s="9">
        <v>179.72655584201863</v>
      </c>
      <c r="EZ415" s="9">
        <v>180.11391262465685</v>
      </c>
      <c r="FA415" s="9">
        <v>180.0929556527426</v>
      </c>
      <c r="FB415" s="9">
        <v>180.6191761870748</v>
      </c>
      <c r="FC415" s="9">
        <v>183.68544781572143</v>
      </c>
      <c r="FD415" s="9">
        <v>185.62179187309496</v>
      </c>
      <c r="FE415" s="9">
        <v>186.75425052108577</v>
      </c>
      <c r="FF415" s="9">
        <v>188.01726105339728</v>
      </c>
      <c r="FG415" s="9">
        <v>190.48838672218798</v>
      </c>
      <c r="FH415" s="9">
        <v>191.4005668061836</v>
      </c>
      <c r="FI415" s="9">
        <v>192.91068524057835</v>
      </c>
      <c r="FJ415" s="9">
        <v>194.291599766209</v>
      </c>
      <c r="FK415" s="9">
        <v>196.75189336085222</v>
      </c>
      <c r="FL415" s="9">
        <v>197.57039620860314</v>
      </c>
      <c r="FM415" s="9">
        <v>197.28641392707004</v>
      </c>
      <c r="FN415" s="9">
        <v>198.65686456309209</v>
      </c>
      <c r="FO415" s="9">
        <v>201.07829774193291</v>
      </c>
      <c r="FP415" s="9">
        <v>201.72011250871751</v>
      </c>
      <c r="FQ415" s="9">
        <v>201.85197203791387</v>
      </c>
      <c r="FR415" s="9">
        <v>203.14406247917981</v>
      </c>
      <c r="FS415" s="9">
        <v>205.48548278231394</v>
      </c>
      <c r="FT415" s="9">
        <v>206.21556562039743</v>
      </c>
      <c r="FU415" s="9">
        <v>206.90914300308353</v>
      </c>
      <c r="FV415" s="9">
        <v>208.23047839582003</v>
      </c>
      <c r="FW415" s="9">
        <v>210.69523781444295</v>
      </c>
      <c r="FX415" s="9">
        <v>211.54101244811227</v>
      </c>
      <c r="FY415" s="9">
        <v>211.75665529244966</v>
      </c>
      <c r="FZ415" s="9">
        <v>213.1346178629901</v>
      </c>
      <c r="GA415" s="9">
        <v>215.62986731849074</v>
      </c>
      <c r="GB415" s="9">
        <v>216.45044552939814</v>
      </c>
      <c r="GC415" s="9">
        <v>216.59496862377205</v>
      </c>
      <c r="GD415" s="9">
        <v>217.95248581818558</v>
      </c>
      <c r="GE415" s="9">
        <v>220.33949763999823</v>
      </c>
      <c r="GF415" s="9">
        <v>221.0316163467179</v>
      </c>
      <c r="GG415" s="9">
        <v>220.86419431168721</v>
      </c>
      <c r="GH415" s="9">
        <v>222.05082371006151</v>
      </c>
      <c r="GI415" s="9">
        <v>224.44423161708957</v>
      </c>
      <c r="GJ415" s="9">
        <v>225.18542590467018</v>
      </c>
      <c r="GK415" s="9">
        <v>224.90766180765925</v>
      </c>
      <c r="GL415" s="9" t="str">
        <f t="shared" si="74"/>
        <v>Food, Feed &amp; Beverage MFG\PPI-FOOD MFG-Other Snack Food Manufacturing, United States\Units of Measure: Index Jun 1991=100\Historic Data Source: BLS\Data Edge: 2016 Q3\Forecast Date: December 2016</v>
      </c>
      <c r="GM415" s="10" t="str">
        <f t="shared" si="80"/>
        <v>United States, Food, Feed &amp; Beverage MFG, PPI, Other Snack Food</v>
      </c>
      <c r="GN415" s="10" t="str">
        <f t="shared" si="81"/>
        <v>Food, Feed &amp; Beverage MFG\PPI-FOOD MFG-Other Snack Food Manufacturing, United States\Units of Measure: Index Jun 1991=100\Historic Data Source: BLS\Data Edge: 2016 Q3\Forecast Date: December 2016</v>
      </c>
      <c r="GP415" s="15" t="s">
        <v>10</v>
      </c>
      <c r="GQ415" s="15" t="s">
        <v>134</v>
      </c>
      <c r="GR415" s="35" t="s">
        <v>1005</v>
      </c>
      <c r="GS415" s="36" t="s">
        <v>998</v>
      </c>
      <c r="GT415" s="16" t="s">
        <v>136</v>
      </c>
      <c r="GU415" s="13" t="s">
        <v>1381</v>
      </c>
      <c r="GV415" s="43" t="s">
        <v>1385</v>
      </c>
      <c r="GW415" s="35" t="s">
        <v>1373</v>
      </c>
      <c r="GX415" s="8" t="s">
        <v>1401</v>
      </c>
      <c r="GY415" s="16" t="s">
        <v>1392</v>
      </c>
      <c r="GZ415"/>
    </row>
    <row r="416" spans="1:208">
      <c r="A416" t="s">
        <v>1006</v>
      </c>
      <c r="B416" s="8" t="str">
        <f t="shared" si="75"/>
        <v>Bank:AGPRICE</v>
      </c>
      <c r="C416" s="13" t="str">
        <f t="shared" si="76"/>
        <v>DataEdge:2016 Q3</v>
      </c>
      <c r="D416" s="13" t="str">
        <f t="shared" si="77"/>
        <v>ForecastDate:December 2016</v>
      </c>
      <c r="E416" s="13" t="str">
        <f t="shared" si="78"/>
        <v>Long Label:Food, Feed &amp; Beverage MFG\PPI-FOOD MFG-Flavoring Syrup and Concentrate Manufacturing, United States\Units of Measure: Index Dec 1985=100\Historic Data Source: BLS\Data Edge: 2016 Q3\Forecast Date: December 2016</v>
      </c>
      <c r="F416" s="9" t="e">
        <v>#N/A</v>
      </c>
      <c r="G416" s="9" t="e">
        <v>#N/A</v>
      </c>
      <c r="H416" s="9" t="e">
        <v>#N/A</v>
      </c>
      <c r="I416" s="9" t="e">
        <v>#N/A</v>
      </c>
      <c r="J416" s="9" t="e">
        <v>#N/A</v>
      </c>
      <c r="K416" s="9" t="e">
        <v>#N/A</v>
      </c>
      <c r="L416" s="9" t="e">
        <v>#N/A</v>
      </c>
      <c r="M416" s="9" t="e">
        <v>#N/A</v>
      </c>
      <c r="N416" s="9" t="e">
        <v>#N/A</v>
      </c>
      <c r="O416" s="9" t="e">
        <v>#N/A</v>
      </c>
      <c r="P416" s="9" t="e">
        <v>#N/A</v>
      </c>
      <c r="Q416" s="9" t="e">
        <v>#N/A</v>
      </c>
      <c r="R416" s="9" t="e">
        <v>#N/A</v>
      </c>
      <c r="S416" s="9" t="e">
        <v>#N/A</v>
      </c>
      <c r="T416" s="9" t="e">
        <v>#N/A</v>
      </c>
      <c r="U416" s="9" t="e">
        <v>#N/A</v>
      </c>
      <c r="V416" s="9" t="e">
        <v>#N/A</v>
      </c>
      <c r="W416" s="9" t="e">
        <v>#N/A</v>
      </c>
      <c r="X416" s="9" t="e">
        <v>#N/A</v>
      </c>
      <c r="Y416" s="9" t="e">
        <v>#N/A</v>
      </c>
      <c r="Z416" s="9" t="e">
        <v>#N/A</v>
      </c>
      <c r="AA416" s="9" t="e">
        <v>#N/A</v>
      </c>
      <c r="AB416" s="9" t="e">
        <v>#N/A</v>
      </c>
      <c r="AC416" s="9" t="e">
        <v>#N/A</v>
      </c>
      <c r="AD416" s="9">
        <v>99.6</v>
      </c>
      <c r="AE416" s="9">
        <v>101.13333333333333</v>
      </c>
      <c r="AF416" s="9">
        <v>101.2</v>
      </c>
      <c r="AG416" s="9">
        <v>101.3</v>
      </c>
      <c r="AH416" s="9">
        <v>101.83333333333333</v>
      </c>
      <c r="AI416" s="9">
        <v>104.13333333333333</v>
      </c>
      <c r="AJ416" s="9">
        <v>104.26666666666667</v>
      </c>
      <c r="AK416" s="9">
        <v>104.26666666666667</v>
      </c>
      <c r="AL416" s="9">
        <v>104.4</v>
      </c>
      <c r="AM416" s="9">
        <v>105</v>
      </c>
      <c r="AN416" s="9">
        <v>105.4</v>
      </c>
      <c r="AO416" s="9">
        <v>108.16666666666667</v>
      </c>
      <c r="AP416" s="9">
        <v>111.13333333333333</v>
      </c>
      <c r="AQ416" s="9">
        <v>111.8</v>
      </c>
      <c r="AR416" s="9">
        <v>111.96666666666665</v>
      </c>
      <c r="AS416" s="9">
        <v>112.9</v>
      </c>
      <c r="AT416" s="9">
        <v>114.3</v>
      </c>
      <c r="AU416" s="9">
        <v>115.33333333333333</v>
      </c>
      <c r="AV416" s="9">
        <v>115.53333333333335</v>
      </c>
      <c r="AW416" s="9">
        <v>116.66666666666667</v>
      </c>
      <c r="AX416" s="9">
        <v>118.16666666666667</v>
      </c>
      <c r="AY416" s="9">
        <v>118.4</v>
      </c>
      <c r="AZ416" s="9">
        <v>118.36666666666667</v>
      </c>
      <c r="BA416" s="9">
        <v>119.23333333333333</v>
      </c>
      <c r="BB416" s="9">
        <v>120.9</v>
      </c>
      <c r="BC416" s="9">
        <v>121.36666666666667</v>
      </c>
      <c r="BD416" s="9">
        <v>120.86666666666667</v>
      </c>
      <c r="BE416" s="9">
        <v>121.06666666666666</v>
      </c>
      <c r="BF416" s="9">
        <v>122.53333333333335</v>
      </c>
      <c r="BG416" s="9">
        <v>122.46666666666665</v>
      </c>
      <c r="BH416" s="9">
        <v>122.6</v>
      </c>
      <c r="BI416" s="9">
        <v>122.7</v>
      </c>
      <c r="BJ416" s="9">
        <v>123.4</v>
      </c>
      <c r="BK416" s="9">
        <v>123.36666666666667</v>
      </c>
      <c r="BL416" s="9">
        <v>123.8</v>
      </c>
      <c r="BM416" s="9">
        <v>123.73333333333333</v>
      </c>
      <c r="BN416" s="9">
        <v>123.9</v>
      </c>
      <c r="BO416" s="9">
        <v>125.4</v>
      </c>
      <c r="BP416" s="9">
        <v>125.86666666666667</v>
      </c>
      <c r="BQ416" s="9">
        <v>126.83333333333333</v>
      </c>
      <c r="BR416" s="9">
        <v>126.63333333333333</v>
      </c>
      <c r="BS416" s="9">
        <v>127.7</v>
      </c>
      <c r="BT416" s="9">
        <v>128.1</v>
      </c>
      <c r="BU416" s="9">
        <v>128.30000000000001</v>
      </c>
      <c r="BV416" s="9">
        <v>128.66666666666666</v>
      </c>
      <c r="BW416" s="9">
        <v>130.86666666666667</v>
      </c>
      <c r="BX416" s="9">
        <v>131.36666666666667</v>
      </c>
      <c r="BY416" s="9">
        <v>132.06666666666669</v>
      </c>
      <c r="BZ416" s="9">
        <v>130.4</v>
      </c>
      <c r="CA416" s="9">
        <v>131.4</v>
      </c>
      <c r="CB416" s="9">
        <v>131.69999999999999</v>
      </c>
      <c r="CC416" s="9">
        <v>131.93333333333334</v>
      </c>
      <c r="CD416" s="9">
        <v>132.4</v>
      </c>
      <c r="CE416" s="9">
        <v>133.80000000000001</v>
      </c>
      <c r="CF416" s="9">
        <v>133.80000000000001</v>
      </c>
      <c r="CG416" s="9">
        <v>134.46666666666667</v>
      </c>
      <c r="CH416" s="9">
        <v>134.80000000000001</v>
      </c>
      <c r="CI416" s="9">
        <v>137.46666666666667</v>
      </c>
      <c r="CJ416" s="9">
        <v>138.36666666666667</v>
      </c>
      <c r="CK416" s="9">
        <v>138.5</v>
      </c>
      <c r="CL416" s="9">
        <v>139.33333333333334</v>
      </c>
      <c r="CM416" s="9">
        <v>140.46666666666667</v>
      </c>
      <c r="CN416" s="9">
        <v>141.30000000000001</v>
      </c>
      <c r="CO416" s="9">
        <v>141.53333333333333</v>
      </c>
      <c r="CP416" s="9">
        <v>142.1</v>
      </c>
      <c r="CQ416" s="9">
        <v>142.69999999999999</v>
      </c>
      <c r="CR416" s="9">
        <v>142.86666666666667</v>
      </c>
      <c r="CS416" s="9">
        <v>143.03333333333333</v>
      </c>
      <c r="CT416" s="9">
        <v>143.53333333333333</v>
      </c>
      <c r="CU416" s="9">
        <v>144</v>
      </c>
      <c r="CV416" s="9">
        <v>145.46666666666667</v>
      </c>
      <c r="CW416" s="9">
        <v>148.53333333333333</v>
      </c>
      <c r="CX416" s="9">
        <v>149</v>
      </c>
      <c r="CY416" s="9">
        <v>150.1</v>
      </c>
      <c r="CZ416" s="9">
        <v>150.1</v>
      </c>
      <c r="DA416" s="9">
        <v>150.1</v>
      </c>
      <c r="DB416" s="9">
        <v>151.06666666666666</v>
      </c>
      <c r="DC416" s="9">
        <v>153</v>
      </c>
      <c r="DD416" s="9">
        <v>153.1</v>
      </c>
      <c r="DE416" s="9">
        <v>154.83333333333334</v>
      </c>
      <c r="DF416" s="9">
        <v>157.5</v>
      </c>
      <c r="DG416" s="9">
        <v>158.26666666666665</v>
      </c>
      <c r="DH416" s="9">
        <v>158.1</v>
      </c>
      <c r="DI416" s="9">
        <v>158.23333333333332</v>
      </c>
      <c r="DJ416" s="9">
        <v>160.1</v>
      </c>
      <c r="DK416" s="9">
        <v>162</v>
      </c>
      <c r="DL416" s="9">
        <v>161.96666666666667</v>
      </c>
      <c r="DM416" s="9">
        <v>163.30000000000001</v>
      </c>
      <c r="DN416" s="9">
        <v>165.53333333333333</v>
      </c>
      <c r="DO416" s="9">
        <v>167.43333333333334</v>
      </c>
      <c r="DP416" s="9">
        <v>169.86666666666667</v>
      </c>
      <c r="DQ416" s="9">
        <v>170.36666666666667</v>
      </c>
      <c r="DR416" s="9">
        <v>175.6</v>
      </c>
      <c r="DS416" s="9">
        <v>174.9</v>
      </c>
      <c r="DT416" s="9">
        <v>173.80000000000004</v>
      </c>
      <c r="DU416" s="9">
        <v>170.43333333333334</v>
      </c>
      <c r="DV416" s="9">
        <v>171</v>
      </c>
      <c r="DW416" s="9">
        <v>170.9</v>
      </c>
      <c r="DX416" s="9">
        <v>171.1</v>
      </c>
      <c r="DY416" s="9">
        <v>171.13333333333335</v>
      </c>
      <c r="DZ416" s="9">
        <v>172.93333333333331</v>
      </c>
      <c r="EA416" s="9">
        <v>173.43333333333331</v>
      </c>
      <c r="EB416" s="9">
        <v>173.30000000000004</v>
      </c>
      <c r="EC416" s="9">
        <v>174.16666666666666</v>
      </c>
      <c r="ED416" s="9">
        <v>177.13333333333335</v>
      </c>
      <c r="EE416" s="9">
        <v>178.53333333333333</v>
      </c>
      <c r="EF416" s="9">
        <v>177.36666666666667</v>
      </c>
      <c r="EG416" s="9">
        <v>175.6</v>
      </c>
      <c r="EH416" s="9">
        <v>175.70000000000002</v>
      </c>
      <c r="EI416" s="9">
        <v>177.23333333333335</v>
      </c>
      <c r="EJ416" s="9">
        <v>177.19999999999996</v>
      </c>
      <c r="EK416" s="9">
        <v>177.26666666666665</v>
      </c>
      <c r="EL416" s="9">
        <v>176.73333333333335</v>
      </c>
      <c r="EM416" s="9">
        <v>177.43333333333331</v>
      </c>
      <c r="EN416" s="9">
        <v>177.93333333333331</v>
      </c>
      <c r="EO416" s="9">
        <v>177.70000000000002</v>
      </c>
      <c r="EP416" s="9">
        <v>178.69999999999996</v>
      </c>
      <c r="EQ416" s="9">
        <v>179.69999999999996</v>
      </c>
      <c r="ER416" s="9">
        <v>179.69999999999996</v>
      </c>
      <c r="ES416" s="9">
        <v>179.86666666666667</v>
      </c>
      <c r="ET416" s="9">
        <v>182</v>
      </c>
      <c r="EU416" s="9">
        <v>181.76666666666665</v>
      </c>
      <c r="EV416" s="9">
        <v>181.8</v>
      </c>
      <c r="EW416" s="9">
        <v>185.16277501002358</v>
      </c>
      <c r="EX416" s="9">
        <v>186.94871503062211</v>
      </c>
      <c r="EY416" s="9">
        <v>188.09914532852656</v>
      </c>
      <c r="EZ416" s="9">
        <v>189.40966553746659</v>
      </c>
      <c r="FA416" s="9">
        <v>189.66234674937172</v>
      </c>
      <c r="FB416" s="9">
        <v>186.2147171425768</v>
      </c>
      <c r="FC416" s="9">
        <v>188.01818459215517</v>
      </c>
      <c r="FD416" s="9">
        <v>189.20898526138316</v>
      </c>
      <c r="FE416" s="9">
        <v>189.33398026512205</v>
      </c>
      <c r="FF416" s="9">
        <v>188.97751068034614</v>
      </c>
      <c r="FG416" s="9">
        <v>189.01757382456287</v>
      </c>
      <c r="FH416" s="9">
        <v>189.67774985523886</v>
      </c>
      <c r="FI416" s="9">
        <v>189.2889872309251</v>
      </c>
      <c r="FJ416" s="9">
        <v>187.68503671673159</v>
      </c>
      <c r="FK416" s="9">
        <v>189.1843687253569</v>
      </c>
      <c r="FL416" s="9">
        <v>190.4895192822672</v>
      </c>
      <c r="FM416" s="9">
        <v>187.84826640259644</v>
      </c>
      <c r="FN416" s="9">
        <v>187.60562813159797</v>
      </c>
      <c r="FO416" s="9">
        <v>189.08692615166171</v>
      </c>
      <c r="FP416" s="9">
        <v>188.45851429067179</v>
      </c>
      <c r="FQ416" s="9">
        <v>189.94692605762796</v>
      </c>
      <c r="FR416" s="9">
        <v>190.10025484176879</v>
      </c>
      <c r="FS416" s="9">
        <v>191.54650584197563</v>
      </c>
      <c r="FT416" s="9">
        <v>192.82536500441347</v>
      </c>
      <c r="FU416" s="9">
        <v>193.94021356023379</v>
      </c>
      <c r="FV416" s="9">
        <v>193.28340884367358</v>
      </c>
      <c r="FW416" s="9">
        <v>195.59664076374278</v>
      </c>
      <c r="FX416" s="9">
        <v>197.87602895604897</v>
      </c>
      <c r="FY416" s="9">
        <v>198.20278900479738</v>
      </c>
      <c r="FZ416" s="9">
        <v>197.5743195411967</v>
      </c>
      <c r="GA416" s="9">
        <v>200.19609370336298</v>
      </c>
      <c r="GB416" s="9">
        <v>202.11765831340293</v>
      </c>
      <c r="GC416" s="9">
        <v>201.58406595318834</v>
      </c>
      <c r="GD416" s="9">
        <v>200.86246539354391</v>
      </c>
      <c r="GE416" s="9">
        <v>203.25624210376503</v>
      </c>
      <c r="GF416" s="9">
        <v>205.27454223883427</v>
      </c>
      <c r="GG416" s="9">
        <v>204.39149824976226</v>
      </c>
      <c r="GH416" s="9">
        <v>203.5185853429505</v>
      </c>
      <c r="GI416" s="9">
        <v>205.74265154243059</v>
      </c>
      <c r="GJ416" s="9">
        <v>207.77854351622224</v>
      </c>
      <c r="GK416" s="9">
        <v>206.96080521434985</v>
      </c>
      <c r="GL416" s="9" t="str">
        <f t="shared" si="74"/>
        <v>Food, Feed &amp; Beverage MFG\PPI-FOOD MFG-Flavoring Syrup and Concentrate Manufacturing, United States\Units of Measure: Index Dec 1985=100\Historic Data Source: BLS\Data Edge: 2016 Q3\Forecast Date: December 2016</v>
      </c>
      <c r="GM416" s="10" t="str">
        <f t="shared" si="80"/>
        <v>United States, Food, Feed &amp; Beverage MFG, PPI, Flavoring Syrup and Concentrate</v>
      </c>
      <c r="GN416" s="10" t="str">
        <f t="shared" si="81"/>
        <v>Food, Feed &amp; Beverage MFG\PPI-FOOD MFG-Flavoring Syrup and Concentrate Manufacturing, United States\Units of Measure: Index Dec 1985=100\Historic Data Source: BLS\Data Edge: 2016 Q3\Forecast Date: December 2016</v>
      </c>
      <c r="GP416" s="15" t="s">
        <v>10</v>
      </c>
      <c r="GQ416" s="15" t="s">
        <v>134</v>
      </c>
      <c r="GR416" s="35" t="s">
        <v>1007</v>
      </c>
      <c r="GS416" s="36" t="s">
        <v>1008</v>
      </c>
      <c r="GT416" s="16" t="s">
        <v>136</v>
      </c>
      <c r="GU416" s="13" t="s">
        <v>1381</v>
      </c>
      <c r="GV416" s="43" t="s">
        <v>1385</v>
      </c>
      <c r="GW416" s="35" t="s">
        <v>1374</v>
      </c>
      <c r="GX416" s="8" t="s">
        <v>1401</v>
      </c>
      <c r="GY416" s="16" t="s">
        <v>1392</v>
      </c>
      <c r="GZ416"/>
    </row>
    <row r="417" spans="1:208">
      <c r="A417" t="s">
        <v>1009</v>
      </c>
      <c r="B417" s="8" t="str">
        <f t="shared" si="75"/>
        <v>Bank:AGPRICE</v>
      </c>
      <c r="C417" s="13" t="str">
        <f t="shared" si="76"/>
        <v>DataEdge:2016 Q3</v>
      </c>
      <c r="D417" s="13" t="str">
        <f t="shared" si="77"/>
        <v>ForecastDate:December 2016</v>
      </c>
      <c r="E417" s="13" t="str">
        <f t="shared" si="78"/>
        <v>Long Label:Food, Feed &amp; Beverage MFG\PPI-FOOD MFG-Mayonnaise, Dressings and Other Prepared Sauce Manufacturing, United States\Units of Measure: Index Dec 2003=100\Historic Data Source: BLS\Data Edge: 2016 Q3\Forecast Date: December 2016</v>
      </c>
      <c r="F417" s="9" t="e">
        <v>#N/A</v>
      </c>
      <c r="G417" s="9" t="e">
        <v>#N/A</v>
      </c>
      <c r="H417" s="9" t="e">
        <v>#N/A</v>
      </c>
      <c r="I417" s="9" t="e">
        <v>#N/A</v>
      </c>
      <c r="J417" s="9" t="e">
        <v>#N/A</v>
      </c>
      <c r="K417" s="9" t="e">
        <v>#N/A</v>
      </c>
      <c r="L417" s="9" t="e">
        <v>#N/A</v>
      </c>
      <c r="M417" s="9" t="e">
        <v>#N/A</v>
      </c>
      <c r="N417" s="9" t="e">
        <v>#N/A</v>
      </c>
      <c r="O417" s="9" t="e">
        <v>#N/A</v>
      </c>
      <c r="P417" s="9" t="e">
        <v>#N/A</v>
      </c>
      <c r="Q417" s="9" t="e">
        <v>#N/A</v>
      </c>
      <c r="R417" s="9" t="e">
        <v>#N/A</v>
      </c>
      <c r="S417" s="9" t="e">
        <v>#N/A</v>
      </c>
      <c r="T417" s="9" t="e">
        <v>#N/A</v>
      </c>
      <c r="U417" s="9" t="e">
        <v>#N/A</v>
      </c>
      <c r="V417" s="9" t="e">
        <v>#N/A</v>
      </c>
      <c r="W417" s="9" t="e">
        <v>#N/A</v>
      </c>
      <c r="X417" s="9" t="e">
        <v>#N/A</v>
      </c>
      <c r="Y417" s="9" t="e">
        <v>#N/A</v>
      </c>
      <c r="Z417" s="9" t="e">
        <v>#N/A</v>
      </c>
      <c r="AA417" s="9" t="e">
        <v>#N/A</v>
      </c>
      <c r="AB417" s="9" t="e">
        <v>#N/A</v>
      </c>
      <c r="AC417" s="9" t="e">
        <v>#N/A</v>
      </c>
      <c r="AD417" s="9" t="e">
        <v>#N/A</v>
      </c>
      <c r="AE417" s="9" t="e">
        <v>#N/A</v>
      </c>
      <c r="AF417" s="9" t="e">
        <v>#N/A</v>
      </c>
      <c r="AG417" s="9" t="e">
        <v>#N/A</v>
      </c>
      <c r="AH417" s="9" t="e">
        <v>#N/A</v>
      </c>
      <c r="AI417" s="9" t="e">
        <v>#N/A</v>
      </c>
      <c r="AJ417" s="9" t="e">
        <v>#N/A</v>
      </c>
      <c r="AK417" s="9" t="e">
        <v>#N/A</v>
      </c>
      <c r="AL417" s="9" t="e">
        <v>#N/A</v>
      </c>
      <c r="AM417" s="9" t="e">
        <v>#N/A</v>
      </c>
      <c r="AN417" s="9" t="e">
        <v>#N/A</v>
      </c>
      <c r="AO417" s="9" t="e">
        <v>#N/A</v>
      </c>
      <c r="AP417" s="9" t="e">
        <v>#N/A</v>
      </c>
      <c r="AQ417" s="9" t="e">
        <v>#N/A</v>
      </c>
      <c r="AR417" s="9" t="e">
        <v>#N/A</v>
      </c>
      <c r="AS417" s="9" t="e">
        <v>#N/A</v>
      </c>
      <c r="AT417" s="9" t="e">
        <v>#N/A</v>
      </c>
      <c r="AU417" s="9" t="e">
        <v>#N/A</v>
      </c>
      <c r="AV417" s="9" t="e">
        <v>#N/A</v>
      </c>
      <c r="AW417" s="9" t="e">
        <v>#N/A</v>
      </c>
      <c r="AX417" s="9" t="e">
        <v>#N/A</v>
      </c>
      <c r="AY417" s="9" t="e">
        <v>#N/A</v>
      </c>
      <c r="AZ417" s="9" t="e">
        <v>#N/A</v>
      </c>
      <c r="BA417" s="9" t="e">
        <v>#N/A</v>
      </c>
      <c r="BB417" s="9" t="e">
        <v>#N/A</v>
      </c>
      <c r="BC417" s="9" t="e">
        <v>#N/A</v>
      </c>
      <c r="BD417" s="9" t="e">
        <v>#N/A</v>
      </c>
      <c r="BE417" s="9" t="e">
        <v>#N/A</v>
      </c>
      <c r="BF417" s="9" t="e">
        <v>#N/A</v>
      </c>
      <c r="BG417" s="9" t="e">
        <v>#N/A</v>
      </c>
      <c r="BH417" s="9" t="e">
        <v>#N/A</v>
      </c>
      <c r="BI417" s="9" t="e">
        <v>#N/A</v>
      </c>
      <c r="BJ417" s="9" t="e">
        <v>#N/A</v>
      </c>
      <c r="BK417" s="9" t="e">
        <v>#N/A</v>
      </c>
      <c r="BL417" s="9" t="e">
        <v>#N/A</v>
      </c>
      <c r="BM417" s="9" t="e">
        <v>#N/A</v>
      </c>
      <c r="BN417" s="9" t="e">
        <v>#N/A</v>
      </c>
      <c r="BO417" s="9" t="e">
        <v>#N/A</v>
      </c>
      <c r="BP417" s="9" t="e">
        <v>#N/A</v>
      </c>
      <c r="BQ417" s="9" t="e">
        <v>#N/A</v>
      </c>
      <c r="BR417" s="9" t="e">
        <v>#N/A</v>
      </c>
      <c r="BS417" s="9" t="e">
        <v>#N/A</v>
      </c>
      <c r="BT417" s="9" t="e">
        <v>#N/A</v>
      </c>
      <c r="BU417" s="9" t="e">
        <v>#N/A</v>
      </c>
      <c r="BV417" s="9" t="e">
        <v>#N/A</v>
      </c>
      <c r="BW417" s="9" t="e">
        <v>#N/A</v>
      </c>
      <c r="BX417" s="9" t="e">
        <v>#N/A</v>
      </c>
      <c r="BY417" s="9" t="e">
        <v>#N/A</v>
      </c>
      <c r="BZ417" s="9" t="e">
        <v>#N/A</v>
      </c>
      <c r="CA417" s="9" t="e">
        <v>#N/A</v>
      </c>
      <c r="CB417" s="9" t="e">
        <v>#N/A</v>
      </c>
      <c r="CC417" s="9" t="e">
        <v>#N/A</v>
      </c>
      <c r="CD417" s="9" t="e">
        <v>#N/A</v>
      </c>
      <c r="CE417" s="9" t="e">
        <v>#N/A</v>
      </c>
      <c r="CF417" s="9" t="e">
        <v>#N/A</v>
      </c>
      <c r="CG417" s="9" t="e">
        <v>#N/A</v>
      </c>
      <c r="CH417" s="9" t="e">
        <v>#N/A</v>
      </c>
      <c r="CI417" s="9" t="e">
        <v>#N/A</v>
      </c>
      <c r="CJ417" s="9" t="e">
        <v>#N/A</v>
      </c>
      <c r="CK417" s="9" t="e">
        <v>#N/A</v>
      </c>
      <c r="CL417" s="9" t="e">
        <v>#N/A</v>
      </c>
      <c r="CM417" s="9" t="e">
        <v>#N/A</v>
      </c>
      <c r="CN417" s="9" t="e">
        <v>#N/A</v>
      </c>
      <c r="CO417" s="9" t="e">
        <v>#N/A</v>
      </c>
      <c r="CP417" s="9" t="e">
        <v>#N/A</v>
      </c>
      <c r="CQ417" s="9" t="e">
        <v>#N/A</v>
      </c>
      <c r="CR417" s="9" t="e">
        <v>#N/A</v>
      </c>
      <c r="CS417" s="9" t="e">
        <v>#N/A</v>
      </c>
      <c r="CT417" s="9" t="e">
        <v>#N/A</v>
      </c>
      <c r="CU417" s="9" t="e">
        <v>#N/A</v>
      </c>
      <c r="CV417" s="9" t="e">
        <v>#N/A</v>
      </c>
      <c r="CW417" s="9" t="e">
        <v>#N/A</v>
      </c>
      <c r="CX417" s="9">
        <v>100.76666666666665</v>
      </c>
      <c r="CY417" s="9">
        <v>101.7</v>
      </c>
      <c r="CZ417" s="9">
        <v>102.36666666666667</v>
      </c>
      <c r="DA417" s="9">
        <v>101.63333333333334</v>
      </c>
      <c r="DB417" s="9">
        <v>101.9</v>
      </c>
      <c r="DC417" s="9">
        <v>102.73333333333333</v>
      </c>
      <c r="DD417" s="9">
        <v>103.26666666666667</v>
      </c>
      <c r="DE417" s="9">
        <v>103.56666666666666</v>
      </c>
      <c r="DF417" s="9">
        <v>104.13333333333333</v>
      </c>
      <c r="DG417" s="9">
        <v>104.7</v>
      </c>
      <c r="DH417" s="9">
        <v>104.96666666666665</v>
      </c>
      <c r="DI417" s="9">
        <v>105.2</v>
      </c>
      <c r="DJ417" s="9">
        <v>106.2</v>
      </c>
      <c r="DK417" s="9">
        <v>108.26666666666667</v>
      </c>
      <c r="DL417" s="9">
        <v>111.53333333333335</v>
      </c>
      <c r="DM417" s="9">
        <v>114.26666666666667</v>
      </c>
      <c r="DN417" s="9">
        <v>117</v>
      </c>
      <c r="DO417" s="9">
        <v>121.4</v>
      </c>
      <c r="DP417" s="9">
        <v>126.26666666666667</v>
      </c>
      <c r="DQ417" s="9">
        <v>126.06666666666666</v>
      </c>
      <c r="DR417" s="9">
        <v>128.06666666666666</v>
      </c>
      <c r="DS417" s="9">
        <v>127.46666666666665</v>
      </c>
      <c r="DT417" s="9">
        <v>127.7</v>
      </c>
      <c r="DU417" s="9">
        <v>126.8</v>
      </c>
      <c r="DV417" s="9">
        <v>125.26666666666667</v>
      </c>
      <c r="DW417" s="9">
        <v>125.2</v>
      </c>
      <c r="DX417" s="9">
        <v>124.96666666666665</v>
      </c>
      <c r="DY417" s="9">
        <v>125.89999999999999</v>
      </c>
      <c r="DZ417" s="9">
        <v>128.6</v>
      </c>
      <c r="EA417" s="9">
        <v>130.83333333333334</v>
      </c>
      <c r="EB417" s="9">
        <v>132.4</v>
      </c>
      <c r="EC417" s="9">
        <v>132.80000000000001</v>
      </c>
      <c r="ED417" s="9">
        <v>135.03333333333333</v>
      </c>
      <c r="EE417" s="9">
        <v>136.46666666666667</v>
      </c>
      <c r="EF417" s="9">
        <v>137</v>
      </c>
      <c r="EG417" s="9">
        <v>137.36666666666667</v>
      </c>
      <c r="EH417" s="9">
        <v>137.70000000000002</v>
      </c>
      <c r="EI417" s="9">
        <v>138.56666666666666</v>
      </c>
      <c r="EJ417" s="9">
        <v>138.63333333333333</v>
      </c>
      <c r="EK417" s="9">
        <v>137.4</v>
      </c>
      <c r="EL417" s="9">
        <v>136.70000000000002</v>
      </c>
      <c r="EM417" s="9">
        <v>137.03333333333333</v>
      </c>
      <c r="EN417" s="9">
        <v>137.03333333333333</v>
      </c>
      <c r="EO417" s="9">
        <v>136.56666666666666</v>
      </c>
      <c r="EP417" s="9">
        <v>136.33333333333334</v>
      </c>
      <c r="EQ417" s="9">
        <v>136.36666666666667</v>
      </c>
      <c r="ER417" s="9">
        <v>138.70000000000002</v>
      </c>
      <c r="ES417" s="9">
        <v>138.06666666666666</v>
      </c>
      <c r="ET417" s="9">
        <v>137.29999999999998</v>
      </c>
      <c r="EU417" s="9">
        <v>137</v>
      </c>
      <c r="EV417" s="9">
        <v>136.69999999999999</v>
      </c>
      <c r="EW417" s="9">
        <v>140.49046269462985</v>
      </c>
      <c r="EX417" s="9">
        <v>141.42161685836038</v>
      </c>
      <c r="EY417" s="9">
        <v>142.7543406421218</v>
      </c>
      <c r="EZ417" s="9">
        <v>144.18087627155717</v>
      </c>
      <c r="FA417" s="9">
        <v>144.93853636239925</v>
      </c>
      <c r="FB417" s="9">
        <v>144.52098566765454</v>
      </c>
      <c r="FC417" s="9">
        <v>146.3794659301355</v>
      </c>
      <c r="FD417" s="9">
        <v>147.97824506792591</v>
      </c>
      <c r="FE417" s="9">
        <v>148.70347581421248</v>
      </c>
      <c r="FF417" s="9">
        <v>148.42301404888195</v>
      </c>
      <c r="FG417" s="9">
        <v>149.78248074853741</v>
      </c>
      <c r="FH417" s="9">
        <v>151.20417985034663</v>
      </c>
      <c r="FI417" s="9">
        <v>152.11316226336771</v>
      </c>
      <c r="FJ417" s="9">
        <v>152.43074584427455</v>
      </c>
      <c r="FK417" s="9">
        <v>153.89184048717152</v>
      </c>
      <c r="FL417" s="9">
        <v>155.26078936285779</v>
      </c>
      <c r="FM417" s="9">
        <v>154.39076683756508</v>
      </c>
      <c r="FN417" s="9">
        <v>154.27196074713891</v>
      </c>
      <c r="FO417" s="9">
        <v>155.73365299465286</v>
      </c>
      <c r="FP417" s="9">
        <v>156.95709211577685</v>
      </c>
      <c r="FQ417" s="9">
        <v>157.64778967424945</v>
      </c>
      <c r="FR417" s="9">
        <v>157.63534811314855</v>
      </c>
      <c r="FS417" s="9">
        <v>159.06716250645081</v>
      </c>
      <c r="FT417" s="9">
        <v>160.42340216175836</v>
      </c>
      <c r="FU417" s="9">
        <v>161.45379648299917</v>
      </c>
      <c r="FV417" s="9">
        <v>161.42336977369843</v>
      </c>
      <c r="FW417" s="9">
        <v>162.96269052368126</v>
      </c>
      <c r="FX417" s="9">
        <v>164.43678992387407</v>
      </c>
      <c r="FY417" s="9">
        <v>165.06164864197797</v>
      </c>
      <c r="FZ417" s="9">
        <v>165.01026288747101</v>
      </c>
      <c r="GA417" s="9">
        <v>166.58159639346599</v>
      </c>
      <c r="GB417" s="9">
        <v>168.05656519790949</v>
      </c>
      <c r="GC417" s="9">
        <v>168.27417447673196</v>
      </c>
      <c r="GD417" s="9">
        <v>168.155739651896</v>
      </c>
      <c r="GE417" s="9">
        <v>169.69434113028962</v>
      </c>
      <c r="GF417" s="9">
        <v>171.17009869016846</v>
      </c>
      <c r="GG417" s="9">
        <v>171.07875269247421</v>
      </c>
      <c r="GH417" s="9">
        <v>170.94691446628161</v>
      </c>
      <c r="GI417" s="9">
        <v>172.37904064983866</v>
      </c>
      <c r="GJ417" s="9">
        <v>173.79268512767533</v>
      </c>
      <c r="GK417" s="9">
        <v>173.63492919870396</v>
      </c>
      <c r="GL417" s="9" t="str">
        <f t="shared" si="74"/>
        <v>Food, Feed &amp; Beverage MFG\PPI-FOOD MFG-Mayonnaise, Dressings and Other Prepared Sauce Manufacturing, United States\Units of Measure: Index Dec 2003=100\Historic Data Source: BLS\Data Edge: 2016 Q3\Forecast Date: December 2016</v>
      </c>
      <c r="GM417" s="10" t="str">
        <f t="shared" si="80"/>
        <v>United States, Food, Feed &amp; Beverage MFG, PPI, Mayonnaise, Dressings and Other Prepared Sauce</v>
      </c>
      <c r="GN417" s="10" t="str">
        <f t="shared" si="81"/>
        <v>Food, Feed &amp; Beverage MFG\PPI-FOOD MFG-Mayonnaise, Dressings and Other Prepared Sauce Manufacturing, United States\Units of Measure: Index Dec 2003=100\Historic Data Source: BLS\Data Edge: 2016 Q3\Forecast Date: December 2016</v>
      </c>
      <c r="GP417" s="15" t="s">
        <v>10</v>
      </c>
      <c r="GQ417" s="15" t="s">
        <v>134</v>
      </c>
      <c r="GR417" s="35" t="s">
        <v>1010</v>
      </c>
      <c r="GS417" s="36" t="s">
        <v>450</v>
      </c>
      <c r="GT417" s="16" t="s">
        <v>136</v>
      </c>
      <c r="GU417" s="13" t="s">
        <v>1381</v>
      </c>
      <c r="GV417" s="43" t="s">
        <v>1385</v>
      </c>
      <c r="GW417" s="35" t="s">
        <v>1375</v>
      </c>
      <c r="GX417" s="8" t="s">
        <v>1401</v>
      </c>
      <c r="GY417" s="16" t="s">
        <v>1392</v>
      </c>
      <c r="GZ417"/>
    </row>
    <row r="418" spans="1:208">
      <c r="A418" t="s">
        <v>1011</v>
      </c>
      <c r="B418" s="8" t="str">
        <f t="shared" si="75"/>
        <v>Bank:AGPRICE</v>
      </c>
      <c r="C418" s="13" t="str">
        <f t="shared" si="76"/>
        <v>DataEdge:2016 Q3</v>
      </c>
      <c r="D418" s="13" t="str">
        <f t="shared" si="77"/>
        <v>ForecastDate:December 2016</v>
      </c>
      <c r="E418" s="13" t="str">
        <f t="shared" si="78"/>
        <v>Long Label:Food, Feed &amp; Beverage MFG\PPI-FOOD MFG-All Other Miscellaneous Food Manufacturing, United States\Units of Measure: Index Dec 2003=100\Historic Data Source: BLS\Data Edge: 2016 Q3\Forecast Date: December 2016</v>
      </c>
      <c r="F418" s="9" t="e">
        <v>#N/A</v>
      </c>
      <c r="G418" s="9" t="e">
        <v>#N/A</v>
      </c>
      <c r="H418" s="9" t="e">
        <v>#N/A</v>
      </c>
      <c r="I418" s="9" t="e">
        <v>#N/A</v>
      </c>
      <c r="J418" s="9" t="e">
        <v>#N/A</v>
      </c>
      <c r="K418" s="9" t="e">
        <v>#N/A</v>
      </c>
      <c r="L418" s="9" t="e">
        <v>#N/A</v>
      </c>
      <c r="M418" s="9" t="e">
        <v>#N/A</v>
      </c>
      <c r="N418" s="9" t="e">
        <v>#N/A</v>
      </c>
      <c r="O418" s="9" t="e">
        <v>#N/A</v>
      </c>
      <c r="P418" s="9" t="e">
        <v>#N/A</v>
      </c>
      <c r="Q418" s="9" t="e">
        <v>#N/A</v>
      </c>
      <c r="R418" s="9" t="e">
        <v>#N/A</v>
      </c>
      <c r="S418" s="9" t="e">
        <v>#N/A</v>
      </c>
      <c r="T418" s="9" t="e">
        <v>#N/A</v>
      </c>
      <c r="U418" s="9" t="e">
        <v>#N/A</v>
      </c>
      <c r="V418" s="9" t="e">
        <v>#N/A</v>
      </c>
      <c r="W418" s="9" t="e">
        <v>#N/A</v>
      </c>
      <c r="X418" s="9" t="e">
        <v>#N/A</v>
      </c>
      <c r="Y418" s="9" t="e">
        <v>#N/A</v>
      </c>
      <c r="Z418" s="9" t="e">
        <v>#N/A</v>
      </c>
      <c r="AA418" s="9" t="e">
        <v>#N/A</v>
      </c>
      <c r="AB418" s="9" t="e">
        <v>#N/A</v>
      </c>
      <c r="AC418" s="9" t="e">
        <v>#N/A</v>
      </c>
      <c r="AD418" s="9" t="e">
        <v>#N/A</v>
      </c>
      <c r="AE418" s="9" t="e">
        <v>#N/A</v>
      </c>
      <c r="AF418" s="9" t="e">
        <v>#N/A</v>
      </c>
      <c r="AG418" s="9" t="e">
        <v>#N/A</v>
      </c>
      <c r="AH418" s="9" t="e">
        <v>#N/A</v>
      </c>
      <c r="AI418" s="9" t="e">
        <v>#N/A</v>
      </c>
      <c r="AJ418" s="9" t="e">
        <v>#N/A</v>
      </c>
      <c r="AK418" s="9" t="e">
        <v>#N/A</v>
      </c>
      <c r="AL418" s="9" t="e">
        <v>#N/A</v>
      </c>
      <c r="AM418" s="9" t="e">
        <v>#N/A</v>
      </c>
      <c r="AN418" s="9" t="e">
        <v>#N/A</v>
      </c>
      <c r="AO418" s="9" t="e">
        <v>#N/A</v>
      </c>
      <c r="AP418" s="9" t="e">
        <v>#N/A</v>
      </c>
      <c r="AQ418" s="9" t="e">
        <v>#N/A</v>
      </c>
      <c r="AR418" s="9" t="e">
        <v>#N/A</v>
      </c>
      <c r="AS418" s="9" t="e">
        <v>#N/A</v>
      </c>
      <c r="AT418" s="9" t="e">
        <v>#N/A</v>
      </c>
      <c r="AU418" s="9" t="e">
        <v>#N/A</v>
      </c>
      <c r="AV418" s="9" t="e">
        <v>#N/A</v>
      </c>
      <c r="AW418" s="9" t="e">
        <v>#N/A</v>
      </c>
      <c r="AX418" s="9" t="e">
        <v>#N/A</v>
      </c>
      <c r="AY418" s="9" t="e">
        <v>#N/A</v>
      </c>
      <c r="AZ418" s="9" t="e">
        <v>#N/A</v>
      </c>
      <c r="BA418" s="9" t="e">
        <v>#N/A</v>
      </c>
      <c r="BB418" s="9" t="e">
        <v>#N/A</v>
      </c>
      <c r="BC418" s="9" t="e">
        <v>#N/A</v>
      </c>
      <c r="BD418" s="9" t="e">
        <v>#N/A</v>
      </c>
      <c r="BE418" s="9" t="e">
        <v>#N/A</v>
      </c>
      <c r="BF418" s="9" t="e">
        <v>#N/A</v>
      </c>
      <c r="BG418" s="9" t="e">
        <v>#N/A</v>
      </c>
      <c r="BH418" s="9" t="e">
        <v>#N/A</v>
      </c>
      <c r="BI418" s="9" t="e">
        <v>#N/A</v>
      </c>
      <c r="BJ418" s="9" t="e">
        <v>#N/A</v>
      </c>
      <c r="BK418" s="9" t="e">
        <v>#N/A</v>
      </c>
      <c r="BL418" s="9" t="e">
        <v>#N/A</v>
      </c>
      <c r="BM418" s="9" t="e">
        <v>#N/A</v>
      </c>
      <c r="BN418" s="9" t="e">
        <v>#N/A</v>
      </c>
      <c r="BO418" s="9" t="e">
        <v>#N/A</v>
      </c>
      <c r="BP418" s="9" t="e">
        <v>#N/A</v>
      </c>
      <c r="BQ418" s="9" t="e">
        <v>#N/A</v>
      </c>
      <c r="BR418" s="9" t="e">
        <v>#N/A</v>
      </c>
      <c r="BS418" s="9" t="e">
        <v>#N/A</v>
      </c>
      <c r="BT418" s="9" t="e">
        <v>#N/A</v>
      </c>
      <c r="BU418" s="9" t="e">
        <v>#N/A</v>
      </c>
      <c r="BV418" s="9" t="e">
        <v>#N/A</v>
      </c>
      <c r="BW418" s="9" t="e">
        <v>#N/A</v>
      </c>
      <c r="BX418" s="9" t="e">
        <v>#N/A</v>
      </c>
      <c r="BY418" s="9" t="e">
        <v>#N/A</v>
      </c>
      <c r="BZ418" s="9" t="e">
        <v>#N/A</v>
      </c>
      <c r="CA418" s="9" t="e">
        <v>#N/A</v>
      </c>
      <c r="CB418" s="9" t="e">
        <v>#N/A</v>
      </c>
      <c r="CC418" s="9" t="e">
        <v>#N/A</v>
      </c>
      <c r="CD418" s="9" t="e">
        <v>#N/A</v>
      </c>
      <c r="CE418" s="9" t="e">
        <v>#N/A</v>
      </c>
      <c r="CF418" s="9" t="e">
        <v>#N/A</v>
      </c>
      <c r="CG418" s="9" t="e">
        <v>#N/A</v>
      </c>
      <c r="CH418" s="9" t="e">
        <v>#N/A</v>
      </c>
      <c r="CI418" s="9" t="e">
        <v>#N/A</v>
      </c>
      <c r="CJ418" s="9" t="e">
        <v>#N/A</v>
      </c>
      <c r="CK418" s="9" t="e">
        <v>#N/A</v>
      </c>
      <c r="CL418" s="9" t="e">
        <v>#N/A</v>
      </c>
      <c r="CM418" s="9" t="e">
        <v>#N/A</v>
      </c>
      <c r="CN418" s="9" t="e">
        <v>#N/A</v>
      </c>
      <c r="CO418" s="9" t="e">
        <v>#N/A</v>
      </c>
      <c r="CP418" s="9" t="e">
        <v>#N/A</v>
      </c>
      <c r="CQ418" s="9" t="e">
        <v>#N/A</v>
      </c>
      <c r="CR418" s="9" t="e">
        <v>#N/A</v>
      </c>
      <c r="CS418" s="9" t="e">
        <v>#N/A</v>
      </c>
      <c r="CT418" s="9" t="e">
        <v>#N/A</v>
      </c>
      <c r="CU418" s="9" t="e">
        <v>#N/A</v>
      </c>
      <c r="CV418" s="9" t="e">
        <v>#N/A</v>
      </c>
      <c r="CW418" s="9" t="e">
        <v>#N/A</v>
      </c>
      <c r="CX418" s="9">
        <v>100.43333333333334</v>
      </c>
      <c r="CY418" s="9">
        <v>100.93333333333334</v>
      </c>
      <c r="CZ418" s="9">
        <v>100.36666666666667</v>
      </c>
      <c r="DA418" s="9">
        <v>99.866666666666674</v>
      </c>
      <c r="DB418" s="9">
        <v>99.8</v>
      </c>
      <c r="DC418" s="9">
        <v>99.933333333333337</v>
      </c>
      <c r="DD418" s="9">
        <v>99.966666666666654</v>
      </c>
      <c r="DE418" s="9">
        <v>100.73333333333333</v>
      </c>
      <c r="DF418" s="9">
        <v>101.66666666666667</v>
      </c>
      <c r="DG418" s="9">
        <v>102.4</v>
      </c>
      <c r="DH418" s="9">
        <v>102.3</v>
      </c>
      <c r="DI418" s="9">
        <v>103.43333333333334</v>
      </c>
      <c r="DJ418" s="9">
        <v>106.26666666666667</v>
      </c>
      <c r="DK418" s="9">
        <v>108.6</v>
      </c>
      <c r="DL418" s="9">
        <v>110.16666666666667</v>
      </c>
      <c r="DM418" s="9">
        <v>112.66666666666667</v>
      </c>
      <c r="DN418" s="9">
        <v>117.9</v>
      </c>
      <c r="DO418" s="9">
        <v>124.03333333333332</v>
      </c>
      <c r="DP418" s="9">
        <v>123.66666666666667</v>
      </c>
      <c r="DQ418" s="9">
        <v>124.7</v>
      </c>
      <c r="DR418" s="9">
        <v>112.63333333333333</v>
      </c>
      <c r="DS418" s="9">
        <v>108.23333333333333</v>
      </c>
      <c r="DT418" s="9">
        <v>110.93333333333332</v>
      </c>
      <c r="DU418" s="9">
        <v>114.3</v>
      </c>
      <c r="DV418" s="9">
        <v>113</v>
      </c>
      <c r="DW418" s="9">
        <v>114.13333333333333</v>
      </c>
      <c r="DX418" s="9">
        <v>112.89999999999999</v>
      </c>
      <c r="DY418" s="9">
        <v>116.66666666666667</v>
      </c>
      <c r="DZ418" s="9">
        <v>117.23333333333333</v>
      </c>
      <c r="EA418" s="9">
        <v>123.13333333333333</v>
      </c>
      <c r="EB418" s="9">
        <v>127.43333333333332</v>
      </c>
      <c r="EC418" s="9">
        <v>129.83333333333334</v>
      </c>
      <c r="ED418" s="9">
        <v>129.06666666666669</v>
      </c>
      <c r="EE418" s="9">
        <v>130.33333333333334</v>
      </c>
      <c r="EF418" s="9">
        <v>135.76666666666665</v>
      </c>
      <c r="EG418" s="9">
        <v>143.43333333333331</v>
      </c>
      <c r="EH418" s="9">
        <v>134.53333333333333</v>
      </c>
      <c r="EI418" s="9">
        <v>136.96666666666667</v>
      </c>
      <c r="EJ418" s="9">
        <v>142.43333333333334</v>
      </c>
      <c r="EK418" s="9">
        <v>143.33333333333334</v>
      </c>
      <c r="EL418" s="9">
        <v>140.13333333333333</v>
      </c>
      <c r="EM418" s="9">
        <v>155.83333333333334</v>
      </c>
      <c r="EN418" s="9">
        <v>151.36666666666667</v>
      </c>
      <c r="EO418" s="9">
        <v>149.80000000000001</v>
      </c>
      <c r="EP418" s="9">
        <v>140.46666666666667</v>
      </c>
      <c r="EQ418" s="9">
        <v>169.33333333333334</v>
      </c>
      <c r="ER418" s="9">
        <v>217.33333333333334</v>
      </c>
      <c r="ES418" s="9">
        <v>174.83333333333334</v>
      </c>
      <c r="ET418" s="9">
        <v>138.9</v>
      </c>
      <c r="EU418" s="9">
        <v>126.46666666666665</v>
      </c>
      <c r="EV418" s="9">
        <v>118.05</v>
      </c>
      <c r="EW418" s="9">
        <v>141.41502400957995</v>
      </c>
      <c r="EX418" s="9">
        <v>141.66063218252106</v>
      </c>
      <c r="EY418" s="9">
        <v>142.5235919342698</v>
      </c>
      <c r="EZ418" s="9">
        <v>142.92024107096603</v>
      </c>
      <c r="FA418" s="9">
        <v>143.49606318930552</v>
      </c>
      <c r="FB418" s="9">
        <v>143.17702893447193</v>
      </c>
      <c r="FC418" s="9">
        <v>145.2170211052553</v>
      </c>
      <c r="FD418" s="9">
        <v>147.55853909274987</v>
      </c>
      <c r="FE418" s="9">
        <v>147.96512555430951</v>
      </c>
      <c r="FF418" s="9">
        <v>148.36473747635193</v>
      </c>
      <c r="FG418" s="9">
        <v>149.8537334354732</v>
      </c>
      <c r="FH418" s="9">
        <v>151.05200240576801</v>
      </c>
      <c r="FI418" s="9">
        <v>150.79095643074538</v>
      </c>
      <c r="FJ418" s="9">
        <v>151.25917363266194</v>
      </c>
      <c r="FK418" s="9">
        <v>152.75857012472443</v>
      </c>
      <c r="FL418" s="9">
        <v>153.64097383644861</v>
      </c>
      <c r="FM418" s="9">
        <v>152.67800997176602</v>
      </c>
      <c r="FN418" s="9">
        <v>153.06509174308678</v>
      </c>
      <c r="FO418" s="9">
        <v>154.52795481010503</v>
      </c>
      <c r="FP418" s="9">
        <v>155.22823361553685</v>
      </c>
      <c r="FQ418" s="9">
        <v>156.10135067732898</v>
      </c>
      <c r="FR418" s="9">
        <v>156.50455033767793</v>
      </c>
      <c r="FS418" s="9">
        <v>157.94457630015086</v>
      </c>
      <c r="FT418" s="9">
        <v>158.75438517525737</v>
      </c>
      <c r="FU418" s="9">
        <v>159.61891725698791</v>
      </c>
      <c r="FV418" s="9">
        <v>159.96332438470637</v>
      </c>
      <c r="FW418" s="9">
        <v>161.51432893447435</v>
      </c>
      <c r="FX418" s="9">
        <v>162.44139420962131</v>
      </c>
      <c r="FY418" s="9">
        <v>163.19150148367987</v>
      </c>
      <c r="FZ418" s="9">
        <v>163.54232412212826</v>
      </c>
      <c r="GA418" s="9">
        <v>165.11703393002347</v>
      </c>
      <c r="GB418" s="9">
        <v>166.02757547431065</v>
      </c>
      <c r="GC418" s="9">
        <v>166.15264653124552</v>
      </c>
      <c r="GD418" s="9">
        <v>166.47608586523586</v>
      </c>
      <c r="GE418" s="9">
        <v>167.98646800215238</v>
      </c>
      <c r="GF418" s="9">
        <v>168.81387849031387</v>
      </c>
      <c r="GG418" s="9">
        <v>168.68207999916751</v>
      </c>
      <c r="GH418" s="9">
        <v>169.07540763663906</v>
      </c>
      <c r="GI418" s="9">
        <v>170.46321243091234</v>
      </c>
      <c r="GJ418" s="9">
        <v>171.24566251561504</v>
      </c>
      <c r="GK418" s="9">
        <v>171.0953112276049</v>
      </c>
      <c r="GL418" s="9" t="str">
        <f t="shared" si="74"/>
        <v>Food, Feed &amp; Beverage MFG\PPI-FOOD MFG-All Other Miscellaneous Food Manufacturing, United States\Units of Measure: Index Dec 2003=100\Historic Data Source: BLS\Data Edge: 2016 Q3\Forecast Date: December 2016</v>
      </c>
      <c r="GM418" s="10" t="str">
        <f t="shared" si="80"/>
        <v>United States, Food, Feed &amp; Beverage MFG, PPI, All Other Miscellaneous Food</v>
      </c>
      <c r="GN418" s="10" t="str">
        <f t="shared" si="81"/>
        <v>Food, Feed &amp; Beverage MFG\PPI-FOOD MFG-All Other Miscellaneous Food Manufacturing, United States\Units of Measure: Index Dec 2003=100\Historic Data Source: BLS\Data Edge: 2016 Q3\Forecast Date: December 2016</v>
      </c>
      <c r="GP418" s="15" t="s">
        <v>10</v>
      </c>
      <c r="GQ418" s="15" t="s">
        <v>134</v>
      </c>
      <c r="GR418" s="35" t="s">
        <v>1012</v>
      </c>
      <c r="GS418" s="36" t="s">
        <v>450</v>
      </c>
      <c r="GT418" s="16" t="s">
        <v>136</v>
      </c>
      <c r="GU418" s="13" t="s">
        <v>1381</v>
      </c>
      <c r="GV418" s="43" t="s">
        <v>1385</v>
      </c>
      <c r="GW418" s="35" t="s">
        <v>1376</v>
      </c>
      <c r="GX418" s="8" t="s">
        <v>1401</v>
      </c>
      <c r="GY418" s="16" t="s">
        <v>1392</v>
      </c>
      <c r="GZ418"/>
    </row>
    <row r="419" spans="1:208">
      <c r="A419" t="s">
        <v>1013</v>
      </c>
      <c r="B419" s="8" t="str">
        <f t="shared" si="75"/>
        <v>Bank:AGPRICE</v>
      </c>
      <c r="C419" s="13" t="str">
        <f t="shared" si="76"/>
        <v>DataEdge:2016 Q3</v>
      </c>
      <c r="D419" s="13" t="str">
        <f t="shared" si="77"/>
        <v>ForecastDate:December 2016</v>
      </c>
      <c r="E419" s="13" t="str">
        <f t="shared" si="78"/>
        <v>Long Label:Food, Feed &amp; Beverage MFG\PPI-FOOD MFG-Fiber, Yarn and Thread Mills, United States\Units of Measure: Index Dec 1984=100\Historic Data Source: BLS\Data Edge: 2016 Q3\Forecast Date: December 2016</v>
      </c>
      <c r="F419" s="9">
        <v>92.166666666666671</v>
      </c>
      <c r="G419" s="9">
        <v>96.266666666666652</v>
      </c>
      <c r="H419" s="9">
        <v>96.633333333333326</v>
      </c>
      <c r="I419" s="9">
        <v>99.666666666666671</v>
      </c>
      <c r="J419" s="9">
        <v>103.26666666666667</v>
      </c>
      <c r="K419" s="9">
        <v>105.66666666666667</v>
      </c>
      <c r="L419" s="9">
        <v>106.2</v>
      </c>
      <c r="M419" s="9">
        <v>103.86666666666667</v>
      </c>
      <c r="N419" s="9">
        <v>101.96666666666668</v>
      </c>
      <c r="O419" s="9">
        <v>101.26666666666667</v>
      </c>
      <c r="P419" s="9">
        <v>100.66666666666667</v>
      </c>
      <c r="Q419" s="9">
        <v>100.23333333333333</v>
      </c>
      <c r="R419" s="9">
        <v>99.9</v>
      </c>
      <c r="S419" s="9">
        <v>100.26666666666667</v>
      </c>
      <c r="T419" s="9">
        <v>101.06666666666666</v>
      </c>
      <c r="U419" s="9">
        <v>102.23333333333335</v>
      </c>
      <c r="V419" s="9">
        <v>103.03333333333335</v>
      </c>
      <c r="W419" s="9">
        <v>103.23333333333333</v>
      </c>
      <c r="X419" s="9">
        <v>102.56666666666666</v>
      </c>
      <c r="Y419" s="9">
        <v>101.1</v>
      </c>
      <c r="Z419" s="9">
        <v>100.06666666666668</v>
      </c>
      <c r="AA419" s="9">
        <v>99.266666666666666</v>
      </c>
      <c r="AB419" s="9">
        <v>98.666666666666671</v>
      </c>
      <c r="AC419" s="9">
        <v>98.066666666666663</v>
      </c>
      <c r="AD419" s="9">
        <v>97.666666666666671</v>
      </c>
      <c r="AE419" s="9">
        <v>98.6</v>
      </c>
      <c r="AF419" s="9">
        <v>99.033333333333346</v>
      </c>
      <c r="AG419" s="9">
        <v>99.5</v>
      </c>
      <c r="AH419" s="9">
        <v>99.266666666666666</v>
      </c>
      <c r="AI419" s="9">
        <v>100.66666666666667</v>
      </c>
      <c r="AJ419" s="9">
        <v>102.66666666666667</v>
      </c>
      <c r="AK419" s="9">
        <v>103.66666666666667</v>
      </c>
      <c r="AL419" s="9">
        <v>104.76666666666667</v>
      </c>
      <c r="AM419" s="9">
        <v>104.4</v>
      </c>
      <c r="AN419" s="9">
        <v>103.9</v>
      </c>
      <c r="AO419" s="9">
        <v>103.16666666666667</v>
      </c>
      <c r="AP419" s="9">
        <v>101.96666666666665</v>
      </c>
      <c r="AQ419" s="9">
        <v>102.23333333333333</v>
      </c>
      <c r="AR419" s="9">
        <v>103.16666666666667</v>
      </c>
      <c r="AS419" s="9">
        <v>104.53333333333335</v>
      </c>
      <c r="AT419" s="9">
        <v>106.1</v>
      </c>
      <c r="AU419" s="9">
        <v>106.43333333333334</v>
      </c>
      <c r="AV419" s="9">
        <v>106.4</v>
      </c>
      <c r="AW419" s="9">
        <v>105.96666666666665</v>
      </c>
      <c r="AX419" s="9">
        <v>105.73333333333333</v>
      </c>
      <c r="AY419" s="9">
        <v>106.76666666666665</v>
      </c>
      <c r="AZ419" s="9">
        <v>107.5</v>
      </c>
      <c r="BA419" s="9">
        <v>107.66666666666667</v>
      </c>
      <c r="BB419" s="9">
        <v>110.7</v>
      </c>
      <c r="BC419" s="9">
        <v>110.533333333333</v>
      </c>
      <c r="BD419" s="9">
        <v>109.3</v>
      </c>
      <c r="BE419" s="9">
        <v>109.166666666667</v>
      </c>
      <c r="BF419" s="9">
        <v>107.633333333333</v>
      </c>
      <c r="BG419" s="9">
        <v>107.166666666667</v>
      </c>
      <c r="BH419" s="9">
        <v>106.866666666667</v>
      </c>
      <c r="BI419" s="9">
        <v>106.5</v>
      </c>
      <c r="BJ419" s="9">
        <v>106.166666666667</v>
      </c>
      <c r="BK419" s="9">
        <v>106.833333333333</v>
      </c>
      <c r="BL419" s="9">
        <v>107.966666666667</v>
      </c>
      <c r="BM419" s="9">
        <v>108.8</v>
      </c>
      <c r="BN419" s="9">
        <v>110.466666666667</v>
      </c>
      <c r="BO419" s="9">
        <v>112.2</v>
      </c>
      <c r="BP419" s="9">
        <v>112.76666666666701</v>
      </c>
      <c r="BQ419" s="9">
        <v>113.1</v>
      </c>
      <c r="BR419" s="9">
        <v>113.4</v>
      </c>
      <c r="BS419" s="9">
        <v>112.966666666667</v>
      </c>
      <c r="BT419" s="9">
        <v>113.7</v>
      </c>
      <c r="BU419" s="9">
        <v>114.333333333333</v>
      </c>
      <c r="BV419" s="9">
        <v>114.26666666666701</v>
      </c>
      <c r="BW419" s="9">
        <v>113.8</v>
      </c>
      <c r="BX419" s="9">
        <v>113.6</v>
      </c>
      <c r="BY419" s="9">
        <v>114.6</v>
      </c>
      <c r="BZ419" s="9">
        <v>113.066666666667</v>
      </c>
      <c r="CA419" s="9">
        <v>112.76666666666701</v>
      </c>
      <c r="CB419" s="9">
        <v>112.133333333333</v>
      </c>
      <c r="CC419" s="9">
        <v>110.366666666667</v>
      </c>
      <c r="CD419" s="9">
        <v>108.066666666667</v>
      </c>
      <c r="CE419" s="9">
        <v>106.866666666667</v>
      </c>
      <c r="CF419" s="9">
        <v>106.73333333333299</v>
      </c>
      <c r="CG419" s="9">
        <v>105.833333333333</v>
      </c>
      <c r="CH419" s="9">
        <v>105.7</v>
      </c>
      <c r="CI419" s="9">
        <v>105.8</v>
      </c>
      <c r="CJ419" s="9">
        <v>105.466666666667</v>
      </c>
      <c r="CK419" s="9">
        <v>105.1</v>
      </c>
      <c r="CL419" s="9">
        <v>105.533333333333</v>
      </c>
      <c r="CM419" s="9">
        <v>104.366666666667</v>
      </c>
      <c r="CN419" s="9">
        <v>101.73333333333299</v>
      </c>
      <c r="CO419" s="9">
        <v>100.1</v>
      </c>
      <c r="CP419" s="9">
        <v>99.466666666666697</v>
      </c>
      <c r="CQ419" s="9">
        <v>99.9</v>
      </c>
      <c r="CR419" s="9">
        <v>100</v>
      </c>
      <c r="CS419" s="9">
        <v>99.7</v>
      </c>
      <c r="CT419" s="9">
        <v>100</v>
      </c>
      <c r="CU419" s="9">
        <v>100.933333333333</v>
      </c>
      <c r="CV419" s="9">
        <v>100.9</v>
      </c>
      <c r="CW419" s="9">
        <v>101.633333333333</v>
      </c>
      <c r="CX419" s="9">
        <v>104</v>
      </c>
      <c r="CY419" s="9">
        <v>105.2</v>
      </c>
      <c r="CZ419" s="9">
        <v>106.566666666667</v>
      </c>
      <c r="DA419" s="9">
        <v>106.833333333333</v>
      </c>
      <c r="DB419" s="9">
        <v>107.366666666667</v>
      </c>
      <c r="DC419" s="9">
        <v>108.633333333333</v>
      </c>
      <c r="DD419" s="9">
        <v>109.033333333333</v>
      </c>
      <c r="DE419" s="9">
        <v>109.966666666667</v>
      </c>
      <c r="DF419" s="9">
        <v>110.066666666667</v>
      </c>
      <c r="DG419" s="9">
        <v>110.6</v>
      </c>
      <c r="DH419" s="9">
        <v>111.666666666667</v>
      </c>
      <c r="DI419" s="9">
        <v>112.1</v>
      </c>
      <c r="DJ419" s="9">
        <v>112.466666666667</v>
      </c>
      <c r="DK419" s="9">
        <v>113.133333333333</v>
      </c>
      <c r="DL419" s="9">
        <v>115.1</v>
      </c>
      <c r="DM419" s="9">
        <v>115.433333333333</v>
      </c>
      <c r="DN419" s="9">
        <v>117.866666666667</v>
      </c>
      <c r="DO419" s="9">
        <v>120.6</v>
      </c>
      <c r="DP419" s="9">
        <v>123.533333333333</v>
      </c>
      <c r="DQ419" s="9">
        <v>122.533333333333</v>
      </c>
      <c r="DR419" s="9">
        <v>117.26666666666701</v>
      </c>
      <c r="DS419" s="9">
        <v>116.666666666667</v>
      </c>
      <c r="DT419" s="9">
        <v>117.666666666667</v>
      </c>
      <c r="DU419" s="9">
        <v>118.666666666667</v>
      </c>
      <c r="DV419" s="9">
        <v>121.2</v>
      </c>
      <c r="DW419" s="9">
        <v>125</v>
      </c>
      <c r="DX419" s="9">
        <v>126.23333333333299</v>
      </c>
      <c r="DY419" s="9">
        <v>134.23333333333301</v>
      </c>
      <c r="DZ419" s="9">
        <v>148.30000000000001</v>
      </c>
      <c r="EA419" s="9">
        <v>158.53333333333299</v>
      </c>
      <c r="EB419" s="9">
        <v>153.63333333333301</v>
      </c>
      <c r="EC419" s="9">
        <v>147.433333333333</v>
      </c>
      <c r="ED419" s="9">
        <v>140.666666666667</v>
      </c>
      <c r="EE419" s="9">
        <v>139.30000000000001</v>
      </c>
      <c r="EF419" s="9">
        <v>137.80000000000001</v>
      </c>
      <c r="EG419" s="9">
        <v>137.433333333333</v>
      </c>
      <c r="EH419" s="9">
        <v>137.9</v>
      </c>
      <c r="EI419" s="9">
        <v>138.4</v>
      </c>
      <c r="EJ419" s="9">
        <v>137.6</v>
      </c>
      <c r="EK419" s="9">
        <v>136.76666666666665</v>
      </c>
      <c r="EL419" s="9">
        <v>138.13333333333333</v>
      </c>
      <c r="EM419" s="9">
        <v>138.76666666666668</v>
      </c>
      <c r="EN419" s="9">
        <v>138.16666666666666</v>
      </c>
      <c r="EO419" s="9">
        <v>136.13333333333333</v>
      </c>
      <c r="EP419" s="9">
        <v>133.43333333333334</v>
      </c>
      <c r="EQ419" s="9">
        <v>132.13333333333333</v>
      </c>
      <c r="ER419" s="9">
        <v>131.53333333333333</v>
      </c>
      <c r="ES419" s="9">
        <v>131.06666666666666</v>
      </c>
      <c r="ET419" s="9">
        <v>130.6</v>
      </c>
      <c r="EU419" s="9">
        <v>129.4</v>
      </c>
      <c r="EV419" s="9">
        <v>129.35000000000002</v>
      </c>
      <c r="EW419" s="9">
        <v>135.8015823535363</v>
      </c>
      <c r="EX419" s="9">
        <v>136.21818659638865</v>
      </c>
      <c r="EY419" s="9">
        <v>137.94095813003244</v>
      </c>
      <c r="EZ419" s="9">
        <v>138.51874592164978</v>
      </c>
      <c r="FA419" s="9">
        <v>137.5000500180555</v>
      </c>
      <c r="FB419" s="9">
        <v>140.86739304675947</v>
      </c>
      <c r="FC419" s="9">
        <v>143.7014582008122</v>
      </c>
      <c r="FD419" s="9">
        <v>143.88235751694108</v>
      </c>
      <c r="FE419" s="9">
        <v>145.8508270348583</v>
      </c>
      <c r="FF419" s="9">
        <v>143.63197946944564</v>
      </c>
      <c r="FG419" s="9">
        <v>145.44879779283991</v>
      </c>
      <c r="FH419" s="9">
        <v>148.31623801766003</v>
      </c>
      <c r="FI419" s="9">
        <v>148.50871630739462</v>
      </c>
      <c r="FJ419" s="9">
        <v>150.60552078945136</v>
      </c>
      <c r="FK419" s="9">
        <v>152.0682263150714</v>
      </c>
      <c r="FL419" s="9">
        <v>154.33081236576382</v>
      </c>
      <c r="FM419" s="9">
        <v>155.75301857834984</v>
      </c>
      <c r="FN419" s="9">
        <v>157.44168849385485</v>
      </c>
      <c r="FO419" s="9">
        <v>158.43111376324325</v>
      </c>
      <c r="FP419" s="9">
        <v>158.8449956476083</v>
      </c>
      <c r="FQ419" s="9">
        <v>158.92276650830135</v>
      </c>
      <c r="FR419" s="9">
        <v>160.56921870379117</v>
      </c>
      <c r="FS419" s="9">
        <v>161.53110195859963</v>
      </c>
      <c r="FT419" s="9">
        <v>162.73080777464395</v>
      </c>
      <c r="FU419" s="9">
        <v>163.19694733894534</v>
      </c>
      <c r="FV419" s="9">
        <v>164.84772682354318</v>
      </c>
      <c r="FW419" s="9">
        <v>165.84409505880015</v>
      </c>
      <c r="FX419" s="9">
        <v>165.98575230994322</v>
      </c>
      <c r="FY419" s="9">
        <v>165.87967232537417</v>
      </c>
      <c r="FZ419" s="9">
        <v>167.53611383016977</v>
      </c>
      <c r="GA419" s="9">
        <v>168.53077994466699</v>
      </c>
      <c r="GB419" s="9">
        <v>168.31722430629759</v>
      </c>
      <c r="GC419" s="9">
        <v>168.02894149951032</v>
      </c>
      <c r="GD419" s="9">
        <v>169.71004235536955</v>
      </c>
      <c r="GE419" s="9">
        <v>170.69531781153509</v>
      </c>
      <c r="GF419" s="9">
        <v>170.77574686188731</v>
      </c>
      <c r="GG419" s="9">
        <v>170.61717395359895</v>
      </c>
      <c r="GH419" s="9">
        <v>172.23960781271802</v>
      </c>
      <c r="GI419" s="9">
        <v>173.22000632871681</v>
      </c>
      <c r="GJ419" s="9">
        <v>173.67285752979927</v>
      </c>
      <c r="GK419" s="9">
        <v>174.12036523370486</v>
      </c>
      <c r="GL419" s="9" t="str">
        <f t="shared" si="74"/>
        <v>Food, Feed &amp; Beverage MFG\PPI-FOOD MFG-Fiber, Yarn and Thread Mills, United States\Units of Measure: Index Dec 1984=100\Historic Data Source: BLS\Data Edge: 2016 Q3\Forecast Date: December 2016</v>
      </c>
      <c r="GM419" s="10" t="str">
        <f t="shared" si="80"/>
        <v>United States, Food, Feed &amp; Beverage MFG, PPI, Fiber, Yarn and Thread Mills</v>
      </c>
      <c r="GN419" s="10" t="str">
        <f t="shared" si="81"/>
        <v>Food, Feed &amp; Beverage MFG\PPI-FOOD MFG-Fiber, Yarn and Thread Mills, United States\Units of Measure: Index Dec 1984=100\Historic Data Source: BLS\Data Edge: 2016 Q3\Forecast Date: December 2016</v>
      </c>
      <c r="GP419" s="15" t="s">
        <v>10</v>
      </c>
      <c r="GQ419" s="15" t="s">
        <v>134</v>
      </c>
      <c r="GR419" s="35" t="s">
        <v>1014</v>
      </c>
      <c r="GS419" s="36" t="s">
        <v>1015</v>
      </c>
      <c r="GT419" s="16" t="s">
        <v>136</v>
      </c>
      <c r="GU419" s="13" t="s">
        <v>1381</v>
      </c>
      <c r="GV419" s="43" t="s">
        <v>1385</v>
      </c>
      <c r="GW419" s="35" t="s">
        <v>1365</v>
      </c>
      <c r="GX419" s="8" t="s">
        <v>1401</v>
      </c>
      <c r="GY419" s="16" t="s">
        <v>1392</v>
      </c>
      <c r="GZ419"/>
    </row>
    <row r="420" spans="1:208">
      <c r="A420" s="8" t="s">
        <v>1016</v>
      </c>
      <c r="B420" s="8" t="str">
        <f t="shared" si="75"/>
        <v>Bank:AGPRICE</v>
      </c>
      <c r="C420" s="13" t="str">
        <f t="shared" si="76"/>
        <v>DataEdge:2016 Q3</v>
      </c>
      <c r="D420" s="13" t="str">
        <f t="shared" si="77"/>
        <v>ForecastDate:December 2016</v>
      </c>
      <c r="E420" s="13" t="str">
        <f t="shared" si="78"/>
        <v>Long Label:Food, Feed &amp; Beverage MFG\PPI-FOOD MFG-Mayonnaise, Dressing, And Sauce Manufacturing, Vinegar And Cider - NSA - United States\Units of Measure: Index Dec 1985=100\Historic Data Source: BLS\Data Edge: 2016 Q3\Forecast Date: December 2016</v>
      </c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>
        <v>100</v>
      </c>
      <c r="AD420" s="9">
        <v>98.8</v>
      </c>
      <c r="AE420" s="9">
        <v>98.8</v>
      </c>
      <c r="AF420" s="9">
        <v>98.8</v>
      </c>
      <c r="AG420" s="9">
        <v>98.8</v>
      </c>
      <c r="AH420" s="9">
        <v>102.66666666666667</v>
      </c>
      <c r="AI420" s="9">
        <v>102.2</v>
      </c>
      <c r="AJ420" s="9">
        <v>102.2</v>
      </c>
      <c r="AK420" s="9">
        <v>102.2</v>
      </c>
      <c r="AL420" s="9">
        <v>102.7</v>
      </c>
      <c r="AM420" s="9">
        <v>101.63333333333333</v>
      </c>
      <c r="AN420" s="9">
        <v>103.7</v>
      </c>
      <c r="AO420" s="9">
        <v>107.5</v>
      </c>
      <c r="AP420" s="9">
        <v>107.5</v>
      </c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>
        <v>117.5</v>
      </c>
      <c r="BD420" s="9">
        <v>115.59999999999998</v>
      </c>
      <c r="BE420" s="9">
        <v>115.8</v>
      </c>
      <c r="BF420" s="9">
        <v>115.2</v>
      </c>
      <c r="BG420" s="9">
        <v>114.89999999999999</v>
      </c>
      <c r="BH420" s="9">
        <v>114.93333333333334</v>
      </c>
      <c r="BI420" s="9">
        <v>115</v>
      </c>
      <c r="BJ420" s="9">
        <v>115</v>
      </c>
      <c r="BK420" s="9">
        <v>114.2</v>
      </c>
      <c r="BL420" s="9">
        <v>114.2</v>
      </c>
      <c r="BM420" s="9">
        <v>114.2</v>
      </c>
      <c r="BN420" s="9">
        <v>114.2</v>
      </c>
      <c r="BO420" s="9">
        <v>114.2</v>
      </c>
      <c r="BP420" s="9">
        <v>111.63333333333334</v>
      </c>
      <c r="BQ420" s="9">
        <v>112.06666666666666</v>
      </c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>
        <v>105.66666666666667</v>
      </c>
      <c r="CC420" s="9">
        <v>105</v>
      </c>
      <c r="CD420" s="9">
        <v>105</v>
      </c>
      <c r="CE420" s="9">
        <v>105</v>
      </c>
      <c r="CF420" s="9">
        <v>105</v>
      </c>
      <c r="CG420" s="9">
        <v>105.40000000000002</v>
      </c>
      <c r="CH420" s="9">
        <v>105.40000000000002</v>
      </c>
      <c r="CI420" s="9">
        <v>105.3</v>
      </c>
      <c r="CJ420" s="9">
        <v>105.43333333333334</v>
      </c>
      <c r="CK420" s="9">
        <v>105.96666666666665</v>
      </c>
      <c r="CL420" s="9">
        <v>105.90000000000002</v>
      </c>
      <c r="CM420" s="9">
        <v>105.90000000000002</v>
      </c>
      <c r="CN420" s="9">
        <v>105.93333333333334</v>
      </c>
      <c r="CO420" s="9">
        <v>106</v>
      </c>
      <c r="CP420" s="9">
        <v>107.90000000000002</v>
      </c>
      <c r="CQ420" s="9">
        <v>107.90000000000002</v>
      </c>
      <c r="CR420" s="9">
        <v>107.86666666666667</v>
      </c>
      <c r="CS420" s="9">
        <v>110.3</v>
      </c>
      <c r="CT420" s="9">
        <v>110.63333333333333</v>
      </c>
      <c r="CU420" s="9">
        <v>113.40000000000002</v>
      </c>
      <c r="CV420" s="9">
        <v>110.2</v>
      </c>
      <c r="CW420" s="9">
        <v>105</v>
      </c>
      <c r="CX420" s="9">
        <v>105</v>
      </c>
      <c r="CY420" s="9">
        <v>106.73333333333333</v>
      </c>
      <c r="CZ420" s="9">
        <v>106.83333333333333</v>
      </c>
      <c r="DA420" s="9">
        <v>109.3</v>
      </c>
      <c r="DB420" s="9">
        <v>109.40000000000002</v>
      </c>
      <c r="DC420" s="9">
        <v>109.43333333333334</v>
      </c>
      <c r="DD420" s="9">
        <v>109.93333333333334</v>
      </c>
      <c r="DE420" s="9">
        <v>114.33333333333333</v>
      </c>
      <c r="DF420" s="9">
        <v>114.46666666666665</v>
      </c>
      <c r="DG420" s="9">
        <v>114.96666666666665</v>
      </c>
      <c r="DH420" s="9">
        <v>115.06666666666666</v>
      </c>
      <c r="DI420" s="9">
        <v>115.90000000000002</v>
      </c>
      <c r="DJ420" s="9">
        <v>115.90000000000002</v>
      </c>
      <c r="DK420" s="9">
        <v>119.63333333333333</v>
      </c>
      <c r="DL420" s="9">
        <v>124.46666666666665</v>
      </c>
      <c r="DM420" s="9">
        <v>127.16666666666667</v>
      </c>
      <c r="DN420" s="9">
        <v>130.06666666666666</v>
      </c>
      <c r="DO420" s="9">
        <v>132.06666666666669</v>
      </c>
      <c r="DP420" s="9">
        <v>134.93333333333331</v>
      </c>
      <c r="DQ420" s="9">
        <v>132.96666666666667</v>
      </c>
      <c r="DR420" s="9">
        <v>132.06666666666669</v>
      </c>
      <c r="DS420" s="9">
        <v>132</v>
      </c>
      <c r="DT420" s="9">
        <v>130.63333333333335</v>
      </c>
      <c r="DU420" s="9">
        <v>128.4</v>
      </c>
      <c r="DV420" s="9">
        <v>125.30000000000001</v>
      </c>
      <c r="DW420" s="9">
        <v>125.06666666666666</v>
      </c>
      <c r="DX420" s="9">
        <v>124.56666666666666</v>
      </c>
      <c r="DY420" s="9">
        <v>124.53333333333335</v>
      </c>
      <c r="DZ420" s="9">
        <v>127.96666666666665</v>
      </c>
      <c r="EA420" s="9">
        <v>132.53333333333333</v>
      </c>
      <c r="EB420" s="9">
        <v>133.06666666666666</v>
      </c>
      <c r="EC420" s="9">
        <v>134.79999999999998</v>
      </c>
      <c r="ED420" s="9">
        <v>134.43333333333334</v>
      </c>
      <c r="EE420" s="9">
        <v>137</v>
      </c>
      <c r="EF420" s="9">
        <v>146.5</v>
      </c>
      <c r="EG420" s="9">
        <v>144.46666666666667</v>
      </c>
      <c r="EH420" s="9">
        <v>144.53333333333333</v>
      </c>
      <c r="EI420" s="9">
        <v>143.83333333333334</v>
      </c>
      <c r="EJ420" s="9">
        <v>146.33333333333334</v>
      </c>
      <c r="EK420" s="9">
        <v>146.36666666666667</v>
      </c>
      <c r="EL420" s="9">
        <v>145.73333333333335</v>
      </c>
      <c r="EM420" s="9">
        <v>143.93333333333334</v>
      </c>
      <c r="EN420" s="9">
        <v>142.03333333333333</v>
      </c>
      <c r="EO420" s="9">
        <v>143.16666666666666</v>
      </c>
      <c r="EP420" s="9">
        <v>143.20000000000002</v>
      </c>
      <c r="EQ420" s="9">
        <v>145.53333333333333</v>
      </c>
      <c r="ER420" s="9">
        <v>144.93333333333331</v>
      </c>
      <c r="ES420" s="9">
        <v>143.6</v>
      </c>
      <c r="ET420" s="9">
        <v>143.66666666666666</v>
      </c>
      <c r="EU420" s="9">
        <v>144.16666666666666</v>
      </c>
      <c r="EV420" s="9">
        <v>143.76666666666668</v>
      </c>
      <c r="EW420" s="9">
        <v>143.12465530364111</v>
      </c>
      <c r="EX420" s="9">
        <v>145.03444646724031</v>
      </c>
      <c r="EY420" s="9">
        <v>146.0559735154753</v>
      </c>
      <c r="EZ420" s="9">
        <v>146.97885630031459</v>
      </c>
      <c r="FA420" s="9">
        <v>147.21697530570688</v>
      </c>
      <c r="FB420" s="9">
        <v>147.27372083389454</v>
      </c>
      <c r="FC420" s="9">
        <v>148.18519809084765</v>
      </c>
      <c r="FD420" s="9">
        <v>149.55840714462011</v>
      </c>
      <c r="FE420" s="9">
        <v>150.52625919056945</v>
      </c>
      <c r="FF420" s="9">
        <v>151.46512221725604</v>
      </c>
      <c r="FG420" s="9">
        <v>152.54223718323519</v>
      </c>
      <c r="FH420" s="9">
        <v>153.6488686417247</v>
      </c>
      <c r="FI420" s="9">
        <v>153.94979650179548</v>
      </c>
      <c r="FJ420" s="9">
        <v>154.2707652601359</v>
      </c>
      <c r="FK420" s="9">
        <v>155.34578114097624</v>
      </c>
      <c r="FL420" s="9">
        <v>156.40882240648071</v>
      </c>
      <c r="FM420" s="9">
        <v>156.34983769945865</v>
      </c>
      <c r="FN420" s="9">
        <v>156.33670857167138</v>
      </c>
      <c r="FO420" s="9">
        <v>157.35933022677656</v>
      </c>
      <c r="FP420" s="9">
        <v>158.40523930419783</v>
      </c>
      <c r="FQ420" s="9">
        <v>158.4083182734548</v>
      </c>
      <c r="FR420" s="9">
        <v>158.56071074303148</v>
      </c>
      <c r="FS420" s="9">
        <v>159.60570179437272</v>
      </c>
      <c r="FT420" s="9">
        <v>160.65820277579417</v>
      </c>
      <c r="FU420" s="9">
        <v>160.68813604193926</v>
      </c>
      <c r="FV420" s="9">
        <v>160.96755303742222</v>
      </c>
      <c r="FW420" s="9">
        <v>162.00654137565309</v>
      </c>
      <c r="FX420" s="9">
        <v>163.07094362671461</v>
      </c>
      <c r="FY420" s="9">
        <v>163.10697136508364</v>
      </c>
      <c r="FZ420" s="9">
        <v>163.31683905516579</v>
      </c>
      <c r="GA420" s="9">
        <v>164.33901854133441</v>
      </c>
      <c r="GB420" s="9">
        <v>165.39785783207958</v>
      </c>
      <c r="GC420" s="9">
        <v>165.39470240737396</v>
      </c>
      <c r="GD420" s="9">
        <v>165.53031701283848</v>
      </c>
      <c r="GE420" s="9">
        <v>166.53469538922724</v>
      </c>
      <c r="GF420" s="9">
        <v>167.57183576567024</v>
      </c>
      <c r="GG420" s="9">
        <v>167.47999187270722</v>
      </c>
      <c r="GH420" s="9">
        <v>167.50437526522566</v>
      </c>
      <c r="GI420" s="9">
        <v>168.51071257769271</v>
      </c>
      <c r="GJ420" s="9">
        <v>169.56663102511135</v>
      </c>
      <c r="GK420" s="9">
        <v>169.53902171167036</v>
      </c>
      <c r="GL420" s="9" t="str">
        <f t="shared" si="74"/>
        <v>Food, Feed &amp; Beverage MFG\PPI-FOOD MFG-Mayonnaise, Dressing, And Sauce Manufacturing, Vinegar And Cider - NSA - United States\Units of Measure: Index Dec 1985=100\Historic Data Source: BLS\Data Edge: 2016 Q3\Forecast Date: December 2016</v>
      </c>
      <c r="GM420" s="10" t="str">
        <f t="shared" si="80"/>
        <v>United States, Food, Feed &amp; Beverage MFG, PPI, Mayonnaise, Dressing, And Sauce Manufacturing, Vinegar And Cider</v>
      </c>
      <c r="GN420" s="10" t="str">
        <f t="shared" si="81"/>
        <v>Food, Feed &amp; Beverage MFG\PPI-FOOD MFG-Mayonnaise, Dressing, And Sauce Manufacturing, Vinegar And Cider - NSA - United States\Units of Measure: Index Dec 1985=100\Historic Data Source: BLS\Data Edge: 2016 Q3\Forecast Date: December 2016</v>
      </c>
      <c r="GP420" s="15" t="s">
        <v>10</v>
      </c>
      <c r="GQ420" s="15" t="s">
        <v>134</v>
      </c>
      <c r="GR420" s="20" t="s">
        <v>1017</v>
      </c>
      <c r="GS420" s="8" t="s">
        <v>1008</v>
      </c>
      <c r="GT420" s="16" t="s">
        <v>136</v>
      </c>
      <c r="GU420" s="13" t="s">
        <v>1381</v>
      </c>
      <c r="GV420" s="11" t="s">
        <v>1385</v>
      </c>
      <c r="GW420" s="20" t="s">
        <v>1366</v>
      </c>
      <c r="GX420" s="8" t="s">
        <v>1401</v>
      </c>
      <c r="GY420" s="16" t="s">
        <v>1392</v>
      </c>
    </row>
    <row r="421" spans="1:208">
      <c r="A421" s="8" t="s">
        <v>1018</v>
      </c>
      <c r="B421" s="8" t="str">
        <f t="shared" si="75"/>
        <v>Bank:AGPRICE</v>
      </c>
      <c r="C421" s="13" t="str">
        <f t="shared" si="76"/>
        <v>DataEdge:2016 Q3</v>
      </c>
      <c r="D421" s="13" t="str">
        <f t="shared" si="77"/>
        <v>ForecastDate:December 2016</v>
      </c>
      <c r="E421" s="13" t="str">
        <f t="shared" si="78"/>
        <v>Long Label:Food, Feed &amp; Beverage MFG\PPI-Food MFG-Coffee, United States\Units of Measure: Index Jun 1981=100\Historic Data Source: BLS\Data Edge: 2016 Q3\Forecast Date: December 2016</v>
      </c>
      <c r="F421" s="9">
        <v>115.86666666666667</v>
      </c>
      <c r="G421" s="9">
        <v>116.1</v>
      </c>
      <c r="H421" s="9">
        <v>113.6</v>
      </c>
      <c r="I421" s="9">
        <v>105.9</v>
      </c>
      <c r="J421" s="9">
        <v>99.866666666666674</v>
      </c>
      <c r="K421" s="9">
        <v>100</v>
      </c>
      <c r="L421" s="9">
        <v>99.133333333333326</v>
      </c>
      <c r="M421" s="9">
        <v>100.33333333333333</v>
      </c>
      <c r="N421" s="9">
        <v>103.6</v>
      </c>
      <c r="O421" s="9">
        <v>104.26666666666667</v>
      </c>
      <c r="P421" s="9">
        <v>103.16666666666667</v>
      </c>
      <c r="Q421" s="9">
        <v>103.36666666666667</v>
      </c>
      <c r="R421" s="9">
        <v>104.43333333333334</v>
      </c>
      <c r="S421" s="9">
        <v>104.2</v>
      </c>
      <c r="T421" s="9">
        <v>103.73333333333333</v>
      </c>
      <c r="U421" s="9">
        <v>105.16666666666667</v>
      </c>
      <c r="V421" s="9">
        <v>108.23333333333333</v>
      </c>
      <c r="W421" s="9">
        <v>109.43333333333332</v>
      </c>
      <c r="X421" s="9">
        <v>111.3</v>
      </c>
      <c r="Y421" s="9">
        <v>112.53333333333335</v>
      </c>
      <c r="Z421" s="9">
        <v>112.66666666666667</v>
      </c>
      <c r="AA421" s="9">
        <v>111.33333333333333</v>
      </c>
      <c r="AB421" s="9">
        <v>109.66666666666667</v>
      </c>
      <c r="AC421" s="9">
        <v>112.2</v>
      </c>
      <c r="AD421" s="9">
        <v>141.23333333333335</v>
      </c>
      <c r="AE421" s="9">
        <v>146.73333333333332</v>
      </c>
      <c r="AF421" s="9">
        <v>140.23333333333335</v>
      </c>
      <c r="AG421" s="9">
        <v>136.9</v>
      </c>
      <c r="AH421" s="9">
        <v>124.3</v>
      </c>
      <c r="AI421" s="9">
        <v>120.16666666666667</v>
      </c>
      <c r="AJ421" s="9">
        <v>116.33333333333333</v>
      </c>
      <c r="AK421" s="9">
        <v>112.93333333333334</v>
      </c>
      <c r="AL421" s="9">
        <v>114.76666666666667</v>
      </c>
      <c r="AM421" s="9">
        <v>118.66666666666667</v>
      </c>
      <c r="AN421" s="9">
        <v>118.53333333333335</v>
      </c>
      <c r="AO421" s="9">
        <v>119.03333333333335</v>
      </c>
      <c r="AP421" s="9">
        <v>121.53333333333332</v>
      </c>
      <c r="AQ421" s="9">
        <v>123.63333333333333</v>
      </c>
      <c r="AR421" s="9">
        <v>120.16666666666667</v>
      </c>
      <c r="AS421" s="9">
        <v>116.16666666666667</v>
      </c>
      <c r="AT421" s="9">
        <v>118.63333333333333</v>
      </c>
      <c r="AU421" s="9">
        <v>120.86666666666667</v>
      </c>
      <c r="AV421" s="9">
        <v>122.03333333333335</v>
      </c>
      <c r="AW421" s="9">
        <v>118.36666666666667</v>
      </c>
      <c r="AX421" s="9">
        <v>120.36666666666667</v>
      </c>
      <c r="AY421" s="9">
        <v>120.06666666666666</v>
      </c>
      <c r="AZ421" s="9">
        <v>113.03333333333335</v>
      </c>
      <c r="BA421" s="9">
        <v>112.73333333333333</v>
      </c>
      <c r="BB421" s="9">
        <v>112.56666666666666</v>
      </c>
      <c r="BC421" s="9">
        <v>112.5</v>
      </c>
      <c r="BD421" s="9">
        <v>108.6</v>
      </c>
      <c r="BE421" s="9">
        <v>106.5</v>
      </c>
      <c r="BF421" s="9">
        <v>108.26666666666667</v>
      </c>
      <c r="BG421" s="9">
        <v>110.23333333333335</v>
      </c>
      <c r="BH421" s="9">
        <v>110.23333333333333</v>
      </c>
      <c r="BI421" s="9">
        <v>110.5</v>
      </c>
      <c r="BJ421" s="9">
        <v>110.86666666666667</v>
      </c>
      <c r="BK421" s="9">
        <v>114.66666666666667</v>
      </c>
      <c r="BL421" s="9">
        <v>156.86666666666667</v>
      </c>
      <c r="BM421" s="9">
        <v>156.6</v>
      </c>
      <c r="BN421" s="9">
        <v>156.06666666666669</v>
      </c>
      <c r="BO421" s="9">
        <v>154</v>
      </c>
      <c r="BP421" s="9">
        <v>153.13333333333333</v>
      </c>
      <c r="BQ421" s="9">
        <v>147.4</v>
      </c>
      <c r="BR421" s="9">
        <v>141.6</v>
      </c>
      <c r="BS421" s="9">
        <v>138.6</v>
      </c>
      <c r="BT421" s="9">
        <v>137.13333333333335</v>
      </c>
      <c r="BU421" s="9">
        <v>137.53333333333333</v>
      </c>
      <c r="BV421" s="9">
        <v>142.56666666666666</v>
      </c>
      <c r="BW421" s="9">
        <v>167.56666666666666</v>
      </c>
      <c r="BX421" s="9">
        <v>173.73333333333335</v>
      </c>
      <c r="BY421" s="9">
        <v>163.53333333333333</v>
      </c>
      <c r="BZ421" s="9">
        <v>159.80000000000001</v>
      </c>
      <c r="CA421" s="9">
        <v>156.53333333333333</v>
      </c>
      <c r="CB421" s="9">
        <v>150.23333333333332</v>
      </c>
      <c r="CC421" s="9">
        <v>146.80000000000001</v>
      </c>
      <c r="CD421" s="9">
        <v>145.66666666666666</v>
      </c>
      <c r="CE421" s="9">
        <v>146.36666666666667</v>
      </c>
      <c r="CF421" s="9">
        <v>145.96666666666667</v>
      </c>
      <c r="CG421" s="9">
        <v>145.19999999999999</v>
      </c>
      <c r="CH421" s="9">
        <v>150.19999999999999</v>
      </c>
      <c r="CI421" s="9">
        <v>146.23333333333332</v>
      </c>
      <c r="CJ421" s="9">
        <v>142.03333333333333</v>
      </c>
      <c r="CK421" s="9">
        <v>138.6</v>
      </c>
      <c r="CL421" s="9">
        <v>137.9</v>
      </c>
      <c r="CM421" s="9">
        <v>136.13333333333333</v>
      </c>
      <c r="CN421" s="9">
        <v>136.26666666666668</v>
      </c>
      <c r="CO421" s="9">
        <v>135.16666666666666</v>
      </c>
      <c r="CP421" s="9">
        <v>133.73333333333335</v>
      </c>
      <c r="CQ421" s="9">
        <v>133.63333333333333</v>
      </c>
      <c r="CR421" s="9">
        <v>133.96666666666667</v>
      </c>
      <c r="CS421" s="9">
        <v>133.76666666666668</v>
      </c>
      <c r="CT421" s="9">
        <v>138.19999999999999</v>
      </c>
      <c r="CU421" s="9">
        <v>139.56666666666669</v>
      </c>
      <c r="CV421" s="9">
        <v>139.93333333333334</v>
      </c>
      <c r="CW421" s="9">
        <v>139.86666666666667</v>
      </c>
      <c r="CX421" s="9">
        <v>140.1</v>
      </c>
      <c r="CY421" s="9">
        <v>141.5</v>
      </c>
      <c r="CZ421" s="9">
        <v>141.69999999999999</v>
      </c>
      <c r="DA421" s="9">
        <v>145.43333333333331</v>
      </c>
      <c r="DB421" s="9">
        <v>153.33333333333334</v>
      </c>
      <c r="DC421" s="9">
        <v>164.76666666666665</v>
      </c>
      <c r="DD421" s="9">
        <v>163.86666666666665</v>
      </c>
      <c r="DE421" s="9">
        <v>162.06666666666666</v>
      </c>
      <c r="DF421" s="9">
        <v>162.66666666666666</v>
      </c>
      <c r="DG421" s="9">
        <v>163.46666666666667</v>
      </c>
      <c r="DH421" s="9">
        <v>163.43333333333334</v>
      </c>
      <c r="DI421" s="9">
        <v>166.93333333333334</v>
      </c>
      <c r="DJ421" s="9">
        <v>171.8</v>
      </c>
      <c r="DK421" s="9">
        <v>172.23333333333301</v>
      </c>
      <c r="DL421" s="9">
        <v>173.83333333333334</v>
      </c>
      <c r="DM421" s="9">
        <v>177.46666666666667</v>
      </c>
      <c r="DN421" s="9">
        <v>186.4</v>
      </c>
      <c r="DO421" s="9">
        <v>188.63333333333335</v>
      </c>
      <c r="DP421" s="9">
        <v>191.13333333333333</v>
      </c>
      <c r="DQ421" s="9">
        <v>191.36666666666667</v>
      </c>
      <c r="DR421" s="9">
        <v>188.63333333333335</v>
      </c>
      <c r="DS421" s="9">
        <v>192.76666666666665</v>
      </c>
      <c r="DT421" s="9">
        <v>192.93333333333331</v>
      </c>
      <c r="DU421" s="9">
        <v>192.93333333333331</v>
      </c>
      <c r="DV421" s="9">
        <v>193.80000000000004</v>
      </c>
      <c r="DW421" s="9">
        <v>195.83333333333334</v>
      </c>
      <c r="DX421" s="9">
        <v>200.53333333333333</v>
      </c>
      <c r="DY421" s="9">
        <v>208.23333333333335</v>
      </c>
      <c r="DZ421" s="9">
        <v>214.06666666666669</v>
      </c>
      <c r="EA421" s="9">
        <v>224.73333333333335</v>
      </c>
      <c r="EB421" s="9">
        <v>234.4666666666667</v>
      </c>
      <c r="EC421" s="9">
        <v>233.9</v>
      </c>
      <c r="ED421" s="9">
        <v>229.53333333333333</v>
      </c>
      <c r="EE421" s="9">
        <v>221.93333333333331</v>
      </c>
      <c r="EF421" s="9">
        <v>217.66666666666666</v>
      </c>
      <c r="EG421" s="9">
        <v>212.6</v>
      </c>
      <c r="EH421" s="9">
        <v>209.5333333333333</v>
      </c>
      <c r="EI421" s="9">
        <v>203.9</v>
      </c>
      <c r="EJ421" s="9">
        <v>202.36666666666665</v>
      </c>
      <c r="EK421" s="9">
        <v>200.83333333333334</v>
      </c>
      <c r="EL421" s="9">
        <v>199.76666666666665</v>
      </c>
      <c r="EM421" s="9">
        <v>201.6</v>
      </c>
      <c r="EN421" s="9">
        <v>208.79999999999998</v>
      </c>
      <c r="EO421" s="9">
        <v>212.33333333333334</v>
      </c>
      <c r="EP421" s="9">
        <v>213.0333333333333</v>
      </c>
      <c r="EQ421" s="9">
        <v>211.23333333333335</v>
      </c>
      <c r="ER421" s="9">
        <v>211.16666666666666</v>
      </c>
      <c r="ES421" s="9">
        <v>209</v>
      </c>
      <c r="ET421" s="9">
        <v>207.46666666666667</v>
      </c>
      <c r="EU421" s="9">
        <v>204.23333333333335</v>
      </c>
      <c r="EV421" s="9">
        <v>202.1</v>
      </c>
      <c r="EW421" s="9">
        <v>216.93242134842876</v>
      </c>
      <c r="EX421" s="9">
        <v>222.25735536925336</v>
      </c>
      <c r="EY421" s="9">
        <v>224.98403964738873</v>
      </c>
      <c r="EZ421" s="9">
        <v>242.9439189057378</v>
      </c>
      <c r="FA421" s="9">
        <v>242.53706581776382</v>
      </c>
      <c r="FB421" s="9">
        <v>247.39220222131704</v>
      </c>
      <c r="FC421" s="9">
        <v>250.12822030854309</v>
      </c>
      <c r="FD421" s="9">
        <v>225.81554060938717</v>
      </c>
      <c r="FE421" s="9">
        <v>225.50758440291898</v>
      </c>
      <c r="FF421" s="9">
        <v>230.91755446446916</v>
      </c>
      <c r="FG421" s="9">
        <v>233.70906318693159</v>
      </c>
      <c r="FH421" s="9">
        <v>235.2279897225707</v>
      </c>
      <c r="FI421" s="9">
        <v>234.96774631533361</v>
      </c>
      <c r="FJ421" s="9">
        <v>240.39310939438914</v>
      </c>
      <c r="FK421" s="9">
        <v>243.1965709090546</v>
      </c>
      <c r="FL421" s="9">
        <v>235.75038531433916</v>
      </c>
      <c r="FM421" s="9">
        <v>235.49417178654573</v>
      </c>
      <c r="FN421" s="9">
        <v>240.98873458821598</v>
      </c>
      <c r="FO421" s="9">
        <v>243.80604392692766</v>
      </c>
      <c r="FP421" s="9">
        <v>236.25749521551788</v>
      </c>
      <c r="FQ421" s="9">
        <v>235.94777818253019</v>
      </c>
      <c r="FR421" s="9">
        <v>241.47518797441285</v>
      </c>
      <c r="FS421" s="9">
        <v>244.25993207990891</v>
      </c>
      <c r="FT421" s="9">
        <v>236.78575685758977</v>
      </c>
      <c r="FU421" s="9">
        <v>236.46998994470044</v>
      </c>
      <c r="FV421" s="9">
        <v>242.10384533663685</v>
      </c>
      <c r="FW421" s="9">
        <v>244.94953647974677</v>
      </c>
      <c r="FX421" s="9">
        <v>252.29234879445184</v>
      </c>
      <c r="FY421" s="9">
        <v>251.99856962046724</v>
      </c>
      <c r="FZ421" s="9">
        <v>257.53585393538663</v>
      </c>
      <c r="GA421" s="9">
        <v>260.36936163290704</v>
      </c>
      <c r="GB421" s="9">
        <v>256.68570793426886</v>
      </c>
      <c r="GC421" s="9">
        <v>256.39412160411143</v>
      </c>
      <c r="GD421" s="9">
        <v>261.94782399721169</v>
      </c>
      <c r="GE421" s="9">
        <v>264.75760086520506</v>
      </c>
      <c r="GF421" s="9">
        <v>268.33105873374268</v>
      </c>
      <c r="GG421" s="9">
        <v>268.01212656322264</v>
      </c>
      <c r="GH421" s="9">
        <v>273.43618097887042</v>
      </c>
      <c r="GI421" s="9">
        <v>276.2177663007908</v>
      </c>
      <c r="GJ421" s="9">
        <v>275.38447076368675</v>
      </c>
      <c r="GK421" s="9">
        <v>275.06344778322682</v>
      </c>
      <c r="GL421" s="9" t="str">
        <f t="shared" si="74"/>
        <v>Food, Feed &amp; Beverage MFG\PPI-Food MFG-Coffee, United States\Units of Measure: Index Jun 1981=100\Historic Data Source: BLS\Data Edge: 2016 Q3\Forecast Date: December 2016</v>
      </c>
      <c r="GM421" s="10" t="str">
        <f t="shared" si="80"/>
        <v>United States, Food, Feed &amp; Beverage MFG, PPI, Coffee</v>
      </c>
      <c r="GN421" s="10" t="str">
        <f>CONCATENATE(GQ421,"\",GR421,"\Units of Measure: ",GS421,"\Historic Data Source: ",GT421,"\","Data Edge: ",GU421,"\Forecast Date: ",GV421)</f>
        <v>Food, Feed &amp; Beverage MFG\PPI-Food MFG-Coffee, United States\Units of Measure: Index Jun 1981=100\Historic Data Source: BLS\Data Edge: 2016 Q3\Forecast Date: December 2016</v>
      </c>
      <c r="GP421" s="10" t="s">
        <v>10</v>
      </c>
      <c r="GQ421" s="10" t="s">
        <v>134</v>
      </c>
      <c r="GR421" s="10" t="s">
        <v>1019</v>
      </c>
      <c r="GS421" s="10" t="s">
        <v>1020</v>
      </c>
      <c r="GT421" s="10" t="s">
        <v>136</v>
      </c>
      <c r="GU421" s="13" t="s">
        <v>1381</v>
      </c>
      <c r="GV421" s="11" t="s">
        <v>1385</v>
      </c>
      <c r="GW421" s="8" t="s">
        <v>1367</v>
      </c>
      <c r="GX421" s="8" t="s">
        <v>1401</v>
      </c>
      <c r="GY421" s="16" t="s">
        <v>1392</v>
      </c>
    </row>
    <row r="454" spans="202:202">
      <c r="GT454" s="10">
        <v>2</v>
      </c>
    </row>
  </sheetData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E193"/>
  <sheetViews>
    <sheetView tabSelected="1" workbookViewId="0"/>
  </sheetViews>
  <sheetFormatPr defaultRowHeight="12.75"/>
  <cols>
    <col min="1" max="1" width="13" customWidth="1"/>
  </cols>
  <sheetData>
    <row r="1" spans="1:421" ht="15.75">
      <c r="A1" s="1"/>
      <c r="B1" s="8" t="s">
        <v>9</v>
      </c>
      <c r="C1" s="8" t="s">
        <v>16</v>
      </c>
      <c r="D1" s="8" t="s">
        <v>19</v>
      </c>
      <c r="E1" s="12" t="s">
        <v>20</v>
      </c>
      <c r="F1" s="12" t="s">
        <v>27</v>
      </c>
      <c r="G1" s="12" t="s">
        <v>29</v>
      </c>
      <c r="H1" s="12" t="s">
        <v>35</v>
      </c>
      <c r="I1" s="12" t="s">
        <v>40</v>
      </c>
      <c r="J1" s="12" t="s">
        <v>45</v>
      </c>
      <c r="K1" s="12" t="s">
        <v>47</v>
      </c>
      <c r="L1" s="12" t="s">
        <v>49</v>
      </c>
      <c r="M1" s="12" t="s">
        <v>51</v>
      </c>
      <c r="N1" s="12" t="s">
        <v>54</v>
      </c>
      <c r="O1" s="12" t="s">
        <v>56</v>
      </c>
      <c r="P1" s="12" t="s">
        <v>58</v>
      </c>
      <c r="Q1" s="14" t="s">
        <v>60</v>
      </c>
      <c r="R1" s="14" t="s">
        <v>63</v>
      </c>
      <c r="S1" s="14" t="s">
        <v>67</v>
      </c>
      <c r="T1" s="14" t="s">
        <v>70</v>
      </c>
      <c r="U1" s="14" t="s">
        <v>72</v>
      </c>
      <c r="V1" s="14" t="s">
        <v>74</v>
      </c>
      <c r="W1" s="12" t="s">
        <v>76</v>
      </c>
      <c r="X1" s="12" t="s">
        <v>78</v>
      </c>
      <c r="Y1" s="12" t="s">
        <v>81</v>
      </c>
      <c r="Z1" s="12" t="s">
        <v>83</v>
      </c>
      <c r="AA1" s="16" t="s">
        <v>86</v>
      </c>
      <c r="AB1" s="8" t="s">
        <v>89</v>
      </c>
      <c r="AC1" s="16" t="s">
        <v>92</v>
      </c>
      <c r="AD1" s="16" t="s">
        <v>94</v>
      </c>
      <c r="AE1" s="12" t="s">
        <v>97</v>
      </c>
      <c r="AF1" s="14" t="s">
        <v>102</v>
      </c>
      <c r="AG1" s="12" t="s">
        <v>104</v>
      </c>
      <c r="AH1" s="12" t="s">
        <v>106</v>
      </c>
      <c r="AI1" s="12" t="s">
        <v>1384</v>
      </c>
      <c r="AJ1" s="12" t="s">
        <v>113</v>
      </c>
      <c r="AK1" s="12" t="s">
        <v>117</v>
      </c>
      <c r="AL1" s="14" t="s">
        <v>121</v>
      </c>
      <c r="AM1" s="14" t="s">
        <v>123</v>
      </c>
      <c r="AN1" s="12" t="s">
        <v>125</v>
      </c>
      <c r="AO1" s="14" t="s">
        <v>127</v>
      </c>
      <c r="AP1" s="14" t="s">
        <v>129</v>
      </c>
      <c r="AQ1" s="12" t="s">
        <v>131</v>
      </c>
      <c r="AR1" s="19" t="s">
        <v>133</v>
      </c>
      <c r="AS1" s="19" t="s">
        <v>138</v>
      </c>
      <c r="AT1" s="19" t="s">
        <v>141</v>
      </c>
      <c r="AU1" s="19" t="s">
        <v>144</v>
      </c>
      <c r="AV1" s="19" t="s">
        <v>147</v>
      </c>
      <c r="AW1" s="19" t="s">
        <v>150</v>
      </c>
      <c r="AX1" s="19" t="s">
        <v>152</v>
      </c>
      <c r="AY1" s="19" t="s">
        <v>154</v>
      </c>
      <c r="AZ1" s="22" t="s">
        <v>157</v>
      </c>
      <c r="BA1" s="22" t="s">
        <v>160</v>
      </c>
      <c r="BB1" s="22" t="s">
        <v>162</v>
      </c>
      <c r="BC1" s="22" t="s">
        <v>164</v>
      </c>
      <c r="BD1" s="22" t="s">
        <v>166</v>
      </c>
      <c r="BE1" s="19" t="s">
        <v>168</v>
      </c>
      <c r="BF1" s="19" t="s">
        <v>170</v>
      </c>
      <c r="BG1" s="19" t="s">
        <v>172</v>
      </c>
      <c r="BH1" s="19" t="s">
        <v>175</v>
      </c>
      <c r="BI1" s="19" t="s">
        <v>177</v>
      </c>
      <c r="BJ1" s="19" t="s">
        <v>181</v>
      </c>
      <c r="BK1" s="19" t="s">
        <v>183</v>
      </c>
      <c r="BL1" s="19" t="s">
        <v>185</v>
      </c>
      <c r="BM1" s="19" t="s">
        <v>187</v>
      </c>
      <c r="BN1" s="19" t="s">
        <v>189</v>
      </c>
      <c r="BO1" s="19" t="s">
        <v>191</v>
      </c>
      <c r="BP1" s="19" t="s">
        <v>193</v>
      </c>
      <c r="BQ1" s="19" t="s">
        <v>195</v>
      </c>
      <c r="BR1" s="19" t="s">
        <v>197</v>
      </c>
      <c r="BS1" s="19" t="s">
        <v>199</v>
      </c>
      <c r="BT1" s="19" t="s">
        <v>201</v>
      </c>
      <c r="BU1" s="19" t="s">
        <v>203</v>
      </c>
      <c r="BV1" s="8" t="s">
        <v>205</v>
      </c>
      <c r="BW1" s="8" t="s">
        <v>208</v>
      </c>
      <c r="BX1" s="8" t="s">
        <v>210</v>
      </c>
      <c r="BY1" s="12" t="s">
        <v>212</v>
      </c>
      <c r="BZ1" s="12" t="s">
        <v>213</v>
      </c>
      <c r="CA1" s="14" t="s">
        <v>216</v>
      </c>
      <c r="CB1" s="12" t="s">
        <v>218</v>
      </c>
      <c r="CC1" s="12" t="s">
        <v>221</v>
      </c>
      <c r="CD1" s="12" t="s">
        <v>224</v>
      </c>
      <c r="CE1" s="12" t="s">
        <v>227</v>
      </c>
      <c r="CF1" s="12" t="s">
        <v>229</v>
      </c>
      <c r="CG1" s="12" t="s">
        <v>233</v>
      </c>
      <c r="CH1" s="24" t="s">
        <v>235</v>
      </c>
      <c r="CI1" s="24" t="s">
        <v>239</v>
      </c>
      <c r="CJ1" s="24" t="s">
        <v>242</v>
      </c>
      <c r="CK1" s="24" t="s">
        <v>245</v>
      </c>
      <c r="CL1" s="24" t="s">
        <v>247</v>
      </c>
      <c r="CM1" s="24" t="s">
        <v>250</v>
      </c>
      <c r="CN1" s="24" t="s">
        <v>252</v>
      </c>
      <c r="CO1" s="24" t="s">
        <v>254</v>
      </c>
      <c r="CP1" s="24" t="s">
        <v>256</v>
      </c>
      <c r="CQ1" s="24" t="s">
        <v>258</v>
      </c>
      <c r="CR1" s="12" t="s">
        <v>262</v>
      </c>
      <c r="CS1" s="12" t="s">
        <v>264</v>
      </c>
      <c r="CT1" s="12" t="s">
        <v>267</v>
      </c>
      <c r="CU1" s="12" t="s">
        <v>269</v>
      </c>
      <c r="CV1" s="12" t="s">
        <v>271</v>
      </c>
      <c r="CW1" s="12" t="s">
        <v>273</v>
      </c>
      <c r="CX1" s="12" t="s">
        <v>275</v>
      </c>
      <c r="CY1" s="8" t="s">
        <v>278</v>
      </c>
      <c r="CZ1" s="8" t="s">
        <v>281</v>
      </c>
      <c r="DA1" s="8" t="s">
        <v>283</v>
      </c>
      <c r="DB1" s="14" t="s">
        <v>285</v>
      </c>
      <c r="DC1" s="14" t="s">
        <v>1021</v>
      </c>
      <c r="DD1" s="14" t="s">
        <v>287</v>
      </c>
      <c r="DE1" s="14" t="s">
        <v>291</v>
      </c>
      <c r="DF1" s="14" t="s">
        <v>293</v>
      </c>
      <c r="DG1" s="14" t="s">
        <v>295</v>
      </c>
      <c r="DH1" s="14" t="s">
        <v>297</v>
      </c>
      <c r="DI1" s="14" t="s">
        <v>300</v>
      </c>
      <c r="DJ1" s="14" t="s">
        <v>302</v>
      </c>
      <c r="DK1" s="14" t="s">
        <v>305</v>
      </c>
      <c r="DL1" s="14" t="s">
        <v>307</v>
      </c>
      <c r="DM1" s="14" t="s">
        <v>309</v>
      </c>
      <c r="DN1" s="14" t="s">
        <v>311</v>
      </c>
      <c r="DO1" s="14" t="s">
        <v>314</v>
      </c>
      <c r="DP1" s="14" t="s">
        <v>316</v>
      </c>
      <c r="DQ1" s="14" t="s">
        <v>318</v>
      </c>
      <c r="DR1" s="14" t="s">
        <v>319</v>
      </c>
      <c r="DS1" s="14" t="s">
        <v>323</v>
      </c>
      <c r="DT1" s="14" t="s">
        <v>325</v>
      </c>
      <c r="DU1" s="14" t="s">
        <v>327</v>
      </c>
      <c r="DV1" s="14" t="s">
        <v>330</v>
      </c>
      <c r="DW1" s="14" t="s">
        <v>332</v>
      </c>
      <c r="DX1" s="14" t="s">
        <v>335</v>
      </c>
      <c r="DY1" s="14" t="s">
        <v>339</v>
      </c>
      <c r="DZ1" s="14" t="s">
        <v>342</v>
      </c>
      <c r="EA1" s="14" t="s">
        <v>345</v>
      </c>
      <c r="EB1" s="14" t="s">
        <v>348</v>
      </c>
      <c r="EC1" s="14" t="s">
        <v>351</v>
      </c>
      <c r="ED1" s="16" t="s">
        <v>354</v>
      </c>
      <c r="EE1" s="14" t="s">
        <v>358</v>
      </c>
      <c r="EF1" s="14" t="s">
        <v>360</v>
      </c>
      <c r="EG1" s="14" t="s">
        <v>364</v>
      </c>
      <c r="EH1" s="14" t="s">
        <v>367</v>
      </c>
      <c r="EI1" s="14" t="s">
        <v>370</v>
      </c>
      <c r="EJ1" s="14" t="s">
        <v>373</v>
      </c>
      <c r="EK1" s="14" t="s">
        <v>376</v>
      </c>
      <c r="EL1" s="14" t="s">
        <v>378</v>
      </c>
      <c r="EM1" s="19" t="s">
        <v>380</v>
      </c>
      <c r="EN1" s="19" t="s">
        <v>382</v>
      </c>
      <c r="EO1" s="19" t="s">
        <v>385</v>
      </c>
      <c r="EP1" s="22" t="s">
        <v>387</v>
      </c>
      <c r="EQ1" s="22" t="s">
        <v>389</v>
      </c>
      <c r="ER1" s="22" t="s">
        <v>392</v>
      </c>
      <c r="ES1" s="22" t="s">
        <v>394</v>
      </c>
      <c r="ET1" s="19" t="s">
        <v>396</v>
      </c>
      <c r="EU1" s="19" t="s">
        <v>399</v>
      </c>
      <c r="EV1" s="22" t="s">
        <v>401</v>
      </c>
      <c r="EW1" s="19" t="s">
        <v>404</v>
      </c>
      <c r="EX1" s="19" t="s">
        <v>406</v>
      </c>
      <c r="EY1" s="19" t="s">
        <v>408</v>
      </c>
      <c r="EZ1" s="19" t="s">
        <v>410</v>
      </c>
      <c r="FA1" s="19" t="s">
        <v>412</v>
      </c>
      <c r="FB1" s="19" t="s">
        <v>414</v>
      </c>
      <c r="FC1" s="30" t="s">
        <v>415</v>
      </c>
      <c r="FD1" s="30" t="s">
        <v>1383</v>
      </c>
      <c r="FE1" s="30" t="s">
        <v>421</v>
      </c>
      <c r="FF1" s="30" t="s">
        <v>424</v>
      </c>
      <c r="FG1" s="30" t="s">
        <v>426</v>
      </c>
      <c r="FH1" s="14" t="s">
        <v>428</v>
      </c>
      <c r="FI1" s="14" t="s">
        <v>431</v>
      </c>
      <c r="FJ1" s="14" t="s">
        <v>434</v>
      </c>
      <c r="FK1" s="14" t="s">
        <v>438</v>
      </c>
      <c r="FL1" s="14" t="s">
        <v>440</v>
      </c>
      <c r="FM1" s="14" t="s">
        <v>443</v>
      </c>
      <c r="FN1" s="14" t="s">
        <v>444</v>
      </c>
      <c r="FO1" s="8" t="s">
        <v>448</v>
      </c>
      <c r="FP1" s="16" t="s">
        <v>451</v>
      </c>
      <c r="FQ1" s="14" t="s">
        <v>454</v>
      </c>
      <c r="FR1" s="14" t="s">
        <v>457</v>
      </c>
      <c r="FS1" s="14" t="s">
        <v>459</v>
      </c>
      <c r="FT1" s="14" t="s">
        <v>460</v>
      </c>
      <c r="FU1" s="14" t="s">
        <v>462</v>
      </c>
      <c r="FV1" s="14" t="s">
        <v>466</v>
      </c>
      <c r="FW1" s="33" t="s">
        <v>468</v>
      </c>
      <c r="FX1" s="19" t="s">
        <v>470</v>
      </c>
      <c r="FY1" s="19" t="s">
        <v>472</v>
      </c>
      <c r="FZ1" s="19" t="s">
        <v>474</v>
      </c>
      <c r="GA1" s="19" t="s">
        <v>476</v>
      </c>
      <c r="GB1" s="19" t="s">
        <v>479</v>
      </c>
      <c r="GC1" s="19" t="s">
        <v>481</v>
      </c>
      <c r="GD1" s="19" t="s">
        <v>483</v>
      </c>
      <c r="GE1" s="19" t="s">
        <v>485</v>
      </c>
      <c r="GF1" s="19" t="s">
        <v>487</v>
      </c>
      <c r="GG1" s="19" t="s">
        <v>489</v>
      </c>
      <c r="GH1" s="19" t="s">
        <v>491</v>
      </c>
      <c r="GI1" s="14" t="s">
        <v>492</v>
      </c>
      <c r="GJ1" s="14" t="s">
        <v>495</v>
      </c>
      <c r="GK1" s="14" t="s">
        <v>499</v>
      </c>
      <c r="GL1" s="14" t="s">
        <v>501</v>
      </c>
      <c r="GM1" s="14" t="s">
        <v>504</v>
      </c>
      <c r="GN1" s="14" t="s">
        <v>506</v>
      </c>
      <c r="GO1" s="14" t="s">
        <v>509</v>
      </c>
      <c r="GP1" s="14" t="s">
        <v>511</v>
      </c>
      <c r="GQ1" s="14" t="s">
        <v>514</v>
      </c>
      <c r="GR1" s="14" t="s">
        <v>516</v>
      </c>
      <c r="GS1" s="14" t="s">
        <v>519</v>
      </c>
      <c r="GT1" s="14" t="s">
        <v>523</v>
      </c>
      <c r="GU1" s="14" t="s">
        <v>525</v>
      </c>
      <c r="GV1" s="14" t="s">
        <v>528</v>
      </c>
      <c r="GW1" s="14" t="s">
        <v>531</v>
      </c>
      <c r="GX1" s="14" t="s">
        <v>533</v>
      </c>
      <c r="GY1" s="14" t="s">
        <v>535</v>
      </c>
      <c r="GZ1" s="14" t="s">
        <v>538</v>
      </c>
      <c r="HA1" s="14" t="s">
        <v>540</v>
      </c>
      <c r="HB1" s="14" t="s">
        <v>543</v>
      </c>
      <c r="HC1" s="14" t="s">
        <v>545</v>
      </c>
      <c r="HD1" s="14" t="s">
        <v>547</v>
      </c>
      <c r="HE1" s="14" t="s">
        <v>549</v>
      </c>
      <c r="HF1" s="14" t="s">
        <v>551</v>
      </c>
      <c r="HG1" s="14" t="s">
        <v>553</v>
      </c>
      <c r="HH1" s="14" t="s">
        <v>555</v>
      </c>
      <c r="HI1" s="14" t="s">
        <v>557</v>
      </c>
      <c r="HJ1" s="8" t="s">
        <v>559</v>
      </c>
      <c r="HK1" s="8" t="s">
        <v>561</v>
      </c>
      <c r="HL1" s="8" t="s">
        <v>1024</v>
      </c>
      <c r="HM1" s="8" t="s">
        <v>566</v>
      </c>
      <c r="HN1" s="36" t="s">
        <v>1023</v>
      </c>
      <c r="HO1" s="14" t="s">
        <v>573</v>
      </c>
      <c r="HP1" s="14" t="s">
        <v>576</v>
      </c>
      <c r="HQ1" s="14" t="s">
        <v>578</v>
      </c>
      <c r="HR1" s="14" t="s">
        <v>580</v>
      </c>
      <c r="HS1" s="14" t="s">
        <v>582</v>
      </c>
      <c r="HT1" s="14" t="s">
        <v>584</v>
      </c>
      <c r="HU1" s="14" t="s">
        <v>587</v>
      </c>
      <c r="HV1" s="14" t="s">
        <v>589</v>
      </c>
      <c r="HW1" s="14" t="s">
        <v>591</v>
      </c>
      <c r="HX1" s="14" t="s">
        <v>593</v>
      </c>
      <c r="HY1" s="14" t="s">
        <v>596</v>
      </c>
      <c r="HZ1" s="14" t="s">
        <v>598</v>
      </c>
      <c r="IA1" s="14" t="s">
        <v>600</v>
      </c>
      <c r="IB1" s="14" t="s">
        <v>602</v>
      </c>
      <c r="IC1" s="14" t="s">
        <v>605</v>
      </c>
      <c r="ID1" s="14" t="s">
        <v>607</v>
      </c>
      <c r="IE1" s="14" t="s">
        <v>611</v>
      </c>
      <c r="IF1" s="14" t="s">
        <v>612</v>
      </c>
      <c r="IG1" s="14" t="s">
        <v>615</v>
      </c>
      <c r="IH1" s="14" t="s">
        <v>617</v>
      </c>
      <c r="II1" s="14" t="s">
        <v>619</v>
      </c>
      <c r="IJ1" s="14" t="s">
        <v>622</v>
      </c>
      <c r="IK1" s="14" t="s">
        <v>625</v>
      </c>
      <c r="IL1" s="14" t="s">
        <v>627</v>
      </c>
      <c r="IM1" s="14" t="s">
        <v>629</v>
      </c>
      <c r="IN1" s="14" t="s">
        <v>631</v>
      </c>
      <c r="IO1" s="14" t="s">
        <v>633</v>
      </c>
      <c r="IP1" s="14" t="s">
        <v>635</v>
      </c>
      <c r="IQ1" s="14" t="s">
        <v>638</v>
      </c>
      <c r="IR1" s="14" t="s">
        <v>640</v>
      </c>
      <c r="IS1" s="14" t="s">
        <v>642</v>
      </c>
      <c r="IT1" s="14" t="s">
        <v>644</v>
      </c>
      <c r="IU1" s="14" t="s">
        <v>646</v>
      </c>
      <c r="IV1" s="14" t="s">
        <v>648</v>
      </c>
      <c r="IW1" s="14" t="s">
        <v>650</v>
      </c>
      <c r="IX1" s="14" t="s">
        <v>652</v>
      </c>
      <c r="IY1" s="14" t="s">
        <v>654</v>
      </c>
      <c r="IZ1" s="14" t="s">
        <v>656</v>
      </c>
      <c r="JA1" s="14" t="s">
        <v>658</v>
      </c>
      <c r="JB1" s="14" t="s">
        <v>660</v>
      </c>
      <c r="JC1" s="14" t="s">
        <v>662</v>
      </c>
      <c r="JD1" s="14" t="s">
        <v>664</v>
      </c>
      <c r="JE1" s="14" t="s">
        <v>665</v>
      </c>
      <c r="JF1" s="14" t="s">
        <v>668</v>
      </c>
      <c r="JG1" s="14" t="s">
        <v>670</v>
      </c>
      <c r="JH1" s="14" t="s">
        <v>672</v>
      </c>
      <c r="JI1" s="14" t="s">
        <v>674</v>
      </c>
      <c r="JJ1" s="14" t="s">
        <v>676</v>
      </c>
      <c r="JK1" s="14" t="s">
        <v>678</v>
      </c>
      <c r="JL1" s="14" t="s">
        <v>680</v>
      </c>
      <c r="JM1" s="14" t="s">
        <v>682</v>
      </c>
      <c r="JN1" s="14" t="s">
        <v>684</v>
      </c>
      <c r="JO1" s="14" t="s">
        <v>686</v>
      </c>
      <c r="JP1" s="14" t="s">
        <v>688</v>
      </c>
      <c r="JQ1" s="14" t="s">
        <v>690</v>
      </c>
      <c r="JR1" s="14" t="s">
        <v>692</v>
      </c>
      <c r="JS1" s="14" t="s">
        <v>694</v>
      </c>
      <c r="JT1" s="14" t="s">
        <v>696</v>
      </c>
      <c r="JU1" s="14" t="s">
        <v>698</v>
      </c>
      <c r="JV1" s="14" t="s">
        <v>700</v>
      </c>
      <c r="JW1" s="14" t="s">
        <v>702</v>
      </c>
      <c r="JX1" s="14" t="s">
        <v>704</v>
      </c>
      <c r="JY1" s="14" t="s">
        <v>706</v>
      </c>
      <c r="JZ1" s="14" t="s">
        <v>708</v>
      </c>
      <c r="KA1" s="14" t="s">
        <v>710</v>
      </c>
      <c r="KB1" s="14" t="s">
        <v>712</v>
      </c>
      <c r="KC1" s="14" t="s">
        <v>714</v>
      </c>
      <c r="KD1" s="14" t="s">
        <v>716</v>
      </c>
      <c r="KE1" s="14" t="s">
        <v>718</v>
      </c>
      <c r="KF1" s="14" t="s">
        <v>720</v>
      </c>
      <c r="KG1" s="14" t="s">
        <v>722</v>
      </c>
      <c r="KH1" s="14" t="s">
        <v>724</v>
      </c>
      <c r="KI1" s="14" t="s">
        <v>726</v>
      </c>
      <c r="KJ1" s="14" t="s">
        <v>728</v>
      </c>
      <c r="KK1" s="14" t="s">
        <v>730</v>
      </c>
      <c r="KL1" s="14" t="s">
        <v>732</v>
      </c>
      <c r="KM1" s="14" t="s">
        <v>734</v>
      </c>
      <c r="KN1" s="14" t="s">
        <v>736</v>
      </c>
      <c r="KO1" s="14" t="s">
        <v>738</v>
      </c>
      <c r="KP1" s="14" t="s">
        <v>740</v>
      </c>
      <c r="KQ1" s="14" t="s">
        <v>741</v>
      </c>
      <c r="KR1" s="14" t="s">
        <v>743</v>
      </c>
      <c r="KS1" s="14" t="s">
        <v>745</v>
      </c>
      <c r="KT1" s="14" t="s">
        <v>747</v>
      </c>
      <c r="KU1" s="14" t="s">
        <v>750</v>
      </c>
      <c r="KV1" s="14" t="s">
        <v>752</v>
      </c>
      <c r="KW1" s="14" t="s">
        <v>754</v>
      </c>
      <c r="KX1" s="14" t="s">
        <v>756</v>
      </c>
      <c r="KY1" s="14" t="s">
        <v>759</v>
      </c>
      <c r="KZ1" s="14" t="s">
        <v>761</v>
      </c>
      <c r="LA1" s="14" t="s">
        <v>763</v>
      </c>
      <c r="LB1" s="14" t="s">
        <v>765</v>
      </c>
      <c r="LC1" s="14" t="s">
        <v>767</v>
      </c>
      <c r="LD1" s="14" t="s">
        <v>769</v>
      </c>
      <c r="LE1" s="14" t="s">
        <v>772</v>
      </c>
      <c r="LF1" s="14" t="s">
        <v>774</v>
      </c>
      <c r="LG1" s="14" t="s">
        <v>777</v>
      </c>
      <c r="LH1" s="14" t="s">
        <v>779</v>
      </c>
      <c r="LI1" s="14" t="s">
        <v>781</v>
      </c>
      <c r="LJ1" s="14" t="s">
        <v>784</v>
      </c>
      <c r="LK1" s="19" t="s">
        <v>1021</v>
      </c>
      <c r="LL1" s="14" t="s">
        <v>786</v>
      </c>
      <c r="LM1" s="14" t="s">
        <v>789</v>
      </c>
      <c r="LN1" s="14" t="s">
        <v>793</v>
      </c>
      <c r="LO1" s="14" t="s">
        <v>795</v>
      </c>
      <c r="LP1" s="14" t="s">
        <v>797</v>
      </c>
      <c r="LQ1" s="14" t="s">
        <v>800</v>
      </c>
      <c r="LR1" s="14" t="s">
        <v>803</v>
      </c>
      <c r="LS1" s="14" t="s">
        <v>806</v>
      </c>
      <c r="LT1" s="16" t="s">
        <v>808</v>
      </c>
      <c r="LU1" s="16" t="s">
        <v>812</v>
      </c>
      <c r="LV1" s="16" t="s">
        <v>814</v>
      </c>
      <c r="LW1" s="16" t="s">
        <v>816</v>
      </c>
      <c r="LX1" s="16" t="s">
        <v>818</v>
      </c>
      <c r="LY1" s="16" t="s">
        <v>820</v>
      </c>
      <c r="LZ1" s="16" t="s">
        <v>822</v>
      </c>
      <c r="MA1" s="16" t="s">
        <v>824</v>
      </c>
      <c r="MB1" s="16" t="s">
        <v>826</v>
      </c>
      <c r="MC1" s="16" t="s">
        <v>829</v>
      </c>
      <c r="MD1" s="16" t="s">
        <v>831</v>
      </c>
      <c r="ME1" s="16" t="s">
        <v>833</v>
      </c>
      <c r="MF1" s="16" t="s">
        <v>835</v>
      </c>
      <c r="MG1" s="16" t="s">
        <v>837</v>
      </c>
      <c r="MH1" s="16" t="s">
        <v>839</v>
      </c>
      <c r="MI1" s="16" t="s">
        <v>841</v>
      </c>
      <c r="MJ1" s="16" t="s">
        <v>843</v>
      </c>
      <c r="MK1" s="16" t="s">
        <v>845</v>
      </c>
      <c r="ML1" s="16" t="s">
        <v>847</v>
      </c>
      <c r="MM1" s="16" t="s">
        <v>849</v>
      </c>
      <c r="MN1" s="16" t="s">
        <v>851</v>
      </c>
      <c r="MO1" s="16" t="s">
        <v>853</v>
      </c>
      <c r="MP1" s="16" t="s">
        <v>855</v>
      </c>
      <c r="MQ1" s="16" t="s">
        <v>857</v>
      </c>
      <c r="MR1" s="16" t="s">
        <v>859</v>
      </c>
      <c r="MS1" s="16" t="s">
        <v>861</v>
      </c>
      <c r="MT1" s="16" t="s">
        <v>863</v>
      </c>
      <c r="MU1" s="16" t="s">
        <v>865</v>
      </c>
      <c r="MV1" s="16" t="s">
        <v>867</v>
      </c>
      <c r="MW1" s="16" t="s">
        <v>869</v>
      </c>
      <c r="MX1" s="16" t="s">
        <v>872</v>
      </c>
      <c r="MY1" s="16" t="s">
        <v>874</v>
      </c>
      <c r="MZ1" s="16" t="s">
        <v>876</v>
      </c>
      <c r="NA1" s="16" t="s">
        <v>878</v>
      </c>
      <c r="NB1" s="16" t="s">
        <v>880</v>
      </c>
      <c r="NC1" s="16" t="s">
        <v>882</v>
      </c>
      <c r="ND1" s="16" t="s">
        <v>884</v>
      </c>
      <c r="NE1" s="8" t="s">
        <v>886</v>
      </c>
      <c r="NF1" s="8" t="s">
        <v>888</v>
      </c>
      <c r="NG1" s="8" t="s">
        <v>890</v>
      </c>
      <c r="NH1" s="8" t="s">
        <v>893</v>
      </c>
      <c r="NI1" s="8" t="s">
        <v>895</v>
      </c>
      <c r="NJ1" s="19" t="s">
        <v>897</v>
      </c>
      <c r="NK1" s="19" t="s">
        <v>899</v>
      </c>
      <c r="NL1" s="19" t="s">
        <v>901</v>
      </c>
      <c r="NM1" s="22" t="s">
        <v>903</v>
      </c>
      <c r="NN1" s="8" t="s">
        <v>905</v>
      </c>
      <c r="NO1" s="8" t="s">
        <v>910</v>
      </c>
      <c r="NP1" s="8" t="s">
        <v>911</v>
      </c>
      <c r="NQ1" s="8" t="s">
        <v>916</v>
      </c>
      <c r="NR1" s="8" t="s">
        <v>918</v>
      </c>
      <c r="NS1" s="8" t="s">
        <v>920</v>
      </c>
      <c r="NT1" s="8" t="s">
        <v>923</v>
      </c>
      <c r="NU1" s="8" t="s">
        <v>1382</v>
      </c>
      <c r="NV1" s="8" t="s">
        <v>927</v>
      </c>
      <c r="NW1" s="8" t="s">
        <v>931</v>
      </c>
      <c r="NX1" s="8" t="s">
        <v>934</v>
      </c>
      <c r="NY1" s="8" t="s">
        <v>937</v>
      </c>
      <c r="NZ1" s="8" t="s">
        <v>939</v>
      </c>
      <c r="OA1" s="8" t="s">
        <v>942</v>
      </c>
      <c r="OB1" s="8" t="s">
        <v>944</v>
      </c>
      <c r="OC1" s="8" t="s">
        <v>946</v>
      </c>
      <c r="OD1" s="8" t="s">
        <v>948</v>
      </c>
      <c r="OE1" s="8" t="s">
        <v>954</v>
      </c>
      <c r="OF1" s="8" t="s">
        <v>956</v>
      </c>
      <c r="OG1" s="8" t="s">
        <v>960</v>
      </c>
      <c r="OH1" s="8" t="s">
        <v>962</v>
      </c>
      <c r="OI1" s="8" t="s">
        <v>964</v>
      </c>
      <c r="OJ1" s="10" t="s">
        <v>966</v>
      </c>
      <c r="OK1" s="8" t="s">
        <v>968</v>
      </c>
      <c r="OL1" s="8" t="s">
        <v>970</v>
      </c>
      <c r="OM1" s="8" t="s">
        <v>974</v>
      </c>
      <c r="ON1" s="8" t="s">
        <v>978</v>
      </c>
      <c r="OO1" t="s">
        <v>980</v>
      </c>
      <c r="OP1" t="s">
        <v>982</v>
      </c>
      <c r="OQ1" t="s">
        <v>985</v>
      </c>
      <c r="OR1" t="s">
        <v>987</v>
      </c>
      <c r="OS1" t="s">
        <v>989</v>
      </c>
      <c r="OT1" t="s">
        <v>991</v>
      </c>
      <c r="OU1" t="s">
        <v>993</v>
      </c>
      <c r="OV1" t="s">
        <v>996</v>
      </c>
      <c r="OW1" t="s">
        <v>999</v>
      </c>
      <c r="OX1" t="s">
        <v>1001</v>
      </c>
      <c r="OY1" t="s">
        <v>1004</v>
      </c>
      <c r="OZ1" t="s">
        <v>1006</v>
      </c>
      <c r="PA1" t="s">
        <v>1009</v>
      </c>
      <c r="PB1" t="s">
        <v>1011</v>
      </c>
      <c r="PC1" t="s">
        <v>1013</v>
      </c>
      <c r="PD1" s="8" t="s">
        <v>1016</v>
      </c>
      <c r="PE1" s="8" t="s">
        <v>1018</v>
      </c>
    </row>
    <row r="2" spans="1:421" ht="15.75">
      <c r="A2" s="1"/>
      <c r="B2" s="8" t="s">
        <v>1402</v>
      </c>
      <c r="C2" s="8" t="s">
        <v>1402</v>
      </c>
      <c r="D2" s="8" t="s">
        <v>1402</v>
      </c>
      <c r="E2" s="8" t="s">
        <v>1402</v>
      </c>
      <c r="F2" s="8" t="s">
        <v>1402</v>
      </c>
      <c r="G2" s="8" t="s">
        <v>1402</v>
      </c>
      <c r="H2" s="8" t="s">
        <v>1402</v>
      </c>
      <c r="I2" s="8" t="s">
        <v>1402</v>
      </c>
      <c r="J2" s="8" t="s">
        <v>1402</v>
      </c>
      <c r="K2" s="8" t="s">
        <v>1402</v>
      </c>
      <c r="L2" s="8" t="s">
        <v>1402</v>
      </c>
      <c r="M2" s="8" t="s">
        <v>1402</v>
      </c>
      <c r="N2" s="8" t="s">
        <v>1402</v>
      </c>
      <c r="O2" s="8" t="s">
        <v>1402</v>
      </c>
      <c r="P2" s="8" t="s">
        <v>1402</v>
      </c>
      <c r="Q2" s="8" t="s">
        <v>1402</v>
      </c>
      <c r="R2" s="8" t="s">
        <v>1402</v>
      </c>
      <c r="S2" s="8" t="s">
        <v>1402</v>
      </c>
      <c r="T2" s="8" t="s">
        <v>1402</v>
      </c>
      <c r="U2" s="8" t="s">
        <v>1402</v>
      </c>
      <c r="V2" s="8" t="s">
        <v>1402</v>
      </c>
      <c r="W2" s="8" t="s">
        <v>1402</v>
      </c>
      <c r="X2" s="8" t="s">
        <v>1402</v>
      </c>
      <c r="Y2" s="8" t="s">
        <v>1402</v>
      </c>
      <c r="Z2" s="8" t="s">
        <v>1402</v>
      </c>
      <c r="AA2" s="8" t="s">
        <v>1402</v>
      </c>
      <c r="AB2" s="8" t="s">
        <v>1402</v>
      </c>
      <c r="AC2" s="8" t="s">
        <v>1402</v>
      </c>
      <c r="AD2" s="8" t="s">
        <v>1402</v>
      </c>
      <c r="AE2" s="8" t="s">
        <v>1402</v>
      </c>
      <c r="AF2" s="8" t="s">
        <v>1402</v>
      </c>
      <c r="AG2" s="8" t="s">
        <v>1402</v>
      </c>
      <c r="AH2" s="8" t="s">
        <v>1402</v>
      </c>
      <c r="AI2" s="8" t="s">
        <v>1402</v>
      </c>
      <c r="AJ2" s="8" t="s">
        <v>1402</v>
      </c>
      <c r="AK2" s="8" t="s">
        <v>1402</v>
      </c>
      <c r="AL2" s="8" t="s">
        <v>1402</v>
      </c>
      <c r="AM2" s="8" t="s">
        <v>1402</v>
      </c>
      <c r="AN2" s="8" t="s">
        <v>1402</v>
      </c>
      <c r="AO2" s="8" t="s">
        <v>1402</v>
      </c>
      <c r="AP2" s="8" t="s">
        <v>1402</v>
      </c>
      <c r="AQ2" s="8" t="s">
        <v>1402</v>
      </c>
      <c r="AR2" s="8" t="s">
        <v>1402</v>
      </c>
      <c r="AS2" s="8" t="s">
        <v>1402</v>
      </c>
      <c r="AT2" s="8" t="s">
        <v>1402</v>
      </c>
      <c r="AU2" s="8" t="s">
        <v>1402</v>
      </c>
      <c r="AV2" s="8" t="s">
        <v>1402</v>
      </c>
      <c r="AW2" s="8" t="s">
        <v>1402</v>
      </c>
      <c r="AX2" s="8" t="s">
        <v>1402</v>
      </c>
      <c r="AY2" s="8" t="s">
        <v>1402</v>
      </c>
      <c r="AZ2" s="8" t="s">
        <v>1402</v>
      </c>
      <c r="BA2" s="8" t="s">
        <v>1402</v>
      </c>
      <c r="BB2" s="8" t="s">
        <v>1402</v>
      </c>
      <c r="BC2" s="8" t="s">
        <v>1402</v>
      </c>
      <c r="BD2" s="8" t="s">
        <v>1402</v>
      </c>
      <c r="BE2" s="8" t="s">
        <v>1402</v>
      </c>
      <c r="BF2" s="8" t="s">
        <v>1402</v>
      </c>
      <c r="BG2" s="8" t="s">
        <v>1402</v>
      </c>
      <c r="BH2" s="8" t="s">
        <v>1402</v>
      </c>
      <c r="BI2" s="8" t="s">
        <v>1402</v>
      </c>
      <c r="BJ2" s="8" t="s">
        <v>1402</v>
      </c>
      <c r="BK2" s="8" t="s">
        <v>1402</v>
      </c>
      <c r="BL2" s="8" t="s">
        <v>1402</v>
      </c>
      <c r="BM2" s="8" t="s">
        <v>1402</v>
      </c>
      <c r="BN2" s="8" t="s">
        <v>1402</v>
      </c>
      <c r="BO2" s="8" t="s">
        <v>1402</v>
      </c>
      <c r="BP2" s="8" t="s">
        <v>1402</v>
      </c>
      <c r="BQ2" s="8" t="s">
        <v>1402</v>
      </c>
      <c r="BR2" s="8" t="s">
        <v>1402</v>
      </c>
      <c r="BS2" s="8" t="s">
        <v>1402</v>
      </c>
      <c r="BT2" s="8" t="s">
        <v>1402</v>
      </c>
      <c r="BU2" s="8" t="s">
        <v>1402</v>
      </c>
      <c r="BV2" s="8" t="s">
        <v>1402</v>
      </c>
      <c r="BW2" s="8" t="s">
        <v>1402</v>
      </c>
      <c r="BX2" s="8" t="s">
        <v>1402</v>
      </c>
      <c r="BY2" s="8" t="s">
        <v>1402</v>
      </c>
      <c r="BZ2" s="8" t="s">
        <v>1402</v>
      </c>
      <c r="CA2" s="8" t="s">
        <v>1402</v>
      </c>
      <c r="CB2" s="8" t="s">
        <v>1402</v>
      </c>
      <c r="CC2" s="8" t="s">
        <v>1402</v>
      </c>
      <c r="CD2" s="8" t="s">
        <v>1402</v>
      </c>
      <c r="CE2" s="8" t="s">
        <v>1402</v>
      </c>
      <c r="CF2" s="8" t="s">
        <v>1402</v>
      </c>
      <c r="CG2" s="8" t="s">
        <v>1402</v>
      </c>
      <c r="CH2" s="8" t="s">
        <v>1402</v>
      </c>
      <c r="CI2" s="8" t="s">
        <v>1402</v>
      </c>
      <c r="CJ2" s="8" t="s">
        <v>1402</v>
      </c>
      <c r="CK2" s="8" t="s">
        <v>1402</v>
      </c>
      <c r="CL2" s="8" t="s">
        <v>1402</v>
      </c>
      <c r="CM2" s="8" t="s">
        <v>1402</v>
      </c>
      <c r="CN2" s="8" t="s">
        <v>1402</v>
      </c>
      <c r="CO2" s="8" t="s">
        <v>1402</v>
      </c>
      <c r="CP2" s="8" t="s">
        <v>1402</v>
      </c>
      <c r="CQ2" s="8" t="s">
        <v>1402</v>
      </c>
      <c r="CR2" s="8" t="s">
        <v>1402</v>
      </c>
      <c r="CS2" s="8" t="s">
        <v>1402</v>
      </c>
      <c r="CT2" s="8" t="s">
        <v>1402</v>
      </c>
      <c r="CU2" s="8" t="s">
        <v>1402</v>
      </c>
      <c r="CV2" s="8" t="s">
        <v>1402</v>
      </c>
      <c r="CW2" s="8" t="s">
        <v>1402</v>
      </c>
      <c r="CX2" s="8" t="s">
        <v>1402</v>
      </c>
      <c r="CY2" s="8" t="s">
        <v>1402</v>
      </c>
      <c r="CZ2" s="8" t="s">
        <v>1402</v>
      </c>
      <c r="DA2" s="8" t="s">
        <v>1402</v>
      </c>
      <c r="DB2" s="8" t="s">
        <v>1402</v>
      </c>
      <c r="DC2" s="8" t="s">
        <v>1402</v>
      </c>
      <c r="DD2" s="8" t="s">
        <v>1403</v>
      </c>
      <c r="DE2" s="8" t="s">
        <v>1403</v>
      </c>
      <c r="DF2" s="8" t="s">
        <v>1403</v>
      </c>
      <c r="DG2" s="8" t="s">
        <v>1403</v>
      </c>
      <c r="DH2" s="8" t="s">
        <v>1403</v>
      </c>
      <c r="DI2" s="8" t="s">
        <v>1403</v>
      </c>
      <c r="DJ2" s="8" t="s">
        <v>1403</v>
      </c>
      <c r="DK2" s="8" t="s">
        <v>1403</v>
      </c>
      <c r="DL2" s="8" t="s">
        <v>1403</v>
      </c>
      <c r="DM2" s="8" t="s">
        <v>1403</v>
      </c>
      <c r="DN2" s="8" t="s">
        <v>1403</v>
      </c>
      <c r="DO2" s="8" t="s">
        <v>1403</v>
      </c>
      <c r="DP2" s="8" t="s">
        <v>1403</v>
      </c>
      <c r="DQ2" s="8" t="s">
        <v>1403</v>
      </c>
      <c r="DR2" s="8" t="s">
        <v>1403</v>
      </c>
      <c r="DS2" s="8" t="s">
        <v>1403</v>
      </c>
      <c r="DT2" s="8" t="s">
        <v>1403</v>
      </c>
      <c r="DU2" s="8" t="s">
        <v>1403</v>
      </c>
      <c r="DV2" s="8" t="s">
        <v>1403</v>
      </c>
      <c r="DW2" s="8" t="s">
        <v>1403</v>
      </c>
      <c r="DX2" s="8" t="s">
        <v>1403</v>
      </c>
      <c r="DY2" s="8" t="s">
        <v>1403</v>
      </c>
      <c r="DZ2" s="8" t="s">
        <v>1403</v>
      </c>
      <c r="EA2" s="8" t="s">
        <v>1403</v>
      </c>
      <c r="EB2" s="8" t="s">
        <v>1403</v>
      </c>
      <c r="EC2" s="8" t="s">
        <v>1403</v>
      </c>
      <c r="ED2" s="8" t="s">
        <v>1403</v>
      </c>
      <c r="EE2" s="8" t="s">
        <v>1403</v>
      </c>
      <c r="EF2" s="8" t="s">
        <v>1403</v>
      </c>
      <c r="EG2" s="8" t="s">
        <v>1403</v>
      </c>
      <c r="EH2" s="8" t="s">
        <v>1403</v>
      </c>
      <c r="EI2" s="8" t="s">
        <v>1403</v>
      </c>
      <c r="EJ2" s="8" t="s">
        <v>1403</v>
      </c>
      <c r="EK2" s="8" t="s">
        <v>1403</v>
      </c>
      <c r="EL2" s="8" t="s">
        <v>1403</v>
      </c>
      <c r="EM2" s="8" t="s">
        <v>1403</v>
      </c>
      <c r="EN2" s="8" t="s">
        <v>1403</v>
      </c>
      <c r="EO2" s="8" t="s">
        <v>1403</v>
      </c>
      <c r="EP2" s="8" t="s">
        <v>1403</v>
      </c>
      <c r="EQ2" s="8" t="s">
        <v>1403</v>
      </c>
      <c r="ER2" s="8" t="s">
        <v>1403</v>
      </c>
      <c r="ES2" s="8" t="s">
        <v>1403</v>
      </c>
      <c r="ET2" s="8" t="s">
        <v>1403</v>
      </c>
      <c r="EU2" s="8" t="s">
        <v>1403</v>
      </c>
      <c r="EV2" s="8" t="s">
        <v>1403</v>
      </c>
      <c r="EW2" s="8" t="s">
        <v>1403</v>
      </c>
      <c r="EX2" s="8" t="s">
        <v>1403</v>
      </c>
      <c r="EY2" s="8" t="s">
        <v>1403</v>
      </c>
      <c r="EZ2" s="8" t="s">
        <v>1403</v>
      </c>
      <c r="FA2" s="8" t="s">
        <v>1403</v>
      </c>
      <c r="FB2" s="8" t="s">
        <v>1403</v>
      </c>
      <c r="FC2" s="8" t="s">
        <v>1403</v>
      </c>
      <c r="FD2" s="8" t="s">
        <v>1403</v>
      </c>
      <c r="FE2" s="8" t="s">
        <v>1403</v>
      </c>
      <c r="FF2" s="8" t="s">
        <v>1403</v>
      </c>
      <c r="FG2" s="8" t="s">
        <v>1403</v>
      </c>
      <c r="FH2" s="8" t="s">
        <v>1403</v>
      </c>
      <c r="FI2" s="8" t="s">
        <v>1403</v>
      </c>
      <c r="FJ2" s="8" t="s">
        <v>1403</v>
      </c>
      <c r="FK2" s="8" t="s">
        <v>1403</v>
      </c>
      <c r="FL2" s="8" t="s">
        <v>1403</v>
      </c>
      <c r="FM2" s="8" t="s">
        <v>1403</v>
      </c>
      <c r="FN2" s="8" t="s">
        <v>1403</v>
      </c>
      <c r="FO2" s="8" t="s">
        <v>1403</v>
      </c>
      <c r="FP2" s="8" t="s">
        <v>1404</v>
      </c>
      <c r="FQ2" s="8" t="s">
        <v>1404</v>
      </c>
      <c r="FR2" s="8" t="s">
        <v>1404</v>
      </c>
      <c r="FS2" s="8" t="s">
        <v>1404</v>
      </c>
      <c r="FT2" s="8" t="s">
        <v>1404</v>
      </c>
      <c r="FU2" s="8" t="s">
        <v>1404</v>
      </c>
      <c r="FV2" s="8" t="s">
        <v>1404</v>
      </c>
      <c r="FW2" s="8" t="s">
        <v>1404</v>
      </c>
      <c r="FX2" s="8" t="s">
        <v>1404</v>
      </c>
      <c r="FY2" s="8" t="s">
        <v>1404</v>
      </c>
      <c r="FZ2" s="8" t="s">
        <v>1404</v>
      </c>
      <c r="GA2" s="8" t="s">
        <v>1404</v>
      </c>
      <c r="GB2" s="8" t="s">
        <v>1404</v>
      </c>
      <c r="GC2" s="8" t="s">
        <v>1404</v>
      </c>
      <c r="GD2" s="8" t="s">
        <v>1404</v>
      </c>
      <c r="GE2" s="8" t="s">
        <v>1404</v>
      </c>
      <c r="GF2" s="8" t="s">
        <v>1404</v>
      </c>
      <c r="GG2" s="8" t="s">
        <v>1404</v>
      </c>
      <c r="GH2" s="8" t="s">
        <v>1404</v>
      </c>
      <c r="GI2" s="8" t="s">
        <v>1404</v>
      </c>
      <c r="GJ2" s="8" t="s">
        <v>1405</v>
      </c>
      <c r="GK2" s="8" t="s">
        <v>1405</v>
      </c>
      <c r="GL2" s="8" t="s">
        <v>1405</v>
      </c>
      <c r="GM2" s="8" t="s">
        <v>1405</v>
      </c>
      <c r="GN2" s="8" t="s">
        <v>1405</v>
      </c>
      <c r="GO2" s="8" t="s">
        <v>1405</v>
      </c>
      <c r="GP2" s="8" t="s">
        <v>1405</v>
      </c>
      <c r="GQ2" s="8" t="s">
        <v>1405</v>
      </c>
      <c r="GR2" s="8" t="s">
        <v>1405</v>
      </c>
      <c r="GS2" s="8" t="s">
        <v>1405</v>
      </c>
      <c r="GT2" s="8" t="s">
        <v>1405</v>
      </c>
      <c r="GU2" s="8" t="s">
        <v>1405</v>
      </c>
      <c r="GV2" s="8" t="s">
        <v>1405</v>
      </c>
      <c r="GW2" s="8" t="s">
        <v>1405</v>
      </c>
      <c r="GX2" s="8" t="s">
        <v>1405</v>
      </c>
      <c r="GY2" s="8" t="s">
        <v>1405</v>
      </c>
      <c r="GZ2" s="8" t="s">
        <v>1405</v>
      </c>
      <c r="HA2" s="8" t="s">
        <v>1405</v>
      </c>
      <c r="HB2" s="8" t="s">
        <v>1405</v>
      </c>
      <c r="HC2" s="8" t="s">
        <v>1405</v>
      </c>
      <c r="HD2" s="8" t="s">
        <v>1405</v>
      </c>
      <c r="HE2" s="8" t="s">
        <v>1405</v>
      </c>
      <c r="HF2" s="8" t="s">
        <v>1405</v>
      </c>
      <c r="HG2" s="8" t="s">
        <v>1405</v>
      </c>
      <c r="HH2" s="8" t="s">
        <v>1405</v>
      </c>
      <c r="HI2" s="8" t="s">
        <v>1405</v>
      </c>
      <c r="HJ2" s="8" t="s">
        <v>1405</v>
      </c>
      <c r="HK2" s="8" t="s">
        <v>1405</v>
      </c>
      <c r="HL2" s="8" t="s">
        <v>1405</v>
      </c>
      <c r="HM2" s="8" t="s">
        <v>1405</v>
      </c>
      <c r="HN2" s="8" t="s">
        <v>1405</v>
      </c>
      <c r="HO2" s="8" t="s">
        <v>1406</v>
      </c>
      <c r="HP2" s="8" t="s">
        <v>1406</v>
      </c>
      <c r="HQ2" s="8" t="s">
        <v>1406</v>
      </c>
      <c r="HR2" s="8" t="s">
        <v>1406</v>
      </c>
      <c r="HS2" s="8" t="s">
        <v>1406</v>
      </c>
      <c r="HT2" s="8" t="s">
        <v>1406</v>
      </c>
      <c r="HU2" s="8" t="s">
        <v>1406</v>
      </c>
      <c r="HV2" s="8" t="s">
        <v>1406</v>
      </c>
      <c r="HW2" s="8" t="s">
        <v>1406</v>
      </c>
      <c r="HX2" s="8" t="s">
        <v>1406</v>
      </c>
      <c r="HY2" s="8" t="s">
        <v>1406</v>
      </c>
      <c r="HZ2" s="8" t="s">
        <v>1406</v>
      </c>
      <c r="IA2" s="8" t="s">
        <v>1406</v>
      </c>
      <c r="IB2" s="8" t="s">
        <v>1406</v>
      </c>
      <c r="IC2" s="8" t="s">
        <v>1406</v>
      </c>
      <c r="ID2" s="8" t="s">
        <v>1406</v>
      </c>
      <c r="IE2" s="8" t="s">
        <v>1406</v>
      </c>
      <c r="IF2" s="8" t="s">
        <v>1406</v>
      </c>
      <c r="IG2" s="8" t="s">
        <v>1406</v>
      </c>
      <c r="IH2" s="8" t="s">
        <v>1406</v>
      </c>
      <c r="II2" s="8" t="s">
        <v>1406</v>
      </c>
      <c r="IJ2" s="8" t="s">
        <v>1406</v>
      </c>
      <c r="IK2" s="8" t="s">
        <v>1406</v>
      </c>
      <c r="IL2" s="8" t="s">
        <v>1406</v>
      </c>
      <c r="IM2" s="8" t="s">
        <v>1406</v>
      </c>
      <c r="IN2" s="8" t="s">
        <v>1406</v>
      </c>
      <c r="IO2" s="8" t="s">
        <v>1406</v>
      </c>
      <c r="IP2" s="8" t="s">
        <v>1406</v>
      </c>
      <c r="IQ2" s="8" t="s">
        <v>1406</v>
      </c>
      <c r="IR2" s="8" t="s">
        <v>1406</v>
      </c>
      <c r="IS2" s="8" t="s">
        <v>1406</v>
      </c>
      <c r="IT2" s="8" t="s">
        <v>1406</v>
      </c>
      <c r="IU2" s="8" t="s">
        <v>1406</v>
      </c>
      <c r="IV2" s="8" t="s">
        <v>1406</v>
      </c>
      <c r="IW2" s="8" t="s">
        <v>1406</v>
      </c>
      <c r="IX2" s="8" t="s">
        <v>1406</v>
      </c>
      <c r="IY2" s="8" t="s">
        <v>1406</v>
      </c>
      <c r="IZ2" s="8" t="s">
        <v>1406</v>
      </c>
      <c r="JA2" s="8" t="s">
        <v>1406</v>
      </c>
      <c r="JB2" s="8" t="s">
        <v>1406</v>
      </c>
      <c r="JC2" s="8" t="s">
        <v>1406</v>
      </c>
      <c r="JD2" s="8" t="s">
        <v>1406</v>
      </c>
      <c r="JE2" s="8" t="s">
        <v>1406</v>
      </c>
      <c r="JF2" s="8" t="s">
        <v>1406</v>
      </c>
      <c r="JG2" s="8" t="s">
        <v>1406</v>
      </c>
      <c r="JH2" s="8" t="s">
        <v>1406</v>
      </c>
      <c r="JI2" s="8" t="s">
        <v>1406</v>
      </c>
      <c r="JJ2" s="8" t="s">
        <v>1406</v>
      </c>
      <c r="JK2" s="8" t="s">
        <v>1406</v>
      </c>
      <c r="JL2" s="8" t="s">
        <v>1406</v>
      </c>
      <c r="JM2" s="8" t="s">
        <v>1406</v>
      </c>
      <c r="JN2" s="8" t="s">
        <v>1406</v>
      </c>
      <c r="JO2" s="8" t="s">
        <v>1406</v>
      </c>
      <c r="JP2" s="8" t="s">
        <v>1406</v>
      </c>
      <c r="JQ2" s="8" t="s">
        <v>1406</v>
      </c>
      <c r="JR2" s="8" t="s">
        <v>1406</v>
      </c>
      <c r="JS2" s="8" t="s">
        <v>1406</v>
      </c>
      <c r="JT2" s="8" t="s">
        <v>1406</v>
      </c>
      <c r="JU2" s="8" t="s">
        <v>1406</v>
      </c>
      <c r="JV2" s="8" t="s">
        <v>1406</v>
      </c>
      <c r="JW2" s="8" t="s">
        <v>1406</v>
      </c>
      <c r="JX2" s="8" t="s">
        <v>1406</v>
      </c>
      <c r="JY2" s="8" t="s">
        <v>1406</v>
      </c>
      <c r="JZ2" s="8" t="s">
        <v>1406</v>
      </c>
      <c r="KA2" s="8" t="s">
        <v>1406</v>
      </c>
      <c r="KB2" s="8" t="s">
        <v>1406</v>
      </c>
      <c r="KC2" s="8" t="s">
        <v>1406</v>
      </c>
      <c r="KD2" s="8" t="s">
        <v>1406</v>
      </c>
      <c r="KE2" s="8" t="s">
        <v>1406</v>
      </c>
      <c r="KF2" s="8" t="s">
        <v>1406</v>
      </c>
      <c r="KG2" s="8" t="s">
        <v>1406</v>
      </c>
      <c r="KH2" s="8" t="s">
        <v>1406</v>
      </c>
      <c r="KI2" s="8" t="s">
        <v>1406</v>
      </c>
      <c r="KJ2" s="8" t="s">
        <v>1406</v>
      </c>
      <c r="KK2" s="8" t="s">
        <v>1406</v>
      </c>
      <c r="KL2" s="8" t="s">
        <v>1406</v>
      </c>
      <c r="KM2" s="8" t="s">
        <v>1406</v>
      </c>
      <c r="KN2" s="8" t="s">
        <v>1406</v>
      </c>
      <c r="KO2" s="8" t="s">
        <v>1406</v>
      </c>
      <c r="KP2" s="8" t="s">
        <v>1406</v>
      </c>
      <c r="KQ2" s="8" t="s">
        <v>1406</v>
      </c>
      <c r="KR2" s="8" t="s">
        <v>1406</v>
      </c>
      <c r="KS2" s="8" t="s">
        <v>1406</v>
      </c>
      <c r="KT2" s="8" t="s">
        <v>1406</v>
      </c>
      <c r="KU2" s="8" t="s">
        <v>1406</v>
      </c>
      <c r="KV2" s="8" t="s">
        <v>1406</v>
      </c>
      <c r="KW2" s="8" t="s">
        <v>1406</v>
      </c>
      <c r="KX2" s="8" t="s">
        <v>1406</v>
      </c>
      <c r="KY2" s="8" t="s">
        <v>1406</v>
      </c>
      <c r="KZ2" s="8" t="s">
        <v>1406</v>
      </c>
      <c r="LA2" s="8" t="s">
        <v>1406</v>
      </c>
      <c r="LB2" s="8" t="s">
        <v>1406</v>
      </c>
      <c r="LC2" s="8" t="s">
        <v>1406</v>
      </c>
      <c r="LD2" s="8" t="s">
        <v>1406</v>
      </c>
      <c r="LE2" s="8" t="s">
        <v>1406</v>
      </c>
      <c r="LF2" s="8" t="s">
        <v>1406</v>
      </c>
      <c r="LG2" s="8" t="s">
        <v>1406</v>
      </c>
      <c r="LH2" s="8" t="s">
        <v>1406</v>
      </c>
      <c r="LI2" s="8" t="s">
        <v>1406</v>
      </c>
      <c r="LJ2" s="8" t="s">
        <v>1406</v>
      </c>
      <c r="LK2" s="8" t="s">
        <v>1406</v>
      </c>
      <c r="LL2" s="8" t="s">
        <v>1407</v>
      </c>
      <c r="LM2" s="8" t="s">
        <v>1407</v>
      </c>
      <c r="LN2" s="8" t="s">
        <v>1407</v>
      </c>
      <c r="LO2" s="8" t="s">
        <v>1407</v>
      </c>
      <c r="LP2" s="8" t="s">
        <v>1407</v>
      </c>
      <c r="LQ2" s="8" t="s">
        <v>1407</v>
      </c>
      <c r="LR2" s="8" t="s">
        <v>1407</v>
      </c>
      <c r="LS2" s="8" t="s">
        <v>1407</v>
      </c>
      <c r="LT2" s="8" t="s">
        <v>1408</v>
      </c>
      <c r="LU2" s="8" t="s">
        <v>1408</v>
      </c>
      <c r="LV2" s="8" t="s">
        <v>1408</v>
      </c>
      <c r="LW2" s="8" t="s">
        <v>1408</v>
      </c>
      <c r="LX2" s="8" t="s">
        <v>1408</v>
      </c>
      <c r="LY2" s="8" t="s">
        <v>1408</v>
      </c>
      <c r="LZ2" s="8" t="s">
        <v>1408</v>
      </c>
      <c r="MA2" s="8" t="s">
        <v>1408</v>
      </c>
      <c r="MB2" s="8" t="s">
        <v>1408</v>
      </c>
      <c r="MC2" s="8" t="s">
        <v>1408</v>
      </c>
      <c r="MD2" s="8" t="s">
        <v>1408</v>
      </c>
      <c r="ME2" s="8" t="s">
        <v>1408</v>
      </c>
      <c r="MF2" s="8" t="s">
        <v>1408</v>
      </c>
      <c r="MG2" s="8" t="s">
        <v>1408</v>
      </c>
      <c r="MH2" s="8" t="s">
        <v>1408</v>
      </c>
      <c r="MI2" s="8" t="s">
        <v>1408</v>
      </c>
      <c r="MJ2" s="8" t="s">
        <v>1408</v>
      </c>
      <c r="MK2" s="8" t="s">
        <v>1408</v>
      </c>
      <c r="ML2" s="8" t="s">
        <v>1408</v>
      </c>
      <c r="MM2" s="8" t="s">
        <v>1408</v>
      </c>
      <c r="MN2" s="8" t="s">
        <v>1408</v>
      </c>
      <c r="MO2" s="8" t="s">
        <v>1408</v>
      </c>
      <c r="MP2" s="8" t="s">
        <v>1408</v>
      </c>
      <c r="MQ2" s="8" t="s">
        <v>1408</v>
      </c>
      <c r="MR2" s="8" t="s">
        <v>1408</v>
      </c>
      <c r="MS2" s="8" t="s">
        <v>1408</v>
      </c>
      <c r="MT2" s="8" t="s">
        <v>1408</v>
      </c>
      <c r="MU2" s="8" t="s">
        <v>1408</v>
      </c>
      <c r="MV2" s="8" t="s">
        <v>1408</v>
      </c>
      <c r="MW2" s="8" t="s">
        <v>1408</v>
      </c>
      <c r="MX2" s="8" t="s">
        <v>1408</v>
      </c>
      <c r="MY2" s="8" t="s">
        <v>1408</v>
      </c>
      <c r="MZ2" s="8" t="s">
        <v>1408</v>
      </c>
      <c r="NA2" s="8" t="s">
        <v>1408</v>
      </c>
      <c r="NB2" s="8" t="s">
        <v>1408</v>
      </c>
      <c r="NC2" s="8" t="s">
        <v>1408</v>
      </c>
      <c r="ND2" s="8" t="s">
        <v>1408</v>
      </c>
      <c r="NE2" s="8" t="s">
        <v>1408</v>
      </c>
      <c r="NF2" s="8" t="s">
        <v>1408</v>
      </c>
      <c r="NG2" s="8" t="s">
        <v>1408</v>
      </c>
      <c r="NH2" s="8" t="s">
        <v>1408</v>
      </c>
      <c r="NI2" s="8" t="s">
        <v>1408</v>
      </c>
      <c r="NJ2" s="8" t="s">
        <v>1408</v>
      </c>
      <c r="NK2" s="8" t="s">
        <v>1408</v>
      </c>
      <c r="NL2" s="8" t="s">
        <v>1408</v>
      </c>
      <c r="NM2" s="8" t="s">
        <v>1408</v>
      </c>
      <c r="NN2" s="8" t="s">
        <v>1408</v>
      </c>
      <c r="NO2" s="8" t="s">
        <v>1408</v>
      </c>
      <c r="NP2" s="8" t="s">
        <v>1408</v>
      </c>
      <c r="NQ2" s="8" t="s">
        <v>1408</v>
      </c>
      <c r="NR2" s="8" t="s">
        <v>1408</v>
      </c>
      <c r="NS2" s="8" t="s">
        <v>1408</v>
      </c>
      <c r="NT2" s="8" t="s">
        <v>1408</v>
      </c>
      <c r="NU2" s="8" t="s">
        <v>1408</v>
      </c>
      <c r="NV2" s="8" t="s">
        <v>1408</v>
      </c>
      <c r="NW2" s="8" t="s">
        <v>1408</v>
      </c>
      <c r="NX2" s="8" t="s">
        <v>1408</v>
      </c>
      <c r="NY2" s="8" t="s">
        <v>1408</v>
      </c>
      <c r="NZ2" s="8" t="s">
        <v>1408</v>
      </c>
      <c r="OA2" s="8" t="s">
        <v>1408</v>
      </c>
      <c r="OB2" s="8" t="s">
        <v>1408</v>
      </c>
      <c r="OC2" s="8" t="s">
        <v>1408</v>
      </c>
      <c r="OD2" s="8" t="s">
        <v>1408</v>
      </c>
      <c r="OE2" s="8" t="s">
        <v>1408</v>
      </c>
      <c r="OF2" s="8" t="s">
        <v>1408</v>
      </c>
      <c r="OG2" s="8" t="s">
        <v>1408</v>
      </c>
      <c r="OH2" s="8" t="s">
        <v>1408</v>
      </c>
      <c r="OI2" s="8" t="s">
        <v>1408</v>
      </c>
      <c r="OJ2" s="8" t="s">
        <v>1408</v>
      </c>
      <c r="OK2" s="8" t="s">
        <v>1408</v>
      </c>
      <c r="OL2" s="8" t="s">
        <v>1408</v>
      </c>
      <c r="OM2" s="8" t="s">
        <v>1408</v>
      </c>
      <c r="ON2" s="8" t="s">
        <v>1408</v>
      </c>
      <c r="OO2" s="8" t="s">
        <v>1408</v>
      </c>
      <c r="OP2" s="8" t="s">
        <v>1408</v>
      </c>
      <c r="OQ2" s="8" t="s">
        <v>1408</v>
      </c>
      <c r="OR2" s="8" t="s">
        <v>1408</v>
      </c>
      <c r="OS2" s="8" t="s">
        <v>1408</v>
      </c>
      <c r="OT2" s="8" t="s">
        <v>1408</v>
      </c>
      <c r="OU2" s="8" t="s">
        <v>1408</v>
      </c>
      <c r="OV2" s="8" t="s">
        <v>1408</v>
      </c>
      <c r="OW2" s="8" t="s">
        <v>1408</v>
      </c>
      <c r="OX2" s="8" t="s">
        <v>1408</v>
      </c>
      <c r="OY2" s="8" t="s">
        <v>1408</v>
      </c>
      <c r="OZ2" s="8" t="s">
        <v>1408</v>
      </c>
      <c r="PA2" s="8" t="s">
        <v>1408</v>
      </c>
      <c r="PB2" s="8" t="s">
        <v>1408</v>
      </c>
      <c r="PC2" s="8" t="s">
        <v>1408</v>
      </c>
      <c r="PD2" s="8" t="s">
        <v>1408</v>
      </c>
      <c r="PE2" s="8" t="s">
        <v>1408</v>
      </c>
    </row>
    <row r="3" spans="1:421" ht="15.75">
      <c r="A3" s="1"/>
      <c r="B3" s="13" t="s">
        <v>1394</v>
      </c>
      <c r="C3" s="13" t="s">
        <v>1394</v>
      </c>
      <c r="D3" s="13" t="s">
        <v>1395</v>
      </c>
      <c r="E3" s="13" t="s">
        <v>1394</v>
      </c>
      <c r="F3" s="13" t="s">
        <v>1394</v>
      </c>
      <c r="G3" s="13" t="s">
        <v>1396</v>
      </c>
      <c r="H3" s="13" t="s">
        <v>1394</v>
      </c>
      <c r="I3" s="13" t="s">
        <v>1394</v>
      </c>
      <c r="J3" s="13" t="s">
        <v>1394</v>
      </c>
      <c r="K3" s="13" t="s">
        <v>1394</v>
      </c>
      <c r="L3" s="13" t="s">
        <v>1394</v>
      </c>
      <c r="M3" s="13" t="s">
        <v>1394</v>
      </c>
      <c r="N3" s="13" t="s">
        <v>1394</v>
      </c>
      <c r="O3" s="13" t="s">
        <v>1394</v>
      </c>
      <c r="P3" s="13" t="s">
        <v>1394</v>
      </c>
      <c r="Q3" s="13" t="s">
        <v>1394</v>
      </c>
      <c r="R3" s="13" t="s">
        <v>1394</v>
      </c>
      <c r="S3" s="13" t="s">
        <v>1397</v>
      </c>
      <c r="T3" s="13" t="s">
        <v>1394</v>
      </c>
      <c r="U3" s="13" t="s">
        <v>1394</v>
      </c>
      <c r="V3" s="13" t="s">
        <v>1394</v>
      </c>
      <c r="W3" s="13" t="s">
        <v>1394</v>
      </c>
      <c r="X3" s="13" t="s">
        <v>1394</v>
      </c>
      <c r="Y3" s="13" t="s">
        <v>1394</v>
      </c>
      <c r="Z3" s="13" t="s">
        <v>1394</v>
      </c>
      <c r="AA3" s="13" t="s">
        <v>1394</v>
      </c>
      <c r="AB3" s="13" t="s">
        <v>1394</v>
      </c>
      <c r="AC3" s="13" t="s">
        <v>1394</v>
      </c>
      <c r="AD3" s="13" t="s">
        <v>1394</v>
      </c>
      <c r="AE3" s="13" t="s">
        <v>1394</v>
      </c>
      <c r="AF3" s="13" t="s">
        <v>1394</v>
      </c>
      <c r="AG3" s="13" t="s">
        <v>1394</v>
      </c>
      <c r="AH3" s="13" t="s">
        <v>1394</v>
      </c>
      <c r="AI3" s="13" t="s">
        <v>1394</v>
      </c>
      <c r="AJ3" s="13" t="s">
        <v>1394</v>
      </c>
      <c r="AK3" s="13" t="s">
        <v>1394</v>
      </c>
      <c r="AL3" s="13" t="s">
        <v>1394</v>
      </c>
      <c r="AM3" s="13" t="s">
        <v>1394</v>
      </c>
      <c r="AN3" s="13" t="s">
        <v>1394</v>
      </c>
      <c r="AO3" s="13" t="s">
        <v>1394</v>
      </c>
      <c r="AP3" s="13" t="s">
        <v>1394</v>
      </c>
      <c r="AQ3" s="13" t="s">
        <v>1394</v>
      </c>
      <c r="AR3" s="13" t="s">
        <v>1394</v>
      </c>
      <c r="AS3" s="13" t="s">
        <v>1394</v>
      </c>
      <c r="AT3" s="13" t="s">
        <v>1394</v>
      </c>
      <c r="AU3" s="13" t="s">
        <v>1394</v>
      </c>
      <c r="AV3" s="13" t="s">
        <v>1394</v>
      </c>
      <c r="AW3" s="13" t="s">
        <v>1394</v>
      </c>
      <c r="AX3" s="13" t="s">
        <v>1394</v>
      </c>
      <c r="AY3" s="13" t="s">
        <v>1394</v>
      </c>
      <c r="AZ3" s="13" t="s">
        <v>1394</v>
      </c>
      <c r="BA3" s="13" t="s">
        <v>1394</v>
      </c>
      <c r="BB3" s="13" t="s">
        <v>1394</v>
      </c>
      <c r="BC3" s="13" t="s">
        <v>1394</v>
      </c>
      <c r="BD3" s="13" t="s">
        <v>1394</v>
      </c>
      <c r="BE3" s="13" t="s">
        <v>1394</v>
      </c>
      <c r="BF3" s="13" t="s">
        <v>1394</v>
      </c>
      <c r="BG3" s="13" t="s">
        <v>1394</v>
      </c>
      <c r="BH3" s="13" t="s">
        <v>1394</v>
      </c>
      <c r="BI3" s="13" t="s">
        <v>1394</v>
      </c>
      <c r="BJ3" s="13" t="s">
        <v>1394</v>
      </c>
      <c r="BK3" s="13" t="s">
        <v>1394</v>
      </c>
      <c r="BL3" s="13" t="s">
        <v>1394</v>
      </c>
      <c r="BM3" s="13" t="s">
        <v>1394</v>
      </c>
      <c r="BN3" s="13" t="s">
        <v>1394</v>
      </c>
      <c r="BO3" s="13" t="s">
        <v>1394</v>
      </c>
      <c r="BP3" s="13" t="s">
        <v>1394</v>
      </c>
      <c r="BQ3" s="13" t="s">
        <v>1394</v>
      </c>
      <c r="BR3" s="13" t="s">
        <v>1394</v>
      </c>
      <c r="BS3" s="13" t="s">
        <v>1394</v>
      </c>
      <c r="BT3" s="13" t="s">
        <v>1394</v>
      </c>
      <c r="BU3" s="13" t="s">
        <v>1394</v>
      </c>
      <c r="BV3" s="13" t="s">
        <v>1394</v>
      </c>
      <c r="BW3" s="13" t="s">
        <v>1394</v>
      </c>
      <c r="BX3" s="13" t="s">
        <v>1394</v>
      </c>
      <c r="BY3" s="13" t="s">
        <v>1394</v>
      </c>
      <c r="BZ3" s="13" t="s">
        <v>1394</v>
      </c>
      <c r="CA3" s="13" t="s">
        <v>1394</v>
      </c>
      <c r="CB3" s="13" t="s">
        <v>1394</v>
      </c>
      <c r="CC3" s="13" t="s">
        <v>1394</v>
      </c>
      <c r="CD3" s="13" t="s">
        <v>1394</v>
      </c>
      <c r="CE3" s="13" t="s">
        <v>1394</v>
      </c>
      <c r="CF3" s="13" t="s">
        <v>1398</v>
      </c>
      <c r="CG3" s="13" t="s">
        <v>1394</v>
      </c>
      <c r="CH3" s="13" t="s">
        <v>1394</v>
      </c>
      <c r="CI3" s="13" t="s">
        <v>1394</v>
      </c>
      <c r="CJ3" s="13" t="s">
        <v>1394</v>
      </c>
      <c r="CK3" s="13" t="s">
        <v>1394</v>
      </c>
      <c r="CL3" s="13" t="s">
        <v>1394</v>
      </c>
      <c r="CM3" s="13" t="s">
        <v>1394</v>
      </c>
      <c r="CN3" s="13" t="s">
        <v>1394</v>
      </c>
      <c r="CO3" s="13" t="s">
        <v>1394</v>
      </c>
      <c r="CP3" s="13" t="s">
        <v>1394</v>
      </c>
      <c r="CQ3" s="13" t="s">
        <v>1394</v>
      </c>
      <c r="CR3" s="13" t="s">
        <v>1394</v>
      </c>
      <c r="CS3" s="13" t="s">
        <v>1394</v>
      </c>
      <c r="CT3" s="13" t="s">
        <v>1394</v>
      </c>
      <c r="CU3" s="13" t="s">
        <v>1394</v>
      </c>
      <c r="CV3" s="13" t="s">
        <v>1394</v>
      </c>
      <c r="CW3" s="13" t="s">
        <v>1394</v>
      </c>
      <c r="CX3" s="13" t="s">
        <v>1394</v>
      </c>
      <c r="CY3" s="13" t="s">
        <v>1394</v>
      </c>
      <c r="CZ3" s="13" t="s">
        <v>1394</v>
      </c>
      <c r="DA3" s="13" t="s">
        <v>1394</v>
      </c>
      <c r="DB3" s="13" t="s">
        <v>1394</v>
      </c>
      <c r="DC3" s="13" t="s">
        <v>1394</v>
      </c>
      <c r="DD3" s="13" t="s">
        <v>1394</v>
      </c>
      <c r="DE3" s="13" t="s">
        <v>1394</v>
      </c>
      <c r="DF3" s="13" t="s">
        <v>1394</v>
      </c>
      <c r="DG3" s="13" t="s">
        <v>1394</v>
      </c>
      <c r="DH3" s="13" t="s">
        <v>1394</v>
      </c>
      <c r="DI3" s="13" t="s">
        <v>1394</v>
      </c>
      <c r="DJ3" s="13" t="s">
        <v>1394</v>
      </c>
      <c r="DK3" s="13" t="s">
        <v>1394</v>
      </c>
      <c r="DL3" s="13" t="s">
        <v>1394</v>
      </c>
      <c r="DM3" s="13" t="s">
        <v>1394</v>
      </c>
      <c r="DN3" s="13" t="s">
        <v>1394</v>
      </c>
      <c r="DO3" s="13" t="s">
        <v>1394</v>
      </c>
      <c r="DP3" s="13" t="s">
        <v>1394</v>
      </c>
      <c r="DQ3" s="13" t="s">
        <v>1394</v>
      </c>
      <c r="DR3" s="13" t="s">
        <v>1394</v>
      </c>
      <c r="DS3" s="13" t="s">
        <v>1394</v>
      </c>
      <c r="DT3" s="13" t="s">
        <v>1394</v>
      </c>
      <c r="DU3" s="13" t="s">
        <v>1394</v>
      </c>
      <c r="DV3" s="13" t="s">
        <v>1394</v>
      </c>
      <c r="DW3" s="13" t="s">
        <v>1394</v>
      </c>
      <c r="DX3" s="13" t="s">
        <v>1394</v>
      </c>
      <c r="DY3" s="13" t="s">
        <v>1394</v>
      </c>
      <c r="DZ3" s="13" t="s">
        <v>1394</v>
      </c>
      <c r="EA3" s="13" t="s">
        <v>1394</v>
      </c>
      <c r="EB3" s="13" t="s">
        <v>1394</v>
      </c>
      <c r="EC3" s="13" t="s">
        <v>1394</v>
      </c>
      <c r="ED3" s="13" t="s">
        <v>1394</v>
      </c>
      <c r="EE3" s="13" t="s">
        <v>1394</v>
      </c>
      <c r="EF3" s="13" t="s">
        <v>1394</v>
      </c>
      <c r="EG3" s="13" t="s">
        <v>1394</v>
      </c>
      <c r="EH3" s="13" t="s">
        <v>1394</v>
      </c>
      <c r="EI3" s="13" t="s">
        <v>1394</v>
      </c>
      <c r="EJ3" s="13" t="s">
        <v>1394</v>
      </c>
      <c r="EK3" s="13" t="s">
        <v>1394</v>
      </c>
      <c r="EL3" s="13" t="s">
        <v>1394</v>
      </c>
      <c r="EM3" s="13" t="s">
        <v>1394</v>
      </c>
      <c r="EN3" s="13" t="s">
        <v>1394</v>
      </c>
      <c r="EO3" s="13" t="s">
        <v>1394</v>
      </c>
      <c r="EP3" s="13" t="s">
        <v>1394</v>
      </c>
      <c r="EQ3" s="13" t="s">
        <v>1394</v>
      </c>
      <c r="ER3" s="13" t="s">
        <v>1394</v>
      </c>
      <c r="ES3" s="13" t="s">
        <v>1394</v>
      </c>
      <c r="ET3" s="13" t="s">
        <v>1394</v>
      </c>
      <c r="EU3" s="13" t="s">
        <v>1394</v>
      </c>
      <c r="EV3" s="13" t="s">
        <v>1394</v>
      </c>
      <c r="EW3" s="13" t="s">
        <v>1394</v>
      </c>
      <c r="EX3" s="13" t="s">
        <v>1394</v>
      </c>
      <c r="EY3" s="13" t="s">
        <v>1394</v>
      </c>
      <c r="EZ3" s="13" t="s">
        <v>1394</v>
      </c>
      <c r="FA3" s="13" t="s">
        <v>1394</v>
      </c>
      <c r="FB3" s="13" t="s">
        <v>1394</v>
      </c>
      <c r="FC3" s="13" t="s">
        <v>1394</v>
      </c>
      <c r="FD3" s="13" t="s">
        <v>1394</v>
      </c>
      <c r="FE3" s="13" t="s">
        <v>1394</v>
      </c>
      <c r="FF3" s="13" t="s">
        <v>1394</v>
      </c>
      <c r="FG3" s="13" t="s">
        <v>1394</v>
      </c>
      <c r="FH3" s="13" t="s">
        <v>1394</v>
      </c>
      <c r="FI3" s="13" t="s">
        <v>1394</v>
      </c>
      <c r="FJ3" s="13" t="s">
        <v>1394</v>
      </c>
      <c r="FK3" s="13" t="s">
        <v>1394</v>
      </c>
      <c r="FL3" s="13" t="s">
        <v>1394</v>
      </c>
      <c r="FM3" s="13" t="s">
        <v>1394</v>
      </c>
      <c r="FN3" s="13" t="s">
        <v>1394</v>
      </c>
      <c r="FO3" s="13" t="s">
        <v>1394</v>
      </c>
      <c r="FP3" s="13" t="s">
        <v>1394</v>
      </c>
      <c r="FQ3" s="13" t="s">
        <v>1394</v>
      </c>
      <c r="FR3" s="13" t="s">
        <v>1394</v>
      </c>
      <c r="FS3" s="13" t="s">
        <v>1394</v>
      </c>
      <c r="FT3" s="13" t="s">
        <v>1394</v>
      </c>
      <c r="FU3" s="13" t="s">
        <v>1394</v>
      </c>
      <c r="FV3" s="13" t="s">
        <v>1394</v>
      </c>
      <c r="FW3" s="13" t="s">
        <v>1394</v>
      </c>
      <c r="FX3" s="13" t="s">
        <v>1394</v>
      </c>
      <c r="FY3" s="13" t="s">
        <v>1394</v>
      </c>
      <c r="FZ3" s="13" t="s">
        <v>1394</v>
      </c>
      <c r="GA3" s="13" t="s">
        <v>1394</v>
      </c>
      <c r="GB3" s="13" t="s">
        <v>1394</v>
      </c>
      <c r="GC3" s="13" t="s">
        <v>1394</v>
      </c>
      <c r="GD3" s="13" t="s">
        <v>1394</v>
      </c>
      <c r="GE3" s="13" t="s">
        <v>1394</v>
      </c>
      <c r="GF3" s="13" t="s">
        <v>1394</v>
      </c>
      <c r="GG3" s="13" t="s">
        <v>1394</v>
      </c>
      <c r="GH3" s="13" t="s">
        <v>1394</v>
      </c>
      <c r="GI3" s="13" t="s">
        <v>1394</v>
      </c>
      <c r="GJ3" s="13" t="s">
        <v>1394</v>
      </c>
      <c r="GK3" s="13" t="s">
        <v>1394</v>
      </c>
      <c r="GL3" s="13" t="s">
        <v>1394</v>
      </c>
      <c r="GM3" s="13" t="s">
        <v>1394</v>
      </c>
      <c r="GN3" s="13" t="s">
        <v>1394</v>
      </c>
      <c r="GO3" s="13" t="s">
        <v>1394</v>
      </c>
      <c r="GP3" s="13" t="s">
        <v>1394</v>
      </c>
      <c r="GQ3" s="13" t="s">
        <v>1394</v>
      </c>
      <c r="GR3" s="13" t="s">
        <v>1394</v>
      </c>
      <c r="GS3" s="13" t="s">
        <v>1394</v>
      </c>
      <c r="GT3" s="13" t="s">
        <v>1394</v>
      </c>
      <c r="GU3" s="13" t="s">
        <v>1394</v>
      </c>
      <c r="GV3" s="13" t="s">
        <v>1394</v>
      </c>
      <c r="GW3" s="13" t="s">
        <v>1394</v>
      </c>
      <c r="GX3" s="13" t="s">
        <v>1394</v>
      </c>
      <c r="GY3" s="13" t="s">
        <v>1394</v>
      </c>
      <c r="GZ3" s="13" t="s">
        <v>1394</v>
      </c>
      <c r="HA3" s="13" t="s">
        <v>1394</v>
      </c>
      <c r="HB3" s="13" t="s">
        <v>1394</v>
      </c>
      <c r="HC3" s="13" t="s">
        <v>1394</v>
      </c>
      <c r="HD3" s="13" t="s">
        <v>1394</v>
      </c>
      <c r="HE3" s="13" t="s">
        <v>1394</v>
      </c>
      <c r="HF3" s="13" t="s">
        <v>1394</v>
      </c>
      <c r="HG3" s="13" t="s">
        <v>1394</v>
      </c>
      <c r="HH3" s="13" t="s">
        <v>1394</v>
      </c>
      <c r="HI3" s="13" t="s">
        <v>1394</v>
      </c>
      <c r="HJ3" s="13" t="s">
        <v>1394</v>
      </c>
      <c r="HK3" s="13" t="s">
        <v>1394</v>
      </c>
      <c r="HL3" s="13" t="s">
        <v>1394</v>
      </c>
      <c r="HM3" s="13" t="s">
        <v>1394</v>
      </c>
      <c r="HN3" s="13" t="s">
        <v>1394</v>
      </c>
      <c r="HO3" s="13" t="s">
        <v>1394</v>
      </c>
      <c r="HP3" s="13" t="s">
        <v>1394</v>
      </c>
      <c r="HQ3" s="13" t="s">
        <v>1394</v>
      </c>
      <c r="HR3" s="13" t="s">
        <v>1394</v>
      </c>
      <c r="HS3" s="13" t="s">
        <v>1394</v>
      </c>
      <c r="HT3" s="13" t="s">
        <v>1394</v>
      </c>
      <c r="HU3" s="13" t="s">
        <v>1394</v>
      </c>
      <c r="HV3" s="13" t="s">
        <v>1394</v>
      </c>
      <c r="HW3" s="13" t="s">
        <v>1394</v>
      </c>
      <c r="HX3" s="13" t="s">
        <v>1394</v>
      </c>
      <c r="HY3" s="13" t="s">
        <v>1394</v>
      </c>
      <c r="HZ3" s="13" t="s">
        <v>1394</v>
      </c>
      <c r="IA3" s="13" t="s">
        <v>1394</v>
      </c>
      <c r="IB3" s="13" t="s">
        <v>1394</v>
      </c>
      <c r="IC3" s="13" t="s">
        <v>1394</v>
      </c>
      <c r="ID3" s="13" t="s">
        <v>1394</v>
      </c>
      <c r="IE3" s="13" t="s">
        <v>1394</v>
      </c>
      <c r="IF3" s="13" t="s">
        <v>1394</v>
      </c>
      <c r="IG3" s="13" t="s">
        <v>1394</v>
      </c>
      <c r="IH3" s="13" t="s">
        <v>1394</v>
      </c>
      <c r="II3" s="13" t="s">
        <v>1394</v>
      </c>
      <c r="IJ3" s="13" t="s">
        <v>1394</v>
      </c>
      <c r="IK3" s="13" t="s">
        <v>1394</v>
      </c>
      <c r="IL3" s="13" t="s">
        <v>1394</v>
      </c>
      <c r="IM3" s="13" t="s">
        <v>1394</v>
      </c>
      <c r="IN3" s="13" t="s">
        <v>1394</v>
      </c>
      <c r="IO3" s="13" t="s">
        <v>1394</v>
      </c>
      <c r="IP3" s="13" t="s">
        <v>1394</v>
      </c>
      <c r="IQ3" s="13" t="s">
        <v>1394</v>
      </c>
      <c r="IR3" s="13" t="s">
        <v>1394</v>
      </c>
      <c r="IS3" s="13" t="s">
        <v>1394</v>
      </c>
      <c r="IT3" s="13" t="s">
        <v>1394</v>
      </c>
      <c r="IU3" s="13" t="s">
        <v>1394</v>
      </c>
      <c r="IV3" s="13" t="s">
        <v>1394</v>
      </c>
      <c r="IW3" s="13" t="s">
        <v>1394</v>
      </c>
      <c r="IX3" s="13" t="s">
        <v>1394</v>
      </c>
      <c r="IY3" s="13" t="s">
        <v>1394</v>
      </c>
      <c r="IZ3" s="13" t="s">
        <v>1394</v>
      </c>
      <c r="JA3" s="13" t="s">
        <v>1394</v>
      </c>
      <c r="JB3" s="13" t="s">
        <v>1394</v>
      </c>
      <c r="JC3" s="13" t="s">
        <v>1394</v>
      </c>
      <c r="JD3" s="13" t="s">
        <v>1394</v>
      </c>
      <c r="JE3" s="13" t="s">
        <v>1394</v>
      </c>
      <c r="JF3" s="13" t="s">
        <v>1394</v>
      </c>
      <c r="JG3" s="13" t="s">
        <v>1394</v>
      </c>
      <c r="JH3" s="13" t="s">
        <v>1394</v>
      </c>
      <c r="JI3" s="13" t="s">
        <v>1394</v>
      </c>
      <c r="JJ3" s="13" t="s">
        <v>1394</v>
      </c>
      <c r="JK3" s="13" t="s">
        <v>1394</v>
      </c>
      <c r="JL3" s="13" t="s">
        <v>1394</v>
      </c>
      <c r="JM3" s="13" t="s">
        <v>1394</v>
      </c>
      <c r="JN3" s="13" t="s">
        <v>1394</v>
      </c>
      <c r="JO3" s="13" t="s">
        <v>1394</v>
      </c>
      <c r="JP3" s="13" t="s">
        <v>1394</v>
      </c>
      <c r="JQ3" s="13" t="s">
        <v>1394</v>
      </c>
      <c r="JR3" s="13" t="s">
        <v>1394</v>
      </c>
      <c r="JS3" s="13" t="s">
        <v>1394</v>
      </c>
      <c r="JT3" s="13" t="s">
        <v>1394</v>
      </c>
      <c r="JU3" s="13" t="s">
        <v>1394</v>
      </c>
      <c r="JV3" s="13" t="s">
        <v>1394</v>
      </c>
      <c r="JW3" s="13" t="s">
        <v>1394</v>
      </c>
      <c r="JX3" s="13" t="s">
        <v>1394</v>
      </c>
      <c r="JY3" s="13" t="s">
        <v>1394</v>
      </c>
      <c r="JZ3" s="13" t="s">
        <v>1394</v>
      </c>
      <c r="KA3" s="13" t="s">
        <v>1394</v>
      </c>
      <c r="KB3" s="13" t="s">
        <v>1394</v>
      </c>
      <c r="KC3" s="13" t="s">
        <v>1394</v>
      </c>
      <c r="KD3" s="13" t="s">
        <v>1394</v>
      </c>
      <c r="KE3" s="13" t="s">
        <v>1394</v>
      </c>
      <c r="KF3" s="13" t="s">
        <v>1394</v>
      </c>
      <c r="KG3" s="13" t="s">
        <v>1394</v>
      </c>
      <c r="KH3" s="13" t="s">
        <v>1394</v>
      </c>
      <c r="KI3" s="13" t="s">
        <v>1394</v>
      </c>
      <c r="KJ3" s="13" t="s">
        <v>1394</v>
      </c>
      <c r="KK3" s="13" t="s">
        <v>1394</v>
      </c>
      <c r="KL3" s="13" t="s">
        <v>1394</v>
      </c>
      <c r="KM3" s="13" t="s">
        <v>1394</v>
      </c>
      <c r="KN3" s="13" t="s">
        <v>1394</v>
      </c>
      <c r="KO3" s="13" t="s">
        <v>1394</v>
      </c>
      <c r="KP3" s="13" t="s">
        <v>1394</v>
      </c>
      <c r="KQ3" s="13" t="s">
        <v>1394</v>
      </c>
      <c r="KR3" s="13" t="s">
        <v>1394</v>
      </c>
      <c r="KS3" s="13" t="s">
        <v>1394</v>
      </c>
      <c r="KT3" s="13" t="s">
        <v>1394</v>
      </c>
      <c r="KU3" s="13" t="s">
        <v>1394</v>
      </c>
      <c r="KV3" s="13" t="s">
        <v>1394</v>
      </c>
      <c r="KW3" s="13" t="s">
        <v>1394</v>
      </c>
      <c r="KX3" s="13" t="s">
        <v>1396</v>
      </c>
      <c r="KY3" s="13" t="s">
        <v>1396</v>
      </c>
      <c r="KZ3" s="13" t="s">
        <v>1394</v>
      </c>
      <c r="LA3" s="13" t="s">
        <v>1399</v>
      </c>
      <c r="LB3" s="13" t="s">
        <v>1396</v>
      </c>
      <c r="LC3" s="13" t="s">
        <v>1394</v>
      </c>
      <c r="LD3" s="13" t="s">
        <v>1394</v>
      </c>
      <c r="LE3" s="13" t="s">
        <v>1394</v>
      </c>
      <c r="LF3" s="13" t="s">
        <v>1394</v>
      </c>
      <c r="LG3" s="13" t="s">
        <v>1394</v>
      </c>
      <c r="LH3" s="13" t="s">
        <v>1394</v>
      </c>
      <c r="LI3" s="13" t="s">
        <v>1394</v>
      </c>
      <c r="LJ3" s="13" t="s">
        <v>1394</v>
      </c>
      <c r="LK3" s="13" t="s">
        <v>1394</v>
      </c>
      <c r="LL3" s="13" t="s">
        <v>1394</v>
      </c>
      <c r="LM3" s="13" t="s">
        <v>1394</v>
      </c>
      <c r="LN3" s="13" t="s">
        <v>1394</v>
      </c>
      <c r="LO3" s="13" t="s">
        <v>1394</v>
      </c>
      <c r="LP3" s="13" t="s">
        <v>1394</v>
      </c>
      <c r="LQ3" s="13" t="s">
        <v>1394</v>
      </c>
      <c r="LR3" s="13" t="s">
        <v>1396</v>
      </c>
      <c r="LS3" s="13" t="s">
        <v>1396</v>
      </c>
      <c r="LT3" s="13" t="s">
        <v>1394</v>
      </c>
      <c r="LU3" s="13" t="s">
        <v>1394</v>
      </c>
      <c r="LV3" s="13" t="s">
        <v>1394</v>
      </c>
      <c r="LW3" s="13" t="s">
        <v>1394</v>
      </c>
      <c r="LX3" s="13" t="s">
        <v>1394</v>
      </c>
      <c r="LY3" s="13" t="s">
        <v>1394</v>
      </c>
      <c r="LZ3" s="13" t="s">
        <v>1394</v>
      </c>
      <c r="MA3" s="13" t="s">
        <v>1394</v>
      </c>
      <c r="MB3" s="13" t="s">
        <v>1394</v>
      </c>
      <c r="MC3" s="13" t="s">
        <v>1394</v>
      </c>
      <c r="MD3" s="13" t="s">
        <v>1394</v>
      </c>
      <c r="ME3" s="13" t="s">
        <v>1394</v>
      </c>
      <c r="MF3" s="13" t="s">
        <v>1394</v>
      </c>
      <c r="MG3" s="13" t="s">
        <v>1394</v>
      </c>
      <c r="MH3" s="13" t="s">
        <v>1394</v>
      </c>
      <c r="MI3" s="13" t="s">
        <v>1394</v>
      </c>
      <c r="MJ3" s="13" t="s">
        <v>1394</v>
      </c>
      <c r="MK3" s="13" t="s">
        <v>1394</v>
      </c>
      <c r="ML3" s="13" t="s">
        <v>1394</v>
      </c>
      <c r="MM3" s="13" t="s">
        <v>1394</v>
      </c>
      <c r="MN3" s="13" t="s">
        <v>1394</v>
      </c>
      <c r="MO3" s="13" t="s">
        <v>1394</v>
      </c>
      <c r="MP3" s="13" t="s">
        <v>1394</v>
      </c>
      <c r="MQ3" s="13" t="s">
        <v>1394</v>
      </c>
      <c r="MR3" s="13" t="s">
        <v>1394</v>
      </c>
      <c r="MS3" s="13" t="s">
        <v>1394</v>
      </c>
      <c r="MT3" s="13" t="s">
        <v>1394</v>
      </c>
      <c r="MU3" s="13" t="s">
        <v>1394</v>
      </c>
      <c r="MV3" s="13" t="s">
        <v>1394</v>
      </c>
      <c r="MW3" s="13" t="s">
        <v>1394</v>
      </c>
      <c r="MX3" s="13" t="s">
        <v>1394</v>
      </c>
      <c r="MY3" s="13" t="s">
        <v>1394</v>
      </c>
      <c r="MZ3" s="13" t="s">
        <v>1394</v>
      </c>
      <c r="NA3" s="13" t="s">
        <v>1394</v>
      </c>
      <c r="NB3" s="13" t="s">
        <v>1394</v>
      </c>
      <c r="NC3" s="13" t="s">
        <v>1394</v>
      </c>
      <c r="ND3" s="13" t="s">
        <v>1394</v>
      </c>
      <c r="NE3" s="13" t="s">
        <v>1394</v>
      </c>
      <c r="NF3" s="13" t="s">
        <v>1394</v>
      </c>
      <c r="NG3" s="13" t="s">
        <v>1394</v>
      </c>
      <c r="NH3" s="13" t="s">
        <v>1394</v>
      </c>
      <c r="NI3" s="13" t="s">
        <v>1394</v>
      </c>
      <c r="NJ3" s="13" t="s">
        <v>1394</v>
      </c>
      <c r="NK3" s="13" t="s">
        <v>1394</v>
      </c>
      <c r="NL3" s="13" t="s">
        <v>1394</v>
      </c>
      <c r="NM3" s="13" t="s">
        <v>1394</v>
      </c>
      <c r="NN3" s="13" t="s">
        <v>1394</v>
      </c>
      <c r="NO3" s="13" t="s">
        <v>1394</v>
      </c>
      <c r="NP3" s="13" t="s">
        <v>1394</v>
      </c>
      <c r="NQ3" s="13" t="s">
        <v>1394</v>
      </c>
      <c r="NR3" s="13" t="s">
        <v>1394</v>
      </c>
      <c r="NS3" s="13" t="s">
        <v>1394</v>
      </c>
      <c r="NT3" s="13" t="s">
        <v>1394</v>
      </c>
      <c r="NU3" s="13" t="s">
        <v>1394</v>
      </c>
      <c r="NV3" s="13" t="s">
        <v>1400</v>
      </c>
      <c r="NW3" s="13" t="s">
        <v>1400</v>
      </c>
      <c r="NX3" s="13" t="s">
        <v>1400</v>
      </c>
      <c r="NY3" s="13" t="s">
        <v>1400</v>
      </c>
      <c r="NZ3" s="13" t="s">
        <v>1400</v>
      </c>
      <c r="OA3" s="13" t="s">
        <v>1400</v>
      </c>
      <c r="OB3" s="13" t="s">
        <v>1400</v>
      </c>
      <c r="OC3" s="13" t="s">
        <v>1394</v>
      </c>
      <c r="OD3" s="13" t="s">
        <v>1394</v>
      </c>
      <c r="OE3" s="13" t="s">
        <v>1394</v>
      </c>
      <c r="OF3" s="13" t="s">
        <v>1394</v>
      </c>
      <c r="OG3" s="13" t="s">
        <v>1394</v>
      </c>
      <c r="OH3" s="13" t="s">
        <v>1394</v>
      </c>
      <c r="OI3" s="13" t="s">
        <v>1394</v>
      </c>
      <c r="OJ3" s="13" t="s">
        <v>1400</v>
      </c>
      <c r="OK3" s="13" t="s">
        <v>1400</v>
      </c>
      <c r="OL3" s="13" t="s">
        <v>1400</v>
      </c>
      <c r="OM3" s="13" t="s">
        <v>1400</v>
      </c>
      <c r="ON3" s="13" t="s">
        <v>1400</v>
      </c>
      <c r="OO3" s="13" t="s">
        <v>1394</v>
      </c>
      <c r="OP3" s="13" t="s">
        <v>1394</v>
      </c>
      <c r="OQ3" s="13" t="s">
        <v>1394</v>
      </c>
      <c r="OR3" s="13" t="s">
        <v>1394</v>
      </c>
      <c r="OS3" s="13" t="s">
        <v>1394</v>
      </c>
      <c r="OT3" s="13" t="s">
        <v>1394</v>
      </c>
      <c r="OU3" s="13" t="s">
        <v>1394</v>
      </c>
      <c r="OV3" s="13" t="s">
        <v>1394</v>
      </c>
      <c r="OW3" s="13" t="s">
        <v>1394</v>
      </c>
      <c r="OX3" s="13" t="s">
        <v>1394</v>
      </c>
      <c r="OY3" s="13" t="s">
        <v>1394</v>
      </c>
      <c r="OZ3" s="13" t="s">
        <v>1394</v>
      </c>
      <c r="PA3" s="13" t="s">
        <v>1394</v>
      </c>
      <c r="PB3" s="13" t="s">
        <v>1394</v>
      </c>
      <c r="PC3" s="13" t="s">
        <v>1394</v>
      </c>
      <c r="PD3" s="13" t="s">
        <v>1394</v>
      </c>
      <c r="PE3" s="13" t="s">
        <v>1394</v>
      </c>
    </row>
    <row r="4" spans="1:421" ht="15.75">
      <c r="A4" s="1"/>
      <c r="B4" s="13" t="s">
        <v>1409</v>
      </c>
      <c r="C4" s="13" t="s">
        <v>1409</v>
      </c>
      <c r="D4" s="13" t="s">
        <v>1409</v>
      </c>
      <c r="E4" s="13" t="s">
        <v>1409</v>
      </c>
      <c r="F4" s="13" t="s">
        <v>1409</v>
      </c>
      <c r="G4" s="13" t="s">
        <v>1409</v>
      </c>
      <c r="H4" s="13" t="s">
        <v>1409</v>
      </c>
      <c r="I4" s="13" t="s">
        <v>1409</v>
      </c>
      <c r="J4" s="13" t="s">
        <v>1409</v>
      </c>
      <c r="K4" s="13" t="s">
        <v>1409</v>
      </c>
      <c r="L4" s="13" t="s">
        <v>1409</v>
      </c>
      <c r="M4" s="13" t="s">
        <v>1409</v>
      </c>
      <c r="N4" s="13" t="s">
        <v>1409</v>
      </c>
      <c r="O4" s="13" t="s">
        <v>1409</v>
      </c>
      <c r="P4" s="13" t="s">
        <v>1409</v>
      </c>
      <c r="Q4" s="13" t="s">
        <v>1409</v>
      </c>
      <c r="R4" s="13" t="s">
        <v>1409</v>
      </c>
      <c r="S4" s="13" t="s">
        <v>1409</v>
      </c>
      <c r="T4" s="13" t="s">
        <v>1409</v>
      </c>
      <c r="U4" s="13" t="s">
        <v>1409</v>
      </c>
      <c r="V4" s="13" t="s">
        <v>1409</v>
      </c>
      <c r="W4" s="13" t="s">
        <v>1409</v>
      </c>
      <c r="X4" s="13" t="s">
        <v>1409</v>
      </c>
      <c r="Y4" s="13" t="s">
        <v>1409</v>
      </c>
      <c r="Z4" s="13" t="s">
        <v>1409</v>
      </c>
      <c r="AA4" s="13" t="s">
        <v>1409</v>
      </c>
      <c r="AB4" s="13" t="s">
        <v>1409</v>
      </c>
      <c r="AC4" s="13" t="s">
        <v>1409</v>
      </c>
      <c r="AD4" s="13" t="s">
        <v>1409</v>
      </c>
      <c r="AE4" s="13" t="s">
        <v>1409</v>
      </c>
      <c r="AF4" s="13" t="s">
        <v>1409</v>
      </c>
      <c r="AG4" s="13" t="s">
        <v>1409</v>
      </c>
      <c r="AH4" s="13" t="s">
        <v>1409</v>
      </c>
      <c r="AI4" s="13" t="s">
        <v>1409</v>
      </c>
      <c r="AJ4" s="13" t="s">
        <v>1409</v>
      </c>
      <c r="AK4" s="13" t="s">
        <v>1409</v>
      </c>
      <c r="AL4" s="13" t="s">
        <v>1409</v>
      </c>
      <c r="AM4" s="13" t="s">
        <v>1409</v>
      </c>
      <c r="AN4" s="13" t="s">
        <v>1409</v>
      </c>
      <c r="AO4" s="13" t="s">
        <v>1409</v>
      </c>
      <c r="AP4" s="13" t="s">
        <v>1409</v>
      </c>
      <c r="AQ4" s="13" t="s">
        <v>1409</v>
      </c>
      <c r="AR4" s="13" t="s">
        <v>1409</v>
      </c>
      <c r="AS4" s="13" t="s">
        <v>1409</v>
      </c>
      <c r="AT4" s="13" t="s">
        <v>1409</v>
      </c>
      <c r="AU4" s="13" t="s">
        <v>1409</v>
      </c>
      <c r="AV4" s="13" t="s">
        <v>1409</v>
      </c>
      <c r="AW4" s="13" t="s">
        <v>1409</v>
      </c>
      <c r="AX4" s="13" t="s">
        <v>1409</v>
      </c>
      <c r="AY4" s="13" t="s">
        <v>1409</v>
      </c>
      <c r="AZ4" s="13" t="s">
        <v>1409</v>
      </c>
      <c r="BA4" s="13" t="s">
        <v>1409</v>
      </c>
      <c r="BB4" s="13" t="s">
        <v>1409</v>
      </c>
      <c r="BC4" s="13" t="s">
        <v>1409</v>
      </c>
      <c r="BD4" s="13" t="s">
        <v>1409</v>
      </c>
      <c r="BE4" s="13" t="s">
        <v>1409</v>
      </c>
      <c r="BF4" s="13" t="s">
        <v>1409</v>
      </c>
      <c r="BG4" s="13" t="s">
        <v>1409</v>
      </c>
      <c r="BH4" s="13" t="s">
        <v>1409</v>
      </c>
      <c r="BI4" s="13" t="s">
        <v>1409</v>
      </c>
      <c r="BJ4" s="13" t="s">
        <v>1409</v>
      </c>
      <c r="BK4" s="13" t="s">
        <v>1409</v>
      </c>
      <c r="BL4" s="13" t="s">
        <v>1409</v>
      </c>
      <c r="BM4" s="13" t="s">
        <v>1409</v>
      </c>
      <c r="BN4" s="13" t="s">
        <v>1409</v>
      </c>
      <c r="BO4" s="13" t="s">
        <v>1409</v>
      </c>
      <c r="BP4" s="13" t="s">
        <v>1409</v>
      </c>
      <c r="BQ4" s="13" t="s">
        <v>1409</v>
      </c>
      <c r="BR4" s="13" t="s">
        <v>1409</v>
      </c>
      <c r="BS4" s="13" t="s">
        <v>1409</v>
      </c>
      <c r="BT4" s="13" t="s">
        <v>1409</v>
      </c>
      <c r="BU4" s="13" t="s">
        <v>1409</v>
      </c>
      <c r="BV4" s="13" t="s">
        <v>1409</v>
      </c>
      <c r="BW4" s="13" t="s">
        <v>1409</v>
      </c>
      <c r="BX4" s="13" t="s">
        <v>1409</v>
      </c>
      <c r="BY4" s="13" t="s">
        <v>1409</v>
      </c>
      <c r="BZ4" s="13" t="s">
        <v>1409</v>
      </c>
      <c r="CA4" s="13" t="s">
        <v>1409</v>
      </c>
      <c r="CB4" s="13" t="s">
        <v>1409</v>
      </c>
      <c r="CC4" s="13" t="s">
        <v>1409</v>
      </c>
      <c r="CD4" s="13" t="s">
        <v>1409</v>
      </c>
      <c r="CE4" s="13" t="s">
        <v>1409</v>
      </c>
      <c r="CF4" s="13" t="s">
        <v>1409</v>
      </c>
      <c r="CG4" s="13" t="s">
        <v>1409</v>
      </c>
      <c r="CH4" s="13" t="s">
        <v>1409</v>
      </c>
      <c r="CI4" s="13" t="s">
        <v>1409</v>
      </c>
      <c r="CJ4" s="13" t="s">
        <v>1409</v>
      </c>
      <c r="CK4" s="13" t="s">
        <v>1409</v>
      </c>
      <c r="CL4" s="13" t="s">
        <v>1409</v>
      </c>
      <c r="CM4" s="13" t="s">
        <v>1409</v>
      </c>
      <c r="CN4" s="13" t="s">
        <v>1409</v>
      </c>
      <c r="CO4" s="13" t="s">
        <v>1409</v>
      </c>
      <c r="CP4" s="13" t="s">
        <v>1409</v>
      </c>
      <c r="CQ4" s="13" t="s">
        <v>1409</v>
      </c>
      <c r="CR4" s="13" t="s">
        <v>1409</v>
      </c>
      <c r="CS4" s="13" t="s">
        <v>1409</v>
      </c>
      <c r="CT4" s="13" t="s">
        <v>1409</v>
      </c>
      <c r="CU4" s="13" t="s">
        <v>1409</v>
      </c>
      <c r="CV4" s="13" t="s">
        <v>1409</v>
      </c>
      <c r="CW4" s="13" t="s">
        <v>1409</v>
      </c>
      <c r="CX4" s="13" t="s">
        <v>1409</v>
      </c>
      <c r="CY4" s="13" t="s">
        <v>1409</v>
      </c>
      <c r="CZ4" s="13" t="s">
        <v>1409</v>
      </c>
      <c r="DA4" s="13" t="s">
        <v>1409</v>
      </c>
      <c r="DB4" s="13" t="s">
        <v>1409</v>
      </c>
      <c r="DC4" s="13" t="s">
        <v>1409</v>
      </c>
      <c r="DD4" s="13" t="s">
        <v>1409</v>
      </c>
      <c r="DE4" s="13" t="s">
        <v>1409</v>
      </c>
      <c r="DF4" s="13" t="s">
        <v>1409</v>
      </c>
      <c r="DG4" s="13" t="s">
        <v>1409</v>
      </c>
      <c r="DH4" s="13" t="s">
        <v>1409</v>
      </c>
      <c r="DI4" s="13" t="s">
        <v>1409</v>
      </c>
      <c r="DJ4" s="13" t="s">
        <v>1409</v>
      </c>
      <c r="DK4" s="13" t="s">
        <v>1409</v>
      </c>
      <c r="DL4" s="13" t="s">
        <v>1409</v>
      </c>
      <c r="DM4" s="13" t="s">
        <v>1409</v>
      </c>
      <c r="DN4" s="13" t="s">
        <v>1409</v>
      </c>
      <c r="DO4" s="13" t="s">
        <v>1409</v>
      </c>
      <c r="DP4" s="13" t="s">
        <v>1409</v>
      </c>
      <c r="DQ4" s="13" t="s">
        <v>1409</v>
      </c>
      <c r="DR4" s="13" t="s">
        <v>1409</v>
      </c>
      <c r="DS4" s="13" t="s">
        <v>1409</v>
      </c>
      <c r="DT4" s="13" t="s">
        <v>1409</v>
      </c>
      <c r="DU4" s="13" t="s">
        <v>1409</v>
      </c>
      <c r="DV4" s="13" t="s">
        <v>1409</v>
      </c>
      <c r="DW4" s="13" t="s">
        <v>1409</v>
      </c>
      <c r="DX4" s="13" t="s">
        <v>1409</v>
      </c>
      <c r="DY4" s="13" t="s">
        <v>1409</v>
      </c>
      <c r="DZ4" s="13" t="s">
        <v>1409</v>
      </c>
      <c r="EA4" s="13" t="s">
        <v>1409</v>
      </c>
      <c r="EB4" s="13" t="s">
        <v>1409</v>
      </c>
      <c r="EC4" s="13" t="s">
        <v>1409</v>
      </c>
      <c r="ED4" s="13" t="s">
        <v>1409</v>
      </c>
      <c r="EE4" s="13" t="s">
        <v>1409</v>
      </c>
      <c r="EF4" s="13" t="s">
        <v>1409</v>
      </c>
      <c r="EG4" s="13" t="s">
        <v>1409</v>
      </c>
      <c r="EH4" s="13" t="s">
        <v>1409</v>
      </c>
      <c r="EI4" s="13" t="s">
        <v>1409</v>
      </c>
      <c r="EJ4" s="13" t="s">
        <v>1409</v>
      </c>
      <c r="EK4" s="13" t="s">
        <v>1409</v>
      </c>
      <c r="EL4" s="13" t="s">
        <v>1409</v>
      </c>
      <c r="EM4" s="13" t="s">
        <v>1409</v>
      </c>
      <c r="EN4" s="13" t="s">
        <v>1409</v>
      </c>
      <c r="EO4" s="13" t="s">
        <v>1409</v>
      </c>
      <c r="EP4" s="13" t="s">
        <v>1409</v>
      </c>
      <c r="EQ4" s="13" t="s">
        <v>1409</v>
      </c>
      <c r="ER4" s="13" t="s">
        <v>1409</v>
      </c>
      <c r="ES4" s="13" t="s">
        <v>1409</v>
      </c>
      <c r="ET4" s="13" t="s">
        <v>1409</v>
      </c>
      <c r="EU4" s="13" t="s">
        <v>1409</v>
      </c>
      <c r="EV4" s="13" t="s">
        <v>1409</v>
      </c>
      <c r="EW4" s="13" t="s">
        <v>1409</v>
      </c>
      <c r="EX4" s="13" t="s">
        <v>1409</v>
      </c>
      <c r="EY4" s="13" t="s">
        <v>1409</v>
      </c>
      <c r="EZ4" s="13" t="s">
        <v>1409</v>
      </c>
      <c r="FA4" s="13" t="s">
        <v>1409</v>
      </c>
      <c r="FB4" s="13" t="s">
        <v>1409</v>
      </c>
      <c r="FC4" s="13" t="s">
        <v>1409</v>
      </c>
      <c r="FD4" s="13" t="s">
        <v>1409</v>
      </c>
      <c r="FE4" s="13" t="s">
        <v>1409</v>
      </c>
      <c r="FF4" s="13" t="s">
        <v>1409</v>
      </c>
      <c r="FG4" s="13" t="s">
        <v>1409</v>
      </c>
      <c r="FH4" s="13" t="s">
        <v>1409</v>
      </c>
      <c r="FI4" s="13" t="s">
        <v>1409</v>
      </c>
      <c r="FJ4" s="13" t="s">
        <v>1409</v>
      </c>
      <c r="FK4" s="13" t="s">
        <v>1409</v>
      </c>
      <c r="FL4" s="13" t="s">
        <v>1409</v>
      </c>
      <c r="FM4" s="13" t="s">
        <v>1409</v>
      </c>
      <c r="FN4" s="13" t="s">
        <v>1409</v>
      </c>
      <c r="FO4" s="13" t="s">
        <v>1409</v>
      </c>
      <c r="FP4" s="13" t="s">
        <v>1409</v>
      </c>
      <c r="FQ4" s="13" t="s">
        <v>1409</v>
      </c>
      <c r="FR4" s="13" t="s">
        <v>1409</v>
      </c>
      <c r="FS4" s="13" t="s">
        <v>1409</v>
      </c>
      <c r="FT4" s="13" t="s">
        <v>1409</v>
      </c>
      <c r="FU4" s="13" t="s">
        <v>1409</v>
      </c>
      <c r="FV4" s="13" t="s">
        <v>1409</v>
      </c>
      <c r="FW4" s="13" t="s">
        <v>1409</v>
      </c>
      <c r="FX4" s="13" t="s">
        <v>1409</v>
      </c>
      <c r="FY4" s="13" t="s">
        <v>1409</v>
      </c>
      <c r="FZ4" s="13" t="s">
        <v>1409</v>
      </c>
      <c r="GA4" s="13" t="s">
        <v>1409</v>
      </c>
      <c r="GB4" s="13" t="s">
        <v>1409</v>
      </c>
      <c r="GC4" s="13" t="s">
        <v>1409</v>
      </c>
      <c r="GD4" s="13" t="s">
        <v>1409</v>
      </c>
      <c r="GE4" s="13" t="s">
        <v>1409</v>
      </c>
      <c r="GF4" s="13" t="s">
        <v>1409</v>
      </c>
      <c r="GG4" s="13" t="s">
        <v>1409</v>
      </c>
      <c r="GH4" s="13" t="s">
        <v>1409</v>
      </c>
      <c r="GI4" s="13" t="s">
        <v>1409</v>
      </c>
      <c r="GJ4" s="13" t="s">
        <v>1409</v>
      </c>
      <c r="GK4" s="13" t="s">
        <v>1409</v>
      </c>
      <c r="GL4" s="13" t="s">
        <v>1409</v>
      </c>
      <c r="GM4" s="13" t="s">
        <v>1409</v>
      </c>
      <c r="GN4" s="13" t="s">
        <v>1409</v>
      </c>
      <c r="GO4" s="13" t="s">
        <v>1409</v>
      </c>
      <c r="GP4" s="13" t="s">
        <v>1409</v>
      </c>
      <c r="GQ4" s="13" t="s">
        <v>1409</v>
      </c>
      <c r="GR4" s="13" t="s">
        <v>1409</v>
      </c>
      <c r="GS4" s="13" t="s">
        <v>1409</v>
      </c>
      <c r="GT4" s="13" t="s">
        <v>1409</v>
      </c>
      <c r="GU4" s="13" t="s">
        <v>1409</v>
      </c>
      <c r="GV4" s="13" t="s">
        <v>1409</v>
      </c>
      <c r="GW4" s="13" t="s">
        <v>1409</v>
      </c>
      <c r="GX4" s="13" t="s">
        <v>1409</v>
      </c>
      <c r="GY4" s="13" t="s">
        <v>1409</v>
      </c>
      <c r="GZ4" s="13" t="s">
        <v>1409</v>
      </c>
      <c r="HA4" s="13" t="s">
        <v>1409</v>
      </c>
      <c r="HB4" s="13" t="s">
        <v>1409</v>
      </c>
      <c r="HC4" s="13" t="s">
        <v>1409</v>
      </c>
      <c r="HD4" s="13" t="s">
        <v>1409</v>
      </c>
      <c r="HE4" s="13" t="s">
        <v>1409</v>
      </c>
      <c r="HF4" s="13" t="s">
        <v>1409</v>
      </c>
      <c r="HG4" s="13" t="s">
        <v>1409</v>
      </c>
      <c r="HH4" s="13" t="s">
        <v>1409</v>
      </c>
      <c r="HI4" s="13" t="s">
        <v>1409</v>
      </c>
      <c r="HJ4" s="13" t="s">
        <v>1409</v>
      </c>
      <c r="HK4" s="13" t="s">
        <v>1409</v>
      </c>
      <c r="HL4" s="13" t="s">
        <v>1409</v>
      </c>
      <c r="HM4" s="13" t="s">
        <v>1409</v>
      </c>
      <c r="HN4" s="13" t="s">
        <v>1409</v>
      </c>
      <c r="HO4" s="13" t="s">
        <v>1409</v>
      </c>
      <c r="HP4" s="13" t="s">
        <v>1409</v>
      </c>
      <c r="HQ4" s="13" t="s">
        <v>1409</v>
      </c>
      <c r="HR4" s="13" t="s">
        <v>1409</v>
      </c>
      <c r="HS4" s="13" t="s">
        <v>1409</v>
      </c>
      <c r="HT4" s="13" t="s">
        <v>1409</v>
      </c>
      <c r="HU4" s="13" t="s">
        <v>1409</v>
      </c>
      <c r="HV4" s="13" t="s">
        <v>1409</v>
      </c>
      <c r="HW4" s="13" t="s">
        <v>1409</v>
      </c>
      <c r="HX4" s="13" t="s">
        <v>1409</v>
      </c>
      <c r="HY4" s="13" t="s">
        <v>1409</v>
      </c>
      <c r="HZ4" s="13" t="s">
        <v>1409</v>
      </c>
      <c r="IA4" s="13" t="s">
        <v>1409</v>
      </c>
      <c r="IB4" s="13" t="s">
        <v>1409</v>
      </c>
      <c r="IC4" s="13" t="s">
        <v>1409</v>
      </c>
      <c r="ID4" s="13" t="s">
        <v>1409</v>
      </c>
      <c r="IE4" s="13" t="s">
        <v>1409</v>
      </c>
      <c r="IF4" s="13" t="s">
        <v>1409</v>
      </c>
      <c r="IG4" s="13" t="s">
        <v>1409</v>
      </c>
      <c r="IH4" s="13" t="s">
        <v>1409</v>
      </c>
      <c r="II4" s="13" t="s">
        <v>1409</v>
      </c>
      <c r="IJ4" s="13" t="s">
        <v>1409</v>
      </c>
      <c r="IK4" s="13" t="s">
        <v>1409</v>
      </c>
      <c r="IL4" s="13" t="s">
        <v>1409</v>
      </c>
      <c r="IM4" s="13" t="s">
        <v>1409</v>
      </c>
      <c r="IN4" s="13" t="s">
        <v>1409</v>
      </c>
      <c r="IO4" s="13" t="s">
        <v>1409</v>
      </c>
      <c r="IP4" s="13" t="s">
        <v>1409</v>
      </c>
      <c r="IQ4" s="13" t="s">
        <v>1409</v>
      </c>
      <c r="IR4" s="13" t="s">
        <v>1409</v>
      </c>
      <c r="IS4" s="13" t="s">
        <v>1409</v>
      </c>
      <c r="IT4" s="13" t="s">
        <v>1409</v>
      </c>
      <c r="IU4" s="13" t="s">
        <v>1409</v>
      </c>
      <c r="IV4" s="13" t="s">
        <v>1409</v>
      </c>
      <c r="IW4" s="13" t="s">
        <v>1409</v>
      </c>
      <c r="IX4" s="13" t="s">
        <v>1409</v>
      </c>
      <c r="IY4" s="13" t="s">
        <v>1409</v>
      </c>
      <c r="IZ4" s="13" t="s">
        <v>1409</v>
      </c>
      <c r="JA4" s="13" t="s">
        <v>1409</v>
      </c>
      <c r="JB4" s="13" t="s">
        <v>1409</v>
      </c>
      <c r="JC4" s="13" t="s">
        <v>1409</v>
      </c>
      <c r="JD4" s="13" t="s">
        <v>1409</v>
      </c>
      <c r="JE4" s="13" t="s">
        <v>1409</v>
      </c>
      <c r="JF4" s="13" t="s">
        <v>1409</v>
      </c>
      <c r="JG4" s="13" t="s">
        <v>1409</v>
      </c>
      <c r="JH4" s="13" t="s">
        <v>1409</v>
      </c>
      <c r="JI4" s="13" t="s">
        <v>1409</v>
      </c>
      <c r="JJ4" s="13" t="s">
        <v>1409</v>
      </c>
      <c r="JK4" s="13" t="s">
        <v>1409</v>
      </c>
      <c r="JL4" s="13" t="s">
        <v>1409</v>
      </c>
      <c r="JM4" s="13" t="s">
        <v>1409</v>
      </c>
      <c r="JN4" s="13" t="s">
        <v>1409</v>
      </c>
      <c r="JO4" s="13" t="s">
        <v>1409</v>
      </c>
      <c r="JP4" s="13" t="s">
        <v>1409</v>
      </c>
      <c r="JQ4" s="13" t="s">
        <v>1409</v>
      </c>
      <c r="JR4" s="13" t="s">
        <v>1409</v>
      </c>
      <c r="JS4" s="13" t="s">
        <v>1409</v>
      </c>
      <c r="JT4" s="13" t="s">
        <v>1409</v>
      </c>
      <c r="JU4" s="13" t="s">
        <v>1409</v>
      </c>
      <c r="JV4" s="13" t="s">
        <v>1409</v>
      </c>
      <c r="JW4" s="13" t="s">
        <v>1409</v>
      </c>
      <c r="JX4" s="13" t="s">
        <v>1409</v>
      </c>
      <c r="JY4" s="13" t="s">
        <v>1409</v>
      </c>
      <c r="JZ4" s="13" t="s">
        <v>1409</v>
      </c>
      <c r="KA4" s="13" t="s">
        <v>1409</v>
      </c>
      <c r="KB4" s="13" t="s">
        <v>1409</v>
      </c>
      <c r="KC4" s="13" t="s">
        <v>1409</v>
      </c>
      <c r="KD4" s="13" t="s">
        <v>1409</v>
      </c>
      <c r="KE4" s="13" t="s">
        <v>1409</v>
      </c>
      <c r="KF4" s="13" t="s">
        <v>1409</v>
      </c>
      <c r="KG4" s="13" t="s">
        <v>1409</v>
      </c>
      <c r="KH4" s="13" t="s">
        <v>1409</v>
      </c>
      <c r="KI4" s="13" t="s">
        <v>1409</v>
      </c>
      <c r="KJ4" s="13" t="s">
        <v>1409</v>
      </c>
      <c r="KK4" s="13" t="s">
        <v>1409</v>
      </c>
      <c r="KL4" s="13" t="s">
        <v>1409</v>
      </c>
      <c r="KM4" s="13" t="s">
        <v>1409</v>
      </c>
      <c r="KN4" s="13" t="s">
        <v>1409</v>
      </c>
      <c r="KO4" s="13" t="s">
        <v>1409</v>
      </c>
      <c r="KP4" s="13" t="s">
        <v>1409</v>
      </c>
      <c r="KQ4" s="13" t="s">
        <v>1409</v>
      </c>
      <c r="KR4" s="13" t="s">
        <v>1409</v>
      </c>
      <c r="KS4" s="13" t="s">
        <v>1409</v>
      </c>
      <c r="KT4" s="13" t="s">
        <v>1409</v>
      </c>
      <c r="KU4" s="13" t="s">
        <v>1409</v>
      </c>
      <c r="KV4" s="13" t="s">
        <v>1409</v>
      </c>
      <c r="KW4" s="13" t="s">
        <v>1409</v>
      </c>
      <c r="KX4" s="13" t="s">
        <v>1409</v>
      </c>
      <c r="KY4" s="13" t="s">
        <v>1409</v>
      </c>
      <c r="KZ4" s="13" t="s">
        <v>1409</v>
      </c>
      <c r="LA4" s="13" t="s">
        <v>1409</v>
      </c>
      <c r="LB4" s="13" t="s">
        <v>1409</v>
      </c>
      <c r="LC4" s="13" t="s">
        <v>1409</v>
      </c>
      <c r="LD4" s="13" t="s">
        <v>1409</v>
      </c>
      <c r="LE4" s="13" t="s">
        <v>1409</v>
      </c>
      <c r="LF4" s="13" t="s">
        <v>1409</v>
      </c>
      <c r="LG4" s="13" t="s">
        <v>1409</v>
      </c>
      <c r="LH4" s="13" t="s">
        <v>1409</v>
      </c>
      <c r="LI4" s="13" t="s">
        <v>1409</v>
      </c>
      <c r="LJ4" s="13" t="s">
        <v>1409</v>
      </c>
      <c r="LK4" s="13" t="s">
        <v>1409</v>
      </c>
      <c r="LL4" s="13" t="s">
        <v>1409</v>
      </c>
      <c r="LM4" s="13" t="s">
        <v>1409</v>
      </c>
      <c r="LN4" s="13" t="s">
        <v>1409</v>
      </c>
      <c r="LO4" s="13" t="s">
        <v>1409</v>
      </c>
      <c r="LP4" s="13" t="s">
        <v>1409</v>
      </c>
      <c r="LQ4" s="13" t="s">
        <v>1409</v>
      </c>
      <c r="LR4" s="13" t="s">
        <v>1409</v>
      </c>
      <c r="LS4" s="13" t="s">
        <v>1409</v>
      </c>
      <c r="LT4" s="13" t="s">
        <v>1409</v>
      </c>
      <c r="LU4" s="13" t="s">
        <v>1409</v>
      </c>
      <c r="LV4" s="13" t="s">
        <v>1409</v>
      </c>
      <c r="LW4" s="13" t="s">
        <v>1409</v>
      </c>
      <c r="LX4" s="13" t="s">
        <v>1409</v>
      </c>
      <c r="LY4" s="13" t="s">
        <v>1409</v>
      </c>
      <c r="LZ4" s="13" t="s">
        <v>1409</v>
      </c>
      <c r="MA4" s="13" t="s">
        <v>1409</v>
      </c>
      <c r="MB4" s="13" t="s">
        <v>1409</v>
      </c>
      <c r="MC4" s="13" t="s">
        <v>1409</v>
      </c>
      <c r="MD4" s="13" t="s">
        <v>1409</v>
      </c>
      <c r="ME4" s="13" t="s">
        <v>1409</v>
      </c>
      <c r="MF4" s="13" t="s">
        <v>1409</v>
      </c>
      <c r="MG4" s="13" t="s">
        <v>1409</v>
      </c>
      <c r="MH4" s="13" t="s">
        <v>1409</v>
      </c>
      <c r="MI4" s="13" t="s">
        <v>1409</v>
      </c>
      <c r="MJ4" s="13" t="s">
        <v>1409</v>
      </c>
      <c r="MK4" s="13" t="s">
        <v>1409</v>
      </c>
      <c r="ML4" s="13" t="s">
        <v>1409</v>
      </c>
      <c r="MM4" s="13" t="s">
        <v>1409</v>
      </c>
      <c r="MN4" s="13" t="s">
        <v>1409</v>
      </c>
      <c r="MO4" s="13" t="s">
        <v>1409</v>
      </c>
      <c r="MP4" s="13" t="s">
        <v>1409</v>
      </c>
      <c r="MQ4" s="13" t="s">
        <v>1409</v>
      </c>
      <c r="MR4" s="13" t="s">
        <v>1409</v>
      </c>
      <c r="MS4" s="13" t="s">
        <v>1409</v>
      </c>
      <c r="MT4" s="13" t="s">
        <v>1409</v>
      </c>
      <c r="MU4" s="13" t="s">
        <v>1409</v>
      </c>
      <c r="MV4" s="13" t="s">
        <v>1409</v>
      </c>
      <c r="MW4" s="13" t="s">
        <v>1409</v>
      </c>
      <c r="MX4" s="13" t="s">
        <v>1409</v>
      </c>
      <c r="MY4" s="13" t="s">
        <v>1409</v>
      </c>
      <c r="MZ4" s="13" t="s">
        <v>1409</v>
      </c>
      <c r="NA4" s="13" t="s">
        <v>1409</v>
      </c>
      <c r="NB4" s="13" t="s">
        <v>1409</v>
      </c>
      <c r="NC4" s="13" t="s">
        <v>1409</v>
      </c>
      <c r="ND4" s="13" t="s">
        <v>1409</v>
      </c>
      <c r="NE4" s="13" t="s">
        <v>1409</v>
      </c>
      <c r="NF4" s="13" t="s">
        <v>1409</v>
      </c>
      <c r="NG4" s="13" t="s">
        <v>1409</v>
      </c>
      <c r="NH4" s="13" t="s">
        <v>1409</v>
      </c>
      <c r="NI4" s="13" t="s">
        <v>1409</v>
      </c>
      <c r="NJ4" s="13" t="s">
        <v>1409</v>
      </c>
      <c r="NK4" s="13" t="s">
        <v>1409</v>
      </c>
      <c r="NL4" s="13" t="s">
        <v>1409</v>
      </c>
      <c r="NM4" s="13" t="s">
        <v>1409</v>
      </c>
      <c r="NN4" s="13" t="s">
        <v>1409</v>
      </c>
      <c r="NO4" s="13" t="s">
        <v>1409</v>
      </c>
      <c r="NP4" s="13" t="s">
        <v>1409</v>
      </c>
      <c r="NQ4" s="13" t="s">
        <v>1409</v>
      </c>
      <c r="NR4" s="13" t="s">
        <v>1409</v>
      </c>
      <c r="NS4" s="13" t="s">
        <v>1409</v>
      </c>
      <c r="NT4" s="13" t="s">
        <v>1409</v>
      </c>
      <c r="NU4" s="13" t="s">
        <v>1409</v>
      </c>
      <c r="NV4" s="13" t="s">
        <v>1409</v>
      </c>
      <c r="NW4" s="13" t="s">
        <v>1409</v>
      </c>
      <c r="NX4" s="13" t="s">
        <v>1409</v>
      </c>
      <c r="NY4" s="13" t="s">
        <v>1409</v>
      </c>
      <c r="NZ4" s="13" t="s">
        <v>1409</v>
      </c>
      <c r="OA4" s="13" t="s">
        <v>1409</v>
      </c>
      <c r="OB4" s="13" t="s">
        <v>1409</v>
      </c>
      <c r="OC4" s="13" t="s">
        <v>1409</v>
      </c>
      <c r="OD4" s="13" t="s">
        <v>1409</v>
      </c>
      <c r="OE4" s="13" t="s">
        <v>1409</v>
      </c>
      <c r="OF4" s="13" t="s">
        <v>1409</v>
      </c>
      <c r="OG4" s="13" t="s">
        <v>1409</v>
      </c>
      <c r="OH4" s="13" t="s">
        <v>1409</v>
      </c>
      <c r="OI4" s="13" t="s">
        <v>1409</v>
      </c>
      <c r="OJ4" s="13" t="s">
        <v>1409</v>
      </c>
      <c r="OK4" s="13" t="s">
        <v>1409</v>
      </c>
      <c r="OL4" s="13" t="s">
        <v>1409</v>
      </c>
      <c r="OM4" s="13" t="s">
        <v>1409</v>
      </c>
      <c r="ON4" s="13" t="s">
        <v>1409</v>
      </c>
      <c r="OO4" s="13" t="s">
        <v>1409</v>
      </c>
      <c r="OP4" s="13" t="s">
        <v>1409</v>
      </c>
      <c r="OQ4" s="13" t="s">
        <v>1409</v>
      </c>
      <c r="OR4" s="13" t="s">
        <v>1409</v>
      </c>
      <c r="OS4" s="13" t="s">
        <v>1409</v>
      </c>
      <c r="OT4" s="13" t="s">
        <v>1409</v>
      </c>
      <c r="OU4" s="13" t="s">
        <v>1409</v>
      </c>
      <c r="OV4" s="13" t="s">
        <v>1409</v>
      </c>
      <c r="OW4" s="13" t="s">
        <v>1409</v>
      </c>
      <c r="OX4" s="13" t="s">
        <v>1409</v>
      </c>
      <c r="OY4" s="13" t="s">
        <v>1409</v>
      </c>
      <c r="OZ4" s="13" t="s">
        <v>1409</v>
      </c>
      <c r="PA4" s="13" t="s">
        <v>1409</v>
      </c>
      <c r="PB4" s="13" t="s">
        <v>1409</v>
      </c>
      <c r="PC4" s="13" t="s">
        <v>1409</v>
      </c>
      <c r="PD4" s="13" t="s">
        <v>1409</v>
      </c>
      <c r="PE4" s="13" t="s">
        <v>1409</v>
      </c>
    </row>
    <row r="5" spans="1:421">
      <c r="B5" s="9" t="s">
        <v>1410</v>
      </c>
      <c r="C5" s="9" t="s">
        <v>1411</v>
      </c>
      <c r="D5" s="9" t="s">
        <v>1412</v>
      </c>
      <c r="E5" s="9" t="s">
        <v>1413</v>
      </c>
      <c r="F5" s="9" t="s">
        <v>1414</v>
      </c>
      <c r="G5" s="9" t="s">
        <v>1415</v>
      </c>
      <c r="H5" s="9" t="s">
        <v>1416</v>
      </c>
      <c r="I5" s="9" t="s">
        <v>1417</v>
      </c>
      <c r="J5" s="9" t="s">
        <v>1418</v>
      </c>
      <c r="K5" s="9" t="s">
        <v>1419</v>
      </c>
      <c r="L5" s="9" t="s">
        <v>1420</v>
      </c>
      <c r="M5" s="9" t="s">
        <v>1421</v>
      </c>
      <c r="N5" s="9" t="s">
        <v>1422</v>
      </c>
      <c r="O5" s="9" t="s">
        <v>1423</v>
      </c>
      <c r="P5" s="9" t="s">
        <v>1424</v>
      </c>
      <c r="Q5" s="9" t="s">
        <v>1425</v>
      </c>
      <c r="R5" s="9" t="s">
        <v>1426</v>
      </c>
      <c r="S5" s="9" t="s">
        <v>1427</v>
      </c>
      <c r="T5" s="9" t="s">
        <v>1428</v>
      </c>
      <c r="U5" s="9" t="s">
        <v>1429</v>
      </c>
      <c r="V5" s="9" t="s">
        <v>1430</v>
      </c>
      <c r="W5" s="9" t="s">
        <v>1431</v>
      </c>
      <c r="X5" s="9" t="s">
        <v>1432</v>
      </c>
      <c r="Y5" s="9" t="s">
        <v>1433</v>
      </c>
      <c r="Z5" s="9" t="s">
        <v>1434</v>
      </c>
      <c r="AA5" s="17" t="s">
        <v>1435</v>
      </c>
      <c r="AB5" s="9" t="s">
        <v>1436</v>
      </c>
      <c r="AC5" s="9" t="s">
        <v>1437</v>
      </c>
      <c r="AD5" s="9" t="s">
        <v>1438</v>
      </c>
      <c r="AE5" s="9" t="s">
        <v>1439</v>
      </c>
      <c r="AF5" s="9" t="s">
        <v>1440</v>
      </c>
      <c r="AG5" s="9" t="s">
        <v>1441</v>
      </c>
      <c r="AH5" s="9" t="s">
        <v>1442</v>
      </c>
      <c r="AI5" s="9" t="s">
        <v>1443</v>
      </c>
      <c r="AJ5" s="9" t="s">
        <v>1444</v>
      </c>
      <c r="AK5" s="9" t="s">
        <v>1445</v>
      </c>
      <c r="AL5" s="9" t="s">
        <v>1446</v>
      </c>
      <c r="AM5" s="9" t="s">
        <v>1447</v>
      </c>
      <c r="AN5" s="9" t="s">
        <v>1448</v>
      </c>
      <c r="AO5" s="9" t="s">
        <v>1449</v>
      </c>
      <c r="AP5" s="9" t="s">
        <v>1450</v>
      </c>
      <c r="AQ5" s="9" t="s">
        <v>1451</v>
      </c>
      <c r="AR5" s="9" t="s">
        <v>1452</v>
      </c>
      <c r="AS5" s="9" t="s">
        <v>1453</v>
      </c>
      <c r="AT5" s="9" t="s">
        <v>1454</v>
      </c>
      <c r="AU5" s="9" t="s">
        <v>1455</v>
      </c>
      <c r="AV5" s="9" t="s">
        <v>1456</v>
      </c>
      <c r="AW5" s="9" t="s">
        <v>1457</v>
      </c>
      <c r="AX5" s="9" t="s">
        <v>1458</v>
      </c>
      <c r="AY5" s="9" t="s">
        <v>1459</v>
      </c>
      <c r="AZ5" s="9" t="s">
        <v>1460</v>
      </c>
      <c r="BA5" s="9" t="s">
        <v>1461</v>
      </c>
      <c r="BB5" s="9" t="s">
        <v>1462</v>
      </c>
      <c r="BC5" s="9" t="s">
        <v>1463</v>
      </c>
      <c r="BD5" s="9" t="s">
        <v>1464</v>
      </c>
      <c r="BE5" s="9" t="s">
        <v>1465</v>
      </c>
      <c r="BF5" s="9" t="s">
        <v>1466</v>
      </c>
      <c r="BG5" s="9" t="s">
        <v>1467</v>
      </c>
      <c r="BH5" s="9" t="s">
        <v>1468</v>
      </c>
      <c r="BI5" s="9" t="s">
        <v>1469</v>
      </c>
      <c r="BJ5" s="9" t="s">
        <v>1470</v>
      </c>
      <c r="BK5" s="9" t="s">
        <v>1471</v>
      </c>
      <c r="BL5" s="9" t="s">
        <v>1472</v>
      </c>
      <c r="BM5" s="9" t="s">
        <v>1473</v>
      </c>
      <c r="BN5" s="9" t="s">
        <v>1474</v>
      </c>
      <c r="BO5" s="9" t="s">
        <v>1475</v>
      </c>
      <c r="BP5" s="9" t="s">
        <v>1476</v>
      </c>
      <c r="BQ5" s="9" t="s">
        <v>1477</v>
      </c>
      <c r="BR5" s="9" t="s">
        <v>1478</v>
      </c>
      <c r="BS5" s="9" t="s">
        <v>1479</v>
      </c>
      <c r="BT5" s="9" t="s">
        <v>1480</v>
      </c>
      <c r="BU5" s="9" t="s">
        <v>1481</v>
      </c>
      <c r="BV5" s="9" t="s">
        <v>1482</v>
      </c>
      <c r="BW5" s="9" t="s">
        <v>1483</v>
      </c>
      <c r="BX5" s="9" t="s">
        <v>1484</v>
      </c>
      <c r="BY5" s="9" t="s">
        <v>1485</v>
      </c>
      <c r="BZ5" s="9" t="s">
        <v>1486</v>
      </c>
      <c r="CA5" s="9" t="s">
        <v>1487</v>
      </c>
      <c r="CB5" s="9" t="s">
        <v>1488</v>
      </c>
      <c r="CC5" s="9" t="s">
        <v>1489</v>
      </c>
      <c r="CD5" s="9" t="s">
        <v>1490</v>
      </c>
      <c r="CE5" s="9" t="s">
        <v>1491</v>
      </c>
      <c r="CF5" s="9" t="s">
        <v>1492</v>
      </c>
      <c r="CG5" s="9" t="s">
        <v>1493</v>
      </c>
      <c r="CH5" s="27" t="s">
        <v>1494</v>
      </c>
      <c r="CI5" s="27" t="s">
        <v>1495</v>
      </c>
      <c r="CJ5" s="27" t="s">
        <v>1496</v>
      </c>
      <c r="CK5" s="27" t="s">
        <v>1497</v>
      </c>
      <c r="CL5" s="27" t="s">
        <v>1498</v>
      </c>
      <c r="CM5" s="27" t="s">
        <v>1499</v>
      </c>
      <c r="CN5" s="27" t="s">
        <v>1500</v>
      </c>
      <c r="CO5" s="27" t="s">
        <v>1501</v>
      </c>
      <c r="CP5" s="27" t="s">
        <v>1502</v>
      </c>
      <c r="CQ5" s="27" t="s">
        <v>1503</v>
      </c>
      <c r="CR5" s="27" t="s">
        <v>1504</v>
      </c>
      <c r="CS5" s="27" t="s">
        <v>1505</v>
      </c>
      <c r="CT5" s="27" t="s">
        <v>1506</v>
      </c>
      <c r="CU5" s="27" t="s">
        <v>1507</v>
      </c>
      <c r="CV5" s="27" t="s">
        <v>1508</v>
      </c>
      <c r="CW5" s="9" t="s">
        <v>1509</v>
      </c>
      <c r="CX5" s="9" t="s">
        <v>1510</v>
      </c>
      <c r="CY5" s="9" t="s">
        <v>1511</v>
      </c>
      <c r="CZ5" s="9" t="s">
        <v>1512</v>
      </c>
      <c r="DA5" s="9" t="s">
        <v>1513</v>
      </c>
      <c r="DB5" s="9" t="s">
        <v>1514</v>
      </c>
      <c r="DC5" s="27" t="s">
        <v>1515</v>
      </c>
      <c r="DD5" s="9" t="s">
        <v>1516</v>
      </c>
      <c r="DE5" s="9" t="s">
        <v>1517</v>
      </c>
      <c r="DF5" s="9" t="s">
        <v>1518</v>
      </c>
      <c r="DG5" s="9" t="s">
        <v>1519</v>
      </c>
      <c r="DH5" s="9" t="s">
        <v>1520</v>
      </c>
      <c r="DI5" s="9" t="s">
        <v>1521</v>
      </c>
      <c r="DJ5" s="9" t="s">
        <v>1522</v>
      </c>
      <c r="DK5" s="9" t="s">
        <v>1523</v>
      </c>
      <c r="DL5" s="9" t="s">
        <v>1524</v>
      </c>
      <c r="DM5" s="9" t="s">
        <v>1525</v>
      </c>
      <c r="DN5" s="9" t="s">
        <v>1526</v>
      </c>
      <c r="DO5" s="9" t="s">
        <v>1527</v>
      </c>
      <c r="DP5" s="9" t="s">
        <v>1528</v>
      </c>
      <c r="DQ5" s="9" t="s">
        <v>1529</v>
      </c>
      <c r="DR5" s="9" t="s">
        <v>1530</v>
      </c>
      <c r="DS5" s="9" t="s">
        <v>1531</v>
      </c>
      <c r="DT5" s="9" t="s">
        <v>1532</v>
      </c>
      <c r="DU5" s="9" t="s">
        <v>1533</v>
      </c>
      <c r="DV5" s="9" t="s">
        <v>1534</v>
      </c>
      <c r="DW5" s="9" t="s">
        <v>1535</v>
      </c>
      <c r="DX5" s="9" t="s">
        <v>1536</v>
      </c>
      <c r="DY5" s="9" t="s">
        <v>1537</v>
      </c>
      <c r="DZ5" s="9" t="s">
        <v>1538</v>
      </c>
      <c r="EA5" s="9" t="s">
        <v>1539</v>
      </c>
      <c r="EB5" s="9" t="s">
        <v>1540</v>
      </c>
      <c r="EC5" s="9" t="s">
        <v>1541</v>
      </c>
      <c r="ED5" s="17" t="s">
        <v>1542</v>
      </c>
      <c r="EE5" s="9" t="s">
        <v>1543</v>
      </c>
      <c r="EF5" s="9" t="s">
        <v>1544</v>
      </c>
      <c r="EG5" s="9" t="s">
        <v>1545</v>
      </c>
      <c r="EH5" s="9" t="s">
        <v>1546</v>
      </c>
      <c r="EI5" s="9" t="s">
        <v>1547</v>
      </c>
      <c r="EJ5" s="9" t="s">
        <v>1548</v>
      </c>
      <c r="EK5" s="9" t="s">
        <v>1549</v>
      </c>
      <c r="EL5" s="9" t="s">
        <v>1550</v>
      </c>
      <c r="EM5" s="9" t="s">
        <v>1551</v>
      </c>
      <c r="EN5" s="9" t="s">
        <v>1552</v>
      </c>
      <c r="EO5" s="9" t="s">
        <v>1553</v>
      </c>
      <c r="EP5" s="9" t="s">
        <v>1554</v>
      </c>
      <c r="EQ5" s="9" t="s">
        <v>1555</v>
      </c>
      <c r="ER5" s="9" t="s">
        <v>1556</v>
      </c>
      <c r="ES5" s="9" t="s">
        <v>1557</v>
      </c>
      <c r="ET5" s="9" t="s">
        <v>1558</v>
      </c>
      <c r="EU5" s="9" t="s">
        <v>1559</v>
      </c>
      <c r="EV5" s="9" t="s">
        <v>1560</v>
      </c>
      <c r="EW5" s="9" t="s">
        <v>1561</v>
      </c>
      <c r="EX5" s="9" t="s">
        <v>1562</v>
      </c>
      <c r="EY5" s="9" t="s">
        <v>1563</v>
      </c>
      <c r="EZ5" s="9" t="s">
        <v>1564</v>
      </c>
      <c r="FA5" s="9" t="s">
        <v>1565</v>
      </c>
      <c r="FB5" s="9" t="s">
        <v>1566</v>
      </c>
      <c r="FC5" s="9" t="s">
        <v>1567</v>
      </c>
      <c r="FD5" s="9" t="s">
        <v>1568</v>
      </c>
      <c r="FE5" s="9" t="s">
        <v>1569</v>
      </c>
      <c r="FF5" s="9" t="s">
        <v>1570</v>
      </c>
      <c r="FG5" s="9" t="s">
        <v>1571</v>
      </c>
      <c r="FH5" s="9" t="s">
        <v>1572</v>
      </c>
      <c r="FI5" s="9" t="s">
        <v>1573</v>
      </c>
      <c r="FJ5" s="9" t="s">
        <v>1574</v>
      </c>
      <c r="FK5" s="9" t="s">
        <v>1575</v>
      </c>
      <c r="FL5" s="9" t="s">
        <v>1576</v>
      </c>
      <c r="FM5" s="9" t="s">
        <v>1577</v>
      </c>
      <c r="FN5" s="9" t="s">
        <v>1578</v>
      </c>
      <c r="FO5" s="9" t="s">
        <v>1579</v>
      </c>
      <c r="FP5" s="9" t="s">
        <v>1580</v>
      </c>
      <c r="FQ5" s="9" t="s">
        <v>1581</v>
      </c>
      <c r="FR5" s="9" t="s">
        <v>1582</v>
      </c>
      <c r="FS5" s="9" t="s">
        <v>1583</v>
      </c>
      <c r="FT5" s="9" t="s">
        <v>1584</v>
      </c>
      <c r="FU5" s="9" t="s">
        <v>1585</v>
      </c>
      <c r="FV5" s="9" t="s">
        <v>1586</v>
      </c>
      <c r="FW5" s="9" t="s">
        <v>1587</v>
      </c>
      <c r="FX5" s="9" t="s">
        <v>1588</v>
      </c>
      <c r="FY5" s="9" t="s">
        <v>1589</v>
      </c>
      <c r="FZ5" s="9" t="s">
        <v>1590</v>
      </c>
      <c r="GA5" s="9" t="s">
        <v>1591</v>
      </c>
      <c r="GB5" s="9" t="s">
        <v>1592</v>
      </c>
      <c r="GC5" s="9" t="s">
        <v>1593</v>
      </c>
      <c r="GD5" s="9" t="s">
        <v>1594</v>
      </c>
      <c r="GE5" s="9" t="s">
        <v>1595</v>
      </c>
      <c r="GF5" s="9" t="s">
        <v>1596</v>
      </c>
      <c r="GG5" s="9" t="s">
        <v>1597</v>
      </c>
      <c r="GH5" s="9" t="s">
        <v>1598</v>
      </c>
      <c r="GI5" s="9" t="s">
        <v>1599</v>
      </c>
      <c r="GJ5" s="9" t="s">
        <v>1600</v>
      </c>
      <c r="GK5" s="9" t="s">
        <v>1601</v>
      </c>
      <c r="GL5" s="9" t="s">
        <v>1602</v>
      </c>
      <c r="GM5" s="9" t="s">
        <v>1603</v>
      </c>
      <c r="GN5" s="9" t="s">
        <v>1604</v>
      </c>
      <c r="GO5" s="9" t="s">
        <v>1605</v>
      </c>
      <c r="GP5" s="9" t="s">
        <v>1606</v>
      </c>
      <c r="GQ5" s="9" t="s">
        <v>1607</v>
      </c>
      <c r="GR5" s="9" t="s">
        <v>1608</v>
      </c>
      <c r="GS5" s="9" t="s">
        <v>1609</v>
      </c>
      <c r="GT5" s="9" t="s">
        <v>1610</v>
      </c>
      <c r="GU5" s="9" t="s">
        <v>1611</v>
      </c>
      <c r="GV5" s="9" t="s">
        <v>1612</v>
      </c>
      <c r="GW5" s="9" t="s">
        <v>1613</v>
      </c>
      <c r="GX5" s="9" t="s">
        <v>1614</v>
      </c>
      <c r="GY5" s="9" t="s">
        <v>1615</v>
      </c>
      <c r="GZ5" s="9" t="s">
        <v>1616</v>
      </c>
      <c r="HA5" s="9" t="s">
        <v>1617</v>
      </c>
      <c r="HB5" s="9" t="s">
        <v>1618</v>
      </c>
      <c r="HC5" s="9" t="s">
        <v>1619</v>
      </c>
      <c r="HD5" s="9" t="s">
        <v>1620</v>
      </c>
      <c r="HE5" s="9" t="s">
        <v>1621</v>
      </c>
      <c r="HF5" s="9" t="s">
        <v>1622</v>
      </c>
      <c r="HG5" s="9" t="s">
        <v>1623</v>
      </c>
      <c r="HH5" s="9" t="s">
        <v>1624</v>
      </c>
      <c r="HI5" s="9" t="s">
        <v>1625</v>
      </c>
      <c r="HJ5" s="9" t="s">
        <v>1626</v>
      </c>
      <c r="HK5" s="9" t="s">
        <v>1627</v>
      </c>
      <c r="HL5" s="34" t="s">
        <v>1628</v>
      </c>
      <c r="HM5" s="9" t="s">
        <v>1629</v>
      </c>
      <c r="HN5" s="34" t="s">
        <v>1630</v>
      </c>
      <c r="HO5" s="9" t="s">
        <v>1631</v>
      </c>
      <c r="HP5" s="9" t="s">
        <v>1632</v>
      </c>
      <c r="HQ5" s="9" t="s">
        <v>1633</v>
      </c>
      <c r="HR5" s="9" t="s">
        <v>1634</v>
      </c>
      <c r="HS5" s="9" t="s">
        <v>1635</v>
      </c>
      <c r="HT5" s="9" t="s">
        <v>1636</v>
      </c>
      <c r="HU5" s="9" t="s">
        <v>1637</v>
      </c>
      <c r="HV5" s="9" t="s">
        <v>1638</v>
      </c>
      <c r="HW5" s="9" t="s">
        <v>1639</v>
      </c>
      <c r="HX5" s="9" t="s">
        <v>1640</v>
      </c>
      <c r="HY5" s="9" t="s">
        <v>1641</v>
      </c>
      <c r="HZ5" s="9" t="s">
        <v>1642</v>
      </c>
      <c r="IA5" s="9" t="s">
        <v>1643</v>
      </c>
      <c r="IB5" s="9" t="s">
        <v>1644</v>
      </c>
      <c r="IC5" s="9" t="s">
        <v>1645</v>
      </c>
      <c r="ID5" s="9" t="s">
        <v>1646</v>
      </c>
      <c r="IE5" s="9" t="s">
        <v>1647</v>
      </c>
      <c r="IF5" s="9" t="s">
        <v>1648</v>
      </c>
      <c r="IG5" s="9" t="s">
        <v>1649</v>
      </c>
      <c r="IH5" s="9" t="s">
        <v>1650</v>
      </c>
      <c r="II5" s="9" t="s">
        <v>1651</v>
      </c>
      <c r="IJ5" s="9" t="s">
        <v>1652</v>
      </c>
      <c r="IK5" s="9" t="s">
        <v>1653</v>
      </c>
      <c r="IL5" s="9" t="s">
        <v>1654</v>
      </c>
      <c r="IM5" s="9" t="s">
        <v>1655</v>
      </c>
      <c r="IN5" s="9" t="s">
        <v>1656</v>
      </c>
      <c r="IO5" s="9" t="s">
        <v>1657</v>
      </c>
      <c r="IP5" s="9" t="s">
        <v>1658</v>
      </c>
      <c r="IQ5" s="9" t="s">
        <v>1659</v>
      </c>
      <c r="IR5" s="9" t="s">
        <v>1660</v>
      </c>
      <c r="IS5" s="9" t="s">
        <v>1661</v>
      </c>
      <c r="IT5" s="9" t="s">
        <v>1662</v>
      </c>
      <c r="IU5" s="9" t="s">
        <v>1663</v>
      </c>
      <c r="IV5" s="9" t="s">
        <v>1664</v>
      </c>
      <c r="IW5" s="9" t="s">
        <v>1665</v>
      </c>
      <c r="IX5" s="9" t="s">
        <v>1666</v>
      </c>
      <c r="IY5" s="9" t="s">
        <v>1667</v>
      </c>
      <c r="IZ5" s="9" t="s">
        <v>1668</v>
      </c>
      <c r="JA5" s="9" t="s">
        <v>1669</v>
      </c>
      <c r="JB5" s="9" t="s">
        <v>1670</v>
      </c>
      <c r="JC5" s="9" t="s">
        <v>1671</v>
      </c>
      <c r="JD5" s="9" t="s">
        <v>1672</v>
      </c>
      <c r="JE5" s="9" t="s">
        <v>1673</v>
      </c>
      <c r="JF5" s="9" t="s">
        <v>1674</v>
      </c>
      <c r="JG5" s="9" t="s">
        <v>1675</v>
      </c>
      <c r="JH5" s="9" t="s">
        <v>1676</v>
      </c>
      <c r="JI5" s="9" t="s">
        <v>1677</v>
      </c>
      <c r="JJ5" s="9" t="s">
        <v>1678</v>
      </c>
      <c r="JK5" s="9" t="s">
        <v>1679</v>
      </c>
      <c r="JL5" s="9" t="s">
        <v>1680</v>
      </c>
      <c r="JM5" s="9" t="s">
        <v>1681</v>
      </c>
      <c r="JN5" s="9" t="s">
        <v>1682</v>
      </c>
      <c r="JO5" s="9" t="s">
        <v>1683</v>
      </c>
      <c r="JP5" s="9" t="s">
        <v>1684</v>
      </c>
      <c r="JQ5" s="9" t="s">
        <v>1685</v>
      </c>
      <c r="JR5" s="9" t="s">
        <v>1686</v>
      </c>
      <c r="JS5" s="9" t="s">
        <v>1687</v>
      </c>
      <c r="JT5" s="9" t="s">
        <v>1688</v>
      </c>
      <c r="JU5" s="9" t="s">
        <v>1689</v>
      </c>
      <c r="JV5" s="9" t="s">
        <v>1690</v>
      </c>
      <c r="JW5" s="9" t="s">
        <v>1691</v>
      </c>
      <c r="JX5" s="9" t="s">
        <v>1692</v>
      </c>
      <c r="JY5" s="9" t="s">
        <v>1693</v>
      </c>
      <c r="JZ5" s="9" t="s">
        <v>1694</v>
      </c>
      <c r="KA5" s="9" t="s">
        <v>1695</v>
      </c>
      <c r="KB5" s="9" t="s">
        <v>1696</v>
      </c>
      <c r="KC5" s="9" t="s">
        <v>1697</v>
      </c>
      <c r="KD5" s="9" t="s">
        <v>1698</v>
      </c>
      <c r="KE5" s="9" t="s">
        <v>1699</v>
      </c>
      <c r="KF5" s="9" t="s">
        <v>1700</v>
      </c>
      <c r="KG5" s="9" t="s">
        <v>1701</v>
      </c>
      <c r="KH5" s="9" t="s">
        <v>1702</v>
      </c>
      <c r="KI5" s="9" t="s">
        <v>1703</v>
      </c>
      <c r="KJ5" s="9" t="s">
        <v>1704</v>
      </c>
      <c r="KK5" s="9" t="s">
        <v>1705</v>
      </c>
      <c r="KL5" s="9" t="s">
        <v>1706</v>
      </c>
      <c r="KM5" s="9" t="s">
        <v>1707</v>
      </c>
      <c r="KN5" s="9" t="s">
        <v>1708</v>
      </c>
      <c r="KO5" s="9" t="s">
        <v>1709</v>
      </c>
      <c r="KP5" s="9" t="s">
        <v>1710</v>
      </c>
      <c r="KQ5" s="9" t="s">
        <v>1711</v>
      </c>
      <c r="KR5" s="9" t="s">
        <v>1712</v>
      </c>
      <c r="KS5" s="9" t="s">
        <v>1713</v>
      </c>
      <c r="KT5" s="9" t="s">
        <v>1714</v>
      </c>
      <c r="KU5" s="9" t="s">
        <v>1715</v>
      </c>
      <c r="KV5" s="27" t="s">
        <v>1716</v>
      </c>
      <c r="KW5" s="27" t="s">
        <v>1717</v>
      </c>
      <c r="KX5" s="27" t="s">
        <v>1718</v>
      </c>
      <c r="KY5" s="27" t="s">
        <v>1719</v>
      </c>
      <c r="KZ5" s="27" t="s">
        <v>1720</v>
      </c>
      <c r="LA5" s="27" t="s">
        <v>1721</v>
      </c>
      <c r="LB5" s="27" t="s">
        <v>1722</v>
      </c>
      <c r="LC5" s="27" t="s">
        <v>1723</v>
      </c>
      <c r="LD5" s="27" t="s">
        <v>1724</v>
      </c>
      <c r="LE5" s="27" t="s">
        <v>1725</v>
      </c>
      <c r="LF5" s="27" t="s">
        <v>1726</v>
      </c>
      <c r="LG5" s="27" t="s">
        <v>1727</v>
      </c>
      <c r="LH5" s="27" t="s">
        <v>1728</v>
      </c>
      <c r="LI5" s="27" t="s">
        <v>1729</v>
      </c>
      <c r="LJ5" s="9" t="s">
        <v>1730</v>
      </c>
      <c r="LK5" s="27" t="s">
        <v>1515</v>
      </c>
      <c r="LL5" s="9" t="s">
        <v>1731</v>
      </c>
      <c r="LM5" s="9" t="s">
        <v>1732</v>
      </c>
      <c r="LN5" s="9" t="s">
        <v>1733</v>
      </c>
      <c r="LO5" s="9" t="s">
        <v>1734</v>
      </c>
      <c r="LP5" s="9" t="s">
        <v>1735</v>
      </c>
      <c r="LQ5" s="9" t="s">
        <v>1736</v>
      </c>
      <c r="LR5" s="9" t="s">
        <v>1737</v>
      </c>
      <c r="LS5" s="9" t="s">
        <v>1738</v>
      </c>
      <c r="LT5" s="9" t="s">
        <v>1739</v>
      </c>
      <c r="LU5" s="9" t="s">
        <v>1740</v>
      </c>
      <c r="LV5" s="9" t="s">
        <v>1741</v>
      </c>
      <c r="LW5" s="9" t="s">
        <v>1742</v>
      </c>
      <c r="LX5" s="9" t="s">
        <v>1743</v>
      </c>
      <c r="LY5" s="9" t="s">
        <v>1744</v>
      </c>
      <c r="LZ5" s="9" t="s">
        <v>1745</v>
      </c>
      <c r="MA5" s="9" t="s">
        <v>1746</v>
      </c>
      <c r="MB5" s="9" t="s">
        <v>1747</v>
      </c>
      <c r="MC5" s="9" t="s">
        <v>1748</v>
      </c>
      <c r="MD5" s="9" t="s">
        <v>1749</v>
      </c>
      <c r="ME5" s="9" t="s">
        <v>1750</v>
      </c>
      <c r="MF5" s="9" t="s">
        <v>1751</v>
      </c>
      <c r="MG5" s="9" t="s">
        <v>1752</v>
      </c>
      <c r="MH5" s="9" t="s">
        <v>1753</v>
      </c>
      <c r="MI5" s="9" t="s">
        <v>1754</v>
      </c>
      <c r="MJ5" s="9" t="s">
        <v>1755</v>
      </c>
      <c r="MK5" s="9" t="s">
        <v>1756</v>
      </c>
      <c r="ML5" s="9" t="s">
        <v>1757</v>
      </c>
      <c r="MM5" s="9" t="s">
        <v>1758</v>
      </c>
      <c r="MN5" s="9" t="s">
        <v>1759</v>
      </c>
      <c r="MO5" s="9" t="s">
        <v>1760</v>
      </c>
      <c r="MP5" s="9" t="s">
        <v>1761</v>
      </c>
      <c r="MQ5" s="9" t="s">
        <v>1762</v>
      </c>
      <c r="MR5" s="9" t="s">
        <v>1763</v>
      </c>
      <c r="MS5" s="9" t="s">
        <v>1764</v>
      </c>
      <c r="MT5" s="9" t="s">
        <v>1765</v>
      </c>
      <c r="MU5" s="9" t="s">
        <v>1766</v>
      </c>
      <c r="MV5" s="9" t="s">
        <v>1767</v>
      </c>
      <c r="MW5" s="9" t="s">
        <v>1768</v>
      </c>
      <c r="MX5" s="9" t="s">
        <v>1769</v>
      </c>
      <c r="MY5" s="9" t="s">
        <v>1770</v>
      </c>
      <c r="MZ5" s="9" t="s">
        <v>1771</v>
      </c>
      <c r="NA5" s="9" t="s">
        <v>1772</v>
      </c>
      <c r="NB5" s="9" t="s">
        <v>1773</v>
      </c>
      <c r="NC5" s="9" t="s">
        <v>1774</v>
      </c>
      <c r="ND5" s="9" t="s">
        <v>1775</v>
      </c>
      <c r="NE5" s="9" t="s">
        <v>1776</v>
      </c>
      <c r="NF5" s="9" t="s">
        <v>1777</v>
      </c>
      <c r="NG5" s="9" t="s">
        <v>1778</v>
      </c>
      <c r="NH5" s="9" t="s">
        <v>1779</v>
      </c>
      <c r="NI5" s="9" t="s">
        <v>1780</v>
      </c>
      <c r="NJ5" s="9" t="s">
        <v>1781</v>
      </c>
      <c r="NK5" s="9" t="s">
        <v>1782</v>
      </c>
      <c r="NL5" s="9" t="s">
        <v>1783</v>
      </c>
      <c r="NM5" s="9" t="s">
        <v>1784</v>
      </c>
      <c r="NN5" s="9" t="s">
        <v>1785</v>
      </c>
      <c r="NO5" s="9" t="s">
        <v>1786</v>
      </c>
      <c r="NP5" s="27" t="s">
        <v>1787</v>
      </c>
      <c r="NQ5" s="27" t="s">
        <v>1788</v>
      </c>
      <c r="NR5" s="27" t="s">
        <v>1789</v>
      </c>
      <c r="NS5" s="27" t="s">
        <v>1790</v>
      </c>
      <c r="NT5" s="27" t="s">
        <v>1791</v>
      </c>
      <c r="NU5" s="27" t="s">
        <v>1792</v>
      </c>
      <c r="NV5" s="27" t="s">
        <v>1793</v>
      </c>
      <c r="NW5" s="27" t="s">
        <v>1794</v>
      </c>
      <c r="NX5" s="27" t="s">
        <v>1795</v>
      </c>
      <c r="NY5" s="27" t="s">
        <v>1796</v>
      </c>
      <c r="NZ5" s="27" t="s">
        <v>1797</v>
      </c>
      <c r="OA5" s="27" t="s">
        <v>1798</v>
      </c>
      <c r="OB5" s="27" t="s">
        <v>1799</v>
      </c>
      <c r="OC5" s="27" t="s">
        <v>1800</v>
      </c>
      <c r="OD5" s="27" t="s">
        <v>1801</v>
      </c>
      <c r="OE5" s="27" t="s">
        <v>1802</v>
      </c>
      <c r="OF5" s="27" t="s">
        <v>1803</v>
      </c>
      <c r="OG5" s="27" t="s">
        <v>1804</v>
      </c>
      <c r="OH5" s="27" t="s">
        <v>1805</v>
      </c>
      <c r="OI5" s="27" t="s">
        <v>1806</v>
      </c>
      <c r="OJ5" s="9" t="s">
        <v>1807</v>
      </c>
      <c r="OK5" s="9" t="s">
        <v>1808</v>
      </c>
      <c r="OL5" s="9" t="s">
        <v>1809</v>
      </c>
      <c r="OM5" s="9" t="s">
        <v>1810</v>
      </c>
      <c r="ON5" s="9" t="s">
        <v>1811</v>
      </c>
      <c r="OO5" s="9" t="s">
        <v>1812</v>
      </c>
      <c r="OP5" s="9" t="s">
        <v>1813</v>
      </c>
      <c r="OQ5" s="9" t="s">
        <v>1814</v>
      </c>
      <c r="OR5" s="9" t="s">
        <v>1815</v>
      </c>
      <c r="OS5" s="9" t="s">
        <v>1816</v>
      </c>
      <c r="OT5" s="9" t="s">
        <v>1817</v>
      </c>
      <c r="OU5" s="9" t="s">
        <v>1818</v>
      </c>
      <c r="OV5" s="9" t="s">
        <v>1819</v>
      </c>
      <c r="OW5" s="9" t="s">
        <v>1820</v>
      </c>
      <c r="OX5" s="9" t="s">
        <v>1821</v>
      </c>
      <c r="OY5" s="9" t="s">
        <v>1822</v>
      </c>
      <c r="OZ5" s="9" t="s">
        <v>1823</v>
      </c>
      <c r="PA5" s="9" t="s">
        <v>1824</v>
      </c>
      <c r="PB5" s="9" t="s">
        <v>1825</v>
      </c>
      <c r="PC5" s="9" t="s">
        <v>1826</v>
      </c>
      <c r="PD5" s="9" t="s">
        <v>1827</v>
      </c>
      <c r="PE5" s="9" t="s">
        <v>1828</v>
      </c>
    </row>
    <row r="6" spans="1:421" ht="15.75">
      <c r="A6" s="2">
        <v>29221</v>
      </c>
      <c r="B6" s="9">
        <v>102.26990933333333</v>
      </c>
      <c r="C6" s="9">
        <v>94.768074666666678</v>
      </c>
      <c r="D6" s="9">
        <v>128.143584</v>
      </c>
      <c r="E6" s="9">
        <v>221260</v>
      </c>
      <c r="F6" s="9">
        <v>146.66666666666666</v>
      </c>
      <c r="G6" s="9"/>
      <c r="H6" s="9"/>
      <c r="I6" s="9"/>
      <c r="J6" s="9">
        <v>95.007865333333328</v>
      </c>
      <c r="K6" s="9">
        <v>109.83644099999999</v>
      </c>
      <c r="L6" s="9">
        <v>125</v>
      </c>
      <c r="M6" s="9">
        <v>205180</v>
      </c>
      <c r="N6" s="9"/>
      <c r="O6" s="9">
        <v>88.772804165333312</v>
      </c>
      <c r="P6" s="9">
        <v>115.301763026</v>
      </c>
      <c r="Q6" s="9">
        <v>94.155680000000004</v>
      </c>
      <c r="R6" s="9">
        <v>106.15640157003969</v>
      </c>
      <c r="S6" s="9"/>
      <c r="T6" s="9"/>
      <c r="U6" s="9"/>
      <c r="V6" s="9">
        <v>161.51011218501984</v>
      </c>
      <c r="W6" s="9">
        <v>208.66666666666666</v>
      </c>
      <c r="X6" s="9">
        <v>278356.66666666698</v>
      </c>
      <c r="Y6" s="9">
        <v>136.68660120000001</v>
      </c>
      <c r="Z6" s="9"/>
      <c r="AA6" s="17">
        <v>239.42201653199996</v>
      </c>
      <c r="AB6" s="9"/>
      <c r="AC6" s="9"/>
      <c r="AD6" s="9"/>
      <c r="AE6" s="9">
        <v>2043.3177316366666</v>
      </c>
      <c r="AF6" s="9">
        <v>1386.7076279800001</v>
      </c>
      <c r="AG6" s="9"/>
      <c r="AH6" s="9"/>
      <c r="AI6" s="9"/>
      <c r="AJ6" s="9"/>
      <c r="AK6" s="9"/>
      <c r="AL6" s="9">
        <v>155.63869819528475</v>
      </c>
      <c r="AM6" s="9">
        <v>158.39104997348778</v>
      </c>
      <c r="AN6" s="9"/>
      <c r="AO6" s="9"/>
      <c r="AP6" s="9"/>
      <c r="AQ6" s="9"/>
      <c r="AR6" s="9">
        <v>96.333333333333329</v>
      </c>
      <c r="AS6" s="9">
        <v>119.2</v>
      </c>
      <c r="AT6" s="9">
        <v>111.7</v>
      </c>
      <c r="AU6" s="9"/>
      <c r="AV6" s="9"/>
      <c r="AW6" s="9"/>
      <c r="AX6" s="9"/>
      <c r="AY6" s="9"/>
      <c r="AZ6" s="9">
        <v>103.23333333333333</v>
      </c>
      <c r="BA6" s="9"/>
      <c r="BB6" s="9">
        <v>106.7</v>
      </c>
      <c r="BC6" s="9">
        <v>100.3</v>
      </c>
      <c r="BD6" s="9">
        <v>126.7</v>
      </c>
      <c r="BE6" s="9">
        <v>106.23333333333333</v>
      </c>
      <c r="BF6" s="9">
        <v>78.2</v>
      </c>
      <c r="BG6" s="9"/>
      <c r="BH6" s="9">
        <v>101.36666666666667</v>
      </c>
      <c r="BI6" s="9">
        <v>122.86805260924905</v>
      </c>
      <c r="BJ6" s="9"/>
      <c r="BK6" s="9"/>
      <c r="BL6" s="9">
        <v>110.74175142644506</v>
      </c>
      <c r="BM6" s="9"/>
      <c r="BN6" s="9">
        <v>147.33554557876246</v>
      </c>
      <c r="BO6" s="9"/>
      <c r="BP6" s="9">
        <v>110.53152855727963</v>
      </c>
      <c r="BQ6" s="9">
        <v>92.011019283746549</v>
      </c>
      <c r="BR6" s="9">
        <v>83.418107833163774</v>
      </c>
      <c r="BS6" s="9"/>
      <c r="BT6" s="9"/>
      <c r="BU6" s="9">
        <v>106.90261568903709</v>
      </c>
      <c r="BV6" s="9"/>
      <c r="BW6" s="9"/>
      <c r="BX6" s="9"/>
      <c r="BY6" s="9"/>
      <c r="BZ6" s="9">
        <v>87.366666666666674</v>
      </c>
      <c r="CA6" s="9"/>
      <c r="CB6" s="9"/>
      <c r="CC6" s="9"/>
      <c r="CD6" s="9"/>
      <c r="CE6" s="9"/>
      <c r="CF6" s="9"/>
      <c r="CG6" s="9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>
        <v>497.14240081000003</v>
      </c>
      <c r="CW6" s="9"/>
      <c r="CX6" s="9"/>
      <c r="CY6" s="9">
        <v>58.833333333333329</v>
      </c>
      <c r="CZ6" s="9">
        <v>63.766666666666659</v>
      </c>
      <c r="DA6" s="9"/>
      <c r="DB6" s="9">
        <v>1819.397693106351</v>
      </c>
      <c r="DC6" s="27">
        <v>104.4</v>
      </c>
      <c r="DD6" s="9">
        <v>342013.33333333331</v>
      </c>
      <c r="DE6" s="9">
        <v>237</v>
      </c>
      <c r="DF6" s="9"/>
      <c r="DG6" s="9"/>
      <c r="DH6" s="9"/>
      <c r="DI6" s="9">
        <v>226.95364876666667</v>
      </c>
      <c r="DJ6" s="9">
        <v>525.33333333333337</v>
      </c>
      <c r="DK6" s="9"/>
      <c r="DL6" s="9"/>
      <c r="DM6" s="9">
        <v>507.14202200269239</v>
      </c>
      <c r="DN6" s="9">
        <v>203.33333333333334</v>
      </c>
      <c r="DO6" s="9"/>
      <c r="DP6" s="9"/>
      <c r="DQ6" s="9">
        <v>217.21044363550001</v>
      </c>
      <c r="DR6" s="9">
        <v>334000</v>
      </c>
      <c r="DS6" s="9">
        <v>225.33333333333334</v>
      </c>
      <c r="DT6" s="9"/>
      <c r="DU6" s="9">
        <v>566</v>
      </c>
      <c r="DV6" s="9"/>
      <c r="DW6" s="9">
        <v>152</v>
      </c>
      <c r="DX6" s="9"/>
      <c r="DY6" s="9"/>
      <c r="DZ6" s="9"/>
      <c r="EA6" s="9"/>
      <c r="EB6" s="9"/>
      <c r="EC6" s="9"/>
      <c r="ED6" s="17"/>
      <c r="EE6" s="9"/>
      <c r="EF6" s="9"/>
      <c r="EG6" s="9"/>
      <c r="EH6" s="9"/>
      <c r="EI6" s="9"/>
      <c r="EJ6" s="9">
        <v>263.72506793182919</v>
      </c>
      <c r="EK6" s="9">
        <v>235.79401042261907</v>
      </c>
      <c r="EL6" s="9">
        <v>228.59865883103177</v>
      </c>
      <c r="EM6" s="9">
        <v>94.166666666666671</v>
      </c>
      <c r="EN6" s="9"/>
      <c r="EO6" s="9"/>
      <c r="EP6" s="9">
        <v>104.63333333333333</v>
      </c>
      <c r="EQ6" s="9"/>
      <c r="ER6" s="9">
        <v>104.43333333333334</v>
      </c>
      <c r="ES6" s="9">
        <v>96.466666666666654</v>
      </c>
      <c r="ET6" s="9"/>
      <c r="EU6" s="9">
        <v>77.7</v>
      </c>
      <c r="EV6" s="9">
        <v>141.75</v>
      </c>
      <c r="EW6" s="9">
        <v>103.80952380952382</v>
      </c>
      <c r="EX6" s="9">
        <v>100.06090536061014</v>
      </c>
      <c r="EY6" s="9">
        <v>104.93258146642515</v>
      </c>
      <c r="EZ6" s="9"/>
      <c r="FA6" s="9"/>
      <c r="FB6" s="9"/>
      <c r="FC6" s="9"/>
      <c r="FD6" s="9">
        <v>2238.77</v>
      </c>
      <c r="FE6" s="9"/>
      <c r="FF6" s="9"/>
      <c r="FG6" s="9"/>
      <c r="FH6" s="9"/>
      <c r="FI6" s="9">
        <v>180.77905319999999</v>
      </c>
      <c r="FJ6" s="9"/>
      <c r="FK6" s="9"/>
      <c r="FL6" s="9"/>
      <c r="FM6" s="9"/>
      <c r="FN6" s="9"/>
      <c r="FO6" s="9" t="e">
        <v>#N/A</v>
      </c>
      <c r="FP6" s="9">
        <v>512.86870883266658</v>
      </c>
      <c r="FQ6" s="9">
        <v>443.7170459853333</v>
      </c>
      <c r="FR6" s="9"/>
      <c r="FS6" s="9"/>
      <c r="FT6" s="9">
        <v>481.56306762866666</v>
      </c>
      <c r="FU6" s="9">
        <v>0.30966666666666665</v>
      </c>
      <c r="FV6" s="9">
        <v>632.94715420199998</v>
      </c>
      <c r="FW6" s="9">
        <v>216.64091612533335</v>
      </c>
      <c r="FX6" s="9">
        <v>106</v>
      </c>
      <c r="FY6" s="9"/>
      <c r="FZ6" s="9">
        <v>99</v>
      </c>
      <c r="GA6" s="9"/>
      <c r="GB6" s="9"/>
      <c r="GC6" s="9">
        <v>99.9</v>
      </c>
      <c r="GD6" s="9"/>
      <c r="GE6" s="9">
        <v>102.65528315187593</v>
      </c>
      <c r="GF6" s="9">
        <v>97.203961289958514</v>
      </c>
      <c r="GG6" s="9">
        <v>71.119617224880386</v>
      </c>
      <c r="GH6" s="9"/>
      <c r="GI6" s="9"/>
      <c r="GJ6" s="9">
        <v>12.8</v>
      </c>
      <c r="GK6" s="9"/>
      <c r="GL6" s="9"/>
      <c r="GM6" s="9">
        <v>0.83786666666666676</v>
      </c>
      <c r="GN6" s="9"/>
      <c r="GO6" s="9">
        <v>1.8053333333333335</v>
      </c>
      <c r="GP6" s="9"/>
      <c r="GQ6" s="9"/>
      <c r="GR6" s="9">
        <v>0.1065</v>
      </c>
      <c r="GS6" s="9">
        <v>1.7493333333333332</v>
      </c>
      <c r="GT6" s="9"/>
      <c r="GU6" s="9">
        <v>90.1</v>
      </c>
      <c r="GV6" s="9"/>
      <c r="GW6" s="9">
        <v>93.1</v>
      </c>
      <c r="GX6" s="9">
        <v>88.766666666666652</v>
      </c>
      <c r="GY6" s="9"/>
      <c r="GZ6" s="9">
        <v>87.166666666666671</v>
      </c>
      <c r="HA6" s="9"/>
      <c r="HB6" s="9"/>
      <c r="HC6" s="9">
        <v>89.000698416126781</v>
      </c>
      <c r="HD6" s="9">
        <v>38.250188557267535</v>
      </c>
      <c r="HE6" s="9"/>
      <c r="HF6" s="9">
        <v>46.733008303835788</v>
      </c>
      <c r="HG6" s="9">
        <v>84.581497797356832</v>
      </c>
      <c r="HH6" s="9"/>
      <c r="HI6" s="9"/>
      <c r="HJ6" s="9"/>
      <c r="HK6" s="9"/>
      <c r="HL6" s="34">
        <v>84.033333333333317</v>
      </c>
      <c r="HM6" s="9" t="e">
        <v>#N/A</v>
      </c>
      <c r="HN6" s="34" t="e">
        <v>#N/A</v>
      </c>
      <c r="HO6" s="9">
        <v>0.6673</v>
      </c>
      <c r="HP6" s="9">
        <v>0.80540000000000012</v>
      </c>
      <c r="HQ6" s="9">
        <v>0.50490000000000002</v>
      </c>
      <c r="HR6" s="9">
        <v>1.0843</v>
      </c>
      <c r="HS6" s="9">
        <v>2.3116666666666665</v>
      </c>
      <c r="HT6" s="9">
        <v>0.38554901960784316</v>
      </c>
      <c r="HU6" s="9">
        <v>0.35896666666666666</v>
      </c>
      <c r="HV6" s="9">
        <v>0.48820000000000002</v>
      </c>
      <c r="HW6" s="9">
        <v>1.4170146666666665</v>
      </c>
      <c r="HX6" s="9">
        <v>0.44966666666666666</v>
      </c>
      <c r="HY6" s="9">
        <v>1.7033333333333334</v>
      </c>
      <c r="HZ6" s="9">
        <v>0.45333333333333337</v>
      </c>
      <c r="IA6" s="9">
        <v>0.92168849466666658</v>
      </c>
      <c r="IB6" s="9">
        <v>0.56953333333333345</v>
      </c>
      <c r="IC6" s="9">
        <v>0.92766666666666664</v>
      </c>
      <c r="ID6" s="9">
        <v>0.62146666666666672</v>
      </c>
      <c r="IE6" s="9">
        <v>0.82166666666666666</v>
      </c>
      <c r="IF6" s="9"/>
      <c r="IG6" s="9"/>
      <c r="IH6" s="9"/>
      <c r="II6" s="9">
        <v>91.1</v>
      </c>
      <c r="IJ6" s="9"/>
      <c r="IK6" s="9">
        <v>96.4</v>
      </c>
      <c r="IL6" s="9">
        <v>77.933333333333337</v>
      </c>
      <c r="IM6" s="9">
        <v>123.16666666666667</v>
      </c>
      <c r="IN6" s="9"/>
      <c r="IO6" s="9">
        <v>106.26666666666667</v>
      </c>
      <c r="IP6" s="9"/>
      <c r="IQ6" s="9">
        <v>69.2</v>
      </c>
      <c r="IR6" s="9"/>
      <c r="IS6" s="9">
        <v>95.233333333333334</v>
      </c>
      <c r="IT6" s="9">
        <v>99.966666666666654</v>
      </c>
      <c r="IU6" s="9">
        <v>104.7</v>
      </c>
      <c r="IV6" s="9">
        <v>93.3</v>
      </c>
      <c r="IW6" s="9">
        <v>76.458737145639773</v>
      </c>
      <c r="IX6" s="9">
        <v>74.482956424144049</v>
      </c>
      <c r="IY6" s="9">
        <v>77.489113130341664</v>
      </c>
      <c r="IZ6" s="9">
        <v>69.90680524563561</v>
      </c>
      <c r="JA6" s="9">
        <v>63.485340486611129</v>
      </c>
      <c r="JB6" s="9">
        <v>127.23945170005355</v>
      </c>
      <c r="JC6" s="9">
        <v>77.566678016116242</v>
      </c>
      <c r="JD6" s="9">
        <v>99.510294490479438</v>
      </c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27"/>
      <c r="KW6" s="27"/>
      <c r="KX6" s="27"/>
      <c r="KY6" s="27"/>
      <c r="KZ6" s="27"/>
      <c r="LA6" s="27"/>
      <c r="LB6" s="27"/>
      <c r="LC6" s="27"/>
      <c r="LD6" s="27"/>
      <c r="LE6" s="27"/>
      <c r="LF6" s="27"/>
      <c r="LG6" s="27"/>
      <c r="LH6" s="27"/>
      <c r="LI6" s="27"/>
      <c r="LJ6" s="9"/>
      <c r="LK6" s="27">
        <v>104.4</v>
      </c>
      <c r="LL6" s="9"/>
      <c r="LM6" s="9">
        <v>1.6061362870449598</v>
      </c>
      <c r="LN6" s="9"/>
      <c r="LO6" s="9"/>
      <c r="LP6" s="9"/>
      <c r="LQ6" s="9"/>
      <c r="LR6" s="9"/>
      <c r="LS6" s="9"/>
      <c r="LT6" s="9">
        <v>83.633333333333326</v>
      </c>
      <c r="LU6" s="9">
        <v>84.966666666666669</v>
      </c>
      <c r="LV6" s="9">
        <v>80.5</v>
      </c>
      <c r="LW6" s="9">
        <v>79.599999999999994</v>
      </c>
      <c r="LX6" s="9">
        <v>88.600000000000009</v>
      </c>
      <c r="LY6" s="9">
        <v>71.266666666666666</v>
      </c>
      <c r="LZ6" s="9">
        <v>85.866666666666674</v>
      </c>
      <c r="MA6" s="9">
        <v>80.8</v>
      </c>
      <c r="MB6" s="9"/>
      <c r="MC6" s="9">
        <v>90.13333333333334</v>
      </c>
      <c r="MD6" s="9">
        <v>97.033333333333346</v>
      </c>
      <c r="ME6" s="9">
        <v>79.833333333333329</v>
      </c>
      <c r="MF6" s="9">
        <v>91.7</v>
      </c>
      <c r="MG6" s="9">
        <v>90.166666666666671</v>
      </c>
      <c r="MH6" s="9">
        <v>86.966666666666654</v>
      </c>
      <c r="MI6" s="9">
        <v>87.733333333333334</v>
      </c>
      <c r="MJ6" s="9">
        <v>91.100000000000009</v>
      </c>
      <c r="MK6" s="9">
        <v>85.066666666666663</v>
      </c>
      <c r="ML6" s="9">
        <v>76.63333333333334</v>
      </c>
      <c r="MM6" s="9">
        <v>76.599999999999994</v>
      </c>
      <c r="MN6" s="9">
        <v>70.433333333333337</v>
      </c>
      <c r="MO6" s="9"/>
      <c r="MP6" s="9">
        <v>88.533333333333346</v>
      </c>
      <c r="MQ6" s="9">
        <v>84.266666666666666</v>
      </c>
      <c r="MR6" s="9">
        <v>79.666666666666671</v>
      </c>
      <c r="MS6" s="9">
        <v>87.166666666666671</v>
      </c>
      <c r="MT6" s="9">
        <v>85.399999999999991</v>
      </c>
      <c r="MU6" s="9">
        <v>80.100000000000009</v>
      </c>
      <c r="MV6" s="9">
        <v>80.733333333333334</v>
      </c>
      <c r="MW6" s="9"/>
      <c r="MX6" s="9"/>
      <c r="MY6" s="9"/>
      <c r="MZ6" s="9"/>
      <c r="NA6" s="9"/>
      <c r="NB6" s="9"/>
      <c r="NC6" s="9"/>
      <c r="ND6" s="9"/>
      <c r="NE6" s="9">
        <v>78.899999999999991</v>
      </c>
      <c r="NF6" s="9">
        <v>83.633333333333326</v>
      </c>
      <c r="NG6" s="9">
        <v>3.3466666666666671</v>
      </c>
      <c r="NH6" s="9"/>
      <c r="NI6" s="9"/>
      <c r="NJ6" s="9"/>
      <c r="NK6" s="9"/>
      <c r="NL6" s="9" t="e">
        <v>#N/A</v>
      </c>
      <c r="NM6" s="9"/>
      <c r="NN6" s="9">
        <v>0.55700000000000005</v>
      </c>
      <c r="NO6" s="9">
        <v>0.64600000000000002</v>
      </c>
      <c r="NP6" s="27"/>
      <c r="NQ6" s="27"/>
      <c r="NR6" s="27"/>
      <c r="NS6" s="27">
        <v>172.62666830000001</v>
      </c>
      <c r="NT6" s="27">
        <v>164.81667073333332</v>
      </c>
      <c r="NU6" s="27">
        <v>114.13333333333333</v>
      </c>
      <c r="NV6" s="27"/>
      <c r="NW6" s="27">
        <v>97.40000000000002</v>
      </c>
      <c r="NX6" s="27"/>
      <c r="NY6" s="27"/>
      <c r="NZ6" s="27"/>
      <c r="OA6" s="27">
        <v>51.8</v>
      </c>
      <c r="OB6" s="27">
        <v>57.1</v>
      </c>
      <c r="OC6" s="27"/>
      <c r="OD6" s="27">
        <v>399.02</v>
      </c>
      <c r="OE6" s="27"/>
      <c r="OF6" s="27">
        <v>3164.2910859999997</v>
      </c>
      <c r="OG6" s="27"/>
      <c r="OH6" s="27"/>
      <c r="OI6" s="27"/>
      <c r="OJ6" s="9">
        <v>84</v>
      </c>
      <c r="OK6" s="9">
        <v>73.7</v>
      </c>
      <c r="OL6" s="9">
        <v>26.299999999999997</v>
      </c>
      <c r="OM6" s="9">
        <v>53</v>
      </c>
      <c r="ON6" s="9">
        <v>166</v>
      </c>
      <c r="OO6" s="9" t="e">
        <v>#N/A</v>
      </c>
      <c r="OP6" s="9" t="e">
        <v>#N/A</v>
      </c>
      <c r="OQ6" s="9" t="e">
        <v>#N/A</v>
      </c>
      <c r="OR6" s="9" t="e">
        <v>#N/A</v>
      </c>
      <c r="OS6" s="9">
        <v>85.9</v>
      </c>
      <c r="OT6" s="9">
        <v>86.066666666666663</v>
      </c>
      <c r="OU6" s="9" t="e">
        <v>#N/A</v>
      </c>
      <c r="OV6" s="9" t="e">
        <v>#N/A</v>
      </c>
      <c r="OW6" s="9" t="e">
        <v>#N/A</v>
      </c>
      <c r="OX6" s="9">
        <v>84.6</v>
      </c>
      <c r="OY6" s="9" t="e">
        <v>#N/A</v>
      </c>
      <c r="OZ6" s="9" t="e">
        <v>#N/A</v>
      </c>
      <c r="PA6" s="9" t="e">
        <v>#N/A</v>
      </c>
      <c r="PB6" s="9" t="e">
        <v>#N/A</v>
      </c>
      <c r="PC6" s="9">
        <v>92.166666666666671</v>
      </c>
      <c r="PD6" s="9"/>
      <c r="PE6" s="9">
        <v>115.86666666666667</v>
      </c>
    </row>
    <row r="7" spans="1:421" ht="15.75">
      <c r="A7" s="3">
        <v>29312</v>
      </c>
      <c r="B7" s="9">
        <v>102.88230400000002</v>
      </c>
      <c r="C7" s="9">
        <v>97.370751999999996</v>
      </c>
      <c r="D7" s="9">
        <v>130.74626133333334</v>
      </c>
      <c r="E7" s="9">
        <v>225746.66666666666</v>
      </c>
      <c r="F7" s="9">
        <v>149.66666666666666</v>
      </c>
      <c r="G7" s="9"/>
      <c r="H7" s="9"/>
      <c r="I7" s="9"/>
      <c r="J7" s="9">
        <v>95.401544333333334</v>
      </c>
      <c r="K7" s="9">
        <v>110.75502533333334</v>
      </c>
      <c r="L7" s="9">
        <v>141.33333333333334</v>
      </c>
      <c r="M7" s="9">
        <v>206693.33333333334</v>
      </c>
      <c r="N7" s="9"/>
      <c r="O7" s="9">
        <v>91.785788412666662</v>
      </c>
      <c r="P7" s="9">
        <v>116.84499885999999</v>
      </c>
      <c r="Q7" s="9">
        <v>98.518991999999983</v>
      </c>
      <c r="R7" s="9">
        <v>107.69932642857144</v>
      </c>
      <c r="S7" s="9"/>
      <c r="T7" s="9"/>
      <c r="U7" s="9"/>
      <c r="V7" s="9">
        <v>149.0380284781746</v>
      </c>
      <c r="W7" s="9">
        <v>201</v>
      </c>
      <c r="X7" s="9">
        <v>312700</v>
      </c>
      <c r="Y7" s="9">
        <v>134.23702053333332</v>
      </c>
      <c r="Z7" s="9"/>
      <c r="AA7" s="17">
        <v>243.24336240666665</v>
      </c>
      <c r="AB7" s="9"/>
      <c r="AC7" s="9"/>
      <c r="AD7" s="9"/>
      <c r="AE7" s="9">
        <v>1931.9842893266668</v>
      </c>
      <c r="AF7" s="9">
        <v>1372.7450180533333</v>
      </c>
      <c r="AG7" s="9"/>
      <c r="AH7" s="9"/>
      <c r="AI7" s="9"/>
      <c r="AJ7" s="9"/>
      <c r="AK7" s="9"/>
      <c r="AL7" s="9">
        <v>147.57702991935187</v>
      </c>
      <c r="AM7" s="9">
        <v>146.08686833361108</v>
      </c>
      <c r="AN7" s="9"/>
      <c r="AO7" s="9"/>
      <c r="AP7" s="9"/>
      <c r="AQ7" s="9"/>
      <c r="AR7" s="9">
        <v>94.733333333333334</v>
      </c>
      <c r="AS7" s="9">
        <v>126.3</v>
      </c>
      <c r="AT7" s="9">
        <v>111.7</v>
      </c>
      <c r="AU7" s="9"/>
      <c r="AV7" s="9"/>
      <c r="AW7" s="9"/>
      <c r="AX7" s="9"/>
      <c r="AY7" s="9"/>
      <c r="AZ7" s="9">
        <v>105.23333333333335</v>
      </c>
      <c r="BA7" s="9"/>
      <c r="BB7" s="9">
        <v>100.23333333333335</v>
      </c>
      <c r="BC7" s="9">
        <v>97.933333333333337</v>
      </c>
      <c r="BD7" s="9">
        <v>131</v>
      </c>
      <c r="BE7" s="9">
        <v>106.23333333333335</v>
      </c>
      <c r="BF7" s="9">
        <v>81.099999999999994</v>
      </c>
      <c r="BG7" s="9"/>
      <c r="BH7" s="9">
        <v>103.26666666666667</v>
      </c>
      <c r="BI7" s="9">
        <v>123.3771743742045</v>
      </c>
      <c r="BJ7" s="9"/>
      <c r="BK7" s="9"/>
      <c r="BL7" s="9">
        <v>108.75713222525427</v>
      </c>
      <c r="BM7" s="9"/>
      <c r="BN7" s="9">
        <v>145.85203982041773</v>
      </c>
      <c r="BO7" s="9"/>
      <c r="BP7" s="9">
        <v>112.77649389237372</v>
      </c>
      <c r="BQ7" s="9">
        <v>92.561983471074399</v>
      </c>
      <c r="BR7" s="9">
        <v>87.283825025432321</v>
      </c>
      <c r="BS7" s="9"/>
      <c r="BT7" s="9"/>
      <c r="BU7" s="9">
        <v>106.44054642292159</v>
      </c>
      <c r="BV7" s="9"/>
      <c r="BW7" s="9"/>
      <c r="BX7" s="9"/>
      <c r="BY7" s="9"/>
      <c r="BZ7" s="9">
        <v>90.266666666666666</v>
      </c>
      <c r="CA7" s="9"/>
      <c r="CB7" s="9"/>
      <c r="CC7" s="9"/>
      <c r="CD7" s="9"/>
      <c r="CE7" s="9"/>
      <c r="CF7" s="9"/>
      <c r="CG7" s="9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>
        <v>500.44933473999998</v>
      </c>
      <c r="CW7" s="9"/>
      <c r="CX7" s="9"/>
      <c r="CY7" s="9">
        <v>64.833333333333329</v>
      </c>
      <c r="CZ7" s="9">
        <v>70.466666666666669</v>
      </c>
      <c r="DA7" s="9"/>
      <c r="DB7" s="9">
        <v>1749.5465184201905</v>
      </c>
      <c r="DC7" s="27">
        <v>91.4</v>
      </c>
      <c r="DD7" s="9">
        <v>320010</v>
      </c>
      <c r="DE7" s="9">
        <v>208.66666666666666</v>
      </c>
      <c r="DF7" s="9"/>
      <c r="DG7" s="9"/>
      <c r="DH7" s="9"/>
      <c r="DI7" s="9">
        <v>211.88872766666668</v>
      </c>
      <c r="DJ7" s="9">
        <v>460.66666666666669</v>
      </c>
      <c r="DK7" s="9"/>
      <c r="DL7" s="9"/>
      <c r="DM7" s="9">
        <v>460.11173959596817</v>
      </c>
      <c r="DN7" s="9">
        <v>179.66666666666666</v>
      </c>
      <c r="DO7" s="9"/>
      <c r="DP7" s="9"/>
      <c r="DQ7" s="9">
        <v>217.21044363550001</v>
      </c>
      <c r="DR7" s="9">
        <v>281126.66666666669</v>
      </c>
      <c r="DS7" s="9">
        <v>206.66666666666666</v>
      </c>
      <c r="DT7" s="9"/>
      <c r="DU7" s="9">
        <v>483</v>
      </c>
      <c r="DV7" s="9"/>
      <c r="DW7" s="9">
        <v>130.66666666666666</v>
      </c>
      <c r="DX7" s="9"/>
      <c r="DY7" s="9"/>
      <c r="DZ7" s="9"/>
      <c r="EA7" s="9"/>
      <c r="EB7" s="9"/>
      <c r="EC7" s="9"/>
      <c r="ED7" s="17"/>
      <c r="EE7" s="9"/>
      <c r="EF7" s="9"/>
      <c r="EG7" s="9"/>
      <c r="EH7" s="9"/>
      <c r="EI7" s="9"/>
      <c r="EJ7" s="9">
        <v>260.13196969667484</v>
      </c>
      <c r="EK7" s="9">
        <v>225.55972072063491</v>
      </c>
      <c r="EL7" s="9">
        <v>220.05982889047618</v>
      </c>
      <c r="EM7" s="9">
        <v>85.2</v>
      </c>
      <c r="EN7" s="9"/>
      <c r="EO7" s="9"/>
      <c r="EP7" s="9">
        <v>98.8</v>
      </c>
      <c r="EQ7" s="9"/>
      <c r="ER7" s="9">
        <v>99.033333333333346</v>
      </c>
      <c r="ES7" s="9">
        <v>88.4</v>
      </c>
      <c r="ET7" s="9"/>
      <c r="EU7" s="9">
        <v>83.7</v>
      </c>
      <c r="EV7" s="9"/>
      <c r="EW7" s="9">
        <v>96.918767507002812</v>
      </c>
      <c r="EX7" s="9">
        <v>90.781665161979902</v>
      </c>
      <c r="EY7" s="9">
        <v>104.93258146642515</v>
      </c>
      <c r="EZ7" s="9"/>
      <c r="FA7" s="9"/>
      <c r="FB7" s="9"/>
      <c r="FC7" s="9"/>
      <c r="FD7" s="9">
        <v>2059.6666666666665</v>
      </c>
      <c r="FE7" s="9"/>
      <c r="FF7" s="9"/>
      <c r="FG7" s="9"/>
      <c r="FH7" s="9"/>
      <c r="FI7" s="9">
        <v>178.94186769999999</v>
      </c>
      <c r="FJ7" s="9"/>
      <c r="FK7" s="9"/>
      <c r="FL7" s="9"/>
      <c r="FM7" s="9"/>
      <c r="FN7" s="9"/>
      <c r="FO7" s="9" t="e">
        <v>#N/A</v>
      </c>
      <c r="FP7" s="9">
        <v>700.26163153266668</v>
      </c>
      <c r="FQ7" s="9">
        <v>621.33614173666672</v>
      </c>
      <c r="FR7" s="9"/>
      <c r="FS7" s="9"/>
      <c r="FT7" s="9">
        <v>636.84198749733332</v>
      </c>
      <c r="FU7" s="9">
        <v>0.39266666666666666</v>
      </c>
      <c r="FV7" s="9">
        <v>800.27801106000004</v>
      </c>
      <c r="FW7" s="9">
        <v>291.8185474673333</v>
      </c>
      <c r="FX7" s="9">
        <v>137.03333333333333</v>
      </c>
      <c r="FY7" s="9"/>
      <c r="FZ7" s="9">
        <v>118.36666666666667</v>
      </c>
      <c r="GA7" s="9"/>
      <c r="GB7" s="9"/>
      <c r="GC7" s="9">
        <v>125.7</v>
      </c>
      <c r="GD7" s="9"/>
      <c r="GE7" s="9">
        <v>135.75624657319653</v>
      </c>
      <c r="GF7" s="9">
        <v>122.90156025167171</v>
      </c>
      <c r="GG7" s="9">
        <v>90.181818181818187</v>
      </c>
      <c r="GH7" s="9"/>
      <c r="GI7" s="9"/>
      <c r="GJ7" s="9">
        <v>12.6</v>
      </c>
      <c r="GK7" s="9"/>
      <c r="GL7" s="9"/>
      <c r="GM7" s="9">
        <v>0.87646666666666662</v>
      </c>
      <c r="GN7" s="9"/>
      <c r="GO7" s="9">
        <v>1.8296666666666666</v>
      </c>
      <c r="GP7" s="9"/>
      <c r="GQ7" s="9"/>
      <c r="GR7" s="9">
        <v>9.8866666666666672E-2</v>
      </c>
      <c r="GS7" s="9">
        <v>1.8076666666666668</v>
      </c>
      <c r="GT7" s="9"/>
      <c r="GU7" s="9">
        <v>93.5</v>
      </c>
      <c r="GV7" s="9"/>
      <c r="GW7" s="9">
        <v>93.933333333333337</v>
      </c>
      <c r="GX7" s="9">
        <v>92.466666666666654</v>
      </c>
      <c r="GY7" s="9"/>
      <c r="GZ7" s="9">
        <v>91.6</v>
      </c>
      <c r="HA7" s="9"/>
      <c r="HB7" s="9"/>
      <c r="HC7" s="9">
        <v>93.100905639466788</v>
      </c>
      <c r="HD7" s="9">
        <v>35.508625746746638</v>
      </c>
      <c r="HE7" s="9"/>
      <c r="HF7" s="9">
        <v>48.291368908479711</v>
      </c>
      <c r="HG7" s="9">
        <v>83.259911894273131</v>
      </c>
      <c r="HH7" s="9"/>
      <c r="HI7" s="9"/>
      <c r="HJ7" s="9"/>
      <c r="HK7" s="9"/>
      <c r="HL7" s="34">
        <v>88.833333333333329</v>
      </c>
      <c r="HM7" s="9" t="e">
        <v>#N/A</v>
      </c>
      <c r="HN7" s="34" t="e">
        <v>#N/A</v>
      </c>
      <c r="HO7" s="9">
        <v>0.65523333333333322</v>
      </c>
      <c r="HP7" s="9">
        <v>0.68489999999999995</v>
      </c>
      <c r="HQ7" s="9">
        <v>0.4632666666666666</v>
      </c>
      <c r="HR7" s="9">
        <v>1.0817333333333332</v>
      </c>
      <c r="HS7" s="9">
        <v>2.2749999999999999</v>
      </c>
      <c r="HT7" s="9">
        <v>0.3308862745098039</v>
      </c>
      <c r="HU7" s="9">
        <v>0.30686666666666668</v>
      </c>
      <c r="HV7" s="9">
        <v>0.43096666666666666</v>
      </c>
      <c r="HW7" s="9">
        <v>1.3253213333333336</v>
      </c>
      <c r="HX7" s="9">
        <v>0.43033333333333329</v>
      </c>
      <c r="HY7" s="9">
        <v>1.7333333333333334</v>
      </c>
      <c r="HZ7" s="9">
        <v>0.46</v>
      </c>
      <c r="IA7" s="9">
        <v>0.89031001666666665</v>
      </c>
      <c r="IB7" s="9">
        <v>0.51259999999999994</v>
      </c>
      <c r="IC7" s="9">
        <v>0.90200000000000002</v>
      </c>
      <c r="ID7" s="9">
        <v>0.58156666666666668</v>
      </c>
      <c r="IE7" s="9">
        <v>0.755</v>
      </c>
      <c r="IF7" s="9"/>
      <c r="IG7" s="9"/>
      <c r="IH7" s="9"/>
      <c r="II7" s="9">
        <v>87.033333333333346</v>
      </c>
      <c r="IJ7" s="9"/>
      <c r="IK7" s="9">
        <v>91.4</v>
      </c>
      <c r="IL7" s="9">
        <v>72.099999999999994</v>
      </c>
      <c r="IM7" s="9">
        <v>107.6</v>
      </c>
      <c r="IN7" s="9"/>
      <c r="IO7" s="9">
        <v>101.1</v>
      </c>
      <c r="IP7" s="9"/>
      <c r="IQ7" s="9">
        <v>56.466666666666669</v>
      </c>
      <c r="IR7" s="9"/>
      <c r="IS7" s="9">
        <v>86</v>
      </c>
      <c r="IT7" s="9">
        <v>92.333333333333329</v>
      </c>
      <c r="IU7" s="9">
        <v>97.8</v>
      </c>
      <c r="IV7" s="9">
        <v>82.166666666666657</v>
      </c>
      <c r="IW7" s="9">
        <v>75.076147463501712</v>
      </c>
      <c r="IX7" s="9">
        <v>74.306646434760438</v>
      </c>
      <c r="IY7" s="9">
        <v>66.502786039624752</v>
      </c>
      <c r="IZ7" s="9">
        <v>61.711394580146305</v>
      </c>
      <c r="JA7" s="9">
        <v>60.755800272954005</v>
      </c>
      <c r="JB7" s="9">
        <v>129.48045965563179</v>
      </c>
      <c r="JC7" s="9">
        <v>69.812734082397</v>
      </c>
      <c r="JD7" s="9">
        <v>93.121438960276478</v>
      </c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27"/>
      <c r="JU7" s="27"/>
      <c r="JV7" s="37"/>
      <c r="JW7" s="27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27"/>
      <c r="KW7" s="27"/>
      <c r="KX7" s="27"/>
      <c r="KY7" s="27"/>
      <c r="KZ7" s="27"/>
      <c r="LA7" s="27"/>
      <c r="LB7" s="27"/>
      <c r="LC7" s="27"/>
      <c r="LD7" s="27"/>
      <c r="LE7" s="27"/>
      <c r="LF7" s="27"/>
      <c r="LG7" s="27"/>
      <c r="LH7" s="27"/>
      <c r="LI7" s="27"/>
      <c r="LJ7" s="9"/>
      <c r="LK7" s="27">
        <v>91.4</v>
      </c>
      <c r="LL7" s="9"/>
      <c r="LM7" s="9">
        <v>1.4571897594724312</v>
      </c>
      <c r="LN7" s="9"/>
      <c r="LO7" s="9"/>
      <c r="LP7" s="9"/>
      <c r="LQ7" s="9"/>
      <c r="LR7" s="9"/>
      <c r="LS7" s="9"/>
      <c r="LT7" s="9">
        <v>85.366666666666674</v>
      </c>
      <c r="LU7" s="9">
        <v>86.633333333333326</v>
      </c>
      <c r="LV7" s="9">
        <v>83.100000000000009</v>
      </c>
      <c r="LW7" s="9">
        <v>83.100000000000009</v>
      </c>
      <c r="LX7" s="9">
        <v>90.899999999999991</v>
      </c>
      <c r="LY7" s="9">
        <v>74.966666666666669</v>
      </c>
      <c r="LZ7" s="9">
        <v>89.966666666666654</v>
      </c>
      <c r="MA7" s="9">
        <v>83.133333333333326</v>
      </c>
      <c r="MB7" s="9"/>
      <c r="MC7" s="9">
        <v>88.366666666666674</v>
      </c>
      <c r="MD7" s="9">
        <v>96.533333333333346</v>
      </c>
      <c r="ME7" s="9">
        <v>75.600000000000009</v>
      </c>
      <c r="MF7" s="9">
        <v>90.433333333333337</v>
      </c>
      <c r="MG7" s="9">
        <v>87</v>
      </c>
      <c r="MH7" s="9">
        <v>79.600000000000009</v>
      </c>
      <c r="MI7" s="9">
        <v>90.100000000000009</v>
      </c>
      <c r="MJ7" s="9">
        <v>93</v>
      </c>
      <c r="MK7" s="9">
        <v>87.366666666666674</v>
      </c>
      <c r="ML7" s="9">
        <v>81.866666666666674</v>
      </c>
      <c r="MM7" s="9">
        <v>85.233333333333334</v>
      </c>
      <c r="MN7" s="9">
        <v>79.066666666666663</v>
      </c>
      <c r="MO7" s="9"/>
      <c r="MP7" s="9">
        <v>90.733333333333348</v>
      </c>
      <c r="MQ7" s="9">
        <v>87.366666666666674</v>
      </c>
      <c r="MR7" s="9">
        <v>87.366666666666674</v>
      </c>
      <c r="MS7" s="9">
        <v>88.533333333333346</v>
      </c>
      <c r="MT7" s="9">
        <v>87.166666666666671</v>
      </c>
      <c r="MU7" s="9">
        <v>82.766666666666666</v>
      </c>
      <c r="MV7" s="9">
        <v>82.733333333333334</v>
      </c>
      <c r="MW7" s="9"/>
      <c r="MX7" s="9"/>
      <c r="MY7" s="9"/>
      <c r="MZ7" s="9"/>
      <c r="NA7" s="9"/>
      <c r="NB7" s="9"/>
      <c r="NC7" s="9"/>
      <c r="ND7" s="9"/>
      <c r="NE7" s="9">
        <v>81.3</v>
      </c>
      <c r="NF7" s="9">
        <v>85.90000000000002</v>
      </c>
      <c r="NG7" s="9">
        <v>3.77</v>
      </c>
      <c r="NH7" s="9"/>
      <c r="NI7" s="9"/>
      <c r="NJ7" s="9"/>
      <c r="NK7" s="9"/>
      <c r="NL7" s="9" t="e">
        <v>#N/A</v>
      </c>
      <c r="NM7" s="9"/>
      <c r="NN7" s="9">
        <v>0.57399999999999995</v>
      </c>
      <c r="NO7" s="9">
        <v>0.67400000000000004</v>
      </c>
      <c r="NP7" s="27"/>
      <c r="NQ7" s="27"/>
      <c r="NR7" s="27"/>
      <c r="NS7" s="27">
        <v>184.25333660000001</v>
      </c>
      <c r="NT7" s="27">
        <v>168.65666710000002</v>
      </c>
      <c r="NU7" s="27">
        <v>113.23333333333333</v>
      </c>
      <c r="NV7" s="27"/>
      <c r="NW7" s="27">
        <v>97.40000000000002</v>
      </c>
      <c r="NX7" s="27"/>
      <c r="NY7" s="27"/>
      <c r="NZ7" s="27"/>
      <c r="OA7" s="27">
        <v>51.8</v>
      </c>
      <c r="OB7" s="27">
        <v>57.1</v>
      </c>
      <c r="OC7" s="27"/>
      <c r="OD7" s="27">
        <v>394.42666666666668</v>
      </c>
      <c r="OE7" s="27"/>
      <c r="OF7" s="27">
        <v>2663.7688586666663</v>
      </c>
      <c r="OG7" s="27"/>
      <c r="OH7" s="27"/>
      <c r="OI7" s="27"/>
      <c r="OJ7" s="9">
        <v>84</v>
      </c>
      <c r="OK7" s="9">
        <v>73.7</v>
      </c>
      <c r="OL7" s="9">
        <v>26.299999999999997</v>
      </c>
      <c r="OM7" s="9">
        <v>53</v>
      </c>
      <c r="ON7" s="9">
        <v>166</v>
      </c>
      <c r="OO7" s="9" t="e">
        <v>#N/A</v>
      </c>
      <c r="OP7" s="9" t="e">
        <v>#N/A</v>
      </c>
      <c r="OQ7" s="9" t="e">
        <v>#N/A</v>
      </c>
      <c r="OR7" s="9" t="e">
        <v>#N/A</v>
      </c>
      <c r="OS7" s="9">
        <v>86.8</v>
      </c>
      <c r="OT7" s="9">
        <v>86.6</v>
      </c>
      <c r="OU7" s="9" t="e">
        <v>#N/A</v>
      </c>
      <c r="OV7" s="9" t="e">
        <v>#N/A</v>
      </c>
      <c r="OW7" s="9" t="e">
        <v>#N/A</v>
      </c>
      <c r="OX7" s="9">
        <v>87.4</v>
      </c>
      <c r="OY7" s="9" t="e">
        <v>#N/A</v>
      </c>
      <c r="OZ7" s="9" t="e">
        <v>#N/A</v>
      </c>
      <c r="PA7" s="9" t="e">
        <v>#N/A</v>
      </c>
      <c r="PB7" s="9" t="e">
        <v>#N/A</v>
      </c>
      <c r="PC7" s="9">
        <v>96.266666666666652</v>
      </c>
      <c r="PD7" s="9"/>
      <c r="PE7" s="9">
        <v>116.1</v>
      </c>
    </row>
    <row r="8" spans="1:421" ht="15.75">
      <c r="A8" s="4">
        <v>29403</v>
      </c>
      <c r="B8" s="9">
        <v>118.80456533333331</v>
      </c>
      <c r="C8" s="9">
        <v>111.76202666666667</v>
      </c>
      <c r="D8" s="9">
        <v>157.07923199999999</v>
      </c>
      <c r="E8" s="9">
        <v>267720</v>
      </c>
      <c r="F8" s="9">
        <v>166.33333333333334</v>
      </c>
      <c r="G8" s="9"/>
      <c r="H8" s="9"/>
      <c r="I8" s="9"/>
      <c r="J8" s="9">
        <v>113.64200466666665</v>
      </c>
      <c r="K8" s="9">
        <v>138.44378166666669</v>
      </c>
      <c r="L8" s="9">
        <v>163</v>
      </c>
      <c r="M8" s="9">
        <v>255523.33333333334</v>
      </c>
      <c r="N8" s="9"/>
      <c r="O8" s="9">
        <v>111.62739199266666</v>
      </c>
      <c r="P8" s="9">
        <v>139.25866216333333</v>
      </c>
      <c r="Q8" s="9">
        <v>107.015968</v>
      </c>
      <c r="R8" s="9">
        <v>132.28537528968252</v>
      </c>
      <c r="S8" s="9"/>
      <c r="T8" s="9"/>
      <c r="U8" s="9"/>
      <c r="V8" s="9">
        <v>168.17531115997474</v>
      </c>
      <c r="W8" s="9">
        <v>199.33333333333334</v>
      </c>
      <c r="X8" s="9">
        <v>373973.33333333331</v>
      </c>
      <c r="Y8" s="9">
        <v>143.79038513333333</v>
      </c>
      <c r="Z8" s="9"/>
      <c r="AA8" s="17">
        <v>232.22024930666666</v>
      </c>
      <c r="AB8" s="9"/>
      <c r="AC8" s="9"/>
      <c r="AD8" s="9"/>
      <c r="AE8" s="9">
        <v>2092.9217405866666</v>
      </c>
      <c r="AF8" s="9">
        <v>1610.1093868066666</v>
      </c>
      <c r="AG8" s="9"/>
      <c r="AH8" s="9"/>
      <c r="AI8" s="9"/>
      <c r="AJ8" s="9"/>
      <c r="AK8" s="9"/>
      <c r="AL8" s="9">
        <v>158.84465040781095</v>
      </c>
      <c r="AM8" s="9">
        <v>156.43347034260017</v>
      </c>
      <c r="AN8" s="9"/>
      <c r="AO8" s="9"/>
      <c r="AP8" s="9"/>
      <c r="AQ8" s="9"/>
      <c r="AR8" s="9">
        <v>101.76666666666665</v>
      </c>
      <c r="AS8" s="9">
        <v>112.9</v>
      </c>
      <c r="AT8" s="9">
        <v>111.7</v>
      </c>
      <c r="AU8" s="9"/>
      <c r="AV8" s="9"/>
      <c r="AW8" s="9"/>
      <c r="AX8" s="9"/>
      <c r="AY8" s="9"/>
      <c r="AZ8" s="9">
        <v>132.46666666666667</v>
      </c>
      <c r="BA8" s="9"/>
      <c r="BB8" s="9">
        <v>108.8</v>
      </c>
      <c r="BC8" s="9">
        <v>103.6</v>
      </c>
      <c r="BD8" s="9">
        <v>141.13333333333333</v>
      </c>
      <c r="BE8" s="9">
        <v>128.86666666666667</v>
      </c>
      <c r="BF8" s="9">
        <v>95.566666666666663</v>
      </c>
      <c r="BG8" s="9"/>
      <c r="BH8" s="9">
        <v>129.1</v>
      </c>
      <c r="BI8" s="9">
        <v>146.96648281714042</v>
      </c>
      <c r="BJ8" s="9"/>
      <c r="BK8" s="9"/>
      <c r="BL8" s="9">
        <v>116.49714710989829</v>
      </c>
      <c r="BM8" s="9"/>
      <c r="BN8" s="9">
        <v>171.07163771227795</v>
      </c>
      <c r="BO8" s="9"/>
      <c r="BP8" s="9">
        <v>135.49026081214922</v>
      </c>
      <c r="BQ8" s="9">
        <v>106.88705234159779</v>
      </c>
      <c r="BR8" s="9">
        <v>94.811800610376395</v>
      </c>
      <c r="BS8" s="9"/>
      <c r="BT8" s="9"/>
      <c r="BU8" s="9">
        <v>120.43414666087051</v>
      </c>
      <c r="BV8" s="9"/>
      <c r="BW8" s="9"/>
      <c r="BX8" s="9"/>
      <c r="BY8" s="9"/>
      <c r="BZ8" s="9">
        <v>93.3</v>
      </c>
      <c r="CA8" s="9"/>
      <c r="CB8" s="9"/>
      <c r="CC8" s="9"/>
      <c r="CD8" s="9"/>
      <c r="CE8" s="9"/>
      <c r="CF8" s="9"/>
      <c r="CG8" s="9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>
        <v>468.11486964666665</v>
      </c>
      <c r="CW8" s="9"/>
      <c r="CX8" s="9"/>
      <c r="CY8" s="9">
        <v>68.7</v>
      </c>
      <c r="CZ8" s="9">
        <v>74.13333333333334</v>
      </c>
      <c r="DA8" s="9"/>
      <c r="DB8" s="9">
        <v>1928.7898134192019</v>
      </c>
      <c r="DC8" s="27">
        <v>94.166666666666671</v>
      </c>
      <c r="DD8" s="9">
        <v>443103.33333333331</v>
      </c>
      <c r="DE8" s="9">
        <v>267.66666666666669</v>
      </c>
      <c r="DF8" s="9"/>
      <c r="DG8" s="9"/>
      <c r="DH8" s="9"/>
      <c r="DI8" s="9">
        <v>263.57487973333332</v>
      </c>
      <c r="DJ8" s="9">
        <v>544.33333333333337</v>
      </c>
      <c r="DK8" s="9"/>
      <c r="DL8" s="9"/>
      <c r="DM8" s="9">
        <v>575.22517122354986</v>
      </c>
      <c r="DN8" s="9">
        <v>220.66666666666666</v>
      </c>
      <c r="DO8" s="9"/>
      <c r="DP8" s="9"/>
      <c r="DQ8" s="9">
        <v>217.21044363550001</v>
      </c>
      <c r="DR8" s="9">
        <v>455006.66666666669</v>
      </c>
      <c r="DS8" s="9">
        <v>277</v>
      </c>
      <c r="DT8" s="9"/>
      <c r="DU8" s="9">
        <v>583</v>
      </c>
      <c r="DV8" s="9"/>
      <c r="DW8" s="9">
        <v>138.33333333333334</v>
      </c>
      <c r="DX8" s="9"/>
      <c r="DY8" s="9"/>
      <c r="DZ8" s="9"/>
      <c r="EA8" s="9"/>
      <c r="EB8" s="9"/>
      <c r="EC8" s="9"/>
      <c r="ED8" s="17"/>
      <c r="EE8" s="9"/>
      <c r="EF8" s="9"/>
      <c r="EG8" s="9"/>
      <c r="EH8" s="9"/>
      <c r="EI8" s="9"/>
      <c r="EJ8" s="9">
        <v>300.04055738901491</v>
      </c>
      <c r="EK8" s="9">
        <v>285.5196363610209</v>
      </c>
      <c r="EL8" s="9">
        <v>274.97617988701654</v>
      </c>
      <c r="EM8" s="9">
        <v>105.13333333333333</v>
      </c>
      <c r="EN8" s="9"/>
      <c r="EO8" s="9"/>
      <c r="EP8" s="9">
        <v>128.6</v>
      </c>
      <c r="EQ8" s="9"/>
      <c r="ER8" s="9">
        <v>109.33333333333333</v>
      </c>
      <c r="ES8" s="9">
        <v>114.16666666666667</v>
      </c>
      <c r="ET8" s="9"/>
      <c r="EU8" s="9">
        <v>82.65</v>
      </c>
      <c r="EV8" s="9">
        <v>137.4</v>
      </c>
      <c r="EW8" s="9">
        <v>120.56022408963585</v>
      </c>
      <c r="EX8" s="9">
        <v>113.49395025785265</v>
      </c>
      <c r="EY8" s="9">
        <v>104.93258146642515</v>
      </c>
      <c r="EZ8" s="9"/>
      <c r="FA8" s="9"/>
      <c r="FB8" s="9"/>
      <c r="FC8" s="9"/>
      <c r="FD8" s="9">
        <v>2076.5</v>
      </c>
      <c r="FE8" s="9"/>
      <c r="FF8" s="9"/>
      <c r="FG8" s="9"/>
      <c r="FH8" s="9"/>
      <c r="FI8" s="9">
        <v>223.18129454000001</v>
      </c>
      <c r="FJ8" s="9"/>
      <c r="FK8" s="9"/>
      <c r="FL8" s="9"/>
      <c r="FM8" s="9"/>
      <c r="FN8" s="9"/>
      <c r="FO8" s="9" t="e">
        <v>#N/A</v>
      </c>
      <c r="FP8" s="9">
        <v>777.27644839133336</v>
      </c>
      <c r="FQ8" s="9">
        <v>699.74721958800001</v>
      </c>
      <c r="FR8" s="9"/>
      <c r="FS8" s="9"/>
      <c r="FT8" s="9">
        <v>719.51533574733332</v>
      </c>
      <c r="FU8" s="9">
        <v>0.46799999999999997</v>
      </c>
      <c r="FV8" s="9">
        <v>907.64313265399994</v>
      </c>
      <c r="FW8" s="9">
        <v>373.31609698666671</v>
      </c>
      <c r="FX8" s="9">
        <v>154</v>
      </c>
      <c r="FY8" s="9"/>
      <c r="FZ8" s="9">
        <v>131.30000000000001</v>
      </c>
      <c r="GA8" s="9"/>
      <c r="GB8" s="9"/>
      <c r="GC8" s="9">
        <v>135.80000000000001</v>
      </c>
      <c r="GD8" s="9"/>
      <c r="GE8" s="9">
        <v>153.37980731573592</v>
      </c>
      <c r="GF8" s="9">
        <v>139.39000648929266</v>
      </c>
      <c r="GG8" s="9">
        <v>107.48325358851676</v>
      </c>
      <c r="GH8" s="9"/>
      <c r="GI8" s="9"/>
      <c r="GJ8" s="9">
        <v>12.866666666666665</v>
      </c>
      <c r="GK8" s="9"/>
      <c r="GL8" s="9"/>
      <c r="GM8" s="9">
        <v>0.88770000000000004</v>
      </c>
      <c r="GN8" s="9"/>
      <c r="GO8" s="9">
        <v>1.9006666666666667</v>
      </c>
      <c r="GP8" s="9"/>
      <c r="GQ8" s="9"/>
      <c r="GR8" s="9">
        <v>0.12976666666666667</v>
      </c>
      <c r="GS8" s="9">
        <v>1.843</v>
      </c>
      <c r="GT8" s="9"/>
      <c r="GU8" s="9">
        <v>95.366666666666674</v>
      </c>
      <c r="GV8" s="9"/>
      <c r="GW8" s="9">
        <v>95.9</v>
      </c>
      <c r="GX8" s="9">
        <v>94.166666666666671</v>
      </c>
      <c r="GY8" s="9"/>
      <c r="GZ8" s="9">
        <v>95.4</v>
      </c>
      <c r="HA8" s="9"/>
      <c r="HB8" s="9"/>
      <c r="HC8" s="9">
        <v>94.294143838314454</v>
      </c>
      <c r="HD8" s="9">
        <v>46.606567778855243</v>
      </c>
      <c r="HE8" s="9"/>
      <c r="HF8" s="9">
        <v>49.235290189006875</v>
      </c>
      <c r="HG8" s="9">
        <v>85.022026431718061</v>
      </c>
      <c r="HH8" s="9"/>
      <c r="HI8" s="9"/>
      <c r="HJ8" s="9"/>
      <c r="HK8" s="9"/>
      <c r="HL8" s="34">
        <v>90.066666666666663</v>
      </c>
      <c r="HM8" s="9" t="e">
        <v>#N/A</v>
      </c>
      <c r="HN8" s="34" t="e">
        <v>#N/A</v>
      </c>
      <c r="HO8" s="9">
        <v>0.7200333333333333</v>
      </c>
      <c r="HP8" s="9">
        <v>0.7446666666666667</v>
      </c>
      <c r="HQ8" s="9">
        <v>0.47626666666666667</v>
      </c>
      <c r="HR8" s="9">
        <v>1.1690666666666665</v>
      </c>
      <c r="HS8" s="9">
        <v>2.3753333333333329</v>
      </c>
      <c r="HT8" s="9">
        <v>0.48988627450980393</v>
      </c>
      <c r="HU8" s="9">
        <v>0.45573333333333332</v>
      </c>
      <c r="HV8" s="9">
        <v>0.60836666666666661</v>
      </c>
      <c r="HW8" s="9">
        <v>1.5256359999999998</v>
      </c>
      <c r="HX8" s="9">
        <v>0.55899999999999994</v>
      </c>
      <c r="HY8" s="9">
        <v>1.9766666666666666</v>
      </c>
      <c r="HZ8" s="9">
        <v>0.59666666666666668</v>
      </c>
      <c r="IA8" s="9">
        <v>1.0174102126666666</v>
      </c>
      <c r="IB8" s="9">
        <v>0.68376666666666663</v>
      </c>
      <c r="IC8" s="9">
        <v>0.93633333333333335</v>
      </c>
      <c r="ID8" s="9">
        <v>0.70250000000000001</v>
      </c>
      <c r="IE8" s="9">
        <v>0.86033333333333328</v>
      </c>
      <c r="IF8" s="9"/>
      <c r="IG8" s="9"/>
      <c r="IH8" s="9"/>
      <c r="II8" s="9">
        <v>94.233333333333334</v>
      </c>
      <c r="IJ8" s="9"/>
      <c r="IK8" s="9">
        <v>103.33333333333333</v>
      </c>
      <c r="IL8" s="9">
        <v>85.066666666666663</v>
      </c>
      <c r="IM8" s="9">
        <v>121.86666666666667</v>
      </c>
      <c r="IN8" s="9"/>
      <c r="IO8" s="9">
        <v>109.06666666666666</v>
      </c>
      <c r="IP8" s="9"/>
      <c r="IQ8" s="9">
        <v>85.833333333333329</v>
      </c>
      <c r="IR8" s="9"/>
      <c r="IS8" s="9">
        <v>122.3</v>
      </c>
      <c r="IT8" s="9">
        <v>122.43333333333334</v>
      </c>
      <c r="IU8" s="9">
        <v>113.2</v>
      </c>
      <c r="IV8" s="9">
        <v>97.866666666666674</v>
      </c>
      <c r="IW8" s="9">
        <v>82.500883215093907</v>
      </c>
      <c r="IX8" s="9">
        <v>80.30576555404653</v>
      </c>
      <c r="IY8" s="9">
        <v>98.459212748364038</v>
      </c>
      <c r="IZ8" s="9">
        <v>87.113826473992589</v>
      </c>
      <c r="JA8" s="9">
        <v>78.921361005223773</v>
      </c>
      <c r="JB8" s="9">
        <v>147.65752418421084</v>
      </c>
      <c r="JC8" s="9">
        <v>93.124503461582108</v>
      </c>
      <c r="JD8" s="9">
        <v>112.48548897161842</v>
      </c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9"/>
      <c r="LK8" s="27">
        <v>94.166666666666671</v>
      </c>
      <c r="LL8" s="9"/>
      <c r="LM8" s="9">
        <v>1.8217579704307933</v>
      </c>
      <c r="LN8" s="9"/>
      <c r="LO8" s="9"/>
      <c r="LP8" s="9"/>
      <c r="LQ8" s="9"/>
      <c r="LR8" s="9"/>
      <c r="LS8" s="9"/>
      <c r="LT8" s="9">
        <v>88</v>
      </c>
      <c r="LU8" s="9">
        <v>89.8</v>
      </c>
      <c r="LV8" s="9">
        <v>84.8</v>
      </c>
      <c r="LW8" s="9">
        <v>86.166666666666671</v>
      </c>
      <c r="LX8" s="9">
        <v>93.666666666666671</v>
      </c>
      <c r="LY8" s="9">
        <v>78.36666666666666</v>
      </c>
      <c r="LZ8" s="9">
        <v>92.633333333333326</v>
      </c>
      <c r="MA8" s="9">
        <v>84.366666666666674</v>
      </c>
      <c r="MB8" s="9"/>
      <c r="MC8" s="9">
        <v>92.933333333333337</v>
      </c>
      <c r="MD8" s="9">
        <v>99.3</v>
      </c>
      <c r="ME8" s="9">
        <v>82.866666666666674</v>
      </c>
      <c r="MF8" s="9">
        <v>92.7</v>
      </c>
      <c r="MG8" s="9">
        <v>96.633333333333326</v>
      </c>
      <c r="MH8" s="9">
        <v>89.166666666666671</v>
      </c>
      <c r="MI8" s="9">
        <v>91.833333333333329</v>
      </c>
      <c r="MJ8" s="9">
        <v>94</v>
      </c>
      <c r="MK8" s="9">
        <v>89.633333333333326</v>
      </c>
      <c r="ML8" s="9">
        <v>85.399999999999991</v>
      </c>
      <c r="MM8" s="9">
        <v>93.3</v>
      </c>
      <c r="MN8" s="9">
        <v>81.5</v>
      </c>
      <c r="MO8" s="9"/>
      <c r="MP8" s="9">
        <v>92.7</v>
      </c>
      <c r="MQ8" s="9">
        <v>89.899999999999991</v>
      </c>
      <c r="MR8" s="9">
        <v>94.566666666666663</v>
      </c>
      <c r="MS8" s="9">
        <v>89.433333333333323</v>
      </c>
      <c r="MT8" s="9">
        <v>90.733333333333334</v>
      </c>
      <c r="MU8" s="9">
        <v>84.666666666666671</v>
      </c>
      <c r="MV8" s="9">
        <v>84.233333333333334</v>
      </c>
      <c r="MW8" s="9"/>
      <c r="MX8" s="9"/>
      <c r="MY8" s="9"/>
      <c r="MZ8" s="9"/>
      <c r="NA8" s="9"/>
      <c r="NB8" s="9"/>
      <c r="NC8" s="9"/>
      <c r="ND8" s="9"/>
      <c r="NE8" s="9">
        <v>83.600000000000009</v>
      </c>
      <c r="NF8" s="9">
        <v>87.40000000000002</v>
      </c>
      <c r="NG8" s="9">
        <v>6.66</v>
      </c>
      <c r="NH8" s="9"/>
      <c r="NI8" s="9"/>
      <c r="NJ8" s="9"/>
      <c r="NK8" s="9"/>
      <c r="NL8" s="9" t="e">
        <v>#N/A</v>
      </c>
      <c r="NM8" s="9"/>
      <c r="NN8" s="9">
        <v>0.58699999999999997</v>
      </c>
      <c r="NO8" s="9">
        <v>0.69099999999999995</v>
      </c>
      <c r="NP8" s="27"/>
      <c r="NQ8" s="27"/>
      <c r="NR8" s="27"/>
      <c r="NS8" s="27">
        <v>139.18000029999999</v>
      </c>
      <c r="NT8" s="27">
        <v>134.98332723333331</v>
      </c>
      <c r="NU8" s="27">
        <v>112.8</v>
      </c>
      <c r="NV8" s="27"/>
      <c r="NW8" s="27">
        <v>113.13333333333333</v>
      </c>
      <c r="NX8" s="27"/>
      <c r="NY8" s="27"/>
      <c r="NZ8" s="27"/>
      <c r="OA8" s="27">
        <v>51.8</v>
      </c>
      <c r="OB8" s="27">
        <v>57.1</v>
      </c>
      <c r="OC8" s="27"/>
      <c r="OD8" s="27">
        <v>349.02666666666664</v>
      </c>
      <c r="OE8" s="27"/>
      <c r="OF8" s="27">
        <v>2387.0155613333332</v>
      </c>
      <c r="OG8" s="27"/>
      <c r="OH8" s="27"/>
      <c r="OI8" s="27"/>
      <c r="OJ8" s="9">
        <v>96</v>
      </c>
      <c r="OK8" s="9">
        <v>83.166666666666671</v>
      </c>
      <c r="OL8" s="9">
        <v>26.299999999999997</v>
      </c>
      <c r="OM8" s="9">
        <v>53</v>
      </c>
      <c r="ON8" s="9">
        <v>166</v>
      </c>
      <c r="OO8" s="9" t="e">
        <v>#N/A</v>
      </c>
      <c r="OP8" s="9" t="e">
        <v>#N/A</v>
      </c>
      <c r="OQ8" s="9" t="e">
        <v>#N/A</v>
      </c>
      <c r="OR8" s="9" t="e">
        <v>#N/A</v>
      </c>
      <c r="OS8" s="9">
        <v>87.5</v>
      </c>
      <c r="OT8" s="9">
        <v>87.033333333333346</v>
      </c>
      <c r="OU8" s="9">
        <v>101.4</v>
      </c>
      <c r="OV8" s="9" t="e">
        <v>#N/A</v>
      </c>
      <c r="OW8" s="9" t="e">
        <v>#N/A</v>
      </c>
      <c r="OX8" s="9">
        <v>90.333333333333329</v>
      </c>
      <c r="OY8" s="9" t="e">
        <v>#N/A</v>
      </c>
      <c r="OZ8" s="9" t="e">
        <v>#N/A</v>
      </c>
      <c r="PA8" s="9" t="e">
        <v>#N/A</v>
      </c>
      <c r="PB8" s="9" t="e">
        <v>#N/A</v>
      </c>
      <c r="PC8" s="9">
        <v>96.633333333333326</v>
      </c>
      <c r="PD8" s="9"/>
      <c r="PE8" s="9">
        <v>113.6</v>
      </c>
    </row>
    <row r="9" spans="1:421" ht="15.75">
      <c r="A9" s="5">
        <v>29495</v>
      </c>
      <c r="B9" s="9">
        <v>132.88964266666667</v>
      </c>
      <c r="C9" s="9">
        <v>130.89936</v>
      </c>
      <c r="D9" s="9">
        <v>175.29797333333332</v>
      </c>
      <c r="E9" s="9">
        <v>316526.66666666669</v>
      </c>
      <c r="F9" s="9">
        <v>179.33333333333334</v>
      </c>
      <c r="G9" s="9"/>
      <c r="H9" s="9"/>
      <c r="I9" s="9"/>
      <c r="J9" s="9">
        <v>121.77803733333333</v>
      </c>
      <c r="K9" s="9">
        <v>144.61141933333332</v>
      </c>
      <c r="L9" s="9">
        <v>169</v>
      </c>
      <c r="M9" s="9">
        <v>297716.66666666669</v>
      </c>
      <c r="N9" s="9"/>
      <c r="O9" s="9">
        <v>120.00495794866667</v>
      </c>
      <c r="P9" s="9">
        <v>146.827866492</v>
      </c>
      <c r="Q9" s="9">
        <v>124.23956800000001</v>
      </c>
      <c r="R9" s="9">
        <v>146.03215495151829</v>
      </c>
      <c r="S9" s="9"/>
      <c r="T9" s="9"/>
      <c r="U9" s="9"/>
      <c r="V9" s="9">
        <v>185.61566485447437</v>
      </c>
      <c r="W9" s="9">
        <v>215.33333333333334</v>
      </c>
      <c r="X9" s="9">
        <v>394696.66666666669</v>
      </c>
      <c r="Y9" s="9">
        <v>155.91580943333335</v>
      </c>
      <c r="Z9" s="9"/>
      <c r="AA9" s="17">
        <v>261.61521757333338</v>
      </c>
      <c r="AB9" s="9"/>
      <c r="AC9" s="9"/>
      <c r="AD9" s="9"/>
      <c r="AE9" s="9">
        <v>2175.5950888366665</v>
      </c>
      <c r="AF9" s="9">
        <v>1718.1358951866669</v>
      </c>
      <c r="AG9" s="9"/>
      <c r="AH9" s="9"/>
      <c r="AI9" s="9"/>
      <c r="AJ9" s="9"/>
      <c r="AK9" s="9"/>
      <c r="AL9" s="9">
        <v>173.09055812947588</v>
      </c>
      <c r="AM9" s="9">
        <v>173.39804051981307</v>
      </c>
      <c r="AN9" s="9"/>
      <c r="AO9" s="9"/>
      <c r="AP9" s="9"/>
      <c r="AQ9" s="9"/>
      <c r="AR9" s="9">
        <v>106.73333333333335</v>
      </c>
      <c r="AS9" s="9">
        <v>132.93333333333334</v>
      </c>
      <c r="AT9" s="9">
        <v>122.4</v>
      </c>
      <c r="AU9" s="9"/>
      <c r="AV9" s="9"/>
      <c r="AW9" s="9"/>
      <c r="AX9" s="9"/>
      <c r="AY9" s="9"/>
      <c r="AZ9" s="9">
        <v>135.73333333333332</v>
      </c>
      <c r="BA9" s="9"/>
      <c r="BB9" s="9">
        <v>117.43333333333332</v>
      </c>
      <c r="BC9" s="9">
        <v>107.33333333333333</v>
      </c>
      <c r="BD9" s="9">
        <v>143.9</v>
      </c>
      <c r="BE9" s="9">
        <v>149.76666666666665</v>
      </c>
      <c r="BF9" s="9">
        <v>110.33333333333333</v>
      </c>
      <c r="BG9" s="9"/>
      <c r="BH9" s="9">
        <v>134.66666666666666</v>
      </c>
      <c r="BI9" s="9">
        <v>157.48833262621977</v>
      </c>
      <c r="BJ9" s="9"/>
      <c r="BK9" s="9"/>
      <c r="BL9" s="9">
        <v>126.32101215579263</v>
      </c>
      <c r="BM9" s="9"/>
      <c r="BN9" s="9">
        <v>182.54928752683978</v>
      </c>
      <c r="BO9" s="9"/>
      <c r="BP9" s="9">
        <v>151.20501815780784</v>
      </c>
      <c r="BQ9" s="9">
        <v>119.55922865013775</v>
      </c>
      <c r="BR9" s="9">
        <v>110.07121057985758</v>
      </c>
      <c r="BS9" s="9"/>
      <c r="BT9" s="9"/>
      <c r="BU9" s="9">
        <v>131.42853594863445</v>
      </c>
      <c r="BV9" s="9"/>
      <c r="BW9" s="9"/>
      <c r="BX9" s="9"/>
      <c r="BY9" s="9"/>
      <c r="BZ9" s="9">
        <v>95.666666666666671</v>
      </c>
      <c r="CA9" s="9"/>
      <c r="CB9" s="9"/>
      <c r="CC9" s="9"/>
      <c r="CD9" s="9"/>
      <c r="CE9" s="9"/>
      <c r="CF9" s="9"/>
      <c r="CG9" s="9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>
        <v>546.74640976000001</v>
      </c>
      <c r="CW9" s="9"/>
      <c r="CX9" s="9"/>
      <c r="CY9" s="9">
        <v>75.666666666666671</v>
      </c>
      <c r="CZ9" s="9">
        <v>79.633333333333326</v>
      </c>
      <c r="DA9" s="9"/>
      <c r="DB9" s="9">
        <v>1984.6310781483214</v>
      </c>
      <c r="DC9" s="27">
        <v>99.1</v>
      </c>
      <c r="DD9" s="9">
        <v>581833.33333333337</v>
      </c>
      <c r="DE9" s="9">
        <v>311.66666666666669</v>
      </c>
      <c r="DF9" s="9">
        <v>287</v>
      </c>
      <c r="DG9" s="9"/>
      <c r="DH9" s="9">
        <v>310</v>
      </c>
      <c r="DI9" s="9">
        <v>289.78539286666665</v>
      </c>
      <c r="DJ9" s="9">
        <v>545.33333333333337</v>
      </c>
      <c r="DK9" s="9">
        <v>496</v>
      </c>
      <c r="DL9" s="9">
        <v>540</v>
      </c>
      <c r="DM9" s="9">
        <v>553.18726013511093</v>
      </c>
      <c r="DN9" s="9">
        <v>277</v>
      </c>
      <c r="DO9" s="9">
        <v>247</v>
      </c>
      <c r="DP9" s="9">
        <v>290</v>
      </c>
      <c r="DQ9" s="9">
        <v>259.18645832030001</v>
      </c>
      <c r="DR9" s="9">
        <v>584040</v>
      </c>
      <c r="DS9" s="9">
        <v>286</v>
      </c>
      <c r="DT9" s="9">
        <v>331</v>
      </c>
      <c r="DU9" s="9">
        <v>616.66666666666663</v>
      </c>
      <c r="DV9" s="9">
        <v>666</v>
      </c>
      <c r="DW9" s="9">
        <v>177.33333333333334</v>
      </c>
      <c r="DX9" s="9"/>
      <c r="DY9" s="9">
        <v>292</v>
      </c>
      <c r="DZ9" s="9"/>
      <c r="EA9" s="9"/>
      <c r="EB9" s="9"/>
      <c r="EC9" s="9">
        <v>205</v>
      </c>
      <c r="ED9" s="17"/>
      <c r="EE9" s="9"/>
      <c r="EF9" s="9"/>
      <c r="EG9" s="9"/>
      <c r="EH9" s="9"/>
      <c r="EI9" s="9"/>
      <c r="EJ9" s="9">
        <v>291.31225759467952</v>
      </c>
      <c r="EK9" s="9">
        <v>314.36930265785452</v>
      </c>
      <c r="EL9" s="9">
        <v>299.62035147192722</v>
      </c>
      <c r="EM9" s="9">
        <v>116.09999999999998</v>
      </c>
      <c r="EN9" s="9"/>
      <c r="EO9" s="9"/>
      <c r="EP9" s="9">
        <v>135.83333333333334</v>
      </c>
      <c r="EQ9" s="9"/>
      <c r="ER9" s="9">
        <v>108.93333333333334</v>
      </c>
      <c r="ES9" s="9">
        <v>130.80000000000001</v>
      </c>
      <c r="ET9" s="9"/>
      <c r="EU9" s="9">
        <v>273.60000000000002</v>
      </c>
      <c r="EV9" s="9">
        <v>161.9</v>
      </c>
      <c r="EW9" s="9">
        <v>132.54901960784312</v>
      </c>
      <c r="EX9" s="9">
        <v>109.14579285796336</v>
      </c>
      <c r="EY9" s="9">
        <v>125.21084943009664</v>
      </c>
      <c r="EZ9" s="9"/>
      <c r="FA9" s="9"/>
      <c r="FB9" s="9"/>
      <c r="FC9" s="9"/>
      <c r="FD9" s="9">
        <v>2202.91</v>
      </c>
      <c r="FE9" s="9"/>
      <c r="FF9" s="9"/>
      <c r="FG9" s="9"/>
      <c r="FH9" s="9"/>
      <c r="FI9" s="9">
        <v>235.89461820000005</v>
      </c>
      <c r="FJ9" s="9"/>
      <c r="FK9" s="9"/>
      <c r="FL9" s="9"/>
      <c r="FM9" s="9"/>
      <c r="FN9" s="9"/>
      <c r="FO9" s="9" t="e">
        <v>#N/A</v>
      </c>
      <c r="FP9" s="9">
        <v>857.74517402133324</v>
      </c>
      <c r="FQ9" s="9">
        <v>793.88460546199997</v>
      </c>
      <c r="FR9" s="9"/>
      <c r="FS9" s="9"/>
      <c r="FT9" s="9">
        <v>817.62104233733328</v>
      </c>
      <c r="FU9" s="9">
        <v>0.53933333333333322</v>
      </c>
      <c r="FV9" s="9">
        <v>1036.0991439793333</v>
      </c>
      <c r="FW9" s="9">
        <v>383.60433588000001</v>
      </c>
      <c r="FX9" s="9">
        <v>180.73333333333335</v>
      </c>
      <c r="FY9" s="9"/>
      <c r="FZ9" s="9">
        <v>167.76666666666668</v>
      </c>
      <c r="GA9" s="9"/>
      <c r="GB9" s="9"/>
      <c r="GC9" s="9">
        <v>167.86666666666667</v>
      </c>
      <c r="GD9" s="9"/>
      <c r="GE9" s="9">
        <v>174.29309939688261</v>
      </c>
      <c r="GF9" s="9">
        <v>159.11745619727452</v>
      </c>
      <c r="GG9" s="9">
        <v>123.86602870813397</v>
      </c>
      <c r="GH9" s="9"/>
      <c r="GI9" s="9"/>
      <c r="GJ9" s="9">
        <v>13.933333333333332</v>
      </c>
      <c r="GK9" s="9"/>
      <c r="GL9" s="9"/>
      <c r="GM9" s="9">
        <v>0.93463333333333332</v>
      </c>
      <c r="GN9" s="9"/>
      <c r="GO9" s="9">
        <v>1.9763333333333335</v>
      </c>
      <c r="GP9" s="9"/>
      <c r="GQ9" s="9"/>
      <c r="GR9" s="9">
        <v>0.22806666666666664</v>
      </c>
      <c r="GS9" s="9">
        <v>1.8923333333333332</v>
      </c>
      <c r="GT9" s="9"/>
      <c r="GU9" s="9">
        <v>99.466666666666654</v>
      </c>
      <c r="GV9" s="9"/>
      <c r="GW9" s="9">
        <v>101</v>
      </c>
      <c r="GX9" s="9">
        <v>98.233333333333334</v>
      </c>
      <c r="GY9" s="9"/>
      <c r="GZ9" s="9">
        <v>98.666666666666671</v>
      </c>
      <c r="HA9" s="9"/>
      <c r="HB9" s="9"/>
      <c r="HC9" s="9">
        <v>99.279542603826329</v>
      </c>
      <c r="HD9" s="9">
        <v>81.911671395563204</v>
      </c>
      <c r="HE9" s="9"/>
      <c r="HF9" s="9">
        <v>50.553218014648579</v>
      </c>
      <c r="HG9" s="9">
        <v>92.070484581497794</v>
      </c>
      <c r="HH9" s="9"/>
      <c r="HI9" s="9"/>
      <c r="HJ9" s="9"/>
      <c r="HK9" s="9"/>
      <c r="HL9" s="34">
        <v>93.166666666666671</v>
      </c>
      <c r="HM9" s="9" t="e">
        <v>#N/A</v>
      </c>
      <c r="HN9" s="34" t="e">
        <v>#N/A</v>
      </c>
      <c r="HO9" s="9">
        <v>0.6631999999999999</v>
      </c>
      <c r="HP9" s="9">
        <v>0.74153333333333327</v>
      </c>
      <c r="HQ9" s="9">
        <v>0.46146666666666669</v>
      </c>
      <c r="HR9" s="9">
        <v>1.0939000000000001</v>
      </c>
      <c r="HS9" s="9">
        <v>2.3816666666666664</v>
      </c>
      <c r="HT9" s="9">
        <v>0.49341960784313726</v>
      </c>
      <c r="HU9" s="9">
        <v>0.45810000000000001</v>
      </c>
      <c r="HV9" s="9">
        <v>0.62236666666666662</v>
      </c>
      <c r="HW9" s="9">
        <v>1.6324940000000001</v>
      </c>
      <c r="HX9" s="9">
        <v>0.52333333333333332</v>
      </c>
      <c r="HY9" s="9">
        <v>2.0033333333333334</v>
      </c>
      <c r="HZ9" s="9">
        <v>0.54333333333333333</v>
      </c>
      <c r="IA9" s="9">
        <v>1.0507901306666667</v>
      </c>
      <c r="IB9" s="9">
        <v>0.7389</v>
      </c>
      <c r="IC9" s="9">
        <v>0.9816666666666668</v>
      </c>
      <c r="ID9" s="9">
        <v>0.76870000000000005</v>
      </c>
      <c r="IE9" s="9">
        <v>0.93833333333333335</v>
      </c>
      <c r="IF9" s="9"/>
      <c r="IG9" s="9"/>
      <c r="IH9" s="9"/>
      <c r="II9" s="9">
        <v>98.666666666666671</v>
      </c>
      <c r="IJ9" s="9"/>
      <c r="IK9" s="9">
        <v>101.53333333333335</v>
      </c>
      <c r="IL9" s="9">
        <v>92.133333333333326</v>
      </c>
      <c r="IM9" s="9">
        <v>130.4</v>
      </c>
      <c r="IN9" s="9"/>
      <c r="IO9" s="9">
        <v>103.16666666666667</v>
      </c>
      <c r="IP9" s="9"/>
      <c r="IQ9" s="9">
        <v>86.533333333333346</v>
      </c>
      <c r="IR9" s="9"/>
      <c r="IS9" s="9">
        <v>110.1</v>
      </c>
      <c r="IT9" s="9">
        <v>112.33333333333333</v>
      </c>
      <c r="IU9" s="9">
        <v>133.16666666666666</v>
      </c>
      <c r="IV9" s="9">
        <v>109.43333333333334</v>
      </c>
      <c r="IW9" s="9">
        <v>75.988962198393963</v>
      </c>
      <c r="IX9" s="9">
        <v>75.142401579241152</v>
      </c>
      <c r="IY9" s="9">
        <v>99.1693555641138</v>
      </c>
      <c r="IZ9" s="9">
        <v>89.118527976325453</v>
      </c>
      <c r="JA9" s="9">
        <v>73.88582992140806</v>
      </c>
      <c r="JB9" s="9">
        <v>149.64953125583597</v>
      </c>
      <c r="JC9" s="9">
        <v>100.63329928498467</v>
      </c>
      <c r="JD9" s="9">
        <v>123.08554501421081</v>
      </c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9"/>
      <c r="LK9" s="27">
        <v>99.1</v>
      </c>
      <c r="LL9" s="9"/>
      <c r="LM9" s="9">
        <v>1.751963145403211</v>
      </c>
      <c r="LN9" s="9"/>
      <c r="LO9" s="9"/>
      <c r="LP9" s="9"/>
      <c r="LQ9" s="9"/>
      <c r="LR9" s="9"/>
      <c r="LS9" s="9"/>
      <c r="LT9" s="9">
        <v>90.100000000000009</v>
      </c>
      <c r="LU9" s="9">
        <v>92.033333333333317</v>
      </c>
      <c r="LV9" s="9">
        <v>87.166666666666671</v>
      </c>
      <c r="LW9" s="9">
        <v>87.966666666666654</v>
      </c>
      <c r="LX9" s="9">
        <v>93.600000000000009</v>
      </c>
      <c r="LY9" s="9">
        <v>80.733333333333334</v>
      </c>
      <c r="LZ9" s="9">
        <v>95.09999999999998</v>
      </c>
      <c r="MA9" s="9">
        <v>86.866666666666674</v>
      </c>
      <c r="MB9" s="9"/>
      <c r="MC9" s="9">
        <v>96.633333333333326</v>
      </c>
      <c r="MD9" s="9">
        <v>100.56666666666666</v>
      </c>
      <c r="ME9" s="9">
        <v>89.2</v>
      </c>
      <c r="MF9" s="9">
        <v>98</v>
      </c>
      <c r="MG9" s="9">
        <v>100.8</v>
      </c>
      <c r="MH9" s="9">
        <v>98.666666666666671</v>
      </c>
      <c r="MI9" s="9">
        <v>94.133333333333326</v>
      </c>
      <c r="MJ9" s="9">
        <v>95.833333333333329</v>
      </c>
      <c r="MK9" s="9">
        <v>92.766666666666666</v>
      </c>
      <c r="ML9" s="9">
        <v>84.666666666666657</v>
      </c>
      <c r="MM9" s="9">
        <v>83.9</v>
      </c>
      <c r="MN9" s="9">
        <v>84.966666666666654</v>
      </c>
      <c r="MO9" s="9"/>
      <c r="MP9" s="9">
        <v>93.566666666666663</v>
      </c>
      <c r="MQ9" s="9">
        <v>92.066666666666663</v>
      </c>
      <c r="MR9" s="9">
        <v>100.5</v>
      </c>
      <c r="MS9" s="9">
        <v>91.933333333333337</v>
      </c>
      <c r="MT9" s="9">
        <v>94.3</v>
      </c>
      <c r="MU9" s="9">
        <v>86.699999999999989</v>
      </c>
      <c r="MV9" s="9">
        <v>86.066666666666663</v>
      </c>
      <c r="MW9" s="9"/>
      <c r="MX9" s="9"/>
      <c r="MY9" s="9"/>
      <c r="MZ9" s="9"/>
      <c r="NA9" s="9"/>
      <c r="NB9" s="9"/>
      <c r="NC9" s="9"/>
      <c r="ND9" s="9"/>
      <c r="NE9" s="9">
        <v>85.233333333333334</v>
      </c>
      <c r="NF9" s="9">
        <v>88.533333333333346</v>
      </c>
      <c r="NG9" s="9">
        <v>5.5066666666666668</v>
      </c>
      <c r="NH9" s="9"/>
      <c r="NI9" s="9"/>
      <c r="NJ9" s="9"/>
      <c r="NK9" s="9"/>
      <c r="NL9" s="9" t="e">
        <v>#N/A</v>
      </c>
      <c r="NM9" s="9"/>
      <c r="NN9" s="9">
        <v>0.59899999999999998</v>
      </c>
      <c r="NO9" s="9">
        <v>0.70499999999999996</v>
      </c>
      <c r="NP9" s="27"/>
      <c r="NQ9" s="27"/>
      <c r="NR9" s="27"/>
      <c r="NS9" s="27">
        <v>120.7199936</v>
      </c>
      <c r="NT9" s="27">
        <v>120.12999723333333</v>
      </c>
      <c r="NU9" s="27">
        <v>106.26666666666667</v>
      </c>
      <c r="NV9" s="27"/>
      <c r="NW9" s="27">
        <v>121</v>
      </c>
      <c r="NX9" s="27"/>
      <c r="NY9" s="27"/>
      <c r="NZ9" s="27"/>
      <c r="OA9" s="27">
        <v>51.8</v>
      </c>
      <c r="OB9" s="27">
        <v>57.1</v>
      </c>
      <c r="OC9" s="27"/>
      <c r="OD9" s="27">
        <v>358.2166666666667</v>
      </c>
      <c r="OE9" s="27"/>
      <c r="OF9" s="27">
        <v>2195.8750073333335</v>
      </c>
      <c r="OG9" s="27"/>
      <c r="OH9" s="27"/>
      <c r="OI9" s="27"/>
      <c r="OJ9" s="9">
        <v>102</v>
      </c>
      <c r="OK9" s="9">
        <v>87.90000000000002</v>
      </c>
      <c r="OL9" s="9">
        <v>26.299999999999997</v>
      </c>
      <c r="OM9" s="9">
        <v>53</v>
      </c>
      <c r="ON9" s="9">
        <v>166</v>
      </c>
      <c r="OO9" s="9" t="e">
        <v>#N/A</v>
      </c>
      <c r="OP9" s="9" t="e">
        <v>#N/A</v>
      </c>
      <c r="OQ9" s="9" t="e">
        <v>#N/A</v>
      </c>
      <c r="OR9" s="9" t="e">
        <v>#N/A</v>
      </c>
      <c r="OS9" s="9">
        <v>90.166666666666671</v>
      </c>
      <c r="OT9" s="9">
        <v>90.666666666666671</v>
      </c>
      <c r="OU9" s="9">
        <v>104.4</v>
      </c>
      <c r="OV9" s="9" t="e">
        <v>#N/A</v>
      </c>
      <c r="OW9" s="9" t="e">
        <v>#N/A</v>
      </c>
      <c r="OX9" s="9">
        <v>92.666666666666671</v>
      </c>
      <c r="OY9" s="9" t="e">
        <v>#N/A</v>
      </c>
      <c r="OZ9" s="9" t="e">
        <v>#N/A</v>
      </c>
      <c r="PA9" s="9" t="e">
        <v>#N/A</v>
      </c>
      <c r="PB9" s="9" t="e">
        <v>#N/A</v>
      </c>
      <c r="PC9" s="9">
        <v>99.666666666666671</v>
      </c>
      <c r="PD9" s="9"/>
      <c r="PE9" s="9">
        <v>105.9</v>
      </c>
    </row>
    <row r="10" spans="1:421" ht="15.75">
      <c r="A10" s="2">
        <v>29587</v>
      </c>
      <c r="B10" s="9">
        <v>140.54457600000001</v>
      </c>
      <c r="C10" s="9">
        <v>127.684288</v>
      </c>
      <c r="D10" s="9">
        <v>172.84839466666668</v>
      </c>
      <c r="E10" s="9">
        <v>301350</v>
      </c>
      <c r="F10" s="9">
        <v>153.66666666666666</v>
      </c>
      <c r="G10" s="9"/>
      <c r="H10" s="9"/>
      <c r="I10" s="9"/>
      <c r="J10" s="9">
        <v>126.76463799999999</v>
      </c>
      <c r="K10" s="9">
        <v>144.74264566666668</v>
      </c>
      <c r="L10" s="9">
        <v>142</v>
      </c>
      <c r="M10" s="9">
        <v>259330</v>
      </c>
      <c r="N10" s="9"/>
      <c r="O10" s="9">
        <v>117.43289822533335</v>
      </c>
      <c r="P10" s="9">
        <v>143.37395772066668</v>
      </c>
      <c r="Q10" s="9">
        <v>139.39633599999999</v>
      </c>
      <c r="R10" s="9">
        <v>142.65279006610277</v>
      </c>
      <c r="S10" s="9"/>
      <c r="T10" s="9"/>
      <c r="U10" s="9"/>
      <c r="V10" s="9">
        <v>169.14222647914673</v>
      </c>
      <c r="W10" s="9">
        <v>212.66666666666666</v>
      </c>
      <c r="X10" s="9">
        <v>422530</v>
      </c>
      <c r="Y10" s="9">
        <v>152.73135456666668</v>
      </c>
      <c r="Z10" s="9"/>
      <c r="AA10" s="17">
        <v>291.01018583999996</v>
      </c>
      <c r="AB10" s="9"/>
      <c r="AC10" s="9"/>
      <c r="AD10" s="9"/>
      <c r="AE10" s="9">
        <v>2114.2330925799997</v>
      </c>
      <c r="AF10" s="9">
        <v>1611.5791352200001</v>
      </c>
      <c r="AG10" s="9"/>
      <c r="AH10" s="9"/>
      <c r="AI10" s="9"/>
      <c r="AJ10" s="9"/>
      <c r="AK10" s="9"/>
      <c r="AL10" s="9">
        <v>164.3194102262506</v>
      </c>
      <c r="AM10" s="9">
        <v>159.7981088088043</v>
      </c>
      <c r="AN10" s="9"/>
      <c r="AO10" s="9"/>
      <c r="AP10" s="9"/>
      <c r="AQ10" s="9"/>
      <c r="AR10" s="9">
        <v>105.2</v>
      </c>
      <c r="AS10" s="9">
        <v>147.6</v>
      </c>
      <c r="AT10" s="9">
        <v>130.9</v>
      </c>
      <c r="AU10" s="9"/>
      <c r="AV10" s="9"/>
      <c r="AW10" s="9"/>
      <c r="AX10" s="9"/>
      <c r="AY10" s="9"/>
      <c r="AZ10" s="9">
        <v>139.13333333333335</v>
      </c>
      <c r="BA10" s="9"/>
      <c r="BB10" s="9">
        <v>113.83333333333333</v>
      </c>
      <c r="BC10" s="9">
        <v>106.7</v>
      </c>
      <c r="BD10" s="9">
        <v>137.26666666666665</v>
      </c>
      <c r="BE10" s="9">
        <v>144.33333333333334</v>
      </c>
      <c r="BF10" s="9">
        <v>118.36666666666667</v>
      </c>
      <c r="BG10" s="9"/>
      <c r="BH10" s="9">
        <v>137.80000000000001</v>
      </c>
      <c r="BI10" s="9">
        <v>163.93720831565551</v>
      </c>
      <c r="BJ10" s="9"/>
      <c r="BK10" s="9"/>
      <c r="BL10" s="9">
        <v>123.74100719424462</v>
      </c>
      <c r="BM10" s="9"/>
      <c r="BN10" s="9">
        <v>171.22779621315638</v>
      </c>
      <c r="BO10" s="9"/>
      <c r="BP10" s="9">
        <v>149.09210960713108</v>
      </c>
      <c r="BQ10" s="9">
        <v>126.44628099173553</v>
      </c>
      <c r="BR10" s="9">
        <v>123.49949135300101</v>
      </c>
      <c r="BS10" s="9"/>
      <c r="BT10" s="9"/>
      <c r="BU10" s="9">
        <v>134.45576450709356</v>
      </c>
      <c r="BV10" s="9"/>
      <c r="BW10" s="9"/>
      <c r="BX10" s="9"/>
      <c r="BY10" s="9"/>
      <c r="BZ10" s="9">
        <v>95.4</v>
      </c>
      <c r="CA10" s="9"/>
      <c r="CB10" s="9"/>
      <c r="CC10" s="9"/>
      <c r="CD10" s="9"/>
      <c r="CE10" s="9"/>
      <c r="CF10" s="9"/>
      <c r="CG10" s="9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>
        <v>583.4901200933333</v>
      </c>
      <c r="CW10" s="9"/>
      <c r="CX10" s="9"/>
      <c r="CY10" s="9">
        <v>71.7</v>
      </c>
      <c r="CZ10" s="9">
        <v>74.566666666666677</v>
      </c>
      <c r="DA10" s="9"/>
      <c r="DB10" s="9">
        <v>1966.0088227751978</v>
      </c>
      <c r="DC10" s="27">
        <v>100.36666666666667</v>
      </c>
      <c r="DD10" s="9">
        <v>492353.33333333331</v>
      </c>
      <c r="DE10" s="9">
        <v>277.33333333333331</v>
      </c>
      <c r="DF10" s="9">
        <v>287</v>
      </c>
      <c r="DG10" s="9"/>
      <c r="DH10" s="9">
        <v>310</v>
      </c>
      <c r="DI10" s="9">
        <v>280.35450730000002</v>
      </c>
      <c r="DJ10" s="9">
        <v>488.33333333333331</v>
      </c>
      <c r="DK10" s="9">
        <v>496</v>
      </c>
      <c r="DL10" s="9">
        <v>540</v>
      </c>
      <c r="DM10" s="9">
        <v>492.84464665278978</v>
      </c>
      <c r="DN10" s="9">
        <v>240.66666666666666</v>
      </c>
      <c r="DO10" s="9">
        <v>247</v>
      </c>
      <c r="DP10" s="9">
        <v>290</v>
      </c>
      <c r="DQ10" s="9">
        <v>259.18645832030001</v>
      </c>
      <c r="DR10" s="9">
        <v>511890</v>
      </c>
      <c r="DS10" s="9">
        <v>280</v>
      </c>
      <c r="DT10" s="9">
        <v>331</v>
      </c>
      <c r="DU10" s="9">
        <v>588.33333333333337</v>
      </c>
      <c r="DV10" s="9">
        <v>666</v>
      </c>
      <c r="DW10" s="9">
        <v>177</v>
      </c>
      <c r="DX10" s="9"/>
      <c r="DY10" s="9">
        <v>292</v>
      </c>
      <c r="DZ10" s="9"/>
      <c r="EA10" s="9"/>
      <c r="EB10" s="9"/>
      <c r="EC10" s="9">
        <v>205</v>
      </c>
      <c r="ED10" s="17"/>
      <c r="EE10" s="9"/>
      <c r="EF10" s="9"/>
      <c r="EG10" s="9"/>
      <c r="EH10" s="9"/>
      <c r="EI10" s="9"/>
      <c r="EJ10" s="9">
        <v>276.75379026383479</v>
      </c>
      <c r="EK10" s="9">
        <v>277.1810822437514</v>
      </c>
      <c r="EL10" s="9">
        <v>271.14302147585914</v>
      </c>
      <c r="EM10" s="9">
        <v>104.89999999999999</v>
      </c>
      <c r="EN10" s="9"/>
      <c r="EO10" s="9"/>
      <c r="EP10" s="9">
        <v>124.1</v>
      </c>
      <c r="EQ10" s="9"/>
      <c r="ER10" s="9">
        <v>106.63333333333333</v>
      </c>
      <c r="ES10" s="9">
        <v>117.73333333333335</v>
      </c>
      <c r="ET10" s="9"/>
      <c r="EU10" s="9">
        <v>261.9666666666667</v>
      </c>
      <c r="EV10" s="9">
        <v>154.80000000000001</v>
      </c>
      <c r="EW10" s="9">
        <v>128.23529411764707</v>
      </c>
      <c r="EX10" s="9">
        <v>97.239982897623761</v>
      </c>
      <c r="EY10" s="9">
        <v>125.21084943009664</v>
      </c>
      <c r="EZ10" s="9"/>
      <c r="FA10" s="9"/>
      <c r="FB10" s="9"/>
      <c r="FC10" s="9"/>
      <c r="FD10" s="9">
        <v>2103.4733333333329</v>
      </c>
      <c r="FE10" s="9"/>
      <c r="FF10" s="9"/>
      <c r="FG10" s="9"/>
      <c r="FH10" s="9"/>
      <c r="FI10" s="9">
        <v>238.09924079999999</v>
      </c>
      <c r="FJ10" s="9"/>
      <c r="FK10" s="9"/>
      <c r="FL10" s="9"/>
      <c r="FM10" s="9"/>
      <c r="FN10" s="9"/>
      <c r="FO10" s="9" t="e">
        <v>#N/A</v>
      </c>
      <c r="FP10" s="9">
        <v>664.47325766799997</v>
      </c>
      <c r="FQ10" s="9">
        <v>544.39481229866669</v>
      </c>
      <c r="FR10" s="9"/>
      <c r="FS10" s="9"/>
      <c r="FT10" s="9">
        <v>584.15150687933328</v>
      </c>
      <c r="FU10" s="9">
        <v>0.5173333333333332</v>
      </c>
      <c r="FV10" s="9">
        <v>782.64103009999997</v>
      </c>
      <c r="FW10" s="9">
        <v>364.27714424466666</v>
      </c>
      <c r="FX10" s="9">
        <v>128.33333333333334</v>
      </c>
      <c r="FY10" s="9"/>
      <c r="FZ10" s="9">
        <v>142.26666666666668</v>
      </c>
      <c r="GA10" s="9"/>
      <c r="GB10" s="9"/>
      <c r="GC10" s="9">
        <v>134.23333333333335</v>
      </c>
      <c r="GD10" s="9"/>
      <c r="GE10" s="9">
        <v>124.52416385995144</v>
      </c>
      <c r="GF10" s="9">
        <v>120.19298592105633</v>
      </c>
      <c r="GG10" s="9">
        <v>118.8133971291866</v>
      </c>
      <c r="GH10" s="9"/>
      <c r="GI10" s="9"/>
      <c r="GJ10" s="9">
        <v>13.966666666666669</v>
      </c>
      <c r="GK10" s="9"/>
      <c r="GL10" s="9"/>
      <c r="GM10" s="9">
        <v>0.9327333333333333</v>
      </c>
      <c r="GN10" s="9"/>
      <c r="GO10" s="9">
        <v>1.9906666666666668</v>
      </c>
      <c r="GP10" s="9"/>
      <c r="GQ10" s="9"/>
      <c r="GR10" s="9">
        <v>0.19853333333333334</v>
      </c>
      <c r="GS10" s="9">
        <v>1.9829999999999999</v>
      </c>
      <c r="GT10" s="9"/>
      <c r="GU10" s="9">
        <v>99.833333333333329</v>
      </c>
      <c r="GV10" s="9"/>
      <c r="GW10" s="9">
        <v>102.36666666666667</v>
      </c>
      <c r="GX10" s="9">
        <v>98.5</v>
      </c>
      <c r="GY10" s="9"/>
      <c r="GZ10" s="9">
        <v>98.733333333333348</v>
      </c>
      <c r="HA10" s="9"/>
      <c r="HB10" s="9"/>
      <c r="HC10" s="9">
        <v>99.077718932211141</v>
      </c>
      <c r="HD10" s="9">
        <v>71.304576853547871</v>
      </c>
      <c r="HE10" s="9"/>
      <c r="HF10" s="9">
        <v>52.975355640152266</v>
      </c>
      <c r="HG10" s="9">
        <v>92.29074889867843</v>
      </c>
      <c r="HH10" s="9"/>
      <c r="HI10" s="9"/>
      <c r="HJ10" s="9"/>
      <c r="HK10" s="9"/>
      <c r="HL10" s="34">
        <v>96.933333333333337</v>
      </c>
      <c r="HM10" s="9" t="e">
        <v>#N/A</v>
      </c>
      <c r="HN10" s="34" t="e">
        <v>#N/A</v>
      </c>
      <c r="HO10" s="9">
        <v>0.61673333333333336</v>
      </c>
      <c r="HP10" s="9">
        <v>0.70203333333333329</v>
      </c>
      <c r="HQ10" s="9">
        <v>0.43670000000000003</v>
      </c>
      <c r="HR10" s="9">
        <v>1.0312333333333334</v>
      </c>
      <c r="HS10" s="9">
        <v>2.335</v>
      </c>
      <c r="HT10" s="9">
        <v>0.4362627450980392</v>
      </c>
      <c r="HU10" s="9">
        <v>0.40573333333333328</v>
      </c>
      <c r="HV10" s="9">
        <v>0.55049999999999999</v>
      </c>
      <c r="HW10" s="9">
        <v>1.5732460000000001</v>
      </c>
      <c r="HX10" s="9">
        <v>0.51766666666666661</v>
      </c>
      <c r="HY10" s="9">
        <v>1.95</v>
      </c>
      <c r="HZ10" s="9">
        <v>0.51333333333333331</v>
      </c>
      <c r="IA10" s="9">
        <v>1.0471477193333332</v>
      </c>
      <c r="IB10" s="9">
        <v>0.60596666666666676</v>
      </c>
      <c r="IC10" s="9">
        <v>0.98133333333333328</v>
      </c>
      <c r="ID10" s="9">
        <v>0.72626666666666662</v>
      </c>
      <c r="IE10" s="9">
        <v>0.91400000000000003</v>
      </c>
      <c r="IF10" s="9"/>
      <c r="IG10" s="9"/>
      <c r="IH10" s="9"/>
      <c r="II10" s="9">
        <v>96.733333333333334</v>
      </c>
      <c r="IJ10" s="9"/>
      <c r="IK10" s="9">
        <v>96.133333333333326</v>
      </c>
      <c r="IL10" s="9">
        <v>86.566666666666663</v>
      </c>
      <c r="IM10" s="9">
        <v>122.33333333333333</v>
      </c>
      <c r="IN10" s="9"/>
      <c r="IO10" s="9">
        <v>99</v>
      </c>
      <c r="IP10" s="9"/>
      <c r="IQ10" s="9">
        <v>78.033333333333331</v>
      </c>
      <c r="IR10" s="9"/>
      <c r="IS10" s="9">
        <v>114.8</v>
      </c>
      <c r="IT10" s="9">
        <v>116.23333333333335</v>
      </c>
      <c r="IU10" s="9">
        <v>104</v>
      </c>
      <c r="IV10" s="9">
        <v>102.73333333333335</v>
      </c>
      <c r="IW10" s="9">
        <v>70.664846129608222</v>
      </c>
      <c r="IX10" s="9">
        <v>70.837690150135089</v>
      </c>
      <c r="IY10" s="9">
        <v>87.681751191691177</v>
      </c>
      <c r="IZ10" s="9">
        <v>78.827726931016812</v>
      </c>
      <c r="JA10" s="9">
        <v>73.085792272577521</v>
      </c>
      <c r="JB10" s="9">
        <v>145.66551711258575</v>
      </c>
      <c r="JC10" s="9">
        <v>82.528657360118046</v>
      </c>
      <c r="JD10" s="9">
        <v>116.29104786304256</v>
      </c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27"/>
      <c r="KW10" s="27"/>
      <c r="KX10" s="27"/>
      <c r="KY10" s="27"/>
      <c r="KZ10" s="27"/>
      <c r="LA10" s="27"/>
      <c r="LB10" s="27"/>
      <c r="LC10" s="27"/>
      <c r="LD10" s="27"/>
      <c r="LE10" s="27"/>
      <c r="LF10" s="27"/>
      <c r="LG10" s="27"/>
      <c r="LH10" s="27"/>
      <c r="LI10" s="27"/>
      <c r="LJ10" s="9"/>
      <c r="LK10" s="27">
        <v>100.36666666666667</v>
      </c>
      <c r="LL10" s="9"/>
      <c r="LM10" s="9">
        <v>1.5608560058560765</v>
      </c>
      <c r="LN10" s="9"/>
      <c r="LO10" s="9"/>
      <c r="LP10" s="9"/>
      <c r="LQ10" s="9"/>
      <c r="LR10" s="9"/>
      <c r="LS10" s="9"/>
      <c r="LT10" s="9">
        <v>92.2</v>
      </c>
      <c r="LU10" s="9">
        <v>93.866666666666674</v>
      </c>
      <c r="LV10" s="9">
        <v>90.2</v>
      </c>
      <c r="LW10" s="9">
        <v>91.3</v>
      </c>
      <c r="LX10" s="9">
        <v>96.533333333333346</v>
      </c>
      <c r="LY10" s="9">
        <v>83.566666666666677</v>
      </c>
      <c r="LZ10" s="9">
        <v>99.666666666666671</v>
      </c>
      <c r="MA10" s="9">
        <v>89.8</v>
      </c>
      <c r="MB10" s="9"/>
      <c r="MC10" s="9">
        <v>96</v>
      </c>
      <c r="MD10" s="9">
        <v>99.233333333333348</v>
      </c>
      <c r="ME10" s="9">
        <v>87.866666666666674</v>
      </c>
      <c r="MF10" s="9">
        <v>97.766666666666652</v>
      </c>
      <c r="MG10" s="9">
        <v>99.466666666666654</v>
      </c>
      <c r="MH10" s="9">
        <v>97.233333333333334</v>
      </c>
      <c r="MI10" s="9">
        <v>96.600000000000009</v>
      </c>
      <c r="MJ10" s="9">
        <v>98.3</v>
      </c>
      <c r="MK10" s="9">
        <v>95.199999999999989</v>
      </c>
      <c r="ML10" s="9">
        <v>89.133333333333326</v>
      </c>
      <c r="MM10" s="9">
        <v>82.2</v>
      </c>
      <c r="MN10" s="9">
        <v>97.833333333333329</v>
      </c>
      <c r="MO10" s="9"/>
      <c r="MP10" s="9">
        <v>94.966666666666654</v>
      </c>
      <c r="MQ10" s="9">
        <v>94.433333333333323</v>
      </c>
      <c r="MR10" s="9">
        <v>102</v>
      </c>
      <c r="MS10" s="9">
        <v>98.266666666666666</v>
      </c>
      <c r="MT10" s="9">
        <v>95.133333333333326</v>
      </c>
      <c r="MU10" s="9">
        <v>89.36666666666666</v>
      </c>
      <c r="MV10" s="9">
        <v>88.733333333333348</v>
      </c>
      <c r="MW10" s="9"/>
      <c r="MX10" s="9"/>
      <c r="MY10" s="9"/>
      <c r="MZ10" s="9"/>
      <c r="NA10" s="9"/>
      <c r="NB10" s="9"/>
      <c r="NC10" s="9"/>
      <c r="ND10" s="9"/>
      <c r="NE10" s="9">
        <v>87.233333333333334</v>
      </c>
      <c r="NF10" s="9">
        <v>90.666666666666671</v>
      </c>
      <c r="NG10" s="9">
        <v>7.67</v>
      </c>
      <c r="NH10" s="9"/>
      <c r="NI10" s="9"/>
      <c r="NJ10" s="9"/>
      <c r="NK10" s="9"/>
      <c r="NL10" s="9" t="e">
        <v>#N/A</v>
      </c>
      <c r="NM10" s="9"/>
      <c r="NN10" s="9">
        <v>0.628</v>
      </c>
      <c r="NO10" s="9">
        <v>0.751</v>
      </c>
      <c r="NP10" s="27"/>
      <c r="NQ10" s="27"/>
      <c r="NR10" s="27"/>
      <c r="NS10" s="27">
        <v>126.33999890000001</v>
      </c>
      <c r="NT10" s="27">
        <v>117.17667390000001</v>
      </c>
      <c r="NU10" s="27">
        <v>99.600000000000009</v>
      </c>
      <c r="NV10" s="27"/>
      <c r="NW10" s="27">
        <v>121</v>
      </c>
      <c r="NX10" s="27"/>
      <c r="NY10" s="27"/>
      <c r="NZ10" s="27"/>
      <c r="OA10" s="27">
        <v>63.2</v>
      </c>
      <c r="OB10" s="27">
        <v>62.9</v>
      </c>
      <c r="OC10" s="27"/>
      <c r="OD10" s="27">
        <v>427.51</v>
      </c>
      <c r="OE10" s="27"/>
      <c r="OF10" s="27">
        <v>2083.2189253333331</v>
      </c>
      <c r="OG10" s="27"/>
      <c r="OH10" s="27"/>
      <c r="OI10" s="27"/>
      <c r="OJ10" s="9">
        <v>102</v>
      </c>
      <c r="OK10" s="9">
        <v>87.90000000000002</v>
      </c>
      <c r="OL10" s="9">
        <v>28.3</v>
      </c>
      <c r="OM10" s="9">
        <v>55.20000000000001</v>
      </c>
      <c r="ON10" s="9">
        <v>175</v>
      </c>
      <c r="OO10" s="9" t="e">
        <v>#N/A</v>
      </c>
      <c r="OP10" s="9" t="e">
        <v>#N/A</v>
      </c>
      <c r="OQ10" s="9" t="e">
        <v>#N/A</v>
      </c>
      <c r="OR10" s="9" t="e">
        <v>#N/A</v>
      </c>
      <c r="OS10" s="9">
        <v>95.1</v>
      </c>
      <c r="OT10" s="9">
        <v>91.866666666666674</v>
      </c>
      <c r="OU10" s="9">
        <v>107.43333333333334</v>
      </c>
      <c r="OV10" s="9" t="e">
        <v>#N/A</v>
      </c>
      <c r="OW10" s="9" t="e">
        <v>#N/A</v>
      </c>
      <c r="OX10" s="9">
        <v>92.4</v>
      </c>
      <c r="OY10" s="9" t="e">
        <v>#N/A</v>
      </c>
      <c r="OZ10" s="9" t="e">
        <v>#N/A</v>
      </c>
      <c r="PA10" s="9" t="e">
        <v>#N/A</v>
      </c>
      <c r="PB10" s="9" t="e">
        <v>#N/A</v>
      </c>
      <c r="PC10" s="9">
        <v>103.26666666666667</v>
      </c>
      <c r="PD10" s="9"/>
      <c r="PE10" s="9">
        <v>99.866666666666674</v>
      </c>
    </row>
    <row r="11" spans="1:421" ht="15.75">
      <c r="A11" s="3">
        <v>29677</v>
      </c>
      <c r="B11" s="9">
        <v>137.48260266666668</v>
      </c>
      <c r="C11" s="9">
        <v>107.015968</v>
      </c>
      <c r="D11" s="9">
        <v>168.10233600000001</v>
      </c>
      <c r="E11" s="9">
        <v>369783.33333333331</v>
      </c>
      <c r="F11" s="9">
        <v>131.66666666666666</v>
      </c>
      <c r="G11" s="9"/>
      <c r="H11" s="9"/>
      <c r="I11" s="9"/>
      <c r="J11" s="9">
        <v>126.63341166666667</v>
      </c>
      <c r="K11" s="9">
        <v>140.80585566666664</v>
      </c>
      <c r="L11" s="9">
        <v>118.66666666666667</v>
      </c>
      <c r="M11" s="9">
        <v>448250</v>
      </c>
      <c r="N11" s="9"/>
      <c r="O11" s="9">
        <v>113.46457750933332</v>
      </c>
      <c r="P11" s="9">
        <v>135.80475339199998</v>
      </c>
      <c r="Q11" s="9">
        <v>139.85563200000001</v>
      </c>
      <c r="R11" s="9">
        <v>138.3590668313492</v>
      </c>
      <c r="S11" s="9"/>
      <c r="T11" s="9"/>
      <c r="U11" s="9"/>
      <c r="V11" s="9">
        <v>152.38743238064214</v>
      </c>
      <c r="W11" s="9">
        <v>188.33333333333334</v>
      </c>
      <c r="X11" s="9">
        <v>631410</v>
      </c>
      <c r="Y11" s="9">
        <v>143.54542706666666</v>
      </c>
      <c r="Z11" s="9"/>
      <c r="AA11" s="17">
        <v>286.6009406</v>
      </c>
      <c r="AB11" s="9"/>
      <c r="AC11" s="9"/>
      <c r="AD11" s="9"/>
      <c r="AE11" s="9">
        <v>1936.3935345666666</v>
      </c>
      <c r="AF11" s="9">
        <v>1590.2677832266666</v>
      </c>
      <c r="AG11" s="9"/>
      <c r="AH11" s="9"/>
      <c r="AI11" s="9"/>
      <c r="AJ11" s="9"/>
      <c r="AK11" s="9"/>
      <c r="AL11" s="9">
        <v>160.16560137513173</v>
      </c>
      <c r="AM11" s="9">
        <v>141.69451804249877</v>
      </c>
      <c r="AN11" s="9">
        <v>127.60342138452381</v>
      </c>
      <c r="AO11" s="9"/>
      <c r="AP11" s="9"/>
      <c r="AQ11" s="9"/>
      <c r="AR11" s="9">
        <v>105.73333333333333</v>
      </c>
      <c r="AS11" s="9">
        <v>151.69999999999999</v>
      </c>
      <c r="AT11" s="9">
        <v>130.9</v>
      </c>
      <c r="AU11" s="9"/>
      <c r="AV11" s="9"/>
      <c r="AW11" s="9"/>
      <c r="AX11" s="9"/>
      <c r="AY11" s="9"/>
      <c r="AZ11" s="9">
        <v>136.86666666666665</v>
      </c>
      <c r="BA11" s="9"/>
      <c r="BB11" s="9">
        <v>108.63333333333333</v>
      </c>
      <c r="BC11" s="9">
        <v>106.06666666666666</v>
      </c>
      <c r="BD11" s="9">
        <v>131.93333333333334</v>
      </c>
      <c r="BE11" s="9">
        <v>123.5</v>
      </c>
      <c r="BF11" s="9">
        <v>114.6</v>
      </c>
      <c r="BG11" s="9"/>
      <c r="BH11" s="9">
        <v>134.06666666666666</v>
      </c>
      <c r="BI11" s="9">
        <v>163.76750106067038</v>
      </c>
      <c r="BJ11" s="9"/>
      <c r="BK11" s="9"/>
      <c r="BL11" s="9">
        <v>116.29868518977922</v>
      </c>
      <c r="BM11" s="9"/>
      <c r="BN11" s="9">
        <v>168.96349795041968</v>
      </c>
      <c r="BO11" s="9"/>
      <c r="BP11" s="9">
        <v>144.9983492901948</v>
      </c>
      <c r="BQ11" s="9">
        <v>123.69146005509644</v>
      </c>
      <c r="BR11" s="9">
        <v>123.90640895218719</v>
      </c>
      <c r="BS11" s="9"/>
      <c r="BT11" s="9"/>
      <c r="BU11" s="9">
        <v>130.49318295740085</v>
      </c>
      <c r="BV11" s="9"/>
      <c r="BW11" s="9"/>
      <c r="BX11" s="9"/>
      <c r="BY11" s="9"/>
      <c r="BZ11" s="9">
        <v>96.9</v>
      </c>
      <c r="CA11" s="9"/>
      <c r="CB11" s="9"/>
      <c r="CC11" s="9"/>
      <c r="CD11" s="9"/>
      <c r="CE11" s="9"/>
      <c r="CF11" s="9"/>
      <c r="CG11" s="9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>
        <v>611.0479028433333</v>
      </c>
      <c r="CW11" s="9"/>
      <c r="CX11" s="9"/>
      <c r="CY11" s="9">
        <v>70.13333333333334</v>
      </c>
      <c r="CZ11" s="9">
        <v>73.599999999999994</v>
      </c>
      <c r="DA11" s="9"/>
      <c r="DB11" s="9">
        <v>1860.9072242451305</v>
      </c>
      <c r="DC11" s="27">
        <v>102.66666666666667</v>
      </c>
      <c r="DD11" s="9">
        <v>752543.33333333337</v>
      </c>
      <c r="DE11" s="9">
        <v>258</v>
      </c>
      <c r="DF11" s="9">
        <v>287</v>
      </c>
      <c r="DG11" s="9"/>
      <c r="DH11" s="9">
        <v>310</v>
      </c>
      <c r="DI11" s="9">
        <v>270.06626849999998</v>
      </c>
      <c r="DJ11" s="9">
        <v>457</v>
      </c>
      <c r="DK11" s="9">
        <v>496</v>
      </c>
      <c r="DL11" s="9">
        <v>540</v>
      </c>
      <c r="DM11" s="9">
        <v>484.51164699152383</v>
      </c>
      <c r="DN11" s="9">
        <v>230</v>
      </c>
      <c r="DO11" s="9">
        <v>247</v>
      </c>
      <c r="DP11" s="9">
        <v>290</v>
      </c>
      <c r="DQ11" s="9">
        <v>259.18645832030001</v>
      </c>
      <c r="DR11" s="9">
        <v>895156.66666666663</v>
      </c>
      <c r="DS11" s="9">
        <v>264.66666666666669</v>
      </c>
      <c r="DT11" s="9">
        <v>331</v>
      </c>
      <c r="DU11" s="9">
        <v>586</v>
      </c>
      <c r="DV11" s="9">
        <v>666</v>
      </c>
      <c r="DW11" s="9">
        <v>157.66666666666666</v>
      </c>
      <c r="DX11" s="9"/>
      <c r="DY11" s="9">
        <v>292</v>
      </c>
      <c r="DZ11" s="9"/>
      <c r="EA11" s="9"/>
      <c r="EB11" s="9"/>
      <c r="EC11" s="9">
        <v>205</v>
      </c>
      <c r="ED11" s="17"/>
      <c r="EE11" s="9"/>
      <c r="EF11" s="9"/>
      <c r="EG11" s="9"/>
      <c r="EH11" s="9"/>
      <c r="EI11" s="9"/>
      <c r="EJ11" s="9">
        <v>284.5892697594503</v>
      </c>
      <c r="EK11" s="9">
        <v>277.1310221829383</v>
      </c>
      <c r="EL11" s="9">
        <v>273.70512853351732</v>
      </c>
      <c r="EM11" s="9">
        <v>103.96666666666665</v>
      </c>
      <c r="EN11" s="9"/>
      <c r="EO11" s="9"/>
      <c r="EP11" s="9">
        <v>122.76666666666665</v>
      </c>
      <c r="EQ11" s="9"/>
      <c r="ER11" s="9">
        <v>106.6</v>
      </c>
      <c r="ES11" s="9">
        <v>118.36666666666667</v>
      </c>
      <c r="ET11" s="9"/>
      <c r="EU11" s="9">
        <v>258.3</v>
      </c>
      <c r="EV11" s="9"/>
      <c r="EW11" s="9">
        <v>123.52941176470588</v>
      </c>
      <c r="EX11" s="9">
        <v>95.595852744134916</v>
      </c>
      <c r="EY11" s="9">
        <v>125.21084943009664</v>
      </c>
      <c r="EZ11" s="9"/>
      <c r="FA11" s="9"/>
      <c r="FB11" s="9"/>
      <c r="FC11" s="9"/>
      <c r="FD11" s="9">
        <v>1915.8066666666666</v>
      </c>
      <c r="FE11" s="9"/>
      <c r="FF11" s="9"/>
      <c r="FG11" s="9"/>
      <c r="FH11" s="9"/>
      <c r="FI11" s="9">
        <v>253.531599</v>
      </c>
      <c r="FJ11" s="9"/>
      <c r="FK11" s="9"/>
      <c r="FL11" s="9"/>
      <c r="FM11" s="9"/>
      <c r="FN11" s="9"/>
      <c r="FO11" s="9" t="e">
        <v>#N/A</v>
      </c>
      <c r="FP11" s="9">
        <v>444.52540761266664</v>
      </c>
      <c r="FQ11" s="9">
        <v>362.51344614866667</v>
      </c>
      <c r="FR11" s="9"/>
      <c r="FS11" s="9"/>
      <c r="FT11" s="9">
        <v>413.66069093266668</v>
      </c>
      <c r="FU11" s="9">
        <v>0.40333333333333332</v>
      </c>
      <c r="FV11" s="9">
        <v>605.53634629333339</v>
      </c>
      <c r="FW11" s="9">
        <v>350.97592110400001</v>
      </c>
      <c r="FX11" s="9">
        <v>88.800000000000011</v>
      </c>
      <c r="FY11" s="9"/>
      <c r="FZ11" s="9">
        <v>123.16666666666667</v>
      </c>
      <c r="GA11" s="9"/>
      <c r="GB11" s="9"/>
      <c r="GC11" s="9">
        <v>107.66666666666667</v>
      </c>
      <c r="GD11" s="9"/>
      <c r="GE11" s="9">
        <v>88.180465262003622</v>
      </c>
      <c r="GF11" s="9">
        <v>92.994385351127178</v>
      </c>
      <c r="GG11" s="9">
        <v>92.631578947368425</v>
      </c>
      <c r="GH11" s="9"/>
      <c r="GI11" s="9"/>
      <c r="GJ11" s="9">
        <v>13.533333333333331</v>
      </c>
      <c r="GK11" s="9"/>
      <c r="GL11" s="9"/>
      <c r="GM11" s="9">
        <v>0.92879999999999996</v>
      </c>
      <c r="GN11" s="9"/>
      <c r="GO11" s="9">
        <v>1.9903333333333333</v>
      </c>
      <c r="GP11" s="9"/>
      <c r="GQ11" s="9"/>
      <c r="GR11" s="9">
        <v>0.1399</v>
      </c>
      <c r="GS11" s="9">
        <v>2.0126666666666666</v>
      </c>
      <c r="GT11" s="9"/>
      <c r="GU11" s="9">
        <v>100</v>
      </c>
      <c r="GV11" s="9"/>
      <c r="GW11" s="9">
        <v>101</v>
      </c>
      <c r="GX11" s="9">
        <v>98.6</v>
      </c>
      <c r="GY11" s="9"/>
      <c r="GZ11" s="9">
        <v>98.933333333333337</v>
      </c>
      <c r="HA11" s="9"/>
      <c r="HB11" s="9"/>
      <c r="HC11" s="9">
        <v>98.659908524306033</v>
      </c>
      <c r="HD11" s="9">
        <v>50.246022339546734</v>
      </c>
      <c r="HE11" s="9"/>
      <c r="HF11" s="9">
        <v>53.767893319085459</v>
      </c>
      <c r="HG11" s="9">
        <v>89.427312775330392</v>
      </c>
      <c r="HH11" s="9"/>
      <c r="HI11" s="9"/>
      <c r="HJ11" s="9"/>
      <c r="HK11" s="9"/>
      <c r="HL11" s="34">
        <v>97.666666666666671</v>
      </c>
      <c r="HM11" s="9" t="e">
        <v>#N/A</v>
      </c>
      <c r="HN11" s="34" t="e">
        <v>#N/A</v>
      </c>
      <c r="HO11" s="9">
        <v>0.67546666666666666</v>
      </c>
      <c r="HP11" s="9">
        <v>0.65300000000000002</v>
      </c>
      <c r="HQ11" s="9">
        <v>0.43996666666666667</v>
      </c>
      <c r="HR11" s="9">
        <v>1.0795333333333332</v>
      </c>
      <c r="HS11" s="9">
        <v>2.3069999999999999</v>
      </c>
      <c r="HT11" s="9">
        <v>0.46058039215686281</v>
      </c>
      <c r="HU11" s="9">
        <v>0.43093333333333333</v>
      </c>
      <c r="HV11" s="9">
        <v>0.57356666666666667</v>
      </c>
      <c r="HW11" s="9">
        <v>1.5312786666666667</v>
      </c>
      <c r="HX11" s="9">
        <v>0.49</v>
      </c>
      <c r="HY11" s="9">
        <v>1.9</v>
      </c>
      <c r="HZ11" s="9">
        <v>0.51</v>
      </c>
      <c r="IA11" s="9">
        <v>1.0135133053333334</v>
      </c>
      <c r="IB11" s="9">
        <v>0.62670000000000003</v>
      </c>
      <c r="IC11" s="9">
        <v>0.98466666666666658</v>
      </c>
      <c r="ID11" s="9">
        <v>0.69113333333333327</v>
      </c>
      <c r="IE11" s="9">
        <v>0.86399999999999999</v>
      </c>
      <c r="IF11" s="9"/>
      <c r="IG11" s="9"/>
      <c r="IH11" s="9"/>
      <c r="II11" s="9">
        <v>96.066666666666663</v>
      </c>
      <c r="IJ11" s="9"/>
      <c r="IK11" s="9">
        <v>97.4</v>
      </c>
      <c r="IL11" s="9">
        <v>86.2</v>
      </c>
      <c r="IM11" s="9">
        <v>124.43333333333334</v>
      </c>
      <c r="IN11" s="9"/>
      <c r="IO11" s="9">
        <v>103.53333333333332</v>
      </c>
      <c r="IP11" s="9"/>
      <c r="IQ11" s="9">
        <v>80.8</v>
      </c>
      <c r="IR11" s="9"/>
      <c r="IS11" s="9">
        <v>104.76666666666667</v>
      </c>
      <c r="IT11" s="9">
        <v>107.86666666666667</v>
      </c>
      <c r="IU11" s="9">
        <v>112.36666666666667</v>
      </c>
      <c r="IV11" s="9">
        <v>99.933333333333337</v>
      </c>
      <c r="IW11" s="9">
        <v>77.394467731617183</v>
      </c>
      <c r="IX11" s="9">
        <v>74.155523586717351</v>
      </c>
      <c r="IY11" s="9">
        <v>92.569204688321904</v>
      </c>
      <c r="IZ11" s="9">
        <v>82.130711311050931</v>
      </c>
      <c r="JA11" s="9">
        <v>69.179726104757862</v>
      </c>
      <c r="JB11" s="9">
        <v>141.93050385328868</v>
      </c>
      <c r="JC11" s="9">
        <v>85.352400408580195</v>
      </c>
      <c r="JD11" s="9">
        <v>110.66543906702427</v>
      </c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27"/>
      <c r="KW11" s="27"/>
      <c r="KX11" s="27"/>
      <c r="KY11" s="27"/>
      <c r="KZ11" s="27"/>
      <c r="LA11" s="27"/>
      <c r="LB11" s="27"/>
      <c r="LC11" s="27"/>
      <c r="LD11" s="27"/>
      <c r="LE11" s="27"/>
      <c r="LF11" s="27"/>
      <c r="LG11" s="27"/>
      <c r="LH11" s="27"/>
      <c r="LI11" s="27"/>
      <c r="LJ11" s="9"/>
      <c r="LK11" s="27">
        <v>102.66666666666667</v>
      </c>
      <c r="LL11" s="9"/>
      <c r="LM11" s="9">
        <v>1.5344651083259533</v>
      </c>
      <c r="LN11" s="9"/>
      <c r="LO11" s="9"/>
      <c r="LP11" s="9"/>
      <c r="LQ11" s="9"/>
      <c r="LR11" s="9"/>
      <c r="LS11" s="9"/>
      <c r="LT11" s="9">
        <v>93.033333333333346</v>
      </c>
      <c r="LU11" s="9">
        <v>94.266666666666666</v>
      </c>
      <c r="LV11" s="9">
        <v>91.866666666666674</v>
      </c>
      <c r="LW11" s="9">
        <v>92.933333333333337</v>
      </c>
      <c r="LX11" s="9">
        <v>97.233333333333334</v>
      </c>
      <c r="LY11" s="9">
        <v>85.633333333333326</v>
      </c>
      <c r="LZ11" s="9">
        <v>101.36666666666667</v>
      </c>
      <c r="MA11" s="9">
        <v>91.5</v>
      </c>
      <c r="MB11" s="9"/>
      <c r="MC11" s="9">
        <v>94.133333333333326</v>
      </c>
      <c r="MD11" s="9">
        <v>98.133333333333326</v>
      </c>
      <c r="ME11" s="9">
        <v>85.59999999999998</v>
      </c>
      <c r="MF11" s="9">
        <v>95.633333333333326</v>
      </c>
      <c r="MG11" s="9">
        <v>96.266666666666652</v>
      </c>
      <c r="MH11" s="9">
        <v>91.666666666666671</v>
      </c>
      <c r="MI11" s="9">
        <v>97.466666666666654</v>
      </c>
      <c r="MJ11" s="9">
        <v>98.933333333333337</v>
      </c>
      <c r="MK11" s="9">
        <v>96.233333333333334</v>
      </c>
      <c r="ML11" s="9">
        <v>92.90000000000002</v>
      </c>
      <c r="MM11" s="9">
        <v>88.59999999999998</v>
      </c>
      <c r="MN11" s="9">
        <v>98.066666666666677</v>
      </c>
      <c r="MO11" s="9"/>
      <c r="MP11" s="9">
        <v>95.399999999999991</v>
      </c>
      <c r="MQ11" s="9">
        <v>94.86666666666666</v>
      </c>
      <c r="MR11" s="9">
        <v>97.63333333333334</v>
      </c>
      <c r="MS11" s="9">
        <v>100</v>
      </c>
      <c r="MT11" s="9">
        <v>96</v>
      </c>
      <c r="MU11" s="9">
        <v>91.433333333333337</v>
      </c>
      <c r="MV11" s="9">
        <v>90.433333333333337</v>
      </c>
      <c r="MW11" s="9"/>
      <c r="MX11" s="9"/>
      <c r="MY11" s="9"/>
      <c r="MZ11" s="9"/>
      <c r="NA11" s="9"/>
      <c r="NB11" s="9"/>
      <c r="NC11" s="9"/>
      <c r="ND11" s="9"/>
      <c r="NE11" s="9">
        <v>89.733333333333348</v>
      </c>
      <c r="NF11" s="9">
        <v>92.2</v>
      </c>
      <c r="NG11" s="9">
        <v>8.5866666666666678</v>
      </c>
      <c r="NH11" s="9"/>
      <c r="NI11" s="9"/>
      <c r="NJ11" s="9"/>
      <c r="NK11" s="9"/>
      <c r="NL11" s="9" t="e">
        <v>#N/A</v>
      </c>
      <c r="NM11" s="9"/>
      <c r="NN11" s="9">
        <v>0.64500000000000002</v>
      </c>
      <c r="NO11" s="9">
        <v>0.77900000000000003</v>
      </c>
      <c r="NP11" s="27"/>
      <c r="NQ11" s="27"/>
      <c r="NR11" s="27"/>
      <c r="NS11" s="27">
        <v>122.02333576666668</v>
      </c>
      <c r="NT11" s="27">
        <v>102.18000033</v>
      </c>
      <c r="NU11" s="27">
        <v>96.5</v>
      </c>
      <c r="NV11" s="27"/>
      <c r="NW11" s="27">
        <v>121</v>
      </c>
      <c r="NX11" s="27"/>
      <c r="NY11" s="27"/>
      <c r="NZ11" s="27"/>
      <c r="OA11" s="27">
        <v>63.2</v>
      </c>
      <c r="OB11" s="27">
        <v>62.9</v>
      </c>
      <c r="OC11" s="27"/>
      <c r="OD11" s="27">
        <v>421.26</v>
      </c>
      <c r="OE11" s="27"/>
      <c r="OF11" s="27">
        <v>1900.9703386666667</v>
      </c>
      <c r="OG11" s="27"/>
      <c r="OH11" s="27"/>
      <c r="OI11" s="27"/>
      <c r="OJ11" s="9">
        <v>102</v>
      </c>
      <c r="OK11" s="9">
        <v>87.90000000000002</v>
      </c>
      <c r="OL11" s="9">
        <v>28.3</v>
      </c>
      <c r="OM11" s="9">
        <v>55.20000000000001</v>
      </c>
      <c r="ON11" s="9">
        <v>175</v>
      </c>
      <c r="OO11" s="9" t="e">
        <v>#N/A</v>
      </c>
      <c r="OP11" s="9" t="e">
        <v>#N/A</v>
      </c>
      <c r="OQ11" s="9" t="e">
        <v>#N/A</v>
      </c>
      <c r="OR11" s="9" t="e">
        <v>#N/A</v>
      </c>
      <c r="OS11" s="9">
        <v>95.3</v>
      </c>
      <c r="OT11" s="9">
        <v>94.333333333333329</v>
      </c>
      <c r="OU11" s="9">
        <v>109.16666666666667</v>
      </c>
      <c r="OV11" s="9" t="e">
        <v>#N/A</v>
      </c>
      <c r="OW11" s="9" t="e">
        <v>#N/A</v>
      </c>
      <c r="OX11" s="9">
        <v>93.8</v>
      </c>
      <c r="OY11" s="9" t="e">
        <v>#N/A</v>
      </c>
      <c r="OZ11" s="9" t="e">
        <v>#N/A</v>
      </c>
      <c r="PA11" s="9" t="e">
        <v>#N/A</v>
      </c>
      <c r="PB11" s="9" t="e">
        <v>#N/A</v>
      </c>
      <c r="PC11" s="9">
        <v>105.66666666666667</v>
      </c>
      <c r="PD11" s="9"/>
      <c r="PE11" s="9">
        <v>100</v>
      </c>
    </row>
    <row r="12" spans="1:421" ht="15.75">
      <c r="A12" s="4">
        <v>29768</v>
      </c>
      <c r="B12" s="9">
        <v>110.53723733333334</v>
      </c>
      <c r="C12" s="9">
        <v>104.41329066666667</v>
      </c>
      <c r="D12" s="9">
        <v>140.08528000000001</v>
      </c>
      <c r="E12" s="9">
        <v>606736.66666666663</v>
      </c>
      <c r="F12" s="9">
        <v>133.33333333333334</v>
      </c>
      <c r="G12" s="9"/>
      <c r="H12" s="9"/>
      <c r="I12" s="9"/>
      <c r="J12" s="9">
        <v>112.32974133333333</v>
      </c>
      <c r="K12" s="9">
        <v>126.89586433333334</v>
      </c>
      <c r="L12" s="9">
        <v>123.66666666666667</v>
      </c>
      <c r="M12" s="9">
        <v>537383.33333333337</v>
      </c>
      <c r="N12" s="9"/>
      <c r="O12" s="9">
        <v>98.914068217333337</v>
      </c>
      <c r="P12" s="9">
        <v>116.77151143933332</v>
      </c>
      <c r="Q12" s="9">
        <v>121.71344000000001</v>
      </c>
      <c r="R12" s="9">
        <v>122.80114826984125</v>
      </c>
      <c r="S12" s="9">
        <v>165.34669649999998</v>
      </c>
      <c r="T12" s="9">
        <v>119.60077713499999</v>
      </c>
      <c r="U12" s="9">
        <v>286.6009406</v>
      </c>
      <c r="V12" s="9">
        <v>147.35420687597403</v>
      </c>
      <c r="W12" s="9">
        <v>179.66666666666666</v>
      </c>
      <c r="X12" s="9">
        <v>1101756.6666666667</v>
      </c>
      <c r="Y12" s="9">
        <v>133.37966730000002</v>
      </c>
      <c r="Z12" s="9"/>
      <c r="AA12" s="17">
        <v>259.41059495333332</v>
      </c>
      <c r="AB12" s="9"/>
      <c r="AC12" s="9"/>
      <c r="AD12" s="9"/>
      <c r="AE12" s="9">
        <v>1791.9907529566665</v>
      </c>
      <c r="AF12" s="9">
        <v>1421.9815898999998</v>
      </c>
      <c r="AG12" s="9"/>
      <c r="AH12" s="9"/>
      <c r="AI12" s="9"/>
      <c r="AJ12" s="9"/>
      <c r="AK12" s="9"/>
      <c r="AL12" s="9">
        <v>154.12342826795336</v>
      </c>
      <c r="AM12" s="9">
        <v>137.82874594680797</v>
      </c>
      <c r="AN12" s="9">
        <v>112.05038830555556</v>
      </c>
      <c r="AO12" s="9"/>
      <c r="AP12" s="9"/>
      <c r="AQ12" s="9">
        <v>132.76727213333334</v>
      </c>
      <c r="AR12" s="9">
        <v>102.66666666666667</v>
      </c>
      <c r="AS12" s="9">
        <v>142.96666666666667</v>
      </c>
      <c r="AT12" s="9">
        <v>129.26666666666668</v>
      </c>
      <c r="AU12" s="9"/>
      <c r="AV12" s="9"/>
      <c r="AW12" s="9"/>
      <c r="AX12" s="9"/>
      <c r="AY12" s="9"/>
      <c r="AZ12" s="9">
        <v>125.6</v>
      </c>
      <c r="BA12" s="9"/>
      <c r="BB12" s="9">
        <v>103.6</v>
      </c>
      <c r="BC12" s="9">
        <v>103.76666666666667</v>
      </c>
      <c r="BD12" s="9">
        <v>113.56666666666666</v>
      </c>
      <c r="BE12" s="9">
        <v>117.36666666666667</v>
      </c>
      <c r="BF12" s="9">
        <v>106.73333333333333</v>
      </c>
      <c r="BG12" s="9"/>
      <c r="BH12" s="9">
        <v>123.43333333333334</v>
      </c>
      <c r="BI12" s="9">
        <v>145.26941026728895</v>
      </c>
      <c r="BJ12" s="9">
        <v>90.250096903148915</v>
      </c>
      <c r="BK12" s="9">
        <v>211.37049904217668</v>
      </c>
      <c r="BL12" s="9">
        <v>108.06251550483752</v>
      </c>
      <c r="BM12" s="9"/>
      <c r="BN12" s="9">
        <v>151.08334959984381</v>
      </c>
      <c r="BO12" s="9">
        <v>198.12878370941112</v>
      </c>
      <c r="BP12" s="9">
        <v>120.831957741829</v>
      </c>
      <c r="BQ12" s="9">
        <v>99.449035812672179</v>
      </c>
      <c r="BR12" s="9">
        <v>107.83316378433368</v>
      </c>
      <c r="BS12" s="9"/>
      <c r="BT12" s="9"/>
      <c r="BU12" s="9">
        <v>114.03521164630961</v>
      </c>
      <c r="BV12" s="9"/>
      <c r="BW12" s="9"/>
      <c r="BX12" s="9"/>
      <c r="BY12" s="9"/>
      <c r="BZ12" s="9">
        <v>99.3</v>
      </c>
      <c r="CA12" s="9"/>
      <c r="CB12" s="9"/>
      <c r="CC12" s="9"/>
      <c r="CD12" s="9"/>
      <c r="CE12" s="9"/>
      <c r="CF12" s="9"/>
      <c r="CG12" s="9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>
        <v>564.75082782333334</v>
      </c>
      <c r="CW12" s="9"/>
      <c r="CX12" s="9"/>
      <c r="CY12" s="9">
        <v>63.533333333333339</v>
      </c>
      <c r="CZ12" s="9">
        <v>66.766666666666666</v>
      </c>
      <c r="DA12" s="9"/>
      <c r="DB12" s="9">
        <v>1555.121390378906</v>
      </c>
      <c r="DC12" s="27">
        <v>99.1</v>
      </c>
      <c r="DD12" s="9">
        <v>1198243.3333333333</v>
      </c>
      <c r="DE12" s="9">
        <v>255</v>
      </c>
      <c r="DF12" s="9">
        <v>287</v>
      </c>
      <c r="DG12" s="9"/>
      <c r="DH12" s="9">
        <v>310</v>
      </c>
      <c r="DI12" s="9">
        <v>245.57046183333333</v>
      </c>
      <c r="DJ12" s="9">
        <v>474.66666666666669</v>
      </c>
      <c r="DK12" s="9">
        <v>496</v>
      </c>
      <c r="DL12" s="9">
        <v>540</v>
      </c>
      <c r="DM12" s="9">
        <v>458.41564356443433</v>
      </c>
      <c r="DN12" s="9">
        <v>204</v>
      </c>
      <c r="DO12" s="9">
        <v>247</v>
      </c>
      <c r="DP12" s="9">
        <v>290</v>
      </c>
      <c r="DQ12" s="9">
        <v>259.18645832030001</v>
      </c>
      <c r="DR12" s="9">
        <v>1877803.3333333333</v>
      </c>
      <c r="DS12" s="9">
        <v>264.33333333333331</v>
      </c>
      <c r="DT12" s="9">
        <v>331</v>
      </c>
      <c r="DU12" s="9">
        <v>621.66666666666663</v>
      </c>
      <c r="DV12" s="9">
        <v>666</v>
      </c>
      <c r="DW12" s="9">
        <v>160</v>
      </c>
      <c r="DX12" s="9"/>
      <c r="DY12" s="9">
        <v>292</v>
      </c>
      <c r="DZ12" s="9"/>
      <c r="EA12" s="9"/>
      <c r="EB12" s="9"/>
      <c r="EC12" s="9">
        <v>205</v>
      </c>
      <c r="ED12" s="17"/>
      <c r="EE12" s="9"/>
      <c r="EF12" s="9"/>
      <c r="EG12" s="9"/>
      <c r="EH12" s="9"/>
      <c r="EI12" s="9"/>
      <c r="EJ12" s="9">
        <v>274.37087952581834</v>
      </c>
      <c r="EK12" s="9">
        <v>254.95985829022365</v>
      </c>
      <c r="EL12" s="9">
        <v>250.44006383286441</v>
      </c>
      <c r="EM12" s="9">
        <v>100</v>
      </c>
      <c r="EN12" s="9"/>
      <c r="EO12" s="9"/>
      <c r="EP12" s="9">
        <v>116.73333333333335</v>
      </c>
      <c r="EQ12" s="9"/>
      <c r="ER12" s="9">
        <v>106.7</v>
      </c>
      <c r="ES12" s="9">
        <v>112.56666666666666</v>
      </c>
      <c r="ET12" s="9"/>
      <c r="EU12" s="9">
        <v>258.3</v>
      </c>
      <c r="EV12" s="9">
        <v>131.75</v>
      </c>
      <c r="EW12" s="9">
        <v>112.32492997198879</v>
      </c>
      <c r="EX12" s="9">
        <v>90.447019447109682</v>
      </c>
      <c r="EY12" s="9">
        <v>125.21084943009664</v>
      </c>
      <c r="EZ12" s="9"/>
      <c r="FA12" s="9"/>
      <c r="FB12" s="9"/>
      <c r="FC12" s="9"/>
      <c r="FD12" s="9">
        <v>1837.3633333333335</v>
      </c>
      <c r="FE12" s="9"/>
      <c r="FF12" s="9"/>
      <c r="FG12" s="9"/>
      <c r="FH12" s="9"/>
      <c r="FI12" s="9">
        <v>242.50848599999998</v>
      </c>
      <c r="FJ12" s="9"/>
      <c r="FK12" s="9"/>
      <c r="FL12" s="9"/>
      <c r="FM12" s="9"/>
      <c r="FN12" s="9"/>
      <c r="FO12" s="9" t="e">
        <v>#N/A</v>
      </c>
      <c r="FP12" s="9">
        <v>373.0956347246667</v>
      </c>
      <c r="FQ12" s="9">
        <v>314.08523592933335</v>
      </c>
      <c r="FR12" s="9"/>
      <c r="FS12" s="9"/>
      <c r="FT12" s="9">
        <v>382.13458746666669</v>
      </c>
      <c r="FU12" s="9">
        <v>0.35066666666666668</v>
      </c>
      <c r="FV12" s="9">
        <v>560.70901968666658</v>
      </c>
      <c r="FW12" s="9">
        <v>366.62874170599997</v>
      </c>
      <c r="FX12" s="9">
        <v>85.933333333333337</v>
      </c>
      <c r="FY12" s="9"/>
      <c r="FZ12" s="9">
        <v>100.03333333333335</v>
      </c>
      <c r="GA12" s="9"/>
      <c r="GB12" s="9"/>
      <c r="GC12" s="9">
        <v>94.233333333333334</v>
      </c>
      <c r="GD12" s="9"/>
      <c r="GE12" s="9">
        <v>81.460014098848603</v>
      </c>
      <c r="GF12" s="9">
        <v>86.110092260813119</v>
      </c>
      <c r="GG12" s="9">
        <v>80.53588516746413</v>
      </c>
      <c r="GH12" s="9"/>
      <c r="GI12" s="9"/>
      <c r="GJ12" s="9">
        <v>13.533333333333331</v>
      </c>
      <c r="GK12" s="9"/>
      <c r="GL12" s="9"/>
      <c r="GM12" s="9">
        <v>0.92856666666666676</v>
      </c>
      <c r="GN12" s="9"/>
      <c r="GO12" s="9">
        <v>1.9956666666666667</v>
      </c>
      <c r="GP12" s="9"/>
      <c r="GQ12" s="9"/>
      <c r="GR12" s="9">
        <v>0.17079999999999998</v>
      </c>
      <c r="GS12" s="9">
        <v>2.0266666666666668</v>
      </c>
      <c r="GT12" s="9"/>
      <c r="GU12" s="9">
        <v>99.233333333333334</v>
      </c>
      <c r="GV12" s="9"/>
      <c r="GW12" s="9">
        <v>101.06666666666666</v>
      </c>
      <c r="GX12" s="9">
        <v>98.433333333333337</v>
      </c>
      <c r="GY12" s="9"/>
      <c r="GZ12" s="9">
        <v>99.3</v>
      </c>
      <c r="HA12" s="9"/>
      <c r="HB12" s="9"/>
      <c r="HC12" s="9">
        <v>98.635123161125222</v>
      </c>
      <c r="HD12" s="9">
        <v>61.343964371655346</v>
      </c>
      <c r="HE12" s="9"/>
      <c r="HF12" s="9">
        <v>54.141899864200006</v>
      </c>
      <c r="HG12" s="9">
        <v>89.427312775330392</v>
      </c>
      <c r="HH12" s="9"/>
      <c r="HI12" s="9"/>
      <c r="HJ12" s="9"/>
      <c r="HK12" s="9"/>
      <c r="HL12" s="34">
        <v>97.9</v>
      </c>
      <c r="HM12" s="9" t="e">
        <v>#N/A</v>
      </c>
      <c r="HN12" s="34" t="e">
        <v>#N/A</v>
      </c>
      <c r="HO12" s="9">
        <v>0.67276666666666651</v>
      </c>
      <c r="HP12" s="9">
        <v>0.64156666666666662</v>
      </c>
      <c r="HQ12" s="9">
        <v>0.44909999999999994</v>
      </c>
      <c r="HR12" s="9">
        <v>1.0976000000000001</v>
      </c>
      <c r="HS12" s="9">
        <v>2.390333333333333</v>
      </c>
      <c r="HT12" s="9">
        <v>0.53498823529411765</v>
      </c>
      <c r="HU12" s="9">
        <v>0.49689999999999995</v>
      </c>
      <c r="HV12" s="9">
        <v>0.65799999999999992</v>
      </c>
      <c r="HW12" s="9">
        <v>1.66635</v>
      </c>
      <c r="HX12" s="9">
        <v>0.49433333333333335</v>
      </c>
      <c r="HY12" s="9">
        <v>1.86</v>
      </c>
      <c r="HZ12" s="9">
        <v>0.52666666666666662</v>
      </c>
      <c r="IA12" s="9">
        <v>1.0661304460000001</v>
      </c>
      <c r="IB12" s="9">
        <v>0.65359999999999996</v>
      </c>
      <c r="IC12" s="9">
        <v>1.0183333333333333</v>
      </c>
      <c r="ID12" s="9">
        <v>0.73286666666666644</v>
      </c>
      <c r="IE12" s="9">
        <v>0.88099999999999989</v>
      </c>
      <c r="IF12" s="9"/>
      <c r="IG12" s="9"/>
      <c r="IH12" s="9"/>
      <c r="II12" s="9">
        <v>92.233333333333348</v>
      </c>
      <c r="IJ12" s="9"/>
      <c r="IK12" s="9">
        <v>101.23333333333333</v>
      </c>
      <c r="IL12" s="9">
        <v>93.4</v>
      </c>
      <c r="IM12" s="9">
        <v>119.83333333333333</v>
      </c>
      <c r="IN12" s="9"/>
      <c r="IO12" s="9">
        <v>103.83333333333333</v>
      </c>
      <c r="IP12" s="9"/>
      <c r="IQ12" s="9">
        <v>94.2</v>
      </c>
      <c r="IR12" s="9"/>
      <c r="IS12" s="9">
        <v>107.76666666666667</v>
      </c>
      <c r="IT12" s="9">
        <v>110.4</v>
      </c>
      <c r="IU12" s="9">
        <v>109.2</v>
      </c>
      <c r="IV12" s="9">
        <v>104.23333333333333</v>
      </c>
      <c r="IW12" s="9">
        <v>77.085103741967487</v>
      </c>
      <c r="IX12" s="9">
        <v>75.39656273276816</v>
      </c>
      <c r="IY12" s="9">
        <v>107.5239769258757</v>
      </c>
      <c r="IZ12" s="9">
        <v>94.220970609644056</v>
      </c>
      <c r="JA12" s="9">
        <v>69.791519600922385</v>
      </c>
      <c r="JB12" s="9">
        <v>138.94249324585104</v>
      </c>
      <c r="JC12" s="9">
        <v>89.016002723867899</v>
      </c>
      <c r="JD12" s="9">
        <v>117.34785103345205</v>
      </c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27"/>
      <c r="KW12" s="27"/>
      <c r="KX12" s="27"/>
      <c r="KY12" s="27"/>
      <c r="KZ12" s="27"/>
      <c r="LA12" s="27"/>
      <c r="LB12" s="27"/>
      <c r="LC12" s="27"/>
      <c r="LD12" s="27"/>
      <c r="LE12" s="27"/>
      <c r="LF12" s="27"/>
      <c r="LG12" s="27"/>
      <c r="LH12" s="27"/>
      <c r="LI12" s="27"/>
      <c r="LJ12" s="9"/>
      <c r="LK12" s="27">
        <v>99.1</v>
      </c>
      <c r="LL12" s="9"/>
      <c r="LM12" s="9">
        <v>1.4518181648019644</v>
      </c>
      <c r="LN12" s="9"/>
      <c r="LO12" s="9"/>
      <c r="LP12" s="9"/>
      <c r="LQ12" s="9"/>
      <c r="LR12" s="9"/>
      <c r="LS12" s="9"/>
      <c r="LT12" s="9">
        <v>94.433333333333337</v>
      </c>
      <c r="LU12" s="9">
        <v>95.733333333333334</v>
      </c>
      <c r="LV12" s="9">
        <v>92.966666666666654</v>
      </c>
      <c r="LW12" s="9">
        <v>94.633333333333326</v>
      </c>
      <c r="LX12" s="9">
        <v>98.09999999999998</v>
      </c>
      <c r="LY12" s="9">
        <v>88.266666666666652</v>
      </c>
      <c r="LZ12" s="9">
        <v>102.23333333333335</v>
      </c>
      <c r="MA12" s="9">
        <v>92.366666666666674</v>
      </c>
      <c r="MB12" s="9"/>
      <c r="MC12" s="9">
        <v>97.2</v>
      </c>
      <c r="MD12" s="9">
        <v>100.36666666666667</v>
      </c>
      <c r="ME12" s="9">
        <v>91.966666666666654</v>
      </c>
      <c r="MF12" s="9">
        <v>97.533333333333346</v>
      </c>
      <c r="MG12" s="9">
        <v>99.233333333333334</v>
      </c>
      <c r="MH12" s="9">
        <v>94.033333333333346</v>
      </c>
      <c r="MI12" s="9">
        <v>97.633333333333326</v>
      </c>
      <c r="MJ12" s="9">
        <v>98.833333333333329</v>
      </c>
      <c r="MK12" s="9">
        <v>96.366666666666674</v>
      </c>
      <c r="ML12" s="9">
        <v>94.600000000000009</v>
      </c>
      <c r="MM12" s="9">
        <v>97</v>
      </c>
      <c r="MN12" s="9">
        <v>92.399999999999991</v>
      </c>
      <c r="MO12" s="9"/>
      <c r="MP12" s="9">
        <v>95.2</v>
      </c>
      <c r="MQ12" s="9">
        <v>95.100000000000009</v>
      </c>
      <c r="MR12" s="9">
        <v>95.733333333333348</v>
      </c>
      <c r="MS12" s="9">
        <v>99.5</v>
      </c>
      <c r="MT12" s="9">
        <v>96.600000000000009</v>
      </c>
      <c r="MU12" s="9">
        <v>93.233333333333334</v>
      </c>
      <c r="MV12" s="9">
        <v>91.766666666666652</v>
      </c>
      <c r="MW12" s="9"/>
      <c r="MX12" s="9"/>
      <c r="MY12" s="9"/>
      <c r="MZ12" s="9"/>
      <c r="NA12" s="9"/>
      <c r="NB12" s="9"/>
      <c r="NC12" s="9"/>
      <c r="ND12" s="9"/>
      <c r="NE12" s="9">
        <v>91.5</v>
      </c>
      <c r="NF12" s="9">
        <v>93.433333333333337</v>
      </c>
      <c r="NG12" s="9">
        <v>7.19</v>
      </c>
      <c r="NH12" s="9"/>
      <c r="NI12" s="9"/>
      <c r="NJ12" s="9"/>
      <c r="NK12" s="9"/>
      <c r="NL12" s="9" t="e">
        <v>#N/A</v>
      </c>
      <c r="NM12" s="9"/>
      <c r="NN12" s="9">
        <v>0.65</v>
      </c>
      <c r="NO12" s="9">
        <v>0.78100000000000003</v>
      </c>
      <c r="NP12" s="27"/>
      <c r="NQ12" s="27"/>
      <c r="NR12" s="27"/>
      <c r="NS12" s="27">
        <v>123.37333169999999</v>
      </c>
      <c r="NT12" s="27">
        <v>89.173339843333338</v>
      </c>
      <c r="NU12" s="27">
        <v>94.766666666666666</v>
      </c>
      <c r="NV12" s="27"/>
      <c r="NW12" s="27">
        <v>128.33333333333334</v>
      </c>
      <c r="NX12" s="27"/>
      <c r="NY12" s="27"/>
      <c r="NZ12" s="27"/>
      <c r="OA12" s="27">
        <v>63.2</v>
      </c>
      <c r="OB12" s="27">
        <v>62.9</v>
      </c>
      <c r="OC12" s="27"/>
      <c r="OD12" s="27">
        <v>356.74666666666667</v>
      </c>
      <c r="OE12" s="27"/>
      <c r="OF12" s="27">
        <v>2210.7929359999998</v>
      </c>
      <c r="OG12" s="27"/>
      <c r="OH12" s="27"/>
      <c r="OI12" s="27"/>
      <c r="OJ12" s="9">
        <v>112.66666666666667</v>
      </c>
      <c r="OK12" s="9">
        <v>97.966666666666654</v>
      </c>
      <c r="OL12" s="9">
        <v>28.3</v>
      </c>
      <c r="OM12" s="9">
        <v>55.20000000000001</v>
      </c>
      <c r="ON12" s="9">
        <v>175</v>
      </c>
      <c r="OO12" s="9" t="e">
        <v>#N/A</v>
      </c>
      <c r="OP12" s="9" t="e">
        <v>#N/A</v>
      </c>
      <c r="OQ12" s="9" t="e">
        <v>#N/A</v>
      </c>
      <c r="OR12" s="9" t="e">
        <v>#N/A</v>
      </c>
      <c r="OS12" s="9">
        <v>95.7</v>
      </c>
      <c r="OT12" s="9">
        <v>95</v>
      </c>
      <c r="OU12" s="9">
        <v>110.8</v>
      </c>
      <c r="OV12" s="9" t="e">
        <v>#N/A</v>
      </c>
      <c r="OW12" s="9" t="e">
        <v>#N/A</v>
      </c>
      <c r="OX12" s="9">
        <v>96.1</v>
      </c>
      <c r="OY12" s="9" t="e">
        <v>#N/A</v>
      </c>
      <c r="OZ12" s="9" t="e">
        <v>#N/A</v>
      </c>
      <c r="PA12" s="9" t="e">
        <v>#N/A</v>
      </c>
      <c r="PB12" s="9" t="e">
        <v>#N/A</v>
      </c>
      <c r="PC12" s="9">
        <v>106.2</v>
      </c>
      <c r="PD12" s="9"/>
      <c r="PE12" s="9">
        <v>99.133333333333326</v>
      </c>
    </row>
    <row r="13" spans="1:421" ht="15.75">
      <c r="A13" s="5">
        <v>29860</v>
      </c>
      <c r="B13" s="9">
        <v>112.52752000000002</v>
      </c>
      <c r="C13" s="9">
        <v>101.50441599999999</v>
      </c>
      <c r="D13" s="9">
        <v>137.94189866666667</v>
      </c>
      <c r="E13" s="9">
        <v>919426.66666666663</v>
      </c>
      <c r="F13" s="9">
        <v>125.66666666666667</v>
      </c>
      <c r="G13" s="9"/>
      <c r="H13" s="9"/>
      <c r="I13" s="9"/>
      <c r="J13" s="9">
        <v>94.22050733333333</v>
      </c>
      <c r="K13" s="9">
        <v>110.36134633333334</v>
      </c>
      <c r="L13" s="9">
        <v>112.33333333333333</v>
      </c>
      <c r="M13" s="9">
        <v>738730</v>
      </c>
      <c r="N13" s="9"/>
      <c r="O13" s="9">
        <v>86.127257021333335</v>
      </c>
      <c r="P13" s="9">
        <v>110.892517786</v>
      </c>
      <c r="Q13" s="9">
        <v>128.60288</v>
      </c>
      <c r="R13" s="9">
        <v>108.59262412916667</v>
      </c>
      <c r="S13" s="9">
        <v>166.44900780999998</v>
      </c>
      <c r="T13" s="9">
        <v>122.65050509266666</v>
      </c>
      <c r="U13" s="9">
        <v>275.6329430655</v>
      </c>
      <c r="V13" s="9">
        <v>153.21431166401513</v>
      </c>
      <c r="W13" s="9">
        <v>181</v>
      </c>
      <c r="X13" s="9">
        <v>1347186.6666666667</v>
      </c>
      <c r="Y13" s="9">
        <v>139.87105606666668</v>
      </c>
      <c r="Z13" s="9"/>
      <c r="AA13" s="17">
        <v>216.05301675999999</v>
      </c>
      <c r="AB13" s="9"/>
      <c r="AC13" s="9"/>
      <c r="AD13" s="9"/>
      <c r="AE13" s="9">
        <v>1577.7749217133332</v>
      </c>
      <c r="AF13" s="9">
        <v>1291.9088553200002</v>
      </c>
      <c r="AG13" s="9"/>
      <c r="AH13" s="9"/>
      <c r="AI13" s="9"/>
      <c r="AJ13" s="9"/>
      <c r="AK13" s="9"/>
      <c r="AL13" s="9">
        <v>160.70621243360571</v>
      </c>
      <c r="AM13" s="9">
        <v>145.90509831203789</v>
      </c>
      <c r="AN13" s="9">
        <v>94.015771530158744</v>
      </c>
      <c r="AO13" s="9"/>
      <c r="AP13" s="9"/>
      <c r="AQ13" s="9">
        <v>128.97042209999998</v>
      </c>
      <c r="AR13" s="9">
        <v>100.73333333333333</v>
      </c>
      <c r="AS13" s="9">
        <v>117.4</v>
      </c>
      <c r="AT13" s="9">
        <v>126</v>
      </c>
      <c r="AU13" s="9"/>
      <c r="AV13" s="9"/>
      <c r="AW13" s="9"/>
      <c r="AX13" s="9"/>
      <c r="AY13" s="9"/>
      <c r="AZ13" s="9">
        <v>101.76666666666667</v>
      </c>
      <c r="BA13" s="9"/>
      <c r="BB13" s="9">
        <v>107.93333333333334</v>
      </c>
      <c r="BC13" s="9">
        <v>102</v>
      </c>
      <c r="BD13" s="9">
        <v>97.1</v>
      </c>
      <c r="BE13" s="9">
        <v>115.3</v>
      </c>
      <c r="BF13" s="9">
        <v>113.46666666666665</v>
      </c>
      <c r="BG13" s="9"/>
      <c r="BH13" s="9">
        <v>103.73333333333333</v>
      </c>
      <c r="BI13" s="9">
        <v>121.84980907933816</v>
      </c>
      <c r="BJ13" s="9">
        <v>86.796295117816868</v>
      </c>
      <c r="BK13" s="9">
        <v>216.76028442481896</v>
      </c>
      <c r="BL13" s="9">
        <v>113.32175638799306</v>
      </c>
      <c r="BM13" s="9"/>
      <c r="BN13" s="9">
        <v>137.26332227210619</v>
      </c>
      <c r="BO13" s="9">
        <v>199.44964226747385</v>
      </c>
      <c r="BP13" s="9">
        <v>118.9831627599868</v>
      </c>
      <c r="BQ13" s="9">
        <v>101.23966942148763</v>
      </c>
      <c r="BR13" s="9">
        <v>113.93692777212614</v>
      </c>
      <c r="BS13" s="9"/>
      <c r="BT13" s="9"/>
      <c r="BU13" s="9">
        <v>110.95341102486418</v>
      </c>
      <c r="BV13" s="9"/>
      <c r="BW13" s="9"/>
      <c r="BX13" s="9"/>
      <c r="BY13" s="9"/>
      <c r="BZ13" s="9">
        <v>99.2</v>
      </c>
      <c r="CA13" s="9"/>
      <c r="CB13" s="9"/>
      <c r="CC13" s="9"/>
      <c r="CD13" s="9"/>
      <c r="CE13" s="9"/>
      <c r="CF13" s="9"/>
      <c r="CG13" s="9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>
        <v>500.44933473999998</v>
      </c>
      <c r="CW13" s="9"/>
      <c r="CX13" s="9"/>
      <c r="CY13" s="9">
        <v>65.3</v>
      </c>
      <c r="CZ13" s="9">
        <v>68.666666666666671</v>
      </c>
      <c r="DA13" s="9"/>
      <c r="DB13" s="9">
        <v>1406.2183313842145</v>
      </c>
      <c r="DC13" s="27">
        <v>97.866666666666674</v>
      </c>
      <c r="DD13" s="9">
        <v>1646390</v>
      </c>
      <c r="DE13" s="9">
        <v>237.66666666666666</v>
      </c>
      <c r="DF13" s="9">
        <v>243</v>
      </c>
      <c r="DG13" s="9"/>
      <c r="DH13" s="9">
        <v>253</v>
      </c>
      <c r="DI13" s="9">
        <v>221.68705033333333</v>
      </c>
      <c r="DJ13" s="9">
        <v>442.66666666666669</v>
      </c>
      <c r="DK13" s="9">
        <v>443</v>
      </c>
      <c r="DL13" s="9">
        <v>463</v>
      </c>
      <c r="DM13" s="9">
        <v>425.85901952983596</v>
      </c>
      <c r="DN13" s="9">
        <v>206.33333333333334</v>
      </c>
      <c r="DO13" s="9">
        <v>212</v>
      </c>
      <c r="DP13" s="9">
        <v>239</v>
      </c>
      <c r="DQ13" s="9">
        <v>216.73644977219999</v>
      </c>
      <c r="DR13" s="9">
        <v>1944760</v>
      </c>
      <c r="DS13" s="9">
        <v>264.33333333333331</v>
      </c>
      <c r="DT13" s="9">
        <v>298</v>
      </c>
      <c r="DU13" s="9">
        <v>546.66666666666663</v>
      </c>
      <c r="DV13" s="9">
        <v>557</v>
      </c>
      <c r="DW13" s="9">
        <v>162</v>
      </c>
      <c r="DX13" s="9"/>
      <c r="DY13" s="9">
        <v>300</v>
      </c>
      <c r="DZ13" s="9"/>
      <c r="EA13" s="9"/>
      <c r="EB13" s="9"/>
      <c r="EC13" s="9">
        <v>186</v>
      </c>
      <c r="ED13" s="17"/>
      <c r="EE13" s="9"/>
      <c r="EF13" s="9"/>
      <c r="EG13" s="9"/>
      <c r="EH13" s="9"/>
      <c r="EI13" s="9"/>
      <c r="EJ13" s="9">
        <v>272.69143539602118</v>
      </c>
      <c r="EK13" s="9">
        <v>236.23922966196969</v>
      </c>
      <c r="EL13" s="9">
        <v>230.40171191643944</v>
      </c>
      <c r="EM13" s="9">
        <v>92.100000000000009</v>
      </c>
      <c r="EN13" s="9"/>
      <c r="EO13" s="9"/>
      <c r="EP13" s="9">
        <v>104.4</v>
      </c>
      <c r="EQ13" s="9"/>
      <c r="ER13" s="9">
        <v>102.83333333333333</v>
      </c>
      <c r="ES13" s="9">
        <v>103.93333333333334</v>
      </c>
      <c r="ET13" s="9"/>
      <c r="EU13" s="9">
        <v>98.033333333333346</v>
      </c>
      <c r="EV13" s="9">
        <v>107.4</v>
      </c>
      <c r="EW13" s="9">
        <v>101.40056022408966</v>
      </c>
      <c r="EX13" s="9">
        <v>84.023482972016296</v>
      </c>
      <c r="EY13" s="9">
        <v>104.70359892376813</v>
      </c>
      <c r="EZ13" s="9"/>
      <c r="FA13" s="9"/>
      <c r="FB13" s="9"/>
      <c r="FC13" s="9"/>
      <c r="FD13" s="9">
        <v>1970.14</v>
      </c>
      <c r="FE13" s="9"/>
      <c r="FF13" s="9"/>
      <c r="FG13" s="9"/>
      <c r="FH13" s="9"/>
      <c r="FI13" s="9">
        <v>231.48537300000001</v>
      </c>
      <c r="FJ13" s="9"/>
      <c r="FK13" s="9"/>
      <c r="FL13" s="9"/>
      <c r="FM13" s="9"/>
      <c r="FN13" s="9"/>
      <c r="FO13" s="9" t="e">
        <v>#N/A</v>
      </c>
      <c r="FP13" s="9">
        <v>326.4311226013333</v>
      </c>
      <c r="FQ13" s="9">
        <v>272.27089357</v>
      </c>
      <c r="FR13" s="9"/>
      <c r="FS13" s="9"/>
      <c r="FT13" s="9">
        <v>360.16184868733336</v>
      </c>
      <c r="FU13" s="9">
        <v>0.32899999999999996</v>
      </c>
      <c r="FV13" s="9">
        <v>543.07203872666662</v>
      </c>
      <c r="FW13" s="9">
        <v>327.16599680800005</v>
      </c>
      <c r="FX13" s="9">
        <v>78.466666666666669</v>
      </c>
      <c r="FY13" s="9"/>
      <c r="FZ13" s="9">
        <v>87.9</v>
      </c>
      <c r="GA13" s="9"/>
      <c r="GB13" s="9"/>
      <c r="GC13" s="9">
        <v>87.1</v>
      </c>
      <c r="GD13" s="9"/>
      <c r="GE13" s="9">
        <v>76.776063288164806</v>
      </c>
      <c r="GF13" s="9">
        <v>83.401517930197784</v>
      </c>
      <c r="GG13" s="9">
        <v>75.559808612440193</v>
      </c>
      <c r="GH13" s="9"/>
      <c r="GI13" s="9"/>
      <c r="GJ13" s="9">
        <v>14</v>
      </c>
      <c r="GK13" s="9"/>
      <c r="GL13" s="9"/>
      <c r="GM13" s="9">
        <v>0.93443333333333334</v>
      </c>
      <c r="GN13" s="9"/>
      <c r="GO13" s="9">
        <v>1.9960000000000002</v>
      </c>
      <c r="GP13" s="9"/>
      <c r="GQ13" s="9"/>
      <c r="GR13" s="9">
        <v>0.16633333333333333</v>
      </c>
      <c r="GS13" s="9">
        <v>2.0413333333333337</v>
      </c>
      <c r="GT13" s="9"/>
      <c r="GU13" s="9">
        <v>100.2</v>
      </c>
      <c r="GV13" s="9"/>
      <c r="GW13" s="9">
        <v>102.56666666666666</v>
      </c>
      <c r="GX13" s="9">
        <v>99.1</v>
      </c>
      <c r="GY13" s="9"/>
      <c r="GZ13" s="9">
        <v>100.8</v>
      </c>
      <c r="HA13" s="9"/>
      <c r="HB13" s="9"/>
      <c r="HC13" s="9">
        <v>99.258298006814201</v>
      </c>
      <c r="HD13" s="9">
        <v>59.739731111350544</v>
      </c>
      <c r="HE13" s="9"/>
      <c r="HF13" s="9">
        <v>54.533716244796196</v>
      </c>
      <c r="HG13" s="9">
        <v>92.511013215859037</v>
      </c>
      <c r="HH13" s="9"/>
      <c r="HI13" s="9"/>
      <c r="HJ13" s="9"/>
      <c r="HK13" s="9"/>
      <c r="HL13" s="34">
        <v>97.933333333333337</v>
      </c>
      <c r="HM13" s="9" t="e">
        <v>#N/A</v>
      </c>
      <c r="HN13" s="34" t="e">
        <v>#N/A</v>
      </c>
      <c r="HO13" s="9">
        <v>0.61183333333333334</v>
      </c>
      <c r="HP13" s="9">
        <v>0.62683333333333335</v>
      </c>
      <c r="HQ13" s="9">
        <v>0.38716666666666666</v>
      </c>
      <c r="HR13" s="9">
        <v>1.0021333333333333</v>
      </c>
      <c r="HS13" s="9">
        <v>2.3543333333333329</v>
      </c>
      <c r="HT13" s="9">
        <v>0.45122745098039219</v>
      </c>
      <c r="HU13" s="9">
        <v>0.41616666666666668</v>
      </c>
      <c r="HV13" s="9">
        <v>0.59026666666666661</v>
      </c>
      <c r="HW13" s="9">
        <v>1.6786933333333334</v>
      </c>
      <c r="HX13" s="9">
        <v>0.44400000000000001</v>
      </c>
      <c r="HY13" s="9">
        <v>1.64</v>
      </c>
      <c r="HZ13" s="9">
        <v>0.45333333333333337</v>
      </c>
      <c r="IA13" s="9">
        <v>1.0317147693333333</v>
      </c>
      <c r="IB13" s="9">
        <v>0.55926666666666669</v>
      </c>
      <c r="IC13" s="9">
        <v>0.92966666666666675</v>
      </c>
      <c r="ID13" s="9">
        <v>0.77819999999999989</v>
      </c>
      <c r="IE13" s="9">
        <v>0.93566666666666665</v>
      </c>
      <c r="IF13" s="9"/>
      <c r="IG13" s="9"/>
      <c r="IH13" s="9"/>
      <c r="II13" s="9">
        <v>87.066666666666663</v>
      </c>
      <c r="IJ13" s="9"/>
      <c r="IK13" s="9">
        <v>95.733333333333334</v>
      </c>
      <c r="IL13" s="9">
        <v>92.666666666666671</v>
      </c>
      <c r="IM13" s="9">
        <v>112.73333333333335</v>
      </c>
      <c r="IN13" s="9"/>
      <c r="IO13" s="9">
        <v>93.4</v>
      </c>
      <c r="IP13" s="9"/>
      <c r="IQ13" s="9">
        <v>81.400000000000006</v>
      </c>
      <c r="IR13" s="9"/>
      <c r="IS13" s="9">
        <v>90.766666666666666</v>
      </c>
      <c r="IT13" s="9">
        <v>96.3</v>
      </c>
      <c r="IU13" s="9">
        <v>98.333333333333329</v>
      </c>
      <c r="IV13" s="9">
        <v>111.7</v>
      </c>
      <c r="IW13" s="9">
        <v>70.10340777802179</v>
      </c>
      <c r="IX13" s="9">
        <v>68.838747023747004</v>
      </c>
      <c r="IY13" s="9">
        <v>90.689414881925472</v>
      </c>
      <c r="IZ13" s="9">
        <v>84.522033817405116</v>
      </c>
      <c r="JA13" s="9">
        <v>62.685302837780597</v>
      </c>
      <c r="JB13" s="9">
        <v>122.50843490494393</v>
      </c>
      <c r="JC13" s="9">
        <v>76.168425831347193</v>
      </c>
      <c r="JD13" s="9">
        <v>124.60670109283055</v>
      </c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27"/>
      <c r="KW13" s="27"/>
      <c r="KX13" s="27"/>
      <c r="KY13" s="27"/>
      <c r="KZ13" s="27"/>
      <c r="LA13" s="27"/>
      <c r="LB13" s="27"/>
      <c r="LC13" s="27"/>
      <c r="LD13" s="27"/>
      <c r="LE13" s="27"/>
      <c r="LF13" s="27"/>
      <c r="LG13" s="27"/>
      <c r="LH13" s="27"/>
      <c r="LI13" s="27"/>
      <c r="LJ13" s="9"/>
      <c r="LK13" s="27">
        <v>97.866666666666674</v>
      </c>
      <c r="LL13" s="9"/>
      <c r="LM13" s="9">
        <v>1.3487102128338844</v>
      </c>
      <c r="LN13" s="9"/>
      <c r="LO13" s="9"/>
      <c r="LP13" s="9"/>
      <c r="LQ13" s="9"/>
      <c r="LR13" s="9"/>
      <c r="LS13" s="9"/>
      <c r="LT13" s="9">
        <v>94.566666666666663</v>
      </c>
      <c r="LU13" s="9">
        <v>95.40000000000002</v>
      </c>
      <c r="LV13" s="9">
        <v>94.066666666666663</v>
      </c>
      <c r="LW13" s="9">
        <v>95.233333333333348</v>
      </c>
      <c r="LX13" s="9">
        <v>97.366666666666674</v>
      </c>
      <c r="LY13" s="9">
        <v>90.166666666666671</v>
      </c>
      <c r="LZ13" s="9">
        <v>101.8</v>
      </c>
      <c r="MA13" s="9">
        <v>93.666666666666671</v>
      </c>
      <c r="MB13" s="9"/>
      <c r="MC13" s="9">
        <v>96.8</v>
      </c>
      <c r="MD13" s="9">
        <v>99.066666666666677</v>
      </c>
      <c r="ME13" s="9">
        <v>92.433333333333337</v>
      </c>
      <c r="MF13" s="9">
        <v>97.833333333333329</v>
      </c>
      <c r="MG13" s="9">
        <v>95</v>
      </c>
      <c r="MH13" s="9">
        <v>100.63333333333333</v>
      </c>
      <c r="MI13" s="9">
        <v>98</v>
      </c>
      <c r="MJ13" s="9">
        <v>99</v>
      </c>
      <c r="MK13" s="9">
        <v>96.566666666666663</v>
      </c>
      <c r="ML13" s="9">
        <v>91.399999999999991</v>
      </c>
      <c r="MM13" s="9">
        <v>89.633333333333326</v>
      </c>
      <c r="MN13" s="9">
        <v>86.566666666666663</v>
      </c>
      <c r="MO13" s="9"/>
      <c r="MP13" s="9">
        <v>95.466666666666654</v>
      </c>
      <c r="MQ13" s="9">
        <v>95.433333333333337</v>
      </c>
      <c r="MR13" s="9">
        <v>95.366666666666674</v>
      </c>
      <c r="MS13" s="9">
        <v>97.666666666666671</v>
      </c>
      <c r="MT13" s="9">
        <v>97.2</v>
      </c>
      <c r="MU13" s="9">
        <v>94.733333333333334</v>
      </c>
      <c r="MV13" s="9">
        <v>92.833333333333329</v>
      </c>
      <c r="MW13" s="9"/>
      <c r="MX13" s="9"/>
      <c r="MY13" s="9"/>
      <c r="MZ13" s="9"/>
      <c r="NA13" s="9"/>
      <c r="NB13" s="9"/>
      <c r="NC13" s="9"/>
      <c r="ND13" s="9"/>
      <c r="NE13" s="9">
        <v>93.166666666666671</v>
      </c>
      <c r="NF13" s="9">
        <v>93.733333333333334</v>
      </c>
      <c r="NG13" s="9">
        <v>4.3666666666666663</v>
      </c>
      <c r="NH13" s="9"/>
      <c r="NI13" s="9"/>
      <c r="NJ13" s="9"/>
      <c r="NK13" s="9"/>
      <c r="NL13" s="9" t="e">
        <v>#N/A</v>
      </c>
      <c r="NM13" s="9"/>
      <c r="NN13" s="9">
        <v>0.65100000000000002</v>
      </c>
      <c r="NO13" s="9">
        <v>0.77900000000000003</v>
      </c>
      <c r="NP13" s="27"/>
      <c r="NQ13" s="27"/>
      <c r="NR13" s="27"/>
      <c r="NS13" s="27">
        <v>140.62334186666666</v>
      </c>
      <c r="NT13" s="27">
        <v>103.11999512333334</v>
      </c>
      <c r="NU13" s="27">
        <v>93.86666666666666</v>
      </c>
      <c r="NV13" s="27"/>
      <c r="NW13" s="27">
        <v>132</v>
      </c>
      <c r="NX13" s="27"/>
      <c r="NY13" s="27"/>
      <c r="NZ13" s="27"/>
      <c r="OA13" s="27">
        <v>63.2</v>
      </c>
      <c r="OB13" s="27">
        <v>62.9</v>
      </c>
      <c r="OC13" s="27"/>
      <c r="OD13" s="27">
        <v>400.49333333333334</v>
      </c>
      <c r="OE13" s="27"/>
      <c r="OF13" s="27">
        <v>2111.2175993333335</v>
      </c>
      <c r="OG13" s="27"/>
      <c r="OH13" s="27"/>
      <c r="OI13" s="27"/>
      <c r="OJ13" s="9">
        <v>118</v>
      </c>
      <c r="OK13" s="9">
        <v>103</v>
      </c>
      <c r="OL13" s="9">
        <v>28.3</v>
      </c>
      <c r="OM13" s="9">
        <v>55.20000000000001</v>
      </c>
      <c r="ON13" s="9">
        <v>175</v>
      </c>
      <c r="OO13" s="9" t="e">
        <v>#N/A</v>
      </c>
      <c r="OP13" s="9" t="e">
        <v>#N/A</v>
      </c>
      <c r="OQ13" s="9" t="e">
        <v>#N/A</v>
      </c>
      <c r="OR13" s="9" t="e">
        <v>#N/A</v>
      </c>
      <c r="OS13" s="9">
        <v>96.833333333333329</v>
      </c>
      <c r="OT13" s="9">
        <v>97.9</v>
      </c>
      <c r="OU13" s="9">
        <v>112</v>
      </c>
      <c r="OV13" s="9" t="e">
        <v>#N/A</v>
      </c>
      <c r="OW13" s="9" t="e">
        <v>#N/A</v>
      </c>
      <c r="OX13" s="9">
        <v>96.1</v>
      </c>
      <c r="OY13" s="9" t="e">
        <v>#N/A</v>
      </c>
      <c r="OZ13" s="9" t="e">
        <v>#N/A</v>
      </c>
      <c r="PA13" s="9" t="e">
        <v>#N/A</v>
      </c>
      <c r="PB13" s="9" t="e">
        <v>#N/A</v>
      </c>
      <c r="PC13" s="9">
        <v>103.86666666666667</v>
      </c>
      <c r="PD13" s="9"/>
      <c r="PE13" s="9">
        <v>100.33333333333333</v>
      </c>
    </row>
    <row r="14" spans="1:421" ht="15.75">
      <c r="A14" s="2">
        <v>29952</v>
      </c>
      <c r="B14" s="9">
        <v>111.76202666666666</v>
      </c>
      <c r="C14" s="9">
        <v>101.50441600000001</v>
      </c>
      <c r="D14" s="9">
        <v>139.77908266666668</v>
      </c>
      <c r="E14" s="9">
        <v>1064875</v>
      </c>
      <c r="F14" s="9">
        <v>113.66666666666667</v>
      </c>
      <c r="G14" s="9"/>
      <c r="H14" s="9"/>
      <c r="I14" s="9"/>
      <c r="J14" s="9">
        <v>97.632391999999996</v>
      </c>
      <c r="K14" s="9">
        <v>114.29813633333333</v>
      </c>
      <c r="L14" s="9">
        <v>100.66666666666667</v>
      </c>
      <c r="M14" s="9">
        <v>844595</v>
      </c>
      <c r="N14" s="9"/>
      <c r="O14" s="9">
        <v>89.434190951333335</v>
      </c>
      <c r="P14" s="9">
        <v>114.05247687466665</v>
      </c>
      <c r="Q14" s="9">
        <v>137.32950400000001</v>
      </c>
      <c r="R14" s="9">
        <v>105.0600276834859</v>
      </c>
      <c r="S14" s="9">
        <v>159.19212501916664</v>
      </c>
      <c r="T14" s="9">
        <v>127.13323775333333</v>
      </c>
      <c r="U14" s="9">
        <v>289.99973380583333</v>
      </c>
      <c r="V14" s="9">
        <v>135.7712035552174</v>
      </c>
      <c r="W14" s="9">
        <v>176.66666666666666</v>
      </c>
      <c r="X14" s="9">
        <v>1441283.3333333333</v>
      </c>
      <c r="Y14" s="9">
        <v>136.56412216666669</v>
      </c>
      <c r="Z14" s="9"/>
      <c r="AA14" s="17">
        <v>204.22154203266666</v>
      </c>
      <c r="AB14" s="9"/>
      <c r="AC14" s="9"/>
      <c r="AD14" s="9"/>
      <c r="AE14" s="9">
        <v>1545.0730195166668</v>
      </c>
      <c r="AF14" s="9">
        <v>1100.8415615866668</v>
      </c>
      <c r="AG14" s="9"/>
      <c r="AH14" s="9"/>
      <c r="AI14" s="9"/>
      <c r="AJ14" s="9"/>
      <c r="AK14" s="9"/>
      <c r="AL14" s="9">
        <v>157.15981036115409</v>
      </c>
      <c r="AM14" s="9">
        <v>133.82572201873759</v>
      </c>
      <c r="AN14" s="9">
        <v>96.21313566308163</v>
      </c>
      <c r="AO14" s="9"/>
      <c r="AP14" s="9"/>
      <c r="AQ14" s="9">
        <v>132.15487696666665</v>
      </c>
      <c r="AR14" s="9">
        <v>99.733333333333348</v>
      </c>
      <c r="AS14" s="9">
        <v>97.833333333333329</v>
      </c>
      <c r="AT14" s="9">
        <v>122.2</v>
      </c>
      <c r="AU14" s="9"/>
      <c r="AV14" s="9"/>
      <c r="AW14" s="9"/>
      <c r="AX14" s="9"/>
      <c r="AY14" s="9"/>
      <c r="AZ14" s="9">
        <v>104.46666666666665</v>
      </c>
      <c r="BA14" s="9"/>
      <c r="BB14" s="9">
        <v>105.26666666666667</v>
      </c>
      <c r="BC14" s="9">
        <v>102.66666666666667</v>
      </c>
      <c r="BD14" s="9">
        <v>96.166666666666671</v>
      </c>
      <c r="BE14" s="9">
        <v>114.76666666666667</v>
      </c>
      <c r="BF14" s="9">
        <v>115.8</v>
      </c>
      <c r="BG14" s="9"/>
      <c r="BH14" s="9">
        <v>106.2</v>
      </c>
      <c r="BI14" s="9">
        <v>126.26219770895206</v>
      </c>
      <c r="BJ14" s="9">
        <v>91.320370488218302</v>
      </c>
      <c r="BK14" s="9">
        <v>224.68261956557032</v>
      </c>
      <c r="BL14" s="9">
        <v>110.64252046638555</v>
      </c>
      <c r="BM14" s="9"/>
      <c r="BN14" s="9">
        <v>116.96271715791531</v>
      </c>
      <c r="BO14" s="9">
        <v>190.75399009356079</v>
      </c>
      <c r="BP14" s="9">
        <v>120.5678441729944</v>
      </c>
      <c r="BQ14" s="9">
        <v>100.55096418732781</v>
      </c>
      <c r="BR14" s="9">
        <v>121.66836215666328</v>
      </c>
      <c r="BS14" s="9"/>
      <c r="BT14" s="9"/>
      <c r="BU14" s="9">
        <v>110.74197012501561</v>
      </c>
      <c r="BV14" s="9"/>
      <c r="BW14" s="9"/>
      <c r="BX14" s="9"/>
      <c r="BY14" s="9"/>
      <c r="BZ14" s="9">
        <v>99.266666666666666</v>
      </c>
      <c r="CA14" s="9"/>
      <c r="CB14" s="9"/>
      <c r="CC14" s="9"/>
      <c r="CD14" s="9"/>
      <c r="CE14" s="9"/>
      <c r="CF14" s="9"/>
      <c r="CG14" s="9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>
        <v>449.37557737666663</v>
      </c>
      <c r="CW14" s="9"/>
      <c r="CX14" s="9"/>
      <c r="CY14" s="9">
        <v>69.100000000000009</v>
      </c>
      <c r="CZ14" s="9">
        <v>72.666666666666671</v>
      </c>
      <c r="DA14" s="9"/>
      <c r="DB14" s="9">
        <v>1423.7644586274782</v>
      </c>
      <c r="DC14" s="27">
        <v>99.066666666666663</v>
      </c>
      <c r="DD14" s="9">
        <v>2243986.6666666665</v>
      </c>
      <c r="DE14" s="9">
        <v>230</v>
      </c>
      <c r="DF14" s="9">
        <v>243</v>
      </c>
      <c r="DG14" s="9"/>
      <c r="DH14" s="9">
        <v>253</v>
      </c>
      <c r="DI14" s="9">
        <v>222.42192453333334</v>
      </c>
      <c r="DJ14" s="9">
        <v>412.66666666666669</v>
      </c>
      <c r="DK14" s="9">
        <v>443</v>
      </c>
      <c r="DL14" s="9">
        <v>463</v>
      </c>
      <c r="DM14" s="9">
        <v>406.37432909184963</v>
      </c>
      <c r="DN14" s="9">
        <v>208.66666666666666</v>
      </c>
      <c r="DO14" s="9">
        <v>212</v>
      </c>
      <c r="DP14" s="9">
        <v>239</v>
      </c>
      <c r="DQ14" s="9">
        <v>216.73644977219999</v>
      </c>
      <c r="DR14" s="9">
        <v>2215883.3333333335</v>
      </c>
      <c r="DS14" s="9">
        <v>267</v>
      </c>
      <c r="DT14" s="9">
        <v>298</v>
      </c>
      <c r="DU14" s="9">
        <v>504.66666666666669</v>
      </c>
      <c r="DV14" s="9">
        <v>557</v>
      </c>
      <c r="DW14" s="9">
        <v>148</v>
      </c>
      <c r="DX14" s="9"/>
      <c r="DY14" s="9">
        <v>300</v>
      </c>
      <c r="DZ14" s="9"/>
      <c r="EA14" s="9"/>
      <c r="EB14" s="9"/>
      <c r="EC14" s="9">
        <v>186</v>
      </c>
      <c r="ED14" s="17"/>
      <c r="EE14" s="9">
        <v>548.95103238000002</v>
      </c>
      <c r="EF14" s="9"/>
      <c r="EG14" s="9"/>
      <c r="EH14" s="9"/>
      <c r="EI14" s="9"/>
      <c r="EJ14" s="9">
        <v>266.60124371754631</v>
      </c>
      <c r="EK14" s="9">
        <v>230.30601832408374</v>
      </c>
      <c r="EL14" s="9">
        <v>227.85017707296149</v>
      </c>
      <c r="EM14" s="9">
        <v>90.8</v>
      </c>
      <c r="EN14" s="9">
        <v>99.4</v>
      </c>
      <c r="EO14" s="9"/>
      <c r="EP14" s="9">
        <v>102.33333333333333</v>
      </c>
      <c r="EQ14" s="9"/>
      <c r="ER14" s="9">
        <v>100.26666666666667</v>
      </c>
      <c r="ES14" s="9">
        <v>104.1</v>
      </c>
      <c r="ET14" s="9"/>
      <c r="EU14" s="9">
        <v>92.633333333333326</v>
      </c>
      <c r="EV14" s="9">
        <v>102.35</v>
      </c>
      <c r="EW14" s="9">
        <v>101.73669467787117</v>
      </c>
      <c r="EX14" s="9">
        <v>80.179084990170907</v>
      </c>
      <c r="EY14" s="9">
        <v>104.70359892376813</v>
      </c>
      <c r="EZ14" s="9"/>
      <c r="FA14" s="9"/>
      <c r="FB14" s="9">
        <v>141.14312706660365</v>
      </c>
      <c r="FC14" s="9"/>
      <c r="FD14" s="9">
        <v>1897.4166666666667</v>
      </c>
      <c r="FE14" s="9"/>
      <c r="FF14" s="9"/>
      <c r="FG14" s="9"/>
      <c r="FH14" s="9"/>
      <c r="FI14" s="9">
        <v>249.85722799999999</v>
      </c>
      <c r="FJ14" s="9"/>
      <c r="FK14" s="9"/>
      <c r="FL14" s="9"/>
      <c r="FM14" s="9"/>
      <c r="FN14" s="9"/>
      <c r="FO14" s="9" t="e">
        <v>#N/A</v>
      </c>
      <c r="FP14" s="9">
        <v>318.2740189073333</v>
      </c>
      <c r="FQ14" s="9">
        <v>273.96110424533327</v>
      </c>
      <c r="FR14" s="9"/>
      <c r="FS14" s="9"/>
      <c r="FT14" s="9">
        <v>389.92425405733337</v>
      </c>
      <c r="FU14" s="9">
        <v>0.33633333333333337</v>
      </c>
      <c r="FV14" s="9">
        <v>606.27122050000003</v>
      </c>
      <c r="FW14" s="9">
        <v>309.30855358599996</v>
      </c>
      <c r="FX14" s="9">
        <v>84.366666666666674</v>
      </c>
      <c r="FY14" s="9"/>
      <c r="FZ14" s="9">
        <v>97.5</v>
      </c>
      <c r="GA14" s="9"/>
      <c r="GB14" s="9"/>
      <c r="GC14" s="9">
        <v>94.933333333333337</v>
      </c>
      <c r="GD14" s="9"/>
      <c r="GE14" s="9">
        <v>83.120545155478993</v>
      </c>
      <c r="GF14" s="9">
        <v>93.107242614902802</v>
      </c>
      <c r="GG14" s="9">
        <v>77.244019138755988</v>
      </c>
      <c r="GH14" s="9"/>
      <c r="GI14" s="9"/>
      <c r="GJ14" s="9">
        <v>13.833333333333336</v>
      </c>
      <c r="GK14" s="9"/>
      <c r="GL14" s="9"/>
      <c r="GM14" s="9">
        <v>0.93286666666666662</v>
      </c>
      <c r="GN14" s="9"/>
      <c r="GO14" s="9">
        <v>2.0293333333333332</v>
      </c>
      <c r="GP14" s="9"/>
      <c r="GQ14" s="9"/>
      <c r="GR14" s="9">
        <v>0.11946666666666665</v>
      </c>
      <c r="GS14" s="9">
        <v>2.0880000000000001</v>
      </c>
      <c r="GT14" s="9"/>
      <c r="GU14" s="9">
        <v>100.76666666666667</v>
      </c>
      <c r="GV14" s="9"/>
      <c r="GW14" s="9">
        <v>101</v>
      </c>
      <c r="GX14" s="9">
        <v>99.733333333333334</v>
      </c>
      <c r="GY14" s="9"/>
      <c r="GZ14" s="9">
        <v>99.933333333333337</v>
      </c>
      <c r="HA14" s="9"/>
      <c r="HB14" s="9"/>
      <c r="HC14" s="9">
        <v>99.091881996885888</v>
      </c>
      <c r="HD14" s="9">
        <v>42.907253768152373</v>
      </c>
      <c r="HE14" s="9"/>
      <c r="HF14" s="9">
        <v>55.780404728511321</v>
      </c>
      <c r="HG14" s="9">
        <v>91.409691629955972</v>
      </c>
      <c r="HH14" s="9"/>
      <c r="HI14" s="9"/>
      <c r="HJ14" s="9"/>
      <c r="HK14" s="9"/>
      <c r="HL14" s="34">
        <v>97.733333333333334</v>
      </c>
      <c r="HM14" s="9" t="e">
        <v>#N/A</v>
      </c>
      <c r="HN14" s="34" t="e">
        <v>#N/A</v>
      </c>
      <c r="HO14" s="9">
        <v>0.64743333333333331</v>
      </c>
      <c r="HP14" s="9">
        <v>0.62776666666666658</v>
      </c>
      <c r="HQ14" s="9">
        <v>0.39069999999999999</v>
      </c>
      <c r="HR14" s="9">
        <v>1.0404</v>
      </c>
      <c r="HS14" s="9">
        <v>2.3330000000000002</v>
      </c>
      <c r="HT14" s="9">
        <v>0.51129411764705879</v>
      </c>
      <c r="HU14" s="9">
        <v>0.47256666666666669</v>
      </c>
      <c r="HV14" s="9">
        <v>0.63119999999999998</v>
      </c>
      <c r="HW14" s="9">
        <v>1.6938580000000001</v>
      </c>
      <c r="HX14" s="9">
        <v>0.47233333333333327</v>
      </c>
      <c r="HY14" s="9">
        <v>1.7433333333333334</v>
      </c>
      <c r="HZ14" s="9">
        <v>0.46600000000000003</v>
      </c>
      <c r="IA14" s="9">
        <v>1.0405841333333332</v>
      </c>
      <c r="IB14" s="9">
        <v>0.55756666666666665</v>
      </c>
      <c r="IC14" s="9">
        <v>0.92466666666666664</v>
      </c>
      <c r="ID14" s="9">
        <v>0.79480000000000006</v>
      </c>
      <c r="IE14" s="9">
        <v>0.96133333333333326</v>
      </c>
      <c r="IF14" s="9"/>
      <c r="IG14" s="9"/>
      <c r="IH14" s="9"/>
      <c r="II14" s="9">
        <v>86.266666666666652</v>
      </c>
      <c r="IJ14" s="9"/>
      <c r="IK14" s="9">
        <v>97.666666666666671</v>
      </c>
      <c r="IL14" s="9">
        <v>92.333333333333329</v>
      </c>
      <c r="IM14" s="9">
        <v>110.23333333333333</v>
      </c>
      <c r="IN14" s="9">
        <v>104</v>
      </c>
      <c r="IO14" s="9">
        <v>98.166666666666671</v>
      </c>
      <c r="IP14" s="9"/>
      <c r="IQ14" s="9">
        <v>89.666666666666671</v>
      </c>
      <c r="IR14" s="9"/>
      <c r="IS14" s="9">
        <v>102.93333333333334</v>
      </c>
      <c r="IT14" s="9">
        <v>99.133333333333326</v>
      </c>
      <c r="IU14" s="9">
        <v>94.4</v>
      </c>
      <c r="IV14" s="9">
        <v>110.36666666666667</v>
      </c>
      <c r="IW14" s="9">
        <v>74.182429271180439</v>
      </c>
      <c r="IX14" s="9">
        <v>71.467368683647933</v>
      </c>
      <c r="IY14" s="9">
        <v>102.76184274967142</v>
      </c>
      <c r="IZ14" s="9">
        <v>90.383399162321183</v>
      </c>
      <c r="JA14" s="9">
        <v>66.68549108193325</v>
      </c>
      <c r="JB14" s="9">
        <v>130.22746230749121</v>
      </c>
      <c r="JC14" s="9">
        <v>75.936897060492569</v>
      </c>
      <c r="JD14" s="9">
        <v>127.26472118810297</v>
      </c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27"/>
      <c r="KW14" s="27"/>
      <c r="KX14" s="27"/>
      <c r="KY14" s="27"/>
      <c r="KZ14" s="27"/>
      <c r="LA14" s="27"/>
      <c r="LB14" s="27"/>
      <c r="LC14" s="27"/>
      <c r="LD14" s="27"/>
      <c r="LE14" s="27"/>
      <c r="LF14" s="27"/>
      <c r="LG14" s="27"/>
      <c r="LH14" s="27"/>
      <c r="LI14" s="27"/>
      <c r="LJ14" s="9"/>
      <c r="LK14" s="27">
        <v>99.066666666666663</v>
      </c>
      <c r="LL14" s="9">
        <v>1.7033333333333334</v>
      </c>
      <c r="LM14" s="9">
        <v>1.2870015257274516</v>
      </c>
      <c r="LN14" s="9"/>
      <c r="LO14" s="9"/>
      <c r="LP14" s="9"/>
      <c r="LQ14" s="9"/>
      <c r="LR14" s="9"/>
      <c r="LS14" s="9"/>
      <c r="LT14" s="9">
        <v>96.266666666666652</v>
      </c>
      <c r="LU14" s="9">
        <v>97.233333333333334</v>
      </c>
      <c r="LV14" s="9">
        <v>95.566666666666663</v>
      </c>
      <c r="LW14" s="9">
        <v>97.233333333333348</v>
      </c>
      <c r="LX14" s="9">
        <v>97.833333333333329</v>
      </c>
      <c r="LY14" s="9">
        <v>93.833333333333329</v>
      </c>
      <c r="LZ14" s="9">
        <v>102.33333333333333</v>
      </c>
      <c r="MA14" s="9">
        <v>94.966666666666654</v>
      </c>
      <c r="MB14" s="9"/>
      <c r="MC14" s="9">
        <v>97.2</v>
      </c>
      <c r="MD14" s="9">
        <v>98.566666666666677</v>
      </c>
      <c r="ME14" s="9">
        <v>93.066666666666663</v>
      </c>
      <c r="MF14" s="9">
        <v>97.333333333333329</v>
      </c>
      <c r="MG14" s="9">
        <v>95.666666666666671</v>
      </c>
      <c r="MH14" s="9">
        <v>102.60000000000001</v>
      </c>
      <c r="MI14" s="9">
        <v>98.5</v>
      </c>
      <c r="MJ14" s="9">
        <v>99.3</v>
      </c>
      <c r="MK14" s="9">
        <v>97.7</v>
      </c>
      <c r="ML14" s="9">
        <v>98.7</v>
      </c>
      <c r="MM14" s="9">
        <v>92.733333333333334</v>
      </c>
      <c r="MN14" s="9">
        <v>107.56666666666666</v>
      </c>
      <c r="MO14" s="9"/>
      <c r="MP14" s="9">
        <v>97.533333333333346</v>
      </c>
      <c r="MQ14" s="9">
        <v>96.7</v>
      </c>
      <c r="MR14" s="9">
        <v>96.466666666666654</v>
      </c>
      <c r="MS14" s="9">
        <v>96.433333333333323</v>
      </c>
      <c r="MT14" s="9">
        <v>97.766666666666666</v>
      </c>
      <c r="MU14" s="9">
        <v>96</v>
      </c>
      <c r="MV14" s="9">
        <v>94.100000000000009</v>
      </c>
      <c r="MW14" s="9"/>
      <c r="MX14" s="9"/>
      <c r="MY14" s="9"/>
      <c r="MZ14" s="9"/>
      <c r="NA14" s="9"/>
      <c r="NB14" s="9"/>
      <c r="NC14" s="9"/>
      <c r="ND14" s="9"/>
      <c r="NE14" s="9">
        <v>95.100000000000009</v>
      </c>
      <c r="NF14" s="9">
        <v>95.233333333333334</v>
      </c>
      <c r="NG14" s="9">
        <v>4.84</v>
      </c>
      <c r="NH14" s="9"/>
      <c r="NI14" s="9"/>
      <c r="NJ14" s="9"/>
      <c r="NK14" s="9"/>
      <c r="NL14" s="9" t="e">
        <v>#N/A</v>
      </c>
      <c r="NM14" s="9"/>
      <c r="NN14" s="9">
        <v>0.65500000000000003</v>
      </c>
      <c r="NO14" s="9">
        <v>0.78</v>
      </c>
      <c r="NP14" s="27"/>
      <c r="NQ14" s="27"/>
      <c r="NR14" s="27"/>
      <c r="NS14" s="27">
        <v>147.90999350000001</v>
      </c>
      <c r="NT14" s="27">
        <v>111.48999789999999</v>
      </c>
      <c r="NU14" s="27">
        <v>97.833333333333329</v>
      </c>
      <c r="NV14" s="27"/>
      <c r="NW14" s="27">
        <v>132</v>
      </c>
      <c r="NX14" s="27"/>
      <c r="NY14" s="27"/>
      <c r="NZ14" s="27"/>
      <c r="OA14" s="27">
        <v>57.1</v>
      </c>
      <c r="OB14" s="27">
        <v>67.400000000000006</v>
      </c>
      <c r="OC14" s="27"/>
      <c r="OD14" s="27">
        <v>410.04666666666662</v>
      </c>
      <c r="OE14" s="27"/>
      <c r="OF14" s="27">
        <v>2074.3269579999996</v>
      </c>
      <c r="OG14" s="27"/>
      <c r="OH14" s="27"/>
      <c r="OI14" s="27"/>
      <c r="OJ14" s="9">
        <v>118</v>
      </c>
      <c r="OK14" s="9">
        <v>103</v>
      </c>
      <c r="OL14" s="9">
        <v>33.799999999999997</v>
      </c>
      <c r="OM14" s="9">
        <v>55</v>
      </c>
      <c r="ON14" s="9"/>
      <c r="OO14" s="9" t="e">
        <v>#N/A</v>
      </c>
      <c r="OP14" s="9" t="e">
        <v>#N/A</v>
      </c>
      <c r="OQ14" s="9" t="e">
        <v>#N/A</v>
      </c>
      <c r="OR14" s="9" t="e">
        <v>#N/A</v>
      </c>
      <c r="OS14" s="9">
        <v>98.8</v>
      </c>
      <c r="OT14" s="9">
        <v>98.233333333333348</v>
      </c>
      <c r="OU14" s="9">
        <v>113.33333333333333</v>
      </c>
      <c r="OV14" s="9" t="e">
        <v>#N/A</v>
      </c>
      <c r="OW14" s="9" t="e">
        <v>#N/A</v>
      </c>
      <c r="OX14" s="9">
        <v>96.1</v>
      </c>
      <c r="OY14" s="9" t="e">
        <v>#N/A</v>
      </c>
      <c r="OZ14" s="9" t="e">
        <v>#N/A</v>
      </c>
      <c r="PA14" s="9" t="e">
        <v>#N/A</v>
      </c>
      <c r="PB14" s="9" t="e">
        <v>#N/A</v>
      </c>
      <c r="PC14" s="9">
        <v>101.96666666666668</v>
      </c>
      <c r="PD14" s="9"/>
      <c r="PE14" s="9">
        <v>103.6</v>
      </c>
    </row>
    <row r="15" spans="1:421" ht="15.75">
      <c r="A15" s="3">
        <v>30042</v>
      </c>
      <c r="B15" s="9">
        <v>112.37442133333333</v>
      </c>
      <c r="C15" s="9">
        <v>99.820330666666678</v>
      </c>
      <c r="D15" s="9">
        <v>137.17640533333332</v>
      </c>
      <c r="E15" s="9">
        <v>1267573.3333333333</v>
      </c>
      <c r="F15" s="9">
        <v>111.33333333333333</v>
      </c>
      <c r="G15" s="9"/>
      <c r="H15" s="9"/>
      <c r="I15" s="9"/>
      <c r="J15" s="9">
        <v>101.30672933333334</v>
      </c>
      <c r="K15" s="9">
        <v>117.31634200000001</v>
      </c>
      <c r="L15" s="9">
        <v>92.666666666666671</v>
      </c>
      <c r="M15" s="9">
        <v>1000733.3333333334</v>
      </c>
      <c r="N15" s="9"/>
      <c r="O15" s="9">
        <v>92.741124881333334</v>
      </c>
      <c r="P15" s="9">
        <v>114.05247687466665</v>
      </c>
      <c r="Q15" s="9">
        <v>134.57372799999999</v>
      </c>
      <c r="R15" s="9">
        <v>108.16010270257937</v>
      </c>
      <c r="S15" s="9">
        <v>156.34448746833334</v>
      </c>
      <c r="T15" s="9">
        <v>123.45886671999999</v>
      </c>
      <c r="U15" s="9">
        <v>249.12235605999999</v>
      </c>
      <c r="V15" s="9">
        <v>130.59945951986651</v>
      </c>
      <c r="W15" s="9">
        <v>164.5</v>
      </c>
      <c r="X15" s="9">
        <v>2184605</v>
      </c>
      <c r="Y15" s="9">
        <v>131.1750447</v>
      </c>
      <c r="Z15" s="9"/>
      <c r="AA15" s="17">
        <v>188.34825916866666</v>
      </c>
      <c r="AB15" s="9"/>
      <c r="AC15" s="9"/>
      <c r="AD15" s="9"/>
      <c r="AE15" s="9">
        <v>1647.2205342433333</v>
      </c>
      <c r="AF15" s="9">
        <v>1236.0584156133334</v>
      </c>
      <c r="AG15" s="9"/>
      <c r="AH15" s="9"/>
      <c r="AI15" s="9"/>
      <c r="AJ15" s="9"/>
      <c r="AK15" s="9"/>
      <c r="AL15" s="9">
        <v>153.81949733929784</v>
      </c>
      <c r="AM15" s="9">
        <v>130.30597495771477</v>
      </c>
      <c r="AN15" s="9">
        <v>102.05342705277776</v>
      </c>
      <c r="AO15" s="9"/>
      <c r="AP15" s="9"/>
      <c r="AQ15" s="9">
        <v>129.3378592</v>
      </c>
      <c r="AR15" s="9">
        <v>100.4</v>
      </c>
      <c r="AS15" s="9">
        <v>91.033333333333346</v>
      </c>
      <c r="AT15" s="9">
        <v>118.8</v>
      </c>
      <c r="AU15" s="9"/>
      <c r="AV15" s="9"/>
      <c r="AW15" s="9"/>
      <c r="AX15" s="9"/>
      <c r="AY15" s="9"/>
      <c r="AZ15" s="9">
        <v>108.63333333333333</v>
      </c>
      <c r="BA15" s="9"/>
      <c r="BB15" s="9">
        <v>104.6</v>
      </c>
      <c r="BC15" s="9">
        <v>100.96666666666665</v>
      </c>
      <c r="BD15" s="9">
        <v>102.76666666666665</v>
      </c>
      <c r="BE15" s="9">
        <v>114.2</v>
      </c>
      <c r="BF15" s="9">
        <v>114</v>
      </c>
      <c r="BG15" s="9"/>
      <c r="BH15" s="9">
        <v>109.56666666666666</v>
      </c>
      <c r="BI15" s="9">
        <v>131.01400084853628</v>
      </c>
      <c r="BJ15" s="9">
        <v>78.448161154275596</v>
      </c>
      <c r="BK15" s="9">
        <v>218.18890223708559</v>
      </c>
      <c r="BL15" s="9">
        <v>106.27635822376583</v>
      </c>
      <c r="BM15" s="9"/>
      <c r="BN15" s="9">
        <v>131.32929923872732</v>
      </c>
      <c r="BO15" s="9">
        <v>187.34177215189877</v>
      </c>
      <c r="BP15" s="9">
        <v>118.32287883790029</v>
      </c>
      <c r="BQ15" s="9">
        <v>101.10192837465566</v>
      </c>
      <c r="BR15" s="9">
        <v>119.22685656154628</v>
      </c>
      <c r="BS15" s="9"/>
      <c r="BT15" s="9"/>
      <c r="BU15" s="9">
        <v>110.38910729803351</v>
      </c>
      <c r="BV15" s="9"/>
      <c r="BW15" s="9"/>
      <c r="BX15" s="9"/>
      <c r="BY15" s="9"/>
      <c r="BZ15" s="9">
        <v>99.1</v>
      </c>
      <c r="CA15" s="9"/>
      <c r="CB15" s="9"/>
      <c r="CC15" s="9"/>
      <c r="CD15" s="9"/>
      <c r="CE15" s="9"/>
      <c r="CF15" s="9"/>
      <c r="CG15" s="9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>
        <v>417.04111228333335</v>
      </c>
      <c r="CW15" s="9"/>
      <c r="CX15" s="9"/>
      <c r="CY15" s="9">
        <v>73.466666666666669</v>
      </c>
      <c r="CZ15" s="9">
        <v>77.666666666666671</v>
      </c>
      <c r="DA15" s="9"/>
      <c r="DB15" s="9">
        <v>1462.9692305895696</v>
      </c>
      <c r="DC15" s="27">
        <v>97.633333333333326</v>
      </c>
      <c r="DD15" s="9">
        <v>2732333.3333333335</v>
      </c>
      <c r="DE15" s="9">
        <v>232</v>
      </c>
      <c r="DF15" s="9">
        <v>243</v>
      </c>
      <c r="DG15" s="9"/>
      <c r="DH15" s="9">
        <v>253</v>
      </c>
      <c r="DI15" s="9">
        <v>227.32108586666666</v>
      </c>
      <c r="DJ15" s="9">
        <v>450</v>
      </c>
      <c r="DK15" s="9">
        <v>443</v>
      </c>
      <c r="DL15" s="9">
        <v>463</v>
      </c>
      <c r="DM15" s="9">
        <v>436.617668051522</v>
      </c>
      <c r="DN15" s="9">
        <v>202</v>
      </c>
      <c r="DO15" s="9">
        <v>212</v>
      </c>
      <c r="DP15" s="9">
        <v>239</v>
      </c>
      <c r="DQ15" s="9">
        <v>216.73644977219999</v>
      </c>
      <c r="DR15" s="9">
        <v>2842400</v>
      </c>
      <c r="DS15" s="9">
        <v>256.33333333333331</v>
      </c>
      <c r="DT15" s="9">
        <v>298</v>
      </c>
      <c r="DU15" s="9">
        <v>504.66666666666669</v>
      </c>
      <c r="DV15" s="9">
        <v>557</v>
      </c>
      <c r="DW15" s="9">
        <v>132</v>
      </c>
      <c r="DX15" s="9"/>
      <c r="DY15" s="9">
        <v>300</v>
      </c>
      <c r="DZ15" s="9"/>
      <c r="EA15" s="9"/>
      <c r="EB15" s="9"/>
      <c r="EC15" s="9">
        <v>186</v>
      </c>
      <c r="ED15" s="17"/>
      <c r="EE15" s="9"/>
      <c r="EF15" s="9"/>
      <c r="EG15" s="9"/>
      <c r="EH15" s="9"/>
      <c r="EI15" s="9"/>
      <c r="EJ15" s="9">
        <v>268.51913035842995</v>
      </c>
      <c r="EK15" s="9">
        <v>237.57130844722943</v>
      </c>
      <c r="EL15" s="9">
        <v>237.07351203409993</v>
      </c>
      <c r="EM15" s="9">
        <v>93.3</v>
      </c>
      <c r="EN15" s="9">
        <v>100.03333333333335</v>
      </c>
      <c r="EO15" s="9"/>
      <c r="EP15" s="9">
        <v>107.33333333333333</v>
      </c>
      <c r="EQ15" s="9"/>
      <c r="ER15" s="9">
        <v>102.6</v>
      </c>
      <c r="ES15" s="9">
        <v>104.43333333333334</v>
      </c>
      <c r="ET15" s="9"/>
      <c r="EU15" s="9">
        <v>99.033333333333346</v>
      </c>
      <c r="EV15" s="9"/>
      <c r="EW15" s="9">
        <v>103.97759103641458</v>
      </c>
      <c r="EX15" s="9">
        <v>86.146202180504176</v>
      </c>
      <c r="EY15" s="9">
        <v>104.70359892376813</v>
      </c>
      <c r="EZ15" s="9"/>
      <c r="FA15" s="9"/>
      <c r="FB15" s="9"/>
      <c r="FC15" s="9"/>
      <c r="FD15" s="9">
        <v>1872.6366666666665</v>
      </c>
      <c r="FE15" s="9"/>
      <c r="FF15" s="9"/>
      <c r="FG15" s="9"/>
      <c r="FH15" s="9"/>
      <c r="FI15" s="9">
        <v>252.06185059999999</v>
      </c>
      <c r="FJ15" s="9"/>
      <c r="FK15" s="9"/>
      <c r="FL15" s="9"/>
      <c r="FM15" s="9"/>
      <c r="FN15" s="9"/>
      <c r="FO15" s="9" t="e">
        <v>#N/A</v>
      </c>
      <c r="FP15" s="9">
        <v>259.99849431866664</v>
      </c>
      <c r="FQ15" s="9">
        <v>180.0441806333333</v>
      </c>
      <c r="FR15" s="9"/>
      <c r="FS15" s="9"/>
      <c r="FT15" s="9">
        <v>429.82792347933332</v>
      </c>
      <c r="FU15" s="9">
        <v>0.33799999999999997</v>
      </c>
      <c r="FV15" s="9">
        <v>590.10398795333333</v>
      </c>
      <c r="FW15" s="9">
        <v>309.30855358599996</v>
      </c>
      <c r="FX15" s="9">
        <v>92.866666666666674</v>
      </c>
      <c r="FY15" s="9"/>
      <c r="FZ15" s="9">
        <v>99.1</v>
      </c>
      <c r="GA15" s="9"/>
      <c r="GB15" s="9"/>
      <c r="GC15" s="9">
        <v>97.8</v>
      </c>
      <c r="GD15" s="9"/>
      <c r="GE15" s="9">
        <v>91.62685047387798</v>
      </c>
      <c r="GF15" s="9">
        <v>90.624382811838728</v>
      </c>
      <c r="GG15" s="9">
        <v>77.626794258373195</v>
      </c>
      <c r="GH15" s="9"/>
      <c r="GI15" s="9"/>
      <c r="GJ15" s="9">
        <v>13.3</v>
      </c>
      <c r="GK15" s="9"/>
      <c r="GL15" s="9"/>
      <c r="GM15" s="9">
        <v>0.92983333333333329</v>
      </c>
      <c r="GN15" s="9"/>
      <c r="GO15" s="9">
        <v>2.0519999999999996</v>
      </c>
      <c r="GP15" s="9"/>
      <c r="GQ15" s="9"/>
      <c r="GR15" s="9">
        <v>0.14403333333333335</v>
      </c>
      <c r="GS15" s="9">
        <v>2.0640000000000001</v>
      </c>
      <c r="GT15" s="9"/>
      <c r="GU15" s="9">
        <v>100.53333333333335</v>
      </c>
      <c r="GV15" s="9"/>
      <c r="GW15" s="9">
        <v>98.866666666666674</v>
      </c>
      <c r="GX15" s="9">
        <v>99.833333333333329</v>
      </c>
      <c r="GY15" s="9"/>
      <c r="GZ15" s="9">
        <v>99.533333333333346</v>
      </c>
      <c r="HA15" s="9"/>
      <c r="HB15" s="9"/>
      <c r="HC15" s="9">
        <v>98.769672275535342</v>
      </c>
      <c r="HD15" s="9">
        <v>51.730536699828797</v>
      </c>
      <c r="HE15" s="9"/>
      <c r="HF15" s="9">
        <v>55.139250651172112</v>
      </c>
      <c r="HG15" s="9">
        <v>87.885462555066084</v>
      </c>
      <c r="HH15" s="9"/>
      <c r="HI15" s="9"/>
      <c r="HJ15" s="9"/>
      <c r="HK15" s="9"/>
      <c r="HL15" s="34">
        <v>98.633333333333326</v>
      </c>
      <c r="HM15" s="9" t="e">
        <v>#N/A</v>
      </c>
      <c r="HN15" s="34" t="e">
        <v>#N/A</v>
      </c>
      <c r="HO15" s="9">
        <v>0.71883333333333344</v>
      </c>
      <c r="HP15" s="9">
        <v>0.65556666666666674</v>
      </c>
      <c r="HQ15" s="9">
        <v>0.42770000000000002</v>
      </c>
      <c r="HR15" s="9">
        <v>1.1581666666666668</v>
      </c>
      <c r="HS15" s="9">
        <v>2.4296666666666669</v>
      </c>
      <c r="HT15" s="9">
        <v>0.59900392156862747</v>
      </c>
      <c r="HU15" s="9">
        <v>0.55689999999999995</v>
      </c>
      <c r="HV15" s="9">
        <v>0.72646666666666659</v>
      </c>
      <c r="HW15" s="9">
        <v>1.7915466666666668</v>
      </c>
      <c r="HX15" s="9">
        <v>0.47600000000000003</v>
      </c>
      <c r="HY15" s="9">
        <v>1.8233333333333335</v>
      </c>
      <c r="HZ15" s="9">
        <v>0.47516666666666674</v>
      </c>
      <c r="IA15" s="9">
        <v>1.0301636426666665</v>
      </c>
      <c r="IB15" s="9">
        <v>0.5913666666666666</v>
      </c>
      <c r="IC15" s="9">
        <v>0.91300000000000014</v>
      </c>
      <c r="ID15" s="9">
        <v>0.66703333333333337</v>
      </c>
      <c r="IE15" s="9">
        <v>0.84033333333333327</v>
      </c>
      <c r="IF15" s="9"/>
      <c r="IG15" s="9"/>
      <c r="IH15" s="9"/>
      <c r="II15" s="9">
        <v>86.6</v>
      </c>
      <c r="IJ15" s="9"/>
      <c r="IK15" s="9">
        <v>105.03333333333335</v>
      </c>
      <c r="IL15" s="9">
        <v>98.233333333333334</v>
      </c>
      <c r="IM15" s="9">
        <v>113.33333333333333</v>
      </c>
      <c r="IN15" s="9">
        <v>106.8</v>
      </c>
      <c r="IO15" s="9">
        <v>108.9</v>
      </c>
      <c r="IP15" s="9"/>
      <c r="IQ15" s="9">
        <v>100.56666666666666</v>
      </c>
      <c r="IR15" s="9"/>
      <c r="IS15" s="9">
        <v>103.96666666666665</v>
      </c>
      <c r="IT15" s="9">
        <v>102.3</v>
      </c>
      <c r="IU15" s="9">
        <v>94.066666666666663</v>
      </c>
      <c r="IV15" s="9">
        <v>96.166666666666671</v>
      </c>
      <c r="IW15" s="9">
        <v>82.363388108582953</v>
      </c>
      <c r="IX15" s="9">
        <v>79.55702053419671</v>
      </c>
      <c r="IY15" s="9">
        <v>120.39009382298904</v>
      </c>
      <c r="IZ15" s="9">
        <v>104.02491557581473</v>
      </c>
      <c r="JA15" s="9">
        <v>67.203162501764794</v>
      </c>
      <c r="JB15" s="9">
        <v>136.20348352236653</v>
      </c>
      <c r="JC15" s="9">
        <v>80.540233798660765</v>
      </c>
      <c r="JD15" s="9">
        <v>106.80650627810471</v>
      </c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27"/>
      <c r="KW15" s="27"/>
      <c r="KX15" s="27"/>
      <c r="KY15" s="27"/>
      <c r="KZ15" s="27"/>
      <c r="LA15" s="27"/>
      <c r="LB15" s="27"/>
      <c r="LC15" s="27"/>
      <c r="LD15" s="27"/>
      <c r="LE15" s="27"/>
      <c r="LF15" s="27"/>
      <c r="LG15" s="27"/>
      <c r="LH15" s="27"/>
      <c r="LI15" s="27"/>
      <c r="LJ15" s="9"/>
      <c r="LK15" s="27">
        <v>97.633333333333326</v>
      </c>
      <c r="LL15" s="9">
        <v>1.7</v>
      </c>
      <c r="LM15" s="9">
        <v>1.3827832240231461</v>
      </c>
      <c r="LN15" s="9"/>
      <c r="LO15" s="9"/>
      <c r="LP15" s="9"/>
      <c r="LQ15" s="9"/>
      <c r="LR15" s="9"/>
      <c r="LS15" s="9"/>
      <c r="LT15" s="9">
        <v>97.399999999999991</v>
      </c>
      <c r="LU15" s="9">
        <v>98.399999999999991</v>
      </c>
      <c r="LV15" s="9">
        <v>96.3</v>
      </c>
      <c r="LW15" s="9">
        <v>97.600000000000009</v>
      </c>
      <c r="LX15" s="9">
        <v>99.266666666666666</v>
      </c>
      <c r="LY15" s="9">
        <v>94.600000000000009</v>
      </c>
      <c r="LZ15" s="9">
        <v>101.10000000000001</v>
      </c>
      <c r="MA15" s="9">
        <v>95.8</v>
      </c>
      <c r="MB15" s="9"/>
      <c r="MC15" s="9">
        <v>99.466666666666654</v>
      </c>
      <c r="MD15" s="9">
        <v>102.40000000000002</v>
      </c>
      <c r="ME15" s="9">
        <v>98</v>
      </c>
      <c r="MF15" s="9">
        <v>99.399999999999991</v>
      </c>
      <c r="MG15" s="9">
        <v>96.033333333333346</v>
      </c>
      <c r="MH15" s="9">
        <v>90.733333333333334</v>
      </c>
      <c r="MI15" s="9">
        <v>98.766666666666666</v>
      </c>
      <c r="MJ15" s="9">
        <v>99.5</v>
      </c>
      <c r="MK15" s="9">
        <v>98.366666666666674</v>
      </c>
      <c r="ML15" s="9">
        <v>99.63333333333334</v>
      </c>
      <c r="MM15" s="9">
        <v>103.46666666666665</v>
      </c>
      <c r="MN15" s="9">
        <v>99.866666666666674</v>
      </c>
      <c r="MO15" s="9"/>
      <c r="MP15" s="9">
        <v>98.09999999999998</v>
      </c>
      <c r="MQ15" s="9">
        <v>97.3</v>
      </c>
      <c r="MR15" s="9">
        <v>97.066666666666663</v>
      </c>
      <c r="MS15" s="9">
        <v>96.433333333333337</v>
      </c>
      <c r="MT15" s="9">
        <v>98.266666666666666</v>
      </c>
      <c r="MU15" s="9">
        <v>96.63333333333334</v>
      </c>
      <c r="MV15" s="9">
        <v>95.266666666666652</v>
      </c>
      <c r="MW15" s="9"/>
      <c r="MX15" s="9"/>
      <c r="MY15" s="9"/>
      <c r="MZ15" s="9"/>
      <c r="NA15" s="9"/>
      <c r="NB15" s="9"/>
      <c r="NC15" s="9"/>
      <c r="ND15" s="9"/>
      <c r="NE15" s="9">
        <v>96.633333333333326</v>
      </c>
      <c r="NF15" s="9">
        <v>96.40000000000002</v>
      </c>
      <c r="NG15" s="9">
        <v>6.3033333333333337</v>
      </c>
      <c r="NH15" s="9"/>
      <c r="NI15" s="9"/>
      <c r="NJ15" s="9"/>
      <c r="NK15" s="9"/>
      <c r="NL15" s="9" t="e">
        <v>#N/A</v>
      </c>
      <c r="NM15" s="9"/>
      <c r="NN15" s="9">
        <v>0.65</v>
      </c>
      <c r="NO15" s="9">
        <v>0.76600000000000001</v>
      </c>
      <c r="NP15" s="27"/>
      <c r="NQ15" s="27"/>
      <c r="NR15" s="27"/>
      <c r="NS15" s="27">
        <v>139.80666096666667</v>
      </c>
      <c r="NT15" s="27">
        <v>104.16334276666667</v>
      </c>
      <c r="NU15" s="27">
        <v>99.166666666666671</v>
      </c>
      <c r="NV15" s="27"/>
      <c r="NW15" s="27">
        <v>132</v>
      </c>
      <c r="NX15" s="27"/>
      <c r="NY15" s="27"/>
      <c r="NZ15" s="27"/>
      <c r="OA15" s="27">
        <v>57.1</v>
      </c>
      <c r="OB15" s="27">
        <v>67.400000000000006</v>
      </c>
      <c r="OC15" s="27"/>
      <c r="OD15" s="27">
        <v>438.17</v>
      </c>
      <c r="OE15" s="27"/>
      <c r="OF15" s="27">
        <v>1677.3483833333332</v>
      </c>
      <c r="OG15" s="27"/>
      <c r="OH15" s="27"/>
      <c r="OI15" s="27"/>
      <c r="OJ15" s="9">
        <v>118</v>
      </c>
      <c r="OK15" s="9">
        <v>103</v>
      </c>
      <c r="OL15" s="9">
        <v>33.799999999999997</v>
      </c>
      <c r="OM15" s="9">
        <v>55</v>
      </c>
      <c r="ON15" s="9"/>
      <c r="OO15" s="9" t="e">
        <v>#N/A</v>
      </c>
      <c r="OP15" s="9" t="e">
        <v>#N/A</v>
      </c>
      <c r="OQ15" s="9" t="e">
        <v>#N/A</v>
      </c>
      <c r="OR15" s="9" t="e">
        <v>#N/A</v>
      </c>
      <c r="OS15" s="9">
        <v>99.466666666666654</v>
      </c>
      <c r="OT15" s="9">
        <v>98.63333333333334</v>
      </c>
      <c r="OU15" s="9">
        <v>113.56666666666666</v>
      </c>
      <c r="OV15" s="9" t="e">
        <v>#N/A</v>
      </c>
      <c r="OW15" s="9" t="e">
        <v>#N/A</v>
      </c>
      <c r="OX15" s="9">
        <v>96</v>
      </c>
      <c r="OY15" s="9" t="e">
        <v>#N/A</v>
      </c>
      <c r="OZ15" s="9" t="e">
        <v>#N/A</v>
      </c>
      <c r="PA15" s="9" t="e">
        <v>#N/A</v>
      </c>
      <c r="PB15" s="9" t="e">
        <v>#N/A</v>
      </c>
      <c r="PC15" s="9">
        <v>101.26666666666667</v>
      </c>
      <c r="PD15" s="9"/>
      <c r="PE15" s="9">
        <v>104.26666666666667</v>
      </c>
    </row>
    <row r="16" spans="1:421" ht="15.75">
      <c r="A16" s="4">
        <v>30133</v>
      </c>
      <c r="B16" s="9">
        <v>99.973429333333343</v>
      </c>
      <c r="C16" s="9">
        <v>80.529898666666682</v>
      </c>
      <c r="D16" s="9">
        <v>114.51780266666667</v>
      </c>
      <c r="E16" s="9">
        <v>2170460</v>
      </c>
      <c r="F16" s="9">
        <v>113</v>
      </c>
      <c r="G16" s="9"/>
      <c r="H16" s="9"/>
      <c r="I16" s="9"/>
      <c r="J16" s="9">
        <v>91.202301666666656</v>
      </c>
      <c r="K16" s="9">
        <v>104.324935</v>
      </c>
      <c r="L16" s="9">
        <v>97.666666666666671</v>
      </c>
      <c r="M16" s="9">
        <v>1977420</v>
      </c>
      <c r="N16" s="9"/>
      <c r="O16" s="9">
        <v>86.053769600666669</v>
      </c>
      <c r="P16" s="9">
        <v>99.648942423999998</v>
      </c>
      <c r="Q16" s="9">
        <v>98.97828800000002</v>
      </c>
      <c r="R16" s="9">
        <v>94.128123426587294</v>
      </c>
      <c r="S16" s="9">
        <v>160.14746148783334</v>
      </c>
      <c r="T16" s="9">
        <v>124.80001214716667</v>
      </c>
      <c r="U16" s="9">
        <v>252.88858636916666</v>
      </c>
      <c r="V16" s="9">
        <v>123.89264550972223</v>
      </c>
      <c r="W16" s="9">
        <v>162.66666666666666</v>
      </c>
      <c r="X16" s="9">
        <v>4026143.3333333335</v>
      </c>
      <c r="Y16" s="9">
        <v>122.23407526666665</v>
      </c>
      <c r="Z16" s="9"/>
      <c r="AA16" s="17">
        <v>171.29917757400003</v>
      </c>
      <c r="AB16" s="9"/>
      <c r="AC16" s="9"/>
      <c r="AD16" s="9"/>
      <c r="AE16" s="9">
        <v>1676.2480654066665</v>
      </c>
      <c r="AF16" s="9">
        <v>1238.9979124400002</v>
      </c>
      <c r="AG16" s="9"/>
      <c r="AH16" s="9"/>
      <c r="AI16" s="9"/>
      <c r="AJ16" s="9"/>
      <c r="AK16" s="9"/>
      <c r="AL16" s="9">
        <v>137.20043910435336</v>
      </c>
      <c r="AM16" s="9">
        <v>122.88806007273116</v>
      </c>
      <c r="AN16" s="9">
        <v>90.369951780952377</v>
      </c>
      <c r="AO16" s="9"/>
      <c r="AP16" s="9"/>
      <c r="AQ16" s="9">
        <v>116.96747683333332</v>
      </c>
      <c r="AR16" s="9">
        <v>96.466666666666654</v>
      </c>
      <c r="AS16" s="9">
        <v>91.4</v>
      </c>
      <c r="AT16" s="9">
        <v>117.6</v>
      </c>
      <c r="AU16" s="9"/>
      <c r="AV16" s="9"/>
      <c r="AW16" s="9"/>
      <c r="AX16" s="9"/>
      <c r="AY16" s="9">
        <v>100.13333333333333</v>
      </c>
      <c r="AZ16" s="9">
        <v>95.9</v>
      </c>
      <c r="BA16" s="9"/>
      <c r="BB16" s="9">
        <v>94</v>
      </c>
      <c r="BC16" s="9">
        <v>98.36666666666666</v>
      </c>
      <c r="BD16" s="9">
        <v>103.13333333333333</v>
      </c>
      <c r="BE16" s="9">
        <v>90.366666666666674</v>
      </c>
      <c r="BF16" s="9">
        <v>86.233333333333348</v>
      </c>
      <c r="BG16" s="9"/>
      <c r="BH16" s="9">
        <v>94.733333333333348</v>
      </c>
      <c r="BI16" s="9">
        <v>117.94654221467968</v>
      </c>
      <c r="BJ16" s="9">
        <v>79.63413999178492</v>
      </c>
      <c r="BK16" s="9">
        <v>220.55910906198255</v>
      </c>
      <c r="BL16" s="9">
        <v>99.032498139419488</v>
      </c>
      <c r="BM16" s="9"/>
      <c r="BN16" s="9">
        <v>131.64161624048413</v>
      </c>
      <c r="BO16" s="9">
        <v>191.89873417721523</v>
      </c>
      <c r="BP16" s="9">
        <v>98.77847474413997</v>
      </c>
      <c r="BQ16" s="9">
        <v>89.944903581267226</v>
      </c>
      <c r="BR16" s="9">
        <v>87.690742624618522</v>
      </c>
      <c r="BS16" s="9"/>
      <c r="BT16" s="9"/>
      <c r="BU16" s="9">
        <v>100.32305986395818</v>
      </c>
      <c r="BV16" s="9"/>
      <c r="BW16" s="9"/>
      <c r="BX16" s="9"/>
      <c r="BY16" s="9"/>
      <c r="BZ16" s="9">
        <v>100.76666666666667</v>
      </c>
      <c r="CA16" s="9"/>
      <c r="CB16" s="9"/>
      <c r="CC16" s="9"/>
      <c r="CD16" s="9"/>
      <c r="CE16" s="9"/>
      <c r="CF16" s="9"/>
      <c r="CG16" s="9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>
        <v>402.34362815000003</v>
      </c>
      <c r="CW16" s="9"/>
      <c r="CX16" s="9"/>
      <c r="CY16" s="9">
        <v>65.966666666666654</v>
      </c>
      <c r="CZ16" s="9">
        <v>69.366666666666674</v>
      </c>
      <c r="DA16" s="9"/>
      <c r="DB16" s="9">
        <v>1462.668647951401</v>
      </c>
      <c r="DC16" s="27">
        <v>97.833333333333329</v>
      </c>
      <c r="DD16" s="9">
        <v>4546896.666666667</v>
      </c>
      <c r="DE16" s="9">
        <v>222</v>
      </c>
      <c r="DF16" s="9">
        <v>243</v>
      </c>
      <c r="DG16" s="9"/>
      <c r="DH16" s="9">
        <v>253</v>
      </c>
      <c r="DI16" s="9">
        <v>205.76477599999998</v>
      </c>
      <c r="DJ16" s="9">
        <v>418.66666666666669</v>
      </c>
      <c r="DK16" s="9">
        <v>443</v>
      </c>
      <c r="DL16" s="9">
        <v>463</v>
      </c>
      <c r="DM16" s="9">
        <v>398.55154999265505</v>
      </c>
      <c r="DN16" s="9">
        <v>180</v>
      </c>
      <c r="DO16" s="9">
        <v>212</v>
      </c>
      <c r="DP16" s="9">
        <v>239</v>
      </c>
      <c r="DQ16" s="9">
        <v>216.73644977219999</v>
      </c>
      <c r="DR16" s="9">
        <v>5359130</v>
      </c>
      <c r="DS16" s="9">
        <v>243.33333333333334</v>
      </c>
      <c r="DT16" s="9">
        <v>298</v>
      </c>
      <c r="DU16" s="9">
        <v>469.66666666666669</v>
      </c>
      <c r="DV16" s="9">
        <v>557</v>
      </c>
      <c r="DW16" s="9">
        <v>125.33333333333333</v>
      </c>
      <c r="DX16" s="9"/>
      <c r="DY16" s="9">
        <v>300</v>
      </c>
      <c r="DZ16" s="9"/>
      <c r="EA16" s="9"/>
      <c r="EB16" s="9"/>
      <c r="EC16" s="9">
        <v>186</v>
      </c>
      <c r="ED16" s="17"/>
      <c r="EE16" s="9">
        <v>559.97414548000006</v>
      </c>
      <c r="EF16" s="9"/>
      <c r="EG16" s="9"/>
      <c r="EH16" s="9"/>
      <c r="EI16" s="9"/>
      <c r="EJ16" s="9">
        <v>252.62856799915218</v>
      </c>
      <c r="EK16" s="9">
        <v>212.76475762705263</v>
      </c>
      <c r="EL16" s="9">
        <v>214.5634165783099</v>
      </c>
      <c r="EM16" s="9">
        <v>86.266666666666666</v>
      </c>
      <c r="EN16" s="9">
        <v>98.666666666666671</v>
      </c>
      <c r="EO16" s="9"/>
      <c r="EP16" s="9">
        <v>97.433333333333337</v>
      </c>
      <c r="EQ16" s="9"/>
      <c r="ER16" s="9">
        <v>100.43333333333334</v>
      </c>
      <c r="ES16" s="9">
        <v>97.566666666666663</v>
      </c>
      <c r="ET16" s="9"/>
      <c r="EU16" s="9">
        <v>103.8</v>
      </c>
      <c r="EV16" s="9">
        <v>95.5</v>
      </c>
      <c r="EW16" s="9">
        <v>94.117647058823522</v>
      </c>
      <c r="EX16" s="9">
        <v>78.635623148830319</v>
      </c>
      <c r="EY16" s="9">
        <v>104.70359892376813</v>
      </c>
      <c r="EZ16" s="9"/>
      <c r="FA16" s="9"/>
      <c r="FB16" s="9">
        <v>143.97732640529051</v>
      </c>
      <c r="FC16" s="9"/>
      <c r="FD16" s="9">
        <v>1822.5366666666666</v>
      </c>
      <c r="FE16" s="9"/>
      <c r="FF16" s="9"/>
      <c r="FG16" s="9"/>
      <c r="FH16" s="9"/>
      <c r="FI16" s="9">
        <v>225.60637940000001</v>
      </c>
      <c r="FJ16" s="9"/>
      <c r="FK16" s="9"/>
      <c r="FL16" s="9"/>
      <c r="FM16" s="9"/>
      <c r="FN16" s="9"/>
      <c r="FO16" s="9" t="e">
        <v>#N/A</v>
      </c>
      <c r="FP16" s="9">
        <v>213.84839413999998</v>
      </c>
      <c r="FQ16" s="9">
        <v>150.86967462866664</v>
      </c>
      <c r="FR16" s="9"/>
      <c r="FS16" s="9"/>
      <c r="FT16" s="9">
        <v>481.19563052533323</v>
      </c>
      <c r="FU16" s="9">
        <v>0.34299999999999997</v>
      </c>
      <c r="FV16" s="9">
        <v>621.70357883999998</v>
      </c>
      <c r="FW16" s="9">
        <v>296.08081786599996</v>
      </c>
      <c r="FX16" s="9">
        <v>107.53333333333335</v>
      </c>
      <c r="FY16" s="9">
        <v>103.26666666666667</v>
      </c>
      <c r="FZ16" s="9">
        <v>105.73333333333333</v>
      </c>
      <c r="GA16" s="9"/>
      <c r="GB16" s="9"/>
      <c r="GC16" s="9">
        <v>104.06666666666668</v>
      </c>
      <c r="GD16" s="9"/>
      <c r="GE16" s="9">
        <v>102.5769562152424</v>
      </c>
      <c r="GF16" s="9">
        <v>95.477245154191237</v>
      </c>
      <c r="GG16" s="9">
        <v>78.775119617224888</v>
      </c>
      <c r="GH16" s="9"/>
      <c r="GI16" s="9"/>
      <c r="GJ16" s="9">
        <v>13.366666666666667</v>
      </c>
      <c r="GK16" s="9"/>
      <c r="GL16" s="9"/>
      <c r="GM16" s="9">
        <v>0.93120000000000003</v>
      </c>
      <c r="GN16" s="9"/>
      <c r="GO16" s="9">
        <v>2.0579999999999998</v>
      </c>
      <c r="GP16" s="9"/>
      <c r="GQ16" s="9"/>
      <c r="GR16" s="9">
        <v>0.17196666666666663</v>
      </c>
      <c r="GS16" s="9">
        <v>2.0973333333333333</v>
      </c>
      <c r="GT16" s="9"/>
      <c r="GU16" s="9">
        <v>100.96666666666665</v>
      </c>
      <c r="GV16" s="9"/>
      <c r="GW16" s="9">
        <v>99.1</v>
      </c>
      <c r="GX16" s="9">
        <v>99.766666666666666</v>
      </c>
      <c r="GY16" s="9"/>
      <c r="GZ16" s="9">
        <v>100.1</v>
      </c>
      <c r="HA16" s="9"/>
      <c r="HB16" s="9"/>
      <c r="HC16" s="9">
        <v>98.914843688451526</v>
      </c>
      <c r="HD16" s="9">
        <v>61.762980521734946</v>
      </c>
      <c r="HE16" s="9"/>
      <c r="HF16" s="9">
        <v>56.029742425254348</v>
      </c>
      <c r="HG16" s="9">
        <v>88.325991189427327</v>
      </c>
      <c r="HH16" s="9"/>
      <c r="HI16" s="9"/>
      <c r="HJ16" s="9"/>
      <c r="HK16" s="9"/>
      <c r="HL16" s="34">
        <v>98.833333333333329</v>
      </c>
      <c r="HM16" s="9" t="e">
        <v>#N/A</v>
      </c>
      <c r="HN16" s="34" t="e">
        <v>#N/A</v>
      </c>
      <c r="HO16" s="9">
        <v>0.65049999999999997</v>
      </c>
      <c r="HP16" s="9">
        <v>0.6640666666666668</v>
      </c>
      <c r="HQ16" s="9">
        <v>0.42246666666666671</v>
      </c>
      <c r="HR16" s="9">
        <v>1.0620333333333334</v>
      </c>
      <c r="HS16" s="9">
        <v>2.4403333333333332</v>
      </c>
      <c r="HT16" s="9">
        <v>0.65699215686274515</v>
      </c>
      <c r="HU16" s="9">
        <v>0.6109</v>
      </c>
      <c r="HV16" s="9">
        <v>0.78839999999999999</v>
      </c>
      <c r="HW16" s="9">
        <v>1.9569473333333334</v>
      </c>
      <c r="HX16" s="9">
        <v>0.46866666666666668</v>
      </c>
      <c r="HY16" s="9">
        <v>1.73</v>
      </c>
      <c r="HZ16" s="9">
        <v>0.47823333333333329</v>
      </c>
      <c r="IA16" s="9">
        <v>1.0433534933333333</v>
      </c>
      <c r="IB16" s="9">
        <v>0.67669999999999997</v>
      </c>
      <c r="IC16" s="9">
        <v>0.95466666666666666</v>
      </c>
      <c r="ID16" s="9">
        <v>0.65810000000000002</v>
      </c>
      <c r="IE16" s="9">
        <v>0.82699999999999996</v>
      </c>
      <c r="IF16" s="9"/>
      <c r="IG16" s="9"/>
      <c r="IH16" s="9"/>
      <c r="II16" s="9">
        <v>83.833333333333329</v>
      </c>
      <c r="IJ16" s="9"/>
      <c r="IK16" s="9">
        <v>102.33333333333333</v>
      </c>
      <c r="IL16" s="9">
        <v>102.93333333333334</v>
      </c>
      <c r="IM16" s="9">
        <v>103.73333333333333</v>
      </c>
      <c r="IN16" s="9">
        <v>108.56666666666666</v>
      </c>
      <c r="IO16" s="9">
        <v>100.86666666666666</v>
      </c>
      <c r="IP16" s="9"/>
      <c r="IQ16" s="9">
        <v>110.7</v>
      </c>
      <c r="IR16" s="9"/>
      <c r="IS16" s="9">
        <v>103.26666666666667</v>
      </c>
      <c r="IT16" s="9">
        <v>102.96666666666665</v>
      </c>
      <c r="IU16" s="9">
        <v>106.36666666666666</v>
      </c>
      <c r="IV16" s="9">
        <v>96.4</v>
      </c>
      <c r="IW16" s="9">
        <v>74.533805654486244</v>
      </c>
      <c r="IX16" s="9">
        <v>72.953410022738268</v>
      </c>
      <c r="IY16" s="9">
        <v>132.0447906226469</v>
      </c>
      <c r="IZ16" s="9">
        <v>112.89333317423007</v>
      </c>
      <c r="JA16" s="9">
        <v>66.167819662101749</v>
      </c>
      <c r="JB16" s="9">
        <v>129.23145877167866</v>
      </c>
      <c r="JC16" s="9">
        <v>92.162070139598228</v>
      </c>
      <c r="JD16" s="9">
        <v>105.37608582522718</v>
      </c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27"/>
      <c r="KW16" s="27"/>
      <c r="KX16" s="27"/>
      <c r="KY16" s="27"/>
      <c r="KZ16" s="27"/>
      <c r="LA16" s="27"/>
      <c r="LB16" s="27"/>
      <c r="LC16" s="27"/>
      <c r="LD16" s="27"/>
      <c r="LE16" s="27"/>
      <c r="LF16" s="27"/>
      <c r="LG16" s="27"/>
      <c r="LH16" s="27"/>
      <c r="LI16" s="27"/>
      <c r="LJ16" s="9"/>
      <c r="LK16" s="27">
        <v>97.833333333333329</v>
      </c>
      <c r="LL16" s="9">
        <v>1.7</v>
      </c>
      <c r="LM16" s="9">
        <v>1.2622265143270228</v>
      </c>
      <c r="LN16" s="9"/>
      <c r="LO16" s="9"/>
      <c r="LP16" s="9"/>
      <c r="LQ16" s="9"/>
      <c r="LR16" s="9"/>
      <c r="LS16" s="9"/>
      <c r="LT16" s="9">
        <v>98.066666666666663</v>
      </c>
      <c r="LU16" s="9">
        <v>98.833333333333329</v>
      </c>
      <c r="LV16" s="9">
        <v>96.90000000000002</v>
      </c>
      <c r="LW16" s="9">
        <v>97.8</v>
      </c>
      <c r="LX16" s="9">
        <v>99.933333333333337</v>
      </c>
      <c r="LY16" s="9">
        <v>95.100000000000009</v>
      </c>
      <c r="LZ16" s="9">
        <v>100.46666666666665</v>
      </c>
      <c r="MA16" s="9">
        <v>96.600000000000009</v>
      </c>
      <c r="MB16" s="9"/>
      <c r="MC16" s="9">
        <v>101.5</v>
      </c>
      <c r="MD16" s="9">
        <v>102.66666666666667</v>
      </c>
      <c r="ME16" s="9">
        <v>105.8</v>
      </c>
      <c r="MF16" s="9">
        <v>102.10000000000001</v>
      </c>
      <c r="MG16" s="9">
        <v>96.866666666666674</v>
      </c>
      <c r="MH16" s="9">
        <v>88.7</v>
      </c>
      <c r="MI16" s="9">
        <v>98.933333333333337</v>
      </c>
      <c r="MJ16" s="9">
        <v>99.2</v>
      </c>
      <c r="MK16" s="9">
        <v>99.033333333333346</v>
      </c>
      <c r="ML16" s="9">
        <v>97.133333333333326</v>
      </c>
      <c r="MM16" s="9">
        <v>106.83333333333333</v>
      </c>
      <c r="MN16" s="9">
        <v>86.7</v>
      </c>
      <c r="MO16" s="9"/>
      <c r="MP16" s="9">
        <v>97.8</v>
      </c>
      <c r="MQ16" s="9">
        <v>97.533333333333317</v>
      </c>
      <c r="MR16" s="9">
        <v>98.233333333333334</v>
      </c>
      <c r="MS16" s="9">
        <v>95.733333333333334</v>
      </c>
      <c r="MT16" s="9">
        <v>98.7</v>
      </c>
      <c r="MU16" s="9">
        <v>97.366666666666674</v>
      </c>
      <c r="MV16" s="9">
        <v>96.466666666666654</v>
      </c>
      <c r="MW16" s="9"/>
      <c r="MX16" s="9"/>
      <c r="MY16" s="9"/>
      <c r="MZ16" s="9"/>
      <c r="NA16" s="9"/>
      <c r="NB16" s="9"/>
      <c r="NC16" s="9"/>
      <c r="ND16" s="9"/>
      <c r="NE16" s="9">
        <v>97.633333333333326</v>
      </c>
      <c r="NF16" s="9">
        <v>97.266666666666666</v>
      </c>
      <c r="NG16" s="9">
        <v>5.5233333333333334</v>
      </c>
      <c r="NH16" s="9"/>
      <c r="NI16" s="9"/>
      <c r="NJ16" s="9"/>
      <c r="NK16" s="9"/>
      <c r="NL16" s="9" t="e">
        <v>#N/A</v>
      </c>
      <c r="NM16" s="9"/>
      <c r="NN16" s="9">
        <v>0.66400000000000003</v>
      </c>
      <c r="NO16" s="9">
        <v>0.78800000000000003</v>
      </c>
      <c r="NP16" s="27"/>
      <c r="NQ16" s="27"/>
      <c r="NR16" s="27"/>
      <c r="NS16" s="27">
        <v>133.55666099999999</v>
      </c>
      <c r="NT16" s="27">
        <v>105.12000527333333</v>
      </c>
      <c r="NU16" s="27">
        <v>98.666666666666671</v>
      </c>
      <c r="NV16" s="27"/>
      <c r="NW16" s="27">
        <v>122</v>
      </c>
      <c r="NX16" s="27"/>
      <c r="NY16" s="27"/>
      <c r="NZ16" s="27"/>
      <c r="OA16" s="27">
        <v>57.1</v>
      </c>
      <c r="OB16" s="27">
        <v>67.400000000000006</v>
      </c>
      <c r="OC16" s="27"/>
      <c r="OD16" s="27">
        <v>325.86666666666673</v>
      </c>
      <c r="OE16" s="27"/>
      <c r="OF16" s="27">
        <v>1607.9763406666664</v>
      </c>
      <c r="OG16" s="27"/>
      <c r="OH16" s="27"/>
      <c r="OI16" s="27"/>
      <c r="OJ16" s="9">
        <v>108.66666666666667</v>
      </c>
      <c r="OK16" s="9">
        <v>93.600000000000009</v>
      </c>
      <c r="OL16" s="9">
        <v>33.799999999999997</v>
      </c>
      <c r="OM16" s="9">
        <v>55</v>
      </c>
      <c r="ON16" s="9"/>
      <c r="OO16" s="9" t="e">
        <v>#N/A</v>
      </c>
      <c r="OP16" s="9" t="e">
        <v>#N/A</v>
      </c>
      <c r="OQ16" s="9" t="e">
        <v>#N/A</v>
      </c>
      <c r="OR16" s="9" t="e">
        <v>#N/A</v>
      </c>
      <c r="OS16" s="9">
        <v>99.5</v>
      </c>
      <c r="OT16" s="9">
        <v>99.133333333333326</v>
      </c>
      <c r="OU16" s="9">
        <v>114.56666666666668</v>
      </c>
      <c r="OV16" s="9" t="e">
        <v>#N/A</v>
      </c>
      <c r="OW16" s="9" t="e">
        <v>#N/A</v>
      </c>
      <c r="OX16" s="9">
        <v>97.566666666666663</v>
      </c>
      <c r="OY16" s="9" t="e">
        <v>#N/A</v>
      </c>
      <c r="OZ16" s="9" t="e">
        <v>#N/A</v>
      </c>
      <c r="PA16" s="9" t="e">
        <v>#N/A</v>
      </c>
      <c r="PB16" s="9" t="e">
        <v>#N/A</v>
      </c>
      <c r="PC16" s="9">
        <v>100.66666666666667</v>
      </c>
      <c r="PD16" s="9"/>
      <c r="PE16" s="9">
        <v>103.16666666666667</v>
      </c>
    </row>
    <row r="17" spans="1:421" ht="15.75">
      <c r="A17" s="5">
        <v>30225</v>
      </c>
      <c r="B17" s="9">
        <v>95.380469333333338</v>
      </c>
      <c r="C17" s="9">
        <v>72.109471999999997</v>
      </c>
      <c r="D17" s="9">
        <v>110.84343466666667</v>
      </c>
      <c r="E17" s="9">
        <v>2873666.6666666665</v>
      </c>
      <c r="F17" s="9">
        <v>99</v>
      </c>
      <c r="G17" s="9"/>
      <c r="H17" s="9"/>
      <c r="I17" s="9"/>
      <c r="J17" s="9">
        <v>83.591174333333328</v>
      </c>
      <c r="K17" s="9">
        <v>100.12569233333333</v>
      </c>
      <c r="L17" s="9">
        <v>99.333333333333329</v>
      </c>
      <c r="M17" s="9">
        <v>2842333.3333333335</v>
      </c>
      <c r="N17" s="9"/>
      <c r="O17" s="9">
        <v>84.143096663333324</v>
      </c>
      <c r="P17" s="9">
        <v>106.55675996666666</v>
      </c>
      <c r="Q17" s="9">
        <v>95.533568000000002</v>
      </c>
      <c r="R17" s="9">
        <v>90.560620518849205</v>
      </c>
      <c r="S17" s="9">
        <v>150.7410716425</v>
      </c>
      <c r="T17" s="9">
        <v>125.18582110566666</v>
      </c>
      <c r="U17" s="9">
        <v>245.72356285416666</v>
      </c>
      <c r="V17" s="9">
        <v>118.8484777494246</v>
      </c>
      <c r="W17" s="9">
        <v>149.66666666666666</v>
      </c>
      <c r="X17" s="9">
        <v>4245870</v>
      </c>
      <c r="Y17" s="9">
        <v>127.62315273333331</v>
      </c>
      <c r="Z17" s="9"/>
      <c r="AA17" s="17">
        <v>173.20985051133334</v>
      </c>
      <c r="AB17" s="9"/>
      <c r="AC17" s="9"/>
      <c r="AD17" s="9"/>
      <c r="AE17" s="9">
        <v>1536.2545290366663</v>
      </c>
      <c r="AF17" s="9">
        <v>1319.8340751733333</v>
      </c>
      <c r="AG17" s="9"/>
      <c r="AH17" s="9"/>
      <c r="AI17" s="9"/>
      <c r="AJ17" s="9"/>
      <c r="AK17" s="9"/>
      <c r="AL17" s="9">
        <v>140.18135213698559</v>
      </c>
      <c r="AM17" s="9">
        <v>117.33910698854002</v>
      </c>
      <c r="AN17" s="9">
        <v>84.522256412698425</v>
      </c>
      <c r="AO17" s="9"/>
      <c r="AP17" s="9"/>
      <c r="AQ17" s="9">
        <v>117.57987200000001</v>
      </c>
      <c r="AR17" s="9">
        <v>96.866666666666674</v>
      </c>
      <c r="AS17" s="9">
        <v>93.2</v>
      </c>
      <c r="AT17" s="9">
        <v>111.73333333333333</v>
      </c>
      <c r="AU17" s="9"/>
      <c r="AV17" s="9"/>
      <c r="AW17" s="9"/>
      <c r="AX17" s="9"/>
      <c r="AY17" s="9">
        <v>99.733333333333348</v>
      </c>
      <c r="AZ17" s="9">
        <v>90.966666666666654</v>
      </c>
      <c r="BA17" s="9"/>
      <c r="BB17" s="9">
        <v>96.166666666666671</v>
      </c>
      <c r="BC17" s="9">
        <v>98</v>
      </c>
      <c r="BD17" s="9">
        <v>97.866666666666674</v>
      </c>
      <c r="BE17" s="9">
        <v>80.63333333333334</v>
      </c>
      <c r="BF17" s="9">
        <v>83.966666666666669</v>
      </c>
      <c r="BG17" s="9"/>
      <c r="BH17" s="9">
        <v>89.466666666666654</v>
      </c>
      <c r="BI17" s="9">
        <v>108.10352142554093</v>
      </c>
      <c r="BJ17" s="9">
        <v>77.377887569206209</v>
      </c>
      <c r="BK17" s="9">
        <v>221.2409493814734</v>
      </c>
      <c r="BL17" s="9">
        <v>103.39866038203918</v>
      </c>
      <c r="BM17" s="9"/>
      <c r="BN17" s="9">
        <v>140.23033378879563</v>
      </c>
      <c r="BO17" s="9">
        <v>180.62740781507983</v>
      </c>
      <c r="BP17" s="9">
        <v>95.609111918124796</v>
      </c>
      <c r="BQ17" s="9">
        <v>85.812672176308553</v>
      </c>
      <c r="BR17" s="9">
        <v>84.638860630722277</v>
      </c>
      <c r="BS17" s="9"/>
      <c r="BT17" s="9"/>
      <c r="BU17" s="9">
        <v>98.141562574606183</v>
      </c>
      <c r="BV17" s="9"/>
      <c r="BW17" s="9"/>
      <c r="BX17" s="9"/>
      <c r="BY17" s="9"/>
      <c r="BZ17" s="9">
        <v>100.9</v>
      </c>
      <c r="CA17" s="9"/>
      <c r="CB17" s="9"/>
      <c r="CC17" s="9"/>
      <c r="CD17" s="9"/>
      <c r="CE17" s="9"/>
      <c r="CF17" s="9"/>
      <c r="CG17" s="9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>
        <v>396.83207160000001</v>
      </c>
      <c r="CW17" s="9"/>
      <c r="CX17" s="9"/>
      <c r="CY17" s="9">
        <v>68.13333333333334</v>
      </c>
      <c r="CZ17" s="9">
        <v>71.233333333333334</v>
      </c>
      <c r="DA17" s="9"/>
      <c r="DB17" s="9">
        <v>1408.4523807852172</v>
      </c>
      <c r="DC17" s="27">
        <v>99.166666666666671</v>
      </c>
      <c r="DD17" s="9">
        <v>6364646.666666667</v>
      </c>
      <c r="DE17" s="9">
        <v>208.66666666666666</v>
      </c>
      <c r="DF17" s="9">
        <v>242</v>
      </c>
      <c r="DG17" s="9"/>
      <c r="DH17" s="9">
        <v>258</v>
      </c>
      <c r="DI17" s="9">
        <v>194.25174686666665</v>
      </c>
      <c r="DJ17" s="9">
        <v>367.66666666666669</v>
      </c>
      <c r="DK17" s="9">
        <v>444</v>
      </c>
      <c r="DL17" s="9">
        <v>463</v>
      </c>
      <c r="DM17" s="9">
        <v>375.91125275649529</v>
      </c>
      <c r="DN17" s="9">
        <v>179.33333333333334</v>
      </c>
      <c r="DO17" s="9">
        <v>213</v>
      </c>
      <c r="DP17" s="9">
        <v>240</v>
      </c>
      <c r="DQ17" s="9">
        <v>221.49843463139999</v>
      </c>
      <c r="DR17" s="9">
        <v>6402553.333333333</v>
      </c>
      <c r="DS17" s="9">
        <v>209.33333333333334</v>
      </c>
      <c r="DT17" s="9">
        <v>269</v>
      </c>
      <c r="DU17" s="9">
        <v>418.33333333333331</v>
      </c>
      <c r="DV17" s="9">
        <v>501</v>
      </c>
      <c r="DW17" s="9">
        <v>128.33333333333334</v>
      </c>
      <c r="DX17" s="9"/>
      <c r="DY17" s="9">
        <v>357</v>
      </c>
      <c r="DZ17" s="9"/>
      <c r="EA17" s="9">
        <v>436</v>
      </c>
      <c r="EB17" s="9"/>
      <c r="EC17" s="9">
        <v>169</v>
      </c>
      <c r="ED17" s="17">
        <v>406</v>
      </c>
      <c r="EE17" s="9">
        <v>560.70901968666669</v>
      </c>
      <c r="EF17" s="9"/>
      <c r="EG17" s="9"/>
      <c r="EH17" s="9"/>
      <c r="EI17" s="9"/>
      <c r="EJ17" s="9">
        <v>260.38536598820377</v>
      </c>
      <c r="EK17" s="9">
        <v>203.95901220438495</v>
      </c>
      <c r="EL17" s="9">
        <v>203.54896260737101</v>
      </c>
      <c r="EM17" s="9">
        <v>82.600000000000009</v>
      </c>
      <c r="EN17" s="9">
        <v>96.133333333333326</v>
      </c>
      <c r="EO17" s="9"/>
      <c r="EP17" s="9">
        <v>92.933333333333323</v>
      </c>
      <c r="EQ17" s="9"/>
      <c r="ER17" s="9">
        <v>96.666666666666671</v>
      </c>
      <c r="ES17" s="9">
        <v>93.966666666666654</v>
      </c>
      <c r="ET17" s="9"/>
      <c r="EU17" s="9">
        <v>104.53333333333335</v>
      </c>
      <c r="EV17" s="9">
        <v>92.4</v>
      </c>
      <c r="EW17" s="9">
        <v>88.851540616246496</v>
      </c>
      <c r="EX17" s="9">
        <v>74.168612842452205</v>
      </c>
      <c r="EY17" s="9">
        <v>107.00407470115942</v>
      </c>
      <c r="EZ17" s="9"/>
      <c r="FA17" s="9"/>
      <c r="FB17" s="9">
        <v>144.16627302786961</v>
      </c>
      <c r="FC17" s="9"/>
      <c r="FD17" s="9">
        <v>1897.1733333333334</v>
      </c>
      <c r="FE17" s="9"/>
      <c r="FF17" s="9"/>
      <c r="FG17" s="9"/>
      <c r="FH17" s="9"/>
      <c r="FI17" s="9">
        <v>194.52120074000001</v>
      </c>
      <c r="FJ17" s="9"/>
      <c r="FK17" s="9"/>
      <c r="FL17" s="9"/>
      <c r="FM17" s="9"/>
      <c r="FN17" s="9"/>
      <c r="FO17" s="9" t="e">
        <v>#N/A</v>
      </c>
      <c r="FP17" s="9">
        <v>209.659611162</v>
      </c>
      <c r="FQ17" s="9">
        <v>137.27450180533333</v>
      </c>
      <c r="FR17" s="9"/>
      <c r="FS17" s="9"/>
      <c r="FT17" s="9">
        <v>456.06293265733331</v>
      </c>
      <c r="FU17" s="9">
        <v>0.35399999999999998</v>
      </c>
      <c r="FV17" s="9">
        <v>617.29433359999996</v>
      </c>
      <c r="FW17" s="9">
        <v>281.08938404999998</v>
      </c>
      <c r="FX17" s="9">
        <v>102</v>
      </c>
      <c r="FY17" s="9">
        <v>102.10000000000001</v>
      </c>
      <c r="FZ17" s="9">
        <v>107.2</v>
      </c>
      <c r="GA17" s="9"/>
      <c r="GB17" s="9"/>
      <c r="GC17" s="9">
        <v>103.23333333333333</v>
      </c>
      <c r="GD17" s="9"/>
      <c r="GE17" s="9">
        <v>97.219393749510459</v>
      </c>
      <c r="GF17" s="9">
        <v>94.800101571537382</v>
      </c>
      <c r="GG17" s="9">
        <v>81.301435406698559</v>
      </c>
      <c r="GH17" s="9"/>
      <c r="GI17" s="9"/>
      <c r="GJ17" s="9">
        <v>13.866666666666667</v>
      </c>
      <c r="GK17" s="9"/>
      <c r="GL17" s="9"/>
      <c r="GM17" s="9">
        <v>0.9321666666666667</v>
      </c>
      <c r="GN17" s="9"/>
      <c r="GO17" s="9">
        <v>2.044</v>
      </c>
      <c r="GP17" s="9"/>
      <c r="GQ17" s="9"/>
      <c r="GR17" s="9">
        <v>0.15303333333333333</v>
      </c>
      <c r="GS17" s="9">
        <v>2.1620000000000004</v>
      </c>
      <c r="GT17" s="9"/>
      <c r="GU17" s="9">
        <v>102.2</v>
      </c>
      <c r="GV17" s="9"/>
      <c r="GW17" s="9">
        <v>101.06666666666668</v>
      </c>
      <c r="GX17" s="9">
        <v>100.7</v>
      </c>
      <c r="GY17" s="9"/>
      <c r="GZ17" s="9">
        <v>100.43333333333334</v>
      </c>
      <c r="HA17" s="9">
        <v>100</v>
      </c>
      <c r="HB17" s="9"/>
      <c r="HC17" s="9">
        <v>99.017525907343469</v>
      </c>
      <c r="HD17" s="9">
        <v>54.962947000442952</v>
      </c>
      <c r="HE17" s="9"/>
      <c r="HF17" s="9">
        <v>57.757296466973898</v>
      </c>
      <c r="HG17" s="9">
        <v>91.629955947136565</v>
      </c>
      <c r="HH17" s="9"/>
      <c r="HI17" s="9"/>
      <c r="HJ17" s="9"/>
      <c r="HK17" s="9"/>
      <c r="HL17" s="34">
        <v>99.7</v>
      </c>
      <c r="HM17" s="9" t="e">
        <v>#N/A</v>
      </c>
      <c r="HN17" s="34" t="e">
        <v>#N/A</v>
      </c>
      <c r="HO17" s="9">
        <v>0.59686666666666666</v>
      </c>
      <c r="HP17" s="9">
        <v>0.63200000000000001</v>
      </c>
      <c r="HQ17" s="9">
        <v>0.37263333333333337</v>
      </c>
      <c r="HR17" s="9">
        <v>0.9670333333333333</v>
      </c>
      <c r="HS17" s="9">
        <v>2.3313333333333333</v>
      </c>
      <c r="HT17" s="9">
        <v>0.58403921568627448</v>
      </c>
      <c r="HU17" s="9">
        <v>0.54503333333333326</v>
      </c>
      <c r="HV17" s="9">
        <v>0.71013333333333339</v>
      </c>
      <c r="HW17" s="9">
        <v>1.9798706666666666</v>
      </c>
      <c r="HX17" s="9">
        <v>0.43933333333333335</v>
      </c>
      <c r="HY17" s="9">
        <v>1.65</v>
      </c>
      <c r="HZ17" s="9">
        <v>0.43996666666666667</v>
      </c>
      <c r="IA17" s="9">
        <v>1.0146258833333333</v>
      </c>
      <c r="IB17" s="9">
        <v>0.64233333333333331</v>
      </c>
      <c r="IC17" s="9">
        <v>0.92899999999999994</v>
      </c>
      <c r="ID17" s="9">
        <v>0.68423333333333336</v>
      </c>
      <c r="IE17" s="9">
        <v>0.83866666666666667</v>
      </c>
      <c r="IF17" s="9"/>
      <c r="IG17" s="9"/>
      <c r="IH17" s="9"/>
      <c r="II17" s="9">
        <v>81.36666666666666</v>
      </c>
      <c r="IJ17" s="9"/>
      <c r="IK17" s="9">
        <v>95.966666666666654</v>
      </c>
      <c r="IL17" s="9">
        <v>101.56666666666666</v>
      </c>
      <c r="IM17" s="9">
        <v>98.733333333333334</v>
      </c>
      <c r="IN17" s="9">
        <v>103.66666666666667</v>
      </c>
      <c r="IO17" s="9">
        <v>92.133333333333326</v>
      </c>
      <c r="IP17" s="9"/>
      <c r="IQ17" s="9">
        <v>99.066666666666663</v>
      </c>
      <c r="IR17" s="9"/>
      <c r="IS17" s="9">
        <v>89.833333333333329</v>
      </c>
      <c r="IT17" s="9">
        <v>95.633333333333326</v>
      </c>
      <c r="IU17" s="9">
        <v>105.13333333333333</v>
      </c>
      <c r="IV17" s="9">
        <v>97.033333333333346</v>
      </c>
      <c r="IW17" s="9">
        <v>68.388538255148902</v>
      </c>
      <c r="IX17" s="9">
        <v>66.427650675423251</v>
      </c>
      <c r="IY17" s="9">
        <v>117.38243013275473</v>
      </c>
      <c r="IZ17" s="9">
        <v>101.6860971564264</v>
      </c>
      <c r="JA17" s="9">
        <v>62.026448303449577</v>
      </c>
      <c r="JB17" s="9">
        <v>123.25543755680333</v>
      </c>
      <c r="JC17" s="9">
        <v>87.481557144478501</v>
      </c>
      <c r="JD17" s="9">
        <v>109.56059938886888</v>
      </c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27"/>
      <c r="KW17" s="27"/>
      <c r="KX17" s="27"/>
      <c r="KY17" s="27"/>
      <c r="KZ17" s="27"/>
      <c r="LA17" s="27"/>
      <c r="LB17" s="27"/>
      <c r="LC17" s="27"/>
      <c r="LD17" s="27"/>
      <c r="LE17" s="27"/>
      <c r="LF17" s="27"/>
      <c r="LG17" s="27"/>
      <c r="LH17" s="27"/>
      <c r="LI17" s="27"/>
      <c r="LJ17" s="9"/>
      <c r="LK17" s="27">
        <v>99.166666666666671</v>
      </c>
      <c r="LL17" s="9">
        <v>1.72</v>
      </c>
      <c r="LM17" s="9">
        <v>1.190523911579016</v>
      </c>
      <c r="LN17" s="9"/>
      <c r="LO17" s="9"/>
      <c r="LP17" s="9"/>
      <c r="LQ17" s="9"/>
      <c r="LR17" s="9"/>
      <c r="LS17" s="9"/>
      <c r="LT17" s="9">
        <v>97.666666666666671</v>
      </c>
      <c r="LU17" s="9">
        <v>97.866666666666674</v>
      </c>
      <c r="LV17" s="9">
        <v>97.233333333333334</v>
      </c>
      <c r="LW17" s="9">
        <v>97.2</v>
      </c>
      <c r="LX17" s="9">
        <v>98.09999999999998</v>
      </c>
      <c r="LY17" s="9">
        <v>95.666666666666671</v>
      </c>
      <c r="LZ17" s="9">
        <v>98.833333333333329</v>
      </c>
      <c r="MA17" s="9">
        <v>97.233333333333348</v>
      </c>
      <c r="MB17" s="9"/>
      <c r="MC17" s="9">
        <v>100.06666666666668</v>
      </c>
      <c r="MD17" s="9">
        <v>98.8</v>
      </c>
      <c r="ME17" s="9">
        <v>107.26666666666667</v>
      </c>
      <c r="MF17" s="9">
        <v>101.66666666666667</v>
      </c>
      <c r="MG17" s="9">
        <v>94.566666666666663</v>
      </c>
      <c r="MH17" s="9">
        <v>91.033333333333346</v>
      </c>
      <c r="MI17" s="9">
        <v>98.933333333333323</v>
      </c>
      <c r="MJ17" s="9">
        <v>99.2</v>
      </c>
      <c r="MK17" s="9">
        <v>99.033333333333346</v>
      </c>
      <c r="ML17" s="9">
        <v>92.600000000000009</v>
      </c>
      <c r="MM17" s="9">
        <v>94.233333333333334</v>
      </c>
      <c r="MN17" s="9">
        <v>82.600000000000009</v>
      </c>
      <c r="MO17" s="9"/>
      <c r="MP17" s="9">
        <v>98.366666666666674</v>
      </c>
      <c r="MQ17" s="9">
        <v>97.866666666666674</v>
      </c>
      <c r="MR17" s="9">
        <v>98.133333333333326</v>
      </c>
      <c r="MS17" s="9">
        <v>95.666666666666671</v>
      </c>
      <c r="MT17" s="9">
        <v>98.933333333333337</v>
      </c>
      <c r="MU17" s="9">
        <v>97.8</v>
      </c>
      <c r="MV17" s="9">
        <v>97.36666666666666</v>
      </c>
      <c r="MW17" s="9"/>
      <c r="MX17" s="9"/>
      <c r="MY17" s="9"/>
      <c r="MZ17" s="9"/>
      <c r="NA17" s="9"/>
      <c r="NB17" s="9"/>
      <c r="NC17" s="9"/>
      <c r="ND17" s="9"/>
      <c r="NE17" s="9">
        <v>98.466666666666654</v>
      </c>
      <c r="NF17" s="9">
        <v>97.733333333333334</v>
      </c>
      <c r="NG17" s="9">
        <v>3.74</v>
      </c>
      <c r="NH17" s="9"/>
      <c r="NI17" s="9"/>
      <c r="NJ17" s="9"/>
      <c r="NK17" s="9"/>
      <c r="NL17" s="9" t="e">
        <v>#N/A</v>
      </c>
      <c r="NM17" s="9"/>
      <c r="NN17" s="9">
        <v>0.66800000000000004</v>
      </c>
      <c r="NO17" s="9">
        <v>0.79200000000000004</v>
      </c>
      <c r="NP17" s="27"/>
      <c r="NQ17" s="27"/>
      <c r="NR17" s="27"/>
      <c r="NS17" s="27">
        <v>137.60999553333332</v>
      </c>
      <c r="NT17" s="27">
        <v>123.39332836666665</v>
      </c>
      <c r="NU17" s="27">
        <v>98.333333333333329</v>
      </c>
      <c r="NV17" s="27"/>
      <c r="NW17" s="27">
        <v>117</v>
      </c>
      <c r="NX17" s="27"/>
      <c r="NY17" s="27"/>
      <c r="NZ17" s="27"/>
      <c r="OA17" s="27">
        <v>57.1</v>
      </c>
      <c r="OB17" s="27">
        <v>67.400000000000006</v>
      </c>
      <c r="OC17" s="27"/>
      <c r="OD17" s="27">
        <v>325.13333333333338</v>
      </c>
      <c r="OE17" s="27"/>
      <c r="OF17" s="27">
        <v>1607.5354166666666</v>
      </c>
      <c r="OG17" s="27"/>
      <c r="OH17" s="27"/>
      <c r="OI17" s="27"/>
      <c r="OJ17" s="9">
        <v>104</v>
      </c>
      <c r="OK17" s="9">
        <v>88.90000000000002</v>
      </c>
      <c r="OL17" s="9">
        <v>33.799999999999997</v>
      </c>
      <c r="OM17" s="9">
        <v>55</v>
      </c>
      <c r="ON17" s="9"/>
      <c r="OO17" s="9" t="e">
        <v>#N/A</v>
      </c>
      <c r="OP17" s="9" t="e">
        <v>#N/A</v>
      </c>
      <c r="OQ17" s="9" t="e">
        <v>#N/A</v>
      </c>
      <c r="OR17" s="9" t="e">
        <v>#N/A</v>
      </c>
      <c r="OS17" s="9">
        <v>99.666666666666671</v>
      </c>
      <c r="OT17" s="9">
        <v>99.333333333333329</v>
      </c>
      <c r="OU17" s="9">
        <v>115.26666666666667</v>
      </c>
      <c r="OV17" s="9" t="e">
        <v>#N/A</v>
      </c>
      <c r="OW17" s="9" t="e">
        <v>#N/A</v>
      </c>
      <c r="OX17" s="9">
        <v>97.7</v>
      </c>
      <c r="OY17" s="9" t="e">
        <v>#N/A</v>
      </c>
      <c r="OZ17" s="9" t="e">
        <v>#N/A</v>
      </c>
      <c r="PA17" s="9" t="e">
        <v>#N/A</v>
      </c>
      <c r="PB17" s="9" t="e">
        <v>#N/A</v>
      </c>
      <c r="PC17" s="9">
        <v>100.23333333333333</v>
      </c>
      <c r="PD17" s="9"/>
      <c r="PE17" s="9">
        <v>103.36666666666667</v>
      </c>
    </row>
    <row r="18" spans="1:421" ht="15.75">
      <c r="A18" s="2">
        <v>30317</v>
      </c>
      <c r="B18" s="9">
        <v>95.686666666666667</v>
      </c>
      <c r="C18" s="9">
        <v>77.774122666666656</v>
      </c>
      <c r="D18" s="9">
        <v>110.99653333333333</v>
      </c>
      <c r="E18" s="9">
        <v>4702800</v>
      </c>
      <c r="F18" s="9">
        <v>114</v>
      </c>
      <c r="G18" s="9"/>
      <c r="H18" s="9"/>
      <c r="I18" s="9"/>
      <c r="J18" s="9">
        <v>100.12569233333333</v>
      </c>
      <c r="K18" s="9">
        <v>116.79143666666668</v>
      </c>
      <c r="L18" s="9">
        <v>105</v>
      </c>
      <c r="M18" s="9">
        <v>4119816.6666666665</v>
      </c>
      <c r="N18" s="9"/>
      <c r="O18" s="9">
        <v>96.85642043866666</v>
      </c>
      <c r="P18" s="9">
        <v>120.00495794866667</v>
      </c>
      <c r="Q18" s="9">
        <v>101.73406399999999</v>
      </c>
      <c r="R18" s="9">
        <v>107.30033159666375</v>
      </c>
      <c r="S18" s="9">
        <v>152.74360385566666</v>
      </c>
      <c r="T18" s="9">
        <v>130.55040281433332</v>
      </c>
      <c r="U18" s="9">
        <v>287.88697046166664</v>
      </c>
      <c r="V18" s="9">
        <v>123.55697761850188</v>
      </c>
      <c r="W18" s="9">
        <v>147</v>
      </c>
      <c r="X18" s="9">
        <v>5725403.333333333</v>
      </c>
      <c r="Y18" s="9">
        <v>132.27735600000003</v>
      </c>
      <c r="Z18" s="9"/>
      <c r="AA18" s="17">
        <v>178.57443221999998</v>
      </c>
      <c r="AB18" s="9"/>
      <c r="AC18" s="9"/>
      <c r="AD18" s="9"/>
      <c r="AE18" s="9">
        <v>1651.9972165866666</v>
      </c>
      <c r="AF18" s="9">
        <v>1299.9924715933332</v>
      </c>
      <c r="AG18" s="9"/>
      <c r="AH18" s="9"/>
      <c r="AI18" s="9"/>
      <c r="AJ18" s="9"/>
      <c r="AK18" s="9"/>
      <c r="AL18" s="9">
        <v>150.02015767011781</v>
      </c>
      <c r="AM18" s="9">
        <v>123.23383548419027</v>
      </c>
      <c r="AN18" s="9">
        <v>102.03299280253168</v>
      </c>
      <c r="AO18" s="9"/>
      <c r="AP18" s="9"/>
      <c r="AQ18" s="9">
        <v>123.58134463333333</v>
      </c>
      <c r="AR18" s="9">
        <v>96.533333333333346</v>
      </c>
      <c r="AS18" s="9">
        <v>93.7</v>
      </c>
      <c r="AT18" s="9">
        <v>106.4</v>
      </c>
      <c r="AU18" s="9"/>
      <c r="AV18" s="9"/>
      <c r="AW18" s="9"/>
      <c r="AX18" s="9"/>
      <c r="AY18" s="9">
        <v>101.5</v>
      </c>
      <c r="AZ18" s="9">
        <v>108.73333333333333</v>
      </c>
      <c r="BA18" s="9"/>
      <c r="BB18" s="9">
        <v>101.86666666666667</v>
      </c>
      <c r="BC18" s="9">
        <v>99.933333333333337</v>
      </c>
      <c r="BD18" s="9">
        <v>103.86666666666667</v>
      </c>
      <c r="BE18" s="9">
        <v>88.1</v>
      </c>
      <c r="BF18" s="9">
        <v>86.233333333333334</v>
      </c>
      <c r="BG18" s="9"/>
      <c r="BH18" s="9">
        <v>105.1</v>
      </c>
      <c r="BI18" s="9">
        <v>129.48663555366991</v>
      </c>
      <c r="BJ18" s="9">
        <v>90.655065286688668</v>
      </c>
      <c r="BK18" s="9">
        <v>230.72177668106107</v>
      </c>
      <c r="BL18" s="9">
        <v>107.16943686430169</v>
      </c>
      <c r="BM18" s="9"/>
      <c r="BN18" s="9">
        <v>138.12219402693734</v>
      </c>
      <c r="BO18" s="9">
        <v>183.02696752889381</v>
      </c>
      <c r="BP18" s="9">
        <v>95.741168702542083</v>
      </c>
      <c r="BQ18" s="9">
        <v>86.088154269972449</v>
      </c>
      <c r="BR18" s="9">
        <v>90.132248219735487</v>
      </c>
      <c r="BS18" s="9"/>
      <c r="BT18" s="9"/>
      <c r="BU18" s="9">
        <v>105.02212585744073</v>
      </c>
      <c r="BV18" s="9"/>
      <c r="BW18" s="9"/>
      <c r="BX18" s="9"/>
      <c r="BY18" s="9"/>
      <c r="BZ18" s="9">
        <v>96.966666666666654</v>
      </c>
      <c r="CA18" s="9"/>
      <c r="CB18" s="9"/>
      <c r="CC18" s="9"/>
      <c r="CD18" s="9"/>
      <c r="CE18" s="9"/>
      <c r="CF18" s="9"/>
      <c r="CG18" s="9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>
        <v>418.87829779999998</v>
      </c>
      <c r="CW18" s="9"/>
      <c r="CX18" s="9"/>
      <c r="CY18" s="9">
        <v>71.13333333333334</v>
      </c>
      <c r="CZ18" s="9">
        <v>75.5</v>
      </c>
      <c r="DA18" s="9"/>
      <c r="DB18" s="9">
        <v>1513.0053977619925</v>
      </c>
      <c r="DC18" s="27">
        <v>99.1</v>
      </c>
      <c r="DD18" s="9">
        <v>10155943.333333334</v>
      </c>
      <c r="DE18" s="9">
        <v>221.33333333333334</v>
      </c>
      <c r="DF18" s="9">
        <v>242</v>
      </c>
      <c r="DG18" s="9"/>
      <c r="DH18" s="9">
        <v>258</v>
      </c>
      <c r="DI18" s="9">
        <v>208.70427280000001</v>
      </c>
      <c r="DJ18" s="9">
        <v>376</v>
      </c>
      <c r="DK18" s="9">
        <v>444</v>
      </c>
      <c r="DL18" s="9">
        <v>463</v>
      </c>
      <c r="DM18" s="9">
        <v>378.76253024489688</v>
      </c>
      <c r="DN18" s="9">
        <v>199</v>
      </c>
      <c r="DO18" s="9">
        <v>213</v>
      </c>
      <c r="DP18" s="9">
        <v>240</v>
      </c>
      <c r="DQ18" s="9">
        <v>221.49843463139999</v>
      </c>
      <c r="DR18" s="9">
        <v>8471103.333333334</v>
      </c>
      <c r="DS18" s="9">
        <v>215.33333333333334</v>
      </c>
      <c r="DT18" s="9">
        <v>269</v>
      </c>
      <c r="DU18" s="9">
        <v>404.33333333333331</v>
      </c>
      <c r="DV18" s="9">
        <v>501</v>
      </c>
      <c r="DW18" s="9">
        <v>127.66666666666667</v>
      </c>
      <c r="DX18" s="9">
        <v>306.40666666666669</v>
      </c>
      <c r="DY18" s="9">
        <v>357</v>
      </c>
      <c r="DZ18" s="9"/>
      <c r="EA18" s="9">
        <v>436</v>
      </c>
      <c r="EB18" s="9"/>
      <c r="EC18" s="9">
        <v>169</v>
      </c>
      <c r="ED18" s="17">
        <v>406</v>
      </c>
      <c r="EE18" s="9">
        <v>504.85857998000006</v>
      </c>
      <c r="EF18" s="9"/>
      <c r="EG18" s="9"/>
      <c r="EH18" s="9"/>
      <c r="EI18" s="9"/>
      <c r="EJ18" s="9">
        <v>256.92462333716423</v>
      </c>
      <c r="EK18" s="9">
        <v>216.80451182183901</v>
      </c>
      <c r="EL18" s="9">
        <v>216.75953644508692</v>
      </c>
      <c r="EM18" s="9">
        <v>84.266666666666666</v>
      </c>
      <c r="EN18" s="9">
        <v>94.366666666666674</v>
      </c>
      <c r="EO18" s="9"/>
      <c r="EP18" s="9">
        <v>97.3</v>
      </c>
      <c r="EQ18" s="9"/>
      <c r="ER18" s="9">
        <v>95</v>
      </c>
      <c r="ES18" s="9">
        <v>97.666666666666671</v>
      </c>
      <c r="ET18" s="9"/>
      <c r="EU18" s="9">
        <v>104.46666666666665</v>
      </c>
      <c r="EV18" s="9"/>
      <c r="EW18" s="9">
        <v>95.462184873949596</v>
      </c>
      <c r="EX18" s="9">
        <v>74.731179923360116</v>
      </c>
      <c r="EY18" s="9">
        <v>107.00407470115942</v>
      </c>
      <c r="EZ18" s="9"/>
      <c r="FA18" s="9"/>
      <c r="FB18" s="9">
        <v>129.80632971185639</v>
      </c>
      <c r="FC18" s="9"/>
      <c r="FD18" s="9">
        <v>1858.6933333333334</v>
      </c>
      <c r="FE18" s="9"/>
      <c r="FF18" s="9"/>
      <c r="FG18" s="9"/>
      <c r="FH18" s="9"/>
      <c r="FI18" s="9">
        <v>182.32228902</v>
      </c>
      <c r="FJ18" s="9"/>
      <c r="FK18" s="9"/>
      <c r="FL18" s="9"/>
      <c r="FM18" s="9"/>
      <c r="FN18" s="9"/>
      <c r="FO18" s="9" t="e">
        <v>#N/A</v>
      </c>
      <c r="FP18" s="9">
        <v>214.14234382266667</v>
      </c>
      <c r="FQ18" s="9">
        <v>136.39265275733331</v>
      </c>
      <c r="FR18" s="9"/>
      <c r="FS18" s="9"/>
      <c r="FT18" s="9">
        <v>476.56592302333337</v>
      </c>
      <c r="FU18" s="9">
        <v>0.35733333333333328</v>
      </c>
      <c r="FV18" s="9">
        <v>540.86741610666661</v>
      </c>
      <c r="FW18" s="9">
        <v>256.47109812666667</v>
      </c>
      <c r="FX18" s="9">
        <v>105.5</v>
      </c>
      <c r="FY18" s="9">
        <v>103.66666666666667</v>
      </c>
      <c r="FZ18" s="9">
        <v>107.83333333333333</v>
      </c>
      <c r="GA18" s="9"/>
      <c r="GB18" s="9"/>
      <c r="GC18" s="9">
        <v>104.4</v>
      </c>
      <c r="GD18" s="9"/>
      <c r="GE18" s="9">
        <v>101.59003681366023</v>
      </c>
      <c r="GF18" s="9">
        <v>83.062946138870856</v>
      </c>
      <c r="GG18" s="9">
        <v>82.066985645933016</v>
      </c>
      <c r="GH18" s="9"/>
      <c r="GI18" s="9"/>
      <c r="GJ18" s="9">
        <v>13.766666666666667</v>
      </c>
      <c r="GK18" s="9"/>
      <c r="GL18" s="9"/>
      <c r="GM18" s="9">
        <v>0.93380000000000007</v>
      </c>
      <c r="GN18" s="9"/>
      <c r="GO18" s="9">
        <v>2.0566666666666666</v>
      </c>
      <c r="GP18" s="9"/>
      <c r="GQ18" s="9"/>
      <c r="GR18" s="9">
        <v>0.11693333333333333</v>
      </c>
      <c r="GS18" s="9">
        <v>2.1363333333333334</v>
      </c>
      <c r="GT18" s="9"/>
      <c r="GU18" s="9">
        <v>101.86666666666667</v>
      </c>
      <c r="GV18" s="9"/>
      <c r="GW18" s="9">
        <v>100.46666666666665</v>
      </c>
      <c r="GX18" s="9">
        <v>100.6</v>
      </c>
      <c r="GY18" s="9"/>
      <c r="GZ18" s="9">
        <v>99.766666666666666</v>
      </c>
      <c r="HA18" s="9">
        <v>99.933333333333337</v>
      </c>
      <c r="HB18" s="9"/>
      <c r="HC18" s="9">
        <v>99.191023449609148</v>
      </c>
      <c r="HD18" s="9">
        <v>41.9973901279795</v>
      </c>
      <c r="HE18" s="9"/>
      <c r="HF18" s="9">
        <v>57.071617800930561</v>
      </c>
      <c r="HG18" s="9">
        <v>90.969162995594715</v>
      </c>
      <c r="HH18" s="9"/>
      <c r="HI18" s="9"/>
      <c r="HJ18" s="9"/>
      <c r="HK18" s="9"/>
      <c r="HL18" s="34">
        <v>100.1</v>
      </c>
      <c r="HM18" s="9" t="e">
        <v>#N/A</v>
      </c>
      <c r="HN18" s="34">
        <v>99.966666666666654</v>
      </c>
      <c r="HO18" s="9">
        <v>0.62536666666666674</v>
      </c>
      <c r="HP18" s="9">
        <v>0.68696666666666673</v>
      </c>
      <c r="HQ18" s="9">
        <v>0.40009999999999996</v>
      </c>
      <c r="HR18" s="9">
        <v>1.0059333333333336</v>
      </c>
      <c r="HS18" s="9">
        <v>2.3386666666666667</v>
      </c>
      <c r="HT18" s="9">
        <v>0.58466274509803928</v>
      </c>
      <c r="HU18" s="9">
        <v>0.54623333333333335</v>
      </c>
      <c r="HV18" s="9">
        <v>0.68310000000000004</v>
      </c>
      <c r="HW18" s="9">
        <v>1.93614</v>
      </c>
      <c r="HX18" s="9">
        <v>0.45939999999999998</v>
      </c>
      <c r="HY18" s="9">
        <v>1.77</v>
      </c>
      <c r="HZ18" s="9">
        <v>0.45846666666666663</v>
      </c>
      <c r="IA18" s="9">
        <v>1.0207040940000001</v>
      </c>
      <c r="IB18" s="9">
        <v>0.5323</v>
      </c>
      <c r="IC18" s="9">
        <v>0.92066666666666663</v>
      </c>
      <c r="ID18" s="9">
        <v>0.65806666666666658</v>
      </c>
      <c r="IE18" s="9">
        <v>0.81700000000000006</v>
      </c>
      <c r="IF18" s="9"/>
      <c r="IG18" s="9"/>
      <c r="IH18" s="9"/>
      <c r="II18" s="9">
        <v>85.1</v>
      </c>
      <c r="IJ18" s="9"/>
      <c r="IK18" s="9">
        <v>97.6</v>
      </c>
      <c r="IL18" s="9">
        <v>99.066666666666677</v>
      </c>
      <c r="IM18" s="9">
        <v>104.4</v>
      </c>
      <c r="IN18" s="9">
        <v>102.96666666666668</v>
      </c>
      <c r="IO18" s="9">
        <v>95.433333333333323</v>
      </c>
      <c r="IP18" s="9"/>
      <c r="IQ18" s="9">
        <v>98.466666666666654</v>
      </c>
      <c r="IR18" s="9"/>
      <c r="IS18" s="9">
        <v>97.633333333333326</v>
      </c>
      <c r="IT18" s="9">
        <v>98.733333333333334</v>
      </c>
      <c r="IU18" s="9">
        <v>92.166666666666671</v>
      </c>
      <c r="IV18" s="9">
        <v>95.1</v>
      </c>
      <c r="IW18" s="9">
        <v>71.654047034784355</v>
      </c>
      <c r="IX18" s="9">
        <v>69.099777397639627</v>
      </c>
      <c r="IY18" s="9">
        <v>117.50774945318119</v>
      </c>
      <c r="IZ18" s="9">
        <v>97.815114017397974</v>
      </c>
      <c r="JA18" s="9">
        <v>64.859522801072984</v>
      </c>
      <c r="JB18" s="9">
        <v>132.2194693791163</v>
      </c>
      <c r="JC18" s="9">
        <v>72.49574395641811</v>
      </c>
      <c r="JD18" s="9">
        <v>105.37074843547762</v>
      </c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27"/>
      <c r="KW18" s="27"/>
      <c r="KX18" s="27"/>
      <c r="KY18" s="27"/>
      <c r="KZ18" s="27"/>
      <c r="LA18" s="27"/>
      <c r="LB18" s="27"/>
      <c r="LC18" s="27"/>
      <c r="LD18" s="27"/>
      <c r="LE18" s="27"/>
      <c r="LF18" s="27"/>
      <c r="LG18" s="27"/>
      <c r="LH18" s="27"/>
      <c r="LI18" s="27"/>
      <c r="LJ18" s="9"/>
      <c r="LK18" s="27">
        <v>99.1</v>
      </c>
      <c r="LL18" s="9">
        <v>1.67</v>
      </c>
      <c r="LM18" s="9">
        <v>1.1995540057930032</v>
      </c>
      <c r="LN18" s="9"/>
      <c r="LO18" s="9"/>
      <c r="LP18" s="9"/>
      <c r="LQ18" s="9"/>
      <c r="LR18" s="9"/>
      <c r="LS18" s="9"/>
      <c r="LT18" s="9">
        <v>98.566666666666663</v>
      </c>
      <c r="LU18" s="9">
        <v>98.533333333333346</v>
      </c>
      <c r="LV18" s="9">
        <v>98.333333333333329</v>
      </c>
      <c r="LW18" s="9">
        <v>97.7</v>
      </c>
      <c r="LX18" s="9">
        <v>98.3</v>
      </c>
      <c r="LY18" s="9">
        <v>96.8</v>
      </c>
      <c r="LZ18" s="9">
        <v>98.533333333333346</v>
      </c>
      <c r="MA18" s="9">
        <v>98.533333333333346</v>
      </c>
      <c r="MB18" s="9"/>
      <c r="MC18" s="9">
        <v>100.2</v>
      </c>
      <c r="MD18" s="9">
        <v>99.033333333333346</v>
      </c>
      <c r="ME18" s="9">
        <v>106.56666666666666</v>
      </c>
      <c r="MF18" s="9">
        <v>101</v>
      </c>
      <c r="MG18" s="9">
        <v>94.733333333333348</v>
      </c>
      <c r="MH18" s="9">
        <v>89.966666666666683</v>
      </c>
      <c r="MI18" s="9">
        <v>99.833333333333329</v>
      </c>
      <c r="MJ18" s="9">
        <v>100.23333333333333</v>
      </c>
      <c r="MK18" s="9">
        <v>99.533333333333346</v>
      </c>
      <c r="ML18" s="9">
        <v>93.366666666666674</v>
      </c>
      <c r="MM18" s="9">
        <v>88</v>
      </c>
      <c r="MN18" s="9">
        <v>91.033333333333346</v>
      </c>
      <c r="MO18" s="9"/>
      <c r="MP18" s="9">
        <v>99.733333333333348</v>
      </c>
      <c r="MQ18" s="9">
        <v>99</v>
      </c>
      <c r="MR18" s="9">
        <v>98.566666666666677</v>
      </c>
      <c r="MS18" s="9">
        <v>95.7</v>
      </c>
      <c r="MT18" s="9">
        <v>99.366666666666674</v>
      </c>
      <c r="MU18" s="9">
        <v>99.3</v>
      </c>
      <c r="MV18" s="9">
        <v>98.566666666666677</v>
      </c>
      <c r="MW18" s="9"/>
      <c r="MX18" s="9"/>
      <c r="MY18" s="9"/>
      <c r="MZ18" s="9"/>
      <c r="NA18" s="9"/>
      <c r="NB18" s="9"/>
      <c r="NC18" s="9"/>
      <c r="ND18" s="9"/>
      <c r="NE18" s="9">
        <v>100.3</v>
      </c>
      <c r="NF18" s="9">
        <v>98.899999999999991</v>
      </c>
      <c r="NG18" s="9">
        <v>3.7633333333333332</v>
      </c>
      <c r="NH18" s="9"/>
      <c r="NI18" s="9"/>
      <c r="NJ18" s="9"/>
      <c r="NK18" s="9"/>
      <c r="NL18" s="9" t="e">
        <v>#N/A</v>
      </c>
      <c r="NM18" s="9"/>
      <c r="NN18" s="9">
        <v>0.66400000000000003</v>
      </c>
      <c r="NO18" s="9">
        <v>0.77500000000000002</v>
      </c>
      <c r="NP18" s="27"/>
      <c r="NQ18" s="27"/>
      <c r="NR18" s="27"/>
      <c r="NS18" s="27">
        <v>126.22333016666666</v>
      </c>
      <c r="NT18" s="27">
        <v>122.28332266666666</v>
      </c>
      <c r="NU18" s="27">
        <v>99.399999999999991</v>
      </c>
      <c r="NV18" s="27"/>
      <c r="NW18" s="27">
        <v>117</v>
      </c>
      <c r="NX18" s="27"/>
      <c r="NY18" s="27"/>
      <c r="NZ18" s="27"/>
      <c r="OA18" s="27">
        <v>58.3</v>
      </c>
      <c r="OB18" s="27">
        <v>62.1</v>
      </c>
      <c r="OC18" s="27"/>
      <c r="OD18" s="27">
        <v>375.0333333333333</v>
      </c>
      <c r="OE18" s="27"/>
      <c r="OF18" s="27">
        <v>1861.9485646666669</v>
      </c>
      <c r="OG18" s="27"/>
      <c r="OH18" s="27"/>
      <c r="OI18" s="27"/>
      <c r="OJ18" s="9">
        <v>104</v>
      </c>
      <c r="OK18" s="9">
        <v>88.90000000000002</v>
      </c>
      <c r="OL18" s="9">
        <v>31.5</v>
      </c>
      <c r="OM18" s="9">
        <v>59.79999999999999</v>
      </c>
      <c r="ON18" s="9"/>
      <c r="OO18" s="9" t="e">
        <v>#N/A</v>
      </c>
      <c r="OP18" s="9" t="e">
        <v>#N/A</v>
      </c>
      <c r="OQ18" s="9" t="e">
        <v>#N/A</v>
      </c>
      <c r="OR18" s="9" t="e">
        <v>#N/A</v>
      </c>
      <c r="OS18" s="9">
        <v>101.63333333333333</v>
      </c>
      <c r="OT18" s="9">
        <v>100.36666666666667</v>
      </c>
      <c r="OU18" s="9">
        <v>116.96666666666665</v>
      </c>
      <c r="OV18" s="9" t="e">
        <v>#N/A</v>
      </c>
      <c r="OW18" s="9" t="e">
        <v>#N/A</v>
      </c>
      <c r="OX18" s="9">
        <v>93.9</v>
      </c>
      <c r="OY18" s="9" t="e">
        <v>#N/A</v>
      </c>
      <c r="OZ18" s="9" t="e">
        <v>#N/A</v>
      </c>
      <c r="PA18" s="9" t="e">
        <v>#N/A</v>
      </c>
      <c r="PB18" s="9" t="e">
        <v>#N/A</v>
      </c>
      <c r="PC18" s="9">
        <v>99.9</v>
      </c>
      <c r="PD18" s="9"/>
      <c r="PE18" s="9">
        <v>104.43333333333334</v>
      </c>
    </row>
    <row r="19" spans="1:421" ht="15.75">
      <c r="A19" s="3">
        <v>30407</v>
      </c>
      <c r="B19" s="9">
        <v>105.63808</v>
      </c>
      <c r="C19" s="9">
        <v>90.634410666666668</v>
      </c>
      <c r="D19" s="9">
        <v>123.09132799999999</v>
      </c>
      <c r="E19" s="9">
        <v>4514356.333333333</v>
      </c>
      <c r="F19" s="9">
        <v>127.66666666666667</v>
      </c>
      <c r="G19" s="9"/>
      <c r="H19" s="9"/>
      <c r="I19" s="9"/>
      <c r="J19" s="9">
        <v>118.36615266666666</v>
      </c>
      <c r="K19" s="9">
        <v>134.11331266666667</v>
      </c>
      <c r="L19" s="9">
        <v>108</v>
      </c>
      <c r="M19" s="9">
        <v>3878516.3333333335</v>
      </c>
      <c r="N19" s="9"/>
      <c r="O19" s="9">
        <v>110.37810584133332</v>
      </c>
      <c r="P19" s="9">
        <v>130.88109620733334</v>
      </c>
      <c r="Q19" s="9">
        <v>105.408432</v>
      </c>
      <c r="R19" s="9">
        <v>122.44910948730158</v>
      </c>
      <c r="S19" s="9">
        <v>162.2969685423333</v>
      </c>
      <c r="T19" s="9">
        <v>123.36700744416667</v>
      </c>
      <c r="U19" s="9">
        <v>252.33743071416663</v>
      </c>
      <c r="V19" s="9">
        <v>128.52389058529221</v>
      </c>
      <c r="W19" s="9">
        <v>130</v>
      </c>
      <c r="X19" s="9">
        <v>4250891</v>
      </c>
      <c r="Y19" s="9">
        <v>134.48197860000002</v>
      </c>
      <c r="Z19" s="9"/>
      <c r="AA19" s="17">
        <v>178.86838190266667</v>
      </c>
      <c r="AB19" s="9"/>
      <c r="AC19" s="9"/>
      <c r="AD19" s="9"/>
      <c r="AE19" s="9">
        <v>1823.9577809466664</v>
      </c>
      <c r="AF19" s="9">
        <v>1371.2752696400003</v>
      </c>
      <c r="AG19" s="9"/>
      <c r="AH19" s="9"/>
      <c r="AI19" s="9"/>
      <c r="AJ19" s="9"/>
      <c r="AK19" s="9"/>
      <c r="AL19" s="9">
        <v>149.07527061456162</v>
      </c>
      <c r="AM19" s="9">
        <v>130.42008989359488</v>
      </c>
      <c r="AN19" s="9">
        <v>122.20973504484125</v>
      </c>
      <c r="AO19" s="9"/>
      <c r="AP19" s="9"/>
      <c r="AQ19" s="9">
        <v>144.40278029999999</v>
      </c>
      <c r="AR19" s="9">
        <v>100.06666666666666</v>
      </c>
      <c r="AS19" s="9">
        <v>96.633333333333326</v>
      </c>
      <c r="AT19" s="9">
        <v>106.4</v>
      </c>
      <c r="AU19" s="9"/>
      <c r="AV19" s="9"/>
      <c r="AW19" s="9"/>
      <c r="AX19" s="9"/>
      <c r="AY19" s="9">
        <v>104.83333333333333</v>
      </c>
      <c r="AZ19" s="9">
        <v>128.86666666666667</v>
      </c>
      <c r="BA19" s="9"/>
      <c r="BB19" s="9">
        <v>103.66666666666667</v>
      </c>
      <c r="BC19" s="9">
        <v>102.4</v>
      </c>
      <c r="BD19" s="9">
        <v>111.86666666666667</v>
      </c>
      <c r="BE19" s="9">
        <v>103.1</v>
      </c>
      <c r="BF19" s="9">
        <v>89.533333333333346</v>
      </c>
      <c r="BG19" s="9"/>
      <c r="BH19" s="9">
        <v>123.43333333333332</v>
      </c>
      <c r="BI19" s="9">
        <v>153.07594399660587</v>
      </c>
      <c r="BJ19" s="9">
        <v>79.460582113125014</v>
      </c>
      <c r="BK19" s="9">
        <v>218.02655930387354</v>
      </c>
      <c r="BL19" s="9">
        <v>108.95559414537337</v>
      </c>
      <c r="BM19" s="9"/>
      <c r="BN19" s="9">
        <v>145.69588131953935</v>
      </c>
      <c r="BO19" s="9">
        <v>194.47440836543751</v>
      </c>
      <c r="BP19" s="9">
        <v>106.17365467150874</v>
      </c>
      <c r="BQ19" s="9">
        <v>95.041322314049594</v>
      </c>
      <c r="BR19" s="9">
        <v>93.387589013224826</v>
      </c>
      <c r="BS19" s="9"/>
      <c r="BT19" s="9"/>
      <c r="BU19" s="9">
        <v>114.7521006496804</v>
      </c>
      <c r="BV19" s="9"/>
      <c r="BW19" s="9"/>
      <c r="BX19" s="9"/>
      <c r="BY19" s="9"/>
      <c r="BZ19" s="9">
        <v>95.433333333333337</v>
      </c>
      <c r="CA19" s="9"/>
      <c r="CB19" s="9"/>
      <c r="CC19" s="9"/>
      <c r="CD19" s="9"/>
      <c r="CE19" s="9"/>
      <c r="CF19" s="9"/>
      <c r="CG19" s="9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>
        <v>419.61317200666667</v>
      </c>
      <c r="CW19" s="9"/>
      <c r="CX19" s="9"/>
      <c r="CY19" s="9">
        <v>74.933333333333337</v>
      </c>
      <c r="CZ19" s="9">
        <v>79.933333333333337</v>
      </c>
      <c r="DA19" s="9"/>
      <c r="DB19" s="9">
        <v>1635.3554970792884</v>
      </c>
      <c r="DC19" s="27">
        <v>102.73333333333333</v>
      </c>
      <c r="DD19" s="9">
        <v>8222205</v>
      </c>
      <c r="DE19" s="9">
        <v>229</v>
      </c>
      <c r="DF19" s="9">
        <v>242</v>
      </c>
      <c r="DG19" s="9"/>
      <c r="DH19" s="9">
        <v>258</v>
      </c>
      <c r="DI19" s="9">
        <v>221.0746551666667</v>
      </c>
      <c r="DJ19" s="9">
        <v>389</v>
      </c>
      <c r="DK19" s="9">
        <v>444</v>
      </c>
      <c r="DL19" s="9">
        <v>463</v>
      </c>
      <c r="DM19" s="9">
        <v>430.0008018411333</v>
      </c>
      <c r="DN19" s="9">
        <v>193.33333333333334</v>
      </c>
      <c r="DO19" s="9">
        <v>213</v>
      </c>
      <c r="DP19" s="9">
        <v>240</v>
      </c>
      <c r="DQ19" s="9">
        <v>221.49843463139999</v>
      </c>
      <c r="DR19" s="9">
        <v>7239828</v>
      </c>
      <c r="DS19" s="9">
        <v>222</v>
      </c>
      <c r="DT19" s="9">
        <v>269</v>
      </c>
      <c r="DU19" s="9">
        <v>426.33333333333331</v>
      </c>
      <c r="DV19" s="9">
        <v>501</v>
      </c>
      <c r="DW19" s="9">
        <v>116.66666666666667</v>
      </c>
      <c r="DX19" s="9">
        <v>311.81666666666666</v>
      </c>
      <c r="DY19" s="9">
        <v>357</v>
      </c>
      <c r="DZ19" s="9">
        <v>487.29</v>
      </c>
      <c r="EA19" s="9">
        <v>436</v>
      </c>
      <c r="EB19" s="9">
        <v>178.34333333333333</v>
      </c>
      <c r="EC19" s="9">
        <v>169</v>
      </c>
      <c r="ED19" s="17">
        <v>406</v>
      </c>
      <c r="EE19" s="9"/>
      <c r="EF19" s="9"/>
      <c r="EG19" s="9"/>
      <c r="EH19" s="9"/>
      <c r="EI19" s="9"/>
      <c r="EJ19" s="9">
        <v>254.53395311494549</v>
      </c>
      <c r="EK19" s="9">
        <v>227.80488467598664</v>
      </c>
      <c r="EL19" s="9">
        <v>229.57184356141957</v>
      </c>
      <c r="EM19" s="9">
        <v>89.199999999999989</v>
      </c>
      <c r="EN19" s="9">
        <v>98.2</v>
      </c>
      <c r="EO19" s="9"/>
      <c r="EP19" s="9">
        <v>103.3</v>
      </c>
      <c r="EQ19" s="9"/>
      <c r="ER19" s="9">
        <v>101.3</v>
      </c>
      <c r="ES19" s="9">
        <v>101.06666666666666</v>
      </c>
      <c r="ET19" s="9"/>
      <c r="EU19" s="9">
        <v>102.36666666666667</v>
      </c>
      <c r="EV19" s="9"/>
      <c r="EW19" s="9">
        <v>101.12044817927173</v>
      </c>
      <c r="EX19" s="9">
        <v>84.840671195225241</v>
      </c>
      <c r="EY19" s="9">
        <v>107.00407470115942</v>
      </c>
      <c r="EZ19" s="9"/>
      <c r="FA19" s="9"/>
      <c r="FB19" s="9"/>
      <c r="FC19" s="9"/>
      <c r="FD19" s="9">
        <v>1916.2866666666666</v>
      </c>
      <c r="FE19" s="9"/>
      <c r="FF19" s="9"/>
      <c r="FG19" s="9"/>
      <c r="FH19" s="9"/>
      <c r="FI19" s="9">
        <v>206.94057472</v>
      </c>
      <c r="FJ19" s="9"/>
      <c r="FK19" s="9"/>
      <c r="FL19" s="9"/>
      <c r="FM19" s="9"/>
      <c r="FN19" s="9"/>
      <c r="FO19" s="9" t="e">
        <v>#N/A</v>
      </c>
      <c r="FP19" s="9">
        <v>266.97979928199999</v>
      </c>
      <c r="FQ19" s="9">
        <v>196.79931254533332</v>
      </c>
      <c r="FR19" s="9"/>
      <c r="FS19" s="9"/>
      <c r="FT19" s="9">
        <v>496.48101402399999</v>
      </c>
      <c r="FU19" s="9">
        <v>0.35733333333333328</v>
      </c>
      <c r="FV19" s="9">
        <v>580.55062326666655</v>
      </c>
      <c r="FW19" s="9">
        <v>259.48408237400002</v>
      </c>
      <c r="FX19" s="9">
        <v>109.83333333333333</v>
      </c>
      <c r="FY19" s="9">
        <v>106.39999999999999</v>
      </c>
      <c r="FZ19" s="9">
        <v>109.3</v>
      </c>
      <c r="GA19" s="9"/>
      <c r="GB19" s="9"/>
      <c r="GC19" s="9">
        <v>106.9</v>
      </c>
      <c r="GD19" s="9"/>
      <c r="GE19" s="9">
        <v>105.83535677919637</v>
      </c>
      <c r="GF19" s="9">
        <v>89.157238382755395</v>
      </c>
      <c r="GG19" s="9">
        <v>82.066985645933016</v>
      </c>
      <c r="GH19" s="9"/>
      <c r="GI19" s="9"/>
      <c r="GJ19" s="9">
        <v>13.366666666666665</v>
      </c>
      <c r="GK19" s="9"/>
      <c r="GL19" s="9"/>
      <c r="GM19" s="9">
        <v>0.93380000000000007</v>
      </c>
      <c r="GN19" s="9"/>
      <c r="GO19" s="9">
        <v>2.0666666666666664</v>
      </c>
      <c r="GP19" s="9"/>
      <c r="GQ19" s="9"/>
      <c r="GR19" s="9">
        <v>0.11266666666666668</v>
      </c>
      <c r="GS19" s="9">
        <v>2.1293333333333333</v>
      </c>
      <c r="GT19" s="9"/>
      <c r="GU19" s="9">
        <v>101.23333333333335</v>
      </c>
      <c r="GV19" s="9"/>
      <c r="GW19" s="9">
        <v>99</v>
      </c>
      <c r="GX19" s="9">
        <v>100.23333333333333</v>
      </c>
      <c r="GY19" s="9"/>
      <c r="GZ19" s="9">
        <v>99.8</v>
      </c>
      <c r="HA19" s="9">
        <v>99.933333333333337</v>
      </c>
      <c r="HB19" s="9"/>
      <c r="HC19" s="9">
        <v>99.191023449609148</v>
      </c>
      <c r="HD19" s="9">
        <v>40.46498820768835</v>
      </c>
      <c r="HE19" s="9"/>
      <c r="HF19" s="9">
        <v>56.884614528373291</v>
      </c>
      <c r="HG19" s="9">
        <v>88.325991189427313</v>
      </c>
      <c r="HH19" s="9"/>
      <c r="HI19" s="9"/>
      <c r="HJ19" s="9"/>
      <c r="HK19" s="9"/>
      <c r="HL19" s="34">
        <v>100.46666666666665</v>
      </c>
      <c r="HM19" s="9" t="e">
        <v>#N/A</v>
      </c>
      <c r="HN19" s="34">
        <v>100.1</v>
      </c>
      <c r="HO19" s="9">
        <v>0.68066666666666664</v>
      </c>
      <c r="HP19" s="9">
        <v>0.65896666666666659</v>
      </c>
      <c r="HQ19" s="9">
        <v>0.4221333333333333</v>
      </c>
      <c r="HR19" s="9">
        <v>1.0927666666666667</v>
      </c>
      <c r="HS19" s="9">
        <v>2.4093333333333331</v>
      </c>
      <c r="HT19" s="9">
        <v>0.49612156862745105</v>
      </c>
      <c r="HU19" s="9">
        <v>0.46229999999999999</v>
      </c>
      <c r="HV19" s="9">
        <v>0.58783333333333332</v>
      </c>
      <c r="HW19" s="9">
        <v>1.8098853333333331</v>
      </c>
      <c r="HX19" s="9">
        <v>0.46506666666666668</v>
      </c>
      <c r="HY19" s="9">
        <v>1.7933333333333334</v>
      </c>
      <c r="HZ19" s="9">
        <v>0.47729999999999995</v>
      </c>
      <c r="IA19" s="9">
        <v>1.0208996553333334</v>
      </c>
      <c r="IB19" s="9">
        <v>0.56610000000000005</v>
      </c>
      <c r="IC19" s="9">
        <v>0.92566666666666675</v>
      </c>
      <c r="ID19" s="9">
        <v>0.69069999999999998</v>
      </c>
      <c r="IE19" s="9">
        <v>0.83833333333333326</v>
      </c>
      <c r="IF19" s="9"/>
      <c r="IG19" s="9"/>
      <c r="IH19" s="9"/>
      <c r="II19" s="9">
        <v>89.8</v>
      </c>
      <c r="IJ19" s="9"/>
      <c r="IK19" s="9">
        <v>98.933333333333337</v>
      </c>
      <c r="IL19" s="9">
        <v>98.133333333333326</v>
      </c>
      <c r="IM19" s="9">
        <v>110.86666666666667</v>
      </c>
      <c r="IN19" s="9">
        <v>102.53333333333335</v>
      </c>
      <c r="IO19" s="9">
        <v>104.06666666666668</v>
      </c>
      <c r="IP19" s="9"/>
      <c r="IQ19" s="9">
        <v>84.63333333333334</v>
      </c>
      <c r="IR19" s="9"/>
      <c r="IS19" s="9">
        <v>96.2</v>
      </c>
      <c r="IT19" s="9">
        <v>98</v>
      </c>
      <c r="IU19" s="9">
        <v>98.733333333333334</v>
      </c>
      <c r="IV19" s="9">
        <v>97.8</v>
      </c>
      <c r="IW19" s="9">
        <v>77.990279859831375</v>
      </c>
      <c r="IX19" s="9">
        <v>75.064550415097727</v>
      </c>
      <c r="IY19" s="9">
        <v>99.71240595262833</v>
      </c>
      <c r="IZ19" s="9">
        <v>84.173597603904398</v>
      </c>
      <c r="JA19" s="9">
        <v>65.659560449903523</v>
      </c>
      <c r="JB19" s="9">
        <v>133.9624755667883</v>
      </c>
      <c r="JC19" s="9">
        <v>77.09908069458632</v>
      </c>
      <c r="JD19" s="9">
        <v>110.59605300028022</v>
      </c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27"/>
      <c r="KW19" s="27"/>
      <c r="KX19" s="27"/>
      <c r="KY19" s="27"/>
      <c r="KZ19" s="27"/>
      <c r="LA19" s="27"/>
      <c r="LB19" s="27"/>
      <c r="LC19" s="27"/>
      <c r="LD19" s="27"/>
      <c r="LE19" s="27"/>
      <c r="LF19" s="27"/>
      <c r="LG19" s="27"/>
      <c r="LH19" s="27"/>
      <c r="LI19" s="27"/>
      <c r="LJ19" s="9"/>
      <c r="LK19" s="27">
        <v>102.73333333333333</v>
      </c>
      <c r="LL19" s="9">
        <v>1.7</v>
      </c>
      <c r="LM19" s="9">
        <v>1.3618273803621164</v>
      </c>
      <c r="LN19" s="9"/>
      <c r="LO19" s="9"/>
      <c r="LP19" s="9"/>
      <c r="LQ19" s="9"/>
      <c r="LR19" s="9"/>
      <c r="LS19" s="9"/>
      <c r="LT19" s="9">
        <v>99.566666666666663</v>
      </c>
      <c r="LU19" s="9">
        <v>99.566666666666677</v>
      </c>
      <c r="LV19" s="9">
        <v>99.3</v>
      </c>
      <c r="LW19" s="9">
        <v>99.366666666666674</v>
      </c>
      <c r="LX19" s="9">
        <v>99.3</v>
      </c>
      <c r="LY19" s="9">
        <v>100.06666666666666</v>
      </c>
      <c r="LZ19" s="9">
        <v>98.333333333333329</v>
      </c>
      <c r="MA19" s="9">
        <v>99.3</v>
      </c>
      <c r="MB19" s="9"/>
      <c r="MC19" s="9">
        <v>100</v>
      </c>
      <c r="MD19" s="9">
        <v>101.83333333333333</v>
      </c>
      <c r="ME19" s="9">
        <v>100.93333333333334</v>
      </c>
      <c r="MF19" s="9">
        <v>100.46666666666668</v>
      </c>
      <c r="MG19" s="9">
        <v>94.366666666666674</v>
      </c>
      <c r="MH19" s="9">
        <v>92.3</v>
      </c>
      <c r="MI19" s="9">
        <v>100</v>
      </c>
      <c r="MJ19" s="9">
        <v>100.10000000000001</v>
      </c>
      <c r="MK19" s="9">
        <v>100.2</v>
      </c>
      <c r="ML19" s="9">
        <v>98.933333333333337</v>
      </c>
      <c r="MM19" s="9">
        <v>96.733333333333334</v>
      </c>
      <c r="MN19" s="9">
        <v>103.03333333333335</v>
      </c>
      <c r="MO19" s="9"/>
      <c r="MP19" s="9">
        <v>99.566666666666663</v>
      </c>
      <c r="MQ19" s="9">
        <v>99.266666666666666</v>
      </c>
      <c r="MR19" s="9">
        <v>99.100000000000009</v>
      </c>
      <c r="MS19" s="9">
        <v>95.633333333333326</v>
      </c>
      <c r="MT19" s="9">
        <v>99.433333333333323</v>
      </c>
      <c r="MU19" s="9">
        <v>100.03333333333335</v>
      </c>
      <c r="MV19" s="9">
        <v>99.600000000000009</v>
      </c>
      <c r="MW19" s="9"/>
      <c r="MX19" s="9"/>
      <c r="MY19" s="9"/>
      <c r="MZ19" s="9"/>
      <c r="NA19" s="9"/>
      <c r="NB19" s="9"/>
      <c r="NC19" s="9"/>
      <c r="ND19" s="9"/>
      <c r="NE19" s="9">
        <v>100.26666666666665</v>
      </c>
      <c r="NF19" s="9">
        <v>100.40000000000002</v>
      </c>
      <c r="NG19" s="9">
        <v>5.166666666666667</v>
      </c>
      <c r="NH19" s="9"/>
      <c r="NI19" s="9"/>
      <c r="NJ19" s="9"/>
      <c r="NK19" s="9"/>
      <c r="NL19" s="9" t="e">
        <v>#N/A</v>
      </c>
      <c r="NM19" s="9"/>
      <c r="NN19" s="9">
        <v>0.66500000000000004</v>
      </c>
      <c r="NO19" s="9">
        <v>0.77</v>
      </c>
      <c r="NP19" s="27"/>
      <c r="NQ19" s="27"/>
      <c r="NR19" s="27"/>
      <c r="NS19" s="27">
        <v>126.16999056666667</v>
      </c>
      <c r="NT19" s="27">
        <v>121.20333606666667</v>
      </c>
      <c r="NU19" s="27">
        <v>99.133333333333326</v>
      </c>
      <c r="NV19" s="27"/>
      <c r="NW19" s="27">
        <v>117</v>
      </c>
      <c r="NX19" s="27"/>
      <c r="NY19" s="27"/>
      <c r="NZ19" s="27"/>
      <c r="OA19" s="27">
        <v>58.3</v>
      </c>
      <c r="OB19" s="27">
        <v>62.1</v>
      </c>
      <c r="OC19" s="27"/>
      <c r="OD19" s="27">
        <v>512.69999999999993</v>
      </c>
      <c r="OE19" s="27"/>
      <c r="OF19" s="27">
        <v>2079.9854826666665</v>
      </c>
      <c r="OG19" s="27"/>
      <c r="OH19" s="27"/>
      <c r="OI19" s="27"/>
      <c r="OJ19" s="9">
        <v>104</v>
      </c>
      <c r="OK19" s="9">
        <v>88.90000000000002</v>
      </c>
      <c r="OL19" s="9">
        <v>31.5</v>
      </c>
      <c r="OM19" s="9">
        <v>59.79999999999999</v>
      </c>
      <c r="ON19" s="9"/>
      <c r="OO19" s="9" t="e">
        <v>#N/A</v>
      </c>
      <c r="OP19" s="9" t="e">
        <v>#N/A</v>
      </c>
      <c r="OQ19" s="9" t="e">
        <v>#N/A</v>
      </c>
      <c r="OR19" s="9" t="e">
        <v>#N/A</v>
      </c>
      <c r="OS19" s="9">
        <v>102.83333333333333</v>
      </c>
      <c r="OT19" s="9">
        <v>101.9</v>
      </c>
      <c r="OU19" s="9">
        <v>117.2</v>
      </c>
      <c r="OV19" s="9" t="e">
        <v>#N/A</v>
      </c>
      <c r="OW19" s="9" t="e">
        <v>#N/A</v>
      </c>
      <c r="OX19" s="9">
        <v>92.433333333333337</v>
      </c>
      <c r="OY19" s="9" t="e">
        <v>#N/A</v>
      </c>
      <c r="OZ19" s="9" t="e">
        <v>#N/A</v>
      </c>
      <c r="PA19" s="9" t="e">
        <v>#N/A</v>
      </c>
      <c r="PB19" s="9" t="e">
        <v>#N/A</v>
      </c>
      <c r="PC19" s="9">
        <v>100.26666666666667</v>
      </c>
      <c r="PD19" s="9"/>
      <c r="PE19" s="9">
        <v>104.2</v>
      </c>
    </row>
    <row r="20" spans="1:421" ht="15.75">
      <c r="A20" s="4">
        <v>30498</v>
      </c>
      <c r="B20" s="9">
        <v>107.16906666666667</v>
      </c>
      <c r="C20" s="9">
        <v>106.86286933333334</v>
      </c>
      <c r="D20" s="9">
        <v>125.54090666666666</v>
      </c>
      <c r="E20" s="9">
        <v>1126</v>
      </c>
      <c r="F20" s="9">
        <v>141.33333333333334</v>
      </c>
      <c r="G20" s="9"/>
      <c r="H20" s="9"/>
      <c r="I20" s="9"/>
      <c r="J20" s="9">
        <v>128.60180666666668</v>
      </c>
      <c r="K20" s="9">
        <v>146.97349333333332</v>
      </c>
      <c r="L20" s="9">
        <v>121.66666666666667</v>
      </c>
      <c r="M20" s="9">
        <v>951.66666666666663</v>
      </c>
      <c r="N20" s="9"/>
      <c r="O20" s="9">
        <v>114.49340139866666</v>
      </c>
      <c r="P20" s="9">
        <v>132.35084462066666</v>
      </c>
      <c r="Q20" s="9">
        <v>102.423008</v>
      </c>
      <c r="R20" s="9">
        <v>135.71284076789166</v>
      </c>
      <c r="S20" s="9">
        <v>174.23867440066667</v>
      </c>
      <c r="T20" s="9">
        <v>140.36097347333333</v>
      </c>
      <c r="U20" s="9">
        <v>319.21098352083328</v>
      </c>
      <c r="V20" s="9">
        <v>135.93095247659247</v>
      </c>
      <c r="W20" s="9">
        <v>142</v>
      </c>
      <c r="X20" s="9">
        <v>1149.3333333333333</v>
      </c>
      <c r="Y20" s="9">
        <v>129.82777533333334</v>
      </c>
      <c r="Z20" s="9"/>
      <c r="AA20" s="17">
        <v>182.54275293600003</v>
      </c>
      <c r="AB20" s="9"/>
      <c r="AC20" s="9"/>
      <c r="AD20" s="9"/>
      <c r="AE20" s="9">
        <v>1974.9744304166668</v>
      </c>
      <c r="AF20" s="9">
        <v>1429.3303319666668</v>
      </c>
      <c r="AG20" s="9"/>
      <c r="AH20" s="9"/>
      <c r="AI20" s="9"/>
      <c r="AJ20" s="9"/>
      <c r="AK20" s="9"/>
      <c r="AL20" s="9">
        <v>140.75510301841243</v>
      </c>
      <c r="AM20" s="9">
        <v>134.54467615306669</v>
      </c>
      <c r="AN20" s="9">
        <v>135.42200327477573</v>
      </c>
      <c r="AO20" s="9"/>
      <c r="AP20" s="9"/>
      <c r="AQ20" s="9">
        <v>148.68954646666668</v>
      </c>
      <c r="AR20" s="9">
        <v>101.96666666666665</v>
      </c>
      <c r="AS20" s="9">
        <v>99.733333333333334</v>
      </c>
      <c r="AT20" s="9">
        <v>106.4</v>
      </c>
      <c r="AU20" s="9"/>
      <c r="AV20" s="9"/>
      <c r="AW20" s="9"/>
      <c r="AX20" s="9"/>
      <c r="AY20" s="9">
        <v>105.5</v>
      </c>
      <c r="AZ20" s="9">
        <v>137.83333333333334</v>
      </c>
      <c r="BA20" s="9"/>
      <c r="BB20" s="9">
        <v>98.566666666666663</v>
      </c>
      <c r="BC20" s="9">
        <v>103.23333333333333</v>
      </c>
      <c r="BD20" s="9">
        <v>119.13333333333333</v>
      </c>
      <c r="BE20" s="9">
        <v>119.73333333333335</v>
      </c>
      <c r="BF20" s="9">
        <v>91.866666666666674</v>
      </c>
      <c r="BG20" s="9"/>
      <c r="BH20" s="9">
        <v>132.5</v>
      </c>
      <c r="BI20" s="9">
        <v>166.31310988544763</v>
      </c>
      <c r="BJ20" s="9">
        <v>100.5189380571931</v>
      </c>
      <c r="BK20" s="9">
        <v>248.06000194811523</v>
      </c>
      <c r="BL20" s="9">
        <v>105.18481766311089</v>
      </c>
      <c r="BM20" s="9"/>
      <c r="BN20" s="9">
        <v>151.86414210423581</v>
      </c>
      <c r="BO20" s="9">
        <v>208.78370941111726</v>
      </c>
      <c r="BP20" s="9">
        <v>108.28656322218552</v>
      </c>
      <c r="BQ20" s="9">
        <v>96.418732782369148</v>
      </c>
      <c r="BR20" s="9">
        <v>90.742624618514739</v>
      </c>
      <c r="BS20" s="9"/>
      <c r="BT20" s="9"/>
      <c r="BU20" s="9">
        <v>117.0288050437086</v>
      </c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>
        <v>430.41582284466659</v>
      </c>
      <c r="CW20" s="9"/>
      <c r="CX20" s="9"/>
      <c r="CY20" s="9">
        <v>72.366666666666674</v>
      </c>
      <c r="CZ20" s="9">
        <v>77.966666666666669</v>
      </c>
      <c r="DA20" s="9"/>
      <c r="DB20" s="9">
        <v>1722.2636440470676</v>
      </c>
      <c r="DC20" s="27">
        <v>106.06666666666666</v>
      </c>
      <c r="DD20" s="9">
        <v>2484</v>
      </c>
      <c r="DE20" s="9">
        <v>286</v>
      </c>
      <c r="DF20" s="9">
        <v>242</v>
      </c>
      <c r="DG20" s="9"/>
      <c r="DH20" s="9">
        <v>258</v>
      </c>
      <c r="DI20" s="9">
        <v>270.92362173333333</v>
      </c>
      <c r="DJ20" s="9">
        <v>575.66666666666663</v>
      </c>
      <c r="DK20" s="9">
        <v>444</v>
      </c>
      <c r="DL20" s="9">
        <v>463</v>
      </c>
      <c r="DM20" s="9">
        <v>631.64288941824861</v>
      </c>
      <c r="DN20" s="9">
        <v>237.66666666666666</v>
      </c>
      <c r="DO20" s="9">
        <v>213</v>
      </c>
      <c r="DP20" s="9">
        <v>240</v>
      </c>
      <c r="DQ20" s="9">
        <v>221.49843463139999</v>
      </c>
      <c r="DR20" s="9">
        <v>2781.6666666666665</v>
      </c>
      <c r="DS20" s="9">
        <v>276</v>
      </c>
      <c r="DT20" s="9">
        <v>269</v>
      </c>
      <c r="DU20" s="9">
        <v>597.66666666666663</v>
      </c>
      <c r="DV20" s="9">
        <v>501</v>
      </c>
      <c r="DW20" s="9">
        <v>151.33333333333334</v>
      </c>
      <c r="DX20" s="9">
        <v>369.58</v>
      </c>
      <c r="DY20" s="9">
        <v>357</v>
      </c>
      <c r="DZ20" s="9">
        <v>567.46333333333325</v>
      </c>
      <c r="EA20" s="9">
        <v>436</v>
      </c>
      <c r="EB20" s="9">
        <v>184.14</v>
      </c>
      <c r="EC20" s="9">
        <v>169</v>
      </c>
      <c r="ED20" s="17">
        <v>406</v>
      </c>
      <c r="EE20" s="9">
        <v>576.50881513000013</v>
      </c>
      <c r="EF20" s="9"/>
      <c r="EG20" s="9"/>
      <c r="EH20" s="9"/>
      <c r="EI20" s="9"/>
      <c r="EJ20" s="9">
        <v>299.81955074769326</v>
      </c>
      <c r="EK20" s="9">
        <v>294.12451691823503</v>
      </c>
      <c r="EL20" s="9">
        <v>292.52355366150965</v>
      </c>
      <c r="EM20" s="9">
        <v>108.76666666666667</v>
      </c>
      <c r="EN20" s="9">
        <v>110.66666666666667</v>
      </c>
      <c r="EO20" s="9"/>
      <c r="EP20" s="9">
        <v>128.30000000000001</v>
      </c>
      <c r="EQ20" s="9"/>
      <c r="ER20" s="9">
        <v>119.53333333333335</v>
      </c>
      <c r="ES20" s="9">
        <v>116.63333333333333</v>
      </c>
      <c r="ET20" s="9"/>
      <c r="EU20" s="9">
        <v>101.75</v>
      </c>
      <c r="EV20" s="9"/>
      <c r="EW20" s="9">
        <v>123.92156862745098</v>
      </c>
      <c r="EX20" s="9">
        <v>124.62536456788857</v>
      </c>
      <c r="EY20" s="9">
        <v>107.00407470115942</v>
      </c>
      <c r="EZ20" s="9"/>
      <c r="FA20" s="9"/>
      <c r="FB20" s="9">
        <v>148.22862541332074</v>
      </c>
      <c r="FC20" s="9"/>
      <c r="FD20" s="9">
        <v>1856.81</v>
      </c>
      <c r="FE20" s="9"/>
      <c r="FF20" s="9"/>
      <c r="FG20" s="9"/>
      <c r="FH20" s="9"/>
      <c r="FI20" s="9">
        <v>250.95953930000005</v>
      </c>
      <c r="FJ20" s="9"/>
      <c r="FK20" s="9"/>
      <c r="FL20" s="9"/>
      <c r="FM20" s="9"/>
      <c r="FN20" s="9"/>
      <c r="FO20" s="9" t="e">
        <v>#N/A</v>
      </c>
      <c r="FP20" s="9">
        <v>281.75077083599996</v>
      </c>
      <c r="FQ20" s="9">
        <v>224.21012045400002</v>
      </c>
      <c r="FR20" s="9"/>
      <c r="FS20" s="9"/>
      <c r="FT20" s="9">
        <v>491.18991973600004</v>
      </c>
      <c r="FU20" s="9">
        <v>0.36499999999999999</v>
      </c>
      <c r="FV20" s="9">
        <v>594.36625835200005</v>
      </c>
      <c r="FW20" s="9">
        <v>325.40229871199995</v>
      </c>
      <c r="FX20" s="9">
        <v>111.13333333333333</v>
      </c>
      <c r="FY20" s="9">
        <v>107.59999999999998</v>
      </c>
      <c r="FZ20" s="9">
        <v>112.1</v>
      </c>
      <c r="GA20" s="9"/>
      <c r="GB20" s="9"/>
      <c r="GC20" s="9">
        <v>108</v>
      </c>
      <c r="GD20" s="9"/>
      <c r="GE20" s="9">
        <v>104.70744889167388</v>
      </c>
      <c r="GF20" s="9">
        <v>91.278954941737439</v>
      </c>
      <c r="GG20" s="9">
        <v>83.827751196172258</v>
      </c>
      <c r="GH20" s="9"/>
      <c r="GI20" s="9"/>
      <c r="GJ20" s="9">
        <v>13.333333333333334</v>
      </c>
      <c r="GK20" s="9"/>
      <c r="GL20" s="9"/>
      <c r="GM20" s="9">
        <v>0.93380000000000007</v>
      </c>
      <c r="GN20" s="9"/>
      <c r="GO20" s="9">
        <v>2.0683333333333334</v>
      </c>
      <c r="GP20" s="9"/>
      <c r="GQ20" s="9"/>
      <c r="GR20" s="9">
        <v>0.11519999999999998</v>
      </c>
      <c r="GS20" s="9">
        <v>2.15</v>
      </c>
      <c r="GT20" s="9"/>
      <c r="GU20" s="9">
        <v>101.3</v>
      </c>
      <c r="GV20" s="9"/>
      <c r="GW20" s="9">
        <v>99.7</v>
      </c>
      <c r="GX20" s="9">
        <v>100.13333333333333</v>
      </c>
      <c r="GY20" s="9"/>
      <c r="GZ20" s="9">
        <v>100.26666666666667</v>
      </c>
      <c r="HA20" s="9">
        <v>100.33333333333333</v>
      </c>
      <c r="HB20" s="9"/>
      <c r="HC20" s="9">
        <v>99.191023449609148</v>
      </c>
      <c r="HD20" s="9">
        <v>41.374851847861216</v>
      </c>
      <c r="HE20" s="9"/>
      <c r="HF20" s="9">
        <v>57.436719428304272</v>
      </c>
      <c r="HG20" s="9">
        <v>88.105726872246706</v>
      </c>
      <c r="HH20" s="9"/>
      <c r="HI20" s="9"/>
      <c r="HJ20" s="9"/>
      <c r="HK20" s="9"/>
      <c r="HL20" s="34">
        <v>100.1</v>
      </c>
      <c r="HM20" s="9" t="e">
        <v>#N/A</v>
      </c>
      <c r="HN20" s="34">
        <v>100</v>
      </c>
      <c r="HO20" s="9">
        <v>0.61743333333333328</v>
      </c>
      <c r="HP20" s="9">
        <v>0.59920000000000007</v>
      </c>
      <c r="HQ20" s="9">
        <v>0.40086666666666665</v>
      </c>
      <c r="HR20" s="9">
        <v>0.99590000000000001</v>
      </c>
      <c r="HS20" s="9">
        <v>2.3436666666666666</v>
      </c>
      <c r="HT20" s="9">
        <v>0.49653725490196071</v>
      </c>
      <c r="HU20" s="9">
        <v>0.46536666666666671</v>
      </c>
      <c r="HV20" s="9">
        <v>0.58160000000000001</v>
      </c>
      <c r="HW20" s="9">
        <v>1.749932</v>
      </c>
      <c r="HX20" s="9">
        <v>0.53856666666666664</v>
      </c>
      <c r="HY20" s="9">
        <v>1.9766666666666666</v>
      </c>
      <c r="HZ20" s="9">
        <v>0.5194333333333333</v>
      </c>
      <c r="IA20" s="9">
        <v>1.0763376346666667</v>
      </c>
      <c r="IB20" s="9">
        <v>0.62296666666666656</v>
      </c>
      <c r="IC20" s="9">
        <v>0.92700000000000005</v>
      </c>
      <c r="ID20" s="9">
        <v>0.7443333333333334</v>
      </c>
      <c r="IE20" s="9">
        <v>0.88966666666666649</v>
      </c>
      <c r="IF20" s="9"/>
      <c r="IG20" s="9"/>
      <c r="IH20" s="9"/>
      <c r="II20" s="9">
        <v>94.466666666666654</v>
      </c>
      <c r="IJ20" s="9"/>
      <c r="IK20" s="9">
        <v>93.233333333333334</v>
      </c>
      <c r="IL20" s="9">
        <v>96.333333333333329</v>
      </c>
      <c r="IM20" s="9">
        <v>112.43333333333334</v>
      </c>
      <c r="IN20" s="9">
        <v>113.46666666666665</v>
      </c>
      <c r="IO20" s="9">
        <v>95.2</v>
      </c>
      <c r="IP20" s="9"/>
      <c r="IQ20" s="9">
        <v>83.36666666666666</v>
      </c>
      <c r="IR20" s="9"/>
      <c r="IS20" s="9">
        <v>121</v>
      </c>
      <c r="IT20" s="9">
        <v>111.16666666666667</v>
      </c>
      <c r="IU20" s="9">
        <v>106.23333333333333</v>
      </c>
      <c r="IV20" s="9">
        <v>105.73333333333333</v>
      </c>
      <c r="IW20" s="9">
        <v>70.745051608406285</v>
      </c>
      <c r="IX20" s="9">
        <v>68.410565620958266</v>
      </c>
      <c r="IY20" s="9">
        <v>99.795952166245925</v>
      </c>
      <c r="IZ20" s="9">
        <v>83.281028125484795</v>
      </c>
      <c r="JA20" s="9">
        <v>76.036519365617195</v>
      </c>
      <c r="JB20" s="9">
        <v>147.65752418421084</v>
      </c>
      <c r="JC20" s="9">
        <v>84.843945068664155</v>
      </c>
      <c r="JD20" s="9">
        <v>119.18391310729488</v>
      </c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9"/>
      <c r="LK20" s="27">
        <v>106.06666666666666</v>
      </c>
      <c r="LL20" s="9">
        <v>1.7433333333333332</v>
      </c>
      <c r="LM20" s="9">
        <v>2.0004348311392546</v>
      </c>
      <c r="LN20" s="9"/>
      <c r="LO20" s="9"/>
      <c r="LP20" s="9"/>
      <c r="LQ20" s="9"/>
      <c r="LR20" s="9"/>
      <c r="LS20" s="9"/>
      <c r="LT20" s="9">
        <v>99.600000000000009</v>
      </c>
      <c r="LU20" s="9">
        <v>99.233333333333334</v>
      </c>
      <c r="LV20" s="9">
        <v>100.03333333333335</v>
      </c>
      <c r="LW20" s="9">
        <v>100.30000000000001</v>
      </c>
      <c r="LX20" s="9">
        <v>100.7</v>
      </c>
      <c r="LY20" s="9">
        <v>101.13333333333334</v>
      </c>
      <c r="LZ20" s="9">
        <v>98.59999999999998</v>
      </c>
      <c r="MA20" s="9">
        <v>99.933333333333337</v>
      </c>
      <c r="MB20" s="9"/>
      <c r="MC20" s="9">
        <v>98.5</v>
      </c>
      <c r="MD20" s="9">
        <v>98.8</v>
      </c>
      <c r="ME20" s="9">
        <v>97.966666666666654</v>
      </c>
      <c r="MF20" s="9">
        <v>99.266666666666666</v>
      </c>
      <c r="MG20" s="9">
        <v>98.666666666666671</v>
      </c>
      <c r="MH20" s="9">
        <v>96.533333333333346</v>
      </c>
      <c r="MI20" s="9">
        <v>100.03333333333335</v>
      </c>
      <c r="MJ20" s="9">
        <v>99.933333333333337</v>
      </c>
      <c r="MK20" s="9">
        <v>100.46666666666665</v>
      </c>
      <c r="ML20" s="9">
        <v>99.433333333333323</v>
      </c>
      <c r="MM20" s="9">
        <v>104.13333333333334</v>
      </c>
      <c r="MN20" s="9">
        <v>96.40000000000002</v>
      </c>
      <c r="MO20" s="9"/>
      <c r="MP20" s="9">
        <v>99.333333333333329</v>
      </c>
      <c r="MQ20" s="9">
        <v>99.399999999999991</v>
      </c>
      <c r="MR20" s="9">
        <v>99.766666666666666</v>
      </c>
      <c r="MS20" s="9">
        <v>96.433333333333337</v>
      </c>
      <c r="MT20" s="9">
        <v>99.5</v>
      </c>
      <c r="MU20" s="9">
        <v>100.23333333333333</v>
      </c>
      <c r="MV20" s="9">
        <v>100.3</v>
      </c>
      <c r="MW20" s="9"/>
      <c r="MX20" s="9"/>
      <c r="MY20" s="9"/>
      <c r="MZ20" s="9"/>
      <c r="NA20" s="9"/>
      <c r="NB20" s="9"/>
      <c r="NC20" s="9"/>
      <c r="ND20" s="9"/>
      <c r="NE20" s="9">
        <v>100.39999999999999</v>
      </c>
      <c r="NF20" s="9">
        <v>100.89999999999999</v>
      </c>
      <c r="NG20" s="9">
        <v>6.11</v>
      </c>
      <c r="NH20" s="9"/>
      <c r="NI20" s="9"/>
      <c r="NJ20" s="9"/>
      <c r="NK20" s="9"/>
      <c r="NL20" s="9" t="e">
        <v>#N/A</v>
      </c>
      <c r="NM20" s="9"/>
      <c r="NN20" s="9">
        <v>0.67600000000000005</v>
      </c>
      <c r="NO20" s="9">
        <v>0.78500000000000003</v>
      </c>
      <c r="NP20" s="27"/>
      <c r="NQ20" s="27"/>
      <c r="NR20" s="27"/>
      <c r="NS20" s="27">
        <v>129.90999606666665</v>
      </c>
      <c r="NT20" s="27">
        <v>121.33666993333334</v>
      </c>
      <c r="NU20" s="27">
        <v>98.399999999999991</v>
      </c>
      <c r="NV20" s="27"/>
      <c r="NW20" s="27">
        <v>130.33333333333334</v>
      </c>
      <c r="NX20" s="27"/>
      <c r="NY20" s="27"/>
      <c r="NZ20" s="27"/>
      <c r="OA20" s="27">
        <v>58.3</v>
      </c>
      <c r="OB20" s="27">
        <v>62.1</v>
      </c>
      <c r="OC20" s="27"/>
      <c r="OD20" s="27">
        <v>462.0333333333333</v>
      </c>
      <c r="OE20" s="27"/>
      <c r="OF20" s="27">
        <v>2247.904039333333</v>
      </c>
      <c r="OG20" s="27"/>
      <c r="OH20" s="27"/>
      <c r="OI20" s="27"/>
      <c r="OJ20" s="9">
        <v>109.33333333333333</v>
      </c>
      <c r="OK20" s="9">
        <v>88.433333333333337</v>
      </c>
      <c r="OL20" s="9">
        <v>31.5</v>
      </c>
      <c r="OM20" s="9">
        <v>59.79999999999999</v>
      </c>
      <c r="ON20" s="9"/>
      <c r="OO20" s="9" t="e">
        <v>#N/A</v>
      </c>
      <c r="OP20" s="9">
        <v>99.933333333333337</v>
      </c>
      <c r="OQ20" s="9" t="e">
        <v>#N/A</v>
      </c>
      <c r="OR20" s="9" t="e">
        <v>#N/A</v>
      </c>
      <c r="OS20" s="9">
        <v>103.33333333333333</v>
      </c>
      <c r="OT20" s="9">
        <v>102.2</v>
      </c>
      <c r="OU20" s="9">
        <v>118.66666666666667</v>
      </c>
      <c r="OV20" s="9" t="e">
        <v>#N/A</v>
      </c>
      <c r="OW20" s="9">
        <v>101.03333333333335</v>
      </c>
      <c r="OX20" s="9" t="e">
        <v>#N/A</v>
      </c>
      <c r="OY20" s="9" t="e">
        <v>#N/A</v>
      </c>
      <c r="OZ20" s="9" t="e">
        <v>#N/A</v>
      </c>
      <c r="PA20" s="9" t="e">
        <v>#N/A</v>
      </c>
      <c r="PB20" s="9" t="e">
        <v>#N/A</v>
      </c>
      <c r="PC20" s="9">
        <v>101.06666666666666</v>
      </c>
      <c r="PD20" s="9"/>
      <c r="PE20" s="9">
        <v>103.73333333333333</v>
      </c>
    </row>
    <row r="21" spans="1:421" ht="15.75">
      <c r="A21" s="5">
        <v>30590</v>
      </c>
      <c r="B21" s="9">
        <v>116.81428266666666</v>
      </c>
      <c r="C21" s="9">
        <v>115.13019733333334</v>
      </c>
      <c r="D21" s="9">
        <v>132.88964266666667</v>
      </c>
      <c r="E21" s="9">
        <v>1991.3333333333335</v>
      </c>
      <c r="F21" s="9">
        <v>152.33333333333334</v>
      </c>
      <c r="G21" s="9"/>
      <c r="H21" s="9"/>
      <c r="I21" s="9"/>
      <c r="J21" s="9">
        <v>124.27133766666664</v>
      </c>
      <c r="K21" s="9">
        <v>146.18613533333334</v>
      </c>
      <c r="L21" s="9">
        <v>121.66666666666667</v>
      </c>
      <c r="M21" s="9">
        <v>1517.3333333333333</v>
      </c>
      <c r="N21" s="9"/>
      <c r="O21" s="9">
        <v>109.64323163466666</v>
      </c>
      <c r="P21" s="9">
        <v>131.83643267599999</v>
      </c>
      <c r="Q21" s="9">
        <v>115.28329600000001</v>
      </c>
      <c r="R21" s="9">
        <v>135.31153406746031</v>
      </c>
      <c r="S21" s="9">
        <v>201.35553262666664</v>
      </c>
      <c r="T21" s="9">
        <v>151.69640811116668</v>
      </c>
      <c r="U21" s="9">
        <v>318.47610931416665</v>
      </c>
      <c r="V21" s="9">
        <v>130.0800238186508</v>
      </c>
      <c r="W21" s="9">
        <v>134.66666666666666</v>
      </c>
      <c r="X21" s="9">
        <v>1767</v>
      </c>
      <c r="Y21" s="9">
        <v>130.0727334</v>
      </c>
      <c r="Z21" s="9"/>
      <c r="AA21" s="17">
        <v>192.97796667066669</v>
      </c>
      <c r="AB21" s="9"/>
      <c r="AC21" s="9"/>
      <c r="AD21" s="9"/>
      <c r="AE21" s="9">
        <v>1957.70488656</v>
      </c>
      <c r="AF21" s="9">
        <v>1442.5580676866666</v>
      </c>
      <c r="AG21" s="9"/>
      <c r="AH21" s="9"/>
      <c r="AI21" s="9"/>
      <c r="AJ21" s="9"/>
      <c r="AK21" s="9"/>
      <c r="AL21" s="9">
        <v>140.71437506255282</v>
      </c>
      <c r="AM21" s="9">
        <v>131.28979708060447</v>
      </c>
      <c r="AN21" s="9">
        <v>131.35755966666667</v>
      </c>
      <c r="AO21" s="9"/>
      <c r="AP21" s="9"/>
      <c r="AQ21" s="9">
        <v>145.01517546666668</v>
      </c>
      <c r="AR21" s="9">
        <v>102.2</v>
      </c>
      <c r="AS21" s="9">
        <v>100.26666666666667</v>
      </c>
      <c r="AT21" s="9">
        <v>109.2</v>
      </c>
      <c r="AU21" s="9"/>
      <c r="AV21" s="9"/>
      <c r="AW21" s="9"/>
      <c r="AX21" s="9"/>
      <c r="AY21" s="9">
        <v>105.1</v>
      </c>
      <c r="AZ21" s="9">
        <v>138.13333333333333</v>
      </c>
      <c r="BA21" s="9"/>
      <c r="BB21" s="9">
        <v>98.666666666666671</v>
      </c>
      <c r="BC21" s="9">
        <v>100.6</v>
      </c>
      <c r="BD21" s="9">
        <v>121.03333333333335</v>
      </c>
      <c r="BE21" s="9">
        <v>134.1</v>
      </c>
      <c r="BF21" s="9">
        <v>103.8</v>
      </c>
      <c r="BG21" s="9"/>
      <c r="BH21" s="9">
        <v>134.66666666666666</v>
      </c>
      <c r="BI21" s="9">
        <v>160.71277047093761</v>
      </c>
      <c r="BJ21" s="9">
        <v>100.28752755231322</v>
      </c>
      <c r="BK21" s="9">
        <v>268.09311990649047</v>
      </c>
      <c r="BL21" s="9">
        <v>105.38327958322998</v>
      </c>
      <c r="BM21" s="9"/>
      <c r="BN21" s="9">
        <v>153.26956861214131</v>
      </c>
      <c r="BO21" s="9">
        <v>241.27682993946067</v>
      </c>
      <c r="BP21" s="9">
        <v>114.62528887421593</v>
      </c>
      <c r="BQ21" s="9">
        <v>105.09641873278237</v>
      </c>
      <c r="BR21" s="9">
        <v>102.13631739572737</v>
      </c>
      <c r="BS21" s="9"/>
      <c r="BT21" s="9"/>
      <c r="BU21" s="9">
        <v>118.8084769399816</v>
      </c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>
        <v>440.92452400000002</v>
      </c>
      <c r="CW21" s="9"/>
      <c r="CX21" s="9"/>
      <c r="CY21" s="9">
        <v>76.199999999999989</v>
      </c>
      <c r="CZ21" s="9">
        <v>81.399999999999991</v>
      </c>
      <c r="DA21" s="9"/>
      <c r="DB21" s="9">
        <v>1727.38131258673</v>
      </c>
      <c r="DC21" s="27">
        <v>107.46666666666665</v>
      </c>
      <c r="DD21" s="9">
        <v>3746.6666666666665</v>
      </c>
      <c r="DE21" s="9">
        <v>318</v>
      </c>
      <c r="DF21" s="9">
        <v>284</v>
      </c>
      <c r="DG21" s="9"/>
      <c r="DH21" s="9">
        <v>301</v>
      </c>
      <c r="DI21" s="9">
        <v>288.0706864</v>
      </c>
      <c r="DJ21" s="9">
        <v>638.33333333333337</v>
      </c>
      <c r="DK21" s="9">
        <v>685</v>
      </c>
      <c r="DL21" s="9">
        <v>722</v>
      </c>
      <c r="DM21" s="9">
        <v>629.51774123755547</v>
      </c>
      <c r="DN21" s="9">
        <v>251.66666666666666</v>
      </c>
      <c r="DO21" s="9">
        <v>203</v>
      </c>
      <c r="DP21" s="9">
        <v>234</v>
      </c>
      <c r="DQ21" s="9">
        <v>224.00068130509999</v>
      </c>
      <c r="DR21" s="9">
        <v>4476</v>
      </c>
      <c r="DS21" s="9">
        <v>339</v>
      </c>
      <c r="DT21" s="9">
        <v>366</v>
      </c>
      <c r="DU21" s="9">
        <v>673</v>
      </c>
      <c r="DV21" s="9">
        <v>765</v>
      </c>
      <c r="DW21" s="9">
        <v>176</v>
      </c>
      <c r="DX21" s="9">
        <v>402.46333333333337</v>
      </c>
      <c r="DY21" s="9">
        <v>304</v>
      </c>
      <c r="DZ21" s="9">
        <v>732.28333333333342</v>
      </c>
      <c r="EA21" s="9">
        <v>696</v>
      </c>
      <c r="EB21" s="9">
        <v>171.23</v>
      </c>
      <c r="EC21" s="9">
        <v>164</v>
      </c>
      <c r="ED21" s="17">
        <v>767</v>
      </c>
      <c r="EE21" s="9">
        <v>549.68590658666665</v>
      </c>
      <c r="EF21" s="9"/>
      <c r="EG21" s="9"/>
      <c r="EH21" s="9"/>
      <c r="EI21" s="9"/>
      <c r="EJ21" s="9">
        <v>326.59693229548884</v>
      </c>
      <c r="EK21" s="9">
        <v>299.61870954285712</v>
      </c>
      <c r="EL21" s="9">
        <v>299.03110179960322</v>
      </c>
      <c r="EM21" s="9">
        <v>111.23333333333333</v>
      </c>
      <c r="EN21" s="9">
        <v>119.86666666666667</v>
      </c>
      <c r="EO21" s="9"/>
      <c r="EP21" s="9">
        <v>136.16666666666666</v>
      </c>
      <c r="EQ21" s="9"/>
      <c r="ER21" s="9">
        <v>128.26666666666668</v>
      </c>
      <c r="ES21" s="9">
        <v>122.26666666666667</v>
      </c>
      <c r="ET21" s="9"/>
      <c r="EU21" s="9">
        <v>119.13333333333333</v>
      </c>
      <c r="EV21" s="9"/>
      <c r="EW21" s="9">
        <v>131.76470588235296</v>
      </c>
      <c r="EX21" s="9">
        <v>124.20606535433517</v>
      </c>
      <c r="EY21" s="9">
        <v>108.21288951937198</v>
      </c>
      <c r="EZ21" s="9"/>
      <c r="FA21" s="9"/>
      <c r="FB21" s="9">
        <v>141.33207368918278</v>
      </c>
      <c r="FC21" s="9"/>
      <c r="FD21" s="9">
        <v>1858.1133333333335</v>
      </c>
      <c r="FE21" s="9"/>
      <c r="FF21" s="9"/>
      <c r="FG21" s="9"/>
      <c r="FH21" s="9"/>
      <c r="FI21" s="9">
        <v>280.72194439999998</v>
      </c>
      <c r="FJ21" s="9"/>
      <c r="FK21" s="9"/>
      <c r="FL21" s="9"/>
      <c r="FM21" s="9"/>
      <c r="FN21" s="9"/>
      <c r="FO21" s="9" t="e">
        <v>#N/A</v>
      </c>
      <c r="FP21" s="9">
        <v>242.36151335866668</v>
      </c>
      <c r="FQ21" s="9">
        <v>191.14078115400002</v>
      </c>
      <c r="FR21" s="9"/>
      <c r="FS21" s="9"/>
      <c r="FT21" s="9">
        <v>479.4319324293333</v>
      </c>
      <c r="FU21" s="9">
        <v>0.36733333333333335</v>
      </c>
      <c r="FV21" s="9">
        <v>585.62125529266666</v>
      </c>
      <c r="FW21" s="9">
        <v>292.92085877733331</v>
      </c>
      <c r="FX21" s="9">
        <v>112.60000000000001</v>
      </c>
      <c r="FY21" s="9">
        <v>107.63333333333333</v>
      </c>
      <c r="FZ21" s="9">
        <v>115.46666666666665</v>
      </c>
      <c r="GA21" s="9"/>
      <c r="GB21" s="9"/>
      <c r="GC21" s="9">
        <v>108.2</v>
      </c>
      <c r="GD21" s="9"/>
      <c r="GE21" s="9">
        <v>102.20098691940159</v>
      </c>
      <c r="GF21" s="9">
        <v>89.935953502807322</v>
      </c>
      <c r="GG21" s="9">
        <v>84.363636363636374</v>
      </c>
      <c r="GH21" s="9"/>
      <c r="GI21" s="9"/>
      <c r="GJ21" s="9">
        <v>13.8</v>
      </c>
      <c r="GK21" s="9"/>
      <c r="GL21" s="9"/>
      <c r="GM21" s="9">
        <v>0.92620000000000002</v>
      </c>
      <c r="GN21" s="9"/>
      <c r="GO21" s="9">
        <v>2.0680000000000001</v>
      </c>
      <c r="GP21" s="9"/>
      <c r="GQ21" s="9"/>
      <c r="GR21" s="9">
        <v>0.14130000000000001</v>
      </c>
      <c r="GS21" s="9">
        <v>2.2156666666666669</v>
      </c>
      <c r="GT21" s="9"/>
      <c r="GU21" s="9">
        <v>101.56666666666666</v>
      </c>
      <c r="GV21" s="9"/>
      <c r="GW21" s="9">
        <v>100.16666666666667</v>
      </c>
      <c r="GX21" s="9">
        <v>100.23333333333333</v>
      </c>
      <c r="GY21" s="9">
        <v>100</v>
      </c>
      <c r="GZ21" s="9">
        <v>99.6</v>
      </c>
      <c r="HA21" s="9">
        <v>100.63333333333333</v>
      </c>
      <c r="HB21" s="9"/>
      <c r="HC21" s="9">
        <v>98.383728763148412</v>
      </c>
      <c r="HD21" s="9">
        <v>50.748841719642279</v>
      </c>
      <c r="HE21" s="9"/>
      <c r="HF21" s="9">
        <v>59.190988223246286</v>
      </c>
      <c r="HG21" s="9">
        <v>91.189427312775337</v>
      </c>
      <c r="HH21" s="9"/>
      <c r="HI21" s="9"/>
      <c r="HJ21" s="9"/>
      <c r="HK21" s="9"/>
      <c r="HL21" s="34">
        <v>100.46666666666665</v>
      </c>
      <c r="HM21" s="9" t="e">
        <v>#N/A</v>
      </c>
      <c r="HN21" s="34">
        <v>100.23333333333333</v>
      </c>
      <c r="HO21" s="9">
        <v>0.62190000000000001</v>
      </c>
      <c r="HP21" s="9">
        <v>0.62236666666666662</v>
      </c>
      <c r="HQ21" s="9">
        <v>0.35310000000000002</v>
      </c>
      <c r="HR21" s="9">
        <v>0.98386666666666667</v>
      </c>
      <c r="HS21" s="9">
        <v>2.2716666666666665</v>
      </c>
      <c r="HT21" s="9">
        <v>0.453721568627451</v>
      </c>
      <c r="HU21" s="9">
        <v>0.42270000000000002</v>
      </c>
      <c r="HV21" s="9">
        <v>0.54376666666666662</v>
      </c>
      <c r="HW21" s="9">
        <v>1.6906840000000001</v>
      </c>
      <c r="HX21" s="9">
        <v>0.5524</v>
      </c>
      <c r="HY21" s="9">
        <v>2.2666666666666666</v>
      </c>
      <c r="HZ21" s="9">
        <v>0.46776666666666666</v>
      </c>
      <c r="IA21" s="9">
        <v>1.0947748293333333</v>
      </c>
      <c r="IB21" s="9">
        <v>0.69720000000000004</v>
      </c>
      <c r="IC21" s="9">
        <v>0.91333333333333322</v>
      </c>
      <c r="ID21" s="9">
        <v>0.91310000000000002</v>
      </c>
      <c r="IE21" s="9">
        <v>1.0296666666666667</v>
      </c>
      <c r="IF21" s="9"/>
      <c r="IG21" s="9"/>
      <c r="IH21" s="9"/>
      <c r="II21" s="9">
        <v>99.566666666666663</v>
      </c>
      <c r="IJ21" s="9"/>
      <c r="IK21" s="9">
        <v>90.733333333333334</v>
      </c>
      <c r="IL21" s="9">
        <v>94.1</v>
      </c>
      <c r="IM21" s="9">
        <v>120.66666666666667</v>
      </c>
      <c r="IN21" s="9">
        <v>118.76666666666667</v>
      </c>
      <c r="IO21" s="9">
        <v>92.7</v>
      </c>
      <c r="IP21" s="9"/>
      <c r="IQ21" s="9">
        <v>76.066666666666663</v>
      </c>
      <c r="IR21" s="9"/>
      <c r="IS21" s="9">
        <v>117.36666666666667</v>
      </c>
      <c r="IT21" s="9">
        <v>112.23333333333335</v>
      </c>
      <c r="IU21" s="9">
        <v>127.2</v>
      </c>
      <c r="IV21" s="9"/>
      <c r="IW21" s="9">
        <v>71.256838949308218</v>
      </c>
      <c r="IX21" s="9">
        <v>67.583969436965035</v>
      </c>
      <c r="IY21" s="9">
        <v>91.190692163631184</v>
      </c>
      <c r="IZ21" s="9">
        <v>77.863560970370997</v>
      </c>
      <c r="JA21" s="9">
        <v>77.989552449527039</v>
      </c>
      <c r="JB21" s="9">
        <v>169.32060108813388</v>
      </c>
      <c r="JC21" s="9">
        <v>94.954034729315637</v>
      </c>
      <c r="JD21" s="9">
        <v>146.20711740923102</v>
      </c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9"/>
      <c r="LK21" s="27">
        <v>107.46666666666665</v>
      </c>
      <c r="LL21" s="9">
        <v>1.6133333333333333</v>
      </c>
      <c r="LM21" s="9">
        <v>1.9937044135042103</v>
      </c>
      <c r="LN21" s="9"/>
      <c r="LO21" s="9"/>
      <c r="LP21" s="9"/>
      <c r="LQ21" s="9"/>
      <c r="LR21" s="9"/>
      <c r="LS21" s="9"/>
      <c r="LT21" s="9">
        <v>99.899999999999991</v>
      </c>
      <c r="LU21" s="9">
        <v>99.166666666666671</v>
      </c>
      <c r="LV21" s="9">
        <v>100.63333333333333</v>
      </c>
      <c r="LW21" s="9">
        <v>100.03333333333335</v>
      </c>
      <c r="LX21" s="9">
        <v>98.966666666666654</v>
      </c>
      <c r="LY21" s="9">
        <v>101.40000000000002</v>
      </c>
      <c r="LZ21" s="9">
        <v>98.666666666666671</v>
      </c>
      <c r="MA21" s="9">
        <v>100.86666666666667</v>
      </c>
      <c r="MB21" s="9"/>
      <c r="MC21" s="9">
        <v>97.899999999999991</v>
      </c>
      <c r="MD21" s="9">
        <v>96.800000000000011</v>
      </c>
      <c r="ME21" s="9">
        <v>95</v>
      </c>
      <c r="MF21" s="9">
        <v>98.266666666666666</v>
      </c>
      <c r="MG21" s="9">
        <v>100</v>
      </c>
      <c r="MH21" s="9">
        <v>111.73333333333335</v>
      </c>
      <c r="MI21" s="9">
        <v>100</v>
      </c>
      <c r="MJ21" s="9">
        <v>99.600000000000009</v>
      </c>
      <c r="MK21" s="9">
        <v>100.43333333333334</v>
      </c>
      <c r="ML21" s="9">
        <v>97.466666666666654</v>
      </c>
      <c r="MM21" s="9">
        <v>91.5</v>
      </c>
      <c r="MN21" s="9">
        <v>99.933333333333337</v>
      </c>
      <c r="MO21" s="9"/>
      <c r="MP21" s="9">
        <v>100.46666666666665</v>
      </c>
      <c r="MQ21" s="9">
        <v>100.46666666666665</v>
      </c>
      <c r="MR21" s="9">
        <v>99.833333333333329</v>
      </c>
      <c r="MS21" s="9">
        <v>101.73333333333333</v>
      </c>
      <c r="MT21" s="9">
        <v>99.966666666666654</v>
      </c>
      <c r="MU21" s="9">
        <v>100.39999999999999</v>
      </c>
      <c r="MV21" s="9">
        <v>101.46666666666665</v>
      </c>
      <c r="MW21" s="9"/>
      <c r="MX21" s="9"/>
      <c r="MY21" s="9"/>
      <c r="MZ21" s="9"/>
      <c r="NA21" s="9"/>
      <c r="NB21" s="9"/>
      <c r="NC21" s="9"/>
      <c r="ND21" s="9"/>
      <c r="NE21" s="9">
        <v>100.66666666666667</v>
      </c>
      <c r="NF21" s="9">
        <v>101.3</v>
      </c>
      <c r="NG21" s="9">
        <v>4.8233333333333333</v>
      </c>
      <c r="NH21" s="9"/>
      <c r="NI21" s="9"/>
      <c r="NJ21" s="9"/>
      <c r="NK21" s="9"/>
      <c r="NL21" s="9" t="e">
        <v>#N/A</v>
      </c>
      <c r="NM21" s="9"/>
      <c r="NN21" s="9">
        <v>0.67800000000000005</v>
      </c>
      <c r="NO21" s="9">
        <v>0.78400000000000003</v>
      </c>
      <c r="NP21" s="27"/>
      <c r="NQ21" s="27"/>
      <c r="NR21" s="27"/>
      <c r="NS21" s="27">
        <v>144.45666503333334</v>
      </c>
      <c r="NT21" s="27">
        <v>131.6433309</v>
      </c>
      <c r="NU21" s="27">
        <v>98.333333333333329</v>
      </c>
      <c r="NV21" s="27"/>
      <c r="NW21" s="27">
        <v>137</v>
      </c>
      <c r="NX21" s="27"/>
      <c r="NY21" s="27"/>
      <c r="NZ21" s="27"/>
      <c r="OA21" s="27">
        <v>58.3</v>
      </c>
      <c r="OB21" s="27">
        <v>62.1</v>
      </c>
      <c r="OC21" s="27"/>
      <c r="OD21" s="27">
        <v>365.4666666666667</v>
      </c>
      <c r="OE21" s="27"/>
      <c r="OF21" s="27">
        <v>2284.9416553333335</v>
      </c>
      <c r="OG21" s="27"/>
      <c r="OH21" s="27"/>
      <c r="OI21" s="27"/>
      <c r="OJ21" s="9">
        <v>112</v>
      </c>
      <c r="OK21" s="9">
        <v>88.2</v>
      </c>
      <c r="OL21" s="9">
        <v>31.5</v>
      </c>
      <c r="OM21" s="9">
        <v>59.79999999999999</v>
      </c>
      <c r="ON21" s="9"/>
      <c r="OO21" s="9" t="e">
        <v>#N/A</v>
      </c>
      <c r="OP21" s="9">
        <v>101.03333333333332</v>
      </c>
      <c r="OQ21" s="9" t="e">
        <v>#N/A</v>
      </c>
      <c r="OR21" s="9" t="e">
        <v>#N/A</v>
      </c>
      <c r="OS21" s="9">
        <v>104.56666666666668</v>
      </c>
      <c r="OT21" s="9">
        <v>101.16666666666667</v>
      </c>
      <c r="OU21" s="9">
        <v>120.2</v>
      </c>
      <c r="OV21" s="9" t="e">
        <v>#N/A</v>
      </c>
      <c r="OW21" s="9">
        <v>102.66666666666667</v>
      </c>
      <c r="OX21" s="9" t="e">
        <v>#N/A</v>
      </c>
      <c r="OY21" s="9" t="e">
        <v>#N/A</v>
      </c>
      <c r="OZ21" s="9" t="e">
        <v>#N/A</v>
      </c>
      <c r="PA21" s="9" t="e">
        <v>#N/A</v>
      </c>
      <c r="PB21" s="9" t="e">
        <v>#N/A</v>
      </c>
      <c r="PC21" s="9">
        <v>102.23333333333335</v>
      </c>
      <c r="PD21" s="9"/>
      <c r="PE21" s="9">
        <v>105.16666666666667</v>
      </c>
    </row>
    <row r="22" spans="1:421" ht="15.75">
      <c r="A22" s="2">
        <v>30682</v>
      </c>
      <c r="B22" s="9">
        <v>115.13019733333334</v>
      </c>
      <c r="C22" s="9">
        <v>118.80456533333334</v>
      </c>
      <c r="D22" s="9">
        <v>130.44006400000001</v>
      </c>
      <c r="E22" s="9">
        <v>2729.6666666666665</v>
      </c>
      <c r="F22" s="9">
        <v>133.33333333333334</v>
      </c>
      <c r="G22" s="9"/>
      <c r="H22" s="9"/>
      <c r="I22" s="9"/>
      <c r="J22" s="9">
        <v>124.27133766666667</v>
      </c>
      <c r="K22" s="9">
        <v>141.98689266666668</v>
      </c>
      <c r="L22" s="9">
        <v>111.33333333333333</v>
      </c>
      <c r="M22" s="9">
        <v>2120</v>
      </c>
      <c r="N22" s="9"/>
      <c r="O22" s="9">
        <v>106.63024738733333</v>
      </c>
      <c r="P22" s="9">
        <v>128.60298616666668</v>
      </c>
      <c r="Q22" s="9">
        <v>126.30640000000001</v>
      </c>
      <c r="R22" s="9">
        <v>131.42795180099208</v>
      </c>
      <c r="S22" s="9">
        <v>201.72296973000002</v>
      </c>
      <c r="T22" s="9">
        <v>134.11454271666668</v>
      </c>
      <c r="U22" s="9">
        <v>289.44857815083333</v>
      </c>
      <c r="V22" s="9">
        <v>126.55797617487913</v>
      </c>
      <c r="W22" s="9">
        <v>128</v>
      </c>
      <c r="X22" s="9">
        <v>2598</v>
      </c>
      <c r="Y22" s="9">
        <v>127.25571563333331</v>
      </c>
      <c r="Z22" s="9"/>
      <c r="AA22" s="17">
        <v>191.43473083666666</v>
      </c>
      <c r="AB22" s="9"/>
      <c r="AC22" s="9"/>
      <c r="AD22" s="9"/>
      <c r="AE22" s="9">
        <v>1937.3488710353333</v>
      </c>
      <c r="AF22" s="9">
        <v>1453.5811807866667</v>
      </c>
      <c r="AG22" s="9"/>
      <c r="AH22" s="9"/>
      <c r="AI22" s="9"/>
      <c r="AJ22" s="9"/>
      <c r="AK22" s="9"/>
      <c r="AL22" s="9">
        <v>139.22875819128717</v>
      </c>
      <c r="AM22" s="9">
        <v>127.0072906004287</v>
      </c>
      <c r="AN22" s="9">
        <v>127.72572887182541</v>
      </c>
      <c r="AO22" s="9"/>
      <c r="AP22" s="9"/>
      <c r="AQ22" s="9">
        <v>139.50361896666666</v>
      </c>
      <c r="AR22" s="9">
        <v>100.53333333333335</v>
      </c>
      <c r="AS22" s="9">
        <v>100.26666666666667</v>
      </c>
      <c r="AT22" s="9">
        <v>110.6</v>
      </c>
      <c r="AU22" s="9"/>
      <c r="AV22" s="9"/>
      <c r="AW22" s="9"/>
      <c r="AX22" s="9"/>
      <c r="AY22" s="9">
        <v>106.43333333333334</v>
      </c>
      <c r="AZ22" s="9">
        <v>132.76666666666668</v>
      </c>
      <c r="BA22" s="9"/>
      <c r="BB22" s="9">
        <v>96.7</v>
      </c>
      <c r="BC22" s="9">
        <v>99.6</v>
      </c>
      <c r="BD22" s="9">
        <v>118.8</v>
      </c>
      <c r="BE22" s="9">
        <v>134.6</v>
      </c>
      <c r="BF22" s="9">
        <v>98.066666666666663</v>
      </c>
      <c r="BG22" s="9"/>
      <c r="BH22" s="9">
        <v>129.80000000000001</v>
      </c>
      <c r="BI22" s="9">
        <v>160.71277047093767</v>
      </c>
      <c r="BJ22" s="9">
        <v>91.14681260955841</v>
      </c>
      <c r="BK22" s="9">
        <v>237.02068248969127</v>
      </c>
      <c r="BL22" s="9">
        <v>103.10096750186055</v>
      </c>
      <c r="BM22" s="9"/>
      <c r="BN22" s="9">
        <v>154.44075736872927</v>
      </c>
      <c r="BO22" s="9">
        <v>241.71711612548162</v>
      </c>
      <c r="BP22" s="9">
        <v>112.51238032353912</v>
      </c>
      <c r="BQ22" s="9">
        <v>103.58126721763085</v>
      </c>
      <c r="BR22" s="9">
        <v>111.90233977619532</v>
      </c>
      <c r="BS22" s="9"/>
      <c r="BT22" s="9"/>
      <c r="BU22" s="9">
        <v>117.3676654952659</v>
      </c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>
        <v>446.06864344666661</v>
      </c>
      <c r="CW22" s="9"/>
      <c r="CX22" s="9"/>
      <c r="CY22" s="9">
        <v>78.233333333333334</v>
      </c>
      <c r="CZ22" s="9">
        <v>83.833333333333329</v>
      </c>
      <c r="DA22" s="9"/>
      <c r="DB22" s="9">
        <v>1704.1151156718231</v>
      </c>
      <c r="DC22" s="27">
        <v>112.36666666666667</v>
      </c>
      <c r="DD22" s="9">
        <v>5421</v>
      </c>
      <c r="DE22" s="9">
        <v>277</v>
      </c>
      <c r="DF22" s="9">
        <v>284</v>
      </c>
      <c r="DG22" s="9"/>
      <c r="DH22" s="9">
        <v>301</v>
      </c>
      <c r="DI22" s="9">
        <v>279.37467503333329</v>
      </c>
      <c r="DJ22" s="9">
        <v>667.33333333333337</v>
      </c>
      <c r="DK22" s="9">
        <v>685</v>
      </c>
      <c r="DL22" s="9">
        <v>722</v>
      </c>
      <c r="DM22" s="9">
        <v>623.89884851555155</v>
      </c>
      <c r="DN22" s="9">
        <v>216.66666666666666</v>
      </c>
      <c r="DO22" s="9">
        <v>203</v>
      </c>
      <c r="DP22" s="9">
        <v>234</v>
      </c>
      <c r="DQ22" s="9">
        <v>224.00068130509999</v>
      </c>
      <c r="DR22" s="9">
        <v>6413</v>
      </c>
      <c r="DS22" s="9">
        <v>336.33333333333331</v>
      </c>
      <c r="DT22" s="9">
        <v>366</v>
      </c>
      <c r="DU22" s="9">
        <v>693.66666666666663</v>
      </c>
      <c r="DV22" s="9">
        <v>765</v>
      </c>
      <c r="DW22" s="9">
        <v>140</v>
      </c>
      <c r="DX22" s="9">
        <v>414.58</v>
      </c>
      <c r="DY22" s="9">
        <v>304</v>
      </c>
      <c r="DZ22" s="9">
        <v>715.32</v>
      </c>
      <c r="EA22" s="9">
        <v>696</v>
      </c>
      <c r="EB22" s="9">
        <v>165.18333333333334</v>
      </c>
      <c r="EC22" s="9">
        <v>164</v>
      </c>
      <c r="ED22" s="17">
        <v>767</v>
      </c>
      <c r="EE22" s="9">
        <v>612.88508836000005</v>
      </c>
      <c r="EF22" s="9"/>
      <c r="EG22" s="9"/>
      <c r="EH22" s="9"/>
      <c r="EI22" s="9"/>
      <c r="EJ22" s="9">
        <v>328.12151809497988</v>
      </c>
      <c r="EK22" s="9">
        <v>276.01411016267679</v>
      </c>
      <c r="EL22" s="9">
        <v>275.93884997796704</v>
      </c>
      <c r="EM22" s="9">
        <v>102.63333333333333</v>
      </c>
      <c r="EN22" s="9">
        <v>119.43333333333334</v>
      </c>
      <c r="EO22" s="9"/>
      <c r="EP22" s="9">
        <v>126.46666666666665</v>
      </c>
      <c r="EQ22" s="9"/>
      <c r="ER22" s="9">
        <v>129.80000000000001</v>
      </c>
      <c r="ES22" s="9">
        <v>108.76666666666667</v>
      </c>
      <c r="ET22" s="9"/>
      <c r="EU22" s="9">
        <v>118.4</v>
      </c>
      <c r="EV22" s="9"/>
      <c r="EW22" s="9">
        <v>127.78711484593836</v>
      </c>
      <c r="EX22" s="9">
        <v>123.09743804976354</v>
      </c>
      <c r="EY22" s="9">
        <v>108.21288951937198</v>
      </c>
      <c r="EZ22" s="9"/>
      <c r="FA22" s="9"/>
      <c r="FB22" s="9">
        <v>157.58148323098723</v>
      </c>
      <c r="FC22" s="9"/>
      <c r="FD22" s="9">
        <v>1928.84</v>
      </c>
      <c r="FE22" s="9"/>
      <c r="FF22" s="9"/>
      <c r="FG22" s="9"/>
      <c r="FH22" s="9"/>
      <c r="FI22" s="9">
        <v>300.56354779999998</v>
      </c>
      <c r="FJ22" s="9"/>
      <c r="FK22" s="9"/>
      <c r="FL22" s="9"/>
      <c r="FM22" s="9"/>
      <c r="FN22" s="9"/>
      <c r="FO22" s="9" t="e">
        <v>#N/A</v>
      </c>
      <c r="FP22" s="9">
        <v>195.770488656</v>
      </c>
      <c r="FQ22" s="9">
        <v>146.60740422999999</v>
      </c>
      <c r="FR22" s="9"/>
      <c r="FS22" s="9"/>
      <c r="FT22" s="9">
        <v>480.68121858066661</v>
      </c>
      <c r="FU22" s="9">
        <v>0.36466666666666664</v>
      </c>
      <c r="FV22" s="9">
        <v>586.79705402333332</v>
      </c>
      <c r="FW22" s="9">
        <v>286.23350349666663</v>
      </c>
      <c r="FX22" s="9">
        <v>113.93333333333334</v>
      </c>
      <c r="FY22" s="9">
        <v>107.06666666666668</v>
      </c>
      <c r="FZ22" s="9">
        <v>116.26666666666665</v>
      </c>
      <c r="GA22" s="9"/>
      <c r="GB22" s="9"/>
      <c r="GC22" s="9">
        <v>108.16666666666667</v>
      </c>
      <c r="GD22" s="9"/>
      <c r="GE22" s="9">
        <v>102.4672985039555</v>
      </c>
      <c r="GF22" s="9">
        <v>90.116525124848351</v>
      </c>
      <c r="GG22" s="9">
        <v>83.751196172248811</v>
      </c>
      <c r="GH22" s="9"/>
      <c r="GI22" s="9"/>
      <c r="GJ22" s="9">
        <v>13.433333333333332</v>
      </c>
      <c r="GK22" s="9"/>
      <c r="GL22" s="9"/>
      <c r="GM22" s="9">
        <v>0.90749999999999997</v>
      </c>
      <c r="GN22" s="9"/>
      <c r="GO22" s="9">
        <v>2.0489999999999999</v>
      </c>
      <c r="GP22" s="9"/>
      <c r="GQ22" s="9">
        <v>3.0426666666666669</v>
      </c>
      <c r="GR22" s="9">
        <v>0.13633333333333333</v>
      </c>
      <c r="GS22" s="9">
        <v>2.1836666666666669</v>
      </c>
      <c r="GT22" s="9"/>
      <c r="GU22" s="9">
        <v>100</v>
      </c>
      <c r="GV22" s="9"/>
      <c r="GW22" s="9">
        <v>97.833333333333329</v>
      </c>
      <c r="GX22" s="9">
        <v>98.266666666666666</v>
      </c>
      <c r="GY22" s="9">
        <v>99.566666666666663</v>
      </c>
      <c r="GZ22" s="9">
        <v>96.7</v>
      </c>
      <c r="HA22" s="9">
        <v>100.26666666666665</v>
      </c>
      <c r="HB22" s="9"/>
      <c r="HC22" s="9">
        <v>96.397358942514771</v>
      </c>
      <c r="HD22" s="9">
        <v>48.965030109303356</v>
      </c>
      <c r="HE22" s="9"/>
      <c r="HF22" s="9">
        <v>58.336116120127343</v>
      </c>
      <c r="HG22" s="9">
        <v>88.766519823788542</v>
      </c>
      <c r="HH22" s="9"/>
      <c r="HI22" s="9"/>
      <c r="HJ22" s="9"/>
      <c r="HK22" s="9"/>
      <c r="HL22" s="34">
        <v>101.63333333333334</v>
      </c>
      <c r="HM22" s="9">
        <v>99.833333333333329</v>
      </c>
      <c r="HN22" s="34">
        <v>100.46666666666665</v>
      </c>
      <c r="HO22" s="9">
        <v>0.68936666666666668</v>
      </c>
      <c r="HP22" s="9">
        <v>0.67706666666666659</v>
      </c>
      <c r="HQ22" s="9">
        <v>0.39066666666666661</v>
      </c>
      <c r="HR22" s="9">
        <v>1.0780000000000001</v>
      </c>
      <c r="HS22" s="9">
        <v>2.3846666666666665</v>
      </c>
      <c r="HT22" s="9">
        <v>0.50692941176470585</v>
      </c>
      <c r="HU22" s="9">
        <v>0.47356666666666664</v>
      </c>
      <c r="HV22" s="9">
        <v>0.59289999999999998</v>
      </c>
      <c r="HW22" s="9">
        <v>1.7086699999999997</v>
      </c>
      <c r="HX22" s="9">
        <v>0.61776666666666669</v>
      </c>
      <c r="HY22" s="9">
        <v>2.2599999999999998</v>
      </c>
      <c r="HZ22" s="9">
        <v>0.58889999999999998</v>
      </c>
      <c r="IA22" s="9">
        <v>1.2346583013333334</v>
      </c>
      <c r="IB22" s="9">
        <v>0.67903333333333338</v>
      </c>
      <c r="IC22" s="9">
        <v>0.94333333333333336</v>
      </c>
      <c r="ID22" s="9">
        <v>1.0335666666666667</v>
      </c>
      <c r="IE22" s="9">
        <v>1.2593333333333334</v>
      </c>
      <c r="IF22" s="9"/>
      <c r="IG22" s="9"/>
      <c r="IH22" s="9">
        <v>0.4785213108528899</v>
      </c>
      <c r="II22" s="9">
        <v>96.533333333333346</v>
      </c>
      <c r="IJ22" s="9"/>
      <c r="IK22" s="9">
        <v>98.233333333333334</v>
      </c>
      <c r="IL22" s="9">
        <v>95.866666666666674</v>
      </c>
      <c r="IM22" s="9">
        <v>127.56666666666668</v>
      </c>
      <c r="IN22" s="9">
        <v>128.66666666666666</v>
      </c>
      <c r="IO22" s="9">
        <v>102.9</v>
      </c>
      <c r="IP22" s="9"/>
      <c r="IQ22" s="9">
        <v>84.86666666666666</v>
      </c>
      <c r="IR22" s="9"/>
      <c r="IS22" s="9">
        <v>134.53333333333333</v>
      </c>
      <c r="IT22" s="9">
        <v>122.5</v>
      </c>
      <c r="IU22" s="9">
        <v>124.66666666666667</v>
      </c>
      <c r="IV22" s="9">
        <v>149.03333333333333</v>
      </c>
      <c r="IW22" s="9">
        <v>78.987119382035871</v>
      </c>
      <c r="IX22" s="9">
        <v>74.050195541111577</v>
      </c>
      <c r="IY22" s="9">
        <v>101.88460750668642</v>
      </c>
      <c r="IZ22" s="9">
        <v>84.899108623796295</v>
      </c>
      <c r="JA22" s="9">
        <v>87.218222033978066</v>
      </c>
      <c r="JB22" s="9">
        <v>168.8225993202276</v>
      </c>
      <c r="JC22" s="9">
        <v>92.479854727045748</v>
      </c>
      <c r="JD22" s="9">
        <v>165.49644396407939</v>
      </c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9"/>
      <c r="LK22" s="27">
        <v>112.36666666666667</v>
      </c>
      <c r="LL22" s="9">
        <v>1.54</v>
      </c>
      <c r="LM22" s="9">
        <v>1.9759091863246818</v>
      </c>
      <c r="LN22" s="9"/>
      <c r="LO22" s="9"/>
      <c r="LP22" s="9"/>
      <c r="LQ22" s="9"/>
      <c r="LR22" s="9"/>
      <c r="LS22" s="9"/>
      <c r="LT22" s="9">
        <v>102.66666666666667</v>
      </c>
      <c r="LU22" s="9">
        <v>102.66666666666667</v>
      </c>
      <c r="LV22" s="9">
        <v>102.3</v>
      </c>
      <c r="LW22" s="9">
        <v>101.56666666666666</v>
      </c>
      <c r="LX22" s="9">
        <v>101</v>
      </c>
      <c r="LY22" s="9">
        <v>103.03333333333335</v>
      </c>
      <c r="LZ22" s="9">
        <v>99.666666666666671</v>
      </c>
      <c r="MA22" s="9">
        <v>102.56666666666666</v>
      </c>
      <c r="MB22" s="9"/>
      <c r="MC22" s="9">
        <v>102.76666666666667</v>
      </c>
      <c r="MD22" s="9">
        <v>101.36666666666667</v>
      </c>
      <c r="ME22" s="9">
        <v>97.866666666666674</v>
      </c>
      <c r="MF22" s="9">
        <v>99.066666666666677</v>
      </c>
      <c r="MG22" s="9">
        <v>109.03333333333335</v>
      </c>
      <c r="MH22" s="9">
        <v>134.66666666666666</v>
      </c>
      <c r="MI22" s="9">
        <v>100.3</v>
      </c>
      <c r="MJ22" s="9">
        <v>100</v>
      </c>
      <c r="MK22" s="9">
        <v>100.46666666666665</v>
      </c>
      <c r="ML22" s="9">
        <v>106.03333333333335</v>
      </c>
      <c r="MM22" s="9">
        <v>94.933333333333323</v>
      </c>
      <c r="MN22" s="9">
        <v>123.46666666666665</v>
      </c>
      <c r="MO22" s="9"/>
      <c r="MP22" s="9">
        <v>101.93333333333334</v>
      </c>
      <c r="MQ22" s="9">
        <v>101.96666666666665</v>
      </c>
      <c r="MR22" s="9">
        <v>101.33333333333333</v>
      </c>
      <c r="MS22" s="9">
        <v>103.8</v>
      </c>
      <c r="MT22" s="9">
        <v>99.633333333333326</v>
      </c>
      <c r="MU22" s="9">
        <v>101.66666666666667</v>
      </c>
      <c r="MV22" s="9">
        <v>102.7</v>
      </c>
      <c r="MW22" s="9"/>
      <c r="MX22" s="9"/>
      <c r="MY22" s="9"/>
      <c r="MZ22" s="9"/>
      <c r="NA22" s="9"/>
      <c r="NB22" s="9"/>
      <c r="NC22" s="9"/>
      <c r="ND22" s="9"/>
      <c r="NE22" s="9">
        <v>101.5</v>
      </c>
      <c r="NF22" s="9">
        <v>101.89999999999999</v>
      </c>
      <c r="NG22" s="9">
        <v>6.4233333333333329</v>
      </c>
      <c r="NH22" s="9"/>
      <c r="NI22" s="9"/>
      <c r="NJ22" s="9"/>
      <c r="NK22" s="9"/>
      <c r="NL22" s="9" t="e">
        <v>#N/A</v>
      </c>
      <c r="NM22" s="9"/>
      <c r="NN22" s="9">
        <v>0.68</v>
      </c>
      <c r="NO22" s="9">
        <v>0.78100000000000003</v>
      </c>
      <c r="NP22" s="27"/>
      <c r="NQ22" s="27"/>
      <c r="NR22" s="27"/>
      <c r="NS22" s="27">
        <v>145.69000243333335</v>
      </c>
      <c r="NT22" s="27">
        <v>136.8566691</v>
      </c>
      <c r="NU22" s="27">
        <v>100.46666666666665</v>
      </c>
      <c r="NV22" s="27"/>
      <c r="NW22" s="27">
        <v>137</v>
      </c>
      <c r="NX22" s="27"/>
      <c r="NY22" s="27"/>
      <c r="NZ22" s="27"/>
      <c r="OA22" s="27">
        <v>61.9</v>
      </c>
      <c r="OB22" s="27">
        <v>66.599999999999994</v>
      </c>
      <c r="OC22" s="27"/>
      <c r="OD22" s="27">
        <v>390.62000000000006</v>
      </c>
      <c r="OE22" s="27"/>
      <c r="OF22" s="27">
        <v>2551.8476500000002</v>
      </c>
      <c r="OG22" s="27"/>
      <c r="OH22" s="27"/>
      <c r="OI22" s="27"/>
      <c r="OJ22" s="9">
        <v>112</v>
      </c>
      <c r="OK22" s="9">
        <v>88.2</v>
      </c>
      <c r="OL22" s="9">
        <v>19.3</v>
      </c>
      <c r="OM22" s="9">
        <v>63.9</v>
      </c>
      <c r="ON22" s="9">
        <v>168</v>
      </c>
      <c r="OO22" s="9">
        <v>101.43333333333334</v>
      </c>
      <c r="OP22" s="9">
        <v>107.96666666666668</v>
      </c>
      <c r="OQ22" s="9" t="e">
        <v>#N/A</v>
      </c>
      <c r="OR22" s="9" t="e">
        <v>#N/A</v>
      </c>
      <c r="OS22" s="9">
        <v>105.56666666666666</v>
      </c>
      <c r="OT22" s="9">
        <v>101.76666666666667</v>
      </c>
      <c r="OU22" s="9">
        <v>121.73333333333335</v>
      </c>
      <c r="OV22" s="9" t="e">
        <v>#N/A</v>
      </c>
      <c r="OW22" s="9">
        <v>103.63333333333333</v>
      </c>
      <c r="OX22" s="9" t="e">
        <v>#N/A</v>
      </c>
      <c r="OY22" s="9" t="e">
        <v>#N/A</v>
      </c>
      <c r="OZ22" s="9" t="e">
        <v>#N/A</v>
      </c>
      <c r="PA22" s="9" t="e">
        <v>#N/A</v>
      </c>
      <c r="PB22" s="9" t="e">
        <v>#N/A</v>
      </c>
      <c r="PC22" s="9">
        <v>103.03333333333335</v>
      </c>
      <c r="PD22" s="9"/>
      <c r="PE22" s="9">
        <v>108.23333333333333</v>
      </c>
    </row>
    <row r="23" spans="1:421" ht="15.75">
      <c r="A23" s="3">
        <v>30773</v>
      </c>
      <c r="B23" s="9">
        <v>121.40724266666666</v>
      </c>
      <c r="C23" s="9">
        <v>124.00992000000001</v>
      </c>
      <c r="D23" s="9">
        <v>139.93218133333335</v>
      </c>
      <c r="E23" s="9">
        <v>4288.666666666667</v>
      </c>
      <c r="F23" s="9">
        <v>140.33333333333334</v>
      </c>
      <c r="G23" s="9"/>
      <c r="H23" s="9"/>
      <c r="I23" s="9"/>
      <c r="J23" s="9">
        <v>131.48878599999998</v>
      </c>
      <c r="K23" s="9">
        <v>146.97349333333332</v>
      </c>
      <c r="L23" s="9">
        <v>110.66666666666667</v>
      </c>
      <c r="M23" s="9">
        <v>3160.6666666666665</v>
      </c>
      <c r="N23" s="9"/>
      <c r="O23" s="9">
        <v>110.37810584133332</v>
      </c>
      <c r="P23" s="9">
        <v>130.07273458</v>
      </c>
      <c r="Q23" s="9">
        <v>125.38780800000001</v>
      </c>
      <c r="R23" s="9">
        <v>138.32733249781745</v>
      </c>
      <c r="S23" s="9">
        <v>183.71855166666663</v>
      </c>
      <c r="T23" s="9">
        <v>111.51716086166665</v>
      </c>
      <c r="U23" s="9">
        <v>291.56134149499997</v>
      </c>
      <c r="V23" s="9">
        <v>132.89500026809526</v>
      </c>
      <c r="W23" s="9">
        <v>141</v>
      </c>
      <c r="X23" s="9">
        <v>4254.333333333333</v>
      </c>
      <c r="Y23" s="9">
        <v>131.66496083333334</v>
      </c>
      <c r="Z23" s="9"/>
      <c r="AA23" s="17">
        <v>183.20413972200001</v>
      </c>
      <c r="AB23" s="9"/>
      <c r="AC23" s="9"/>
      <c r="AD23" s="9"/>
      <c r="AE23" s="9">
        <v>1927.2076069833336</v>
      </c>
      <c r="AF23" s="9">
        <v>1527.80347566</v>
      </c>
      <c r="AG23" s="9"/>
      <c r="AH23" s="9"/>
      <c r="AI23" s="9"/>
      <c r="AJ23" s="9"/>
      <c r="AK23" s="9"/>
      <c r="AL23" s="9">
        <v>142.39071883127428</v>
      </c>
      <c r="AM23" s="9">
        <v>132.39881822688542</v>
      </c>
      <c r="AN23" s="9">
        <v>135.7392552234127</v>
      </c>
      <c r="AO23" s="9"/>
      <c r="AP23" s="9"/>
      <c r="AQ23" s="9">
        <v>146.23996580000002</v>
      </c>
      <c r="AR23" s="9">
        <v>102.43333333333334</v>
      </c>
      <c r="AS23" s="9">
        <v>100</v>
      </c>
      <c r="AT23" s="9">
        <v>110.6</v>
      </c>
      <c r="AU23" s="9"/>
      <c r="AV23" s="9"/>
      <c r="AW23" s="9"/>
      <c r="AX23" s="9"/>
      <c r="AY23" s="9">
        <v>108.4</v>
      </c>
      <c r="AZ23" s="9">
        <v>143.33333333333334</v>
      </c>
      <c r="BA23" s="9"/>
      <c r="BB23" s="9">
        <v>99.866666666666674</v>
      </c>
      <c r="BC23" s="9">
        <v>102.83333333333333</v>
      </c>
      <c r="BD23" s="9">
        <v>127.56666666666666</v>
      </c>
      <c r="BE23" s="9">
        <v>144.19999999999999</v>
      </c>
      <c r="BF23" s="9">
        <v>100.83333333333333</v>
      </c>
      <c r="BG23" s="9"/>
      <c r="BH23" s="9">
        <v>139.66666666666666</v>
      </c>
      <c r="BI23" s="9">
        <v>170.04666949512091</v>
      </c>
      <c r="BJ23" s="9">
        <v>91.812117811088029</v>
      </c>
      <c r="BK23" s="9">
        <v>197.08432091951036</v>
      </c>
      <c r="BL23" s="9">
        <v>106.67328206400397</v>
      </c>
      <c r="BM23" s="9"/>
      <c r="BN23" s="9">
        <v>162.32676166308804</v>
      </c>
      <c r="BO23" s="9">
        <v>220.14309301045677</v>
      </c>
      <c r="BP23" s="9">
        <v>120.6999009574117</v>
      </c>
      <c r="BQ23" s="9">
        <v>109.22865013774103</v>
      </c>
      <c r="BR23" s="9">
        <v>111.088504577823</v>
      </c>
      <c r="BS23" s="9"/>
      <c r="BT23" s="9"/>
      <c r="BU23" s="9">
        <v>123.09868548951906</v>
      </c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27"/>
      <c r="CI23" s="27"/>
      <c r="CJ23" s="27"/>
      <c r="CK23" s="27"/>
      <c r="CL23" s="27"/>
      <c r="CM23" s="27"/>
      <c r="CN23" s="27"/>
      <c r="CO23" s="27"/>
      <c r="CP23" s="27"/>
      <c r="CQ23" s="27">
        <v>117.515384615385</v>
      </c>
      <c r="CR23" s="27"/>
      <c r="CS23" s="27"/>
      <c r="CT23" s="27"/>
      <c r="CU23" s="27"/>
      <c r="CV23" s="27">
        <v>434.31065613999999</v>
      </c>
      <c r="CW23" s="9"/>
      <c r="CX23" s="9"/>
      <c r="CY23" s="9">
        <v>79.466666666666669</v>
      </c>
      <c r="CZ23" s="9">
        <v>83.833333333333329</v>
      </c>
      <c r="DA23" s="9"/>
      <c r="DB23" s="9">
        <v>1791.6992051355846</v>
      </c>
      <c r="DC23" s="27">
        <v>119</v>
      </c>
      <c r="DD23" s="9">
        <v>8246.6666666666661</v>
      </c>
      <c r="DE23" s="9">
        <v>283.66666666666669</v>
      </c>
      <c r="DF23" s="9">
        <v>284</v>
      </c>
      <c r="DG23" s="9"/>
      <c r="DH23" s="9">
        <v>301</v>
      </c>
      <c r="DI23" s="9">
        <v>293.21480579999997</v>
      </c>
      <c r="DJ23" s="9">
        <v>808.33333333333337</v>
      </c>
      <c r="DK23" s="9">
        <v>685</v>
      </c>
      <c r="DL23" s="9">
        <v>722</v>
      </c>
      <c r="DM23" s="9">
        <v>781.2004301062276</v>
      </c>
      <c r="DN23" s="9">
        <v>190</v>
      </c>
      <c r="DO23" s="9">
        <v>203</v>
      </c>
      <c r="DP23" s="9">
        <v>234</v>
      </c>
      <c r="DQ23" s="9">
        <v>224.00068130509999</v>
      </c>
      <c r="DR23" s="9">
        <v>11206.333333333334</v>
      </c>
      <c r="DS23" s="9">
        <v>448.66666666666669</v>
      </c>
      <c r="DT23" s="9">
        <v>366</v>
      </c>
      <c r="DU23" s="9">
        <v>872.33333333333337</v>
      </c>
      <c r="DV23" s="9">
        <v>765</v>
      </c>
      <c r="DW23" s="9">
        <v>126.66666666666667</v>
      </c>
      <c r="DX23" s="9">
        <v>565.95000000000005</v>
      </c>
      <c r="DY23" s="9">
        <v>304</v>
      </c>
      <c r="DZ23" s="9">
        <v>898.01</v>
      </c>
      <c r="EA23" s="9">
        <v>696</v>
      </c>
      <c r="EB23" s="9">
        <v>160.62333333333333</v>
      </c>
      <c r="EC23" s="9">
        <v>164</v>
      </c>
      <c r="ED23" s="17">
        <v>767</v>
      </c>
      <c r="EE23" s="9"/>
      <c r="EF23" s="9"/>
      <c r="EG23" s="9"/>
      <c r="EH23" s="9"/>
      <c r="EI23" s="9"/>
      <c r="EJ23" s="9">
        <v>424.42521735102287</v>
      </c>
      <c r="EK23" s="9">
        <v>296.28599407144662</v>
      </c>
      <c r="EL23" s="9">
        <v>297.50365765428376</v>
      </c>
      <c r="EM23" s="9">
        <v>108.13333333333333</v>
      </c>
      <c r="EN23" s="9">
        <v>131.5</v>
      </c>
      <c r="EO23" s="9"/>
      <c r="EP23" s="9">
        <v>136.16666666666666</v>
      </c>
      <c r="EQ23" s="9"/>
      <c r="ER23" s="9">
        <v>147.19999999999999</v>
      </c>
      <c r="ES23" s="9">
        <v>103.36666666666667</v>
      </c>
      <c r="ET23" s="9"/>
      <c r="EU23" s="9">
        <v>132.06666666666669</v>
      </c>
      <c r="EV23" s="9"/>
      <c r="EW23" s="9">
        <v>134.11764705882351</v>
      </c>
      <c r="EX23" s="9">
        <v>154.13359357571079</v>
      </c>
      <c r="EY23" s="9">
        <v>108.21288951937198</v>
      </c>
      <c r="EZ23" s="9"/>
      <c r="FA23" s="9"/>
      <c r="FB23" s="9"/>
      <c r="FC23" s="9"/>
      <c r="FD23" s="9">
        <v>1862.1866666666667</v>
      </c>
      <c r="FE23" s="9"/>
      <c r="FF23" s="9"/>
      <c r="FG23" s="9"/>
      <c r="FH23" s="9"/>
      <c r="FI23" s="9">
        <v>354.94423860000001</v>
      </c>
      <c r="FJ23" s="9"/>
      <c r="FK23" s="9"/>
      <c r="FL23" s="9"/>
      <c r="FM23" s="9"/>
      <c r="FN23" s="9"/>
      <c r="FO23" s="9" t="e">
        <v>#N/A</v>
      </c>
      <c r="FP23" s="9">
        <v>168.35968074733333</v>
      </c>
      <c r="FQ23" s="9">
        <v>125.07558997466667</v>
      </c>
      <c r="FR23" s="9"/>
      <c r="FS23" s="9"/>
      <c r="FT23" s="9">
        <v>485.75185060666666</v>
      </c>
      <c r="FU23" s="9">
        <v>0.36599999999999999</v>
      </c>
      <c r="FV23" s="9">
        <v>582.3878087833333</v>
      </c>
      <c r="FW23" s="9">
        <v>294.61106945266664</v>
      </c>
      <c r="FX23" s="9">
        <v>114.36666666666667</v>
      </c>
      <c r="FY23" s="9">
        <v>107.53333333333335</v>
      </c>
      <c r="FZ23" s="9">
        <v>115.76666666666667</v>
      </c>
      <c r="GA23" s="9"/>
      <c r="GB23" s="9"/>
      <c r="GC23" s="9">
        <v>108.56666666666666</v>
      </c>
      <c r="GD23" s="9"/>
      <c r="GE23" s="9">
        <v>103.54821022949794</v>
      </c>
      <c r="GF23" s="9">
        <v>89.439381542194511</v>
      </c>
      <c r="GG23" s="9">
        <v>84.0574162679426</v>
      </c>
      <c r="GH23" s="9"/>
      <c r="GI23" s="9"/>
      <c r="GJ23" s="9">
        <v>13</v>
      </c>
      <c r="GK23" s="9"/>
      <c r="GL23" s="9"/>
      <c r="GM23" s="9">
        <v>0.90749999999999997</v>
      </c>
      <c r="GN23" s="9"/>
      <c r="GO23" s="9">
        <v>2.0510000000000002</v>
      </c>
      <c r="GP23" s="9"/>
      <c r="GQ23" s="9">
        <v>3.0379999999999998</v>
      </c>
      <c r="GR23" s="9">
        <v>0.13266666666666668</v>
      </c>
      <c r="GS23" s="9">
        <v>2.202</v>
      </c>
      <c r="GT23" s="9"/>
      <c r="GU23" s="9">
        <v>100.16666666666667</v>
      </c>
      <c r="GV23" s="9"/>
      <c r="GW23" s="9">
        <v>96.3</v>
      </c>
      <c r="GX23" s="9">
        <v>98.566666666666663</v>
      </c>
      <c r="GY23" s="9">
        <v>99.3</v>
      </c>
      <c r="GZ23" s="9">
        <v>98.266666666666666</v>
      </c>
      <c r="HA23" s="9">
        <v>100.4</v>
      </c>
      <c r="HB23" s="9"/>
      <c r="HC23" s="9">
        <v>96.397358942514771</v>
      </c>
      <c r="HD23" s="9">
        <v>47.648122209053142</v>
      </c>
      <c r="HE23" s="9"/>
      <c r="HF23" s="9">
        <v>58.825886595872568</v>
      </c>
      <c r="HG23" s="9">
        <v>85.903083700440533</v>
      </c>
      <c r="HH23" s="9"/>
      <c r="HI23" s="9"/>
      <c r="HJ23" s="9"/>
      <c r="HK23" s="9"/>
      <c r="HL23" s="34">
        <v>102.76666666666667</v>
      </c>
      <c r="HM23" s="9">
        <v>100</v>
      </c>
      <c r="HN23" s="34">
        <v>100.53333333333335</v>
      </c>
      <c r="HO23" s="9">
        <v>0.67326666666666668</v>
      </c>
      <c r="HP23" s="9">
        <v>0.6387666666666667</v>
      </c>
      <c r="HQ23" s="9">
        <v>0.41823333333333329</v>
      </c>
      <c r="HR23" s="9">
        <v>1.0447666666666668</v>
      </c>
      <c r="HS23" s="9">
        <v>2.38</v>
      </c>
      <c r="HT23" s="9">
        <v>0.51939999999999997</v>
      </c>
      <c r="HU23" s="9">
        <v>0.48863333333333336</v>
      </c>
      <c r="HV23" s="9">
        <v>0.61293333333333333</v>
      </c>
      <c r="HW23" s="9">
        <v>1.686804666666667</v>
      </c>
      <c r="HX23" s="9">
        <v>0.56376666666666664</v>
      </c>
      <c r="HY23" s="9">
        <v>2.0766666666666667</v>
      </c>
      <c r="HZ23" s="9">
        <v>0.54833333333333334</v>
      </c>
      <c r="IA23" s="9">
        <v>1.2088686166666667</v>
      </c>
      <c r="IB23" s="9">
        <v>0.6923999999999999</v>
      </c>
      <c r="IC23" s="9">
        <v>0.97199999999999998</v>
      </c>
      <c r="ID23" s="9">
        <v>0.83446666666666658</v>
      </c>
      <c r="IE23" s="9">
        <v>1.052</v>
      </c>
      <c r="IF23" s="9"/>
      <c r="IG23" s="9"/>
      <c r="IH23" s="9">
        <v>0.48846067821067829</v>
      </c>
      <c r="II23" s="9">
        <v>95.933333333333323</v>
      </c>
      <c r="IJ23" s="9"/>
      <c r="IK23" s="9">
        <v>97.4</v>
      </c>
      <c r="IL23" s="9">
        <v>97.3</v>
      </c>
      <c r="IM23" s="9">
        <v>136.66666666666666</v>
      </c>
      <c r="IN23" s="9">
        <v>121.76666666666665</v>
      </c>
      <c r="IO23" s="9">
        <v>102.06666666666668</v>
      </c>
      <c r="IP23" s="9"/>
      <c r="IQ23" s="9">
        <v>88.166666666666671</v>
      </c>
      <c r="IR23" s="9"/>
      <c r="IS23" s="9">
        <v>123.43333333333334</v>
      </c>
      <c r="IT23" s="9">
        <v>115.53333333333335</v>
      </c>
      <c r="IU23" s="9">
        <v>122.43333333333334</v>
      </c>
      <c r="IV23" s="9">
        <v>119.96666666666665</v>
      </c>
      <c r="IW23" s="9">
        <v>77.14239336968042</v>
      </c>
      <c r="IX23" s="9">
        <v>71.767324639612255</v>
      </c>
      <c r="IY23" s="9">
        <v>104.39099391521498</v>
      </c>
      <c r="IZ23" s="9">
        <v>87.767741011658302</v>
      </c>
      <c r="JA23" s="9">
        <v>79.594333851004734</v>
      </c>
      <c r="JB23" s="9">
        <v>155.12755070280502</v>
      </c>
      <c r="JC23" s="9">
        <v>94.300306435137898</v>
      </c>
      <c r="JD23" s="9">
        <v>133.61621499005909</v>
      </c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9"/>
      <c r="LK23" s="27">
        <v>119</v>
      </c>
      <c r="LL23" s="9">
        <v>1.54</v>
      </c>
      <c r="LM23" s="9">
        <v>2.4740887242865486</v>
      </c>
      <c r="LN23" s="9"/>
      <c r="LO23" s="9"/>
      <c r="LP23" s="9"/>
      <c r="LQ23" s="9"/>
      <c r="LR23" s="9"/>
      <c r="LS23" s="9"/>
      <c r="LT23" s="9">
        <v>102.86666666666667</v>
      </c>
      <c r="LU23" s="9">
        <v>102.46666666666665</v>
      </c>
      <c r="LV23" s="9">
        <v>103.39999999999999</v>
      </c>
      <c r="LW23" s="9">
        <v>103.36666666666667</v>
      </c>
      <c r="LX23" s="9">
        <v>101.86666666666667</v>
      </c>
      <c r="LY23" s="9">
        <v>105.56666666666666</v>
      </c>
      <c r="LZ23" s="9">
        <v>101.13333333333333</v>
      </c>
      <c r="MA23" s="9">
        <v>103.39999999999999</v>
      </c>
      <c r="MB23" s="9"/>
      <c r="MC23" s="9">
        <v>101.46666666666665</v>
      </c>
      <c r="MD23" s="9">
        <v>101.10000000000001</v>
      </c>
      <c r="ME23" s="9">
        <v>97.399999999999991</v>
      </c>
      <c r="MF23" s="9">
        <v>99.7</v>
      </c>
      <c r="MG23" s="9">
        <v>107.96666666666665</v>
      </c>
      <c r="MH23" s="9">
        <v>113.83333333333333</v>
      </c>
      <c r="MI23" s="9">
        <v>100.56666666666666</v>
      </c>
      <c r="MJ23" s="9">
        <v>100.13333333333333</v>
      </c>
      <c r="MK23" s="9">
        <v>100.46666666666665</v>
      </c>
      <c r="ML23" s="9">
        <v>104.73333333333335</v>
      </c>
      <c r="MM23" s="9">
        <v>103.10000000000001</v>
      </c>
      <c r="MN23" s="9">
        <v>106.66666666666667</v>
      </c>
      <c r="MO23" s="9"/>
      <c r="MP23" s="9">
        <v>102.16666666666667</v>
      </c>
      <c r="MQ23" s="9">
        <v>102.86666666666667</v>
      </c>
      <c r="MR23" s="9">
        <v>103.33333333333333</v>
      </c>
      <c r="MS23" s="9">
        <v>104.93333333333332</v>
      </c>
      <c r="MT23" s="9">
        <v>99.433333333333323</v>
      </c>
      <c r="MU23" s="9">
        <v>102.83333333333333</v>
      </c>
      <c r="MV23" s="9">
        <v>103.8</v>
      </c>
      <c r="MW23" s="9"/>
      <c r="MX23" s="9"/>
      <c r="MY23" s="9"/>
      <c r="MZ23" s="9"/>
      <c r="NA23" s="9"/>
      <c r="NB23" s="9"/>
      <c r="NC23" s="9"/>
      <c r="ND23" s="9"/>
      <c r="NE23" s="9">
        <v>102.26666666666665</v>
      </c>
      <c r="NF23" s="9">
        <v>102.8</v>
      </c>
      <c r="NG23" s="9">
        <v>7.083333333333333</v>
      </c>
      <c r="NH23" s="9"/>
      <c r="NI23" s="9"/>
      <c r="NJ23" s="9"/>
      <c r="NK23" s="9"/>
      <c r="NL23" s="9" t="e">
        <v>#N/A</v>
      </c>
      <c r="NM23" s="9"/>
      <c r="NN23" s="9">
        <v>0.68500000000000005</v>
      </c>
      <c r="NO23" s="9">
        <v>0.78700000000000003</v>
      </c>
      <c r="NP23" s="27"/>
      <c r="NQ23" s="27"/>
      <c r="NR23" s="27"/>
      <c r="NS23" s="27">
        <v>149</v>
      </c>
      <c r="NT23" s="27">
        <v>142.50999960000001</v>
      </c>
      <c r="NU23" s="27">
        <v>102.16666666666667</v>
      </c>
      <c r="NV23" s="27"/>
      <c r="NW23" s="27">
        <v>137</v>
      </c>
      <c r="NX23" s="27"/>
      <c r="NY23" s="27"/>
      <c r="NZ23" s="27"/>
      <c r="OA23" s="27">
        <v>61.9</v>
      </c>
      <c r="OB23" s="27">
        <v>66.599999999999994</v>
      </c>
      <c r="OC23" s="27"/>
      <c r="OD23" s="27">
        <v>433.20333333333338</v>
      </c>
      <c r="OE23" s="27"/>
      <c r="OF23" s="27">
        <v>2566.3246546666664</v>
      </c>
      <c r="OG23" s="27"/>
      <c r="OH23" s="27"/>
      <c r="OI23" s="27"/>
      <c r="OJ23" s="9">
        <v>112</v>
      </c>
      <c r="OK23" s="9">
        <v>88.2</v>
      </c>
      <c r="OL23" s="9">
        <v>19.3</v>
      </c>
      <c r="OM23" s="9">
        <v>63.9</v>
      </c>
      <c r="ON23" s="9">
        <v>168</v>
      </c>
      <c r="OO23" s="9">
        <v>101.33333333333333</v>
      </c>
      <c r="OP23" s="9">
        <v>108.56666666666666</v>
      </c>
      <c r="OQ23" s="9" t="e">
        <v>#N/A</v>
      </c>
      <c r="OR23" s="9" t="e">
        <v>#N/A</v>
      </c>
      <c r="OS23" s="9">
        <v>106.33333333333333</v>
      </c>
      <c r="OT23" s="9">
        <v>103.26666666666667</v>
      </c>
      <c r="OU23" s="9">
        <v>122.3</v>
      </c>
      <c r="OV23" s="9" t="e">
        <v>#N/A</v>
      </c>
      <c r="OW23" s="9">
        <v>104.66666666666667</v>
      </c>
      <c r="OX23" s="9" t="e">
        <v>#N/A</v>
      </c>
      <c r="OY23" s="9" t="e">
        <v>#N/A</v>
      </c>
      <c r="OZ23" s="9" t="e">
        <v>#N/A</v>
      </c>
      <c r="PA23" s="9" t="e">
        <v>#N/A</v>
      </c>
      <c r="PB23" s="9" t="e">
        <v>#N/A</v>
      </c>
      <c r="PC23" s="9">
        <v>103.23333333333333</v>
      </c>
      <c r="PD23" s="9"/>
      <c r="PE23" s="9">
        <v>109.43333333333332</v>
      </c>
    </row>
    <row r="24" spans="1:421" ht="15.75">
      <c r="A24" s="4">
        <v>30864</v>
      </c>
      <c r="B24" s="9">
        <v>107.93455999999999</v>
      </c>
      <c r="C24" s="9">
        <v>97.370751999999996</v>
      </c>
      <c r="D24" s="9">
        <v>119.11076266666667</v>
      </c>
      <c r="E24" s="9">
        <v>6954.666666666667</v>
      </c>
      <c r="F24" s="9">
        <v>138.66666666666666</v>
      </c>
      <c r="G24" s="9"/>
      <c r="H24" s="9"/>
      <c r="I24" s="9"/>
      <c r="J24" s="9">
        <v>122.30294266666665</v>
      </c>
      <c r="K24" s="9">
        <v>137.13151833333333</v>
      </c>
      <c r="L24" s="9">
        <v>103.33333333333333</v>
      </c>
      <c r="M24" s="9">
        <v>5030</v>
      </c>
      <c r="N24" s="9"/>
      <c r="O24" s="9">
        <v>98.914068217333337</v>
      </c>
      <c r="P24" s="9">
        <v>107.73255869733333</v>
      </c>
      <c r="Q24" s="9">
        <v>112.52752000000002</v>
      </c>
      <c r="R24" s="9">
        <v>121.54790864253023</v>
      </c>
      <c r="S24" s="9">
        <v>163.14207388</v>
      </c>
      <c r="T24" s="9">
        <v>83.720543994500005</v>
      </c>
      <c r="U24" s="9">
        <v>245.92565326099998</v>
      </c>
      <c r="V24" s="9">
        <v>126.98621037672895</v>
      </c>
      <c r="W24" s="9">
        <v>142</v>
      </c>
      <c r="X24" s="9">
        <v>6850.666666666667</v>
      </c>
      <c r="Y24" s="9">
        <v>124.31621883333332</v>
      </c>
      <c r="Z24" s="9"/>
      <c r="AA24" s="17">
        <v>180.558592578</v>
      </c>
      <c r="AB24" s="9"/>
      <c r="AC24" s="9"/>
      <c r="AD24" s="9"/>
      <c r="AE24" s="9">
        <v>1674.4108798899999</v>
      </c>
      <c r="AF24" s="9">
        <v>1460.9299228533334</v>
      </c>
      <c r="AG24" s="9"/>
      <c r="AH24" s="9"/>
      <c r="AI24" s="9"/>
      <c r="AJ24" s="9"/>
      <c r="AK24" s="9"/>
      <c r="AL24" s="9">
        <v>139.09010501333702</v>
      </c>
      <c r="AM24" s="9">
        <v>127.43201959893025</v>
      </c>
      <c r="AN24" s="9">
        <v>122.94208655039773</v>
      </c>
      <c r="AO24" s="9"/>
      <c r="AP24" s="9"/>
      <c r="AQ24" s="9">
        <v>139.01370283333335</v>
      </c>
      <c r="AR24" s="9">
        <v>99.366666666666674</v>
      </c>
      <c r="AS24" s="9">
        <v>98.733333333333348</v>
      </c>
      <c r="AT24" s="9">
        <v>110.6</v>
      </c>
      <c r="AU24" s="9"/>
      <c r="AV24" s="9"/>
      <c r="AW24" s="9"/>
      <c r="AX24" s="9"/>
      <c r="AY24" s="9">
        <v>108.3</v>
      </c>
      <c r="AZ24" s="9">
        <v>131.80000000000001</v>
      </c>
      <c r="BA24" s="9"/>
      <c r="BB24" s="9">
        <v>95.533333333333346</v>
      </c>
      <c r="BC24" s="9">
        <v>100.8</v>
      </c>
      <c r="BD24" s="9">
        <v>108.4</v>
      </c>
      <c r="BE24" s="9">
        <v>109</v>
      </c>
      <c r="BF24" s="9">
        <v>94.933333333333337</v>
      </c>
      <c r="BG24" s="9"/>
      <c r="BH24" s="9">
        <v>126.7</v>
      </c>
      <c r="BI24" s="9">
        <v>158.16716164616039</v>
      </c>
      <c r="BJ24" s="9">
        <v>77.441525458048162</v>
      </c>
      <c r="BK24" s="9">
        <v>147.95934932952372</v>
      </c>
      <c r="BL24" s="9">
        <v>100.71942446043165</v>
      </c>
      <c r="BM24" s="9"/>
      <c r="BN24" s="9">
        <v>155.22154987312123</v>
      </c>
      <c r="BO24" s="9">
        <v>195.48706659328565</v>
      </c>
      <c r="BP24" s="9">
        <v>102.74017827665898</v>
      </c>
      <c r="BQ24" s="9">
        <v>97.107438016528931</v>
      </c>
      <c r="BR24" s="9">
        <v>99.694811800610395</v>
      </c>
      <c r="BS24" s="9"/>
      <c r="BT24" s="9"/>
      <c r="BU24" s="9">
        <v>113.49330338684034</v>
      </c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27"/>
      <c r="CI24" s="27"/>
      <c r="CJ24" s="27"/>
      <c r="CK24" s="27"/>
      <c r="CL24" s="27"/>
      <c r="CM24" s="27"/>
      <c r="CN24" s="27"/>
      <c r="CO24" s="27"/>
      <c r="CP24" s="27"/>
      <c r="CQ24" s="27">
        <v>120.916666666667</v>
      </c>
      <c r="CR24" s="27"/>
      <c r="CS24" s="27"/>
      <c r="CT24" s="27"/>
      <c r="CU24" s="27"/>
      <c r="CV24" s="27">
        <v>423.01196521249994</v>
      </c>
      <c r="CW24" s="9"/>
      <c r="CX24" s="9"/>
      <c r="CY24" s="9">
        <v>71.166666666666671</v>
      </c>
      <c r="CZ24" s="9">
        <v>74.099999999999994</v>
      </c>
      <c r="DA24" s="9"/>
      <c r="DB24" s="9">
        <v>1476.9762699142875</v>
      </c>
      <c r="DC24" s="27">
        <v>117.36666666666666</v>
      </c>
      <c r="DD24" s="9">
        <v>10623.333333333334</v>
      </c>
      <c r="DE24" s="9">
        <v>228.33333333333334</v>
      </c>
      <c r="DF24" s="9">
        <v>284</v>
      </c>
      <c r="DG24" s="9"/>
      <c r="DH24" s="9">
        <v>301</v>
      </c>
      <c r="DI24" s="9">
        <v>239.32403113333331</v>
      </c>
      <c r="DJ24" s="9">
        <v>650.33333333333337</v>
      </c>
      <c r="DK24" s="9">
        <v>685</v>
      </c>
      <c r="DL24" s="9">
        <v>722</v>
      </c>
      <c r="DM24" s="9">
        <v>638.37653488724231</v>
      </c>
      <c r="DN24" s="9">
        <v>151.66666666666666</v>
      </c>
      <c r="DO24" s="9">
        <v>203</v>
      </c>
      <c r="DP24" s="9">
        <v>234</v>
      </c>
      <c r="DQ24" s="9">
        <v>224.00068130509999</v>
      </c>
      <c r="DR24" s="9">
        <v>16502.666666666668</v>
      </c>
      <c r="DS24" s="9">
        <v>381</v>
      </c>
      <c r="DT24" s="9">
        <v>366</v>
      </c>
      <c r="DU24" s="9">
        <v>731</v>
      </c>
      <c r="DV24" s="9">
        <v>765</v>
      </c>
      <c r="DW24" s="9">
        <v>91.666666666666671</v>
      </c>
      <c r="DX24" s="9">
        <v>435.6</v>
      </c>
      <c r="DY24" s="9">
        <v>304</v>
      </c>
      <c r="DZ24" s="9">
        <v>927.76666666666677</v>
      </c>
      <c r="EA24" s="9">
        <v>696</v>
      </c>
      <c r="EB24" s="9">
        <v>150.91999999999999</v>
      </c>
      <c r="EC24" s="9">
        <v>164</v>
      </c>
      <c r="ED24" s="17">
        <v>767</v>
      </c>
      <c r="EE24" s="9">
        <v>659.18216338000002</v>
      </c>
      <c r="EF24" s="9"/>
      <c r="EG24" s="9"/>
      <c r="EH24" s="9"/>
      <c r="EI24" s="9"/>
      <c r="EJ24" s="9">
        <v>297.34990562929391</v>
      </c>
      <c r="EK24" s="9">
        <v>234.87260160243997</v>
      </c>
      <c r="EL24" s="9">
        <v>237.30988858795004</v>
      </c>
      <c r="EM24" s="9">
        <v>92.966666666666654</v>
      </c>
      <c r="EN24" s="9">
        <v>128.06666666666669</v>
      </c>
      <c r="EO24" s="9"/>
      <c r="EP24" s="9">
        <v>112.33333333333333</v>
      </c>
      <c r="EQ24" s="9"/>
      <c r="ER24" s="9">
        <v>142.13333333333335</v>
      </c>
      <c r="ES24" s="9">
        <v>87.633333333333326</v>
      </c>
      <c r="ET24" s="9"/>
      <c r="EU24" s="9">
        <v>120.03333333333332</v>
      </c>
      <c r="EV24" s="9"/>
      <c r="EW24" s="9">
        <v>109.46778711484593</v>
      </c>
      <c r="EX24" s="9">
        <v>125.95393651178736</v>
      </c>
      <c r="EY24" s="9">
        <v>108.21288951937198</v>
      </c>
      <c r="EZ24" s="9"/>
      <c r="FA24" s="9"/>
      <c r="FB24" s="9">
        <v>169.48512045347186</v>
      </c>
      <c r="FC24" s="9"/>
      <c r="FD24" s="9">
        <v>1817.8966666666665</v>
      </c>
      <c r="FE24" s="9"/>
      <c r="FF24" s="9"/>
      <c r="FG24" s="9"/>
      <c r="FH24" s="9"/>
      <c r="FI24" s="9">
        <v>214.58326639999999</v>
      </c>
      <c r="FJ24" s="9"/>
      <c r="FK24" s="9"/>
      <c r="FL24" s="9"/>
      <c r="FM24" s="9"/>
      <c r="FN24" s="9"/>
      <c r="FO24" s="9" t="e">
        <v>#N/A</v>
      </c>
      <c r="FP24" s="9">
        <v>156.60169344066665</v>
      </c>
      <c r="FQ24" s="9">
        <v>92.814612302</v>
      </c>
      <c r="FR24" s="9"/>
      <c r="FS24" s="9"/>
      <c r="FT24" s="9">
        <v>479.94634437399992</v>
      </c>
      <c r="FU24" s="9">
        <v>0.36</v>
      </c>
      <c r="FV24" s="9">
        <v>558.94532159066659</v>
      </c>
      <c r="FW24" s="9">
        <v>304.45838382200003</v>
      </c>
      <c r="FX24" s="9">
        <v>110.96666666666665</v>
      </c>
      <c r="FY24" s="9">
        <v>107</v>
      </c>
      <c r="FZ24" s="9">
        <v>113.96666666666665</v>
      </c>
      <c r="GA24" s="9"/>
      <c r="GB24" s="9"/>
      <c r="GC24" s="9">
        <v>107.8</v>
      </c>
      <c r="GD24" s="9"/>
      <c r="GE24" s="9">
        <v>102.31064463068849</v>
      </c>
      <c r="GF24" s="9">
        <v>85.839234827751582</v>
      </c>
      <c r="GG24" s="9">
        <v>82.679425837320579</v>
      </c>
      <c r="GH24" s="9"/>
      <c r="GI24" s="9"/>
      <c r="GJ24" s="9">
        <v>13.266666666666666</v>
      </c>
      <c r="GK24" s="9"/>
      <c r="GL24" s="9"/>
      <c r="GM24" s="9">
        <v>0.90749999999999997</v>
      </c>
      <c r="GN24" s="9"/>
      <c r="GO24" s="9">
        <v>2.1396666666666668</v>
      </c>
      <c r="GP24" s="9"/>
      <c r="GQ24" s="9">
        <v>3.0766666666666667</v>
      </c>
      <c r="GR24" s="9">
        <v>0.19926666666666668</v>
      </c>
      <c r="GS24" s="9">
        <v>2.2483333333333335</v>
      </c>
      <c r="GT24" s="9"/>
      <c r="GU24" s="9">
        <v>102.03333333333335</v>
      </c>
      <c r="GV24" s="9">
        <v>103.33333333333333</v>
      </c>
      <c r="GW24" s="9">
        <v>98.3</v>
      </c>
      <c r="GX24" s="9">
        <v>100.2</v>
      </c>
      <c r="GY24" s="9">
        <v>102.1</v>
      </c>
      <c r="GZ24" s="9">
        <v>104.36666666666667</v>
      </c>
      <c r="HA24" s="9">
        <v>102.16666666666667</v>
      </c>
      <c r="HB24" s="9"/>
      <c r="HC24" s="9">
        <v>96.397358942514771</v>
      </c>
      <c r="HD24" s="9">
        <v>71.567958433597909</v>
      </c>
      <c r="HE24" s="9"/>
      <c r="HF24" s="9">
        <v>60.063670161846886</v>
      </c>
      <c r="HG24" s="9">
        <v>87.665198237885448</v>
      </c>
      <c r="HH24" s="9"/>
      <c r="HI24" s="9"/>
      <c r="HJ24" s="9"/>
      <c r="HK24" s="9"/>
      <c r="HL24" s="34">
        <v>104.06666666666666</v>
      </c>
      <c r="HM24" s="9">
        <v>101.43333333333334</v>
      </c>
      <c r="HN24" s="34">
        <v>101.23333333333333</v>
      </c>
      <c r="HO24" s="9">
        <v>0.65596666666666648</v>
      </c>
      <c r="HP24" s="9">
        <v>0.64166666666666672</v>
      </c>
      <c r="HQ24" s="9">
        <v>0.38066666666666671</v>
      </c>
      <c r="HR24" s="9">
        <v>1.0163</v>
      </c>
      <c r="HS24" s="9">
        <v>2.3220000000000001</v>
      </c>
      <c r="HT24" s="9">
        <v>0.54371764705882353</v>
      </c>
      <c r="HU24" s="9">
        <v>0.51073333333333326</v>
      </c>
      <c r="HV24" s="9">
        <v>0.64080000000000004</v>
      </c>
      <c r="HW24" s="9">
        <v>1.7347673333333333</v>
      </c>
      <c r="HX24" s="9">
        <v>0.54103333333333337</v>
      </c>
      <c r="HY24" s="9">
        <v>1.9133333333333333</v>
      </c>
      <c r="HZ24" s="9">
        <v>0.5195333333333334</v>
      </c>
      <c r="IA24" s="9">
        <v>1.183446242</v>
      </c>
      <c r="IB24" s="9">
        <v>0.76226666666666676</v>
      </c>
      <c r="IC24" s="9">
        <v>1.0176666666666667</v>
      </c>
      <c r="ID24" s="9">
        <v>0.70043333333333335</v>
      </c>
      <c r="IE24" s="9">
        <v>0.86333333333333329</v>
      </c>
      <c r="IF24" s="9"/>
      <c r="IG24" s="9"/>
      <c r="IH24" s="9">
        <v>0.51007765125373827</v>
      </c>
      <c r="II24" s="9">
        <v>90.9</v>
      </c>
      <c r="IJ24" s="9"/>
      <c r="IK24" s="9">
        <v>97.066666666666663</v>
      </c>
      <c r="IL24" s="9">
        <v>97.6</v>
      </c>
      <c r="IM24" s="9">
        <v>121.33333333333333</v>
      </c>
      <c r="IN24" s="9">
        <v>118.03333333333335</v>
      </c>
      <c r="IO24" s="9">
        <v>99.566666666666663</v>
      </c>
      <c r="IP24" s="9"/>
      <c r="IQ24" s="9">
        <v>92.4</v>
      </c>
      <c r="IR24" s="9"/>
      <c r="IS24" s="9">
        <v>121.6</v>
      </c>
      <c r="IT24" s="9">
        <v>112.26666666666667</v>
      </c>
      <c r="IU24" s="9">
        <v>135.5</v>
      </c>
      <c r="IV24" s="9">
        <v>101.43333333333334</v>
      </c>
      <c r="IW24" s="9">
        <v>75.160172250813957</v>
      </c>
      <c r="IX24" s="9">
        <v>69.811886575539589</v>
      </c>
      <c r="IY24" s="9">
        <v>109.27844741184569</v>
      </c>
      <c r="IZ24" s="9">
        <v>91.758051621063714</v>
      </c>
      <c r="JA24" s="9">
        <v>76.384771048049316</v>
      </c>
      <c r="JB24" s="9">
        <v>142.92650738910123</v>
      </c>
      <c r="JC24" s="9">
        <v>103.81568493928046</v>
      </c>
      <c r="JD24" s="9">
        <v>112.15457080714677</v>
      </c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27"/>
      <c r="KW24" s="27"/>
      <c r="KX24" s="27"/>
      <c r="KY24" s="27"/>
      <c r="KZ24" s="27"/>
      <c r="LA24" s="27"/>
      <c r="LB24" s="27"/>
      <c r="LC24" s="27"/>
      <c r="LD24" s="27"/>
      <c r="LE24" s="27"/>
      <c r="LF24" s="27"/>
      <c r="LG24" s="27"/>
      <c r="LH24" s="27"/>
      <c r="LI24" s="27"/>
      <c r="LJ24" s="9"/>
      <c r="LK24" s="27">
        <v>117.36666666666666</v>
      </c>
      <c r="LL24" s="9">
        <v>1.5533333333333335</v>
      </c>
      <c r="LM24" s="9">
        <v>2.0217605187427741</v>
      </c>
      <c r="LN24" s="9"/>
      <c r="LO24" s="9"/>
      <c r="LP24" s="9"/>
      <c r="LQ24" s="9"/>
      <c r="LR24" s="9"/>
      <c r="LS24" s="9"/>
      <c r="LT24" s="9">
        <v>103.63333333333333</v>
      </c>
      <c r="LU24" s="9">
        <v>103.09999999999998</v>
      </c>
      <c r="LV24" s="9">
        <v>104.66666666666667</v>
      </c>
      <c r="LW24" s="9">
        <v>104.2</v>
      </c>
      <c r="LX24" s="9">
        <v>103.53333333333335</v>
      </c>
      <c r="LY24" s="9">
        <v>106.10000000000001</v>
      </c>
      <c r="LZ24" s="9">
        <v>101.56666666666666</v>
      </c>
      <c r="MA24" s="9">
        <v>104.83333333333333</v>
      </c>
      <c r="MB24" s="9"/>
      <c r="MC24" s="9">
        <v>100.63333333333333</v>
      </c>
      <c r="MD24" s="9">
        <v>99.266666666666666</v>
      </c>
      <c r="ME24" s="9">
        <v>100.83333333333333</v>
      </c>
      <c r="MF24" s="9">
        <v>100.60000000000001</v>
      </c>
      <c r="MG24" s="9">
        <v>107.16666666666667</v>
      </c>
      <c r="MH24" s="9">
        <v>94.066666666666663</v>
      </c>
      <c r="MI24" s="9">
        <v>101.3</v>
      </c>
      <c r="MJ24" s="9">
        <v>100.33333333333333</v>
      </c>
      <c r="MK24" s="9">
        <v>101.63333333333333</v>
      </c>
      <c r="ML24" s="9">
        <v>107.33333333333333</v>
      </c>
      <c r="MM24" s="9">
        <v>114.06666666666666</v>
      </c>
      <c r="MN24" s="9">
        <v>104.33333333333333</v>
      </c>
      <c r="MO24" s="9"/>
      <c r="MP24" s="9">
        <v>102.2</v>
      </c>
      <c r="MQ24" s="9">
        <v>103.66666666666667</v>
      </c>
      <c r="MR24" s="9">
        <v>104.13333333333333</v>
      </c>
      <c r="MS24" s="9">
        <v>108.76666666666667</v>
      </c>
      <c r="MT24" s="9">
        <v>103.46666666666668</v>
      </c>
      <c r="MU24" s="9">
        <v>103.63333333333333</v>
      </c>
      <c r="MV24" s="9">
        <v>104.76666666666667</v>
      </c>
      <c r="MW24" s="9"/>
      <c r="MX24" s="9"/>
      <c r="MY24" s="9"/>
      <c r="MZ24" s="9"/>
      <c r="NA24" s="9"/>
      <c r="NB24" s="9"/>
      <c r="NC24" s="9"/>
      <c r="ND24" s="9"/>
      <c r="NE24" s="9">
        <v>103.36666666666667</v>
      </c>
      <c r="NF24" s="9">
        <v>103.3</v>
      </c>
      <c r="NG24" s="9">
        <v>7.78</v>
      </c>
      <c r="NH24" s="9"/>
      <c r="NI24" s="9"/>
      <c r="NJ24" s="9"/>
      <c r="NK24" s="9"/>
      <c r="NL24" s="9" t="e">
        <v>#N/A</v>
      </c>
      <c r="NM24" s="9"/>
      <c r="NN24" s="9">
        <v>0.68600000000000005</v>
      </c>
      <c r="NO24" s="9">
        <v>0.78700000000000003</v>
      </c>
      <c r="NP24" s="27"/>
      <c r="NQ24" s="27"/>
      <c r="NR24" s="27"/>
      <c r="NS24" s="27">
        <v>142.96666459999997</v>
      </c>
      <c r="NT24" s="27">
        <v>140.15999349999998</v>
      </c>
      <c r="NU24" s="27">
        <v>103.7</v>
      </c>
      <c r="NV24" s="27"/>
      <c r="NW24" s="27">
        <v>133.66666666666666</v>
      </c>
      <c r="NX24" s="27"/>
      <c r="NY24" s="27"/>
      <c r="NZ24" s="27"/>
      <c r="OA24" s="27">
        <v>61.9</v>
      </c>
      <c r="OB24" s="27">
        <v>66.599999999999994</v>
      </c>
      <c r="OC24" s="27"/>
      <c r="OD24" s="27">
        <v>361.72666666666669</v>
      </c>
      <c r="OE24" s="27"/>
      <c r="OF24" s="27">
        <v>2247.0956786666666</v>
      </c>
      <c r="OG24" s="27"/>
      <c r="OH24" s="27"/>
      <c r="OI24" s="27"/>
      <c r="OJ24" s="9">
        <v>106</v>
      </c>
      <c r="OK24" s="9">
        <v>79.13333333333334</v>
      </c>
      <c r="OL24" s="9">
        <v>19.3</v>
      </c>
      <c r="OM24" s="9">
        <v>63.9</v>
      </c>
      <c r="ON24" s="9">
        <v>168</v>
      </c>
      <c r="OO24" s="9">
        <v>101.53333333333335</v>
      </c>
      <c r="OP24" s="9">
        <v>108.36666666666667</v>
      </c>
      <c r="OQ24" s="9" t="e">
        <v>#N/A</v>
      </c>
      <c r="OR24" s="9" t="e">
        <v>#N/A</v>
      </c>
      <c r="OS24" s="9">
        <v>108.3</v>
      </c>
      <c r="OT24" s="9">
        <v>106.76666666666667</v>
      </c>
      <c r="OU24" s="9">
        <v>123.56666666666666</v>
      </c>
      <c r="OV24" s="9" t="e">
        <v>#N/A</v>
      </c>
      <c r="OW24" s="9">
        <v>105.9</v>
      </c>
      <c r="OX24" s="9" t="e">
        <v>#N/A</v>
      </c>
      <c r="OY24" s="9" t="e">
        <v>#N/A</v>
      </c>
      <c r="OZ24" s="9" t="e">
        <v>#N/A</v>
      </c>
      <c r="PA24" s="9" t="e">
        <v>#N/A</v>
      </c>
      <c r="PB24" s="9" t="e">
        <v>#N/A</v>
      </c>
      <c r="PC24" s="9">
        <v>102.56666666666666</v>
      </c>
      <c r="PD24" s="9"/>
      <c r="PE24" s="9">
        <v>111.3</v>
      </c>
    </row>
    <row r="25" spans="1:421" ht="15.75">
      <c r="A25" s="5">
        <v>30956</v>
      </c>
      <c r="B25" s="9">
        <v>103.03540266666668</v>
      </c>
      <c r="C25" s="9">
        <v>92.471594666666661</v>
      </c>
      <c r="D25" s="9">
        <v>110.53723733333334</v>
      </c>
      <c r="E25" s="9">
        <v>14434.666666666666</v>
      </c>
      <c r="F25" s="9">
        <v>141</v>
      </c>
      <c r="G25" s="9"/>
      <c r="H25" s="9"/>
      <c r="I25" s="9"/>
      <c r="J25" s="9">
        <v>101.83163466666667</v>
      </c>
      <c r="K25" s="9">
        <v>117.57879466666667</v>
      </c>
      <c r="L25" s="9">
        <v>104</v>
      </c>
      <c r="M25" s="9">
        <v>8896.6666666666661</v>
      </c>
      <c r="N25" s="9"/>
      <c r="O25" s="9">
        <v>90.022090316666663</v>
      </c>
      <c r="P25" s="9">
        <v>106.40978512533333</v>
      </c>
      <c r="Q25" s="9">
        <v>115.97224000000001</v>
      </c>
      <c r="R25" s="9">
        <v>106.64897917389578</v>
      </c>
      <c r="S25" s="9">
        <v>113.90550203333332</v>
      </c>
      <c r="T25" s="9">
        <v>86.972362358999987</v>
      </c>
      <c r="U25" s="9">
        <v>245.04380421299996</v>
      </c>
      <c r="V25" s="9">
        <v>129.66940208226018</v>
      </c>
      <c r="W25" s="9">
        <v>130</v>
      </c>
      <c r="X25" s="9">
        <v>11197.333333333336</v>
      </c>
      <c r="Y25" s="9">
        <v>125.6634882</v>
      </c>
      <c r="Z25" s="9"/>
      <c r="AA25" s="17">
        <v>178.50094479933333</v>
      </c>
      <c r="AB25" s="9"/>
      <c r="AC25" s="9"/>
      <c r="AD25" s="9"/>
      <c r="AE25" s="9">
        <v>1603.1280818433333</v>
      </c>
      <c r="AF25" s="9">
        <v>1341.1454271666667</v>
      </c>
      <c r="AG25" s="9"/>
      <c r="AH25" s="9"/>
      <c r="AI25" s="9"/>
      <c r="AJ25" s="9"/>
      <c r="AK25" s="9"/>
      <c r="AL25" s="9">
        <v>140.50570816782454</v>
      </c>
      <c r="AM25" s="9">
        <v>130.13628502740241</v>
      </c>
      <c r="AN25" s="9">
        <v>102.95998415798827</v>
      </c>
      <c r="AO25" s="9"/>
      <c r="AP25" s="9"/>
      <c r="AQ25" s="9">
        <v>137.29899636666667</v>
      </c>
      <c r="AR25" s="9">
        <v>97.866666666666674</v>
      </c>
      <c r="AS25" s="9">
        <v>97.133333333333326</v>
      </c>
      <c r="AT25" s="9">
        <v>108.4</v>
      </c>
      <c r="AU25" s="9"/>
      <c r="AV25" s="9"/>
      <c r="AW25" s="9"/>
      <c r="AX25" s="9"/>
      <c r="AY25" s="9">
        <v>107.9</v>
      </c>
      <c r="AZ25" s="9">
        <v>110.83333333333333</v>
      </c>
      <c r="BA25" s="9"/>
      <c r="BB25" s="9">
        <v>94.766666666666652</v>
      </c>
      <c r="BC25" s="9">
        <v>100.56666666666666</v>
      </c>
      <c r="BD25" s="9">
        <v>99.4</v>
      </c>
      <c r="BE25" s="9">
        <v>106.4</v>
      </c>
      <c r="BF25" s="9">
        <v>98.066666666666663</v>
      </c>
      <c r="BG25" s="9"/>
      <c r="BH25" s="9">
        <v>109.06666666666666</v>
      </c>
      <c r="BI25" s="9">
        <v>131.69282986847691</v>
      </c>
      <c r="BJ25" s="9">
        <v>77.163832852192314</v>
      </c>
      <c r="BK25" s="9">
        <v>153.70628916523262</v>
      </c>
      <c r="BL25" s="9">
        <v>101.81096502108657</v>
      </c>
      <c r="BM25" s="9"/>
      <c r="BN25" s="9">
        <v>142.49463205153231</v>
      </c>
      <c r="BO25" s="9">
        <v>136.48871766648324</v>
      </c>
      <c r="BP25" s="9">
        <v>95.344998349290194</v>
      </c>
      <c r="BQ25" s="9">
        <v>92.699724517906361</v>
      </c>
      <c r="BR25" s="9">
        <v>102.74669379450663</v>
      </c>
      <c r="BS25" s="9"/>
      <c r="BT25" s="9"/>
      <c r="BU25" s="9">
        <v>105.8034338329922</v>
      </c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27"/>
      <c r="CI25" s="27"/>
      <c r="CJ25" s="27"/>
      <c r="CK25" s="27"/>
      <c r="CL25" s="27"/>
      <c r="CM25" s="27"/>
      <c r="CN25" s="27"/>
      <c r="CO25" s="27"/>
      <c r="CP25" s="27"/>
      <c r="CQ25" s="27">
        <v>112.088888888889</v>
      </c>
      <c r="CR25" s="27"/>
      <c r="CS25" s="27"/>
      <c r="CT25" s="27"/>
      <c r="CU25" s="27"/>
      <c r="CV25" s="27">
        <v>413.36674125000008</v>
      </c>
      <c r="CW25" s="9"/>
      <c r="CX25" s="9"/>
      <c r="CY25" s="9">
        <v>72.63333333333334</v>
      </c>
      <c r="CZ25" s="9">
        <v>76.166666666666671</v>
      </c>
      <c r="DA25" s="9"/>
      <c r="DB25" s="9">
        <v>1449.4506450844676</v>
      </c>
      <c r="DC25" s="27">
        <v>114.26666666666667</v>
      </c>
      <c r="DD25" s="9">
        <v>20531.333333333332</v>
      </c>
      <c r="DE25" s="9">
        <v>225.33333333333334</v>
      </c>
      <c r="DF25" s="9">
        <v>215</v>
      </c>
      <c r="DG25" s="9"/>
      <c r="DH25" s="9">
        <v>233</v>
      </c>
      <c r="DI25" s="9">
        <v>219.23746966666667</v>
      </c>
      <c r="DJ25" s="9">
        <v>678.66666666666663</v>
      </c>
      <c r="DK25" s="9">
        <v>609</v>
      </c>
      <c r="DL25" s="9">
        <v>625</v>
      </c>
      <c r="DM25" s="9">
        <v>662.84972648778239</v>
      </c>
      <c r="DN25" s="9">
        <v>150.33333333333334</v>
      </c>
      <c r="DO25" s="9">
        <v>141</v>
      </c>
      <c r="DP25" s="9">
        <v>170</v>
      </c>
      <c r="DQ25" s="9">
        <v>150.355262684</v>
      </c>
      <c r="DR25" s="9">
        <v>26337.333333333332</v>
      </c>
      <c r="DS25" s="9">
        <v>281.66666666666669</v>
      </c>
      <c r="DT25" s="9">
        <v>290</v>
      </c>
      <c r="DU25" s="9">
        <v>692.66666666666663</v>
      </c>
      <c r="DV25" s="9">
        <v>652</v>
      </c>
      <c r="DW25" s="9">
        <v>72.666666666666671</v>
      </c>
      <c r="DX25" s="9">
        <v>391.65666666666658</v>
      </c>
      <c r="DY25" s="9">
        <v>229</v>
      </c>
      <c r="DZ25" s="9">
        <v>820.84666666666669</v>
      </c>
      <c r="EA25" s="9">
        <v>586</v>
      </c>
      <c r="EB25" s="9">
        <v>118.13666666666666</v>
      </c>
      <c r="EC25" s="9">
        <v>95</v>
      </c>
      <c r="ED25" s="17">
        <v>569</v>
      </c>
      <c r="EE25" s="9">
        <v>580.55062326666678</v>
      </c>
      <c r="EF25" s="9"/>
      <c r="EG25" s="9"/>
      <c r="EH25" s="9"/>
      <c r="EI25" s="9"/>
      <c r="EJ25" s="9">
        <v>298.76458274942559</v>
      </c>
      <c r="EK25" s="9">
        <v>222.74110540135953</v>
      </c>
      <c r="EL25" s="9">
        <v>225.27967188070602</v>
      </c>
      <c r="EM25" s="9">
        <v>87.899999999999991</v>
      </c>
      <c r="EN25" s="9">
        <v>126.56666666666666</v>
      </c>
      <c r="EO25" s="9"/>
      <c r="EP25" s="9">
        <v>102.5</v>
      </c>
      <c r="EQ25" s="9"/>
      <c r="ER25" s="9">
        <v>141.16666666666666</v>
      </c>
      <c r="ES25" s="9">
        <v>76.366666666666674</v>
      </c>
      <c r="ET25" s="9"/>
      <c r="EU25" s="9">
        <v>98.5</v>
      </c>
      <c r="EV25" s="9"/>
      <c r="EW25" s="9">
        <v>100.28011204481793</v>
      </c>
      <c r="EX25" s="9">
        <v>130.78258332544209</v>
      </c>
      <c r="EY25" s="9">
        <v>72.635392600966185</v>
      </c>
      <c r="EZ25" s="9"/>
      <c r="FA25" s="9"/>
      <c r="FB25" s="9">
        <v>149.26783183750592</v>
      </c>
      <c r="FC25" s="9"/>
      <c r="FD25" s="9">
        <v>1814.1033333333332</v>
      </c>
      <c r="FE25" s="9"/>
      <c r="FF25" s="9"/>
      <c r="FG25" s="9"/>
      <c r="FH25" s="9"/>
      <c r="FI25" s="9">
        <v>248.38747960000001</v>
      </c>
      <c r="FJ25" s="9"/>
      <c r="FK25" s="9"/>
      <c r="FL25" s="9"/>
      <c r="FM25" s="9"/>
      <c r="FN25" s="9"/>
      <c r="FO25" s="9" t="e">
        <v>#N/A</v>
      </c>
      <c r="FP25" s="9">
        <v>159.173753164</v>
      </c>
      <c r="FQ25" s="9">
        <v>92.44717519866667</v>
      </c>
      <c r="FR25" s="9"/>
      <c r="FS25" s="9"/>
      <c r="FT25" s="9">
        <v>470.76041679066662</v>
      </c>
      <c r="FU25" s="9">
        <v>0.36233333333333334</v>
      </c>
      <c r="FV25" s="9">
        <v>534.40052308799989</v>
      </c>
      <c r="FW25" s="9">
        <v>251.18000383866669</v>
      </c>
      <c r="FX25" s="9">
        <v>107.93333333333334</v>
      </c>
      <c r="FY25" s="9">
        <v>105.43333333333334</v>
      </c>
      <c r="FZ25" s="9">
        <v>111.86666666666667</v>
      </c>
      <c r="GA25" s="9"/>
      <c r="GB25" s="9"/>
      <c r="GC25" s="9">
        <v>106.33333333333333</v>
      </c>
      <c r="GD25" s="9"/>
      <c r="GE25" s="9">
        <v>100.35247121485078</v>
      </c>
      <c r="GF25" s="9">
        <v>82.069802217645218</v>
      </c>
      <c r="GG25" s="9">
        <v>83.215311004784695</v>
      </c>
      <c r="GH25" s="9"/>
      <c r="GI25" s="9"/>
      <c r="GJ25" s="9">
        <v>14.1</v>
      </c>
      <c r="GK25" s="9"/>
      <c r="GL25" s="9"/>
      <c r="GM25" s="9">
        <v>0.91333333333333344</v>
      </c>
      <c r="GN25" s="9"/>
      <c r="GO25" s="9">
        <v>2.19</v>
      </c>
      <c r="GP25" s="9"/>
      <c r="GQ25" s="9">
        <v>3.1036666666666668</v>
      </c>
      <c r="GR25" s="9">
        <v>0.23099999999999998</v>
      </c>
      <c r="GS25" s="9">
        <v>2.2376666666666662</v>
      </c>
      <c r="GT25" s="9"/>
      <c r="GU25" s="9">
        <v>103.53333333333335</v>
      </c>
      <c r="GV25" s="9">
        <v>103.13333333333333</v>
      </c>
      <c r="GW25" s="9">
        <v>6</v>
      </c>
      <c r="GX25" s="9">
        <v>100.93333333333334</v>
      </c>
      <c r="GY25" s="9">
        <v>104.46666666666665</v>
      </c>
      <c r="GZ25" s="9">
        <v>103.96666666666665</v>
      </c>
      <c r="HA25" s="9">
        <v>103.7</v>
      </c>
      <c r="HB25" s="9"/>
      <c r="HC25" s="9">
        <v>97.016993022035081</v>
      </c>
      <c r="HD25" s="9">
        <v>82.965197715763381</v>
      </c>
      <c r="HE25" s="9"/>
      <c r="HF25" s="9">
        <v>59.778712794140553</v>
      </c>
      <c r="HG25" s="9">
        <v>93.171806167400888</v>
      </c>
      <c r="HH25" s="9"/>
      <c r="HI25" s="9"/>
      <c r="HJ25" s="9"/>
      <c r="HK25" s="9"/>
      <c r="HL25" s="34">
        <v>104.16666666666667</v>
      </c>
      <c r="HM25" s="9">
        <v>102.96666666666665</v>
      </c>
      <c r="HN25" s="34">
        <v>103.5</v>
      </c>
      <c r="HO25" s="9">
        <v>0.65316666666666667</v>
      </c>
      <c r="HP25" s="9">
        <v>0.67143333333333333</v>
      </c>
      <c r="HQ25" s="9">
        <v>0.35993333333333333</v>
      </c>
      <c r="HR25" s="9">
        <v>1.0130666666666668</v>
      </c>
      <c r="HS25" s="9">
        <v>2.3323333333333336</v>
      </c>
      <c r="HT25" s="9">
        <v>0.50630588235294116</v>
      </c>
      <c r="HU25" s="9">
        <v>0.47736666666666672</v>
      </c>
      <c r="HV25" s="9">
        <v>0.60733333333333328</v>
      </c>
      <c r="HW25" s="9">
        <v>1.7273613333333333</v>
      </c>
      <c r="HX25" s="9">
        <v>0.49956666666666671</v>
      </c>
      <c r="HY25" s="9">
        <v>1.9166666666666665</v>
      </c>
      <c r="HZ25" s="9">
        <v>0.43959999999999999</v>
      </c>
      <c r="IA25" s="9">
        <v>1.1440630026666667</v>
      </c>
      <c r="IB25" s="9">
        <v>0.87040000000000006</v>
      </c>
      <c r="IC25" s="9">
        <v>1.0236666666666667</v>
      </c>
      <c r="ID25" s="9">
        <v>0.66639999999999999</v>
      </c>
      <c r="IE25" s="9">
        <v>0.84399999999999997</v>
      </c>
      <c r="IF25" s="9"/>
      <c r="IG25" s="9"/>
      <c r="IH25" s="9">
        <v>0.47601991028295371</v>
      </c>
      <c r="II25" s="9">
        <v>85.033333333333346</v>
      </c>
      <c r="IJ25" s="9"/>
      <c r="IK25" s="9">
        <v>94.666666666666671</v>
      </c>
      <c r="IL25" s="9">
        <v>96.2</v>
      </c>
      <c r="IM25" s="9">
        <v>121.6</v>
      </c>
      <c r="IN25" s="9">
        <v>116.86666666666667</v>
      </c>
      <c r="IO25" s="9">
        <v>97.433333333333337</v>
      </c>
      <c r="IP25" s="9"/>
      <c r="IQ25" s="9">
        <v>85.266666666666666</v>
      </c>
      <c r="IR25" s="9"/>
      <c r="IS25" s="9">
        <v>107.43333333333334</v>
      </c>
      <c r="IT25" s="9">
        <v>105.2</v>
      </c>
      <c r="IU25" s="9">
        <v>171</v>
      </c>
      <c r="IV25" s="9">
        <v>101.36666666666667</v>
      </c>
      <c r="IW25" s="9">
        <v>74.839350335621731</v>
      </c>
      <c r="IX25" s="9">
        <v>69.589781783718706</v>
      </c>
      <c r="IY25" s="9">
        <v>101.75928818625999</v>
      </c>
      <c r="IZ25" s="9">
        <v>86.965860410725156</v>
      </c>
      <c r="JA25" s="9">
        <v>70.530377900136472</v>
      </c>
      <c r="JB25" s="9">
        <v>143.17550827305436</v>
      </c>
      <c r="JC25" s="9">
        <v>118.54273067756216</v>
      </c>
      <c r="JD25" s="9">
        <v>106.70509587286337</v>
      </c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27"/>
      <c r="KW25" s="27"/>
      <c r="KX25" s="27"/>
      <c r="KY25" s="27"/>
      <c r="KZ25" s="27"/>
      <c r="LA25" s="27"/>
      <c r="LB25" s="27"/>
      <c r="LC25" s="27"/>
      <c r="LD25" s="27"/>
      <c r="LE25" s="27"/>
      <c r="LF25" s="27"/>
      <c r="LG25" s="27"/>
      <c r="LH25" s="27"/>
      <c r="LI25" s="27"/>
      <c r="LJ25" s="9"/>
      <c r="LK25" s="27">
        <v>114.26666666666667</v>
      </c>
      <c r="LL25" s="9">
        <v>1.57</v>
      </c>
      <c r="LM25" s="9">
        <v>2.0992679612027927</v>
      </c>
      <c r="LN25" s="9"/>
      <c r="LO25" s="9"/>
      <c r="LP25" s="9"/>
      <c r="LQ25" s="9"/>
      <c r="LR25" s="9"/>
      <c r="LS25" s="9"/>
      <c r="LT25" s="9">
        <v>103.76666666666667</v>
      </c>
      <c r="LU25" s="9">
        <v>102.93333333333334</v>
      </c>
      <c r="LV25" s="9">
        <v>105.36666666666667</v>
      </c>
      <c r="LW25" s="9">
        <v>103.7</v>
      </c>
      <c r="LX25" s="9">
        <v>101.36666666666667</v>
      </c>
      <c r="LY25" s="9">
        <v>106.66666666666667</v>
      </c>
      <c r="LZ25" s="9">
        <v>100.76666666666667</v>
      </c>
      <c r="MA25" s="9">
        <v>105.93333333333334</v>
      </c>
      <c r="MB25" s="9"/>
      <c r="MC25" s="9">
        <v>100.26666666666667</v>
      </c>
      <c r="MD25" s="9">
        <v>99.399999999999991</v>
      </c>
      <c r="ME25" s="9">
        <v>99.266666666666666</v>
      </c>
      <c r="MF25" s="9">
        <v>101.16666666666667</v>
      </c>
      <c r="MG25" s="9">
        <v>104.89999999999999</v>
      </c>
      <c r="MH25" s="9">
        <v>93.766666666666652</v>
      </c>
      <c r="MI25" s="9">
        <v>102.86666666666667</v>
      </c>
      <c r="MJ25" s="9">
        <v>102.43333333333334</v>
      </c>
      <c r="MK25" s="9">
        <v>102.66666666666667</v>
      </c>
      <c r="ML25" s="9">
        <v>104.63333333333333</v>
      </c>
      <c r="MM25" s="9">
        <v>110.26666666666667</v>
      </c>
      <c r="MN25" s="9">
        <v>98.399999999999991</v>
      </c>
      <c r="MO25" s="9"/>
      <c r="MP25" s="9">
        <v>102.83333333333333</v>
      </c>
      <c r="MQ25" s="9">
        <v>104</v>
      </c>
      <c r="MR25" s="9">
        <v>103.96666666666665</v>
      </c>
      <c r="MS25" s="9">
        <v>108.73333333333333</v>
      </c>
      <c r="MT25" s="9">
        <v>105.43333333333332</v>
      </c>
      <c r="MU25" s="9">
        <v>104.03333333333335</v>
      </c>
      <c r="MV25" s="9">
        <v>105.56666666666666</v>
      </c>
      <c r="MW25" s="9"/>
      <c r="MX25" s="9"/>
      <c r="MY25" s="9"/>
      <c r="MZ25" s="9"/>
      <c r="NA25" s="9"/>
      <c r="NB25" s="9"/>
      <c r="NC25" s="9"/>
      <c r="ND25" s="9"/>
      <c r="NE25" s="9">
        <v>103.43333333333334</v>
      </c>
      <c r="NF25" s="9">
        <v>103.83333333333333</v>
      </c>
      <c r="NG25" s="9">
        <v>4.5866666666666669</v>
      </c>
      <c r="NH25" s="9"/>
      <c r="NI25" s="9"/>
      <c r="NJ25" s="9"/>
      <c r="NK25" s="9"/>
      <c r="NL25" s="9" t="e">
        <v>#N/A</v>
      </c>
      <c r="NM25" s="9"/>
      <c r="NN25" s="9">
        <v>0.68799999999999994</v>
      </c>
      <c r="NO25" s="9">
        <v>0.78500000000000003</v>
      </c>
      <c r="NP25" s="27"/>
      <c r="NQ25" s="27"/>
      <c r="NR25" s="27"/>
      <c r="NS25" s="27">
        <v>139.00333656666666</v>
      </c>
      <c r="NT25" s="27">
        <v>133.20333863333335</v>
      </c>
      <c r="NU25" s="27">
        <v>104.5</v>
      </c>
      <c r="NV25" s="27"/>
      <c r="NW25" s="27">
        <v>132</v>
      </c>
      <c r="NX25" s="27"/>
      <c r="NY25" s="27"/>
      <c r="NZ25" s="27"/>
      <c r="OA25" s="27">
        <v>61.9</v>
      </c>
      <c r="OB25" s="27">
        <v>66.599999999999994</v>
      </c>
      <c r="OC25" s="27"/>
      <c r="OD25" s="27">
        <v>292.36333333333334</v>
      </c>
      <c r="OE25" s="27"/>
      <c r="OF25" s="27">
        <v>2217.627258</v>
      </c>
      <c r="OG25" s="27"/>
      <c r="OH25" s="27"/>
      <c r="OI25" s="27"/>
      <c r="OJ25" s="9">
        <v>103</v>
      </c>
      <c r="OK25" s="9">
        <v>74.599999999999994</v>
      </c>
      <c r="OL25" s="9">
        <v>19.3</v>
      </c>
      <c r="OM25" s="9">
        <v>63.9</v>
      </c>
      <c r="ON25" s="9">
        <v>168</v>
      </c>
      <c r="OO25" s="9">
        <v>101.43333333333334</v>
      </c>
      <c r="OP25" s="9">
        <v>109.8</v>
      </c>
      <c r="OQ25" s="9" t="e">
        <v>#N/A</v>
      </c>
      <c r="OR25" s="9" t="e">
        <v>#N/A</v>
      </c>
      <c r="OS25" s="9">
        <v>109.2</v>
      </c>
      <c r="OT25" s="9">
        <v>106.56666666666668</v>
      </c>
      <c r="OU25" s="9">
        <v>124.16666666666667</v>
      </c>
      <c r="OV25" s="9" t="e">
        <v>#N/A</v>
      </c>
      <c r="OW25" s="9">
        <v>107.33333333333333</v>
      </c>
      <c r="OX25" s="9" t="e">
        <v>#N/A</v>
      </c>
      <c r="OY25" s="9" t="e">
        <v>#N/A</v>
      </c>
      <c r="OZ25" s="9" t="e">
        <v>#N/A</v>
      </c>
      <c r="PA25" s="9" t="e">
        <v>#N/A</v>
      </c>
      <c r="PB25" s="9" t="e">
        <v>#N/A</v>
      </c>
      <c r="PC25" s="9">
        <v>101.1</v>
      </c>
      <c r="PD25" s="9"/>
      <c r="PE25" s="9">
        <v>112.53333333333335</v>
      </c>
    </row>
    <row r="26" spans="1:421" ht="15.75">
      <c r="A26" s="2">
        <v>31048</v>
      </c>
      <c r="B26" s="9">
        <v>101.50441600000001</v>
      </c>
      <c r="C26" s="9">
        <v>90.940607999999997</v>
      </c>
      <c r="D26" s="9">
        <v>113.90540800000001</v>
      </c>
      <c r="E26" s="9">
        <v>21297.333333333332</v>
      </c>
      <c r="F26" s="9">
        <v>106.33333333333333</v>
      </c>
      <c r="G26" s="9"/>
      <c r="H26" s="9"/>
      <c r="I26" s="9"/>
      <c r="J26" s="9">
        <v>104.06248233333334</v>
      </c>
      <c r="K26" s="9">
        <v>119.67841599999998</v>
      </c>
      <c r="L26" s="9">
        <v>90</v>
      </c>
      <c r="M26" s="9">
        <v>14889.333333333334</v>
      </c>
      <c r="N26" s="9"/>
      <c r="O26" s="9">
        <v>91.859275833333342</v>
      </c>
      <c r="P26" s="9">
        <v>114.71386366066668</v>
      </c>
      <c r="Q26" s="9">
        <v>117.350128</v>
      </c>
      <c r="R26" s="9">
        <v>106.62582087259814</v>
      </c>
      <c r="S26" s="9">
        <v>104.35213734666665</v>
      </c>
      <c r="T26" s="9">
        <v>79.109208347666652</v>
      </c>
      <c r="U26" s="9">
        <v>239.33015725616667</v>
      </c>
      <c r="V26" s="9">
        <v>128.94055928944044</v>
      </c>
      <c r="W26" s="9">
        <v>111</v>
      </c>
      <c r="X26" s="9">
        <v>19863.666666666668</v>
      </c>
      <c r="Y26" s="9">
        <v>124.1937398</v>
      </c>
      <c r="Z26" s="9"/>
      <c r="AA26" s="17">
        <v>176.22283475866666</v>
      </c>
      <c r="AB26" s="9"/>
      <c r="AC26" s="9"/>
      <c r="AD26" s="9"/>
      <c r="AE26" s="9">
        <v>1523.39423042</v>
      </c>
      <c r="AF26" s="9">
        <v>1159.6314981200001</v>
      </c>
      <c r="AG26" s="9"/>
      <c r="AH26" s="9"/>
      <c r="AI26" s="9"/>
      <c r="AJ26" s="9"/>
      <c r="AK26" s="9"/>
      <c r="AL26" s="9">
        <v>136.69793572727812</v>
      </c>
      <c r="AM26" s="9">
        <v>129.94567325577407</v>
      </c>
      <c r="AN26" s="9">
        <v>104.53403305472013</v>
      </c>
      <c r="AO26" s="9"/>
      <c r="AP26" s="9"/>
      <c r="AQ26" s="9">
        <v>132.15487696666665</v>
      </c>
      <c r="AR26" s="9">
        <v>97.7</v>
      </c>
      <c r="AS26" s="9">
        <v>98.4</v>
      </c>
      <c r="AT26" s="9">
        <v>103.7</v>
      </c>
      <c r="AU26" s="9"/>
      <c r="AV26" s="9"/>
      <c r="AW26" s="9"/>
      <c r="AX26" s="9"/>
      <c r="AY26" s="9">
        <v>108.13333333333333</v>
      </c>
      <c r="AZ26" s="9">
        <v>111.63333333333333</v>
      </c>
      <c r="BA26" s="9"/>
      <c r="BB26" s="9">
        <v>94.033333333333346</v>
      </c>
      <c r="BC26" s="9">
        <v>101.53333333333335</v>
      </c>
      <c r="BD26" s="9">
        <v>99.566666666666663</v>
      </c>
      <c r="BE26" s="9">
        <v>104.5</v>
      </c>
      <c r="BF26" s="9">
        <v>95.533333333333346</v>
      </c>
      <c r="BG26" s="9"/>
      <c r="BH26" s="9">
        <v>109.43333333333334</v>
      </c>
      <c r="BI26" s="9">
        <v>134.57785320322446</v>
      </c>
      <c r="BJ26" s="9">
        <v>75.364616176751341</v>
      </c>
      <c r="BK26" s="9">
        <v>139.80973408227538</v>
      </c>
      <c r="BL26" s="9">
        <v>100.62019350037212</v>
      </c>
      <c r="BM26" s="9"/>
      <c r="BN26" s="9">
        <v>123.20905719305095</v>
      </c>
      <c r="BO26" s="9">
        <v>125.04127682993946</v>
      </c>
      <c r="BP26" s="9">
        <v>98.250247606470793</v>
      </c>
      <c r="BQ26" s="9">
        <v>91.32231404958678</v>
      </c>
      <c r="BR26" s="9">
        <v>103.96744659206509</v>
      </c>
      <c r="BS26" s="9"/>
      <c r="BT26" s="9"/>
      <c r="BU26" s="9">
        <v>105.5569914493324</v>
      </c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27"/>
      <c r="CI26" s="27"/>
      <c r="CJ26" s="27"/>
      <c r="CK26" s="27"/>
      <c r="CL26" s="27"/>
      <c r="CM26" s="27"/>
      <c r="CN26" s="27"/>
      <c r="CO26" s="27"/>
      <c r="CP26" s="27"/>
      <c r="CQ26" s="27">
        <v>114.94</v>
      </c>
      <c r="CR26" s="27"/>
      <c r="CS26" s="27"/>
      <c r="CT26" s="27">
        <v>121.666666666667</v>
      </c>
      <c r="CU26" s="27"/>
      <c r="CV26" s="27">
        <v>413.36674125000008</v>
      </c>
      <c r="CW26" s="9"/>
      <c r="CX26" s="9"/>
      <c r="CY26" s="9">
        <v>72.766666666666666</v>
      </c>
      <c r="CZ26" s="9">
        <v>76.13333333333334</v>
      </c>
      <c r="DA26" s="9"/>
      <c r="DB26" s="9">
        <v>1442.9232611549189</v>
      </c>
      <c r="DC26" s="27">
        <v>112.03333333333332</v>
      </c>
      <c r="DD26" s="9">
        <v>39329.666666666664</v>
      </c>
      <c r="DE26" s="9">
        <v>206.33333333333334</v>
      </c>
      <c r="DF26" s="9">
        <v>215</v>
      </c>
      <c r="DG26" s="9"/>
      <c r="DH26" s="9">
        <v>233</v>
      </c>
      <c r="DI26" s="9">
        <v>215.07318253333332</v>
      </c>
      <c r="DJ26" s="9">
        <v>624</v>
      </c>
      <c r="DK26" s="9">
        <v>609</v>
      </c>
      <c r="DL26" s="9">
        <v>625</v>
      </c>
      <c r="DM26" s="9">
        <v>648.97928308100688</v>
      </c>
      <c r="DN26" s="9">
        <v>135.66666666666666</v>
      </c>
      <c r="DO26" s="9">
        <v>141</v>
      </c>
      <c r="DP26" s="9">
        <v>170</v>
      </c>
      <c r="DQ26" s="9">
        <v>150.355262684</v>
      </c>
      <c r="DR26" s="9">
        <v>42777.666666666664</v>
      </c>
      <c r="DS26" s="9">
        <v>260.33333333333331</v>
      </c>
      <c r="DT26" s="9">
        <v>290</v>
      </c>
      <c r="DU26" s="9">
        <v>634.33333333333337</v>
      </c>
      <c r="DV26" s="9">
        <v>652</v>
      </c>
      <c r="DW26" s="9">
        <v>54</v>
      </c>
      <c r="DX26" s="9">
        <v>384.90666666666669</v>
      </c>
      <c r="DY26" s="9">
        <v>229</v>
      </c>
      <c r="DZ26" s="9">
        <v>798.58</v>
      </c>
      <c r="EA26" s="9">
        <v>586</v>
      </c>
      <c r="EB26" s="9">
        <v>110.32333333333332</v>
      </c>
      <c r="EC26" s="9">
        <v>95</v>
      </c>
      <c r="ED26" s="17">
        <v>569</v>
      </c>
      <c r="EE26" s="9"/>
      <c r="EF26" s="9"/>
      <c r="EG26" s="9"/>
      <c r="EH26" s="9"/>
      <c r="EI26" s="9"/>
      <c r="EJ26" s="9">
        <v>286.19056491478256</v>
      </c>
      <c r="EK26" s="9">
        <v>215.26483333788448</v>
      </c>
      <c r="EL26" s="9">
        <v>217.71057094233299</v>
      </c>
      <c r="EM26" s="9">
        <v>82.833333333333329</v>
      </c>
      <c r="EN26" s="9">
        <v>123.3</v>
      </c>
      <c r="EO26" s="9"/>
      <c r="EP26" s="9">
        <v>99.833333333333329</v>
      </c>
      <c r="EQ26" s="9"/>
      <c r="ER26" s="9">
        <v>132.66666666666666</v>
      </c>
      <c r="ES26" s="9">
        <v>70.666666666666671</v>
      </c>
      <c r="ET26" s="9"/>
      <c r="EU26" s="9">
        <v>90.466666666666654</v>
      </c>
      <c r="EV26" s="9">
        <v>116.1</v>
      </c>
      <c r="EW26" s="9">
        <v>98.375350140056028</v>
      </c>
      <c r="EX26" s="9">
        <v>128.04589603702865</v>
      </c>
      <c r="EY26" s="9">
        <v>72.635392600966185</v>
      </c>
      <c r="EZ26" s="9"/>
      <c r="FA26" s="9"/>
      <c r="FB26" s="9"/>
      <c r="FC26" s="9"/>
      <c r="FD26" s="9">
        <v>1907.9766666666667</v>
      </c>
      <c r="FE26" s="9"/>
      <c r="FF26" s="9"/>
      <c r="FG26" s="9"/>
      <c r="FH26" s="9"/>
      <c r="FI26" s="9">
        <v>248.38747960000001</v>
      </c>
      <c r="FJ26" s="9"/>
      <c r="FK26" s="9"/>
      <c r="FL26" s="9"/>
      <c r="FM26" s="9"/>
      <c r="FN26" s="9"/>
      <c r="FO26" s="9" t="e">
        <v>#N/A</v>
      </c>
      <c r="FP26" s="9">
        <v>137.49496406733331</v>
      </c>
      <c r="FQ26" s="9">
        <v>81.056624995333323</v>
      </c>
      <c r="FR26" s="9"/>
      <c r="FS26" s="9"/>
      <c r="FT26" s="9">
        <v>455.69549555399999</v>
      </c>
      <c r="FU26" s="9">
        <v>0.35899999999999999</v>
      </c>
      <c r="FV26" s="9">
        <v>513.8240453013334</v>
      </c>
      <c r="FW26" s="9">
        <v>235.60067065733332</v>
      </c>
      <c r="FX26" s="9">
        <v>104.26666666666665</v>
      </c>
      <c r="FY26" s="9">
        <v>102.93333333333334</v>
      </c>
      <c r="FZ26" s="9">
        <v>107.46666666666665</v>
      </c>
      <c r="GA26" s="9"/>
      <c r="GB26" s="9"/>
      <c r="GC26" s="9">
        <v>103.7</v>
      </c>
      <c r="GD26" s="9"/>
      <c r="GE26" s="9">
        <v>97.141066812876957</v>
      </c>
      <c r="GF26" s="9">
        <v>78.909798831927333</v>
      </c>
      <c r="GG26" s="9">
        <v>82.449760765550238</v>
      </c>
      <c r="GH26" s="9"/>
      <c r="GI26" s="9"/>
      <c r="GJ26" s="9">
        <v>13.633333333333335</v>
      </c>
      <c r="GK26" s="9"/>
      <c r="GL26" s="9"/>
      <c r="GM26" s="9">
        <v>0.90433333333333332</v>
      </c>
      <c r="GN26" s="9"/>
      <c r="GO26" s="9">
        <v>2.1656666666666666</v>
      </c>
      <c r="GP26" s="9"/>
      <c r="GQ26" s="9">
        <v>3.0830000000000002</v>
      </c>
      <c r="GR26" s="9">
        <v>0.17149999999999999</v>
      </c>
      <c r="GS26" s="9">
        <v>2.2883333333333331</v>
      </c>
      <c r="GT26" s="9"/>
      <c r="GU26" s="9">
        <v>102.4</v>
      </c>
      <c r="GV26" s="9">
        <v>96.366666666666674</v>
      </c>
      <c r="GW26" s="9">
        <v>99.566666666666663</v>
      </c>
      <c r="GX26" s="9">
        <v>99.466666666666654</v>
      </c>
      <c r="GY26" s="9">
        <v>101.93333333333332</v>
      </c>
      <c r="GZ26" s="9">
        <v>95.533333333333346</v>
      </c>
      <c r="HA26" s="9">
        <v>103.76666666666667</v>
      </c>
      <c r="HB26" s="9"/>
      <c r="HC26" s="9">
        <v>96.060986156489463</v>
      </c>
      <c r="HD26" s="9">
        <v>61.595374061703112</v>
      </c>
      <c r="HE26" s="9"/>
      <c r="HF26" s="9">
        <v>61.132260290745556</v>
      </c>
      <c r="HG26" s="9">
        <v>90.088105726872257</v>
      </c>
      <c r="HH26" s="9"/>
      <c r="HI26" s="9"/>
      <c r="HJ26" s="9"/>
      <c r="HK26" s="9"/>
      <c r="HL26" s="34">
        <v>104.36666666666666</v>
      </c>
      <c r="HM26" s="9">
        <v>101.73333333333333</v>
      </c>
      <c r="HN26" s="34">
        <v>103.5</v>
      </c>
      <c r="HO26" s="9">
        <v>0.63093333333333323</v>
      </c>
      <c r="HP26" s="9">
        <v>0.70276666666666654</v>
      </c>
      <c r="HQ26" s="9">
        <v>0.39053333333333334</v>
      </c>
      <c r="HR26" s="9">
        <v>1.0232666666666668</v>
      </c>
      <c r="HS26" s="9">
        <v>2.3490000000000002</v>
      </c>
      <c r="HT26" s="9">
        <v>0.50141533333333332</v>
      </c>
      <c r="HU26" s="9">
        <v>0.47366666666666674</v>
      </c>
      <c r="HV26" s="9">
        <v>0.60880000000000001</v>
      </c>
      <c r="HW26" s="9">
        <v>1.7502846666666667</v>
      </c>
      <c r="HX26" s="9">
        <v>0.51496666666666668</v>
      </c>
      <c r="HY26" s="9">
        <v>1.94</v>
      </c>
      <c r="HZ26" s="9">
        <v>0.49346666666666672</v>
      </c>
      <c r="IA26" s="9">
        <v>1.1609415526666664</v>
      </c>
      <c r="IB26" s="9">
        <v>0.69349999999999989</v>
      </c>
      <c r="IC26" s="9">
        <v>1.0723333333333331</v>
      </c>
      <c r="ID26" s="9">
        <v>0.61723333333333341</v>
      </c>
      <c r="IE26" s="9">
        <v>0.77333333333333343</v>
      </c>
      <c r="IF26" s="9"/>
      <c r="IG26" s="9"/>
      <c r="IH26" s="9">
        <v>0.47233743686868684</v>
      </c>
      <c r="II26" s="9">
        <v>82.933333333333337</v>
      </c>
      <c r="IJ26" s="9"/>
      <c r="IK26" s="9">
        <v>94.633333333333326</v>
      </c>
      <c r="IL26" s="9">
        <v>97.566666666666677</v>
      </c>
      <c r="IM26" s="9">
        <v>113.9</v>
      </c>
      <c r="IN26" s="9">
        <v>114.63333333333333</v>
      </c>
      <c r="IO26" s="9">
        <v>97.333333333333329</v>
      </c>
      <c r="IP26" s="9"/>
      <c r="IQ26" s="9">
        <v>85.3</v>
      </c>
      <c r="IR26" s="9"/>
      <c r="IS26" s="9">
        <v>113.4</v>
      </c>
      <c r="IT26" s="9">
        <v>107.66666666666667</v>
      </c>
      <c r="IU26" s="9">
        <v>127.5</v>
      </c>
      <c r="IV26" s="9">
        <v>87.866666666666674</v>
      </c>
      <c r="IW26" s="9">
        <v>72.291871556654655</v>
      </c>
      <c r="IX26" s="9">
        <v>70.290442261009375</v>
      </c>
      <c r="IY26" s="9">
        <v>100.7763669830487</v>
      </c>
      <c r="IZ26" s="9">
        <v>87.175876758588615</v>
      </c>
      <c r="JA26" s="9">
        <v>72.704597863428859</v>
      </c>
      <c r="JB26" s="9">
        <v>144.91851446072636</v>
      </c>
      <c r="JC26" s="9">
        <v>94.450119169220287</v>
      </c>
      <c r="JD26" s="9">
        <v>98.832445992287489</v>
      </c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27"/>
      <c r="KW26" s="27"/>
      <c r="KX26" s="27"/>
      <c r="KY26" s="27"/>
      <c r="KZ26" s="27"/>
      <c r="LA26" s="27"/>
      <c r="LB26" s="27"/>
      <c r="LC26" s="27"/>
      <c r="LD26" s="27"/>
      <c r="LE26" s="27"/>
      <c r="LF26" s="27"/>
      <c r="LG26" s="27"/>
      <c r="LH26" s="27">
        <v>0.73426666666666662</v>
      </c>
      <c r="LI26" s="27"/>
      <c r="LJ26" s="9">
        <v>44.385521885521889</v>
      </c>
      <c r="LK26" s="27">
        <v>112.03333333333332</v>
      </c>
      <c r="LL26" s="9">
        <v>1.5733333333333335</v>
      </c>
      <c r="LM26" s="9">
        <v>2.0553397882128066</v>
      </c>
      <c r="LN26" s="9"/>
      <c r="LO26" s="9"/>
      <c r="LP26" s="9"/>
      <c r="LQ26" s="9"/>
      <c r="LR26" s="9"/>
      <c r="LS26" s="9"/>
      <c r="LT26" s="9">
        <v>105.23333333333333</v>
      </c>
      <c r="LU26" s="9">
        <v>104.56666666666666</v>
      </c>
      <c r="LV26" s="9">
        <v>106.73333333333333</v>
      </c>
      <c r="LW26" s="9">
        <v>105.63333333333333</v>
      </c>
      <c r="LX26" s="9">
        <v>104</v>
      </c>
      <c r="LY26" s="9">
        <v>109.3</v>
      </c>
      <c r="LZ26" s="9">
        <v>101</v>
      </c>
      <c r="MA26" s="9">
        <v>107.06666666666666</v>
      </c>
      <c r="MB26" s="9"/>
      <c r="MC26" s="9">
        <v>101.26666666666665</v>
      </c>
      <c r="MD26" s="9">
        <v>100.36666666666666</v>
      </c>
      <c r="ME26" s="9">
        <v>101</v>
      </c>
      <c r="MF26" s="9">
        <v>101.10000000000001</v>
      </c>
      <c r="MG26" s="9">
        <v>107.06666666666666</v>
      </c>
      <c r="MH26" s="9">
        <v>87.533333333333346</v>
      </c>
      <c r="MI26" s="9">
        <v>103.56666666666666</v>
      </c>
      <c r="MJ26" s="9">
        <v>103.03333333333335</v>
      </c>
      <c r="MK26" s="9">
        <v>103.09999999999998</v>
      </c>
      <c r="ML26" s="9">
        <v>109.43333333333332</v>
      </c>
      <c r="MM26" s="9">
        <v>114.26666666666665</v>
      </c>
      <c r="MN26" s="9">
        <v>110.06666666666666</v>
      </c>
      <c r="MO26" s="9"/>
      <c r="MP26" s="9">
        <v>104.36666666666667</v>
      </c>
      <c r="MQ26" s="9">
        <v>105.2</v>
      </c>
      <c r="MR26" s="9">
        <v>104.66666666666667</v>
      </c>
      <c r="MS26" s="9">
        <v>109.26666666666665</v>
      </c>
      <c r="MT26" s="9">
        <v>103.93333333333334</v>
      </c>
      <c r="MU26" s="9">
        <v>105.26666666666667</v>
      </c>
      <c r="MV26" s="9">
        <v>106.66666666666667</v>
      </c>
      <c r="MW26" s="9"/>
      <c r="MX26" s="9"/>
      <c r="MY26" s="9"/>
      <c r="MZ26" s="9"/>
      <c r="NA26" s="9"/>
      <c r="NB26" s="9"/>
      <c r="NC26" s="9"/>
      <c r="ND26" s="9"/>
      <c r="NE26" s="9">
        <v>104.7</v>
      </c>
      <c r="NF26" s="9">
        <v>104.56666666666666</v>
      </c>
      <c r="NG26" s="9">
        <v>5.31</v>
      </c>
      <c r="NH26" s="9"/>
      <c r="NI26" s="9"/>
      <c r="NJ26" s="9"/>
      <c r="NK26" s="9"/>
      <c r="NL26" s="9" t="e">
        <v>#N/A</v>
      </c>
      <c r="NM26" s="9"/>
      <c r="NN26" s="9">
        <v>0.68400000000000005</v>
      </c>
      <c r="NO26" s="9">
        <v>0.77300000000000002</v>
      </c>
      <c r="NP26" s="27"/>
      <c r="NQ26" s="27"/>
      <c r="NR26" s="27"/>
      <c r="NS26" s="27">
        <v>143.5266622</v>
      </c>
      <c r="NT26" s="27">
        <v>125.52999623333334</v>
      </c>
      <c r="NU26" s="27">
        <v>105.09999999999998</v>
      </c>
      <c r="NV26" s="27"/>
      <c r="NW26" s="27">
        <v>132</v>
      </c>
      <c r="NX26" s="27"/>
      <c r="NY26" s="27"/>
      <c r="NZ26" s="27"/>
      <c r="OA26" s="27">
        <v>61</v>
      </c>
      <c r="OB26" s="27">
        <v>66.7</v>
      </c>
      <c r="OC26" s="27"/>
      <c r="OD26" s="27">
        <v>424.10999999999996</v>
      </c>
      <c r="OE26" s="27"/>
      <c r="OF26" s="27">
        <v>2241.8045906666666</v>
      </c>
      <c r="OG26" s="27"/>
      <c r="OH26" s="27"/>
      <c r="OI26" s="27"/>
      <c r="OJ26" s="9">
        <v>103</v>
      </c>
      <c r="OK26" s="9">
        <v>74.599999999999994</v>
      </c>
      <c r="OL26" s="9">
        <v>20.399999999999999</v>
      </c>
      <c r="OM26" s="9">
        <v>64.400000000000006</v>
      </c>
      <c r="ON26" s="9">
        <v>178</v>
      </c>
      <c r="OO26" s="9">
        <v>103.5</v>
      </c>
      <c r="OP26" s="9">
        <v>109.63333333333333</v>
      </c>
      <c r="OQ26" s="9" t="e">
        <v>#N/A</v>
      </c>
      <c r="OR26" s="9" t="e">
        <v>#N/A</v>
      </c>
      <c r="OS26" s="9">
        <v>110.36666666666667</v>
      </c>
      <c r="OT26" s="9">
        <v>107.93333333333332</v>
      </c>
      <c r="OU26" s="9">
        <v>125.56666666666666</v>
      </c>
      <c r="OV26" s="9" t="e">
        <v>#N/A</v>
      </c>
      <c r="OW26" s="9">
        <v>109.36666666666667</v>
      </c>
      <c r="OX26" s="9" t="e">
        <v>#N/A</v>
      </c>
      <c r="OY26" s="9" t="e">
        <v>#N/A</v>
      </c>
      <c r="OZ26" s="9" t="e">
        <v>#N/A</v>
      </c>
      <c r="PA26" s="9" t="e">
        <v>#N/A</v>
      </c>
      <c r="PB26" s="9" t="e">
        <v>#N/A</v>
      </c>
      <c r="PC26" s="9">
        <v>100.06666666666668</v>
      </c>
      <c r="PD26" s="9"/>
      <c r="PE26" s="9">
        <v>112.66666666666667</v>
      </c>
    </row>
    <row r="27" spans="1:421" ht="15.75">
      <c r="A27" s="3">
        <v>31138</v>
      </c>
      <c r="B27" s="9">
        <v>99.820330666666678</v>
      </c>
      <c r="C27" s="9">
        <v>91.859199999999987</v>
      </c>
      <c r="D27" s="9">
        <v>115.28329599999999</v>
      </c>
      <c r="E27" s="9">
        <v>25426</v>
      </c>
      <c r="F27" s="9">
        <v>110</v>
      </c>
      <c r="G27" s="9"/>
      <c r="H27" s="9"/>
      <c r="I27" s="9"/>
      <c r="J27" s="9">
        <v>105.24351933333334</v>
      </c>
      <c r="K27" s="9">
        <v>117.57879466666667</v>
      </c>
      <c r="L27" s="9">
        <v>93.666666666666671</v>
      </c>
      <c r="M27" s="9">
        <v>21338</v>
      </c>
      <c r="N27" s="9"/>
      <c r="O27" s="9">
        <v>99.354992741333319</v>
      </c>
      <c r="P27" s="9">
        <v>112.95016556466668</v>
      </c>
      <c r="Q27" s="9">
        <v>111.838576</v>
      </c>
      <c r="R27" s="9">
        <v>109.9804349170635</v>
      </c>
      <c r="S27" s="9">
        <v>93.696461349999993</v>
      </c>
      <c r="T27" s="9">
        <v>70.345833433166675</v>
      </c>
      <c r="U27" s="9">
        <v>195.73374494566664</v>
      </c>
      <c r="V27" s="9">
        <v>124.07751727139971</v>
      </c>
      <c r="W27" s="9">
        <v>111</v>
      </c>
      <c r="X27" s="9">
        <v>27725.666666666668</v>
      </c>
      <c r="Y27" s="9">
        <v>120.27441073333334</v>
      </c>
      <c r="Z27" s="9"/>
      <c r="AA27" s="17">
        <v>175.928885076</v>
      </c>
      <c r="AB27" s="9"/>
      <c r="AC27" s="9"/>
      <c r="AD27" s="9"/>
      <c r="AE27" s="9">
        <v>1429.3303319666666</v>
      </c>
      <c r="AF27" s="9">
        <v>1284.5601132533334</v>
      </c>
      <c r="AG27" s="9"/>
      <c r="AH27" s="9"/>
      <c r="AI27" s="9"/>
      <c r="AJ27" s="9"/>
      <c r="AK27" s="9"/>
      <c r="AL27" s="9">
        <v>127.60076567799673</v>
      </c>
      <c r="AM27" s="9">
        <v>125.45101499095854</v>
      </c>
      <c r="AN27" s="9">
        <v>105.71712710000001</v>
      </c>
      <c r="AO27" s="9"/>
      <c r="AP27" s="9"/>
      <c r="AQ27" s="9">
        <v>130.80760759999998</v>
      </c>
      <c r="AR27" s="9">
        <v>96.766666666666666</v>
      </c>
      <c r="AS27" s="9">
        <v>98.466666666666683</v>
      </c>
      <c r="AT27" s="9">
        <v>102.46666666666665</v>
      </c>
      <c r="AU27" s="9"/>
      <c r="AV27" s="9"/>
      <c r="AW27" s="9"/>
      <c r="AX27" s="9"/>
      <c r="AY27" s="9">
        <v>109.46666666666665</v>
      </c>
      <c r="AZ27" s="9">
        <v>114.23333333333333</v>
      </c>
      <c r="BA27" s="9"/>
      <c r="BB27" s="9">
        <v>90.666666666666671</v>
      </c>
      <c r="BC27" s="9">
        <v>101</v>
      </c>
      <c r="BD27" s="9">
        <v>101.46666666666665</v>
      </c>
      <c r="BE27" s="9">
        <v>105.36666666666667</v>
      </c>
      <c r="BF27" s="9">
        <v>86.333333333333329</v>
      </c>
      <c r="BG27" s="9"/>
      <c r="BH27" s="9">
        <v>111</v>
      </c>
      <c r="BI27" s="9">
        <v>136.10521849809081</v>
      </c>
      <c r="BJ27" s="9">
        <v>61.636187974753106</v>
      </c>
      <c r="BK27" s="9">
        <v>124.32221825383942</v>
      </c>
      <c r="BL27" s="9">
        <v>97.444802778466894</v>
      </c>
      <c r="BM27" s="9"/>
      <c r="BN27" s="9">
        <v>136.48252976771425</v>
      </c>
      <c r="BO27" s="9">
        <v>112.27297743533298</v>
      </c>
      <c r="BP27" s="9">
        <v>99.438758666226462</v>
      </c>
      <c r="BQ27" s="9">
        <v>89.807162534435264</v>
      </c>
      <c r="BR27" s="9">
        <v>99.084435401831129</v>
      </c>
      <c r="BS27" s="9"/>
      <c r="BT27" s="9"/>
      <c r="BU27" s="9">
        <v>104.14138024709798</v>
      </c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27"/>
      <c r="CI27" s="27"/>
      <c r="CJ27" s="27"/>
      <c r="CK27" s="27"/>
      <c r="CL27" s="27"/>
      <c r="CM27" s="27"/>
      <c r="CN27" s="27"/>
      <c r="CO27" s="27"/>
      <c r="CP27" s="27"/>
      <c r="CQ27" s="27">
        <v>119.29</v>
      </c>
      <c r="CR27" s="27"/>
      <c r="CS27" s="27"/>
      <c r="CT27" s="27">
        <v>126.56363636363599</v>
      </c>
      <c r="CU27" s="27"/>
      <c r="CV27" s="27">
        <v>413.36674125000008</v>
      </c>
      <c r="CW27" s="9"/>
      <c r="CX27" s="9"/>
      <c r="CY27" s="9">
        <v>74.5</v>
      </c>
      <c r="CZ27" s="9">
        <v>79.033333333333331</v>
      </c>
      <c r="DA27" s="9"/>
      <c r="DB27" s="9">
        <v>1437.7279240401167</v>
      </c>
      <c r="DC27" s="27">
        <v>110.53333333333335</v>
      </c>
      <c r="DD27" s="9">
        <v>45328</v>
      </c>
      <c r="DE27" s="9">
        <v>200.66666666666666</v>
      </c>
      <c r="DF27" s="9">
        <v>215</v>
      </c>
      <c r="DG27" s="9"/>
      <c r="DH27" s="9">
        <v>233</v>
      </c>
      <c r="DI27" s="9">
        <v>210.66393733333334</v>
      </c>
      <c r="DJ27" s="9">
        <v>628</v>
      </c>
      <c r="DK27" s="9">
        <v>609</v>
      </c>
      <c r="DL27" s="9">
        <v>625</v>
      </c>
      <c r="DM27" s="9">
        <v>726.40854329089109</v>
      </c>
      <c r="DN27" s="9">
        <v>124</v>
      </c>
      <c r="DO27" s="9">
        <v>141</v>
      </c>
      <c r="DP27" s="9">
        <v>170</v>
      </c>
      <c r="DQ27" s="9">
        <v>150.355262684</v>
      </c>
      <c r="DR27" s="9">
        <v>54132.333333333336</v>
      </c>
      <c r="DS27" s="9">
        <v>276.33333333333331</v>
      </c>
      <c r="DT27" s="9">
        <v>290</v>
      </c>
      <c r="DU27" s="9">
        <v>634.66666666666663</v>
      </c>
      <c r="DV27" s="9">
        <v>652</v>
      </c>
      <c r="DW27" s="9">
        <v>48.666666666666664</v>
      </c>
      <c r="DX27" s="9">
        <v>389.11666666666662</v>
      </c>
      <c r="DY27" s="9">
        <v>229</v>
      </c>
      <c r="DZ27" s="9">
        <v>882.94</v>
      </c>
      <c r="EA27" s="9">
        <v>586</v>
      </c>
      <c r="EB27" s="9">
        <v>105.01333333333334</v>
      </c>
      <c r="EC27" s="9">
        <v>95</v>
      </c>
      <c r="ED27" s="17">
        <v>569</v>
      </c>
      <c r="EE27" s="9"/>
      <c r="EF27" s="9"/>
      <c r="EG27" s="9"/>
      <c r="EH27" s="9"/>
      <c r="EI27" s="9"/>
      <c r="EJ27" s="9">
        <v>287.86034904476406</v>
      </c>
      <c r="EK27" s="9">
        <v>214.50226322113636</v>
      </c>
      <c r="EL27" s="9">
        <v>214.90649062005096</v>
      </c>
      <c r="EM27" s="9">
        <v>83.933333333333337</v>
      </c>
      <c r="EN27" s="9">
        <v>127.9</v>
      </c>
      <c r="EO27" s="9"/>
      <c r="EP27" s="9">
        <v>100.5</v>
      </c>
      <c r="EQ27" s="9"/>
      <c r="ER27" s="9">
        <v>138.73333333333332</v>
      </c>
      <c r="ES27" s="9">
        <v>62.966666666666661</v>
      </c>
      <c r="ET27" s="9"/>
      <c r="EU27" s="9">
        <v>91.033333333333346</v>
      </c>
      <c r="EV27" s="9"/>
      <c r="EW27" s="9">
        <v>96.35854341736696</v>
      </c>
      <c r="EX27" s="9">
        <v>143.32296151743986</v>
      </c>
      <c r="EY27" s="9">
        <v>72.635392600966185</v>
      </c>
      <c r="EZ27" s="9"/>
      <c r="FA27" s="9"/>
      <c r="FB27" s="9"/>
      <c r="FC27" s="9"/>
      <c r="FD27" s="9">
        <v>1948.53</v>
      </c>
      <c r="FE27" s="9"/>
      <c r="FF27" s="9"/>
      <c r="FG27" s="9"/>
      <c r="FH27" s="9"/>
      <c r="FI27" s="9">
        <v>261.61521520000002</v>
      </c>
      <c r="FJ27" s="9"/>
      <c r="FK27" s="9"/>
      <c r="FL27" s="9"/>
      <c r="FM27" s="9"/>
      <c r="FN27" s="9"/>
      <c r="FO27" s="9" t="e">
        <v>#N/A</v>
      </c>
      <c r="FP27" s="9">
        <v>131.54248299333332</v>
      </c>
      <c r="FQ27" s="9">
        <v>65.256829552000013</v>
      </c>
      <c r="FR27" s="9"/>
      <c r="FS27" s="9"/>
      <c r="FT27" s="9">
        <v>465.39583508200002</v>
      </c>
      <c r="FU27" s="9">
        <v>0.35199999999999998</v>
      </c>
      <c r="FV27" s="9">
        <v>512.8687088326667</v>
      </c>
      <c r="FW27" s="9">
        <v>249.26933090133332</v>
      </c>
      <c r="FX27" s="9">
        <v>105.10000000000001</v>
      </c>
      <c r="FY27" s="9">
        <v>102.83333333333333</v>
      </c>
      <c r="FZ27" s="9">
        <v>105.93333333333334</v>
      </c>
      <c r="GA27" s="9"/>
      <c r="GB27" s="9"/>
      <c r="GC27" s="9">
        <v>103.46666666666665</v>
      </c>
      <c r="GD27" s="9"/>
      <c r="GE27" s="9">
        <v>99.208897940001577</v>
      </c>
      <c r="GF27" s="9">
        <v>78.763084389018985</v>
      </c>
      <c r="GG27" s="9">
        <v>80.84210526315789</v>
      </c>
      <c r="GH27" s="9"/>
      <c r="GI27" s="9"/>
      <c r="GJ27" s="9">
        <v>12.533333333333331</v>
      </c>
      <c r="GK27" s="9"/>
      <c r="GL27" s="9"/>
      <c r="GM27" s="9">
        <v>0.84216666666666662</v>
      </c>
      <c r="GN27" s="9"/>
      <c r="GO27" s="9">
        <v>2.1346666666666665</v>
      </c>
      <c r="GP27" s="9"/>
      <c r="GQ27" s="9">
        <v>3.079333333333333</v>
      </c>
      <c r="GR27" s="9">
        <v>0.15196666666666667</v>
      </c>
      <c r="GS27" s="9">
        <v>2.2929999999999997</v>
      </c>
      <c r="GT27" s="9"/>
      <c r="GU27" s="9">
        <v>99.1</v>
      </c>
      <c r="GV27" s="9">
        <v>95.7</v>
      </c>
      <c r="GW27" s="9">
        <v>93.9</v>
      </c>
      <c r="GX27" s="9">
        <v>96.3</v>
      </c>
      <c r="GY27" s="9">
        <v>96.3</v>
      </c>
      <c r="GZ27" s="9">
        <v>95.866666666666674</v>
      </c>
      <c r="HA27" s="9">
        <v>103.9</v>
      </c>
      <c r="HB27" s="9"/>
      <c r="HC27" s="9">
        <v>89.457457251887433</v>
      </c>
      <c r="HD27" s="9">
        <v>54.579846520370168</v>
      </c>
      <c r="HE27" s="9"/>
      <c r="HF27" s="9">
        <v>61.256929139117069</v>
      </c>
      <c r="HG27" s="9">
        <v>82.819383259911888</v>
      </c>
      <c r="HH27" s="9"/>
      <c r="HI27" s="9"/>
      <c r="HJ27" s="9"/>
      <c r="HK27" s="9"/>
      <c r="HL27" s="34">
        <v>104.36666666666667</v>
      </c>
      <c r="HM27" s="9">
        <v>99.6</v>
      </c>
      <c r="HN27" s="34">
        <v>102.86666666666667</v>
      </c>
      <c r="HO27" s="9">
        <v>0.58760000000000001</v>
      </c>
      <c r="HP27" s="9">
        <v>0.65926666666666667</v>
      </c>
      <c r="HQ27" s="9">
        <v>0.39119999999999999</v>
      </c>
      <c r="HR27" s="9">
        <v>0.96200000000000008</v>
      </c>
      <c r="HS27" s="9">
        <v>2.3043333333333336</v>
      </c>
      <c r="HT27" s="9">
        <v>0.45866200000000001</v>
      </c>
      <c r="HU27" s="9">
        <v>0.43036666666666668</v>
      </c>
      <c r="HV27" s="9">
        <v>0.58883333333333332</v>
      </c>
      <c r="HW27" s="9">
        <v>1.6783406666666665</v>
      </c>
      <c r="HX27" s="9">
        <v>0.50690000000000002</v>
      </c>
      <c r="HY27" s="9">
        <v>1.9366666666666665</v>
      </c>
      <c r="HZ27" s="9">
        <v>0.49433333333333335</v>
      </c>
      <c r="IA27" s="9">
        <v>1.1339407893333333</v>
      </c>
      <c r="IB27" s="9">
        <v>0.65650000000000008</v>
      </c>
      <c r="IC27" s="9">
        <v>1.0343333333333333</v>
      </c>
      <c r="ID27" s="9">
        <v>0.59996666666666665</v>
      </c>
      <c r="IE27" s="9">
        <v>0.75066666666666659</v>
      </c>
      <c r="IF27" s="9"/>
      <c r="IG27" s="9"/>
      <c r="IH27" s="9">
        <v>0.43232121212121205</v>
      </c>
      <c r="II27" s="9">
        <v>79.933333333333323</v>
      </c>
      <c r="IJ27" s="9"/>
      <c r="IK27" s="9">
        <v>90.2</v>
      </c>
      <c r="IL27" s="9">
        <v>96.033333333333346</v>
      </c>
      <c r="IM27" s="9">
        <v>101.46666666666665</v>
      </c>
      <c r="IN27" s="9">
        <v>111.4</v>
      </c>
      <c r="IO27" s="9">
        <v>91.7</v>
      </c>
      <c r="IP27" s="9"/>
      <c r="IQ27" s="9">
        <v>76.266666666666666</v>
      </c>
      <c r="IR27" s="9"/>
      <c r="IS27" s="9">
        <v>108.33333333333333</v>
      </c>
      <c r="IT27" s="9">
        <v>105.03333333333335</v>
      </c>
      <c r="IU27" s="9">
        <v>121.8</v>
      </c>
      <c r="IV27" s="9">
        <v>88.233333333333334</v>
      </c>
      <c r="IW27" s="9">
        <v>67.326770488203096</v>
      </c>
      <c r="IX27" s="9">
        <v>66.081899917021644</v>
      </c>
      <c r="IY27" s="9">
        <v>92.183638912476582</v>
      </c>
      <c r="IZ27" s="9">
        <v>84.316790568356765</v>
      </c>
      <c r="JA27" s="9">
        <v>71.565720739799517</v>
      </c>
      <c r="JB27" s="9">
        <v>144.6695135767732</v>
      </c>
      <c r="JC27" s="9">
        <v>89.410963568266951</v>
      </c>
      <c r="JD27" s="9">
        <v>96.067678102024203</v>
      </c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27"/>
      <c r="KW27" s="27"/>
      <c r="KX27" s="27"/>
      <c r="KY27" s="27"/>
      <c r="KZ27" s="27"/>
      <c r="LA27" s="27"/>
      <c r="LB27" s="27"/>
      <c r="LC27" s="27"/>
      <c r="LD27" s="27"/>
      <c r="LE27" s="27"/>
      <c r="LF27" s="27"/>
      <c r="LG27" s="27"/>
      <c r="LH27" s="27">
        <v>0.64649999999999996</v>
      </c>
      <c r="LI27" s="27"/>
      <c r="LJ27" s="9">
        <v>54.91919191919191</v>
      </c>
      <c r="LK27" s="27">
        <v>110.53333333333335</v>
      </c>
      <c r="LL27" s="9">
        <v>1.64</v>
      </c>
      <c r="LM27" s="9">
        <v>2.3005609276700318</v>
      </c>
      <c r="LN27" s="9"/>
      <c r="LO27" s="9"/>
      <c r="LP27" s="9"/>
      <c r="LQ27" s="9"/>
      <c r="LR27" s="9"/>
      <c r="LS27" s="9"/>
      <c r="LT27" s="9">
        <v>105.40000000000002</v>
      </c>
      <c r="LU27" s="9">
        <v>104.23333333333333</v>
      </c>
      <c r="LV27" s="9">
        <v>107.56666666666666</v>
      </c>
      <c r="LW27" s="9">
        <v>107.03333333333335</v>
      </c>
      <c r="LX27" s="9">
        <v>105.43333333333334</v>
      </c>
      <c r="LY27" s="9">
        <v>111</v>
      </c>
      <c r="LZ27" s="9">
        <v>101.86666666666667</v>
      </c>
      <c r="MA27" s="9">
        <v>107.76666666666667</v>
      </c>
      <c r="MB27" s="9"/>
      <c r="MC27" s="9">
        <v>99.166666666666671</v>
      </c>
      <c r="MD27" s="9">
        <v>98.266666666666666</v>
      </c>
      <c r="ME27" s="9">
        <v>97.266666666666666</v>
      </c>
      <c r="MF27" s="9">
        <v>100.86666666666667</v>
      </c>
      <c r="MG27" s="9">
        <v>105.76666666666667</v>
      </c>
      <c r="MH27" s="9">
        <v>84.933333333333323</v>
      </c>
      <c r="MI27" s="9">
        <v>103.23333333333333</v>
      </c>
      <c r="MJ27" s="9">
        <v>102.63333333333333</v>
      </c>
      <c r="MK27" s="9">
        <v>102.83333333333333</v>
      </c>
      <c r="ML27" s="9">
        <v>110.13333333333333</v>
      </c>
      <c r="MM27" s="9">
        <v>121.03333333333335</v>
      </c>
      <c r="MN27" s="9">
        <v>104.83333333333333</v>
      </c>
      <c r="MO27" s="9"/>
      <c r="MP27" s="9">
        <v>104.60000000000001</v>
      </c>
      <c r="MQ27" s="9">
        <v>105.66666666666667</v>
      </c>
      <c r="MR27" s="9">
        <v>105.39999999999999</v>
      </c>
      <c r="MS27" s="9">
        <v>109.03333333333335</v>
      </c>
      <c r="MT27" s="9">
        <v>102.60000000000001</v>
      </c>
      <c r="MU27" s="9">
        <v>106.03333333333335</v>
      </c>
      <c r="MV27" s="9">
        <v>107.93333333333334</v>
      </c>
      <c r="MW27" s="9"/>
      <c r="MX27" s="9"/>
      <c r="MY27" s="9"/>
      <c r="MZ27" s="9"/>
      <c r="NA27" s="9"/>
      <c r="NB27" s="9"/>
      <c r="NC27" s="9"/>
      <c r="ND27" s="9"/>
      <c r="NE27" s="9">
        <v>105.56666666666666</v>
      </c>
      <c r="NF27" s="9">
        <v>105.43333333333332</v>
      </c>
      <c r="NG27" s="9">
        <v>6.3033333333333337</v>
      </c>
      <c r="NH27" s="9"/>
      <c r="NI27" s="9"/>
      <c r="NJ27" s="9"/>
      <c r="NK27" s="9"/>
      <c r="NL27" s="9" t="e">
        <v>#N/A</v>
      </c>
      <c r="NM27" s="9"/>
      <c r="NN27" s="9">
        <v>0.69</v>
      </c>
      <c r="NO27" s="9">
        <v>0.78100000000000003</v>
      </c>
      <c r="NP27" s="27"/>
      <c r="NQ27" s="27"/>
      <c r="NR27" s="27"/>
      <c r="NS27" s="27">
        <v>141.25333659999998</v>
      </c>
      <c r="NT27" s="27">
        <v>121.7333374</v>
      </c>
      <c r="NU27" s="27">
        <v>105.86666666666667</v>
      </c>
      <c r="NV27" s="27"/>
      <c r="NW27" s="27">
        <v>132</v>
      </c>
      <c r="NX27" s="27"/>
      <c r="NY27" s="27"/>
      <c r="NZ27" s="27"/>
      <c r="OA27" s="27">
        <v>61</v>
      </c>
      <c r="OB27" s="27">
        <v>66.7</v>
      </c>
      <c r="OC27" s="27"/>
      <c r="OD27" s="27">
        <v>440.80666666666667</v>
      </c>
      <c r="OE27" s="27"/>
      <c r="OF27" s="27">
        <v>2153.8402526666664</v>
      </c>
      <c r="OG27" s="27"/>
      <c r="OH27" s="27"/>
      <c r="OI27" s="27"/>
      <c r="OJ27" s="9">
        <v>103</v>
      </c>
      <c r="OK27" s="9">
        <v>74.599999999999994</v>
      </c>
      <c r="OL27" s="9">
        <v>20.399999999999999</v>
      </c>
      <c r="OM27" s="9">
        <v>64.400000000000006</v>
      </c>
      <c r="ON27" s="9">
        <v>178</v>
      </c>
      <c r="OO27" s="9">
        <v>104.36666666666667</v>
      </c>
      <c r="OP27" s="9">
        <v>110.5</v>
      </c>
      <c r="OQ27" s="9" t="e">
        <v>#N/A</v>
      </c>
      <c r="OR27" s="9" t="e">
        <v>#N/A</v>
      </c>
      <c r="OS27" s="9">
        <v>110.23333333333333</v>
      </c>
      <c r="OT27" s="9">
        <v>108.36666666666667</v>
      </c>
      <c r="OU27" s="9">
        <v>126.5</v>
      </c>
      <c r="OV27" s="9" t="e">
        <v>#N/A</v>
      </c>
      <c r="OW27" s="9">
        <v>110.96666666666665</v>
      </c>
      <c r="OX27" s="9" t="e">
        <v>#N/A</v>
      </c>
      <c r="OY27" s="9" t="e">
        <v>#N/A</v>
      </c>
      <c r="OZ27" s="9" t="e">
        <v>#N/A</v>
      </c>
      <c r="PA27" s="9" t="e">
        <v>#N/A</v>
      </c>
      <c r="PB27" s="9" t="e">
        <v>#N/A</v>
      </c>
      <c r="PC27" s="9">
        <v>99.266666666666666</v>
      </c>
      <c r="PD27" s="9"/>
      <c r="PE27" s="9">
        <v>111.33333333333333</v>
      </c>
    </row>
    <row r="28" spans="1:421" ht="15.75">
      <c r="A28" s="4">
        <v>31229</v>
      </c>
      <c r="B28" s="9">
        <v>90.940607999999997</v>
      </c>
      <c r="C28" s="9">
        <v>69.200597333333334</v>
      </c>
      <c r="D28" s="9">
        <v>98.442442666666651</v>
      </c>
      <c r="E28" s="9">
        <v>59</v>
      </c>
      <c r="F28" s="9">
        <v>111.33333333333333</v>
      </c>
      <c r="G28" s="9"/>
      <c r="H28" s="9"/>
      <c r="I28" s="9"/>
      <c r="J28" s="9">
        <v>96.188902333333331</v>
      </c>
      <c r="K28" s="9">
        <v>107.34314066666666</v>
      </c>
      <c r="L28" s="9">
        <v>80</v>
      </c>
      <c r="M28" s="9">
        <v>40.333333333333336</v>
      </c>
      <c r="N28" s="9"/>
      <c r="O28" s="9">
        <v>81.203599836666669</v>
      </c>
      <c r="P28" s="9">
        <v>89.875115475333345</v>
      </c>
      <c r="Q28" s="9">
        <v>81.984335999999999</v>
      </c>
      <c r="R28" s="9">
        <v>94.146543399999985</v>
      </c>
      <c r="S28" s="9">
        <v>102.88238893333333</v>
      </c>
      <c r="T28" s="9">
        <v>85.741448062833328</v>
      </c>
      <c r="U28" s="9">
        <v>214.52815278116665</v>
      </c>
      <c r="V28" s="9">
        <v>107.09636265026516</v>
      </c>
      <c r="W28" s="9">
        <v>99.666666666666671</v>
      </c>
      <c r="X28" s="9">
        <v>60</v>
      </c>
      <c r="Y28" s="9">
        <v>108.14898643333333</v>
      </c>
      <c r="Z28" s="9"/>
      <c r="AA28" s="17">
        <v>168.65363042999999</v>
      </c>
      <c r="AB28" s="9">
        <v>195</v>
      </c>
      <c r="AC28" s="9"/>
      <c r="AD28" s="9"/>
      <c r="AE28" s="9">
        <v>1261.04413864</v>
      </c>
      <c r="AF28" s="9">
        <v>1271.3323775333333</v>
      </c>
      <c r="AG28" s="9"/>
      <c r="AH28" s="9"/>
      <c r="AI28" s="9"/>
      <c r="AJ28" s="9"/>
      <c r="AK28" s="9"/>
      <c r="AL28" s="9">
        <v>113.4729283525909</v>
      </c>
      <c r="AM28" s="9">
        <v>107.73490250067429</v>
      </c>
      <c r="AN28" s="9">
        <v>96.256006708333345</v>
      </c>
      <c r="AO28" s="9"/>
      <c r="AP28" s="9"/>
      <c r="AQ28" s="9">
        <v>117.57987199999998</v>
      </c>
      <c r="AR28" s="9">
        <v>93.066666666666663</v>
      </c>
      <c r="AS28" s="9">
        <v>96.566666666666663</v>
      </c>
      <c r="AT28" s="9">
        <v>99.866666666666674</v>
      </c>
      <c r="AU28" s="9">
        <v>98.333333333333329</v>
      </c>
      <c r="AV28" s="9"/>
      <c r="AW28" s="9">
        <v>98.7</v>
      </c>
      <c r="AX28" s="9"/>
      <c r="AY28" s="9">
        <v>110.9</v>
      </c>
      <c r="AZ28" s="9">
        <v>102.43333333333334</v>
      </c>
      <c r="BA28" s="9"/>
      <c r="BB28" s="9">
        <v>79.833333333333329</v>
      </c>
      <c r="BC28" s="9">
        <v>97.1</v>
      </c>
      <c r="BD28" s="9">
        <v>96.666666666666671</v>
      </c>
      <c r="BE28" s="9">
        <v>80.966666666666669</v>
      </c>
      <c r="BF28" s="9">
        <v>69.833333333333329</v>
      </c>
      <c r="BG28" s="9"/>
      <c r="BH28" s="9">
        <v>98.033333333333346</v>
      </c>
      <c r="BI28" s="9">
        <v>124.39541790411542</v>
      </c>
      <c r="BJ28" s="9">
        <v>67.554511637055754</v>
      </c>
      <c r="BK28" s="9">
        <v>151.53089386019025</v>
      </c>
      <c r="BL28" s="9">
        <v>87.620937732572571</v>
      </c>
      <c r="BM28" s="9"/>
      <c r="BN28" s="9">
        <v>135.07710325980869</v>
      </c>
      <c r="BO28" s="9">
        <v>123.28013208585583</v>
      </c>
      <c r="BP28" s="9">
        <v>84.91251238032352</v>
      </c>
      <c r="BQ28" s="9">
        <v>81.818181818181827</v>
      </c>
      <c r="BR28" s="9">
        <v>72.634791454730404</v>
      </c>
      <c r="BS28" s="9"/>
      <c r="BT28" s="9"/>
      <c r="BU28" s="9">
        <v>94.519194088192521</v>
      </c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27"/>
      <c r="CI28" s="27"/>
      <c r="CJ28" s="27"/>
      <c r="CK28" s="27"/>
      <c r="CL28" s="27"/>
      <c r="CM28" s="27"/>
      <c r="CN28" s="27"/>
      <c r="CO28" s="27"/>
      <c r="CP28" s="27"/>
      <c r="CQ28" s="27">
        <v>116.2</v>
      </c>
      <c r="CR28" s="27"/>
      <c r="CS28" s="27"/>
      <c r="CT28" s="27">
        <v>124.71111111111099</v>
      </c>
      <c r="CU28" s="27"/>
      <c r="CV28" s="27">
        <v>408.77377745833337</v>
      </c>
      <c r="CW28" s="9"/>
      <c r="CX28" s="9"/>
      <c r="CY28" s="9">
        <v>66.733333333333334</v>
      </c>
      <c r="CZ28" s="9">
        <v>70.433333333333337</v>
      </c>
      <c r="DA28" s="9"/>
      <c r="DB28" s="9">
        <v>1312.6986626183354</v>
      </c>
      <c r="DC28" s="27">
        <v>111.53333333333335</v>
      </c>
      <c r="DD28" s="9">
        <v>101.66666666666667</v>
      </c>
      <c r="DE28" s="9">
        <v>202.66666666666666</v>
      </c>
      <c r="DF28" s="9">
        <v>215</v>
      </c>
      <c r="DG28" s="9"/>
      <c r="DH28" s="9">
        <v>233</v>
      </c>
      <c r="DI28" s="9">
        <v>189.96498069999998</v>
      </c>
      <c r="DJ28" s="9">
        <v>495</v>
      </c>
      <c r="DK28" s="9">
        <v>609</v>
      </c>
      <c r="DL28" s="9">
        <v>625</v>
      </c>
      <c r="DM28" s="9">
        <v>549.901358342712</v>
      </c>
      <c r="DN28" s="9">
        <v>141</v>
      </c>
      <c r="DO28" s="9">
        <v>141</v>
      </c>
      <c r="DP28" s="9">
        <v>170</v>
      </c>
      <c r="DQ28" s="9">
        <v>150.355262684</v>
      </c>
      <c r="DR28" s="9">
        <v>121.66666666666667</v>
      </c>
      <c r="DS28" s="9">
        <v>230.66666666666666</v>
      </c>
      <c r="DT28" s="9">
        <v>290</v>
      </c>
      <c r="DU28" s="9">
        <v>517</v>
      </c>
      <c r="DV28" s="9">
        <v>652</v>
      </c>
      <c r="DW28" s="9">
        <v>73</v>
      </c>
      <c r="DX28" s="9">
        <v>339.76</v>
      </c>
      <c r="DY28" s="9">
        <v>229</v>
      </c>
      <c r="DZ28" s="9">
        <v>765.73</v>
      </c>
      <c r="EA28" s="9">
        <v>586</v>
      </c>
      <c r="EB28" s="9">
        <v>102.6</v>
      </c>
      <c r="EC28" s="9">
        <v>95</v>
      </c>
      <c r="ED28" s="17">
        <v>569</v>
      </c>
      <c r="EE28" s="9">
        <v>541.23485320999998</v>
      </c>
      <c r="EF28" s="9"/>
      <c r="EG28" s="9"/>
      <c r="EH28" s="9"/>
      <c r="EI28" s="9"/>
      <c r="EJ28" s="9">
        <v>252.56943922859276</v>
      </c>
      <c r="EK28" s="9">
        <v>194.46538927140151</v>
      </c>
      <c r="EL28" s="9">
        <v>195.09994200864392</v>
      </c>
      <c r="EM28" s="9">
        <v>76.000000000000014</v>
      </c>
      <c r="EN28" s="9">
        <v>120.16666666666667</v>
      </c>
      <c r="EO28" s="9"/>
      <c r="EP28" s="9">
        <v>90.066666666666677</v>
      </c>
      <c r="EQ28" s="9"/>
      <c r="ER28" s="9">
        <v>121.33333333333333</v>
      </c>
      <c r="ES28" s="9">
        <v>67.599999999999994</v>
      </c>
      <c r="ET28" s="9"/>
      <c r="EU28" s="9">
        <v>93.133333333333326</v>
      </c>
      <c r="EV28" s="9">
        <v>84.3</v>
      </c>
      <c r="EW28" s="9">
        <v>86.890756302521012</v>
      </c>
      <c r="EX28" s="9">
        <v>108.49747287261664</v>
      </c>
      <c r="EY28" s="9">
        <v>72.635392600966185</v>
      </c>
      <c r="EZ28" s="9"/>
      <c r="FA28" s="9"/>
      <c r="FB28" s="9">
        <v>139.15918752952288</v>
      </c>
      <c r="FC28" s="9"/>
      <c r="FD28" s="9">
        <v>2012.4633333333334</v>
      </c>
      <c r="FE28" s="9"/>
      <c r="FF28" s="9"/>
      <c r="FG28" s="9"/>
      <c r="FH28" s="9"/>
      <c r="FI28" s="9">
        <v>205.10338921999997</v>
      </c>
      <c r="FJ28" s="9"/>
      <c r="FK28" s="9"/>
      <c r="FL28" s="9"/>
      <c r="FM28" s="9"/>
      <c r="FN28" s="9"/>
      <c r="FO28" s="9" t="e">
        <v>#N/A</v>
      </c>
      <c r="FP28" s="9">
        <v>156.52820602</v>
      </c>
      <c r="FQ28" s="9">
        <v>92.888099722666652</v>
      </c>
      <c r="FR28" s="9"/>
      <c r="FS28" s="9"/>
      <c r="FT28" s="9">
        <v>450.6983509486667</v>
      </c>
      <c r="FU28" s="9">
        <v>0.35333333333333333</v>
      </c>
      <c r="FV28" s="9">
        <v>515.80820565933334</v>
      </c>
      <c r="FW28" s="9">
        <v>245.44798502666666</v>
      </c>
      <c r="FX28" s="9">
        <v>102.56666666666666</v>
      </c>
      <c r="FY28" s="9">
        <v>101.90000000000002</v>
      </c>
      <c r="FZ28" s="9">
        <v>106.76666666666667</v>
      </c>
      <c r="GA28" s="9"/>
      <c r="GB28" s="9"/>
      <c r="GC28" s="9">
        <v>102.73333333333333</v>
      </c>
      <c r="GD28" s="9">
        <v>99.366666666666674</v>
      </c>
      <c r="GE28" s="9">
        <v>96.075820474661256</v>
      </c>
      <c r="GF28" s="9">
        <v>79.21451344412155</v>
      </c>
      <c r="GG28" s="9">
        <v>81.148325358851679</v>
      </c>
      <c r="GH28" s="9"/>
      <c r="GI28" s="9"/>
      <c r="GJ28" s="9">
        <v>12.166666666666666</v>
      </c>
      <c r="GK28" s="9"/>
      <c r="GL28" s="9"/>
      <c r="GM28" s="9">
        <v>0.81043333333333345</v>
      </c>
      <c r="GN28" s="9"/>
      <c r="GO28" s="9">
        <v>2.121</v>
      </c>
      <c r="GP28" s="9"/>
      <c r="GQ28" s="9">
        <v>3.1156666666666664</v>
      </c>
      <c r="GR28" s="9">
        <v>0.16919999999999999</v>
      </c>
      <c r="GS28" s="9">
        <v>2.303666666666667</v>
      </c>
      <c r="GT28" s="9"/>
      <c r="GU28" s="9">
        <v>96.733333333333334</v>
      </c>
      <c r="GV28" s="9">
        <v>94.1</v>
      </c>
      <c r="GW28" s="9">
        <v>90.533333333333346</v>
      </c>
      <c r="GX28" s="9">
        <v>93.933333333333337</v>
      </c>
      <c r="GY28" s="9">
        <v>93.466666666666654</v>
      </c>
      <c r="GZ28" s="9">
        <v>94.966666666666654</v>
      </c>
      <c r="HA28" s="9">
        <v>103.93333333333334</v>
      </c>
      <c r="HB28" s="9"/>
      <c r="HC28" s="9">
        <v>86.086647859297045</v>
      </c>
      <c r="HD28" s="9">
        <v>60.769313651546163</v>
      </c>
      <c r="HE28" s="9"/>
      <c r="HF28" s="9">
        <v>61.541886506823396</v>
      </c>
      <c r="HG28" s="9">
        <v>80.396475770925107</v>
      </c>
      <c r="HH28" s="9"/>
      <c r="HI28" s="9"/>
      <c r="HJ28" s="9"/>
      <c r="HK28" s="9"/>
      <c r="HL28" s="34">
        <v>104.06666666666668</v>
      </c>
      <c r="HM28" s="9">
        <v>98.2</v>
      </c>
      <c r="HN28" s="34">
        <v>102.13333333333333</v>
      </c>
      <c r="HO28" s="9">
        <v>0.53410000000000002</v>
      </c>
      <c r="HP28" s="9">
        <v>0.6091333333333333</v>
      </c>
      <c r="HQ28" s="9">
        <v>0.36516666666666675</v>
      </c>
      <c r="HR28" s="9">
        <v>0.91443333333333332</v>
      </c>
      <c r="HS28" s="9">
        <v>2.2273333333333336</v>
      </c>
      <c r="HT28" s="9">
        <v>0.47519599999999995</v>
      </c>
      <c r="HU28" s="9">
        <v>0.43060000000000004</v>
      </c>
      <c r="HV28" s="9">
        <v>0.60003333333333331</v>
      </c>
      <c r="HW28" s="9">
        <v>1.6798766666666665</v>
      </c>
      <c r="HX28" s="9">
        <v>0.50856666666666661</v>
      </c>
      <c r="HY28" s="9">
        <v>1.9933333333333334</v>
      </c>
      <c r="HZ28" s="9">
        <v>0.47220000000000001</v>
      </c>
      <c r="IA28" s="9">
        <v>1.144372776</v>
      </c>
      <c r="IB28" s="9">
        <v>0.79076666666666673</v>
      </c>
      <c r="IC28" s="9">
        <v>1.0523333333333333</v>
      </c>
      <c r="ID28" s="9">
        <v>0.67849999999999999</v>
      </c>
      <c r="IE28" s="9">
        <v>0.81099999999999994</v>
      </c>
      <c r="IF28" s="9"/>
      <c r="IG28" s="9"/>
      <c r="IH28" s="9">
        <v>0.43559090909090914</v>
      </c>
      <c r="II28" s="9">
        <v>78.433333333333337</v>
      </c>
      <c r="IJ28" s="9"/>
      <c r="IK28" s="9">
        <v>86.6</v>
      </c>
      <c r="IL28" s="9">
        <v>94.933333333333323</v>
      </c>
      <c r="IM28" s="9">
        <v>91.066666666666663</v>
      </c>
      <c r="IN28" s="9">
        <v>116.1</v>
      </c>
      <c r="IO28" s="9">
        <v>81.933333333333337</v>
      </c>
      <c r="IP28" s="9"/>
      <c r="IQ28" s="9">
        <v>79.266666666666666</v>
      </c>
      <c r="IR28" s="9"/>
      <c r="IS28" s="9">
        <v>111.73333333333333</v>
      </c>
      <c r="IT28" s="9">
        <v>106.56666666666666</v>
      </c>
      <c r="IU28" s="9">
        <v>147.63333333333335</v>
      </c>
      <c r="IV28" s="9">
        <v>97.233333333333348</v>
      </c>
      <c r="IW28" s="9">
        <v>61.196780322922528</v>
      </c>
      <c r="IX28" s="9">
        <v>62.814440763120395</v>
      </c>
      <c r="IY28" s="9">
        <v>95.506705322553898</v>
      </c>
      <c r="IZ28" s="9">
        <v>85.920551770223042</v>
      </c>
      <c r="JA28" s="9">
        <v>71.801025930632022</v>
      </c>
      <c r="JB28" s="9">
        <v>148.90252860397658</v>
      </c>
      <c r="JC28" s="9">
        <v>107.69719668596073</v>
      </c>
      <c r="JD28" s="9">
        <v>108.64256835194747</v>
      </c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27"/>
      <c r="KW28" s="27"/>
      <c r="KX28" s="27"/>
      <c r="KY28" s="27"/>
      <c r="KZ28" s="27"/>
      <c r="LA28" s="27"/>
      <c r="LB28" s="27"/>
      <c r="LC28" s="27"/>
      <c r="LD28" s="27"/>
      <c r="LE28" s="27"/>
      <c r="LF28" s="27"/>
      <c r="LG28" s="27"/>
      <c r="LH28" s="27">
        <v>0.69753333333333345</v>
      </c>
      <c r="LI28" s="27"/>
      <c r="LJ28" s="9">
        <v>55.62216810966811</v>
      </c>
      <c r="LK28" s="27">
        <v>111.53333333333335</v>
      </c>
      <c r="LL28" s="9">
        <v>1.5933333333333335</v>
      </c>
      <c r="LM28" s="9">
        <v>1.7415565810179587</v>
      </c>
      <c r="LN28" s="9"/>
      <c r="LO28" s="9"/>
      <c r="LP28" s="9"/>
      <c r="LQ28" s="9"/>
      <c r="LR28" s="9"/>
      <c r="LS28" s="9"/>
      <c r="LT28" s="9">
        <v>105.53333333333335</v>
      </c>
      <c r="LU28" s="9">
        <v>103.93333333333334</v>
      </c>
      <c r="LV28" s="9">
        <v>108.36666666666667</v>
      </c>
      <c r="LW28" s="9">
        <v>107.93333333333334</v>
      </c>
      <c r="LX28" s="9">
        <v>107.10000000000001</v>
      </c>
      <c r="LY28" s="9">
        <v>111.46666666666665</v>
      </c>
      <c r="LZ28" s="9">
        <v>102.89999999999999</v>
      </c>
      <c r="MA28" s="9">
        <v>108.5</v>
      </c>
      <c r="MB28" s="9"/>
      <c r="MC28" s="9">
        <v>98.899999999999991</v>
      </c>
      <c r="MD28" s="9">
        <v>95.533333333333346</v>
      </c>
      <c r="ME28" s="9">
        <v>99.066666666666663</v>
      </c>
      <c r="MF28" s="9">
        <v>100.3</v>
      </c>
      <c r="MG28" s="9">
        <v>105.46666666666665</v>
      </c>
      <c r="MH28" s="9">
        <v>91.333333333333329</v>
      </c>
      <c r="MI28" s="9">
        <v>103.06666666666666</v>
      </c>
      <c r="MJ28" s="9">
        <v>102.06666666666666</v>
      </c>
      <c r="MK28" s="9">
        <v>103.56666666666666</v>
      </c>
      <c r="ML28" s="9">
        <v>108.2</v>
      </c>
      <c r="MM28" s="9">
        <v>119.36666666666667</v>
      </c>
      <c r="MN28" s="9">
        <v>98.5</v>
      </c>
      <c r="MO28" s="9"/>
      <c r="MP28" s="9">
        <v>103.93333333333334</v>
      </c>
      <c r="MQ28" s="9">
        <v>105.89999999999999</v>
      </c>
      <c r="MR28" s="9">
        <v>106.40000000000002</v>
      </c>
      <c r="MS28" s="9">
        <v>109.73333333333335</v>
      </c>
      <c r="MT28" s="9">
        <v>103</v>
      </c>
      <c r="MU28" s="9">
        <v>106.89999999999999</v>
      </c>
      <c r="MV28" s="9">
        <v>108.93333333333334</v>
      </c>
      <c r="MW28" s="9"/>
      <c r="MX28" s="9"/>
      <c r="MY28" s="9"/>
      <c r="MZ28" s="9"/>
      <c r="NA28" s="9"/>
      <c r="NB28" s="9"/>
      <c r="NC28" s="9"/>
      <c r="ND28" s="9"/>
      <c r="NE28" s="9">
        <v>106.56666666666666</v>
      </c>
      <c r="NF28" s="9">
        <v>106</v>
      </c>
      <c r="NG28" s="9">
        <v>4.41</v>
      </c>
      <c r="NH28" s="9"/>
      <c r="NI28" s="9"/>
      <c r="NJ28" s="9"/>
      <c r="NK28" s="9"/>
      <c r="NL28" s="9" t="e">
        <v>#N/A</v>
      </c>
      <c r="NM28" s="9"/>
      <c r="NN28" s="9">
        <v>0.69199999999999995</v>
      </c>
      <c r="NO28" s="9">
        <v>0.77900000000000003</v>
      </c>
      <c r="NP28" s="27"/>
      <c r="NQ28" s="27"/>
      <c r="NR28" s="27"/>
      <c r="NS28" s="27">
        <v>133.43666586666669</v>
      </c>
      <c r="NT28" s="27">
        <v>106.40333303333334</v>
      </c>
      <c r="NU28" s="27">
        <v>105.60000000000001</v>
      </c>
      <c r="NV28" s="27"/>
      <c r="NW28" s="27">
        <v>132</v>
      </c>
      <c r="NX28" s="27"/>
      <c r="NY28" s="27"/>
      <c r="NZ28" s="27"/>
      <c r="OA28" s="27">
        <v>61</v>
      </c>
      <c r="OB28" s="27">
        <v>66.7</v>
      </c>
      <c r="OC28" s="27"/>
      <c r="OD28" s="27">
        <v>367.9666666666667</v>
      </c>
      <c r="OE28" s="27"/>
      <c r="OF28" s="27">
        <v>2275.8292259999998</v>
      </c>
      <c r="OG28" s="27"/>
      <c r="OH28" s="27"/>
      <c r="OI28" s="27"/>
      <c r="OJ28" s="9">
        <v>111.66666666666667</v>
      </c>
      <c r="OK28" s="9">
        <v>89.2</v>
      </c>
      <c r="OL28" s="9">
        <v>20.399999999999999</v>
      </c>
      <c r="OM28" s="9">
        <v>64.400000000000006</v>
      </c>
      <c r="ON28" s="9">
        <v>178</v>
      </c>
      <c r="OO28" s="9">
        <v>105.16666666666667</v>
      </c>
      <c r="OP28" s="9">
        <v>109.93333333333334</v>
      </c>
      <c r="OQ28" s="9" t="e">
        <v>#N/A</v>
      </c>
      <c r="OR28" s="9" t="e">
        <v>#N/A</v>
      </c>
      <c r="OS28" s="9">
        <v>111.06666666666668</v>
      </c>
      <c r="OT28" s="9">
        <v>110.06666666666666</v>
      </c>
      <c r="OU28" s="9">
        <v>127.53333333333335</v>
      </c>
      <c r="OV28" s="9" t="e">
        <v>#N/A</v>
      </c>
      <c r="OW28" s="9">
        <v>113.33333333333333</v>
      </c>
      <c r="OX28" s="9">
        <v>100.23333333333333</v>
      </c>
      <c r="OY28" s="9" t="e">
        <v>#N/A</v>
      </c>
      <c r="OZ28" s="9" t="e">
        <v>#N/A</v>
      </c>
      <c r="PA28" s="9" t="e">
        <v>#N/A</v>
      </c>
      <c r="PB28" s="9" t="e">
        <v>#N/A</v>
      </c>
      <c r="PC28" s="9">
        <v>98.666666666666671</v>
      </c>
      <c r="PD28" s="9"/>
      <c r="PE28" s="9">
        <v>109.66666666666667</v>
      </c>
    </row>
    <row r="29" spans="1:421" ht="15.75">
      <c r="A29" s="5">
        <v>31321</v>
      </c>
      <c r="B29" s="9">
        <v>93.083989333333321</v>
      </c>
      <c r="C29" s="9">
        <v>68.894400000000005</v>
      </c>
      <c r="D29" s="9">
        <v>101.963712</v>
      </c>
      <c r="E29" s="9">
        <v>57.666666666666657</v>
      </c>
      <c r="F29" s="9">
        <v>113</v>
      </c>
      <c r="G29" s="9"/>
      <c r="H29" s="9"/>
      <c r="I29" s="9"/>
      <c r="J29" s="9">
        <v>86.740606333333332</v>
      </c>
      <c r="K29" s="9">
        <v>104.19370866666667</v>
      </c>
      <c r="L29" s="9">
        <v>79.666666666666671</v>
      </c>
      <c r="M29" s="9">
        <v>42</v>
      </c>
      <c r="N29" s="9"/>
      <c r="O29" s="9">
        <v>77.382253961999993</v>
      </c>
      <c r="P29" s="9">
        <v>94.284360715333321</v>
      </c>
      <c r="Q29" s="9">
        <v>79.228560000000002</v>
      </c>
      <c r="R29" s="9">
        <v>92.991466083290206</v>
      </c>
      <c r="S29" s="9">
        <v>116.11012465333333</v>
      </c>
      <c r="T29" s="9">
        <v>98.252681431333329</v>
      </c>
      <c r="U29" s="9">
        <v>234.03906296816663</v>
      </c>
      <c r="V29" s="9">
        <v>120.52783773067443</v>
      </c>
      <c r="W29" s="9">
        <v>101</v>
      </c>
      <c r="X29" s="9">
        <v>60.333333333333343</v>
      </c>
      <c r="Y29" s="9">
        <v>117.21243490000001</v>
      </c>
      <c r="Z29" s="9"/>
      <c r="AA29" s="17">
        <v>171.07871531199999</v>
      </c>
      <c r="AB29" s="9">
        <v>205.70833333333334</v>
      </c>
      <c r="AC29" s="9"/>
      <c r="AD29" s="9"/>
      <c r="AE29" s="9">
        <v>1066.6699109766666</v>
      </c>
      <c r="AF29" s="9">
        <v>1230.9142961666666</v>
      </c>
      <c r="AG29" s="9"/>
      <c r="AH29" s="9"/>
      <c r="AI29" s="9"/>
      <c r="AJ29" s="9"/>
      <c r="AK29" s="9"/>
      <c r="AL29" s="9">
        <v>121.37348682248359</v>
      </c>
      <c r="AM29" s="9">
        <v>120.36545013573532</v>
      </c>
      <c r="AN29" s="9">
        <v>89.157595701086962</v>
      </c>
      <c r="AO29" s="9"/>
      <c r="AP29" s="9"/>
      <c r="AQ29" s="9">
        <v>113.17062679999999</v>
      </c>
      <c r="AR29" s="9">
        <v>95.866666666666674</v>
      </c>
      <c r="AS29" s="9">
        <v>95.9</v>
      </c>
      <c r="AT29" s="9">
        <v>97.7</v>
      </c>
      <c r="AU29" s="9">
        <v>93.366666666666674</v>
      </c>
      <c r="AV29" s="9"/>
      <c r="AW29" s="9">
        <v>99.3</v>
      </c>
      <c r="AX29" s="9"/>
      <c r="AY29" s="9">
        <v>111.6</v>
      </c>
      <c r="AZ29" s="9">
        <v>95.166666666666671</v>
      </c>
      <c r="BA29" s="9"/>
      <c r="BB29" s="9">
        <v>85.8</v>
      </c>
      <c r="BC29" s="9">
        <v>99.566666666666663</v>
      </c>
      <c r="BD29" s="9">
        <v>93.133333333333326</v>
      </c>
      <c r="BE29" s="9">
        <v>78.400000000000006</v>
      </c>
      <c r="BF29" s="9">
        <v>67.166666666666671</v>
      </c>
      <c r="BG29" s="9"/>
      <c r="BH29" s="9">
        <v>91.6</v>
      </c>
      <c r="BI29" s="9">
        <v>112.17649554518457</v>
      </c>
      <c r="BJ29" s="9">
        <v>73.698460541616271</v>
      </c>
      <c r="BK29" s="9">
        <v>173.64200136368063</v>
      </c>
      <c r="BL29" s="9">
        <v>94.964028776978424</v>
      </c>
      <c r="BM29" s="9"/>
      <c r="BN29" s="9">
        <v>130.78274448565296</v>
      </c>
      <c r="BO29" s="9">
        <v>139.13043478260872</v>
      </c>
      <c r="BP29" s="9">
        <v>87.949818421921421</v>
      </c>
      <c r="BQ29" s="9">
        <v>83.746556473829187</v>
      </c>
      <c r="BR29" s="9">
        <v>70.193285859613425</v>
      </c>
      <c r="BS29" s="9"/>
      <c r="BT29" s="9"/>
      <c r="BU29" s="9">
        <v>95.082104016862999</v>
      </c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27"/>
      <c r="CI29" s="27"/>
      <c r="CJ29" s="27"/>
      <c r="CK29" s="27"/>
      <c r="CL29" s="27"/>
      <c r="CM29" s="27"/>
      <c r="CN29" s="27"/>
      <c r="CO29" s="27"/>
      <c r="CP29" s="27"/>
      <c r="CQ29" s="27">
        <v>120.6925</v>
      </c>
      <c r="CR29" s="27"/>
      <c r="CS29" s="27"/>
      <c r="CT29" s="27">
        <v>132.76666666666699</v>
      </c>
      <c r="CU29" s="27"/>
      <c r="CV29" s="27">
        <v>402.34362815000003</v>
      </c>
      <c r="CW29" s="9"/>
      <c r="CX29" s="9"/>
      <c r="CY29" s="9">
        <v>65.733333333333334</v>
      </c>
      <c r="CZ29" s="9">
        <v>69.099999999999994</v>
      </c>
      <c r="DA29" s="9"/>
      <c r="DB29" s="9">
        <v>1344.2400463530448</v>
      </c>
      <c r="DC29" s="27">
        <v>113.53333333333335</v>
      </c>
      <c r="DD29" s="9">
        <v>102</v>
      </c>
      <c r="DE29" s="9">
        <v>202</v>
      </c>
      <c r="DF29" s="9">
        <v>196</v>
      </c>
      <c r="DG29" s="9"/>
      <c r="DH29" s="9">
        <v>211</v>
      </c>
      <c r="DI29" s="9">
        <v>181.02401126666666</v>
      </c>
      <c r="DJ29" s="9">
        <v>432.66666666666669</v>
      </c>
      <c r="DK29" s="9">
        <v>342</v>
      </c>
      <c r="DL29" s="9">
        <v>377</v>
      </c>
      <c r="DM29" s="9">
        <v>456.8809847025521</v>
      </c>
      <c r="DN29" s="9">
        <v>168.33333333333334</v>
      </c>
      <c r="DO29" s="9">
        <v>175</v>
      </c>
      <c r="DP29" s="9">
        <v>196</v>
      </c>
      <c r="DQ29" s="9">
        <v>183.20413972199998</v>
      </c>
      <c r="DR29" s="9">
        <v>122</v>
      </c>
      <c r="DS29" s="9">
        <v>204</v>
      </c>
      <c r="DT29" s="9">
        <v>214</v>
      </c>
      <c r="DU29" s="9">
        <v>469.66666666666669</v>
      </c>
      <c r="DV29" s="9">
        <v>406</v>
      </c>
      <c r="DW29" s="9">
        <v>102.33333333333333</v>
      </c>
      <c r="DX29" s="9">
        <v>316.50333333333333</v>
      </c>
      <c r="DY29" s="9">
        <v>174</v>
      </c>
      <c r="DZ29" s="9">
        <v>643.22666666666657</v>
      </c>
      <c r="EA29" s="9">
        <v>338</v>
      </c>
      <c r="EB29" s="9">
        <v>121.44</v>
      </c>
      <c r="EC29" s="9">
        <v>118</v>
      </c>
      <c r="ED29" s="17">
        <v>274</v>
      </c>
      <c r="EE29" s="9">
        <v>530.57917721333331</v>
      </c>
      <c r="EF29" s="9"/>
      <c r="EG29" s="9"/>
      <c r="EH29" s="9"/>
      <c r="EI29" s="9"/>
      <c r="EJ29" s="9">
        <v>231.05780586117635</v>
      </c>
      <c r="EK29" s="9">
        <v>187.60063453660283</v>
      </c>
      <c r="EL29" s="9">
        <v>187.75065968776633</v>
      </c>
      <c r="EM29" s="9">
        <v>76.566666666666663</v>
      </c>
      <c r="EN29" s="9">
        <v>111.23333333333333</v>
      </c>
      <c r="EO29" s="9"/>
      <c r="EP29" s="9">
        <v>86.5</v>
      </c>
      <c r="EQ29" s="9"/>
      <c r="ER29" s="9">
        <v>109</v>
      </c>
      <c r="ES29" s="9">
        <v>77.733333333333334</v>
      </c>
      <c r="ET29" s="9"/>
      <c r="EU29" s="9">
        <v>98.866666666666674</v>
      </c>
      <c r="EV29" s="9">
        <v>78.666666666666671</v>
      </c>
      <c r="EW29" s="9">
        <v>82.801120448179276</v>
      </c>
      <c r="EX29" s="9">
        <v>90.144225853841249</v>
      </c>
      <c r="EY29" s="9">
        <v>88.504415324637691</v>
      </c>
      <c r="EZ29" s="9"/>
      <c r="FA29" s="9"/>
      <c r="FB29" s="9">
        <v>136.41946150212561</v>
      </c>
      <c r="FC29" s="9">
        <v>299.46123921666668</v>
      </c>
      <c r="FD29" s="9">
        <v>1883.17</v>
      </c>
      <c r="FE29" s="9"/>
      <c r="FF29" s="9"/>
      <c r="FG29" s="9"/>
      <c r="FH29" s="9"/>
      <c r="FI29" s="9">
        <v>207.38149924000004</v>
      </c>
      <c r="FJ29" s="9"/>
      <c r="FK29" s="9"/>
      <c r="FL29" s="9"/>
      <c r="FM29" s="9"/>
      <c r="FN29" s="9"/>
      <c r="FO29" s="9" t="e">
        <v>#N/A</v>
      </c>
      <c r="FP29" s="9">
        <v>173.35682535266665</v>
      </c>
      <c r="FQ29" s="9">
        <v>116.91848628066667</v>
      </c>
      <c r="FR29" s="9"/>
      <c r="FS29" s="9"/>
      <c r="FT29" s="9">
        <v>422.25871915066665</v>
      </c>
      <c r="FU29" s="9">
        <v>0.34933333333333333</v>
      </c>
      <c r="FV29" s="9">
        <v>501.55164604999999</v>
      </c>
      <c r="FW29" s="9">
        <v>249.71025542533332</v>
      </c>
      <c r="FX29" s="9">
        <v>96.233333333333348</v>
      </c>
      <c r="FY29" s="9">
        <v>100.2</v>
      </c>
      <c r="FZ29" s="9">
        <v>105.83333333333333</v>
      </c>
      <c r="GA29" s="9"/>
      <c r="GB29" s="9"/>
      <c r="GC29" s="9">
        <v>101.4</v>
      </c>
      <c r="GD29" s="9">
        <v>96</v>
      </c>
      <c r="GE29" s="9">
        <v>90.013315579227708</v>
      </c>
      <c r="GF29" s="9">
        <v>77.025082526874129</v>
      </c>
      <c r="GG29" s="9">
        <v>80.229665071770341</v>
      </c>
      <c r="GH29" s="9"/>
      <c r="GI29" s="9"/>
      <c r="GJ29" s="9">
        <v>12.6</v>
      </c>
      <c r="GK29" s="9"/>
      <c r="GL29" s="9"/>
      <c r="GM29" s="9">
        <v>0.80506666666666682</v>
      </c>
      <c r="GN29" s="9"/>
      <c r="GO29" s="9">
        <v>2.0643333333333334</v>
      </c>
      <c r="GP29" s="9"/>
      <c r="GQ29" s="9">
        <v>3.0960000000000001</v>
      </c>
      <c r="GR29" s="9">
        <v>0.12186666666666668</v>
      </c>
      <c r="GS29" s="9">
        <v>2.3103333333333338</v>
      </c>
      <c r="GT29" s="9"/>
      <c r="GU29" s="9">
        <v>96.2</v>
      </c>
      <c r="GV29" s="9">
        <v>95.033333333333346</v>
      </c>
      <c r="GW29" s="9">
        <v>90.666666666666671</v>
      </c>
      <c r="GX29" s="9">
        <v>93.833333333333329</v>
      </c>
      <c r="GY29" s="9">
        <v>90.1</v>
      </c>
      <c r="GZ29" s="9">
        <v>96.333333333333329</v>
      </c>
      <c r="HA29" s="9">
        <v>103.86666666666667</v>
      </c>
      <c r="HB29" s="9"/>
      <c r="HC29" s="9">
        <v>85.516584506138372</v>
      </c>
      <c r="HD29" s="9">
        <v>43.769229848316158</v>
      </c>
      <c r="HE29" s="9"/>
      <c r="HF29" s="9">
        <v>61.719984861639851</v>
      </c>
      <c r="HG29" s="9">
        <v>83.259911894273131</v>
      </c>
      <c r="HH29" s="9"/>
      <c r="HI29" s="9"/>
      <c r="HJ29" s="9"/>
      <c r="HK29" s="9"/>
      <c r="HL29" s="34">
        <v>104.43333333333334</v>
      </c>
      <c r="HM29" s="9">
        <v>97.233333333333334</v>
      </c>
      <c r="HN29" s="34">
        <v>101.73333333333333</v>
      </c>
      <c r="HO29" s="9">
        <v>0.63716666666666666</v>
      </c>
      <c r="HP29" s="9">
        <v>0.62976666666666659</v>
      </c>
      <c r="HQ29" s="9">
        <v>0.33236666666666664</v>
      </c>
      <c r="HR29" s="9">
        <v>1.0184</v>
      </c>
      <c r="HS29" s="9">
        <v>2.2643333333333331</v>
      </c>
      <c r="HT29" s="9">
        <v>0.47770666666666672</v>
      </c>
      <c r="HU29" s="9">
        <v>0.44713333333333338</v>
      </c>
      <c r="HV29" s="9">
        <v>0.62336666666666662</v>
      </c>
      <c r="HW29" s="9">
        <v>1.7241873333333333</v>
      </c>
      <c r="HX29" s="9">
        <v>0.50229999999999997</v>
      </c>
      <c r="HY29" s="9">
        <v>2.0633333333333335</v>
      </c>
      <c r="HZ29" s="9">
        <v>0.40529999999999999</v>
      </c>
      <c r="IA29" s="9">
        <v>1.1651386413333331</v>
      </c>
      <c r="IB29" s="9">
        <v>0.89139999999999997</v>
      </c>
      <c r="IC29" s="9">
        <v>1.0493333333333332</v>
      </c>
      <c r="ID29" s="9">
        <v>0.7586666666666666</v>
      </c>
      <c r="IE29" s="9">
        <v>0.8793333333333333</v>
      </c>
      <c r="IF29" s="9"/>
      <c r="IG29" s="9"/>
      <c r="IH29" s="9">
        <v>0.45049120082815736</v>
      </c>
      <c r="II29" s="9">
        <v>79.733333333333334</v>
      </c>
      <c r="IJ29" s="9"/>
      <c r="IK29" s="9">
        <v>92.366666666666674</v>
      </c>
      <c r="IL29" s="9">
        <v>94.4</v>
      </c>
      <c r="IM29" s="9">
        <v>95</v>
      </c>
      <c r="IN29" s="9">
        <v>119.86666666666667</v>
      </c>
      <c r="IO29" s="9">
        <v>93.7</v>
      </c>
      <c r="IP29" s="9"/>
      <c r="IQ29" s="9">
        <v>82</v>
      </c>
      <c r="IR29" s="9"/>
      <c r="IS29" s="9">
        <v>108.36666666666667</v>
      </c>
      <c r="IT29" s="9">
        <v>106.66666666666667</v>
      </c>
      <c r="IU29" s="9">
        <v>181.26666666666668</v>
      </c>
      <c r="IV29" s="9">
        <v>109.33333333333333</v>
      </c>
      <c r="IW29" s="9">
        <v>73.006082248808852</v>
      </c>
      <c r="IX29" s="9">
        <v>69.956140203217089</v>
      </c>
      <c r="IY29" s="9">
        <v>96.011308689367809</v>
      </c>
      <c r="IZ29" s="9">
        <v>89.261720940777792</v>
      </c>
      <c r="JA29" s="9">
        <v>70.916278413101779</v>
      </c>
      <c r="JB29" s="9">
        <v>154.13154716699248</v>
      </c>
      <c r="JC29" s="9">
        <v>121.40279196458972</v>
      </c>
      <c r="JD29" s="9">
        <v>121.47899069959836</v>
      </c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27"/>
      <c r="KW29" s="27"/>
      <c r="KX29" s="27"/>
      <c r="KY29" s="27"/>
      <c r="KZ29" s="27"/>
      <c r="LA29" s="27"/>
      <c r="LB29" s="27"/>
      <c r="LC29" s="27"/>
      <c r="LD29" s="27"/>
      <c r="LE29" s="27"/>
      <c r="LF29" s="27"/>
      <c r="LG29" s="27"/>
      <c r="LH29" s="27">
        <v>0.72429999999999994</v>
      </c>
      <c r="LI29" s="27"/>
      <c r="LJ29" s="9">
        <v>60.622433574879231</v>
      </c>
      <c r="LK29" s="27">
        <v>113.53333333333335</v>
      </c>
      <c r="LL29" s="9">
        <v>1.5833333333333333</v>
      </c>
      <c r="LM29" s="9">
        <v>1.446957847219583</v>
      </c>
      <c r="LN29" s="9"/>
      <c r="LO29" s="9"/>
      <c r="LP29" s="9"/>
      <c r="LQ29" s="9"/>
      <c r="LR29" s="9"/>
      <c r="LS29" s="9"/>
      <c r="LT29" s="9">
        <v>106.10000000000001</v>
      </c>
      <c r="LU29" s="9">
        <v>104.33333333333333</v>
      </c>
      <c r="LV29" s="9">
        <v>109.03333333333335</v>
      </c>
      <c r="LW29" s="9">
        <v>108.2</v>
      </c>
      <c r="LX29" s="9">
        <v>104.93333333333334</v>
      </c>
      <c r="LY29" s="9">
        <v>113.33333333333333</v>
      </c>
      <c r="LZ29" s="9">
        <v>102.5</v>
      </c>
      <c r="MA29" s="9">
        <v>109.33333333333333</v>
      </c>
      <c r="MB29" s="9"/>
      <c r="MC29" s="9">
        <v>100.93333333333334</v>
      </c>
      <c r="MD29" s="9">
        <v>98.5</v>
      </c>
      <c r="ME29" s="9">
        <v>98.966666666666654</v>
      </c>
      <c r="MF29" s="9">
        <v>100.86666666666667</v>
      </c>
      <c r="MG29" s="9">
        <v>106.60000000000001</v>
      </c>
      <c r="MH29" s="9">
        <v>100.03333333333332</v>
      </c>
      <c r="MI29" s="9">
        <v>102.76666666666667</v>
      </c>
      <c r="MJ29" s="9">
        <v>101.46666666666665</v>
      </c>
      <c r="MK29" s="9">
        <v>103.36666666666667</v>
      </c>
      <c r="ML29" s="9">
        <v>106.03333333333335</v>
      </c>
      <c r="MM29" s="9">
        <v>110.40000000000002</v>
      </c>
      <c r="MN29" s="9">
        <v>100.66666666666667</v>
      </c>
      <c r="MO29" s="9"/>
      <c r="MP29" s="9">
        <v>104.23333333333333</v>
      </c>
      <c r="MQ29" s="9">
        <v>106.03333333333335</v>
      </c>
      <c r="MR29" s="9">
        <v>106.66666666666667</v>
      </c>
      <c r="MS29" s="9">
        <v>107.76666666666665</v>
      </c>
      <c r="MT29" s="9">
        <v>102.83333333333333</v>
      </c>
      <c r="MU29" s="9">
        <v>107.36666666666667</v>
      </c>
      <c r="MV29" s="9">
        <v>109.76666666666667</v>
      </c>
      <c r="MW29" s="9"/>
      <c r="MX29" s="9"/>
      <c r="MY29" s="9"/>
      <c r="MZ29" s="9"/>
      <c r="NA29" s="9"/>
      <c r="NB29" s="9"/>
      <c r="NC29" s="9"/>
      <c r="ND29" s="9"/>
      <c r="NE29" s="9">
        <v>106.86666666666667</v>
      </c>
      <c r="NF29" s="9">
        <v>109.53333333333335</v>
      </c>
      <c r="NG29" s="9">
        <v>3.41</v>
      </c>
      <c r="NH29" s="9"/>
      <c r="NI29" s="9"/>
      <c r="NJ29" s="9"/>
      <c r="NK29" s="9"/>
      <c r="NL29" s="9" t="e">
        <v>#N/A</v>
      </c>
      <c r="NM29" s="9"/>
      <c r="NN29" s="9">
        <v>0.69499999999999995</v>
      </c>
      <c r="NO29" s="9">
        <v>0.78300000000000003</v>
      </c>
      <c r="NP29" s="27"/>
      <c r="NQ29" s="27"/>
      <c r="NR29" s="27"/>
      <c r="NS29" s="27">
        <v>164.03333536666665</v>
      </c>
      <c r="NT29" s="27">
        <v>131.30333456666665</v>
      </c>
      <c r="NU29" s="27">
        <v>105.26666666666667</v>
      </c>
      <c r="NV29" s="27"/>
      <c r="NW29" s="27">
        <v>132</v>
      </c>
      <c r="NX29" s="27"/>
      <c r="NY29" s="27"/>
      <c r="NZ29" s="27"/>
      <c r="OA29" s="27">
        <v>61</v>
      </c>
      <c r="OB29" s="27">
        <v>66.7</v>
      </c>
      <c r="OC29" s="27"/>
      <c r="OD29" s="27">
        <v>279.39999999999998</v>
      </c>
      <c r="OE29" s="27"/>
      <c r="OF29" s="27">
        <v>2346.7445026666664</v>
      </c>
      <c r="OG29" s="27"/>
      <c r="OH29" s="27"/>
      <c r="OI29" s="27"/>
      <c r="OJ29" s="9">
        <v>116</v>
      </c>
      <c r="OK29" s="9">
        <v>96.5</v>
      </c>
      <c r="OL29" s="9">
        <v>20.399999999999999</v>
      </c>
      <c r="OM29" s="9">
        <v>64.400000000000006</v>
      </c>
      <c r="ON29" s="9">
        <v>178</v>
      </c>
      <c r="OO29" s="9">
        <v>107.3</v>
      </c>
      <c r="OP29" s="9">
        <v>110.86666666666667</v>
      </c>
      <c r="OQ29" s="9" t="e">
        <v>#N/A</v>
      </c>
      <c r="OR29" s="9" t="e">
        <v>#N/A</v>
      </c>
      <c r="OS29" s="9">
        <v>111.63333333333333</v>
      </c>
      <c r="OT29" s="9">
        <v>110</v>
      </c>
      <c r="OU29" s="9">
        <v>128.86666666666665</v>
      </c>
      <c r="OV29" s="9" t="e">
        <v>#N/A</v>
      </c>
      <c r="OW29" s="9">
        <v>114.13333333333333</v>
      </c>
      <c r="OX29" s="9">
        <v>100.3</v>
      </c>
      <c r="OY29" s="9" t="e">
        <v>#N/A</v>
      </c>
      <c r="OZ29" s="9" t="e">
        <v>#N/A</v>
      </c>
      <c r="PA29" s="9" t="e">
        <v>#N/A</v>
      </c>
      <c r="PB29" s="9" t="e">
        <v>#N/A</v>
      </c>
      <c r="PC29" s="9">
        <v>98.066666666666663</v>
      </c>
      <c r="PD29" s="9">
        <v>100</v>
      </c>
      <c r="PE29" s="9">
        <v>112.2</v>
      </c>
    </row>
    <row r="30" spans="1:421" ht="15.75">
      <c r="A30" s="2">
        <v>31413</v>
      </c>
      <c r="B30" s="9">
        <v>90.022015999999994</v>
      </c>
      <c r="C30" s="9">
        <v>72.109472000000011</v>
      </c>
      <c r="D30" s="9">
        <v>104.41329066666667</v>
      </c>
      <c r="E30" s="9">
        <v>52</v>
      </c>
      <c r="F30" s="9">
        <v>90.333333333333329</v>
      </c>
      <c r="G30" s="9"/>
      <c r="H30" s="9">
        <v>118.1153846153846</v>
      </c>
      <c r="I30" s="9"/>
      <c r="J30" s="9">
        <v>91.071075333333326</v>
      </c>
      <c r="K30" s="9">
        <v>103.80002966666666</v>
      </c>
      <c r="L30" s="9">
        <v>82.666666666666671</v>
      </c>
      <c r="M30" s="9">
        <v>44</v>
      </c>
      <c r="N30" s="9"/>
      <c r="O30" s="9">
        <v>80.17477594733333</v>
      </c>
      <c r="P30" s="9">
        <v>95.754109128666684</v>
      </c>
      <c r="Q30" s="9">
        <v>79.917503999999994</v>
      </c>
      <c r="R30" s="9">
        <v>94.215068347149113</v>
      </c>
      <c r="S30" s="9">
        <v>124.56117802999999</v>
      </c>
      <c r="T30" s="9">
        <v>95.129466052999987</v>
      </c>
      <c r="U30" s="9">
        <v>230.10748596249996</v>
      </c>
      <c r="V30" s="9">
        <v>121.5744538842165</v>
      </c>
      <c r="W30" s="9">
        <v>101.33333333333333</v>
      </c>
      <c r="X30" s="9">
        <v>65</v>
      </c>
      <c r="Y30" s="9">
        <v>117.9473091</v>
      </c>
      <c r="Z30" s="9"/>
      <c r="AA30" s="17">
        <v>171.66661467733334</v>
      </c>
      <c r="AB30" s="9">
        <v>188.67500000000001</v>
      </c>
      <c r="AC30" s="9"/>
      <c r="AD30" s="9"/>
      <c r="AE30" s="9">
        <v>1170.2871741166666</v>
      </c>
      <c r="AF30" s="9">
        <v>1241.9374092666667</v>
      </c>
      <c r="AG30" s="9"/>
      <c r="AH30" s="9"/>
      <c r="AI30" s="9"/>
      <c r="AJ30" s="9"/>
      <c r="AK30" s="9"/>
      <c r="AL30" s="9">
        <v>122.25729758005248</v>
      </c>
      <c r="AM30" s="9">
        <v>123.9317881592185</v>
      </c>
      <c r="AN30" s="9">
        <v>91.732983470175441</v>
      </c>
      <c r="AO30" s="9"/>
      <c r="AP30" s="9"/>
      <c r="AQ30" s="9">
        <v>116.96747683333332</v>
      </c>
      <c r="AR30" s="9">
        <v>95.533333333333346</v>
      </c>
      <c r="AS30" s="9">
        <v>94.5</v>
      </c>
      <c r="AT30" s="9">
        <v>98</v>
      </c>
      <c r="AU30" s="9">
        <v>93.166666666666671</v>
      </c>
      <c r="AV30" s="9"/>
      <c r="AW30" s="9">
        <v>97.899999999999991</v>
      </c>
      <c r="AX30" s="9"/>
      <c r="AY30" s="9">
        <v>112.16666666666667</v>
      </c>
      <c r="AZ30" s="9">
        <v>98.36666666666666</v>
      </c>
      <c r="BA30" s="9"/>
      <c r="BB30" s="9">
        <v>86.733333333333334</v>
      </c>
      <c r="BC30" s="9">
        <v>99.6</v>
      </c>
      <c r="BD30" s="9">
        <v>98.966666666666654</v>
      </c>
      <c r="BE30" s="9">
        <v>84.166666666666671</v>
      </c>
      <c r="BF30" s="9">
        <v>71</v>
      </c>
      <c r="BG30" s="9"/>
      <c r="BH30" s="9">
        <v>94.966666666666654</v>
      </c>
      <c r="BI30" s="9">
        <v>117.77683495969453</v>
      </c>
      <c r="BJ30" s="9">
        <v>72.460414340508976</v>
      </c>
      <c r="BK30" s="9">
        <v>168.12234163446863</v>
      </c>
      <c r="BL30" s="9">
        <v>95.559414537335655</v>
      </c>
      <c r="BM30" s="9"/>
      <c r="BN30" s="9">
        <v>131.95393324224088</v>
      </c>
      <c r="BO30" s="9">
        <v>149.25701706108973</v>
      </c>
      <c r="BP30" s="9">
        <v>90.062726972598213</v>
      </c>
      <c r="BQ30" s="9">
        <v>80.991735537190081</v>
      </c>
      <c r="BR30" s="9">
        <v>70.803662258392663</v>
      </c>
      <c r="BS30" s="9"/>
      <c r="BT30" s="9"/>
      <c r="BU30" s="9">
        <v>95.723386424255949</v>
      </c>
      <c r="BV30" s="9"/>
      <c r="BW30" s="9"/>
      <c r="BX30" s="9"/>
      <c r="BY30" s="9"/>
      <c r="BZ30" s="9">
        <v>103.76666666666667</v>
      </c>
      <c r="CA30" s="9"/>
      <c r="CB30" s="9"/>
      <c r="CC30" s="9"/>
      <c r="CD30" s="9"/>
      <c r="CE30" s="9"/>
      <c r="CF30" s="9"/>
      <c r="CG30" s="9"/>
      <c r="CH30" s="27"/>
      <c r="CI30" s="27"/>
      <c r="CJ30" s="27"/>
      <c r="CK30" s="27"/>
      <c r="CL30" s="27"/>
      <c r="CM30" s="27"/>
      <c r="CN30" s="27"/>
      <c r="CO30" s="27"/>
      <c r="CP30" s="27"/>
      <c r="CQ30" s="27">
        <v>120.36</v>
      </c>
      <c r="CR30" s="27"/>
      <c r="CS30" s="27"/>
      <c r="CT30" s="27">
        <v>138.57272727272701</v>
      </c>
      <c r="CU30" s="27"/>
      <c r="CV30" s="27">
        <v>386.17639560333333</v>
      </c>
      <c r="CW30" s="9"/>
      <c r="CX30" s="9"/>
      <c r="CY30" s="9">
        <v>66.533333333333331</v>
      </c>
      <c r="CZ30" s="9">
        <v>71.166666666666671</v>
      </c>
      <c r="DA30" s="9">
        <v>118.37219696969697</v>
      </c>
      <c r="DB30" s="9">
        <v>1375.3157240610226</v>
      </c>
      <c r="DC30" s="27">
        <v>115.73333333333333</v>
      </c>
      <c r="DD30" s="9">
        <v>102</v>
      </c>
      <c r="DE30" s="9">
        <v>195.66666666666666</v>
      </c>
      <c r="DF30" s="9">
        <v>196</v>
      </c>
      <c r="DG30" s="9">
        <v>251.83076923076925</v>
      </c>
      <c r="DH30" s="9">
        <v>211</v>
      </c>
      <c r="DI30" s="9">
        <v>190.69985489999999</v>
      </c>
      <c r="DJ30" s="9">
        <v>382.66666666666669</v>
      </c>
      <c r="DK30" s="9">
        <v>342</v>
      </c>
      <c r="DL30" s="9">
        <v>377</v>
      </c>
      <c r="DM30" s="9">
        <v>411.6128092454307</v>
      </c>
      <c r="DN30" s="9">
        <v>176.33333333333334</v>
      </c>
      <c r="DO30" s="9">
        <v>175</v>
      </c>
      <c r="DP30" s="9">
        <v>196</v>
      </c>
      <c r="DQ30" s="9">
        <v>183.20413972199998</v>
      </c>
      <c r="DR30" s="9">
        <v>97.333333333333329</v>
      </c>
      <c r="DS30" s="9">
        <v>194.66666666666666</v>
      </c>
      <c r="DT30" s="9">
        <v>214</v>
      </c>
      <c r="DU30" s="9">
        <v>387</v>
      </c>
      <c r="DV30" s="9">
        <v>406</v>
      </c>
      <c r="DW30" s="9">
        <v>86.333333333333329</v>
      </c>
      <c r="DX30" s="9">
        <v>306.87</v>
      </c>
      <c r="DY30" s="9">
        <v>174</v>
      </c>
      <c r="DZ30" s="9">
        <v>590.83333333333337</v>
      </c>
      <c r="EA30" s="9">
        <v>338</v>
      </c>
      <c r="EB30" s="9">
        <v>145.93333333333334</v>
      </c>
      <c r="EC30" s="9">
        <v>118</v>
      </c>
      <c r="ED30" s="17">
        <v>274</v>
      </c>
      <c r="EE30" s="9">
        <v>454.15225972000002</v>
      </c>
      <c r="EF30" s="9"/>
      <c r="EG30" s="9"/>
      <c r="EH30" s="9"/>
      <c r="EI30" s="9"/>
      <c r="EJ30" s="9">
        <v>221.11633397010485</v>
      </c>
      <c r="EK30" s="9">
        <v>195.60552110065387</v>
      </c>
      <c r="EL30" s="9">
        <v>196.28128744658895</v>
      </c>
      <c r="EM30" s="9">
        <v>77.166666666666671</v>
      </c>
      <c r="EN30" s="9">
        <v>108.13333333333333</v>
      </c>
      <c r="EO30" s="9"/>
      <c r="EP30" s="9">
        <v>89.966666666666654</v>
      </c>
      <c r="EQ30" s="9"/>
      <c r="ER30" s="9">
        <v>103.4</v>
      </c>
      <c r="ES30" s="9">
        <v>83.3</v>
      </c>
      <c r="ET30" s="9"/>
      <c r="EU30" s="9">
        <v>111.6</v>
      </c>
      <c r="EV30" s="9">
        <v>81.466666666666654</v>
      </c>
      <c r="EW30" s="9">
        <v>87.226890756302524</v>
      </c>
      <c r="EX30" s="9">
        <v>81.212655556480897</v>
      </c>
      <c r="EY30" s="9">
        <v>88.504415324637691</v>
      </c>
      <c r="EZ30" s="9"/>
      <c r="FA30" s="9"/>
      <c r="FB30" s="9">
        <v>116.76901275389702</v>
      </c>
      <c r="FC30" s="9">
        <v>273.94677595637557</v>
      </c>
      <c r="FD30" s="9">
        <v>2040.3133333333335</v>
      </c>
      <c r="FE30" s="9"/>
      <c r="FF30" s="9"/>
      <c r="FG30" s="9"/>
      <c r="FH30" s="9"/>
      <c r="FI30" s="9">
        <v>180.33812867999998</v>
      </c>
      <c r="FJ30" s="9"/>
      <c r="FK30" s="9"/>
      <c r="FL30" s="9"/>
      <c r="FM30" s="9"/>
      <c r="FN30" s="9"/>
      <c r="FO30" s="9" t="e">
        <v>#N/A</v>
      </c>
      <c r="FP30" s="9">
        <v>180.41161773666667</v>
      </c>
      <c r="FQ30" s="9">
        <v>128.529498746</v>
      </c>
      <c r="FR30" s="9"/>
      <c r="FS30" s="9"/>
      <c r="FT30" s="9">
        <v>460.25171563533331</v>
      </c>
      <c r="FU30" s="9">
        <v>0.35300000000000004</v>
      </c>
      <c r="FV30" s="9">
        <v>514.48543208733327</v>
      </c>
      <c r="FW30" s="9">
        <v>251.98836546599998</v>
      </c>
      <c r="FX30" s="9">
        <v>103.8</v>
      </c>
      <c r="FY30" s="9">
        <v>102.36666666666667</v>
      </c>
      <c r="FZ30" s="9">
        <v>105.66666666666667</v>
      </c>
      <c r="GA30" s="9"/>
      <c r="GB30" s="9"/>
      <c r="GC30" s="9">
        <v>102.63333333333333</v>
      </c>
      <c r="GD30" s="9">
        <v>95.4</v>
      </c>
      <c r="GE30" s="9">
        <v>98.112320827132464</v>
      </c>
      <c r="GF30" s="9">
        <v>79.011370369325391</v>
      </c>
      <c r="GG30" s="9">
        <v>81.071770334928246</v>
      </c>
      <c r="GH30" s="9"/>
      <c r="GI30" s="9"/>
      <c r="GJ30" s="9">
        <v>12.366666666666665</v>
      </c>
      <c r="GK30" s="9"/>
      <c r="GL30" s="9"/>
      <c r="GM30" s="9">
        <v>0.80130000000000001</v>
      </c>
      <c r="GN30" s="9"/>
      <c r="GO30" s="9">
        <v>2.1320000000000001</v>
      </c>
      <c r="GP30" s="9"/>
      <c r="GQ30" s="9">
        <v>3.049666666666667</v>
      </c>
      <c r="GR30" s="9">
        <v>0.10510000000000001</v>
      </c>
      <c r="GS30" s="9">
        <v>2.3313333333333333</v>
      </c>
      <c r="GT30" s="9"/>
      <c r="GU30" s="9">
        <v>95.766666666666666</v>
      </c>
      <c r="GV30" s="9">
        <v>93</v>
      </c>
      <c r="GW30" s="9">
        <v>89.8</v>
      </c>
      <c r="GX30" s="9">
        <v>94.2</v>
      </c>
      <c r="GY30" s="9">
        <v>88.933333333333337</v>
      </c>
      <c r="GZ30" s="9">
        <v>93.8</v>
      </c>
      <c r="HA30" s="9">
        <v>104.16666666666667</v>
      </c>
      <c r="HB30" s="9"/>
      <c r="HC30" s="9">
        <v>85.11647792907668</v>
      </c>
      <c r="HD30" s="9">
        <v>37.747369177172004</v>
      </c>
      <c r="HE30" s="9"/>
      <c r="HF30" s="9">
        <v>62.28099467931164</v>
      </c>
      <c r="HG30" s="9">
        <v>81.718061674008808</v>
      </c>
      <c r="HH30" s="9"/>
      <c r="HI30" s="9"/>
      <c r="HJ30" s="9"/>
      <c r="HK30" s="9"/>
      <c r="HL30" s="34">
        <v>104.66666666666667</v>
      </c>
      <c r="HM30" s="9">
        <v>97.4</v>
      </c>
      <c r="HN30" s="34">
        <v>101.66666666666667</v>
      </c>
      <c r="HO30" s="9">
        <v>0.5830333333333334</v>
      </c>
      <c r="HP30" s="9">
        <v>0.62719999999999998</v>
      </c>
      <c r="HQ30" s="9">
        <v>0.36143333333333338</v>
      </c>
      <c r="HR30" s="9">
        <v>0.92313333333333336</v>
      </c>
      <c r="HS30" s="9">
        <v>2.2926666666666664</v>
      </c>
      <c r="HT30" s="9">
        <v>0.4597573333333333</v>
      </c>
      <c r="HU30" s="9">
        <v>0.4289</v>
      </c>
      <c r="HV30" s="9">
        <v>0.5871333333333334</v>
      </c>
      <c r="HW30" s="9">
        <v>1.7742660000000001</v>
      </c>
      <c r="HX30" s="9">
        <v>0.50343333333333329</v>
      </c>
      <c r="HY30" s="9">
        <v>1.9666666666666666</v>
      </c>
      <c r="HZ30" s="9">
        <v>0.41143333333333337</v>
      </c>
      <c r="IA30" s="9">
        <v>1.1741631359999998</v>
      </c>
      <c r="IB30" s="9">
        <v>0.59499999999999997</v>
      </c>
      <c r="IC30" s="9">
        <v>1.0629999999999999</v>
      </c>
      <c r="ID30" s="9">
        <v>0.74126666666666663</v>
      </c>
      <c r="IE30" s="9">
        <v>0.8846666666666666</v>
      </c>
      <c r="IF30" s="9">
        <v>0.87338214285714288</v>
      </c>
      <c r="IG30" s="9"/>
      <c r="IH30" s="9">
        <v>0.4332690191387561</v>
      </c>
      <c r="II30" s="9">
        <v>81.366666666666674</v>
      </c>
      <c r="IJ30" s="9">
        <v>100.13333333333334</v>
      </c>
      <c r="IK30" s="9">
        <v>89.6</v>
      </c>
      <c r="IL30" s="9">
        <v>94.033333333333346</v>
      </c>
      <c r="IM30" s="9">
        <v>93.9</v>
      </c>
      <c r="IN30" s="9">
        <v>111.2</v>
      </c>
      <c r="IO30" s="9">
        <v>88.666666666666671</v>
      </c>
      <c r="IP30" s="9"/>
      <c r="IQ30" s="9">
        <v>82.7</v>
      </c>
      <c r="IR30" s="9"/>
      <c r="IS30" s="9">
        <v>107.46666666666665</v>
      </c>
      <c r="IT30" s="9">
        <v>104.93333333333332</v>
      </c>
      <c r="IU30" s="9">
        <v>107.96666666666665</v>
      </c>
      <c r="IV30" s="9">
        <v>102.53333333333335</v>
      </c>
      <c r="IW30" s="9">
        <v>66.803525221758591</v>
      </c>
      <c r="IX30" s="9">
        <v>63.41206293492715</v>
      </c>
      <c r="IY30" s="9">
        <v>92.403783185359003</v>
      </c>
      <c r="IZ30" s="9">
        <v>84.073362528787783</v>
      </c>
      <c r="JA30" s="9">
        <v>71.076285942867884</v>
      </c>
      <c r="JB30" s="9">
        <v>146.91052153235145</v>
      </c>
      <c r="JC30" s="9">
        <v>81.035069799114751</v>
      </c>
      <c r="JD30" s="9">
        <v>118.69287325033693</v>
      </c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>
        <v>0.71130000000000004</v>
      </c>
      <c r="LI30" s="27"/>
      <c r="LJ30" s="9">
        <v>57.942427432216903</v>
      </c>
      <c r="LK30" s="27">
        <v>115.73333333333333</v>
      </c>
      <c r="LL30" s="9">
        <v>1.38</v>
      </c>
      <c r="LM30" s="9">
        <v>1.3035919731733285</v>
      </c>
      <c r="LN30" s="9"/>
      <c r="LO30" s="9"/>
      <c r="LP30" s="9"/>
      <c r="LQ30" s="9"/>
      <c r="LR30" s="9"/>
      <c r="LS30" s="9"/>
      <c r="LT30" s="9">
        <v>107.53333333333335</v>
      </c>
      <c r="LU30" s="9">
        <v>106</v>
      </c>
      <c r="LV30" s="9">
        <v>109.76666666666665</v>
      </c>
      <c r="LW30" s="9">
        <v>109.40000000000002</v>
      </c>
      <c r="LX30" s="9">
        <v>106.23333333333333</v>
      </c>
      <c r="LY30" s="9">
        <v>115.13333333333333</v>
      </c>
      <c r="LZ30" s="9">
        <v>102.7</v>
      </c>
      <c r="MA30" s="9">
        <v>109.83333333333333</v>
      </c>
      <c r="MB30" s="9"/>
      <c r="MC30" s="9">
        <v>102.3</v>
      </c>
      <c r="MD30" s="9">
        <v>99.36666666666666</v>
      </c>
      <c r="ME30" s="9">
        <v>100.43333333333334</v>
      </c>
      <c r="MF30" s="9">
        <v>101.3</v>
      </c>
      <c r="MG30" s="9">
        <v>107.16666666666667</v>
      </c>
      <c r="MH30" s="9">
        <v>99.5</v>
      </c>
      <c r="MI30" s="9">
        <v>102.83333333333333</v>
      </c>
      <c r="MJ30" s="9">
        <v>101.23333333333335</v>
      </c>
      <c r="MK30" s="9">
        <v>103.26666666666665</v>
      </c>
      <c r="ML30" s="9">
        <v>108.13333333333333</v>
      </c>
      <c r="MM30" s="9">
        <v>113.09999999999998</v>
      </c>
      <c r="MN30" s="9">
        <v>106.76666666666667</v>
      </c>
      <c r="MO30" s="9"/>
      <c r="MP30" s="9">
        <v>110.3</v>
      </c>
      <c r="MQ30" s="9">
        <v>108.96666666666665</v>
      </c>
      <c r="MR30" s="9">
        <v>108.06666666666666</v>
      </c>
      <c r="MS30" s="9">
        <v>107.76666666666665</v>
      </c>
      <c r="MT30" s="9">
        <v>102.53333333333335</v>
      </c>
      <c r="MU30" s="9">
        <v>108.10000000000001</v>
      </c>
      <c r="MV30" s="9">
        <v>110.73333333333335</v>
      </c>
      <c r="MW30" s="9"/>
      <c r="MX30" s="9"/>
      <c r="MY30" s="9"/>
      <c r="MZ30" s="9"/>
      <c r="NA30" s="9"/>
      <c r="NB30" s="9"/>
      <c r="NC30" s="9"/>
      <c r="ND30" s="9"/>
      <c r="NE30" s="9">
        <v>107.59999999999998</v>
      </c>
      <c r="NF30" s="9">
        <v>110.43333333333334</v>
      </c>
      <c r="NG30" s="9">
        <v>3.3233333333333337</v>
      </c>
      <c r="NH30" s="9"/>
      <c r="NI30" s="9"/>
      <c r="NJ30" s="9"/>
      <c r="NK30" s="9">
        <v>100</v>
      </c>
      <c r="NL30" s="9" t="e">
        <v>#N/A</v>
      </c>
      <c r="NM30" s="9"/>
      <c r="NN30" s="9">
        <v>0.67900000000000005</v>
      </c>
      <c r="NO30" s="9">
        <v>0.745</v>
      </c>
      <c r="NP30" s="27"/>
      <c r="NQ30" s="27"/>
      <c r="NR30" s="27"/>
      <c r="NS30" s="27">
        <v>233.14665730000002</v>
      </c>
      <c r="NT30" s="27">
        <v>168.44333900000001</v>
      </c>
      <c r="NU30" s="27">
        <v>129.26666666666665</v>
      </c>
      <c r="NV30" s="27"/>
      <c r="NW30" s="27">
        <v>132</v>
      </c>
      <c r="NX30" s="27"/>
      <c r="NY30" s="27"/>
      <c r="NZ30" s="27"/>
      <c r="OA30" s="27">
        <v>56.2</v>
      </c>
      <c r="OB30" s="27">
        <v>62.6</v>
      </c>
      <c r="OC30" s="27"/>
      <c r="OD30" s="27">
        <v>405.09999999999997</v>
      </c>
      <c r="OE30" s="27"/>
      <c r="OF30" s="27">
        <v>2216.4514606666667</v>
      </c>
      <c r="OG30" s="27"/>
      <c r="OH30" s="27"/>
      <c r="OI30" s="27"/>
      <c r="OJ30" s="9">
        <v>116</v>
      </c>
      <c r="OK30" s="9">
        <v>96.5</v>
      </c>
      <c r="OL30" s="9">
        <v>28.399999999999995</v>
      </c>
      <c r="OM30" s="9">
        <v>62.4</v>
      </c>
      <c r="ON30" s="9">
        <v>177</v>
      </c>
      <c r="OO30" s="9">
        <v>107.7</v>
      </c>
      <c r="OP30" s="9">
        <v>114.03333333333335</v>
      </c>
      <c r="OQ30" s="9" t="e">
        <v>#N/A</v>
      </c>
      <c r="OR30" s="9" t="e">
        <v>#N/A</v>
      </c>
      <c r="OS30" s="9">
        <v>112.23333333333333</v>
      </c>
      <c r="OT30" s="9">
        <v>111.36666666666667</v>
      </c>
      <c r="OU30" s="9">
        <v>129.6</v>
      </c>
      <c r="OV30" s="9" t="e">
        <v>#N/A</v>
      </c>
      <c r="OW30" s="9">
        <v>114.36666666666667</v>
      </c>
      <c r="OX30" s="9">
        <v>100.6</v>
      </c>
      <c r="OY30" s="9" t="e">
        <v>#N/A</v>
      </c>
      <c r="OZ30" s="9">
        <v>99.6</v>
      </c>
      <c r="PA30" s="9" t="e">
        <v>#N/A</v>
      </c>
      <c r="PB30" s="9" t="e">
        <v>#N/A</v>
      </c>
      <c r="PC30" s="9">
        <v>97.666666666666671</v>
      </c>
      <c r="PD30" s="9">
        <v>98.8</v>
      </c>
      <c r="PE30" s="9">
        <v>141.23333333333335</v>
      </c>
    </row>
    <row r="31" spans="1:421" ht="15.75">
      <c r="A31" s="3">
        <v>31503</v>
      </c>
      <c r="B31" s="9">
        <v>78.845813333333339</v>
      </c>
      <c r="C31" s="9">
        <v>58.330592000000003</v>
      </c>
      <c r="D31" s="9">
        <v>96.605258666666657</v>
      </c>
      <c r="E31" s="9">
        <v>54</v>
      </c>
      <c r="F31" s="9">
        <v>87.333333333333329</v>
      </c>
      <c r="G31" s="9"/>
      <c r="H31" s="9">
        <v>113.03076923076924</v>
      </c>
      <c r="I31" s="9"/>
      <c r="J31" s="9">
        <v>91.989659666666668</v>
      </c>
      <c r="K31" s="9">
        <v>103.40635066666665</v>
      </c>
      <c r="L31" s="9">
        <v>76</v>
      </c>
      <c r="M31" s="9">
        <v>44</v>
      </c>
      <c r="N31" s="9"/>
      <c r="O31" s="9">
        <v>82.452885988000006</v>
      </c>
      <c r="P31" s="9">
        <v>97.003395280000007</v>
      </c>
      <c r="Q31" s="9">
        <v>78.998912000000004</v>
      </c>
      <c r="R31" s="9">
        <v>92.752874293650777</v>
      </c>
      <c r="S31" s="9">
        <v>122.72399251333331</v>
      </c>
      <c r="T31" s="9">
        <v>88.368623351666656</v>
      </c>
      <c r="U31" s="9">
        <v>227.957978908</v>
      </c>
      <c r="V31" s="9">
        <v>104.3364288616342</v>
      </c>
      <c r="W31" s="9">
        <v>90.333333333333329</v>
      </c>
      <c r="X31" s="9">
        <v>73</v>
      </c>
      <c r="Y31" s="9">
        <v>108.39394450000002</v>
      </c>
      <c r="Z31" s="9"/>
      <c r="AA31" s="17">
        <v>102.00053988533334</v>
      </c>
      <c r="AB31" s="9">
        <v>178.30833333333331</v>
      </c>
      <c r="AC31" s="9"/>
      <c r="AD31" s="9"/>
      <c r="AE31" s="9">
        <v>993.18249031000005</v>
      </c>
      <c r="AF31" s="9">
        <v>1294.8483521466667</v>
      </c>
      <c r="AG31" s="9"/>
      <c r="AH31" s="9"/>
      <c r="AI31" s="9"/>
      <c r="AJ31" s="9"/>
      <c r="AK31" s="9"/>
      <c r="AL31" s="9">
        <v>117.8941563899002</v>
      </c>
      <c r="AM31" s="9">
        <v>112.2711518717398</v>
      </c>
      <c r="AN31" s="9">
        <v>93.629704793650788</v>
      </c>
      <c r="AO31" s="9"/>
      <c r="AP31" s="9"/>
      <c r="AQ31" s="9">
        <v>122.47903333333333</v>
      </c>
      <c r="AR31" s="9">
        <v>95.566666666666663</v>
      </c>
      <c r="AS31" s="9">
        <v>81.733333333333334</v>
      </c>
      <c r="AT31" s="9">
        <v>97.5</v>
      </c>
      <c r="AU31" s="9">
        <v>92.4</v>
      </c>
      <c r="AV31" s="9"/>
      <c r="AW31" s="9">
        <v>98.09999999999998</v>
      </c>
      <c r="AX31" s="9"/>
      <c r="AY31" s="9">
        <v>113.16666666666667</v>
      </c>
      <c r="AZ31" s="9">
        <v>101.36666666666667</v>
      </c>
      <c r="BA31" s="9"/>
      <c r="BB31" s="9">
        <v>83.13333333333334</v>
      </c>
      <c r="BC31" s="9">
        <v>98.833333333333329</v>
      </c>
      <c r="BD31" s="9">
        <v>106.3</v>
      </c>
      <c r="BE31" s="9">
        <v>74.733333333333334</v>
      </c>
      <c r="BF31" s="9">
        <v>62.166666666666664</v>
      </c>
      <c r="BG31" s="9"/>
      <c r="BH31" s="9">
        <v>96.166666666666671</v>
      </c>
      <c r="BI31" s="9">
        <v>118.9647857445906</v>
      </c>
      <c r="BJ31" s="9">
        <v>71.783538613735374</v>
      </c>
      <c r="BK31" s="9">
        <v>156.17390175005681</v>
      </c>
      <c r="BL31" s="9">
        <v>87.819399652691658</v>
      </c>
      <c r="BM31" s="9"/>
      <c r="BN31" s="9">
        <v>137.57563927386298</v>
      </c>
      <c r="BO31" s="9">
        <v>147.05558613098515</v>
      </c>
      <c r="BP31" s="9">
        <v>83.327830967315947</v>
      </c>
      <c r="BQ31" s="9">
        <v>70.936639118457308</v>
      </c>
      <c r="BR31" s="9">
        <v>69.989827060020346</v>
      </c>
      <c r="BS31" s="9"/>
      <c r="BT31" s="9"/>
      <c r="BU31" s="9">
        <v>89.381854069350723</v>
      </c>
      <c r="BV31" s="9"/>
      <c r="BW31" s="9"/>
      <c r="BX31" s="9"/>
      <c r="BY31" s="9"/>
      <c r="BZ31" s="9">
        <v>104.6</v>
      </c>
      <c r="CA31" s="9"/>
      <c r="CB31" s="9"/>
      <c r="CC31" s="9"/>
      <c r="CD31" s="9"/>
      <c r="CE31" s="9"/>
      <c r="CF31" s="9"/>
      <c r="CG31" s="9"/>
      <c r="CH31" s="27"/>
      <c r="CI31" s="27"/>
      <c r="CJ31" s="27"/>
      <c r="CK31" s="27"/>
      <c r="CL31" s="27"/>
      <c r="CM31" s="27"/>
      <c r="CN31" s="27"/>
      <c r="CO31" s="27"/>
      <c r="CP31" s="27"/>
      <c r="CQ31" s="27">
        <v>124.687142857143</v>
      </c>
      <c r="CR31" s="27"/>
      <c r="CS31" s="27"/>
      <c r="CT31" s="27">
        <v>134.19999999999999</v>
      </c>
      <c r="CU31" s="27"/>
      <c r="CV31" s="27">
        <v>327.75389617333332</v>
      </c>
      <c r="CW31" s="9"/>
      <c r="CX31" s="9"/>
      <c r="CY31" s="9">
        <v>64.63333333333334</v>
      </c>
      <c r="CZ31" s="9">
        <v>67.8</v>
      </c>
      <c r="DA31" s="9">
        <v>117.28880952380952</v>
      </c>
      <c r="DB31" s="9">
        <v>1461.9479304123518</v>
      </c>
      <c r="DC31" s="27">
        <v>119.7</v>
      </c>
      <c r="DD31" s="9">
        <v>106.33333333333333</v>
      </c>
      <c r="DE31" s="9">
        <v>188.33333333333334</v>
      </c>
      <c r="DF31" s="9">
        <v>196</v>
      </c>
      <c r="DG31" s="9">
        <v>249.96923076923076</v>
      </c>
      <c r="DH31" s="9">
        <v>211</v>
      </c>
      <c r="DI31" s="9">
        <v>191.92464523333334</v>
      </c>
      <c r="DJ31" s="9">
        <v>277.33333333333331</v>
      </c>
      <c r="DK31" s="9">
        <v>342</v>
      </c>
      <c r="DL31" s="9">
        <v>377</v>
      </c>
      <c r="DM31" s="9">
        <v>383.02271953006993</v>
      </c>
      <c r="DN31" s="9">
        <v>170</v>
      </c>
      <c r="DO31" s="9">
        <v>175</v>
      </c>
      <c r="DP31" s="9">
        <v>196</v>
      </c>
      <c r="DQ31" s="9">
        <v>183.20413972199998</v>
      </c>
      <c r="DR31" s="9">
        <v>92.666666666666671</v>
      </c>
      <c r="DS31" s="9">
        <v>173</v>
      </c>
      <c r="DT31" s="9">
        <v>214</v>
      </c>
      <c r="DU31" s="9">
        <v>328.66666666666669</v>
      </c>
      <c r="DV31" s="9">
        <v>406</v>
      </c>
      <c r="DW31" s="9">
        <v>87.333333333333329</v>
      </c>
      <c r="DX31" s="9">
        <v>277.76</v>
      </c>
      <c r="DY31" s="9">
        <v>174</v>
      </c>
      <c r="DZ31" s="9">
        <v>528.59</v>
      </c>
      <c r="EA31" s="9">
        <v>338</v>
      </c>
      <c r="EB31" s="9">
        <v>157.10666666666665</v>
      </c>
      <c r="EC31" s="9">
        <v>118</v>
      </c>
      <c r="ED31" s="17">
        <v>274</v>
      </c>
      <c r="EE31" s="9"/>
      <c r="EF31" s="9"/>
      <c r="EG31" s="9"/>
      <c r="EH31" s="9"/>
      <c r="EI31" s="9"/>
      <c r="EJ31" s="9">
        <v>203.21940037662844</v>
      </c>
      <c r="EK31" s="9">
        <v>194.83746572872474</v>
      </c>
      <c r="EL31" s="9">
        <v>195.58098901630592</v>
      </c>
      <c r="EM31" s="9">
        <v>75.833333333333329</v>
      </c>
      <c r="EN31" s="9">
        <v>104.3</v>
      </c>
      <c r="EO31" s="9"/>
      <c r="EP31" s="9">
        <v>90.4</v>
      </c>
      <c r="EQ31" s="9"/>
      <c r="ER31" s="9">
        <v>96.766666666666666</v>
      </c>
      <c r="ES31" s="9">
        <v>84.5</v>
      </c>
      <c r="ET31" s="9"/>
      <c r="EU31" s="9">
        <v>119.66666666666667</v>
      </c>
      <c r="EV31" s="9">
        <v>88.066666666666663</v>
      </c>
      <c r="EW31" s="9">
        <v>87.78711484593839</v>
      </c>
      <c r="EX31" s="9">
        <v>75.571730259139088</v>
      </c>
      <c r="EY31" s="9">
        <v>88.504415324637691</v>
      </c>
      <c r="EZ31" s="9"/>
      <c r="FA31" s="9"/>
      <c r="FB31" s="9"/>
      <c r="FC31" s="9">
        <v>217.05034604047617</v>
      </c>
      <c r="FD31" s="9">
        <v>2067.9966666666664</v>
      </c>
      <c r="FE31" s="9"/>
      <c r="FF31" s="9"/>
      <c r="FG31" s="9"/>
      <c r="FH31" s="9"/>
      <c r="FI31" s="9">
        <v>156.52820459999998</v>
      </c>
      <c r="FJ31" s="9"/>
      <c r="FK31" s="9"/>
      <c r="FL31" s="9"/>
      <c r="FM31" s="9"/>
      <c r="FN31" s="9"/>
      <c r="FO31" s="9" t="e">
        <v>#N/A</v>
      </c>
      <c r="FP31" s="9">
        <v>205.91175270799999</v>
      </c>
      <c r="FQ31" s="9">
        <v>164.31787261066665</v>
      </c>
      <c r="FR31" s="9"/>
      <c r="FS31" s="9"/>
      <c r="FT31" s="9">
        <v>460.91310242133335</v>
      </c>
      <c r="FU31" s="9">
        <v>0.35399999999999998</v>
      </c>
      <c r="FV31" s="9">
        <v>512.94219625333335</v>
      </c>
      <c r="FW31" s="9">
        <v>234.20440966466666</v>
      </c>
      <c r="FX31" s="9">
        <v>105.59999999999998</v>
      </c>
      <c r="FY31" s="9">
        <v>101.96666666666668</v>
      </c>
      <c r="FZ31" s="9">
        <v>106.06666666666668</v>
      </c>
      <c r="GA31" s="9"/>
      <c r="GB31" s="9"/>
      <c r="GC31" s="9">
        <v>102.46666666666665</v>
      </c>
      <c r="GD31" s="9">
        <v>96.933333333333337</v>
      </c>
      <c r="GE31" s="9">
        <v>98.253309313072776</v>
      </c>
      <c r="GF31" s="9">
        <v>78.77437011539655</v>
      </c>
      <c r="GG31" s="9">
        <v>81.301435406698559</v>
      </c>
      <c r="GH31" s="9"/>
      <c r="GI31" s="9"/>
      <c r="GJ31" s="9">
        <v>12</v>
      </c>
      <c r="GK31" s="9"/>
      <c r="GL31" s="9"/>
      <c r="GM31" s="9">
        <v>0.80379999999999996</v>
      </c>
      <c r="GN31" s="9"/>
      <c r="GO31" s="9">
        <v>2.1270000000000002</v>
      </c>
      <c r="GP31" s="9"/>
      <c r="GQ31" s="9">
        <v>3.029666666666667</v>
      </c>
      <c r="GR31" s="9">
        <v>0.11869999999999999</v>
      </c>
      <c r="GS31" s="9">
        <v>2.3583333333333334</v>
      </c>
      <c r="GT31" s="9"/>
      <c r="GU31" s="9">
        <v>95.566666666666663</v>
      </c>
      <c r="GV31" s="9">
        <v>93.2</v>
      </c>
      <c r="GW31" s="9">
        <v>88.2</v>
      </c>
      <c r="GX31" s="9">
        <v>94.433333333333337</v>
      </c>
      <c r="GY31" s="9">
        <v>88.933333333333323</v>
      </c>
      <c r="GZ31" s="9">
        <v>94.133333333333326</v>
      </c>
      <c r="HA31" s="9">
        <v>104.1</v>
      </c>
      <c r="HB31" s="9"/>
      <c r="HC31" s="9">
        <v>85.382035391728238</v>
      </c>
      <c r="HD31" s="9">
        <v>42.631900298100057</v>
      </c>
      <c r="HE31" s="9"/>
      <c r="HF31" s="9">
        <v>63.002293016318255</v>
      </c>
      <c r="HG31" s="9">
        <v>79.295154185022028</v>
      </c>
      <c r="HH31" s="9"/>
      <c r="HI31" s="9"/>
      <c r="HJ31" s="9"/>
      <c r="HK31" s="9"/>
      <c r="HL31" s="34">
        <v>105.4</v>
      </c>
      <c r="HM31" s="9">
        <v>97.6</v>
      </c>
      <c r="HN31" s="34">
        <v>101.33333333333333</v>
      </c>
      <c r="HO31" s="9">
        <v>0.56276666666666664</v>
      </c>
      <c r="HP31" s="9">
        <v>0.5766</v>
      </c>
      <c r="HQ31" s="9">
        <v>0.36576666666666663</v>
      </c>
      <c r="HR31" s="9">
        <v>0.89700000000000002</v>
      </c>
      <c r="HS31" s="9">
        <v>2.2290000000000001</v>
      </c>
      <c r="HT31" s="9">
        <v>0.50745733333333332</v>
      </c>
      <c r="HU31" s="9">
        <v>0.46946666666666664</v>
      </c>
      <c r="HV31" s="9">
        <v>0.62903333333333333</v>
      </c>
      <c r="HW31" s="9">
        <v>1.7315933333333335</v>
      </c>
      <c r="HX31" s="9">
        <v>0.54299999999999993</v>
      </c>
      <c r="HY31" s="9">
        <v>2.38</v>
      </c>
      <c r="HZ31" s="9">
        <v>0.47343333333333332</v>
      </c>
      <c r="IA31" s="9">
        <v>1.1828100246666666</v>
      </c>
      <c r="IB31" s="9">
        <v>0.67925000000000002</v>
      </c>
      <c r="IC31" s="9">
        <v>1.0330000000000001</v>
      </c>
      <c r="ID31" s="9">
        <v>0.63366666666666671</v>
      </c>
      <c r="IE31" s="9">
        <v>0.83499999999999996</v>
      </c>
      <c r="IF31" s="9">
        <v>0.86217622655122639</v>
      </c>
      <c r="IG31" s="9"/>
      <c r="IH31" s="9">
        <v>0.4735119047619048</v>
      </c>
      <c r="II31" s="9">
        <v>81.466666666666669</v>
      </c>
      <c r="IJ31" s="9">
        <v>99.833333333333329</v>
      </c>
      <c r="IK31" s="9">
        <v>87.766666666666666</v>
      </c>
      <c r="IL31" s="9">
        <v>93.833333333333329</v>
      </c>
      <c r="IM31" s="9">
        <v>87.7</v>
      </c>
      <c r="IN31" s="9">
        <v>113.73333333333333</v>
      </c>
      <c r="IO31" s="9">
        <v>84.9</v>
      </c>
      <c r="IP31" s="9"/>
      <c r="IQ31" s="9">
        <v>87.7</v>
      </c>
      <c r="IR31" s="9"/>
      <c r="IS31" s="9">
        <v>112.03333333333335</v>
      </c>
      <c r="IT31" s="9">
        <v>108.1</v>
      </c>
      <c r="IU31" s="9">
        <v>129.03333333333333</v>
      </c>
      <c r="IV31" s="9">
        <v>89.666666666666671</v>
      </c>
      <c r="IW31" s="9">
        <v>64.481385645128938</v>
      </c>
      <c r="IX31" s="9">
        <v>61.616906679385039</v>
      </c>
      <c r="IY31" s="9">
        <v>101.9907111979808</v>
      </c>
      <c r="IZ31" s="9">
        <v>90.073147739341096</v>
      </c>
      <c r="JA31" s="9">
        <v>76.662431173231667</v>
      </c>
      <c r="JB31" s="9">
        <v>177.78663114254056</v>
      </c>
      <c r="JC31" s="9">
        <v>92.509363295880149</v>
      </c>
      <c r="JD31" s="9">
        <v>101.46377913881217</v>
      </c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27"/>
      <c r="KW31" s="27"/>
      <c r="KX31" s="27"/>
      <c r="KY31" s="27"/>
      <c r="KZ31" s="27"/>
      <c r="LA31" s="27"/>
      <c r="LB31" s="27"/>
      <c r="LC31" s="27"/>
      <c r="LD31" s="27"/>
      <c r="LE31" s="27"/>
      <c r="LF31" s="27"/>
      <c r="LG31" s="27"/>
      <c r="LH31" s="27">
        <v>0.74203333333333332</v>
      </c>
      <c r="LI31" s="27"/>
      <c r="LJ31" s="9">
        <v>66.795815295815302</v>
      </c>
      <c r="LK31" s="27">
        <v>119.7</v>
      </c>
      <c r="LL31" s="9">
        <v>1.1333333333333333</v>
      </c>
      <c r="LM31" s="9">
        <v>1.2130461722941657</v>
      </c>
      <c r="LN31" s="9"/>
      <c r="LO31" s="9"/>
      <c r="LP31" s="9"/>
      <c r="LQ31" s="9"/>
      <c r="LR31" s="9"/>
      <c r="LS31" s="9"/>
      <c r="LT31" s="9">
        <v>107.93333333333332</v>
      </c>
      <c r="LU31" s="9">
        <v>106</v>
      </c>
      <c r="LV31" s="9">
        <v>110.33333333333333</v>
      </c>
      <c r="LW31" s="9">
        <v>110.16666666666667</v>
      </c>
      <c r="LX31" s="9">
        <v>107.23333333333333</v>
      </c>
      <c r="LY31" s="9">
        <v>116.16666666666667</v>
      </c>
      <c r="LZ31" s="9">
        <v>102.86666666666667</v>
      </c>
      <c r="MA31" s="9">
        <v>110.39999999999999</v>
      </c>
      <c r="MB31" s="9"/>
      <c r="MC31" s="9">
        <v>100.39999999999999</v>
      </c>
      <c r="MD31" s="9">
        <v>96.533333333333346</v>
      </c>
      <c r="ME31" s="9">
        <v>98.766666666666652</v>
      </c>
      <c r="MF31" s="9">
        <v>100.93333333333334</v>
      </c>
      <c r="MG31" s="9">
        <v>107.7</v>
      </c>
      <c r="MH31" s="9">
        <v>92.09999999999998</v>
      </c>
      <c r="MI31" s="9">
        <v>102.8</v>
      </c>
      <c r="MJ31" s="9">
        <v>101.23333333333335</v>
      </c>
      <c r="MK31" s="9">
        <v>103.16666666666667</v>
      </c>
      <c r="ML31" s="9">
        <v>110.26666666666665</v>
      </c>
      <c r="MM31" s="9">
        <v>120.60000000000001</v>
      </c>
      <c r="MN31" s="9">
        <v>109.09999999999998</v>
      </c>
      <c r="MO31" s="9"/>
      <c r="MP31" s="9">
        <v>111.53333333333335</v>
      </c>
      <c r="MQ31" s="9">
        <v>109.76666666666667</v>
      </c>
      <c r="MR31" s="9">
        <v>109.09999999999998</v>
      </c>
      <c r="MS31" s="9">
        <v>106.43333333333334</v>
      </c>
      <c r="MT31" s="9">
        <v>102.13333333333333</v>
      </c>
      <c r="MU31" s="9">
        <v>108.89999999999999</v>
      </c>
      <c r="MV31" s="9">
        <v>112.09999999999998</v>
      </c>
      <c r="MW31" s="9"/>
      <c r="MX31" s="9"/>
      <c r="MY31" s="9"/>
      <c r="MZ31" s="9"/>
      <c r="NA31" s="9"/>
      <c r="NB31" s="9"/>
      <c r="NC31" s="9"/>
      <c r="ND31" s="9"/>
      <c r="NE31" s="9">
        <v>108.63333333333333</v>
      </c>
      <c r="NF31" s="9">
        <v>111.10000000000001</v>
      </c>
      <c r="NG31" s="9">
        <v>4.3899999999999997</v>
      </c>
      <c r="NH31" s="9"/>
      <c r="NI31" s="9"/>
      <c r="NJ31" s="9"/>
      <c r="NK31" s="9">
        <v>100.6</v>
      </c>
      <c r="NL31" s="9" t="e">
        <v>#N/A</v>
      </c>
      <c r="NM31" s="9"/>
      <c r="NN31" s="9">
        <v>0.65700000000000003</v>
      </c>
      <c r="NO31" s="9">
        <v>0.69599999999999995</v>
      </c>
      <c r="NP31" s="27"/>
      <c r="NQ31" s="27"/>
      <c r="NR31" s="27"/>
      <c r="NS31" s="27">
        <v>202.45000200000001</v>
      </c>
      <c r="NT31" s="27">
        <v>141.96000163333335</v>
      </c>
      <c r="NU31" s="27">
        <v>139.26666666666665</v>
      </c>
      <c r="NV31" s="27"/>
      <c r="NW31" s="27">
        <v>132</v>
      </c>
      <c r="NX31" s="27"/>
      <c r="NY31" s="27"/>
      <c r="NZ31" s="27"/>
      <c r="OA31" s="27">
        <v>56.2</v>
      </c>
      <c r="OB31" s="27">
        <v>62.6</v>
      </c>
      <c r="OC31" s="27"/>
      <c r="OD31" s="27">
        <v>436.7</v>
      </c>
      <c r="OE31" s="27"/>
      <c r="OF31" s="27">
        <v>1933.9661513333333</v>
      </c>
      <c r="OG31" s="27"/>
      <c r="OH31" s="27"/>
      <c r="OI31" s="27"/>
      <c r="OJ31" s="9">
        <v>116</v>
      </c>
      <c r="OK31" s="9">
        <v>96.5</v>
      </c>
      <c r="OL31" s="9">
        <v>28.399999999999995</v>
      </c>
      <c r="OM31" s="9">
        <v>62.4</v>
      </c>
      <c r="ON31" s="9">
        <v>177</v>
      </c>
      <c r="OO31" s="9">
        <v>108.16666666666667</v>
      </c>
      <c r="OP31" s="9">
        <v>112.6</v>
      </c>
      <c r="OQ31" s="9" t="e">
        <v>#N/A</v>
      </c>
      <c r="OR31" s="9" t="e">
        <v>#N/A</v>
      </c>
      <c r="OS31" s="9">
        <v>111.23333333333333</v>
      </c>
      <c r="OT31" s="9">
        <v>112.3</v>
      </c>
      <c r="OU31" s="9">
        <v>129.69999999999999</v>
      </c>
      <c r="OV31" s="9" t="e">
        <v>#N/A</v>
      </c>
      <c r="OW31" s="9">
        <v>115.2</v>
      </c>
      <c r="OX31" s="9">
        <v>101.4</v>
      </c>
      <c r="OY31" s="9" t="e">
        <v>#N/A</v>
      </c>
      <c r="OZ31" s="9">
        <v>101.13333333333333</v>
      </c>
      <c r="PA31" s="9" t="e">
        <v>#N/A</v>
      </c>
      <c r="PB31" s="9" t="e">
        <v>#N/A</v>
      </c>
      <c r="PC31" s="9">
        <v>98.6</v>
      </c>
      <c r="PD31" s="9">
        <v>98.8</v>
      </c>
      <c r="PE31" s="9">
        <v>146.73333333333332</v>
      </c>
    </row>
    <row r="32" spans="1:421" ht="15.75">
      <c r="A32" s="4">
        <v>31594</v>
      </c>
      <c r="B32" s="9">
        <v>70.884682666666663</v>
      </c>
      <c r="C32" s="9">
        <v>54.503125333333337</v>
      </c>
      <c r="D32" s="9">
        <v>78.386517333333344</v>
      </c>
      <c r="E32" s="9">
        <v>70</v>
      </c>
      <c r="F32" s="9">
        <v>84</v>
      </c>
      <c r="G32" s="9"/>
      <c r="H32" s="9">
        <v>95.138461538461513</v>
      </c>
      <c r="I32" s="9"/>
      <c r="J32" s="9">
        <v>67.975240666666664</v>
      </c>
      <c r="K32" s="9">
        <v>74.142878333333329</v>
      </c>
      <c r="L32" s="9">
        <v>67.666666666666671</v>
      </c>
      <c r="M32" s="9">
        <v>45</v>
      </c>
      <c r="N32" s="9"/>
      <c r="O32" s="9">
        <v>59.37783589866666</v>
      </c>
      <c r="P32" s="9">
        <v>66.359140862000004</v>
      </c>
      <c r="Q32" s="9">
        <v>63.222094400000003</v>
      </c>
      <c r="R32" s="9">
        <v>67.847777859126978</v>
      </c>
      <c r="S32" s="9">
        <v>128.6948454425</v>
      </c>
      <c r="T32" s="9">
        <v>98.179194010666649</v>
      </c>
      <c r="U32" s="9">
        <v>229.92376741083331</v>
      </c>
      <c r="V32" s="9">
        <v>94.722288680699862</v>
      </c>
      <c r="W32" s="9">
        <v>80</v>
      </c>
      <c r="X32" s="9">
        <v>90.333333333333314</v>
      </c>
      <c r="Y32" s="9">
        <v>83.163263633333329</v>
      </c>
      <c r="Z32" s="9"/>
      <c r="AA32" s="17">
        <v>86.274231862666667</v>
      </c>
      <c r="AB32" s="9">
        <v>185.07936507936506</v>
      </c>
      <c r="AC32" s="9"/>
      <c r="AD32" s="9"/>
      <c r="AE32" s="9">
        <v>869.35618648666662</v>
      </c>
      <c r="AF32" s="9">
        <v>1153.01763026</v>
      </c>
      <c r="AG32" s="9"/>
      <c r="AH32" s="9"/>
      <c r="AI32" s="9"/>
      <c r="AJ32" s="9"/>
      <c r="AK32" s="9"/>
      <c r="AL32" s="9">
        <v>92.051080122122414</v>
      </c>
      <c r="AM32" s="9">
        <v>90.278447949367475</v>
      </c>
      <c r="AN32" s="9">
        <v>62.913085444444441</v>
      </c>
      <c r="AO32" s="9"/>
      <c r="AP32" s="9"/>
      <c r="AQ32" s="9">
        <v>84.63301203333333</v>
      </c>
      <c r="AR32" s="9">
        <v>86.133333333333326</v>
      </c>
      <c r="AS32" s="9">
        <v>74.13333333333334</v>
      </c>
      <c r="AT32" s="9">
        <v>95.666666666666671</v>
      </c>
      <c r="AU32" s="9">
        <v>94.5</v>
      </c>
      <c r="AV32" s="9"/>
      <c r="AW32" s="9">
        <v>98.566666666666663</v>
      </c>
      <c r="AX32" s="9"/>
      <c r="AY32" s="9">
        <v>113.06666666666668</v>
      </c>
      <c r="AZ32" s="9">
        <v>70.400000000000006</v>
      </c>
      <c r="BA32" s="9"/>
      <c r="BB32" s="9">
        <v>64.8</v>
      </c>
      <c r="BC32" s="9">
        <v>89.933333333333337</v>
      </c>
      <c r="BD32" s="9">
        <v>68.36666666666666</v>
      </c>
      <c r="BE32" s="9">
        <v>60.966666666666669</v>
      </c>
      <c r="BF32" s="9">
        <v>60.2</v>
      </c>
      <c r="BG32" s="9"/>
      <c r="BH32" s="9">
        <v>68.633333333333326</v>
      </c>
      <c r="BI32" s="9">
        <v>87.908358082308027</v>
      </c>
      <c r="BJ32" s="9">
        <v>72.402561714289021</v>
      </c>
      <c r="BK32" s="9">
        <v>173.51212701711091</v>
      </c>
      <c r="BL32" s="9">
        <v>67.377821880426694</v>
      </c>
      <c r="BM32" s="9"/>
      <c r="BN32" s="9">
        <v>122.50634393909819</v>
      </c>
      <c r="BO32" s="9">
        <v>154.21023665382501</v>
      </c>
      <c r="BP32" s="9">
        <v>67.613073621657321</v>
      </c>
      <c r="BQ32" s="9">
        <v>63.774104683195588</v>
      </c>
      <c r="BR32" s="9">
        <v>56.01220752797559</v>
      </c>
      <c r="BS32" s="9"/>
      <c r="BT32" s="9"/>
      <c r="BU32" s="9">
        <v>71.070033648824875</v>
      </c>
      <c r="BV32" s="9"/>
      <c r="BW32" s="9"/>
      <c r="BX32" s="9"/>
      <c r="BY32" s="9"/>
      <c r="BZ32" s="9">
        <v>104.86666666666667</v>
      </c>
      <c r="CA32" s="9"/>
      <c r="CB32" s="9"/>
      <c r="CC32" s="9"/>
      <c r="CD32" s="9"/>
      <c r="CE32" s="9"/>
      <c r="CF32" s="9"/>
      <c r="CG32" s="9"/>
      <c r="CH32" s="27"/>
      <c r="CI32" s="27"/>
      <c r="CJ32" s="27"/>
      <c r="CK32" s="27"/>
      <c r="CL32" s="27"/>
      <c r="CM32" s="27"/>
      <c r="CN32" s="27"/>
      <c r="CO32" s="27"/>
      <c r="CP32" s="27"/>
      <c r="CQ32" s="27">
        <v>117.63</v>
      </c>
      <c r="CR32" s="27"/>
      <c r="CS32" s="27"/>
      <c r="CT32" s="27">
        <v>113.6675</v>
      </c>
      <c r="CU32" s="27"/>
      <c r="CV32" s="27">
        <v>286.6009406</v>
      </c>
      <c r="CW32" s="9"/>
      <c r="CX32" s="9"/>
      <c r="CY32" s="9">
        <v>58.199999999999996</v>
      </c>
      <c r="CZ32" s="9">
        <v>60.1</v>
      </c>
      <c r="DA32" s="9">
        <v>111.65312650312649</v>
      </c>
      <c r="DB32" s="9">
        <v>839.82474158161904</v>
      </c>
      <c r="DC32" s="27">
        <v>121.56666666666668</v>
      </c>
      <c r="DD32" s="9">
        <v>135.33333333333334</v>
      </c>
      <c r="DE32" s="9">
        <v>190</v>
      </c>
      <c r="DF32" s="9">
        <v>196</v>
      </c>
      <c r="DG32" s="9">
        <v>243.19230769230765</v>
      </c>
      <c r="DH32" s="9">
        <v>211</v>
      </c>
      <c r="DI32" s="9">
        <v>183.10615483333333</v>
      </c>
      <c r="DJ32" s="9">
        <v>276.33333333333331</v>
      </c>
      <c r="DK32" s="9">
        <v>342</v>
      </c>
      <c r="DL32" s="9">
        <v>377</v>
      </c>
      <c r="DM32" s="9">
        <v>324.79133511290769</v>
      </c>
      <c r="DN32" s="9">
        <v>175</v>
      </c>
      <c r="DO32" s="9">
        <v>175</v>
      </c>
      <c r="DP32" s="9">
        <v>196</v>
      </c>
      <c r="DQ32" s="9">
        <v>183.20413972199998</v>
      </c>
      <c r="DR32" s="9">
        <v>103.33333333333333</v>
      </c>
      <c r="DS32" s="9">
        <v>168.66666666666666</v>
      </c>
      <c r="DT32" s="9">
        <v>214</v>
      </c>
      <c r="DU32" s="9">
        <v>279.66666666666669</v>
      </c>
      <c r="DV32" s="9">
        <v>406</v>
      </c>
      <c r="DW32" s="9">
        <v>104</v>
      </c>
      <c r="DX32" s="9">
        <v>242.29666666666665</v>
      </c>
      <c r="DY32" s="9">
        <v>174</v>
      </c>
      <c r="DZ32" s="9">
        <v>483.54</v>
      </c>
      <c r="EA32" s="9">
        <v>338</v>
      </c>
      <c r="EB32" s="9">
        <v>154.15</v>
      </c>
      <c r="EC32" s="9">
        <v>118</v>
      </c>
      <c r="ED32" s="17">
        <v>274</v>
      </c>
      <c r="EE32" s="9">
        <v>623.9082014600001</v>
      </c>
      <c r="EF32" s="9"/>
      <c r="EG32" s="9"/>
      <c r="EH32" s="9"/>
      <c r="EI32" s="9"/>
      <c r="EJ32" s="9">
        <v>176.83206880224762</v>
      </c>
      <c r="EK32" s="9">
        <v>184.56311186242783</v>
      </c>
      <c r="EL32" s="9">
        <v>180.05465897681052</v>
      </c>
      <c r="EM32" s="9">
        <v>75.13333333333334</v>
      </c>
      <c r="EN32" s="9">
        <v>100.73333333333335</v>
      </c>
      <c r="EO32" s="9"/>
      <c r="EP32" s="9">
        <v>84.166666666666671</v>
      </c>
      <c r="EQ32" s="9"/>
      <c r="ER32" s="9">
        <v>92.733333333333334</v>
      </c>
      <c r="ES32" s="9">
        <v>88.3</v>
      </c>
      <c r="ET32" s="9"/>
      <c r="EU32" s="9">
        <v>131.30000000000001</v>
      </c>
      <c r="EV32" s="9">
        <v>78.666666666666671</v>
      </c>
      <c r="EW32" s="9">
        <v>83.753501400560225</v>
      </c>
      <c r="EX32" s="9">
        <v>64.082473221882481</v>
      </c>
      <c r="EY32" s="9">
        <v>88.504415324637691</v>
      </c>
      <c r="EZ32" s="9"/>
      <c r="FA32" s="9"/>
      <c r="FB32" s="9">
        <v>160.41568256967406</v>
      </c>
      <c r="FC32" s="9">
        <v>225.55627638712122</v>
      </c>
      <c r="FD32" s="9">
        <v>2144.79</v>
      </c>
      <c r="FE32" s="9"/>
      <c r="FF32" s="9"/>
      <c r="FG32" s="9"/>
      <c r="FH32" s="9"/>
      <c r="FI32" s="9">
        <v>131.83643147999999</v>
      </c>
      <c r="FJ32" s="9"/>
      <c r="FK32" s="9"/>
      <c r="FL32" s="9"/>
      <c r="FM32" s="9"/>
      <c r="FN32" s="9"/>
      <c r="FO32" s="9" t="e">
        <v>#N/A</v>
      </c>
      <c r="FP32" s="9">
        <v>181.14649194333333</v>
      </c>
      <c r="FQ32" s="9">
        <v>115.74268754999999</v>
      </c>
      <c r="FR32" s="9"/>
      <c r="FS32" s="9"/>
      <c r="FT32" s="9">
        <v>460.8396150006667</v>
      </c>
      <c r="FU32" s="9">
        <v>0.34833333333333327</v>
      </c>
      <c r="FV32" s="9">
        <v>525.72900744933338</v>
      </c>
      <c r="FW32" s="9">
        <v>223.98965819200001</v>
      </c>
      <c r="FX32" s="9">
        <v>108</v>
      </c>
      <c r="FY32" s="9">
        <v>102.89999999999999</v>
      </c>
      <c r="FZ32" s="9">
        <v>106.73333333333333</v>
      </c>
      <c r="GA32" s="9"/>
      <c r="GB32" s="9"/>
      <c r="GC32" s="9">
        <v>103.3</v>
      </c>
      <c r="GD32" s="9">
        <v>101.9</v>
      </c>
      <c r="GE32" s="9">
        <v>98.23764392574607</v>
      </c>
      <c r="GF32" s="9">
        <v>80.738086505092681</v>
      </c>
      <c r="GG32" s="9">
        <v>80</v>
      </c>
      <c r="GH32" s="9"/>
      <c r="GI32" s="9"/>
      <c r="GJ32" s="9">
        <v>12.366666666666667</v>
      </c>
      <c r="GK32" s="9"/>
      <c r="GL32" s="9"/>
      <c r="GM32" s="9">
        <v>0.80516666666666659</v>
      </c>
      <c r="GN32" s="9"/>
      <c r="GO32" s="9">
        <v>2.1590000000000003</v>
      </c>
      <c r="GP32" s="9"/>
      <c r="GQ32" s="9">
        <v>3.0553333333333335</v>
      </c>
      <c r="GR32" s="9">
        <v>0.1386</v>
      </c>
      <c r="GS32" s="9">
        <v>2.3493333333333335</v>
      </c>
      <c r="GT32" s="9"/>
      <c r="GU32" s="9">
        <v>96.7</v>
      </c>
      <c r="GV32" s="9">
        <v>98.966666666666654</v>
      </c>
      <c r="GW32" s="9">
        <v>90.433333333333323</v>
      </c>
      <c r="GX32" s="9">
        <v>95.166666666666671</v>
      </c>
      <c r="GY32" s="9">
        <v>90.3</v>
      </c>
      <c r="GZ32" s="9">
        <v>101.36666666666667</v>
      </c>
      <c r="HA32" s="9">
        <v>104.83333333333333</v>
      </c>
      <c r="HB32" s="9"/>
      <c r="HC32" s="9">
        <v>85.527206804644422</v>
      </c>
      <c r="HD32" s="9">
        <v>49.779118629458033</v>
      </c>
      <c r="HE32" s="9"/>
      <c r="HF32" s="9">
        <v>62.761860237316057</v>
      </c>
      <c r="HG32" s="9">
        <v>81.718061674008808</v>
      </c>
      <c r="HH32" s="9"/>
      <c r="HI32" s="9"/>
      <c r="HJ32" s="9"/>
      <c r="HK32" s="9"/>
      <c r="HL32" s="34">
        <v>105.53333333333335</v>
      </c>
      <c r="HM32" s="9">
        <v>98.966666666666654</v>
      </c>
      <c r="HN32" s="34">
        <v>101.8</v>
      </c>
      <c r="HO32" s="9">
        <v>0.6055666666666667</v>
      </c>
      <c r="HP32" s="9">
        <v>0.6452</v>
      </c>
      <c r="HQ32" s="9">
        <v>0.38643333333333341</v>
      </c>
      <c r="HR32" s="9">
        <v>0.97643333333333326</v>
      </c>
      <c r="HS32" s="9">
        <v>2.2563333333333331</v>
      </c>
      <c r="HT32" s="9">
        <v>0.65027466666666667</v>
      </c>
      <c r="HU32" s="9">
        <v>0.61296666666666655</v>
      </c>
      <c r="HV32" s="9">
        <v>0.81969999999999998</v>
      </c>
      <c r="HW32" s="9">
        <v>2.0034993333333331</v>
      </c>
      <c r="HX32" s="9">
        <v>0.66599999999999993</v>
      </c>
      <c r="HY32" s="9">
        <v>2.666666666666667</v>
      </c>
      <c r="HZ32" s="9">
        <v>0.56193333333333328</v>
      </c>
      <c r="IA32" s="9">
        <v>1.389023044</v>
      </c>
      <c r="IB32" s="9">
        <v>0.85513333333333319</v>
      </c>
      <c r="IC32" s="9">
        <v>1.0900000000000001</v>
      </c>
      <c r="ID32" s="9">
        <v>0.7278</v>
      </c>
      <c r="IE32" s="9">
        <v>0.87133333333333329</v>
      </c>
      <c r="IF32" s="9">
        <v>0.90718268398268398</v>
      </c>
      <c r="IG32" s="9"/>
      <c r="IH32" s="9">
        <v>0.6115339105339106</v>
      </c>
      <c r="II32" s="9">
        <v>79.033333333333331</v>
      </c>
      <c r="IJ32" s="9">
        <v>100.73333333333333</v>
      </c>
      <c r="IK32" s="9">
        <v>96.1</v>
      </c>
      <c r="IL32" s="9">
        <v>101.13333333333333</v>
      </c>
      <c r="IM32" s="9">
        <v>89</v>
      </c>
      <c r="IN32" s="9">
        <v>134.46666666666667</v>
      </c>
      <c r="IO32" s="9">
        <v>90.6</v>
      </c>
      <c r="IP32" s="9"/>
      <c r="IQ32" s="9">
        <v>116.23333333333333</v>
      </c>
      <c r="IR32" s="9"/>
      <c r="IS32" s="9">
        <v>159.93333333333334</v>
      </c>
      <c r="IT32" s="9">
        <v>132.69999999999999</v>
      </c>
      <c r="IU32" s="9">
        <v>156.43333333333337</v>
      </c>
      <c r="IV32" s="9">
        <v>100.66666666666667</v>
      </c>
      <c r="IW32" s="9">
        <v>69.385377777353412</v>
      </c>
      <c r="IX32" s="9">
        <v>67.073357389789152</v>
      </c>
      <c r="IY32" s="9">
        <v>130.69468381058616</v>
      </c>
      <c r="IZ32" s="9">
        <v>117.37527296158852</v>
      </c>
      <c r="JA32" s="9">
        <v>94.027954256670881</v>
      </c>
      <c r="JB32" s="9">
        <v>199.20070716251047</v>
      </c>
      <c r="JC32" s="9">
        <v>116.46351151969128</v>
      </c>
      <c r="JD32" s="9">
        <v>116.53656779152155</v>
      </c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27"/>
      <c r="KW32" s="27"/>
      <c r="KX32" s="27"/>
      <c r="KY32" s="27"/>
      <c r="KZ32" s="27"/>
      <c r="LA32" s="27"/>
      <c r="LB32" s="27"/>
      <c r="LC32" s="27"/>
      <c r="LD32" s="27"/>
      <c r="LE32" s="27"/>
      <c r="LF32" s="27"/>
      <c r="LG32" s="27"/>
      <c r="LH32" s="27">
        <v>0.98870000000000002</v>
      </c>
      <c r="LI32" s="27"/>
      <c r="LJ32" s="9">
        <v>68.515512265512257</v>
      </c>
      <c r="LK32" s="27">
        <v>121.56666666666668</v>
      </c>
      <c r="LL32" s="9">
        <v>0.98666666666666669</v>
      </c>
      <c r="LM32" s="9">
        <v>1.0286253680627779</v>
      </c>
      <c r="LN32" s="9"/>
      <c r="LO32" s="9"/>
      <c r="LP32" s="9"/>
      <c r="LQ32" s="9"/>
      <c r="LR32" s="9"/>
      <c r="LS32" s="9"/>
      <c r="LT32" s="9">
        <v>109.73333333333333</v>
      </c>
      <c r="LU32" s="9">
        <v>108.13333333333333</v>
      </c>
      <c r="LV32" s="9">
        <v>111.53333333333335</v>
      </c>
      <c r="LW32" s="9">
        <v>111.26666666666665</v>
      </c>
      <c r="LX32" s="9">
        <v>108.03333333333335</v>
      </c>
      <c r="LY32" s="9">
        <v>118.33333333333333</v>
      </c>
      <c r="LZ32" s="9">
        <v>102.33333333333333</v>
      </c>
      <c r="MA32" s="9">
        <v>111.63333333333333</v>
      </c>
      <c r="MB32" s="9"/>
      <c r="MC32" s="9">
        <v>106.7</v>
      </c>
      <c r="MD32" s="9">
        <v>98.366666666666674</v>
      </c>
      <c r="ME32" s="9">
        <v>113.60000000000001</v>
      </c>
      <c r="MF32" s="9">
        <v>104.33333333333333</v>
      </c>
      <c r="MG32" s="9">
        <v>121.89999999999999</v>
      </c>
      <c r="MH32" s="9">
        <v>96.40000000000002</v>
      </c>
      <c r="MI32" s="9">
        <v>103.33333333333333</v>
      </c>
      <c r="MJ32" s="9">
        <v>101.56666666666666</v>
      </c>
      <c r="MK32" s="9">
        <v>103.7</v>
      </c>
      <c r="ML32" s="9">
        <v>110.06666666666666</v>
      </c>
      <c r="MM32" s="9">
        <v>124</v>
      </c>
      <c r="MN32" s="9">
        <v>105.23333333333333</v>
      </c>
      <c r="MO32" s="9"/>
      <c r="MP32" s="9">
        <v>110.10000000000001</v>
      </c>
      <c r="MQ32" s="9">
        <v>109.43333333333334</v>
      </c>
      <c r="MR32" s="9">
        <v>109.56666666666666</v>
      </c>
      <c r="MS32" s="9">
        <v>106.16666666666667</v>
      </c>
      <c r="MT32" s="9">
        <v>103.36666666666667</v>
      </c>
      <c r="MU32" s="9">
        <v>109.53333333333335</v>
      </c>
      <c r="MV32" s="9">
        <v>113.13333333333333</v>
      </c>
      <c r="MW32" s="9"/>
      <c r="MX32" s="9"/>
      <c r="MY32" s="9"/>
      <c r="MZ32" s="9"/>
      <c r="NA32" s="9"/>
      <c r="NB32" s="9"/>
      <c r="NC32" s="9"/>
      <c r="ND32" s="9"/>
      <c r="NE32" s="9">
        <v>109.2</v>
      </c>
      <c r="NF32" s="9">
        <v>111.43333333333334</v>
      </c>
      <c r="NG32" s="9">
        <v>5.623333333333334</v>
      </c>
      <c r="NH32" s="9"/>
      <c r="NI32" s="9"/>
      <c r="NJ32" s="9"/>
      <c r="NK32" s="9">
        <v>100.76666666666667</v>
      </c>
      <c r="NL32" s="9" t="e">
        <v>#N/A</v>
      </c>
      <c r="NM32" s="9"/>
      <c r="NN32" s="9">
        <v>0.64700000000000002</v>
      </c>
      <c r="NO32" s="9">
        <v>0.67400000000000004</v>
      </c>
      <c r="NP32" s="27"/>
      <c r="NQ32" s="27"/>
      <c r="NR32" s="27"/>
      <c r="NS32" s="27">
        <v>180.40666710000002</v>
      </c>
      <c r="NT32" s="27">
        <v>141.79667153333332</v>
      </c>
      <c r="NU32" s="27">
        <v>133.16666666666666</v>
      </c>
      <c r="NV32" s="27"/>
      <c r="NW32" s="27">
        <v>122.66666666666667</v>
      </c>
      <c r="NX32" s="27"/>
      <c r="NY32" s="27"/>
      <c r="NZ32" s="27"/>
      <c r="OA32" s="27">
        <v>56.2</v>
      </c>
      <c r="OB32" s="27">
        <v>62.6</v>
      </c>
      <c r="OC32" s="27"/>
      <c r="OD32" s="27">
        <v>354.40000000000003</v>
      </c>
      <c r="OE32" s="27"/>
      <c r="OF32" s="27">
        <v>1944.9157639999996</v>
      </c>
      <c r="OG32" s="27"/>
      <c r="OH32" s="27"/>
      <c r="OI32" s="27"/>
      <c r="OJ32" s="9">
        <v>91.533333333333346</v>
      </c>
      <c r="OK32" s="9">
        <v>70.7</v>
      </c>
      <c r="OL32" s="9">
        <v>28.399999999999995</v>
      </c>
      <c r="OM32" s="9">
        <v>62.4</v>
      </c>
      <c r="ON32" s="9">
        <v>177</v>
      </c>
      <c r="OO32" s="9">
        <v>110.8</v>
      </c>
      <c r="OP32" s="9">
        <v>111.1</v>
      </c>
      <c r="OQ32" s="9" t="e">
        <v>#N/A</v>
      </c>
      <c r="OR32" s="9" t="e">
        <v>#N/A</v>
      </c>
      <c r="OS32" s="9">
        <v>112.56666666666666</v>
      </c>
      <c r="OT32" s="9">
        <v>113.43333333333334</v>
      </c>
      <c r="OU32" s="9">
        <v>130</v>
      </c>
      <c r="OV32" s="9" t="e">
        <v>#N/A</v>
      </c>
      <c r="OW32" s="9">
        <v>117.46666666666665</v>
      </c>
      <c r="OX32" s="9">
        <v>101.73333333333333</v>
      </c>
      <c r="OY32" s="9" t="e">
        <v>#N/A</v>
      </c>
      <c r="OZ32" s="9">
        <v>101.2</v>
      </c>
      <c r="PA32" s="9" t="e">
        <v>#N/A</v>
      </c>
      <c r="PB32" s="9" t="e">
        <v>#N/A</v>
      </c>
      <c r="PC32" s="9">
        <v>99.033333333333346</v>
      </c>
      <c r="PD32" s="9">
        <v>98.8</v>
      </c>
      <c r="PE32" s="9">
        <v>140.23333333333335</v>
      </c>
    </row>
    <row r="33" spans="1:421" ht="15.75">
      <c r="A33" s="5">
        <v>31686</v>
      </c>
      <c r="B33" s="9">
        <v>74.865248000000008</v>
      </c>
      <c r="C33" s="9">
        <v>66.751018666666667</v>
      </c>
      <c r="D33" s="9">
        <v>89.256522666666669</v>
      </c>
      <c r="E33" s="9">
        <v>91.333333333333314</v>
      </c>
      <c r="F33" s="9">
        <v>69</v>
      </c>
      <c r="G33" s="9"/>
      <c r="H33" s="9">
        <v>84.615384615384613</v>
      </c>
      <c r="I33" s="9"/>
      <c r="J33" s="9">
        <v>57.345907666666669</v>
      </c>
      <c r="K33" s="9">
        <v>69.54995666666666</v>
      </c>
      <c r="L33" s="9">
        <v>63</v>
      </c>
      <c r="M33" s="9">
        <v>50</v>
      </c>
      <c r="N33" s="9"/>
      <c r="O33" s="9">
        <v>52.470018356000004</v>
      </c>
      <c r="P33" s="9">
        <v>70.253974157333332</v>
      </c>
      <c r="Q33" s="9">
        <v>88.644128000000009</v>
      </c>
      <c r="R33" s="9">
        <v>65.618326179252463</v>
      </c>
      <c r="S33" s="9">
        <v>140.50794831466666</v>
      </c>
      <c r="T33" s="9">
        <v>115.54059714316666</v>
      </c>
      <c r="U33" s="9">
        <v>255.22181197533328</v>
      </c>
      <c r="V33" s="9">
        <v>103.34743314385706</v>
      </c>
      <c r="W33" s="9">
        <v>80</v>
      </c>
      <c r="X33" s="9">
        <v>79.333333333333314</v>
      </c>
      <c r="Y33" s="9">
        <v>88.429862066666672</v>
      </c>
      <c r="Z33" s="9"/>
      <c r="AA33" s="17">
        <v>84.29007150466667</v>
      </c>
      <c r="AB33" s="9">
        <v>177.25</v>
      </c>
      <c r="AC33" s="9"/>
      <c r="AD33" s="9"/>
      <c r="AE33" s="9">
        <v>1203.2830259959999</v>
      </c>
      <c r="AF33" s="9">
        <v>1141.2596429533335</v>
      </c>
      <c r="AG33" s="9"/>
      <c r="AH33" s="9"/>
      <c r="AI33" s="9"/>
      <c r="AJ33" s="9"/>
      <c r="AK33" s="9"/>
      <c r="AL33" s="9">
        <v>97.552248697510436</v>
      </c>
      <c r="AM33" s="9">
        <v>98.77167557478397</v>
      </c>
      <c r="AN33" s="9">
        <v>57.799515789800587</v>
      </c>
      <c r="AO33" s="9"/>
      <c r="AP33" s="9"/>
      <c r="AQ33" s="9">
        <v>92.471670166666669</v>
      </c>
      <c r="AR33" s="9">
        <v>86.466666666666654</v>
      </c>
      <c r="AS33" s="9">
        <v>69.033333333333331</v>
      </c>
      <c r="AT33" s="9">
        <v>93.033333333333346</v>
      </c>
      <c r="AU33" s="9">
        <v>93.066666666666663</v>
      </c>
      <c r="AV33" s="9"/>
      <c r="AW33" s="9">
        <v>97</v>
      </c>
      <c r="AX33" s="9"/>
      <c r="AY33" s="9">
        <v>113.13333333333333</v>
      </c>
      <c r="AZ33" s="9">
        <v>64</v>
      </c>
      <c r="BA33" s="9"/>
      <c r="BB33" s="9">
        <v>70.5</v>
      </c>
      <c r="BC33" s="9">
        <v>89.933333333333337</v>
      </c>
      <c r="BD33" s="9">
        <v>78.333333333333329</v>
      </c>
      <c r="BE33" s="9">
        <v>78.7</v>
      </c>
      <c r="BF33" s="9">
        <v>84</v>
      </c>
      <c r="BG33" s="9"/>
      <c r="BH33" s="9">
        <v>66.3</v>
      </c>
      <c r="BI33" s="9">
        <v>74.16207042851083</v>
      </c>
      <c r="BJ33" s="9">
        <v>80.368868344778505</v>
      </c>
      <c r="BK33" s="9">
        <v>204.19494139420112</v>
      </c>
      <c r="BL33" s="9">
        <v>71.644753162986845</v>
      </c>
      <c r="BM33" s="9"/>
      <c r="BN33" s="9">
        <v>121.25707593207107</v>
      </c>
      <c r="BO33" s="9">
        <v>168.36543753439739</v>
      </c>
      <c r="BP33" s="9">
        <v>76.98910531528557</v>
      </c>
      <c r="BQ33" s="9">
        <v>67.355371900826455</v>
      </c>
      <c r="BR33" s="9">
        <v>78.535096642929815</v>
      </c>
      <c r="BS33" s="9"/>
      <c r="BT33" s="9"/>
      <c r="BU33" s="9">
        <v>70.627598715503609</v>
      </c>
      <c r="BV33" s="9"/>
      <c r="BW33" s="9"/>
      <c r="BX33" s="9"/>
      <c r="BY33" s="9"/>
      <c r="BZ33" s="9">
        <v>106.23333333333333</v>
      </c>
      <c r="CA33" s="9"/>
      <c r="CB33" s="9"/>
      <c r="CC33" s="9"/>
      <c r="CD33" s="9"/>
      <c r="CE33" s="9"/>
      <c r="CF33" s="9"/>
      <c r="CG33" s="9"/>
      <c r="CH33" s="27"/>
      <c r="CI33" s="27"/>
      <c r="CJ33" s="27"/>
      <c r="CK33" s="27"/>
      <c r="CL33" s="27"/>
      <c r="CM33" s="27"/>
      <c r="CN33" s="27"/>
      <c r="CO33" s="27"/>
      <c r="CP33" s="27"/>
      <c r="CQ33" s="27">
        <v>126.0825</v>
      </c>
      <c r="CR33" s="27"/>
      <c r="CS33" s="27"/>
      <c r="CT33" s="27">
        <v>118.17166666666699</v>
      </c>
      <c r="CU33" s="27"/>
      <c r="CV33" s="27">
        <v>286.6009406</v>
      </c>
      <c r="CW33" s="9"/>
      <c r="CX33" s="9"/>
      <c r="CY33" s="9">
        <v>57.20000000000001</v>
      </c>
      <c r="CZ33" s="9">
        <v>59.5</v>
      </c>
      <c r="DA33" s="9">
        <v>99.050396825396817</v>
      </c>
      <c r="DB33" s="9">
        <v>1112.0555962387571</v>
      </c>
      <c r="DC33" s="27">
        <v>122.6</v>
      </c>
      <c r="DD33" s="9">
        <v>169.66666666666666</v>
      </c>
      <c r="DE33" s="9">
        <v>178.66666666666666</v>
      </c>
      <c r="DF33" s="9">
        <v>192</v>
      </c>
      <c r="DG33" s="9">
        <v>226.48461538461535</v>
      </c>
      <c r="DH33" s="9">
        <v>209</v>
      </c>
      <c r="DI33" s="9">
        <v>169.75594019999997</v>
      </c>
      <c r="DJ33" s="9">
        <v>310.33333333333331</v>
      </c>
      <c r="DK33" s="9">
        <v>302</v>
      </c>
      <c r="DL33" s="9">
        <v>324</v>
      </c>
      <c r="DM33" s="9">
        <v>323.18273247774954</v>
      </c>
      <c r="DN33" s="9">
        <v>174</v>
      </c>
      <c r="DO33" s="9">
        <v>179</v>
      </c>
      <c r="DP33" s="9">
        <v>202</v>
      </c>
      <c r="DQ33" s="9">
        <v>195.45081837609999</v>
      </c>
      <c r="DR33" s="9">
        <v>137</v>
      </c>
      <c r="DS33" s="9">
        <v>166.66666666666666</v>
      </c>
      <c r="DT33" s="9">
        <v>201</v>
      </c>
      <c r="DU33" s="9">
        <v>313.66666666666669</v>
      </c>
      <c r="DV33" s="9">
        <v>354</v>
      </c>
      <c r="DW33" s="9">
        <v>102.66666666666667</v>
      </c>
      <c r="DX33" s="9">
        <v>247.77666666666667</v>
      </c>
      <c r="DY33" s="9">
        <v>222</v>
      </c>
      <c r="DZ33" s="9">
        <v>409.54</v>
      </c>
      <c r="EA33" s="9">
        <v>297</v>
      </c>
      <c r="EB33" s="9">
        <v>142.88666666666666</v>
      </c>
      <c r="EC33" s="9">
        <v>95</v>
      </c>
      <c r="ED33" s="17">
        <v>310</v>
      </c>
      <c r="EE33" s="9">
        <v>669.47040227333332</v>
      </c>
      <c r="EF33" s="9"/>
      <c r="EG33" s="9"/>
      <c r="EH33" s="9"/>
      <c r="EI33" s="9"/>
      <c r="EJ33" s="9">
        <v>180.08901696494806</v>
      </c>
      <c r="EK33" s="9">
        <v>180.43527363743499</v>
      </c>
      <c r="EL33" s="9">
        <v>178.51868391254197</v>
      </c>
      <c r="EM33" s="9">
        <v>70.5</v>
      </c>
      <c r="EN33" s="9">
        <v>99.733333333333334</v>
      </c>
      <c r="EO33" s="9"/>
      <c r="EP33" s="9">
        <v>81.033333333333331</v>
      </c>
      <c r="EQ33" s="9"/>
      <c r="ER33" s="9">
        <v>93.2</v>
      </c>
      <c r="ES33" s="9">
        <v>84.066666666666663</v>
      </c>
      <c r="ET33" s="9"/>
      <c r="EU33" s="9">
        <v>166.33333333333334</v>
      </c>
      <c r="EV33" s="9">
        <v>101.33333333333333</v>
      </c>
      <c r="EW33" s="9">
        <v>77.647058823529406</v>
      </c>
      <c r="EX33" s="9">
        <v>63.765090261969647</v>
      </c>
      <c r="EY33" s="9">
        <v>94.420685205845416</v>
      </c>
      <c r="EZ33" s="9"/>
      <c r="FA33" s="9"/>
      <c r="FB33" s="9">
        <v>172.13037316957954</v>
      </c>
      <c r="FC33" s="9">
        <v>283.89761785072551</v>
      </c>
      <c r="FD33" s="9">
        <v>2163.0266666666666</v>
      </c>
      <c r="FE33" s="9"/>
      <c r="FF33" s="9"/>
      <c r="FG33" s="9"/>
      <c r="FH33" s="9"/>
      <c r="FI33" s="9">
        <v>146.53391547999999</v>
      </c>
      <c r="FJ33" s="9"/>
      <c r="FK33" s="9"/>
      <c r="FL33" s="9"/>
      <c r="FM33" s="9"/>
      <c r="FN33" s="9"/>
      <c r="FO33" s="9" t="e">
        <v>#N/A</v>
      </c>
      <c r="FP33" s="9">
        <v>179.82371837133334</v>
      </c>
      <c r="FQ33" s="9">
        <v>125.00210255399999</v>
      </c>
      <c r="FR33" s="9"/>
      <c r="FS33" s="9"/>
      <c r="FT33" s="9">
        <v>465.68978476466668</v>
      </c>
      <c r="FU33" s="9">
        <v>0.34799999999999998</v>
      </c>
      <c r="FV33" s="9">
        <v>508.45946359266662</v>
      </c>
      <c r="FW33" s="9">
        <v>223.98965819200001</v>
      </c>
      <c r="FX33" s="9">
        <v>106.66666666666667</v>
      </c>
      <c r="FY33" s="9">
        <v>104.66666666666667</v>
      </c>
      <c r="FZ33" s="9">
        <v>107.7</v>
      </c>
      <c r="GA33" s="9"/>
      <c r="GB33" s="9"/>
      <c r="GC33" s="9">
        <v>104.76666666666667</v>
      </c>
      <c r="GD33" s="9">
        <v>94.633333333333326</v>
      </c>
      <c r="GE33" s="9">
        <v>99.271559489308387</v>
      </c>
      <c r="GF33" s="9">
        <v>78.085940806365144</v>
      </c>
      <c r="GG33" s="9">
        <v>79.923444976076567</v>
      </c>
      <c r="GH33" s="9"/>
      <c r="GI33" s="9"/>
      <c r="GJ33" s="9">
        <v>13.333333333333334</v>
      </c>
      <c r="GK33" s="9"/>
      <c r="GL33" s="9"/>
      <c r="GM33" s="9">
        <v>0.81533333333333324</v>
      </c>
      <c r="GN33" s="9"/>
      <c r="GO33" s="9">
        <v>2.186666666666667</v>
      </c>
      <c r="GP33" s="9"/>
      <c r="GQ33" s="9">
        <v>3.0616666666666661</v>
      </c>
      <c r="GR33" s="9">
        <v>0.14826666666666669</v>
      </c>
      <c r="GS33" s="9">
        <v>2.3929999999999993</v>
      </c>
      <c r="GT33" s="9"/>
      <c r="GU33" s="9">
        <v>98.133333333333326</v>
      </c>
      <c r="GV33" s="9">
        <v>100.83333333333333</v>
      </c>
      <c r="GW33" s="9">
        <v>95.4</v>
      </c>
      <c r="GX33" s="9">
        <v>96.333333333333329</v>
      </c>
      <c r="GY33" s="9">
        <v>91.466666666666654</v>
      </c>
      <c r="GZ33" s="9">
        <v>103.73333333333333</v>
      </c>
      <c r="HA33" s="9">
        <v>107.83333333333333</v>
      </c>
      <c r="HB33" s="9"/>
      <c r="HC33" s="9">
        <v>86.607140486094067</v>
      </c>
      <c r="HD33" s="9">
        <v>53.250966730117689</v>
      </c>
      <c r="HE33" s="9"/>
      <c r="HF33" s="9">
        <v>63.928404461363762</v>
      </c>
      <c r="HG33" s="9">
        <v>88.105726872246706</v>
      </c>
      <c r="HH33" s="9"/>
      <c r="HI33" s="9"/>
      <c r="HJ33" s="9"/>
      <c r="HK33" s="9"/>
      <c r="HL33" s="34">
        <v>106.3</v>
      </c>
      <c r="HM33" s="9">
        <v>101</v>
      </c>
      <c r="HN33" s="34">
        <v>103.53333333333335</v>
      </c>
      <c r="HO33" s="9">
        <v>0.61863333333333326</v>
      </c>
      <c r="HP33" s="9">
        <v>0.64996666666666669</v>
      </c>
      <c r="HQ33" s="9">
        <v>0.36596666666666672</v>
      </c>
      <c r="HR33" s="9">
        <v>0.98786666666666678</v>
      </c>
      <c r="HS33" s="9">
        <v>2.2930000000000001</v>
      </c>
      <c r="HT33" s="9">
        <v>0.56102266666666667</v>
      </c>
      <c r="HU33" s="9">
        <v>0.53039999999999998</v>
      </c>
      <c r="HV33" s="9">
        <v>0.72616666666666674</v>
      </c>
      <c r="HW33" s="9">
        <v>2.0408819999999999</v>
      </c>
      <c r="HX33" s="9">
        <v>0.56363333333333332</v>
      </c>
      <c r="HY33" s="9">
        <v>2.1800000000000002</v>
      </c>
      <c r="HZ33" s="9">
        <v>0.44203333333333328</v>
      </c>
      <c r="IA33" s="9">
        <v>1.3707372853333333</v>
      </c>
      <c r="IB33" s="9">
        <v>0.78110000000000002</v>
      </c>
      <c r="IC33" s="9">
        <v>1.077</v>
      </c>
      <c r="ID33" s="9">
        <v>0.74073333333333335</v>
      </c>
      <c r="IE33" s="9">
        <v>0.88733333333333331</v>
      </c>
      <c r="IF33" s="9">
        <v>0.91261154401154387</v>
      </c>
      <c r="IG33" s="9"/>
      <c r="IH33" s="9">
        <v>0.53358948094874881</v>
      </c>
      <c r="II33" s="9">
        <v>77.63333333333334</v>
      </c>
      <c r="IJ33" s="9">
        <v>100.63333333333333</v>
      </c>
      <c r="IK33" s="9">
        <v>95.333333333333329</v>
      </c>
      <c r="IL33" s="9">
        <v>101.2</v>
      </c>
      <c r="IM33" s="9">
        <v>98.066666666666663</v>
      </c>
      <c r="IN33" s="9">
        <v>127.73333333333333</v>
      </c>
      <c r="IO33" s="9">
        <v>93.2</v>
      </c>
      <c r="IP33" s="9"/>
      <c r="IQ33" s="9">
        <v>103.7</v>
      </c>
      <c r="IR33" s="9"/>
      <c r="IS33" s="9">
        <v>133.36666666666667</v>
      </c>
      <c r="IT33" s="9">
        <v>121.43333333333334</v>
      </c>
      <c r="IU33" s="9">
        <v>146.76666666666665</v>
      </c>
      <c r="IV33" s="9">
        <v>105.33333333333333</v>
      </c>
      <c r="IW33" s="9">
        <v>70.882546714917254</v>
      </c>
      <c r="IX33" s="9">
        <v>67.858738251588818</v>
      </c>
      <c r="IY33" s="9">
        <v>112.75647628474718</v>
      </c>
      <c r="IZ33" s="9">
        <v>103.98195768647905</v>
      </c>
      <c r="JA33" s="9">
        <v>79.575509435738141</v>
      </c>
      <c r="JB33" s="9">
        <v>162.84657810535231</v>
      </c>
      <c r="JC33" s="9">
        <v>106.38066053796391</v>
      </c>
      <c r="JD33" s="9">
        <v>118.60747501434423</v>
      </c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27"/>
      <c r="KW33" s="27"/>
      <c r="KX33" s="27"/>
      <c r="KY33" s="27"/>
      <c r="KZ33" s="27"/>
      <c r="LA33" s="27"/>
      <c r="LB33" s="27"/>
      <c r="LC33" s="27"/>
      <c r="LD33" s="27"/>
      <c r="LE33" s="27"/>
      <c r="LF33" s="27"/>
      <c r="LG33" s="27"/>
      <c r="LH33" s="27">
        <v>0.89853333333333307</v>
      </c>
      <c r="LI33" s="27"/>
      <c r="LJ33" s="9">
        <v>64.259153318077793</v>
      </c>
      <c r="LK33" s="27">
        <v>122.6</v>
      </c>
      <c r="LL33" s="9">
        <v>0.78666666666666663</v>
      </c>
      <c r="LM33" s="9">
        <v>1.0235308679983561</v>
      </c>
      <c r="LN33" s="9"/>
      <c r="LO33" s="9"/>
      <c r="LP33" s="9"/>
      <c r="LQ33" s="9"/>
      <c r="LR33" s="9"/>
      <c r="LS33" s="9"/>
      <c r="LT33" s="9">
        <v>110.56666666666666</v>
      </c>
      <c r="LU33" s="9">
        <v>108.86666666666667</v>
      </c>
      <c r="LV33" s="9">
        <v>111.93333333333334</v>
      </c>
      <c r="LW33" s="9">
        <v>110.63333333333333</v>
      </c>
      <c r="LX33" s="9">
        <v>105.06666666666668</v>
      </c>
      <c r="LY33" s="9">
        <v>119.33333333333333</v>
      </c>
      <c r="LZ33" s="9">
        <v>101.03333333333335</v>
      </c>
      <c r="MA33" s="9">
        <v>112.36666666666666</v>
      </c>
      <c r="MB33" s="9"/>
      <c r="MC33" s="9">
        <v>108.7</v>
      </c>
      <c r="MD33" s="9">
        <v>100.76666666666667</v>
      </c>
      <c r="ME33" s="9">
        <v>115.86666666666667</v>
      </c>
      <c r="MF33" s="9">
        <v>106.93333333333332</v>
      </c>
      <c r="MG33" s="9">
        <v>120.30000000000001</v>
      </c>
      <c r="MH33" s="9">
        <v>101.03333333333335</v>
      </c>
      <c r="MI33" s="9">
        <v>104.46666666666665</v>
      </c>
      <c r="MJ33" s="9">
        <v>102.8</v>
      </c>
      <c r="MK33" s="9">
        <v>104.10000000000001</v>
      </c>
      <c r="ML33" s="9">
        <v>109.3</v>
      </c>
      <c r="MM33" s="9">
        <v>116.89999999999999</v>
      </c>
      <c r="MN33" s="9">
        <v>109.8</v>
      </c>
      <c r="MO33" s="9"/>
      <c r="MP33" s="9">
        <v>109.63333333333333</v>
      </c>
      <c r="MQ33" s="9">
        <v>109.36666666666667</v>
      </c>
      <c r="MR33" s="9">
        <v>109.43333333333334</v>
      </c>
      <c r="MS33" s="9">
        <v>105.59999999999998</v>
      </c>
      <c r="MT33" s="9">
        <v>105.56666666666666</v>
      </c>
      <c r="MU33" s="9">
        <v>110.16666666666667</v>
      </c>
      <c r="MV33" s="9">
        <v>114.26666666666667</v>
      </c>
      <c r="MW33" s="9"/>
      <c r="MX33" s="9"/>
      <c r="MY33" s="9"/>
      <c r="MZ33" s="9"/>
      <c r="NA33" s="9"/>
      <c r="NB33" s="9"/>
      <c r="NC33" s="9"/>
      <c r="ND33" s="9"/>
      <c r="NE33" s="9">
        <v>109.86666666666667</v>
      </c>
      <c r="NF33" s="9">
        <v>111.56666666666666</v>
      </c>
      <c r="NG33" s="9">
        <v>4.5366666666666662</v>
      </c>
      <c r="NH33" s="9"/>
      <c r="NI33" s="9"/>
      <c r="NJ33" s="9"/>
      <c r="NK33" s="9">
        <v>100.7</v>
      </c>
      <c r="NL33" s="9" t="e">
        <v>#N/A</v>
      </c>
      <c r="NM33" s="9"/>
      <c r="NN33" s="9">
        <v>0.64700000000000002</v>
      </c>
      <c r="NO33" s="9">
        <v>0.67100000000000004</v>
      </c>
      <c r="NP33" s="27"/>
      <c r="NQ33" s="27"/>
      <c r="NR33" s="27"/>
      <c r="NS33" s="27">
        <v>154.95000206666666</v>
      </c>
      <c r="NT33" s="27">
        <v>141.08999633333335</v>
      </c>
      <c r="NU33" s="27">
        <v>129.06666666666669</v>
      </c>
      <c r="NV33" s="27"/>
      <c r="NW33" s="27">
        <v>118</v>
      </c>
      <c r="NX33" s="27"/>
      <c r="NY33" s="27"/>
      <c r="NZ33" s="27"/>
      <c r="OA33" s="27">
        <v>56.2</v>
      </c>
      <c r="OB33" s="27">
        <v>62.6</v>
      </c>
      <c r="OC33" s="27"/>
      <c r="OD33" s="27">
        <v>326.66666666666669</v>
      </c>
      <c r="OE33" s="27"/>
      <c r="OF33" s="27">
        <v>2023.3267486666666</v>
      </c>
      <c r="OG33" s="27"/>
      <c r="OH33" s="27"/>
      <c r="OI33" s="27"/>
      <c r="OJ33" s="9">
        <v>79.3</v>
      </c>
      <c r="OK33" s="9">
        <v>57.79999999999999</v>
      </c>
      <c r="OL33" s="9">
        <v>28.399999999999995</v>
      </c>
      <c r="OM33" s="9">
        <v>62.4</v>
      </c>
      <c r="ON33" s="9">
        <v>177</v>
      </c>
      <c r="OO33" s="9">
        <v>110.9</v>
      </c>
      <c r="OP33" s="9">
        <v>110.83333333333333</v>
      </c>
      <c r="OQ33" s="9" t="e">
        <v>#N/A</v>
      </c>
      <c r="OR33" s="9" t="e">
        <v>#N/A</v>
      </c>
      <c r="OS33" s="9">
        <v>112.73333333333333</v>
      </c>
      <c r="OT33" s="9">
        <v>113.66666666666667</v>
      </c>
      <c r="OU33" s="9">
        <v>129.43333333333331</v>
      </c>
      <c r="OV33" s="9" t="e">
        <v>#N/A</v>
      </c>
      <c r="OW33" s="9">
        <v>117.9</v>
      </c>
      <c r="OX33" s="9">
        <v>103.26666666666667</v>
      </c>
      <c r="OY33" s="9" t="e">
        <v>#N/A</v>
      </c>
      <c r="OZ33" s="9">
        <v>101.3</v>
      </c>
      <c r="PA33" s="9" t="e">
        <v>#N/A</v>
      </c>
      <c r="PB33" s="9" t="e">
        <v>#N/A</v>
      </c>
      <c r="PC33" s="9">
        <v>99.5</v>
      </c>
      <c r="PD33" s="9">
        <v>98.8</v>
      </c>
      <c r="PE33" s="9">
        <v>136.9</v>
      </c>
    </row>
    <row r="34" spans="1:421" ht="15.75">
      <c r="A34" s="2">
        <v>31778</v>
      </c>
      <c r="B34" s="9">
        <v>75.324544000000003</v>
      </c>
      <c r="C34" s="9">
        <v>75.324544000000003</v>
      </c>
      <c r="D34" s="9">
        <v>87.878634666666656</v>
      </c>
      <c r="E34" s="9">
        <v>73</v>
      </c>
      <c r="F34" s="9">
        <v>66.666666666666671</v>
      </c>
      <c r="G34" s="9"/>
      <c r="H34" s="9">
        <v>82.57692307692308</v>
      </c>
      <c r="I34" s="9"/>
      <c r="J34" s="9">
        <v>57.345907666666669</v>
      </c>
      <c r="K34" s="9">
        <v>69.025051333333337</v>
      </c>
      <c r="L34" s="9">
        <v>63.666666666666664</v>
      </c>
      <c r="M34" s="9">
        <v>71</v>
      </c>
      <c r="N34" s="9"/>
      <c r="O34" s="9">
        <v>52.690480618000002</v>
      </c>
      <c r="P34" s="9">
        <v>69.739562212666655</v>
      </c>
      <c r="Q34" s="9">
        <v>100.585824</v>
      </c>
      <c r="R34" s="9">
        <v>61.130508457289046</v>
      </c>
      <c r="S34" s="9">
        <v>120.68471658983333</v>
      </c>
      <c r="T34" s="9">
        <v>108.50417661433333</v>
      </c>
      <c r="U34" s="9">
        <v>237.71343400149999</v>
      </c>
      <c r="V34" s="9">
        <v>104.6811819460906</v>
      </c>
      <c r="W34" s="9">
        <v>88.666666666666671</v>
      </c>
      <c r="X34" s="9">
        <v>93.333333333333314</v>
      </c>
      <c r="Y34" s="9">
        <v>94.063897600000004</v>
      </c>
      <c r="Z34" s="9"/>
      <c r="AA34" s="17">
        <v>80.909650154000005</v>
      </c>
      <c r="AB34" s="9">
        <v>191.56666666666669</v>
      </c>
      <c r="AC34" s="9"/>
      <c r="AD34" s="9"/>
      <c r="AE34" s="9">
        <v>1432.8577281586668</v>
      </c>
      <c r="AF34" s="9">
        <v>1072.9163417333332</v>
      </c>
      <c r="AG34" s="9"/>
      <c r="AH34" s="9"/>
      <c r="AI34" s="9"/>
      <c r="AJ34" s="9"/>
      <c r="AK34" s="9"/>
      <c r="AL34" s="9">
        <v>102.66135669314274</v>
      </c>
      <c r="AM34" s="9">
        <v>108.93087958947739</v>
      </c>
      <c r="AN34" s="9">
        <v>56.155609478070176</v>
      </c>
      <c r="AO34" s="9"/>
      <c r="AP34" s="9"/>
      <c r="AQ34" s="9">
        <v>108.51642353333335</v>
      </c>
      <c r="AR34" s="9">
        <v>87.666666666666671</v>
      </c>
      <c r="AS34" s="9">
        <v>67.86666666666666</v>
      </c>
      <c r="AT34" s="9">
        <v>92.166666666666671</v>
      </c>
      <c r="AU34" s="9">
        <v>90.3</v>
      </c>
      <c r="AV34" s="9"/>
      <c r="AW34" s="9">
        <v>98.633333333333326</v>
      </c>
      <c r="AX34" s="9"/>
      <c r="AY34" s="9">
        <v>113.2</v>
      </c>
      <c r="AZ34" s="9">
        <v>61.733333333333327</v>
      </c>
      <c r="BA34" s="9"/>
      <c r="BB34" s="9">
        <v>73.099999999999994</v>
      </c>
      <c r="BC34" s="9">
        <v>91.566666666666677</v>
      </c>
      <c r="BD34" s="9">
        <v>92.2</v>
      </c>
      <c r="BE34" s="9">
        <v>72.833333333333343</v>
      </c>
      <c r="BF34" s="9">
        <v>86.8</v>
      </c>
      <c r="BG34" s="9"/>
      <c r="BH34" s="9">
        <v>63.566666666666663</v>
      </c>
      <c r="BI34" s="9">
        <v>74.16207042851083</v>
      </c>
      <c r="BJ34" s="9">
        <v>74.855513066015632</v>
      </c>
      <c r="BK34" s="9">
        <v>191.75947271015292</v>
      </c>
      <c r="BL34" s="9">
        <v>76.20937732572564</v>
      </c>
      <c r="BM34" s="9"/>
      <c r="BN34" s="9">
        <v>113.99570564122583</v>
      </c>
      <c r="BO34" s="9">
        <v>144.61199779856909</v>
      </c>
      <c r="BP34" s="9">
        <v>75.800594255529873</v>
      </c>
      <c r="BQ34" s="9">
        <v>67.768595041322328</v>
      </c>
      <c r="BR34" s="9">
        <v>89.114954221770091</v>
      </c>
      <c r="BS34" s="9"/>
      <c r="BT34" s="9"/>
      <c r="BU34" s="9">
        <v>72.578085432787162</v>
      </c>
      <c r="BV34" s="9"/>
      <c r="BW34" s="9"/>
      <c r="BX34" s="9"/>
      <c r="BY34" s="9"/>
      <c r="BZ34" s="9">
        <v>105.63333333333333</v>
      </c>
      <c r="CA34" s="9"/>
      <c r="CB34" s="9"/>
      <c r="CC34" s="9"/>
      <c r="CD34" s="9"/>
      <c r="CE34" s="9"/>
      <c r="CF34" s="9"/>
      <c r="CG34" s="9"/>
      <c r="CH34" s="27"/>
      <c r="CI34" s="27"/>
      <c r="CJ34" s="27"/>
      <c r="CK34" s="27"/>
      <c r="CL34" s="27"/>
      <c r="CM34" s="27"/>
      <c r="CN34" s="27"/>
      <c r="CO34" s="27"/>
      <c r="CP34" s="27"/>
      <c r="CQ34" s="27">
        <v>128.036666666667</v>
      </c>
      <c r="CR34" s="27"/>
      <c r="CS34" s="27"/>
      <c r="CT34" s="27">
        <v>120.006923076923</v>
      </c>
      <c r="CU34" s="27"/>
      <c r="CV34" s="27">
        <v>236.07833889166668</v>
      </c>
      <c r="CW34" s="9"/>
      <c r="CX34" s="9"/>
      <c r="CY34" s="9">
        <v>57.933333333333337</v>
      </c>
      <c r="CZ34" s="9">
        <v>60.9</v>
      </c>
      <c r="DA34" s="9">
        <v>90.183409090909095</v>
      </c>
      <c r="DB34" s="9">
        <v>1261.834198735057</v>
      </c>
      <c r="DC34" s="27">
        <v>127.1</v>
      </c>
      <c r="DD34" s="9">
        <v>201.66666666666666</v>
      </c>
      <c r="DE34" s="9">
        <v>172</v>
      </c>
      <c r="DF34" s="9">
        <v>192</v>
      </c>
      <c r="DG34" s="9">
        <v>218.72307692307692</v>
      </c>
      <c r="DH34" s="9">
        <v>209</v>
      </c>
      <c r="DI34" s="9">
        <v>172.94039506666664</v>
      </c>
      <c r="DJ34" s="9">
        <v>293.66666666666669</v>
      </c>
      <c r="DK34" s="9">
        <v>302</v>
      </c>
      <c r="DL34" s="9">
        <v>324</v>
      </c>
      <c r="DM34" s="9">
        <v>335.72442654117964</v>
      </c>
      <c r="DN34" s="9">
        <v>168.66666666666666</v>
      </c>
      <c r="DO34" s="9">
        <v>179</v>
      </c>
      <c r="DP34" s="9">
        <v>202</v>
      </c>
      <c r="DQ34" s="9">
        <v>195.45081837609999</v>
      </c>
      <c r="DR34" s="9">
        <v>167.66666666666666</v>
      </c>
      <c r="DS34" s="9">
        <v>166.66666666666666</v>
      </c>
      <c r="DT34" s="9">
        <v>201</v>
      </c>
      <c r="DU34" s="9">
        <v>303</v>
      </c>
      <c r="DV34" s="9">
        <v>354</v>
      </c>
      <c r="DW34" s="9">
        <v>96.666666666666671</v>
      </c>
      <c r="DX34" s="9">
        <v>229.78666666666666</v>
      </c>
      <c r="DY34" s="9">
        <v>222</v>
      </c>
      <c r="DZ34" s="9">
        <v>397.41333333333336</v>
      </c>
      <c r="EA34" s="9">
        <v>297</v>
      </c>
      <c r="EB34" s="9">
        <v>134.1</v>
      </c>
      <c r="EC34" s="9">
        <v>95</v>
      </c>
      <c r="ED34" s="17">
        <v>310</v>
      </c>
      <c r="EE34" s="9">
        <v>540.13254189999998</v>
      </c>
      <c r="EF34" s="9"/>
      <c r="EG34" s="9"/>
      <c r="EH34" s="9"/>
      <c r="EI34" s="9"/>
      <c r="EJ34" s="9">
        <v>172.85402866685016</v>
      </c>
      <c r="EK34" s="9">
        <v>180.65692647876415</v>
      </c>
      <c r="EL34" s="9">
        <v>179.07467429155872</v>
      </c>
      <c r="EM34" s="9">
        <v>70.533333333333346</v>
      </c>
      <c r="EN34" s="9">
        <v>101.4</v>
      </c>
      <c r="EO34" s="9"/>
      <c r="EP34" s="9">
        <v>81.733333333333334</v>
      </c>
      <c r="EQ34" s="9"/>
      <c r="ER34" s="9">
        <v>95.566666666666663</v>
      </c>
      <c r="ES34" s="9">
        <v>82.3</v>
      </c>
      <c r="ET34" s="9"/>
      <c r="EU34" s="9">
        <v>167.76666666666665</v>
      </c>
      <c r="EV34" s="9">
        <v>113.43333333333334</v>
      </c>
      <c r="EW34" s="9">
        <v>79.103641456582636</v>
      </c>
      <c r="EX34" s="9">
        <v>66.23961062963096</v>
      </c>
      <c r="EY34" s="9">
        <v>94.420685205845416</v>
      </c>
      <c r="EZ34" s="9"/>
      <c r="FA34" s="9"/>
      <c r="FB34" s="9">
        <v>138.8757675956542</v>
      </c>
      <c r="FC34" s="9">
        <v>313.35848652806163</v>
      </c>
      <c r="FD34" s="9">
        <v>2272.8166666666666</v>
      </c>
      <c r="FE34" s="9"/>
      <c r="FF34" s="9"/>
      <c r="FG34" s="9"/>
      <c r="FH34" s="9"/>
      <c r="FI34" s="9">
        <v>148.51807582000001</v>
      </c>
      <c r="FJ34" s="9"/>
      <c r="FK34" s="9"/>
      <c r="FL34" s="9"/>
      <c r="FM34" s="9"/>
      <c r="FN34" s="9"/>
      <c r="FO34" s="9" t="e">
        <v>#N/A</v>
      </c>
      <c r="FP34" s="9">
        <v>200.841120682</v>
      </c>
      <c r="FQ34" s="9">
        <v>156.52820602</v>
      </c>
      <c r="FR34" s="9"/>
      <c r="FS34" s="9"/>
      <c r="FT34" s="9">
        <v>477.81520917466668</v>
      </c>
      <c r="FU34" s="9">
        <v>0.35</v>
      </c>
      <c r="FV34" s="9">
        <v>516.61656728666674</v>
      </c>
      <c r="FW34" s="9">
        <v>223.98965819200001</v>
      </c>
      <c r="FX34" s="9">
        <v>106.93333333333334</v>
      </c>
      <c r="FY34" s="9">
        <v>105</v>
      </c>
      <c r="FZ34" s="9">
        <v>106.96666666666665</v>
      </c>
      <c r="GA34" s="9"/>
      <c r="GB34" s="9"/>
      <c r="GC34" s="9">
        <v>105.03333333333335</v>
      </c>
      <c r="GD34" s="9">
        <v>86.9</v>
      </c>
      <c r="GE34" s="9">
        <v>101.85634839821415</v>
      </c>
      <c r="GF34" s="9">
        <v>79.338656434274768</v>
      </c>
      <c r="GG34" s="9">
        <v>80.382775119617236</v>
      </c>
      <c r="GH34" s="9"/>
      <c r="GI34" s="9"/>
      <c r="GJ34" s="9">
        <v>12.866666666666667</v>
      </c>
      <c r="GK34" s="9"/>
      <c r="GL34" s="9"/>
      <c r="GM34" s="9">
        <v>0.79963333333333331</v>
      </c>
      <c r="GN34" s="9"/>
      <c r="GO34" s="9">
        <v>2.172333333333333</v>
      </c>
      <c r="GP34" s="9"/>
      <c r="GQ34" s="9">
        <v>3.0366666666666666</v>
      </c>
      <c r="GR34" s="9">
        <v>0.15163333333333334</v>
      </c>
      <c r="GS34" s="9">
        <v>2.4575</v>
      </c>
      <c r="GT34" s="9"/>
      <c r="GU34" s="9">
        <v>97.1</v>
      </c>
      <c r="GV34" s="9">
        <v>92.133333333333326</v>
      </c>
      <c r="GW34" s="9">
        <v>94.3</v>
      </c>
      <c r="GX34" s="9">
        <v>95</v>
      </c>
      <c r="GY34" s="9">
        <v>90.333333333333329</v>
      </c>
      <c r="GZ34" s="9">
        <v>93</v>
      </c>
      <c r="HA34" s="9">
        <v>107.2</v>
      </c>
      <c r="HB34" s="9"/>
      <c r="HC34" s="9">
        <v>84.939439620642304</v>
      </c>
      <c r="HD34" s="9">
        <v>54.460127620347421</v>
      </c>
      <c r="HE34" s="9"/>
      <c r="HF34" s="9">
        <v>65.651506044212908</v>
      </c>
      <c r="HG34" s="9">
        <v>85.022026431718061</v>
      </c>
      <c r="HH34" s="9"/>
      <c r="HI34" s="9"/>
      <c r="HJ34" s="9"/>
      <c r="HK34" s="9"/>
      <c r="HL34" s="34">
        <v>107.76666666666665</v>
      </c>
      <c r="HM34" s="9">
        <v>100.26666666666667</v>
      </c>
      <c r="HN34" s="34">
        <v>104.66666666666667</v>
      </c>
      <c r="HO34" s="9">
        <v>0.62383333333333335</v>
      </c>
      <c r="HP34" s="9">
        <v>0.70413333333333339</v>
      </c>
      <c r="HQ34" s="9">
        <v>0.42423333333333341</v>
      </c>
      <c r="HR34" s="9">
        <v>0.97889999999999999</v>
      </c>
      <c r="HS34" s="9">
        <v>2.306</v>
      </c>
      <c r="HT34" s="9">
        <v>0.50993066666666664</v>
      </c>
      <c r="HU34" s="9">
        <v>0.48096666666666665</v>
      </c>
      <c r="HV34" s="9">
        <v>0.63393333333333335</v>
      </c>
      <c r="HW34" s="9">
        <v>1.9572999999999998</v>
      </c>
      <c r="HX34" s="9">
        <v>0.5003333333333333</v>
      </c>
      <c r="HY34" s="9">
        <v>1.9340000000000002</v>
      </c>
      <c r="HZ34" s="9">
        <v>0.41509999999999997</v>
      </c>
      <c r="IA34" s="9">
        <v>1.2855657599999999</v>
      </c>
      <c r="IB34" s="9">
        <v>0.56693333333333329</v>
      </c>
      <c r="IC34" s="9">
        <v>1.0326666666666666</v>
      </c>
      <c r="ID34" s="9">
        <v>0.64783333333333326</v>
      </c>
      <c r="IE34" s="9">
        <v>0.82833333333333348</v>
      </c>
      <c r="IF34" s="9">
        <v>0.94832194501405032</v>
      </c>
      <c r="IG34" s="9"/>
      <c r="IH34" s="9">
        <v>0.48174046859573172</v>
      </c>
      <c r="II34" s="9">
        <v>77.566666666666677</v>
      </c>
      <c r="IJ34" s="9">
        <v>101.53333333333335</v>
      </c>
      <c r="IK34" s="9">
        <v>94.166666666666671</v>
      </c>
      <c r="IL34" s="9">
        <v>98.733333333333334</v>
      </c>
      <c r="IM34" s="9">
        <v>104.96666666666665</v>
      </c>
      <c r="IN34" s="9">
        <v>112.46666666666665</v>
      </c>
      <c r="IO34" s="9">
        <v>95.533333333333346</v>
      </c>
      <c r="IP34" s="9"/>
      <c r="IQ34" s="9">
        <v>90.666666666666671</v>
      </c>
      <c r="IR34" s="9"/>
      <c r="IS34" s="9">
        <v>107.6</v>
      </c>
      <c r="IT34" s="9">
        <v>106.26666666666667</v>
      </c>
      <c r="IU34" s="9">
        <v>101.8</v>
      </c>
      <c r="IV34" s="9">
        <v>95.633333333333326</v>
      </c>
      <c r="IW34" s="9">
        <v>71.478358843131446</v>
      </c>
      <c r="IX34" s="9">
        <v>67.242798158807162</v>
      </c>
      <c r="IY34" s="9">
        <v>102.48781116900562</v>
      </c>
      <c r="IZ34" s="9">
        <v>90.774793265157598</v>
      </c>
      <c r="JA34" s="9">
        <v>70.638618287919414</v>
      </c>
      <c r="JB34" s="9">
        <v>144.47031286961072</v>
      </c>
      <c r="JC34" s="9">
        <v>77.21257519010328</v>
      </c>
      <c r="JD34" s="9">
        <v>103.73216978236792</v>
      </c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27"/>
      <c r="KW34" s="27"/>
      <c r="KX34" s="27"/>
      <c r="KY34" s="27"/>
      <c r="KZ34" s="27"/>
      <c r="LA34" s="27"/>
      <c r="LB34" s="27"/>
      <c r="LC34" s="27"/>
      <c r="LD34" s="27"/>
      <c r="LE34" s="27"/>
      <c r="LF34" s="27"/>
      <c r="LG34" s="27"/>
      <c r="LH34" s="27">
        <v>0.74299999999999999</v>
      </c>
      <c r="LI34" s="27"/>
      <c r="LJ34" s="9">
        <v>65.232832080200509</v>
      </c>
      <c r="LK34" s="27">
        <v>127.1</v>
      </c>
      <c r="LL34" s="9">
        <v>1.01</v>
      </c>
      <c r="LM34" s="9">
        <v>1.0632508459578724</v>
      </c>
      <c r="LN34" s="9"/>
      <c r="LO34" s="9"/>
      <c r="LP34" s="9"/>
      <c r="LQ34" s="9"/>
      <c r="LR34" s="9"/>
      <c r="LS34" s="9"/>
      <c r="LT34" s="9">
        <v>112.36666666666667</v>
      </c>
      <c r="LU34" s="9">
        <v>110.93333333333334</v>
      </c>
      <c r="LV34" s="9">
        <v>113.2</v>
      </c>
      <c r="LW34" s="9">
        <v>112.03333333333335</v>
      </c>
      <c r="LX34" s="9">
        <v>106.53333333333335</v>
      </c>
      <c r="LY34" s="9">
        <v>121.66666666666667</v>
      </c>
      <c r="LZ34" s="9">
        <v>100.5</v>
      </c>
      <c r="MA34" s="9">
        <v>113.60000000000001</v>
      </c>
      <c r="MB34" s="9"/>
      <c r="MC34" s="9">
        <v>109.2</v>
      </c>
      <c r="MD34" s="9">
        <v>102.66666666666667</v>
      </c>
      <c r="ME34" s="9">
        <v>113.66666666666667</v>
      </c>
      <c r="MF34" s="9">
        <v>108.2</v>
      </c>
      <c r="MG34" s="9">
        <v>116.10000000000001</v>
      </c>
      <c r="MH34" s="9">
        <v>97.5</v>
      </c>
      <c r="MI34" s="9">
        <v>105.53333333333335</v>
      </c>
      <c r="MJ34" s="9">
        <v>103.33333333333333</v>
      </c>
      <c r="MK34" s="9">
        <v>105.26666666666665</v>
      </c>
      <c r="ML34" s="9">
        <v>116.76666666666665</v>
      </c>
      <c r="MM34" s="9">
        <v>128.5</v>
      </c>
      <c r="MN34" s="9">
        <v>119.43333333333334</v>
      </c>
      <c r="MO34" s="9"/>
      <c r="MP34" s="9">
        <v>110.83333333333333</v>
      </c>
      <c r="MQ34" s="9">
        <v>111</v>
      </c>
      <c r="MR34" s="9">
        <v>110.43333333333334</v>
      </c>
      <c r="MS34" s="9">
        <v>108.3</v>
      </c>
      <c r="MT34" s="9">
        <v>105.43333333333334</v>
      </c>
      <c r="MU34" s="9">
        <v>112.33333333333333</v>
      </c>
      <c r="MV34" s="9">
        <v>115.53333333333335</v>
      </c>
      <c r="MW34" s="9"/>
      <c r="MX34" s="9"/>
      <c r="MY34" s="9"/>
      <c r="MZ34" s="9"/>
      <c r="NA34" s="9"/>
      <c r="NB34" s="9"/>
      <c r="NC34" s="9"/>
      <c r="ND34" s="9"/>
      <c r="NE34" s="9">
        <v>112.5</v>
      </c>
      <c r="NF34" s="9">
        <v>112.7</v>
      </c>
      <c r="NG34" s="9">
        <v>4.9966666666666661</v>
      </c>
      <c r="NH34" s="9"/>
      <c r="NI34" s="9"/>
      <c r="NJ34" s="9"/>
      <c r="NK34" s="9">
        <v>100.7</v>
      </c>
      <c r="NL34" s="9" t="e">
        <v>#N/A</v>
      </c>
      <c r="NM34" s="9"/>
      <c r="NN34" s="9">
        <v>0.65800000000000003</v>
      </c>
      <c r="NO34" s="9">
        <v>0.69</v>
      </c>
      <c r="NP34" s="27"/>
      <c r="NQ34" s="27"/>
      <c r="NR34" s="27"/>
      <c r="NS34" s="27">
        <v>114.46334073333333</v>
      </c>
      <c r="NT34" s="27">
        <v>107.51333619333333</v>
      </c>
      <c r="NU34" s="27">
        <v>124.7</v>
      </c>
      <c r="NV34" s="27"/>
      <c r="NW34" s="27">
        <v>118</v>
      </c>
      <c r="NX34" s="27"/>
      <c r="NY34" s="27"/>
      <c r="NZ34" s="27"/>
      <c r="OA34" s="27">
        <v>56.7</v>
      </c>
      <c r="OB34" s="27">
        <v>62.8</v>
      </c>
      <c r="OC34" s="27"/>
      <c r="OD34" s="27">
        <v>444.23333333333335</v>
      </c>
      <c r="OE34" s="27"/>
      <c r="OF34" s="27">
        <v>1981.5859433333333</v>
      </c>
      <c r="OG34" s="27"/>
      <c r="OH34" s="27"/>
      <c r="OI34" s="27"/>
      <c r="OJ34" s="9">
        <v>79.3</v>
      </c>
      <c r="OK34" s="9">
        <v>57.79999999999999</v>
      </c>
      <c r="OL34" s="9">
        <v>28.5</v>
      </c>
      <c r="OM34" s="9">
        <v>58.9</v>
      </c>
      <c r="ON34" s="9">
        <v>180</v>
      </c>
      <c r="OO34" s="9">
        <v>112.83333333333333</v>
      </c>
      <c r="OP34" s="9">
        <v>111.1</v>
      </c>
      <c r="OQ34" s="9" t="e">
        <v>#N/A</v>
      </c>
      <c r="OR34" s="9" t="e">
        <v>#N/A</v>
      </c>
      <c r="OS34" s="9">
        <v>115.9</v>
      </c>
      <c r="OT34" s="9">
        <v>115.06666666666668</v>
      </c>
      <c r="OU34" s="9">
        <v>129.36666666666667</v>
      </c>
      <c r="OV34" s="9" t="e">
        <v>#N/A</v>
      </c>
      <c r="OW34" s="9">
        <v>117.93333333333334</v>
      </c>
      <c r="OX34" s="9">
        <v>102.63333333333333</v>
      </c>
      <c r="OY34" s="9" t="e">
        <v>#N/A</v>
      </c>
      <c r="OZ34" s="9">
        <v>101.83333333333333</v>
      </c>
      <c r="PA34" s="9" t="e">
        <v>#N/A</v>
      </c>
      <c r="PB34" s="9" t="e">
        <v>#N/A</v>
      </c>
      <c r="PC34" s="9">
        <v>99.266666666666666</v>
      </c>
      <c r="PD34" s="9">
        <v>102.66666666666667</v>
      </c>
      <c r="PE34" s="9">
        <v>124.3</v>
      </c>
    </row>
    <row r="35" spans="1:421" ht="15.75">
      <c r="A35" s="3">
        <v>31868</v>
      </c>
      <c r="B35" s="9">
        <v>79.458207999999999</v>
      </c>
      <c r="C35" s="9">
        <v>81.907786666666667</v>
      </c>
      <c r="D35" s="9">
        <v>95.533568000000002</v>
      </c>
      <c r="E35" s="9">
        <v>105.66666666666669</v>
      </c>
      <c r="F35" s="9">
        <v>79</v>
      </c>
      <c r="G35" s="9"/>
      <c r="H35" s="9">
        <v>90.707692307692312</v>
      </c>
      <c r="I35" s="9"/>
      <c r="J35" s="9">
        <v>63.907224333333339</v>
      </c>
      <c r="K35" s="9">
        <v>78.867026333333328</v>
      </c>
      <c r="L35" s="9">
        <v>68</v>
      </c>
      <c r="M35" s="9">
        <v>83</v>
      </c>
      <c r="N35" s="9"/>
      <c r="O35" s="9">
        <v>59.230861057333328</v>
      </c>
      <c r="P35" s="9">
        <v>75.765530707333326</v>
      </c>
      <c r="Q35" s="9">
        <v>105.408432</v>
      </c>
      <c r="R35" s="9">
        <v>71.328841810674604</v>
      </c>
      <c r="S35" s="9">
        <v>120.4275106175</v>
      </c>
      <c r="T35" s="9">
        <v>106.22606657366667</v>
      </c>
      <c r="U35" s="9">
        <v>259.88826318766661</v>
      </c>
      <c r="V35" s="9">
        <v>103.5731989096746</v>
      </c>
      <c r="W35" s="9">
        <v>89.666666666666671</v>
      </c>
      <c r="X35" s="9">
        <v>133.33333333333334</v>
      </c>
      <c r="Y35" s="9">
        <v>94.798771799999997</v>
      </c>
      <c r="Z35" s="9"/>
      <c r="AA35" s="17">
        <v>80.54221305066666</v>
      </c>
      <c r="AB35" s="9">
        <v>201.38333333333333</v>
      </c>
      <c r="AC35" s="9"/>
      <c r="AD35" s="9"/>
      <c r="AE35" s="9">
        <v>1631.0533016966665</v>
      </c>
      <c r="AF35" s="9">
        <v>1297.7878489733334</v>
      </c>
      <c r="AG35" s="9"/>
      <c r="AH35" s="9"/>
      <c r="AI35" s="9"/>
      <c r="AJ35" s="9"/>
      <c r="AK35" s="9"/>
      <c r="AL35" s="9">
        <v>105.65089893047445</v>
      </c>
      <c r="AM35" s="9">
        <v>108.71496117686928</v>
      </c>
      <c r="AN35" s="9">
        <v>66.304774889682548</v>
      </c>
      <c r="AO35" s="9"/>
      <c r="AP35" s="9"/>
      <c r="AQ35" s="9">
        <v>115.25277036666667</v>
      </c>
      <c r="AR35" s="9">
        <v>89</v>
      </c>
      <c r="AS35" s="9">
        <v>67.36666666666666</v>
      </c>
      <c r="AT35" s="9">
        <v>87</v>
      </c>
      <c r="AU35" s="9">
        <v>91.166666666666671</v>
      </c>
      <c r="AV35" s="9"/>
      <c r="AW35" s="9">
        <v>101.43333333333332</v>
      </c>
      <c r="AX35" s="9"/>
      <c r="AY35" s="9">
        <v>113.36666666666666</v>
      </c>
      <c r="AZ35" s="9">
        <v>72.8</v>
      </c>
      <c r="BA35" s="9"/>
      <c r="BB35" s="9">
        <v>73.333333333333329</v>
      </c>
      <c r="BC35" s="9">
        <v>94.233333333333334</v>
      </c>
      <c r="BD35" s="9">
        <v>106.9</v>
      </c>
      <c r="BE35" s="9">
        <v>93.866666666666674</v>
      </c>
      <c r="BF35" s="9">
        <v>90.266666666666666</v>
      </c>
      <c r="BG35" s="9"/>
      <c r="BH35" s="9">
        <v>75.066666666666677</v>
      </c>
      <c r="BI35" s="9">
        <v>82.647433177768363</v>
      </c>
      <c r="BJ35" s="9">
        <v>81.838325050765661</v>
      </c>
      <c r="BK35" s="9">
        <v>187.73336796649244</v>
      </c>
      <c r="BL35" s="9">
        <v>76.804763086082858</v>
      </c>
      <c r="BM35" s="9"/>
      <c r="BN35" s="9">
        <v>137.88795627561976</v>
      </c>
      <c r="BO35" s="9">
        <v>144.30379746835447</v>
      </c>
      <c r="BP35" s="9">
        <v>82.403433476394852</v>
      </c>
      <c r="BQ35" s="9">
        <v>71.487603305785129</v>
      </c>
      <c r="BR35" s="9">
        <v>93.387589013224826</v>
      </c>
      <c r="BS35" s="9"/>
      <c r="BT35" s="9"/>
      <c r="BU35" s="9">
        <v>76.236803159855654</v>
      </c>
      <c r="BV35" s="9"/>
      <c r="BW35" s="9"/>
      <c r="BX35" s="9"/>
      <c r="BY35" s="9"/>
      <c r="BZ35" s="9">
        <v>105.66666666666667</v>
      </c>
      <c r="CA35" s="9"/>
      <c r="CB35" s="9"/>
      <c r="CC35" s="9"/>
      <c r="CD35" s="9"/>
      <c r="CE35" s="9"/>
      <c r="CF35" s="9"/>
      <c r="CG35" s="9"/>
      <c r="CH35" s="27"/>
      <c r="CI35" s="27"/>
      <c r="CJ35" s="27"/>
      <c r="CK35" s="27"/>
      <c r="CL35" s="27"/>
      <c r="CM35" s="27"/>
      <c r="CN35" s="27"/>
      <c r="CO35" s="27"/>
      <c r="CP35" s="27"/>
      <c r="CQ35" s="27">
        <v>128.62714285714301</v>
      </c>
      <c r="CR35" s="27"/>
      <c r="CS35" s="27"/>
      <c r="CT35" s="27">
        <v>124.18</v>
      </c>
      <c r="CU35" s="27"/>
      <c r="CV35" s="27">
        <v>231.48537509999997</v>
      </c>
      <c r="CW35" s="9"/>
      <c r="CX35" s="9"/>
      <c r="CY35" s="9">
        <v>66.233333333333334</v>
      </c>
      <c r="CZ35" s="9">
        <v>70.36666666666666</v>
      </c>
      <c r="DA35" s="9">
        <v>86.19527777777779</v>
      </c>
      <c r="DB35" s="9">
        <v>1502.0241362092377</v>
      </c>
      <c r="DC35" s="27">
        <v>136.63333333333333</v>
      </c>
      <c r="DD35" s="9">
        <v>280</v>
      </c>
      <c r="DE35" s="9">
        <v>199.33333333333334</v>
      </c>
      <c r="DF35" s="9">
        <v>192</v>
      </c>
      <c r="DG35" s="9">
        <v>240.53076923076924</v>
      </c>
      <c r="DH35" s="9">
        <v>209</v>
      </c>
      <c r="DI35" s="9">
        <v>189.35258553333335</v>
      </c>
      <c r="DJ35" s="9">
        <v>321.33333333333331</v>
      </c>
      <c r="DK35" s="9">
        <v>302</v>
      </c>
      <c r="DL35" s="9">
        <v>324</v>
      </c>
      <c r="DM35" s="9">
        <v>341.81124442846118</v>
      </c>
      <c r="DN35" s="9">
        <v>182.66666666666666</v>
      </c>
      <c r="DO35" s="9">
        <v>179</v>
      </c>
      <c r="DP35" s="9">
        <v>202</v>
      </c>
      <c r="DQ35" s="9">
        <v>195.45081837609999</v>
      </c>
      <c r="DR35" s="9">
        <v>254</v>
      </c>
      <c r="DS35" s="9">
        <v>176.33333333333334</v>
      </c>
      <c r="DT35" s="9">
        <v>201</v>
      </c>
      <c r="DU35" s="9">
        <v>363</v>
      </c>
      <c r="DV35" s="9">
        <v>354</v>
      </c>
      <c r="DW35" s="9">
        <v>102.33333333333333</v>
      </c>
      <c r="DX35" s="9">
        <v>240.63</v>
      </c>
      <c r="DY35" s="9">
        <v>222</v>
      </c>
      <c r="DZ35" s="9">
        <v>393.3</v>
      </c>
      <c r="EA35" s="9">
        <v>297</v>
      </c>
      <c r="EB35" s="9">
        <v>141.59666666666666</v>
      </c>
      <c r="EC35" s="9">
        <v>95</v>
      </c>
      <c r="ED35" s="17">
        <v>310</v>
      </c>
      <c r="EE35" s="9"/>
      <c r="EF35" s="9"/>
      <c r="EG35" s="9"/>
      <c r="EH35" s="9"/>
      <c r="EI35" s="9"/>
      <c r="EJ35" s="9">
        <v>182.63983648153987</v>
      </c>
      <c r="EK35" s="9">
        <v>199.17899354370419</v>
      </c>
      <c r="EL35" s="9">
        <v>197.14569180540585</v>
      </c>
      <c r="EM35" s="9">
        <v>78.533333333333346</v>
      </c>
      <c r="EN35" s="9">
        <v>102.16666666666667</v>
      </c>
      <c r="EO35" s="9"/>
      <c r="EP35" s="9">
        <v>90.566666666666663</v>
      </c>
      <c r="EQ35" s="9"/>
      <c r="ER35" s="9">
        <v>97.5</v>
      </c>
      <c r="ES35" s="9">
        <v>92.233333333333334</v>
      </c>
      <c r="ET35" s="9"/>
      <c r="EU35" s="9">
        <v>155.19999999999999</v>
      </c>
      <c r="EV35" s="9">
        <v>125.95</v>
      </c>
      <c r="EW35" s="9">
        <v>86.6106442577031</v>
      </c>
      <c r="EX35" s="9">
        <v>67.440561215743728</v>
      </c>
      <c r="EY35" s="9">
        <v>94.420685205845416</v>
      </c>
      <c r="EZ35" s="9"/>
      <c r="FA35" s="9"/>
      <c r="FB35" s="9"/>
      <c r="FC35" s="9">
        <v>306.80163044007577</v>
      </c>
      <c r="FD35" s="9">
        <v>2292.5066666666667</v>
      </c>
      <c r="FE35" s="9"/>
      <c r="FF35" s="9"/>
      <c r="FG35" s="9"/>
      <c r="FH35" s="9"/>
      <c r="FI35" s="9">
        <v>164.6118208</v>
      </c>
      <c r="FJ35" s="9"/>
      <c r="FK35" s="9"/>
      <c r="FL35" s="9"/>
      <c r="FM35" s="9"/>
      <c r="FN35" s="9"/>
      <c r="FO35" s="9" t="e">
        <v>#N/A</v>
      </c>
      <c r="FP35" s="9">
        <v>187.68687238266668</v>
      </c>
      <c r="FQ35" s="9">
        <v>145.13765581666667</v>
      </c>
      <c r="FR35" s="9"/>
      <c r="FS35" s="9"/>
      <c r="FT35" s="9">
        <v>484.13512735199998</v>
      </c>
      <c r="FU35" s="9">
        <v>0.34966666666666668</v>
      </c>
      <c r="FV35" s="9">
        <v>528.81547911733321</v>
      </c>
      <c r="FW35" s="9">
        <v>223.98965819200001</v>
      </c>
      <c r="FX35" s="9">
        <v>108.16666666666667</v>
      </c>
      <c r="FY35" s="9">
        <v>106.7</v>
      </c>
      <c r="FZ35" s="9">
        <v>106.73333333333333</v>
      </c>
      <c r="GA35" s="9"/>
      <c r="GB35" s="9"/>
      <c r="GC35" s="9">
        <v>106.53333333333335</v>
      </c>
      <c r="GD35" s="9">
        <v>89.2</v>
      </c>
      <c r="GE35" s="9">
        <v>103.20357170831049</v>
      </c>
      <c r="GF35" s="9">
        <v>81.212087012950349</v>
      </c>
      <c r="GG35" s="9">
        <v>80.306220095693789</v>
      </c>
      <c r="GH35" s="9"/>
      <c r="GI35" s="9"/>
      <c r="GJ35" s="9">
        <v>12</v>
      </c>
      <c r="GK35" s="9"/>
      <c r="GL35" s="9"/>
      <c r="GM35" s="9">
        <v>0.79110000000000003</v>
      </c>
      <c r="GN35" s="9"/>
      <c r="GO35" s="9">
        <v>2.1339999999999999</v>
      </c>
      <c r="GP35" s="9"/>
      <c r="GQ35" s="9">
        <v>3.0526666666666666</v>
      </c>
      <c r="GR35" s="9">
        <v>0.21236666666666668</v>
      </c>
      <c r="GS35" s="9">
        <v>2.4490000000000003</v>
      </c>
      <c r="GT35" s="9"/>
      <c r="GU35" s="9">
        <v>96.766666666666666</v>
      </c>
      <c r="GV35" s="9">
        <v>93.566666666666663</v>
      </c>
      <c r="GW35" s="9">
        <v>89.4</v>
      </c>
      <c r="GX35" s="9">
        <v>94.166666666666671</v>
      </c>
      <c r="GY35" s="9">
        <v>93.4</v>
      </c>
      <c r="GZ35" s="9">
        <v>94.933333333333337</v>
      </c>
      <c r="HA35" s="9">
        <v>107.4</v>
      </c>
      <c r="HB35" s="9"/>
      <c r="HC35" s="9">
        <v>84.033003481458337</v>
      </c>
      <c r="HD35" s="9">
        <v>76.272911204491862</v>
      </c>
      <c r="HE35" s="9"/>
      <c r="HF35" s="9">
        <v>65.424430641821957</v>
      </c>
      <c r="HG35" s="9">
        <v>79.295154185022028</v>
      </c>
      <c r="HH35" s="9"/>
      <c r="HI35" s="9"/>
      <c r="HJ35" s="9"/>
      <c r="HK35" s="9"/>
      <c r="HL35" s="34">
        <v>110.6</v>
      </c>
      <c r="HM35" s="9">
        <v>101.16666666666667</v>
      </c>
      <c r="HN35" s="34">
        <v>103.56666666666666</v>
      </c>
      <c r="HO35" s="9">
        <v>0.70650000000000002</v>
      </c>
      <c r="HP35" s="9">
        <v>0.74083333333333323</v>
      </c>
      <c r="HQ35" s="9">
        <v>0.44700000000000001</v>
      </c>
      <c r="HR35" s="9">
        <v>1.1122000000000001</v>
      </c>
      <c r="HS35" s="9">
        <v>2.391</v>
      </c>
      <c r="HT35" s="9">
        <v>0.59572000000000003</v>
      </c>
      <c r="HU35" s="9">
        <v>0.56083333333333341</v>
      </c>
      <c r="HV35" s="9">
        <v>0.73290000000000011</v>
      </c>
      <c r="HW35" s="9">
        <v>1.9403719999999998</v>
      </c>
      <c r="HX35" s="9">
        <v>0.4819</v>
      </c>
      <c r="HY35" s="9">
        <v>1.9462666666666666</v>
      </c>
      <c r="HZ35" s="9">
        <v>0.4289</v>
      </c>
      <c r="IA35" s="9">
        <v>1.2332670160000001</v>
      </c>
      <c r="IB35" s="9">
        <v>0.61049999999999993</v>
      </c>
      <c r="IC35" s="9">
        <v>1.0276666666666667</v>
      </c>
      <c r="ID35" s="9">
        <v>0.58913333333333329</v>
      </c>
      <c r="IE35" s="9">
        <v>0.7533333333333333</v>
      </c>
      <c r="IF35" s="9">
        <v>1.0243903968253967</v>
      </c>
      <c r="IG35" s="9"/>
      <c r="IH35" s="9">
        <v>0.56078253968253966</v>
      </c>
      <c r="II35" s="9">
        <v>79.599999999999994</v>
      </c>
      <c r="IJ35" s="9">
        <v>102.23333333333335</v>
      </c>
      <c r="IK35" s="9">
        <v>102.06666666666666</v>
      </c>
      <c r="IL35" s="9">
        <v>101.06666666666666</v>
      </c>
      <c r="IM35" s="9">
        <v>113.43333333333334</v>
      </c>
      <c r="IN35" s="9">
        <v>108.86666666666667</v>
      </c>
      <c r="IO35" s="9">
        <v>107.8</v>
      </c>
      <c r="IP35" s="9"/>
      <c r="IQ35" s="9">
        <v>104.8</v>
      </c>
      <c r="IR35" s="9"/>
      <c r="IS35" s="9">
        <v>104.36666666666667</v>
      </c>
      <c r="IT35" s="9">
        <v>103.56666666666668</v>
      </c>
      <c r="IU35" s="9">
        <v>103.5</v>
      </c>
      <c r="IV35" s="9">
        <v>84.86666666666666</v>
      </c>
      <c r="IW35" s="9">
        <v>80.950243958331342</v>
      </c>
      <c r="IX35" s="9">
        <v>76.399468906144989</v>
      </c>
      <c r="IY35" s="9">
        <v>119.73007873540983</v>
      </c>
      <c r="IZ35" s="9">
        <v>104.94612364712484</v>
      </c>
      <c r="JA35" s="9">
        <v>68.03614287731186</v>
      </c>
      <c r="JB35" s="9">
        <v>145.38663612255823</v>
      </c>
      <c r="JC35" s="9">
        <v>83.146067415730329</v>
      </c>
      <c r="JD35" s="9">
        <v>94.333026433422731</v>
      </c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27"/>
      <c r="KW35" s="27"/>
      <c r="KX35" s="27"/>
      <c r="KY35" s="27"/>
      <c r="KZ35" s="27"/>
      <c r="LA35" s="27"/>
      <c r="LB35" s="27"/>
      <c r="LC35" s="27"/>
      <c r="LD35" s="27"/>
      <c r="LE35" s="27"/>
      <c r="LF35" s="27"/>
      <c r="LG35" s="27"/>
      <c r="LH35" s="27">
        <v>0.86509999999999987</v>
      </c>
      <c r="LI35" s="27"/>
      <c r="LJ35" s="9">
        <v>82.605502392344491</v>
      </c>
      <c r="LK35" s="27">
        <v>136.63333333333333</v>
      </c>
      <c r="LL35" s="9">
        <v>1.31</v>
      </c>
      <c r="LM35" s="9">
        <v>1.0825280082856776</v>
      </c>
      <c r="LN35" s="9"/>
      <c r="LO35" s="9"/>
      <c r="LP35" s="9"/>
      <c r="LQ35" s="9"/>
      <c r="LR35" s="9"/>
      <c r="LS35" s="9"/>
      <c r="LT35" s="9">
        <v>113.3</v>
      </c>
      <c r="LU35" s="9">
        <v>111.96666666666665</v>
      </c>
      <c r="LV35" s="9">
        <v>114.53333333333332</v>
      </c>
      <c r="LW35" s="9">
        <v>113.63333333333333</v>
      </c>
      <c r="LX35" s="9">
        <v>107.89999999999999</v>
      </c>
      <c r="LY35" s="9">
        <v>124.09999999999998</v>
      </c>
      <c r="LZ35" s="9">
        <v>100.73333333333333</v>
      </c>
      <c r="MA35" s="9">
        <v>114.73333333333333</v>
      </c>
      <c r="MB35" s="9"/>
      <c r="MC35" s="9">
        <v>109.53333333333335</v>
      </c>
      <c r="MD35" s="9">
        <v>106.26666666666667</v>
      </c>
      <c r="ME35" s="9">
        <v>113.73333333333333</v>
      </c>
      <c r="MF35" s="9">
        <v>108.5</v>
      </c>
      <c r="MG35" s="9">
        <v>112.90000000000002</v>
      </c>
      <c r="MH35" s="9">
        <v>87.899999999999991</v>
      </c>
      <c r="MI35" s="9">
        <v>105.5</v>
      </c>
      <c r="MJ35" s="9">
        <v>103.1</v>
      </c>
      <c r="MK35" s="9">
        <v>105.66666666666667</v>
      </c>
      <c r="ML35" s="9">
        <v>122</v>
      </c>
      <c r="MM35" s="9">
        <v>137.83333333333334</v>
      </c>
      <c r="MN35" s="9">
        <v>125.5</v>
      </c>
      <c r="MO35" s="9"/>
      <c r="MP35" s="9">
        <v>107.76666666666667</v>
      </c>
      <c r="MQ35" s="9">
        <v>110.43333333333334</v>
      </c>
      <c r="MR35" s="9">
        <v>110.89999999999999</v>
      </c>
      <c r="MS35" s="9">
        <v>108.10000000000001</v>
      </c>
      <c r="MT35" s="9">
        <v>104.13333333333333</v>
      </c>
      <c r="MU35" s="9">
        <v>113.46666666666665</v>
      </c>
      <c r="MV35" s="9">
        <v>116.43333333333334</v>
      </c>
      <c r="MW35" s="9"/>
      <c r="MX35" s="9"/>
      <c r="MY35" s="9"/>
      <c r="MZ35" s="9"/>
      <c r="NA35" s="9"/>
      <c r="NB35" s="9"/>
      <c r="NC35" s="9"/>
      <c r="ND35" s="9"/>
      <c r="NE35" s="9">
        <v>112.3</v>
      </c>
      <c r="NF35" s="9">
        <v>113.63333333333333</v>
      </c>
      <c r="NG35" s="9">
        <v>6.61</v>
      </c>
      <c r="NH35" s="9"/>
      <c r="NI35" s="9"/>
      <c r="NJ35" s="9"/>
      <c r="NK35" s="9">
        <v>101.43333333333334</v>
      </c>
      <c r="NL35" s="9" t="e">
        <v>#N/A</v>
      </c>
      <c r="NM35" s="9"/>
      <c r="NN35" s="9">
        <v>0.66700000000000004</v>
      </c>
      <c r="NO35" s="9">
        <v>0.70299999999999996</v>
      </c>
      <c r="NP35" s="27"/>
      <c r="NQ35" s="27"/>
      <c r="NR35" s="27"/>
      <c r="NS35" s="27">
        <v>108.79999543333334</v>
      </c>
      <c r="NT35" s="27">
        <v>101.69667559666665</v>
      </c>
      <c r="NU35" s="27">
        <v>116.33333333333333</v>
      </c>
      <c r="NV35" s="27"/>
      <c r="NW35" s="27">
        <v>118</v>
      </c>
      <c r="NX35" s="27"/>
      <c r="NY35" s="27"/>
      <c r="NZ35" s="27"/>
      <c r="OA35" s="27">
        <v>56.7</v>
      </c>
      <c r="OB35" s="27">
        <v>62.8</v>
      </c>
      <c r="OC35" s="27"/>
      <c r="OD35" s="27">
        <v>395.90000000000003</v>
      </c>
      <c r="OE35" s="27"/>
      <c r="OF35" s="27">
        <v>2046.181309333333</v>
      </c>
      <c r="OG35" s="27"/>
      <c r="OH35" s="27"/>
      <c r="OI35" s="27"/>
      <c r="OJ35" s="9">
        <v>79.3</v>
      </c>
      <c r="OK35" s="9">
        <v>57.79999999999999</v>
      </c>
      <c r="OL35" s="9">
        <v>28.5</v>
      </c>
      <c r="OM35" s="9">
        <v>58.9</v>
      </c>
      <c r="ON35" s="9">
        <v>180</v>
      </c>
      <c r="OO35" s="9">
        <v>115.16666666666667</v>
      </c>
      <c r="OP35" s="9">
        <v>110.33333333333333</v>
      </c>
      <c r="OQ35" s="9" t="e">
        <v>#N/A</v>
      </c>
      <c r="OR35" s="9" t="e">
        <v>#N/A</v>
      </c>
      <c r="OS35" s="9">
        <v>116.66666666666667</v>
      </c>
      <c r="OT35" s="9">
        <v>117.9</v>
      </c>
      <c r="OU35" s="9">
        <v>131.30000000000001</v>
      </c>
      <c r="OV35" s="9" t="e">
        <v>#N/A</v>
      </c>
      <c r="OW35" s="9">
        <v>118.66666666666667</v>
      </c>
      <c r="OX35" s="9">
        <v>102.7</v>
      </c>
      <c r="OY35" s="9" t="e">
        <v>#N/A</v>
      </c>
      <c r="OZ35" s="9">
        <v>104.13333333333333</v>
      </c>
      <c r="PA35" s="9" t="e">
        <v>#N/A</v>
      </c>
      <c r="PB35" s="9" t="e">
        <v>#N/A</v>
      </c>
      <c r="PC35" s="9">
        <v>100.66666666666667</v>
      </c>
      <c r="PD35" s="9">
        <v>102.2</v>
      </c>
      <c r="PE35" s="9">
        <v>120.16666666666667</v>
      </c>
    </row>
    <row r="36" spans="1:421" ht="15.75">
      <c r="A36" s="4">
        <v>31959</v>
      </c>
      <c r="B36" s="9">
        <v>87.113141333333331</v>
      </c>
      <c r="C36" s="9">
        <v>75.783839999999998</v>
      </c>
      <c r="D36" s="9">
        <v>86.347647999999992</v>
      </c>
      <c r="E36" s="9">
        <v>144.33333333333334</v>
      </c>
      <c r="F36" s="9">
        <v>86.333333333333329</v>
      </c>
      <c r="G36" s="9"/>
      <c r="H36" s="9">
        <v>87.8</v>
      </c>
      <c r="I36" s="9"/>
      <c r="J36" s="9">
        <v>59.839208000000006</v>
      </c>
      <c r="K36" s="9">
        <v>73.749199333333323</v>
      </c>
      <c r="L36" s="9">
        <v>63.666666666666664</v>
      </c>
      <c r="M36" s="9">
        <v>102</v>
      </c>
      <c r="N36" s="9"/>
      <c r="O36" s="9">
        <v>55.923927127333336</v>
      </c>
      <c r="P36" s="9">
        <v>69.666074792000003</v>
      </c>
      <c r="Q36" s="9">
        <v>95.992864000000012</v>
      </c>
      <c r="R36" s="9">
        <v>64.697067680555548</v>
      </c>
      <c r="S36" s="9">
        <v>130.07273458</v>
      </c>
      <c r="T36" s="9">
        <v>102.93750449883333</v>
      </c>
      <c r="U36" s="9">
        <v>282.50401689783331</v>
      </c>
      <c r="V36" s="9">
        <v>99.63695872279942</v>
      </c>
      <c r="W36" s="9">
        <v>85</v>
      </c>
      <c r="X36" s="9">
        <v>255.66666666666666</v>
      </c>
      <c r="Y36" s="9">
        <v>88.184904000000003</v>
      </c>
      <c r="Z36" s="9"/>
      <c r="AA36" s="17">
        <v>85.612845076666659</v>
      </c>
      <c r="AB36" s="9">
        <v>219.68333333333331</v>
      </c>
      <c r="AC36" s="9"/>
      <c r="AD36" s="9"/>
      <c r="AE36" s="9">
        <v>1860.3340541766668</v>
      </c>
      <c r="AF36" s="9">
        <v>1451.3765581666667</v>
      </c>
      <c r="AG36" s="9"/>
      <c r="AH36" s="9"/>
      <c r="AI36" s="9"/>
      <c r="AJ36" s="9"/>
      <c r="AK36" s="9"/>
      <c r="AL36" s="9">
        <v>98.255491556366039</v>
      </c>
      <c r="AM36" s="9">
        <v>96.926366041367586</v>
      </c>
      <c r="AN36" s="9">
        <v>59.914336496031744</v>
      </c>
      <c r="AO36" s="9"/>
      <c r="AP36" s="9"/>
      <c r="AQ36" s="9">
        <v>111.21096226666667</v>
      </c>
      <c r="AR36" s="9">
        <v>86.966666666666654</v>
      </c>
      <c r="AS36" s="9">
        <v>68.63333333333334</v>
      </c>
      <c r="AT36" s="9">
        <v>86.8</v>
      </c>
      <c r="AU36" s="9">
        <v>95.233333333333334</v>
      </c>
      <c r="AV36" s="9"/>
      <c r="AW36" s="9">
        <v>101.80000000000001</v>
      </c>
      <c r="AX36" s="9"/>
      <c r="AY36" s="9">
        <v>111.33333333333333</v>
      </c>
      <c r="AZ36" s="9">
        <v>63.766666666666673</v>
      </c>
      <c r="BA36" s="9"/>
      <c r="BB36" s="9">
        <v>68.599999999999994</v>
      </c>
      <c r="BC36" s="9">
        <v>91.933333333333337</v>
      </c>
      <c r="BD36" s="9">
        <v>120.4</v>
      </c>
      <c r="BE36" s="9">
        <v>85.333333333333329</v>
      </c>
      <c r="BF36" s="9">
        <v>91.333333333333329</v>
      </c>
      <c r="BG36" s="9"/>
      <c r="BH36" s="9">
        <v>66.2</v>
      </c>
      <c r="BI36" s="9">
        <v>77.386508273228699</v>
      </c>
      <c r="BJ36" s="9">
        <v>88.959983338443635</v>
      </c>
      <c r="BK36" s="9">
        <v>181.92149095749863</v>
      </c>
      <c r="BL36" s="9">
        <v>71.446291242867773</v>
      </c>
      <c r="BM36" s="9"/>
      <c r="BN36" s="9">
        <v>154.20651961741169</v>
      </c>
      <c r="BO36" s="9">
        <v>155.86130985140343</v>
      </c>
      <c r="BP36" s="9">
        <v>74.480026411356874</v>
      </c>
      <c r="BQ36" s="9">
        <v>78.374655647382923</v>
      </c>
      <c r="BR36" s="9">
        <v>85.04577822990845</v>
      </c>
      <c r="BS36" s="9"/>
      <c r="BT36" s="9"/>
      <c r="BU36" s="9">
        <v>75.267870598583869</v>
      </c>
      <c r="BV36" s="9"/>
      <c r="BW36" s="9"/>
      <c r="BX36" s="9"/>
      <c r="BY36" s="9"/>
      <c r="BZ36" s="9">
        <v>104.8</v>
      </c>
      <c r="CA36" s="9"/>
      <c r="CB36" s="9"/>
      <c r="CC36" s="9"/>
      <c r="CD36" s="9"/>
      <c r="CE36" s="9"/>
      <c r="CF36" s="9"/>
      <c r="CG36" s="9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>
        <v>129.73666666666699</v>
      </c>
      <c r="CU36" s="27"/>
      <c r="CV36" s="27">
        <v>241.77361399333336</v>
      </c>
      <c r="CW36" s="9"/>
      <c r="CX36" s="9"/>
      <c r="CY36" s="9">
        <v>62.666666666666664</v>
      </c>
      <c r="CZ36" s="9">
        <v>66.333333333333329</v>
      </c>
      <c r="DA36" s="9">
        <v>83.902121212121216</v>
      </c>
      <c r="DB36" s="9">
        <v>1692.007140547639</v>
      </c>
      <c r="DC36" s="27">
        <v>139.80000000000001</v>
      </c>
      <c r="DD36" s="9">
        <v>384.33333333333331</v>
      </c>
      <c r="DE36" s="9">
        <v>208</v>
      </c>
      <c r="DF36" s="9">
        <v>192</v>
      </c>
      <c r="DG36" s="9">
        <v>239.67692307692309</v>
      </c>
      <c r="DH36" s="9">
        <v>209</v>
      </c>
      <c r="DI36" s="9">
        <v>187.27044196666665</v>
      </c>
      <c r="DJ36" s="9">
        <v>310</v>
      </c>
      <c r="DK36" s="9">
        <v>302</v>
      </c>
      <c r="DL36" s="9">
        <v>324</v>
      </c>
      <c r="DM36" s="9">
        <v>332.60613376518762</v>
      </c>
      <c r="DN36" s="9">
        <v>185.66666666666666</v>
      </c>
      <c r="DO36" s="9">
        <v>179</v>
      </c>
      <c r="DP36" s="9">
        <v>202</v>
      </c>
      <c r="DQ36" s="9">
        <v>195.45081837609999</v>
      </c>
      <c r="DR36" s="9">
        <v>309.33333333333331</v>
      </c>
      <c r="DS36" s="9">
        <v>180</v>
      </c>
      <c r="DT36" s="9">
        <v>201</v>
      </c>
      <c r="DU36" s="9">
        <v>333.33333333333331</v>
      </c>
      <c r="DV36" s="9">
        <v>354</v>
      </c>
      <c r="DW36" s="9">
        <v>106</v>
      </c>
      <c r="DX36" s="9">
        <v>242.25666666666666</v>
      </c>
      <c r="DY36" s="9">
        <v>222</v>
      </c>
      <c r="DZ36" s="9">
        <v>398.51666666666665</v>
      </c>
      <c r="EA36" s="9">
        <v>297</v>
      </c>
      <c r="EB36" s="9">
        <v>150.38333333333335</v>
      </c>
      <c r="EC36" s="9">
        <v>95</v>
      </c>
      <c r="ED36" s="17">
        <v>310</v>
      </c>
      <c r="EE36" s="9">
        <v>649.26136158999998</v>
      </c>
      <c r="EF36" s="9"/>
      <c r="EG36" s="9"/>
      <c r="EH36" s="9"/>
      <c r="EI36" s="9"/>
      <c r="EJ36" s="9">
        <v>185.06149568860673</v>
      </c>
      <c r="EK36" s="9">
        <v>194.03787249406568</v>
      </c>
      <c r="EL36" s="9">
        <v>189.60996647338095</v>
      </c>
      <c r="EM36" s="9">
        <v>79.333333333333343</v>
      </c>
      <c r="EN36" s="9">
        <v>102.86666666666667</v>
      </c>
      <c r="EO36" s="9"/>
      <c r="EP36" s="9">
        <v>88.8</v>
      </c>
      <c r="EQ36" s="9"/>
      <c r="ER36" s="9">
        <v>97.233333333333334</v>
      </c>
      <c r="ES36" s="9">
        <v>95.833333333333329</v>
      </c>
      <c r="ET36" s="9"/>
      <c r="EU36" s="9">
        <v>146.83333333333334</v>
      </c>
      <c r="EV36" s="9">
        <v>110.85</v>
      </c>
      <c r="EW36" s="9">
        <v>85.658263305322123</v>
      </c>
      <c r="EX36" s="9">
        <v>65.624360492966971</v>
      </c>
      <c r="EY36" s="9">
        <v>94.420685205845416</v>
      </c>
      <c r="EZ36" s="9"/>
      <c r="FA36" s="9"/>
      <c r="FB36" s="9">
        <v>166.93434104865372</v>
      </c>
      <c r="FC36" s="9">
        <v>329.23398372593789</v>
      </c>
      <c r="FD36" s="9">
        <v>2221.3200000000002</v>
      </c>
      <c r="FE36" s="9"/>
      <c r="FF36" s="9"/>
      <c r="FG36" s="9"/>
      <c r="FH36" s="9"/>
      <c r="FI36" s="9">
        <v>158.43887752000001</v>
      </c>
      <c r="FJ36" s="9"/>
      <c r="FK36" s="9"/>
      <c r="FL36" s="9"/>
      <c r="FM36" s="9"/>
      <c r="FN36" s="9"/>
      <c r="FO36" s="9" t="e">
        <v>#N/A</v>
      </c>
      <c r="FP36" s="9">
        <v>180.33813031600002</v>
      </c>
      <c r="FQ36" s="9">
        <v>127.79462453933333</v>
      </c>
      <c r="FR36" s="9"/>
      <c r="FS36" s="9"/>
      <c r="FT36" s="9">
        <v>483.76769024866661</v>
      </c>
      <c r="FU36" s="9">
        <v>0.35433333333333328</v>
      </c>
      <c r="FV36" s="9">
        <v>536.45817086666659</v>
      </c>
      <c r="FW36" s="9">
        <v>223.98965819200001</v>
      </c>
      <c r="FX36" s="9">
        <v>107.63333333333333</v>
      </c>
      <c r="FY36" s="9">
        <v>107.5</v>
      </c>
      <c r="FZ36" s="9">
        <v>106.93333333333334</v>
      </c>
      <c r="GA36" s="9"/>
      <c r="GB36" s="9"/>
      <c r="GC36" s="9">
        <v>107.23333333333335</v>
      </c>
      <c r="GD36" s="9">
        <v>98.466666666666654</v>
      </c>
      <c r="GE36" s="9">
        <v>103.12524477167698</v>
      </c>
      <c r="GF36" s="9">
        <v>82.385802556217016</v>
      </c>
      <c r="GG36" s="9">
        <v>81.377990430622006</v>
      </c>
      <c r="GH36" s="9"/>
      <c r="GI36" s="9"/>
      <c r="GJ36" s="9">
        <v>12.266666666666666</v>
      </c>
      <c r="GK36" s="9"/>
      <c r="GL36" s="9"/>
      <c r="GM36" s="9">
        <v>0.79736666666666667</v>
      </c>
      <c r="GN36" s="9"/>
      <c r="GO36" s="9">
        <v>2.1986666666666665</v>
      </c>
      <c r="GP36" s="9"/>
      <c r="GQ36" s="9">
        <v>3.0586666666666669</v>
      </c>
      <c r="GR36" s="9">
        <v>0.2790333333333333</v>
      </c>
      <c r="GS36" s="9">
        <v>2.4730000000000003</v>
      </c>
      <c r="GT36" s="9"/>
      <c r="GU36" s="9">
        <v>97.6</v>
      </c>
      <c r="GV36" s="9">
        <v>97.966666666666654</v>
      </c>
      <c r="GW36" s="9">
        <v>91.166666666666671</v>
      </c>
      <c r="GX36" s="9">
        <v>95</v>
      </c>
      <c r="GY36" s="9">
        <v>97.633333333333326</v>
      </c>
      <c r="GZ36" s="9">
        <v>100.36666666666666</v>
      </c>
      <c r="HA36" s="9">
        <v>108.46666666666665</v>
      </c>
      <c r="HB36" s="9"/>
      <c r="HC36" s="9">
        <v>84.698667521171572</v>
      </c>
      <c r="HD36" s="9">
        <v>100.21669120904116</v>
      </c>
      <c r="HE36" s="9"/>
      <c r="HF36" s="9">
        <v>66.065584719161166</v>
      </c>
      <c r="HG36" s="9">
        <v>81.057268722466958</v>
      </c>
      <c r="HH36" s="9"/>
      <c r="HI36" s="9"/>
      <c r="HJ36" s="9"/>
      <c r="HK36" s="9"/>
      <c r="HL36" s="34">
        <v>110.3</v>
      </c>
      <c r="HM36" s="9">
        <v>103.9</v>
      </c>
      <c r="HN36" s="34">
        <v>103.86666666666667</v>
      </c>
      <c r="HO36" s="9">
        <v>0.66239999999999999</v>
      </c>
      <c r="HP36" s="9">
        <v>0.81356666666666666</v>
      </c>
      <c r="HQ36" s="9">
        <v>0.45140000000000002</v>
      </c>
      <c r="HR36" s="9">
        <v>1.0346666666666666</v>
      </c>
      <c r="HS36" s="9">
        <v>2.4216666666666664</v>
      </c>
      <c r="HT36" s="9">
        <v>0.62543533333333334</v>
      </c>
      <c r="HU36" s="9">
        <v>0.58623333333333338</v>
      </c>
      <c r="HV36" s="9">
        <v>0.77766666666666662</v>
      </c>
      <c r="HW36" s="9">
        <v>2.0690953333333333</v>
      </c>
      <c r="HX36" s="9">
        <v>0.48693333333333333</v>
      </c>
      <c r="HY36" s="9">
        <v>1.8982666666666668</v>
      </c>
      <c r="HZ36" s="9">
        <v>0.41376666666666667</v>
      </c>
      <c r="IA36" s="9">
        <v>1.2198426599999999</v>
      </c>
      <c r="IB36" s="9">
        <v>0.55343333333333333</v>
      </c>
      <c r="IC36" s="9">
        <v>1.0473333333333332</v>
      </c>
      <c r="ID36" s="9">
        <v>0.63529999999999998</v>
      </c>
      <c r="IE36" s="9">
        <v>0.77666666666666673</v>
      </c>
      <c r="IF36" s="9">
        <v>0.99069711399711413</v>
      </c>
      <c r="IG36" s="9"/>
      <c r="IH36" s="9">
        <v>0.59112481962481955</v>
      </c>
      <c r="II36" s="9">
        <v>80.900000000000006</v>
      </c>
      <c r="IJ36" s="9">
        <v>103.3</v>
      </c>
      <c r="IK36" s="9">
        <v>102.63333333333333</v>
      </c>
      <c r="IL36" s="9">
        <v>104.56666666666666</v>
      </c>
      <c r="IM36" s="9">
        <v>116.03333333333335</v>
      </c>
      <c r="IN36" s="9">
        <v>106.16666666666667</v>
      </c>
      <c r="IO36" s="9">
        <v>104.5</v>
      </c>
      <c r="IP36" s="9"/>
      <c r="IQ36" s="9">
        <v>108.83333333333333</v>
      </c>
      <c r="IR36" s="9"/>
      <c r="IS36" s="9">
        <v>106.66666666666667</v>
      </c>
      <c r="IT36" s="9">
        <v>102.03333333333335</v>
      </c>
      <c r="IU36" s="9">
        <v>97.8</v>
      </c>
      <c r="IV36" s="9">
        <v>88.533333333333346</v>
      </c>
      <c r="IW36" s="9">
        <v>75.897298794053327</v>
      </c>
      <c r="IX36" s="9">
        <v>71.073533382687174</v>
      </c>
      <c r="IY36" s="9">
        <v>125.70237981586534</v>
      </c>
      <c r="IZ36" s="9">
        <v>111.35639535577486</v>
      </c>
      <c r="JA36" s="9">
        <v>68.746764553626051</v>
      </c>
      <c r="JB36" s="9">
        <v>141.80102339363307</v>
      </c>
      <c r="JC36" s="9">
        <v>75.373964362728401</v>
      </c>
      <c r="JD36" s="9">
        <v>101.72531123653977</v>
      </c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27"/>
      <c r="KW36" s="27"/>
      <c r="KX36" s="27"/>
      <c r="KY36" s="27"/>
      <c r="KZ36" s="27"/>
      <c r="LA36" s="27"/>
      <c r="LB36" s="27"/>
      <c r="LC36" s="27"/>
      <c r="LD36" s="27"/>
      <c r="LE36" s="27"/>
      <c r="LF36" s="27"/>
      <c r="LG36" s="27"/>
      <c r="LH36" s="27">
        <v>0.93573333333333342</v>
      </c>
      <c r="LI36" s="27"/>
      <c r="LJ36" s="9">
        <v>85.34415584415585</v>
      </c>
      <c r="LK36" s="27">
        <v>139.80000000000001</v>
      </c>
      <c r="LL36" s="9">
        <v>1.38</v>
      </c>
      <c r="LM36" s="9">
        <v>1.0533751051123932</v>
      </c>
      <c r="LN36" s="9"/>
      <c r="LO36" s="9"/>
      <c r="LP36" s="9"/>
      <c r="LQ36" s="9"/>
      <c r="LR36" s="9"/>
      <c r="LS36" s="9"/>
      <c r="LT36" s="9">
        <v>113.86666666666667</v>
      </c>
      <c r="LU36" s="9">
        <v>112.2</v>
      </c>
      <c r="LV36" s="9">
        <v>115.3</v>
      </c>
      <c r="LW36" s="9">
        <v>114.56666666666666</v>
      </c>
      <c r="LX36" s="9">
        <v>109.2</v>
      </c>
      <c r="LY36" s="9">
        <v>124.93333333333334</v>
      </c>
      <c r="LZ36" s="9">
        <v>101.63333333333334</v>
      </c>
      <c r="MA36" s="9">
        <v>115.43333333333334</v>
      </c>
      <c r="MB36" s="9"/>
      <c r="MC36" s="9">
        <v>112</v>
      </c>
      <c r="MD36" s="9">
        <v>107.86666666666667</v>
      </c>
      <c r="ME36" s="9">
        <v>120.5</v>
      </c>
      <c r="MF36" s="9">
        <v>110.7</v>
      </c>
      <c r="MG36" s="9">
        <v>112.13333333333333</v>
      </c>
      <c r="MH36" s="9">
        <v>90.399999999999991</v>
      </c>
      <c r="MI36" s="9">
        <v>105.8</v>
      </c>
      <c r="MJ36" s="9">
        <v>103.23333333333335</v>
      </c>
      <c r="MK36" s="9">
        <v>106.03333333333335</v>
      </c>
      <c r="ML36" s="9">
        <v>118.13333333333333</v>
      </c>
      <c r="MM36" s="9">
        <v>132.46666666666667</v>
      </c>
      <c r="MN36" s="9">
        <v>116.7</v>
      </c>
      <c r="MO36" s="9"/>
      <c r="MP36" s="9">
        <v>105.86666666666667</v>
      </c>
      <c r="MQ36" s="9">
        <v>110.23333333333333</v>
      </c>
      <c r="MR36" s="9">
        <v>111.33333333333333</v>
      </c>
      <c r="MS36" s="9">
        <v>108.16666666666667</v>
      </c>
      <c r="MT36" s="9">
        <v>106</v>
      </c>
      <c r="MU36" s="9">
        <v>114.5</v>
      </c>
      <c r="MV36" s="9">
        <v>117.56666666666666</v>
      </c>
      <c r="MW36" s="9"/>
      <c r="MX36" s="9"/>
      <c r="MY36" s="9"/>
      <c r="MZ36" s="9"/>
      <c r="NA36" s="9"/>
      <c r="NB36" s="9"/>
      <c r="NC36" s="9"/>
      <c r="ND36" s="9"/>
      <c r="NE36" s="9">
        <v>113.2</v>
      </c>
      <c r="NF36" s="9">
        <v>114.66666666666667</v>
      </c>
      <c r="NG36" s="9">
        <v>5.1566666666666663</v>
      </c>
      <c r="NH36" s="9"/>
      <c r="NI36" s="9"/>
      <c r="NJ36" s="9"/>
      <c r="NK36" s="9">
        <v>102.9</v>
      </c>
      <c r="NL36" s="9" t="e">
        <v>#N/A</v>
      </c>
      <c r="NM36" s="9"/>
      <c r="NN36" s="9">
        <v>0.67600000000000005</v>
      </c>
      <c r="NO36" s="9">
        <v>0.71799999999999997</v>
      </c>
      <c r="NP36" s="27"/>
      <c r="NQ36" s="27"/>
      <c r="NR36" s="27"/>
      <c r="NS36" s="27">
        <v>103.15332795333332</v>
      </c>
      <c r="NT36" s="27">
        <v>95.593332926666662</v>
      </c>
      <c r="NU36" s="27">
        <v>112.8</v>
      </c>
      <c r="NV36" s="27"/>
      <c r="NW36" s="27">
        <v>140.66666666666666</v>
      </c>
      <c r="NX36" s="27"/>
      <c r="NY36" s="27"/>
      <c r="NZ36" s="27"/>
      <c r="OA36" s="27">
        <v>56.7</v>
      </c>
      <c r="OB36" s="27">
        <v>62.8</v>
      </c>
      <c r="OC36" s="27"/>
      <c r="OD36" s="27">
        <v>376.06666666666661</v>
      </c>
      <c r="OE36" s="27"/>
      <c r="OF36" s="27">
        <v>2041.4046326666667</v>
      </c>
      <c r="OG36" s="27"/>
      <c r="OH36" s="27"/>
      <c r="OI36" s="27"/>
      <c r="OJ36" s="9">
        <v>108.43333333333334</v>
      </c>
      <c r="OK36" s="9">
        <v>83.066666666666663</v>
      </c>
      <c r="OL36" s="9">
        <v>28.5</v>
      </c>
      <c r="OM36" s="9">
        <v>58.9</v>
      </c>
      <c r="ON36" s="9">
        <v>180</v>
      </c>
      <c r="OO36" s="9">
        <v>115.46666666666665</v>
      </c>
      <c r="OP36" s="9">
        <v>107.5</v>
      </c>
      <c r="OQ36" s="9" t="e">
        <v>#N/A</v>
      </c>
      <c r="OR36" s="9" t="e">
        <v>#N/A</v>
      </c>
      <c r="OS36" s="9">
        <v>116.63333333333333</v>
      </c>
      <c r="OT36" s="9">
        <v>118.96666666666665</v>
      </c>
      <c r="OU36" s="9">
        <v>132.9</v>
      </c>
      <c r="OV36" s="9" t="e">
        <v>#N/A</v>
      </c>
      <c r="OW36" s="9">
        <v>121.13333333333333</v>
      </c>
      <c r="OX36" s="9">
        <v>101.83333333333333</v>
      </c>
      <c r="OY36" s="9" t="e">
        <v>#N/A</v>
      </c>
      <c r="OZ36" s="9">
        <v>104.26666666666667</v>
      </c>
      <c r="PA36" s="9" t="e">
        <v>#N/A</v>
      </c>
      <c r="PB36" s="9" t="e">
        <v>#N/A</v>
      </c>
      <c r="PC36" s="9">
        <v>102.66666666666667</v>
      </c>
      <c r="PD36" s="9">
        <v>102.2</v>
      </c>
      <c r="PE36" s="9">
        <v>116.33333333333333</v>
      </c>
    </row>
    <row r="37" spans="1:421" ht="15.75">
      <c r="A37" s="5">
        <v>32051</v>
      </c>
      <c r="B37" s="9">
        <v>83.132576000000014</v>
      </c>
      <c r="C37" s="9">
        <v>81.754688000000002</v>
      </c>
      <c r="D37" s="9">
        <v>94.002581333333339</v>
      </c>
      <c r="E37" s="9">
        <v>241.33333333333337</v>
      </c>
      <c r="F37" s="9">
        <v>87</v>
      </c>
      <c r="G37" s="9"/>
      <c r="H37" s="9">
        <v>85.253846153846169</v>
      </c>
      <c r="I37" s="9"/>
      <c r="J37" s="9">
        <v>64.038450666666677</v>
      </c>
      <c r="K37" s="9">
        <v>81.09787399999999</v>
      </c>
      <c r="L37" s="9">
        <v>75.333333333333329</v>
      </c>
      <c r="M37" s="9">
        <v>183.66666666666666</v>
      </c>
      <c r="N37" s="9"/>
      <c r="O37" s="9">
        <v>57.981574905999992</v>
      </c>
      <c r="P37" s="9">
        <v>76.426917493333335</v>
      </c>
      <c r="Q37" s="9">
        <v>114.36470400000002</v>
      </c>
      <c r="R37" s="9">
        <v>72.471084670833335</v>
      </c>
      <c r="S37" s="9">
        <v>135.58429113</v>
      </c>
      <c r="T37" s="9">
        <v>115.55896899833333</v>
      </c>
      <c r="U37" s="9">
        <v>329.90340322783334</v>
      </c>
      <c r="V37" s="9">
        <v>110.59258232905302</v>
      </c>
      <c r="W37" s="9">
        <v>95</v>
      </c>
      <c r="X37" s="9">
        <v>319.33333333333331</v>
      </c>
      <c r="Y37" s="9">
        <v>98.105705700000001</v>
      </c>
      <c r="Z37" s="9"/>
      <c r="AA37" s="17">
        <v>157.41005506799999</v>
      </c>
      <c r="AB37" s="9">
        <v>264.39999999999998</v>
      </c>
      <c r="AC37" s="9"/>
      <c r="AD37" s="9"/>
      <c r="AE37" s="9">
        <v>1667.0621378233336</v>
      </c>
      <c r="AF37" s="9">
        <v>1435.2093256199998</v>
      </c>
      <c r="AG37" s="9"/>
      <c r="AH37" s="9"/>
      <c r="AI37" s="9"/>
      <c r="AJ37" s="9"/>
      <c r="AK37" s="9"/>
      <c r="AL37" s="9">
        <v>108.47781139060292</v>
      </c>
      <c r="AM37" s="9">
        <v>105.62394293865127</v>
      </c>
      <c r="AN37" s="9">
        <v>67.69888052017545</v>
      </c>
      <c r="AO37" s="9"/>
      <c r="AP37" s="9"/>
      <c r="AQ37" s="9">
        <v>120.27441073333334</v>
      </c>
      <c r="AR37" s="9">
        <v>91.466666666666654</v>
      </c>
      <c r="AS37" s="9">
        <v>89.866666666666674</v>
      </c>
      <c r="AT37" s="9">
        <v>88.5</v>
      </c>
      <c r="AU37" s="9">
        <v>96.133333333333326</v>
      </c>
      <c r="AV37" s="9"/>
      <c r="AW37" s="9">
        <v>104.43333333333334</v>
      </c>
      <c r="AX37" s="9"/>
      <c r="AY37" s="9">
        <v>111.46666666666665</v>
      </c>
      <c r="AZ37" s="9">
        <v>72.36666666666666</v>
      </c>
      <c r="BA37" s="9"/>
      <c r="BB37" s="9">
        <v>76</v>
      </c>
      <c r="BC37" s="9">
        <v>93.7</v>
      </c>
      <c r="BD37" s="9">
        <v>103.86666666666667</v>
      </c>
      <c r="BE37" s="9">
        <v>93.25</v>
      </c>
      <c r="BF37" s="9"/>
      <c r="BG37" s="9"/>
      <c r="BH37" s="9">
        <v>74.966666666666654</v>
      </c>
      <c r="BI37" s="9">
        <v>82.817140432753519</v>
      </c>
      <c r="BJ37" s="9">
        <v>103.8859609031952</v>
      </c>
      <c r="BK37" s="9">
        <v>204.22740998084353</v>
      </c>
      <c r="BL37" s="9">
        <v>79.4839990076904</v>
      </c>
      <c r="BM37" s="9"/>
      <c r="BN37" s="9">
        <v>152.48877610774935</v>
      </c>
      <c r="BO37" s="9">
        <v>162.46560264171714</v>
      </c>
      <c r="BP37" s="9">
        <v>81.082865632221854</v>
      </c>
      <c r="BQ37" s="9">
        <v>74.793388429752085</v>
      </c>
      <c r="BR37" s="9">
        <v>101.32248219735504</v>
      </c>
      <c r="BS37" s="9"/>
      <c r="BT37" s="9"/>
      <c r="BU37" s="9">
        <v>78.513536629802232</v>
      </c>
      <c r="BV37" s="9"/>
      <c r="BW37" s="9"/>
      <c r="BX37" s="9"/>
      <c r="BY37" s="9"/>
      <c r="BZ37" s="9">
        <v>104.56666666666666</v>
      </c>
      <c r="CA37" s="9"/>
      <c r="CB37" s="9"/>
      <c r="CC37" s="9"/>
      <c r="CD37" s="9"/>
      <c r="CE37" s="9"/>
      <c r="CF37" s="9"/>
      <c r="CG37" s="9"/>
      <c r="CH37" s="27"/>
      <c r="CI37" s="27"/>
      <c r="CJ37" s="27"/>
      <c r="CK37" s="27"/>
      <c r="CL37" s="27"/>
      <c r="CM37" s="27"/>
      <c r="CN37" s="27"/>
      <c r="CO37" s="27"/>
      <c r="CP37" s="27"/>
      <c r="CQ37" s="27">
        <v>119.806666666667</v>
      </c>
      <c r="CR37" s="27"/>
      <c r="CS37" s="27"/>
      <c r="CT37" s="27">
        <v>140.247777777778</v>
      </c>
      <c r="CU37" s="27"/>
      <c r="CV37" s="27">
        <v>452.68251130666675</v>
      </c>
      <c r="CW37" s="9"/>
      <c r="CX37" s="9"/>
      <c r="CY37" s="9">
        <v>62.833333333333336</v>
      </c>
      <c r="CZ37" s="9">
        <v>66.266666666666666</v>
      </c>
      <c r="DA37" s="9">
        <v>97.121666666666655</v>
      </c>
      <c r="DB37" s="9">
        <v>1495.3494264912181</v>
      </c>
      <c r="DC37" s="27">
        <v>146.4</v>
      </c>
      <c r="DD37" s="9">
        <v>682.33333333333337</v>
      </c>
      <c r="DE37" s="9">
        <v>212</v>
      </c>
      <c r="DF37" s="9">
        <v>274</v>
      </c>
      <c r="DG37" s="9">
        <v>239.56153846153848</v>
      </c>
      <c r="DH37" s="9">
        <v>282</v>
      </c>
      <c r="DI37" s="9">
        <v>196.33389043333332</v>
      </c>
      <c r="DJ37" s="9">
        <v>345.33333333333331</v>
      </c>
      <c r="DK37" s="9">
        <v>400</v>
      </c>
      <c r="DL37" s="9">
        <v>443</v>
      </c>
      <c r="DM37" s="9">
        <v>387.43691667361571</v>
      </c>
      <c r="DN37" s="9">
        <v>222.66666666666666</v>
      </c>
      <c r="DO37" s="9">
        <v>239</v>
      </c>
      <c r="DP37" s="9">
        <v>270</v>
      </c>
      <c r="DQ37" s="9">
        <v>263.8382120485</v>
      </c>
      <c r="DR37" s="9">
        <v>537.33333333333337</v>
      </c>
      <c r="DS37" s="9">
        <v>180</v>
      </c>
      <c r="DT37" s="9">
        <v>253</v>
      </c>
      <c r="DU37" s="9">
        <v>356.66666666666669</v>
      </c>
      <c r="DV37" s="9">
        <v>449</v>
      </c>
      <c r="DW37" s="9">
        <v>118.66666666666667</v>
      </c>
      <c r="DX37" s="9">
        <v>268.54000000000002</v>
      </c>
      <c r="DY37" s="9">
        <v>233</v>
      </c>
      <c r="DZ37" s="9">
        <v>420.71</v>
      </c>
      <c r="EA37" s="9">
        <v>408</v>
      </c>
      <c r="EB37" s="9">
        <v>176.55</v>
      </c>
      <c r="EC37" s="9">
        <v>153</v>
      </c>
      <c r="ED37" s="17">
        <v>402</v>
      </c>
      <c r="EE37" s="9">
        <v>609.21071732666667</v>
      </c>
      <c r="EF37" s="9"/>
      <c r="EG37" s="9"/>
      <c r="EH37" s="9"/>
      <c r="EI37" s="9"/>
      <c r="EJ37" s="9">
        <v>206.17640881360398</v>
      </c>
      <c r="EK37" s="9">
        <v>208.05944852564392</v>
      </c>
      <c r="EL37" s="9">
        <v>203.07334934755912</v>
      </c>
      <c r="EM37" s="9">
        <v>86.633333333333326</v>
      </c>
      <c r="EN37" s="9">
        <v>105.96666666666665</v>
      </c>
      <c r="EO37" s="9"/>
      <c r="EP37" s="9">
        <v>92.233333333333334</v>
      </c>
      <c r="EQ37" s="9"/>
      <c r="ER37" s="9">
        <v>101.36666666666667</v>
      </c>
      <c r="ES37" s="9">
        <v>102.93333333333334</v>
      </c>
      <c r="ET37" s="9"/>
      <c r="EU37" s="9">
        <v>126.93333333333332</v>
      </c>
      <c r="EV37" s="9">
        <v>106.4</v>
      </c>
      <c r="EW37" s="9">
        <v>89.803921568627459</v>
      </c>
      <c r="EX37" s="9">
        <v>76.442666887263869</v>
      </c>
      <c r="EY37" s="9">
        <v>127.45807345338164</v>
      </c>
      <c r="EZ37" s="9"/>
      <c r="FA37" s="9"/>
      <c r="FB37" s="9">
        <v>156.63675011809161</v>
      </c>
      <c r="FC37" s="9">
        <v>325.3906075314394</v>
      </c>
      <c r="FD37" s="9">
        <v>2329.19</v>
      </c>
      <c r="FE37" s="9"/>
      <c r="FF37" s="9"/>
      <c r="FG37" s="9"/>
      <c r="FH37" s="9"/>
      <c r="FI37" s="9">
        <v>153.29475812000001</v>
      </c>
      <c r="FJ37" s="9"/>
      <c r="FK37" s="9"/>
      <c r="FL37" s="9"/>
      <c r="FM37" s="9"/>
      <c r="FN37" s="9"/>
      <c r="FO37" s="9" t="e">
        <v>#N/A</v>
      </c>
      <c r="FP37" s="9">
        <v>202.45784393666668</v>
      </c>
      <c r="FQ37" s="9">
        <v>162.62766193533332</v>
      </c>
      <c r="FR37" s="9"/>
      <c r="FS37" s="9"/>
      <c r="FT37" s="9">
        <v>479.13798274666669</v>
      </c>
      <c r="FU37" s="9">
        <v>0.35733333333333334</v>
      </c>
      <c r="FV37" s="9">
        <v>498.97958632666661</v>
      </c>
      <c r="FW37" s="9">
        <v>218.99251358666666</v>
      </c>
      <c r="FX37" s="9">
        <v>105.83333333333333</v>
      </c>
      <c r="FY37" s="9">
        <v>107.10000000000001</v>
      </c>
      <c r="FZ37" s="9">
        <v>104.76666666666667</v>
      </c>
      <c r="GA37" s="9"/>
      <c r="GB37" s="9"/>
      <c r="GC37" s="9">
        <v>106.9</v>
      </c>
      <c r="GD37" s="9">
        <v>95.866666666666674</v>
      </c>
      <c r="GE37" s="9">
        <v>102.13832537009479</v>
      </c>
      <c r="GF37" s="9">
        <v>76.63008210365939</v>
      </c>
      <c r="GG37" s="9">
        <v>82.066985645933016</v>
      </c>
      <c r="GH37" s="9"/>
      <c r="GI37" s="9"/>
      <c r="GJ37" s="9">
        <v>12.833333333333336</v>
      </c>
      <c r="GK37" s="9"/>
      <c r="GL37" s="9"/>
      <c r="GM37" s="9">
        <v>0.78229999999999988</v>
      </c>
      <c r="GN37" s="9"/>
      <c r="GO37" s="9">
        <v>2.1759999999999997</v>
      </c>
      <c r="GP37" s="9"/>
      <c r="GQ37" s="9">
        <v>3.0743333333333336</v>
      </c>
      <c r="GR37" s="9">
        <v>0.27246666666666663</v>
      </c>
      <c r="GS37" s="9">
        <v>2.4596666666666667</v>
      </c>
      <c r="GT37" s="9"/>
      <c r="GU37" s="9">
        <v>97.3</v>
      </c>
      <c r="GV37" s="9">
        <v>91.9</v>
      </c>
      <c r="GW37" s="9">
        <v>92.6</v>
      </c>
      <c r="GX37" s="9">
        <v>94.033333333333346</v>
      </c>
      <c r="GY37" s="9">
        <v>98.033333333333346</v>
      </c>
      <c r="GZ37" s="9">
        <v>92.866666666666674</v>
      </c>
      <c r="HA37" s="9">
        <v>107.96666666666665</v>
      </c>
      <c r="HB37" s="9"/>
      <c r="HC37" s="9">
        <v>83.098241212924847</v>
      </c>
      <c r="HD37" s="9">
        <v>97.858228878593039</v>
      </c>
      <c r="HE37" s="9"/>
      <c r="HF37" s="9">
        <v>65.709388009528254</v>
      </c>
      <c r="HG37" s="9">
        <v>84.801762114537453</v>
      </c>
      <c r="HH37" s="9"/>
      <c r="HI37" s="9"/>
      <c r="HJ37" s="9"/>
      <c r="HK37" s="9"/>
      <c r="HL37" s="34">
        <v>109.16666666666667</v>
      </c>
      <c r="HM37" s="9">
        <v>104.53333333333335</v>
      </c>
      <c r="HN37" s="34">
        <v>104.93333333333334</v>
      </c>
      <c r="HO37" s="9">
        <v>0.65849999999999997</v>
      </c>
      <c r="HP37" s="9">
        <v>0.80213333333333336</v>
      </c>
      <c r="HQ37" s="9">
        <v>0.44363333333333338</v>
      </c>
      <c r="HR37" s="9">
        <v>1.0280333333333334</v>
      </c>
      <c r="HS37" s="9">
        <v>2.4166666666666665</v>
      </c>
      <c r="HT37" s="9">
        <v>0.461312</v>
      </c>
      <c r="HU37" s="9">
        <v>0.43656666666666666</v>
      </c>
      <c r="HV37" s="9">
        <v>0.6314333333333334</v>
      </c>
      <c r="HW37" s="9">
        <v>2.0073786666666669</v>
      </c>
      <c r="HX37" s="9">
        <v>0.42543333333333327</v>
      </c>
      <c r="HY37" s="9">
        <v>1.7836666666666667</v>
      </c>
      <c r="HZ37" s="9">
        <v>0.31713333333333327</v>
      </c>
      <c r="IA37" s="9">
        <v>1.20514721</v>
      </c>
      <c r="IB37" s="9">
        <v>0.56973333333333331</v>
      </c>
      <c r="IC37" s="9">
        <v>0.93966666666666665</v>
      </c>
      <c r="ID37" s="9">
        <v>0.59176666666666666</v>
      </c>
      <c r="IE37" s="9">
        <v>0.77200000000000013</v>
      </c>
      <c r="IF37" s="9">
        <v>0.98141</v>
      </c>
      <c r="IG37" s="9"/>
      <c r="IH37" s="9">
        <v>0.43725378787878788</v>
      </c>
      <c r="II37" s="9">
        <v>84.666666666666671</v>
      </c>
      <c r="IJ37" s="9">
        <v>104.9</v>
      </c>
      <c r="IK37" s="9">
        <v>97.733333333333348</v>
      </c>
      <c r="IL37" s="9">
        <v>101.73333333333333</v>
      </c>
      <c r="IM37" s="9">
        <v>120.3</v>
      </c>
      <c r="IN37" s="9">
        <v>100.96666666666665</v>
      </c>
      <c r="IO37" s="9">
        <v>103.33333333333333</v>
      </c>
      <c r="IP37" s="9"/>
      <c r="IQ37" s="9">
        <v>84.366666666666674</v>
      </c>
      <c r="IR37" s="9"/>
      <c r="IS37" s="9">
        <v>86.933333333333337</v>
      </c>
      <c r="IT37" s="9">
        <v>93.633333333333326</v>
      </c>
      <c r="IU37" s="9">
        <v>101.06666666666668</v>
      </c>
      <c r="IV37" s="9">
        <v>81.433333333333323</v>
      </c>
      <c r="IW37" s="9">
        <v>75.450439697892691</v>
      </c>
      <c r="IX37" s="9">
        <v>70.617875098436059</v>
      </c>
      <c r="IY37" s="9">
        <v>92.716246024288907</v>
      </c>
      <c r="IZ37" s="9">
        <v>90.416810854026735</v>
      </c>
      <c r="JA37" s="9">
        <v>60.064003011906429</v>
      </c>
      <c r="JB37" s="9">
        <v>133.24037300332418</v>
      </c>
      <c r="JC37" s="9">
        <v>77.593916695040292</v>
      </c>
      <c r="JD37" s="9">
        <v>94.75468022363664</v>
      </c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27"/>
      <c r="KW37" s="27"/>
      <c r="KX37" s="27"/>
      <c r="KY37" s="27"/>
      <c r="KZ37" s="27"/>
      <c r="LA37" s="27"/>
      <c r="LB37" s="27"/>
      <c r="LC37" s="27"/>
      <c r="LD37" s="27"/>
      <c r="LE37" s="27"/>
      <c r="LF37" s="27"/>
      <c r="LG37" s="27"/>
      <c r="LH37" s="27">
        <v>0.72926666666666673</v>
      </c>
      <c r="LI37" s="27"/>
      <c r="LJ37" s="9">
        <v>86.372607655502392</v>
      </c>
      <c r="LK37" s="27">
        <v>146.4</v>
      </c>
      <c r="LL37" s="9">
        <v>1.1200000000000001</v>
      </c>
      <c r="LM37" s="9">
        <v>1.2270260869981802</v>
      </c>
      <c r="LN37" s="9"/>
      <c r="LO37" s="9"/>
      <c r="LP37" s="9"/>
      <c r="LQ37" s="9"/>
      <c r="LR37" s="9"/>
      <c r="LS37" s="9"/>
      <c r="LT37" s="9">
        <v>114.39999999999999</v>
      </c>
      <c r="LU37" s="9">
        <v>112.43333333333334</v>
      </c>
      <c r="LV37" s="9">
        <v>116.2</v>
      </c>
      <c r="LW37" s="9">
        <v>115.13333333333333</v>
      </c>
      <c r="LX37" s="9">
        <v>106.53333333333335</v>
      </c>
      <c r="LY37" s="9">
        <v>125.83333333333333</v>
      </c>
      <c r="LZ37" s="9">
        <v>103.86666666666667</v>
      </c>
      <c r="MA37" s="9">
        <v>116.5</v>
      </c>
      <c r="MB37" s="9"/>
      <c r="MC37" s="9">
        <v>111.16666666666667</v>
      </c>
      <c r="MD37" s="9">
        <v>108.3</v>
      </c>
      <c r="ME37" s="9">
        <v>115.86666666666667</v>
      </c>
      <c r="MF37" s="9">
        <v>112.16666666666667</v>
      </c>
      <c r="MG37" s="9">
        <v>109.16666666666667</v>
      </c>
      <c r="MH37" s="9">
        <v>90.266666666666666</v>
      </c>
      <c r="MI37" s="9">
        <v>106.83333333333333</v>
      </c>
      <c r="MJ37" s="9">
        <v>104.89999999999999</v>
      </c>
      <c r="MK37" s="9">
        <v>106.8</v>
      </c>
      <c r="ML37" s="9">
        <v>119.53333333333335</v>
      </c>
      <c r="MM37" s="9">
        <v>129.26666666666668</v>
      </c>
      <c r="MN37" s="9">
        <v>124.63333333333333</v>
      </c>
      <c r="MO37" s="9"/>
      <c r="MP37" s="9">
        <v>105.5</v>
      </c>
      <c r="MQ37" s="9">
        <v>110.26666666666667</v>
      </c>
      <c r="MR37" s="9">
        <v>111.33333333333333</v>
      </c>
      <c r="MS37" s="9">
        <v>107.7</v>
      </c>
      <c r="MT37" s="9">
        <v>105.43333333333334</v>
      </c>
      <c r="MU37" s="9">
        <v>114.93333333333334</v>
      </c>
      <c r="MV37" s="9">
        <v>118.59999999999998</v>
      </c>
      <c r="MW37" s="9"/>
      <c r="MX37" s="9"/>
      <c r="MY37" s="9"/>
      <c r="MZ37" s="9"/>
      <c r="NA37" s="9"/>
      <c r="NB37" s="9"/>
      <c r="NC37" s="9"/>
      <c r="ND37" s="9"/>
      <c r="NE37" s="9">
        <v>117.56666666666666</v>
      </c>
      <c r="NF37" s="9">
        <v>116.66666666666667</v>
      </c>
      <c r="NG37" s="9">
        <v>3.6633333333333336</v>
      </c>
      <c r="NH37" s="9"/>
      <c r="NI37" s="9"/>
      <c r="NJ37" s="9"/>
      <c r="NK37" s="9">
        <v>103.36666666666667</v>
      </c>
      <c r="NL37" s="9" t="e">
        <v>#N/A</v>
      </c>
      <c r="NM37" s="9"/>
      <c r="NN37" s="9">
        <v>0.67600000000000005</v>
      </c>
      <c r="NO37" s="9">
        <v>0.71099999999999997</v>
      </c>
      <c r="NP37" s="27"/>
      <c r="NQ37" s="27"/>
      <c r="NR37" s="27"/>
      <c r="NS37" s="27">
        <v>122.75</v>
      </c>
      <c r="NT37" s="27">
        <v>104.5466614</v>
      </c>
      <c r="NU37" s="27">
        <v>112.96666666666665</v>
      </c>
      <c r="NV37" s="27"/>
      <c r="NW37" s="27">
        <v>152</v>
      </c>
      <c r="NX37" s="27"/>
      <c r="NY37" s="27"/>
      <c r="NZ37" s="27"/>
      <c r="OA37" s="27">
        <v>56.7</v>
      </c>
      <c r="OB37" s="27">
        <v>62.8</v>
      </c>
      <c r="OC37" s="27"/>
      <c r="OD37" s="27">
        <v>356.06666666666666</v>
      </c>
      <c r="OE37" s="27"/>
      <c r="OF37" s="27">
        <v>1915.7412926666666</v>
      </c>
      <c r="OG37" s="27"/>
      <c r="OH37" s="27"/>
      <c r="OI37" s="27"/>
      <c r="OJ37" s="9">
        <v>123</v>
      </c>
      <c r="OK37" s="9">
        <v>95.7</v>
      </c>
      <c r="OL37" s="9">
        <v>28.5</v>
      </c>
      <c r="OM37" s="9">
        <v>58.9</v>
      </c>
      <c r="ON37" s="9">
        <v>180</v>
      </c>
      <c r="OO37" s="9">
        <v>115.06666666666666</v>
      </c>
      <c r="OP37" s="9">
        <v>107.93333333333334</v>
      </c>
      <c r="OQ37" s="9" t="e">
        <v>#N/A</v>
      </c>
      <c r="OR37" s="9" t="e">
        <v>#N/A</v>
      </c>
      <c r="OS37" s="9">
        <v>116.93333333333334</v>
      </c>
      <c r="OT37" s="9">
        <v>118.8</v>
      </c>
      <c r="OU37" s="9">
        <v>134.16666666666666</v>
      </c>
      <c r="OV37" s="9" t="e">
        <v>#N/A</v>
      </c>
      <c r="OW37" s="9">
        <v>122.56666666666666</v>
      </c>
      <c r="OX37" s="9">
        <v>101.96666666666665</v>
      </c>
      <c r="OY37" s="9" t="e">
        <v>#N/A</v>
      </c>
      <c r="OZ37" s="9">
        <v>104.26666666666667</v>
      </c>
      <c r="PA37" s="9" t="e">
        <v>#N/A</v>
      </c>
      <c r="PB37" s="9" t="e">
        <v>#N/A</v>
      </c>
      <c r="PC37" s="9">
        <v>103.66666666666667</v>
      </c>
      <c r="PD37" s="9">
        <v>102.2</v>
      </c>
      <c r="PE37" s="9">
        <v>112.93333333333334</v>
      </c>
    </row>
    <row r="38" spans="1:421" ht="15.75">
      <c r="A38" s="2">
        <v>32143</v>
      </c>
      <c r="B38" s="9">
        <v>78.845813333333339</v>
      </c>
      <c r="C38" s="9">
        <v>82.213983999999996</v>
      </c>
      <c r="D38" s="9">
        <v>95.686666666666667</v>
      </c>
      <c r="E38" s="9">
        <v>337</v>
      </c>
      <c r="F38" s="9">
        <v>86</v>
      </c>
      <c r="G38" s="9"/>
      <c r="H38" s="9">
        <v>82.669230769230751</v>
      </c>
      <c r="I38" s="9"/>
      <c r="J38" s="9">
        <v>71.649578000000005</v>
      </c>
      <c r="K38" s="9">
        <v>88.184095999999997</v>
      </c>
      <c r="L38" s="9">
        <v>74</v>
      </c>
      <c r="M38" s="9">
        <v>259.33333333333331</v>
      </c>
      <c r="N38" s="9"/>
      <c r="O38" s="9">
        <v>62.831744669999999</v>
      </c>
      <c r="P38" s="9">
        <v>83.114272774</v>
      </c>
      <c r="Q38" s="9">
        <v>124.23956800000001</v>
      </c>
      <c r="R38" s="9">
        <v>78.656208376086965</v>
      </c>
      <c r="S38" s="9">
        <v>152.48639788333332</v>
      </c>
      <c r="T38" s="9">
        <v>131.43225186233332</v>
      </c>
      <c r="U38" s="9">
        <v>323.39976649883329</v>
      </c>
      <c r="V38" s="9">
        <v>116.75433668945652</v>
      </c>
      <c r="W38" s="9">
        <v>99.333333333333329</v>
      </c>
      <c r="X38" s="9">
        <v>411</v>
      </c>
      <c r="Y38" s="9">
        <v>101.41263959999999</v>
      </c>
      <c r="Z38" s="9"/>
      <c r="AA38" s="17">
        <v>194.88863960800003</v>
      </c>
      <c r="AB38" s="9">
        <v>302.31666666666666</v>
      </c>
      <c r="AC38" s="9"/>
      <c r="AD38" s="9"/>
      <c r="AE38" s="9">
        <v>1517.5152367666669</v>
      </c>
      <c r="AF38" s="9">
        <v>1297.7878489733332</v>
      </c>
      <c r="AG38" s="9"/>
      <c r="AH38" s="9"/>
      <c r="AI38" s="9"/>
      <c r="AJ38" s="9"/>
      <c r="AK38" s="9"/>
      <c r="AL38" s="9">
        <v>117.81258323211109</v>
      </c>
      <c r="AM38" s="9">
        <v>115.13741479988948</v>
      </c>
      <c r="AN38" s="9">
        <v>74.136317016666666</v>
      </c>
      <c r="AO38" s="9"/>
      <c r="AP38" s="9"/>
      <c r="AQ38" s="9">
        <v>115.25277036666667</v>
      </c>
      <c r="AR38" s="9">
        <v>93.633333333333326</v>
      </c>
      <c r="AS38" s="9">
        <v>104.13333333333333</v>
      </c>
      <c r="AT38" s="9">
        <v>88.9</v>
      </c>
      <c r="AU38" s="9">
        <v>95.533333333333346</v>
      </c>
      <c r="AV38" s="9"/>
      <c r="AW38" s="9">
        <v>105.93333333333334</v>
      </c>
      <c r="AX38" s="9"/>
      <c r="AY38" s="9">
        <v>112.93333333333332</v>
      </c>
      <c r="AZ38" s="9">
        <v>78.099999999999994</v>
      </c>
      <c r="BA38" s="9"/>
      <c r="BB38" s="9">
        <v>80.333333333333343</v>
      </c>
      <c r="BC38" s="9">
        <v>95.3</v>
      </c>
      <c r="BD38" s="9">
        <v>98.566666666666663</v>
      </c>
      <c r="BE38" s="9">
        <v>92.1</v>
      </c>
      <c r="BF38" s="9">
        <v>106.9</v>
      </c>
      <c r="BG38" s="9"/>
      <c r="BH38" s="9">
        <v>80.3</v>
      </c>
      <c r="BI38" s="9">
        <v>92.660161221892253</v>
      </c>
      <c r="BJ38" s="9">
        <v>101.83797793500835</v>
      </c>
      <c r="BK38" s="9">
        <v>232.28026883989736</v>
      </c>
      <c r="BL38" s="9">
        <v>82.163234929297928</v>
      </c>
      <c r="BM38" s="9"/>
      <c r="BN38" s="9">
        <v>137.88795627561973</v>
      </c>
      <c r="BO38" s="9">
        <v>182.71876719867916</v>
      </c>
      <c r="BP38" s="9">
        <v>82.535490260812153</v>
      </c>
      <c r="BQ38" s="9">
        <v>70.936639118457308</v>
      </c>
      <c r="BR38" s="9">
        <v>110.07121057985758</v>
      </c>
      <c r="BS38" s="9"/>
      <c r="BT38" s="9"/>
      <c r="BU38" s="9">
        <v>80.636227591531195</v>
      </c>
      <c r="BV38" s="9"/>
      <c r="BW38" s="9"/>
      <c r="BX38" s="9"/>
      <c r="BY38" s="9"/>
      <c r="BZ38" s="9">
        <v>105.2</v>
      </c>
      <c r="CA38" s="9"/>
      <c r="CB38" s="9"/>
      <c r="CC38" s="9"/>
      <c r="CD38" s="9"/>
      <c r="CE38" s="9"/>
      <c r="CF38" s="9"/>
      <c r="CG38" s="9"/>
      <c r="CH38" s="27"/>
      <c r="CI38" s="27"/>
      <c r="CJ38" s="27"/>
      <c r="CK38" s="27"/>
      <c r="CL38" s="27"/>
      <c r="CM38" s="27"/>
      <c r="CN38" s="27"/>
      <c r="CO38" s="27"/>
      <c r="CP38" s="27"/>
      <c r="CQ38" s="27">
        <v>114.2525</v>
      </c>
      <c r="CR38" s="27"/>
      <c r="CS38" s="27"/>
      <c r="CT38" s="27">
        <v>134.98666666666699</v>
      </c>
      <c r="CU38" s="27"/>
      <c r="CV38" s="27">
        <v>506.91010380694439</v>
      </c>
      <c r="CW38" s="9"/>
      <c r="CX38" s="9"/>
      <c r="CY38" s="9">
        <v>64.86666666666666</v>
      </c>
      <c r="CZ38" s="9">
        <v>69.533333333333331</v>
      </c>
      <c r="DA38" s="9">
        <v>99.608909774436086</v>
      </c>
      <c r="DB38" s="9">
        <v>1383.8722915843653</v>
      </c>
      <c r="DC38" s="27">
        <v>154.86666666666665</v>
      </c>
      <c r="DD38" s="9">
        <v>938.66666666666652</v>
      </c>
      <c r="DE38" s="9">
        <v>223.33333333333334</v>
      </c>
      <c r="DF38" s="9">
        <v>274</v>
      </c>
      <c r="DG38" s="9">
        <v>261.3692307692308</v>
      </c>
      <c r="DH38" s="9">
        <v>282</v>
      </c>
      <c r="DI38" s="9">
        <v>217.27780513333332</v>
      </c>
      <c r="DJ38" s="9">
        <v>395.66666666666669</v>
      </c>
      <c r="DK38" s="9">
        <v>400</v>
      </c>
      <c r="DL38" s="9">
        <v>443</v>
      </c>
      <c r="DM38" s="9">
        <v>459.86656251422613</v>
      </c>
      <c r="DN38" s="9">
        <v>208.33333333333334</v>
      </c>
      <c r="DO38" s="9">
        <v>239</v>
      </c>
      <c r="DP38" s="9">
        <v>270</v>
      </c>
      <c r="DQ38" s="9">
        <v>263.8382120485</v>
      </c>
      <c r="DR38" s="9">
        <v>707.33333333333348</v>
      </c>
      <c r="DS38" s="9">
        <v>206.66666666666666</v>
      </c>
      <c r="DT38" s="9">
        <v>253</v>
      </c>
      <c r="DU38" s="9">
        <v>394.66666666666669</v>
      </c>
      <c r="DV38" s="9">
        <v>449</v>
      </c>
      <c r="DW38" s="9">
        <v>104.66666666666667</v>
      </c>
      <c r="DX38" s="9">
        <v>299.98</v>
      </c>
      <c r="DY38" s="9">
        <v>233</v>
      </c>
      <c r="DZ38" s="9">
        <v>470.09333333333331</v>
      </c>
      <c r="EA38" s="9">
        <v>408</v>
      </c>
      <c r="EB38" s="9">
        <v>177.78</v>
      </c>
      <c r="EC38" s="9">
        <v>153</v>
      </c>
      <c r="ED38" s="17">
        <v>402</v>
      </c>
      <c r="EE38" s="9">
        <v>628.3174467</v>
      </c>
      <c r="EF38" s="9"/>
      <c r="EG38" s="9"/>
      <c r="EH38" s="9"/>
      <c r="EI38" s="9"/>
      <c r="EJ38" s="9">
        <v>237.21232772120024</v>
      </c>
      <c r="EK38" s="9">
        <v>228.61084333942028</v>
      </c>
      <c r="EL38" s="9">
        <v>227.07222977163482</v>
      </c>
      <c r="EM38" s="9">
        <v>83.866666666666674</v>
      </c>
      <c r="EN38" s="9">
        <v>111.9</v>
      </c>
      <c r="EO38" s="9"/>
      <c r="EP38" s="9">
        <v>101.66666666666667</v>
      </c>
      <c r="EQ38" s="9"/>
      <c r="ER38" s="9">
        <v>110.33333333333333</v>
      </c>
      <c r="ES38" s="9">
        <v>93.533333333333346</v>
      </c>
      <c r="ET38" s="9"/>
      <c r="EU38" s="9">
        <v>134.6</v>
      </c>
      <c r="EV38" s="9">
        <v>107</v>
      </c>
      <c r="EW38" s="9">
        <v>99.383753501400562</v>
      </c>
      <c r="EX38" s="9">
        <v>90.733290861077165</v>
      </c>
      <c r="EY38" s="9">
        <v>127.45807345338164</v>
      </c>
      <c r="EZ38" s="9"/>
      <c r="FA38" s="9"/>
      <c r="FB38" s="9">
        <v>161.54936230514875</v>
      </c>
      <c r="FC38" s="9">
        <v>375.76754148694926</v>
      </c>
      <c r="FD38" s="9">
        <v>2329.6433333333334</v>
      </c>
      <c r="FE38" s="9"/>
      <c r="FF38" s="9"/>
      <c r="FG38" s="9"/>
      <c r="FH38" s="9"/>
      <c r="FI38" s="9">
        <v>180.55859094000002</v>
      </c>
      <c r="FJ38" s="9"/>
      <c r="FK38" s="9"/>
      <c r="FL38" s="9"/>
      <c r="FM38" s="9"/>
      <c r="FN38" s="9"/>
      <c r="FO38" s="9" t="e">
        <v>#N/A</v>
      </c>
      <c r="FP38" s="9">
        <v>239.49550395266667</v>
      </c>
      <c r="FQ38" s="9">
        <v>194.88863960800003</v>
      </c>
      <c r="FR38" s="9"/>
      <c r="FS38" s="9"/>
      <c r="FT38" s="9">
        <v>485.75185060666666</v>
      </c>
      <c r="FU38" s="9">
        <v>0.35733333333333328</v>
      </c>
      <c r="FV38" s="9">
        <v>501.55164604999999</v>
      </c>
      <c r="FW38" s="9">
        <v>217.15532807</v>
      </c>
      <c r="FX38" s="9">
        <v>108.60000000000001</v>
      </c>
      <c r="FY38" s="9">
        <v>106.43333333333334</v>
      </c>
      <c r="FZ38" s="9">
        <v>104.73333333333335</v>
      </c>
      <c r="GA38" s="9"/>
      <c r="GB38" s="9"/>
      <c r="GC38" s="9">
        <v>106.46666666666665</v>
      </c>
      <c r="GD38" s="9">
        <v>87.5</v>
      </c>
      <c r="GE38" s="9">
        <v>103.54821022949794</v>
      </c>
      <c r="GF38" s="9">
        <v>77.025082526874129</v>
      </c>
      <c r="GG38" s="9">
        <v>82.066985645933016</v>
      </c>
      <c r="GH38" s="9"/>
      <c r="GI38" s="9"/>
      <c r="GJ38" s="9">
        <v>12.2</v>
      </c>
      <c r="GK38" s="9"/>
      <c r="GL38" s="9"/>
      <c r="GM38" s="9">
        <v>0.74659999999999993</v>
      </c>
      <c r="GN38" s="9"/>
      <c r="GO38" s="9">
        <v>2.1670000000000003</v>
      </c>
      <c r="GP38" s="9"/>
      <c r="GQ38" s="9">
        <v>3.1396666666666668</v>
      </c>
      <c r="GR38" s="9">
        <v>0.16503333333333334</v>
      </c>
      <c r="GS38" s="9">
        <v>2.4586666666666672</v>
      </c>
      <c r="GT38" s="9"/>
      <c r="GU38" s="9">
        <v>94.4</v>
      </c>
      <c r="GV38" s="9">
        <v>87.733333333333334</v>
      </c>
      <c r="GW38" s="9">
        <v>88.766666666666666</v>
      </c>
      <c r="GX38" s="9">
        <v>92.666666666666671</v>
      </c>
      <c r="GY38" s="9">
        <v>88.8</v>
      </c>
      <c r="GZ38" s="9">
        <v>88.766666666666666</v>
      </c>
      <c r="HA38" s="9">
        <v>106.83333333333333</v>
      </c>
      <c r="HB38" s="9"/>
      <c r="HC38" s="9">
        <v>79.306080646260639</v>
      </c>
      <c r="HD38" s="9">
        <v>59.272827401261843</v>
      </c>
      <c r="HE38" s="9"/>
      <c r="HF38" s="9">
        <v>65.682673256305804</v>
      </c>
      <c r="HG38" s="9">
        <v>80.616740088105715</v>
      </c>
      <c r="HH38" s="9"/>
      <c r="HI38" s="9"/>
      <c r="HJ38" s="9"/>
      <c r="HK38" s="9"/>
      <c r="HL38" s="34">
        <v>109.23333333333333</v>
      </c>
      <c r="HM38" s="9">
        <v>101.06666666666666</v>
      </c>
      <c r="HN38" s="34">
        <v>105.03333333333335</v>
      </c>
      <c r="HO38" s="9">
        <v>0.69833333333333325</v>
      </c>
      <c r="HP38" s="9">
        <v>0.85116666666666663</v>
      </c>
      <c r="HQ38" s="9">
        <v>0.48403333333333337</v>
      </c>
      <c r="HR38" s="9">
        <v>1.0566333333333333</v>
      </c>
      <c r="HS38" s="9">
        <v>2.4173333333333336</v>
      </c>
      <c r="HT38" s="9">
        <v>0.47597533333333331</v>
      </c>
      <c r="HU38" s="9">
        <v>0.45229999999999998</v>
      </c>
      <c r="HV38" s="9">
        <v>0.60673333333333324</v>
      </c>
      <c r="HW38" s="9">
        <v>1.9456619999999998</v>
      </c>
      <c r="HX38" s="9">
        <v>0.45706666666666673</v>
      </c>
      <c r="HY38" s="9">
        <v>1.8156999999999999</v>
      </c>
      <c r="HZ38" s="9">
        <v>0.31753333333333328</v>
      </c>
      <c r="IA38" s="9">
        <v>1.1894736606666667</v>
      </c>
      <c r="IB38" s="9">
        <v>0.46520000000000006</v>
      </c>
      <c r="IC38" s="9">
        <v>0.92333333333333334</v>
      </c>
      <c r="ID38" s="9">
        <v>0.54979999999999996</v>
      </c>
      <c r="IE38" s="9">
        <v>0.73933333333333329</v>
      </c>
      <c r="IF38" s="9">
        <v>1.0254446376811592</v>
      </c>
      <c r="IG38" s="9"/>
      <c r="IH38" s="9">
        <v>0.44668297101449278</v>
      </c>
      <c r="II38" s="9">
        <v>87.366666666666674</v>
      </c>
      <c r="IJ38" s="9">
        <v>105.46666666666665</v>
      </c>
      <c r="IK38" s="9">
        <v>100.5</v>
      </c>
      <c r="IL38" s="9">
        <v>99.766666666666652</v>
      </c>
      <c r="IM38" s="9">
        <v>133.16666666666666</v>
      </c>
      <c r="IN38" s="9">
        <v>99.5</v>
      </c>
      <c r="IO38" s="9">
        <v>108.7</v>
      </c>
      <c r="IP38" s="9"/>
      <c r="IQ38" s="9">
        <v>85.333333333333329</v>
      </c>
      <c r="IR38" s="9"/>
      <c r="IS38" s="9">
        <v>98.233333333333334</v>
      </c>
      <c r="IT38" s="9">
        <v>96</v>
      </c>
      <c r="IU38" s="9">
        <v>81</v>
      </c>
      <c r="IV38" s="9">
        <v>76.666666666666671</v>
      </c>
      <c r="IW38" s="9">
        <v>80.014513372353917</v>
      </c>
      <c r="IX38" s="9">
        <v>72.582472122996151</v>
      </c>
      <c r="IY38" s="9">
        <v>95.663338709650418</v>
      </c>
      <c r="IZ38" s="9">
        <v>86.87994463205375</v>
      </c>
      <c r="JA38" s="9">
        <v>64.530095533907485</v>
      </c>
      <c r="JB38" s="9">
        <v>135.63327149811383</v>
      </c>
      <c r="JC38" s="9">
        <v>63.357167177391901</v>
      </c>
      <c r="JD38" s="9">
        <v>88.034906528962011</v>
      </c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27"/>
      <c r="KW38" s="27"/>
      <c r="KX38" s="27"/>
      <c r="KY38" s="27"/>
      <c r="KZ38" s="27"/>
      <c r="LA38" s="27"/>
      <c r="LB38" s="27"/>
      <c r="LC38" s="27"/>
      <c r="LD38" s="27"/>
      <c r="LE38" s="27"/>
      <c r="LF38" s="27"/>
      <c r="LG38" s="27"/>
      <c r="LH38" s="27">
        <v>0.65480000000000005</v>
      </c>
      <c r="LI38" s="27"/>
      <c r="LJ38" s="9">
        <v>89.077173913043467</v>
      </c>
      <c r="LK38" s="27">
        <v>154.86666666666665</v>
      </c>
      <c r="LL38" s="9">
        <v>1.0733333333333333</v>
      </c>
      <c r="LM38" s="9">
        <v>1.4564132751925787</v>
      </c>
      <c r="LN38" s="9"/>
      <c r="LO38" s="9"/>
      <c r="LP38" s="9"/>
      <c r="LQ38" s="9"/>
      <c r="LR38" s="9"/>
      <c r="LS38" s="9"/>
      <c r="LT38" s="9">
        <v>115.76666666666667</v>
      </c>
      <c r="LU38" s="9">
        <v>113.96666666666665</v>
      </c>
      <c r="LV38" s="9">
        <v>118.56666666666668</v>
      </c>
      <c r="LW38" s="9">
        <v>118.2</v>
      </c>
      <c r="LX38" s="9">
        <v>107.23333333333333</v>
      </c>
      <c r="LY38" s="9">
        <v>128.5</v>
      </c>
      <c r="LZ38" s="9">
        <v>109.7</v>
      </c>
      <c r="MA38" s="9">
        <v>118.59999999999998</v>
      </c>
      <c r="MB38" s="9"/>
      <c r="MC38" s="9">
        <v>110.93333333333334</v>
      </c>
      <c r="MD38" s="9">
        <v>108.66666666666667</v>
      </c>
      <c r="ME38" s="9">
        <v>112.76666666666665</v>
      </c>
      <c r="MF38" s="9">
        <v>112.13333333333333</v>
      </c>
      <c r="MG38" s="9">
        <v>108.8</v>
      </c>
      <c r="MH38" s="9">
        <v>87.833333333333329</v>
      </c>
      <c r="MI38" s="9">
        <v>107.3</v>
      </c>
      <c r="MJ38" s="9">
        <v>104.96666666666665</v>
      </c>
      <c r="MK38" s="9">
        <v>107.73333333333335</v>
      </c>
      <c r="ML38" s="9">
        <v>124.7</v>
      </c>
      <c r="MM38" s="9">
        <v>132.36666666666665</v>
      </c>
      <c r="MN38" s="9">
        <v>134.4</v>
      </c>
      <c r="MO38" s="9"/>
      <c r="MP38" s="9">
        <v>107.43333333333334</v>
      </c>
      <c r="MQ38" s="9">
        <v>111.7</v>
      </c>
      <c r="MR38" s="9">
        <v>112.33333333333333</v>
      </c>
      <c r="MS38" s="9">
        <v>109.43333333333334</v>
      </c>
      <c r="MT38" s="9">
        <v>105.3</v>
      </c>
      <c r="MU38" s="9">
        <v>116.10000000000001</v>
      </c>
      <c r="MV38" s="9">
        <v>119.73333333333333</v>
      </c>
      <c r="MW38" s="9"/>
      <c r="MX38" s="9"/>
      <c r="MY38" s="9"/>
      <c r="MZ38" s="9"/>
      <c r="NA38" s="9"/>
      <c r="NB38" s="9"/>
      <c r="NC38" s="9"/>
      <c r="ND38" s="9"/>
      <c r="NE38" s="9">
        <v>114.73333333333335</v>
      </c>
      <c r="NF38" s="9">
        <v>116.66666666666667</v>
      </c>
      <c r="NG38" s="9">
        <v>3.82</v>
      </c>
      <c r="NH38" s="9"/>
      <c r="NI38" s="9"/>
      <c r="NJ38" s="9"/>
      <c r="NK38" s="9">
        <v>104.43333333333334</v>
      </c>
      <c r="NL38" s="9" t="e">
        <v>#N/A</v>
      </c>
      <c r="NM38" s="9"/>
      <c r="NN38" s="9">
        <v>0.67300000000000004</v>
      </c>
      <c r="NO38" s="9">
        <v>0.69899999999999995</v>
      </c>
      <c r="NP38" s="27"/>
      <c r="NQ38" s="27"/>
      <c r="NR38" s="27"/>
      <c r="NS38" s="27">
        <v>132.75333403333332</v>
      </c>
      <c r="NT38" s="27">
        <v>102.36666867333334</v>
      </c>
      <c r="NU38" s="27">
        <v>112.96666666666665</v>
      </c>
      <c r="NV38" s="27"/>
      <c r="NW38" s="27">
        <v>152</v>
      </c>
      <c r="NX38" s="27"/>
      <c r="NY38" s="27"/>
      <c r="NZ38" s="27"/>
      <c r="OA38" s="27">
        <v>58.9</v>
      </c>
      <c r="OB38" s="27">
        <v>63</v>
      </c>
      <c r="OC38" s="27"/>
      <c r="OD38" s="27">
        <v>486.5</v>
      </c>
      <c r="OE38" s="27"/>
      <c r="OF38" s="27">
        <v>1819.1054493333331</v>
      </c>
      <c r="OG38" s="27"/>
      <c r="OH38" s="27"/>
      <c r="OI38" s="27"/>
      <c r="OJ38" s="9">
        <v>123</v>
      </c>
      <c r="OK38" s="9">
        <v>95.7</v>
      </c>
      <c r="OL38" s="9">
        <v>25.2</v>
      </c>
      <c r="OM38" s="9">
        <v>66.099999999999994</v>
      </c>
      <c r="ON38" s="9">
        <v>200</v>
      </c>
      <c r="OO38" s="9">
        <v>118.73333333333335</v>
      </c>
      <c r="OP38" s="9">
        <v>108.4</v>
      </c>
      <c r="OQ38" s="9" t="e">
        <v>#N/A</v>
      </c>
      <c r="OR38" s="9" t="e">
        <v>#N/A</v>
      </c>
      <c r="OS38" s="9">
        <v>117.2</v>
      </c>
      <c r="OT38" s="9">
        <v>118.56666666666666</v>
      </c>
      <c r="OU38" s="9">
        <v>138.06666666666669</v>
      </c>
      <c r="OV38" s="9" t="e">
        <v>#N/A</v>
      </c>
      <c r="OW38" s="9">
        <v>124.83333333333333</v>
      </c>
      <c r="OX38" s="9">
        <v>102.76666666666667</v>
      </c>
      <c r="OY38" s="9" t="e">
        <v>#N/A</v>
      </c>
      <c r="OZ38" s="9">
        <v>104.4</v>
      </c>
      <c r="PA38" s="9" t="e">
        <v>#N/A</v>
      </c>
      <c r="PB38" s="9" t="e">
        <v>#N/A</v>
      </c>
      <c r="PC38" s="9">
        <v>104.76666666666667</v>
      </c>
      <c r="PD38" s="9">
        <v>102.7</v>
      </c>
      <c r="PE38" s="9">
        <v>114.76666666666667</v>
      </c>
    </row>
    <row r="39" spans="1:421" ht="15.75">
      <c r="A39" s="3">
        <v>32234</v>
      </c>
      <c r="B39" s="9">
        <v>91.246805333333327</v>
      </c>
      <c r="C39" s="9">
        <v>96.911456000000001</v>
      </c>
      <c r="D39" s="9">
        <v>121.86653866666667</v>
      </c>
      <c r="E39" s="9">
        <v>613.66666666666663</v>
      </c>
      <c r="F39" s="9">
        <v>90.666666666666671</v>
      </c>
      <c r="G39" s="9"/>
      <c r="H39" s="9">
        <v>95.030769230769238</v>
      </c>
      <c r="I39" s="9"/>
      <c r="J39" s="9">
        <v>81.754005666666671</v>
      </c>
      <c r="K39" s="9">
        <v>99.994465999999989</v>
      </c>
      <c r="L39" s="9">
        <v>76.666666666666671</v>
      </c>
      <c r="M39" s="9">
        <v>517.66666666666663</v>
      </c>
      <c r="N39" s="9"/>
      <c r="O39" s="9">
        <v>73.266958404666681</v>
      </c>
      <c r="P39" s="9">
        <v>91.344863888666666</v>
      </c>
      <c r="Q39" s="9">
        <v>144.44859199999999</v>
      </c>
      <c r="R39" s="9">
        <v>92.188281515674603</v>
      </c>
      <c r="S39" s="9">
        <v>142.56559609333331</v>
      </c>
      <c r="T39" s="9">
        <v>133.93082416499999</v>
      </c>
      <c r="U39" s="9">
        <v>334.3126484678333</v>
      </c>
      <c r="V39" s="9">
        <v>123.55666988002706</v>
      </c>
      <c r="W39" s="9">
        <v>113.33333333333333</v>
      </c>
      <c r="X39" s="9">
        <v>859</v>
      </c>
      <c r="Y39" s="9">
        <v>111.82335743333334</v>
      </c>
      <c r="Z39" s="9"/>
      <c r="AA39" s="17">
        <v>180.63207999866668</v>
      </c>
      <c r="AB39" s="9">
        <v>276.3</v>
      </c>
      <c r="AC39" s="9"/>
      <c r="AD39" s="9"/>
      <c r="AE39" s="9">
        <v>1472.68791016</v>
      </c>
      <c r="AF39" s="9">
        <v>1324.2433204133333</v>
      </c>
      <c r="AG39" s="9"/>
      <c r="AH39" s="9"/>
      <c r="AI39" s="9"/>
      <c r="AJ39" s="9"/>
      <c r="AK39" s="9"/>
      <c r="AL39" s="9">
        <v>124.85176086475012</v>
      </c>
      <c r="AM39" s="9">
        <v>119.01089610130633</v>
      </c>
      <c r="AN39" s="9">
        <v>86.168450998809519</v>
      </c>
      <c r="AO39" s="9"/>
      <c r="AP39" s="9"/>
      <c r="AQ39" s="9">
        <v>137.54395443333331</v>
      </c>
      <c r="AR39" s="9">
        <v>97.566666666666663</v>
      </c>
      <c r="AS39" s="9">
        <v>105.93333333333332</v>
      </c>
      <c r="AT39" s="9">
        <v>89.1</v>
      </c>
      <c r="AU39" s="9">
        <v>96.966666666666654</v>
      </c>
      <c r="AV39" s="9"/>
      <c r="AW39" s="9">
        <v>108.76666666666665</v>
      </c>
      <c r="AX39" s="9"/>
      <c r="AY39" s="9">
        <v>113.2</v>
      </c>
      <c r="AZ39" s="9">
        <v>87.933333333333323</v>
      </c>
      <c r="BA39" s="9"/>
      <c r="BB39" s="9">
        <v>86.166666666666671</v>
      </c>
      <c r="BC39" s="9">
        <v>101.43333333333334</v>
      </c>
      <c r="BD39" s="9">
        <v>102</v>
      </c>
      <c r="BE39" s="9">
        <v>111.46666666666665</v>
      </c>
      <c r="BF39" s="9">
        <v>124.26666666666667</v>
      </c>
      <c r="BG39" s="9"/>
      <c r="BH39" s="9">
        <v>90.9</v>
      </c>
      <c r="BI39" s="9">
        <v>105.72761985574886</v>
      </c>
      <c r="BJ39" s="9">
        <v>105.27442393247439</v>
      </c>
      <c r="BK39" s="9">
        <v>236.69599662326698</v>
      </c>
      <c r="BL39" s="9">
        <v>90.597866534358729</v>
      </c>
      <c r="BM39" s="9"/>
      <c r="BN39" s="9">
        <v>140.69880929143079</v>
      </c>
      <c r="BO39" s="9">
        <v>170.83104017611447</v>
      </c>
      <c r="BP39" s="9">
        <v>105.11720039617036</v>
      </c>
      <c r="BQ39" s="9">
        <v>82.093663911845724</v>
      </c>
      <c r="BR39" s="9">
        <v>127.97558494404882</v>
      </c>
      <c r="BS39" s="9"/>
      <c r="BT39" s="9"/>
      <c r="BU39" s="9">
        <v>91.172744212498188</v>
      </c>
      <c r="BV39" s="9"/>
      <c r="BW39" s="9"/>
      <c r="BX39" s="9"/>
      <c r="BY39" s="9"/>
      <c r="BZ39" s="9">
        <v>105.7</v>
      </c>
      <c r="CA39" s="9"/>
      <c r="CB39" s="9"/>
      <c r="CC39" s="9"/>
      <c r="CD39" s="9"/>
      <c r="CE39" s="9"/>
      <c r="CF39" s="9"/>
      <c r="CG39" s="9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>
        <v>118.45333333333301</v>
      </c>
      <c r="CU39" s="27"/>
      <c r="CV39" s="27">
        <v>482.81235377999997</v>
      </c>
      <c r="CW39" s="9"/>
      <c r="CX39" s="9"/>
      <c r="CY39" s="9">
        <v>76.033333333333346</v>
      </c>
      <c r="CZ39" s="9">
        <v>81.100000000000009</v>
      </c>
      <c r="DA39" s="9">
        <v>113.40492063492063</v>
      </c>
      <c r="DB39" s="9">
        <v>1439.2590710343532</v>
      </c>
      <c r="DC39" s="27">
        <v>162</v>
      </c>
      <c r="DD39" s="9">
        <v>1657.3333333333333</v>
      </c>
      <c r="DE39" s="9">
        <v>272.66666666666669</v>
      </c>
      <c r="DF39" s="9">
        <v>274</v>
      </c>
      <c r="DG39" s="9">
        <v>313.17692307692306</v>
      </c>
      <c r="DH39" s="9">
        <v>282</v>
      </c>
      <c r="DI39" s="9">
        <v>263.94231683333334</v>
      </c>
      <c r="DJ39" s="9">
        <v>413.66666666666669</v>
      </c>
      <c r="DK39" s="9">
        <v>400</v>
      </c>
      <c r="DL39" s="9">
        <v>443</v>
      </c>
      <c r="DM39" s="9">
        <v>531.92453782804898</v>
      </c>
      <c r="DN39" s="9">
        <v>243.33333333333334</v>
      </c>
      <c r="DO39" s="9">
        <v>239</v>
      </c>
      <c r="DP39" s="9">
        <v>270</v>
      </c>
      <c r="DQ39" s="9">
        <v>263.8382120485</v>
      </c>
      <c r="DR39" s="9">
        <v>1322</v>
      </c>
      <c r="DS39" s="9">
        <v>228.66666666666666</v>
      </c>
      <c r="DT39" s="9">
        <v>253</v>
      </c>
      <c r="DU39" s="9">
        <v>431.66666666666669</v>
      </c>
      <c r="DV39" s="9">
        <v>449</v>
      </c>
      <c r="DW39" s="9">
        <v>116.33333333333333</v>
      </c>
      <c r="DX39" s="9">
        <v>351.8533333333333</v>
      </c>
      <c r="DY39" s="9">
        <v>233</v>
      </c>
      <c r="DZ39" s="9">
        <v>529.76666666666665</v>
      </c>
      <c r="EA39" s="9">
        <v>408</v>
      </c>
      <c r="EB39" s="9">
        <v>189.16</v>
      </c>
      <c r="EC39" s="9">
        <v>153</v>
      </c>
      <c r="ED39" s="17">
        <v>402</v>
      </c>
      <c r="EE39" s="9"/>
      <c r="EF39" s="9"/>
      <c r="EG39" s="9"/>
      <c r="EH39" s="9"/>
      <c r="EI39" s="9"/>
      <c r="EJ39" s="9">
        <v>289.10456093752538</v>
      </c>
      <c r="EK39" s="9">
        <v>286.97632165632939</v>
      </c>
      <c r="EL39" s="9">
        <v>282.14163148342101</v>
      </c>
      <c r="EM39" s="9">
        <v>100.36666666666667</v>
      </c>
      <c r="EN39" s="9">
        <v>116.66666666666667</v>
      </c>
      <c r="EO39" s="9"/>
      <c r="EP39" s="9">
        <v>125.16666666666667</v>
      </c>
      <c r="EQ39" s="9"/>
      <c r="ER39" s="9">
        <v>115.33333333333333</v>
      </c>
      <c r="ES39" s="9">
        <v>112.66666666666667</v>
      </c>
      <c r="ET39" s="9"/>
      <c r="EU39" s="9">
        <v>131.66666666666669</v>
      </c>
      <c r="EV39" s="9"/>
      <c r="EW39" s="9">
        <v>120.72829131652662</v>
      </c>
      <c r="EX39" s="9">
        <v>104.95058293220301</v>
      </c>
      <c r="EY39" s="9">
        <v>127.45807345338164</v>
      </c>
      <c r="EZ39" s="9"/>
      <c r="FA39" s="9"/>
      <c r="FB39" s="9"/>
      <c r="FC39" s="9">
        <v>362.32131312826999</v>
      </c>
      <c r="FD39" s="9">
        <v>2340.56</v>
      </c>
      <c r="FE39" s="9"/>
      <c r="FF39" s="9"/>
      <c r="FG39" s="9"/>
      <c r="FH39" s="9"/>
      <c r="FI39" s="9">
        <v>209.73309668000002</v>
      </c>
      <c r="FJ39" s="9"/>
      <c r="FK39" s="9"/>
      <c r="FL39" s="9"/>
      <c r="FM39" s="9"/>
      <c r="FN39" s="9"/>
      <c r="FO39" s="9" t="e">
        <v>#N/A</v>
      </c>
      <c r="FP39" s="9">
        <v>253.53160130000001</v>
      </c>
      <c r="FQ39" s="9">
        <v>204.73595397733334</v>
      </c>
      <c r="FR39" s="9"/>
      <c r="FS39" s="9"/>
      <c r="FT39" s="9">
        <v>491.11643231533327</v>
      </c>
      <c r="FU39" s="9">
        <v>0.35599999999999998</v>
      </c>
      <c r="FV39" s="9">
        <v>535.64980923933342</v>
      </c>
      <c r="FW39" s="9">
        <v>217.15532807</v>
      </c>
      <c r="FX39" s="9">
        <v>109.76666666666665</v>
      </c>
      <c r="FY39" s="9">
        <v>107.09999999999998</v>
      </c>
      <c r="FZ39" s="9">
        <v>105.3</v>
      </c>
      <c r="GA39" s="9"/>
      <c r="GB39" s="9"/>
      <c r="GC39" s="9">
        <v>106.9</v>
      </c>
      <c r="GD39" s="9">
        <v>88.1</v>
      </c>
      <c r="GE39" s="9">
        <v>104.69178350434714</v>
      </c>
      <c r="GF39" s="9">
        <v>82.261659566063841</v>
      </c>
      <c r="GG39" s="9">
        <v>81.760765550239228</v>
      </c>
      <c r="GH39" s="9"/>
      <c r="GI39" s="9"/>
      <c r="GJ39" s="9">
        <v>11.433333333333332</v>
      </c>
      <c r="GK39" s="9"/>
      <c r="GL39" s="9"/>
      <c r="GM39" s="9">
        <v>0.73570000000000002</v>
      </c>
      <c r="GN39" s="9"/>
      <c r="GO39" s="9">
        <v>2.1486666666666667</v>
      </c>
      <c r="GP39" s="9"/>
      <c r="GQ39" s="9">
        <v>3.1713333333333331</v>
      </c>
      <c r="GR39" s="9">
        <v>0.18989999999999999</v>
      </c>
      <c r="GS39" s="9">
        <v>2.4396666666666671</v>
      </c>
      <c r="GT39" s="9"/>
      <c r="GU39" s="9">
        <v>93.666666666666671</v>
      </c>
      <c r="GV39" s="9">
        <v>88.5</v>
      </c>
      <c r="GW39" s="9">
        <v>84.833333333333329</v>
      </c>
      <c r="GX39" s="9">
        <v>92.2</v>
      </c>
      <c r="GY39" s="9">
        <v>88.833333333333329</v>
      </c>
      <c r="GZ39" s="9">
        <v>89.666666666666671</v>
      </c>
      <c r="HA39" s="9">
        <v>106.46666666666665</v>
      </c>
      <c r="HB39" s="9"/>
      <c r="HC39" s="9">
        <v>78.148250109099862</v>
      </c>
      <c r="HD39" s="9">
        <v>68.203857342958727</v>
      </c>
      <c r="HE39" s="9"/>
      <c r="HF39" s="9">
        <v>65.17509294507893</v>
      </c>
      <c r="HG39" s="9">
        <v>75.550660792951533</v>
      </c>
      <c r="HH39" s="9"/>
      <c r="HI39" s="9"/>
      <c r="HJ39" s="9"/>
      <c r="HK39" s="9"/>
      <c r="HL39" s="34">
        <v>107.9</v>
      </c>
      <c r="HM39" s="9">
        <v>102.13333333333333</v>
      </c>
      <c r="HN39" s="34">
        <v>104.73333333333333</v>
      </c>
      <c r="HO39" s="9">
        <v>0.7390000000000001</v>
      </c>
      <c r="HP39" s="9">
        <v>0.83516666666666661</v>
      </c>
      <c r="HQ39" s="9">
        <v>0.47783333333333333</v>
      </c>
      <c r="HR39" s="9">
        <v>1.1315999999999999</v>
      </c>
      <c r="HS39" s="9">
        <v>2.5009999999999999</v>
      </c>
      <c r="HT39" s="9">
        <v>0.48629266666666665</v>
      </c>
      <c r="HU39" s="9">
        <v>0.46743333333333337</v>
      </c>
      <c r="HV39" s="9">
        <v>0.62170000000000003</v>
      </c>
      <c r="HW39" s="9">
        <v>1.955184</v>
      </c>
      <c r="HX39" s="9">
        <v>0.55556666666666665</v>
      </c>
      <c r="HY39" s="9">
        <v>2.3144666666666667</v>
      </c>
      <c r="HZ39" s="9">
        <v>0.41836666666666666</v>
      </c>
      <c r="IA39" s="9">
        <v>1.274427345333333</v>
      </c>
      <c r="IB39" s="9">
        <v>0.5111</v>
      </c>
      <c r="IC39" s="9">
        <v>0.91733333333333322</v>
      </c>
      <c r="ID39" s="9">
        <v>0.53273333333333328</v>
      </c>
      <c r="IE39" s="9">
        <v>0.70066666666666666</v>
      </c>
      <c r="IF39" s="9">
        <v>1.0632572799422799</v>
      </c>
      <c r="IG39" s="9"/>
      <c r="IH39" s="9">
        <v>0.45847716450216447</v>
      </c>
      <c r="II39" s="9">
        <v>90.833333333333329</v>
      </c>
      <c r="IJ39" s="9">
        <v>106.6</v>
      </c>
      <c r="IK39" s="9">
        <v>103.2</v>
      </c>
      <c r="IL39" s="9">
        <v>99.166666666666671</v>
      </c>
      <c r="IM39" s="9">
        <v>140.86666666666667</v>
      </c>
      <c r="IN39" s="9">
        <v>108.5</v>
      </c>
      <c r="IO39" s="9">
        <v>114.8</v>
      </c>
      <c r="IP39" s="9"/>
      <c r="IQ39" s="9">
        <v>86.5</v>
      </c>
      <c r="IR39" s="9"/>
      <c r="IS39" s="9">
        <v>122.06666666666668</v>
      </c>
      <c r="IT39" s="9">
        <v>108.73333333333333</v>
      </c>
      <c r="IU39" s="9">
        <v>83.733333333333334</v>
      </c>
      <c r="IV39" s="9">
        <v>73.666666666666657</v>
      </c>
      <c r="IW39" s="9">
        <v>84.674069759670019</v>
      </c>
      <c r="IX39" s="9">
        <v>77.732097657070369</v>
      </c>
      <c r="IY39" s="9">
        <v>97.736955731639725</v>
      </c>
      <c r="IZ39" s="9">
        <v>89.023066000023888</v>
      </c>
      <c r="JA39" s="9">
        <v>78.436632312108799</v>
      </c>
      <c r="JB39" s="9">
        <v>172.89127376402186</v>
      </c>
      <c r="JC39" s="9">
        <v>69.608443990466469</v>
      </c>
      <c r="JD39" s="9">
        <v>85.302162977195991</v>
      </c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27"/>
      <c r="KW39" s="27"/>
      <c r="KX39" s="27"/>
      <c r="KY39" s="27"/>
      <c r="KZ39" s="27"/>
      <c r="LA39" s="27"/>
      <c r="LB39" s="27"/>
      <c r="LC39" s="27"/>
      <c r="LD39" s="27"/>
      <c r="LE39" s="27"/>
      <c r="LF39" s="27"/>
      <c r="LG39" s="27"/>
      <c r="LH39" s="27">
        <v>0.69609999999999994</v>
      </c>
      <c r="LI39" s="27"/>
      <c r="LJ39" s="9">
        <v>96.060606060606062</v>
      </c>
      <c r="LK39" s="27">
        <v>162</v>
      </c>
      <c r="LL39" s="9">
        <v>1.1399999999999999</v>
      </c>
      <c r="LM39" s="9">
        <v>1.6846233700009052</v>
      </c>
      <c r="LN39" s="9"/>
      <c r="LO39" s="9"/>
      <c r="LP39" s="9"/>
      <c r="LQ39" s="9"/>
      <c r="LR39" s="9"/>
      <c r="LS39" s="9"/>
      <c r="LT39" s="9">
        <v>117.06666666666666</v>
      </c>
      <c r="LU39" s="9">
        <v>115.16666666666667</v>
      </c>
      <c r="LV39" s="9">
        <v>120.3</v>
      </c>
      <c r="LW39" s="9">
        <v>120.26666666666665</v>
      </c>
      <c r="LX39" s="9">
        <v>108</v>
      </c>
      <c r="LY39" s="9">
        <v>130.4</v>
      </c>
      <c r="LZ39" s="9">
        <v>113.06666666666668</v>
      </c>
      <c r="MA39" s="9">
        <v>120.09999999999998</v>
      </c>
      <c r="MB39" s="9"/>
      <c r="MC39" s="9">
        <v>112.73333333333333</v>
      </c>
      <c r="MD39" s="9">
        <v>112.09999999999998</v>
      </c>
      <c r="ME39" s="9">
        <v>112.56666666666668</v>
      </c>
      <c r="MF39" s="9">
        <v>112.26666666666667</v>
      </c>
      <c r="MG39" s="9">
        <v>114.76666666666665</v>
      </c>
      <c r="MH39" s="9">
        <v>83.466666666666669</v>
      </c>
      <c r="MI39" s="9">
        <v>107.23333333333333</v>
      </c>
      <c r="MJ39" s="9">
        <v>104.86666666666667</v>
      </c>
      <c r="MK39" s="9">
        <v>107.96666666666665</v>
      </c>
      <c r="ML39" s="9">
        <v>126.39999999999999</v>
      </c>
      <c r="MM39" s="9">
        <v>143.36666666666667</v>
      </c>
      <c r="MN39" s="9">
        <v>124.60000000000001</v>
      </c>
      <c r="MO39" s="9"/>
      <c r="MP39" s="9">
        <v>107.46666666666665</v>
      </c>
      <c r="MQ39" s="9">
        <v>112.26666666666665</v>
      </c>
      <c r="MR39" s="9">
        <v>112.7</v>
      </c>
      <c r="MS39" s="9">
        <v>111</v>
      </c>
      <c r="MT39" s="9">
        <v>104.16666666666667</v>
      </c>
      <c r="MU39" s="9">
        <v>116.89999999999999</v>
      </c>
      <c r="MV39" s="9">
        <v>121.06666666666666</v>
      </c>
      <c r="MW39" s="9"/>
      <c r="MX39" s="9"/>
      <c r="MY39" s="9"/>
      <c r="MZ39" s="9"/>
      <c r="NA39" s="9"/>
      <c r="NB39" s="9"/>
      <c r="NC39" s="9"/>
      <c r="ND39" s="9"/>
      <c r="NE39" s="9">
        <v>114.86666666666667</v>
      </c>
      <c r="NF39" s="9">
        <v>118.3</v>
      </c>
      <c r="NG39" s="9">
        <v>4.3433333333333337</v>
      </c>
      <c r="NH39" s="9"/>
      <c r="NI39" s="9"/>
      <c r="NJ39" s="9"/>
      <c r="NK39" s="9">
        <v>105.36666666666667</v>
      </c>
      <c r="NL39" s="9" t="e">
        <v>#N/A</v>
      </c>
      <c r="NM39" s="9"/>
      <c r="NN39" s="9">
        <v>0.68300000000000005</v>
      </c>
      <c r="NO39" s="9">
        <v>0.71</v>
      </c>
      <c r="NP39" s="27"/>
      <c r="NQ39" s="27"/>
      <c r="NR39" s="27"/>
      <c r="NS39" s="27">
        <v>137.506663</v>
      </c>
      <c r="NT39" s="27">
        <v>95.230000813333334</v>
      </c>
      <c r="NU39" s="27">
        <v>139.26666666666665</v>
      </c>
      <c r="NV39" s="27"/>
      <c r="NW39" s="27">
        <v>152</v>
      </c>
      <c r="NX39" s="27"/>
      <c r="NY39" s="27"/>
      <c r="NZ39" s="27"/>
      <c r="OA39" s="27">
        <v>58.9</v>
      </c>
      <c r="OB39" s="27">
        <v>63</v>
      </c>
      <c r="OC39" s="27"/>
      <c r="OD39" s="27">
        <v>545.26666666666665</v>
      </c>
      <c r="OE39" s="27"/>
      <c r="OF39" s="27">
        <v>1660.0053726666667</v>
      </c>
      <c r="OG39" s="27"/>
      <c r="OH39" s="27"/>
      <c r="OI39" s="27"/>
      <c r="OJ39" s="9">
        <v>123</v>
      </c>
      <c r="OK39" s="9">
        <v>95.7</v>
      </c>
      <c r="OL39" s="9">
        <v>25.2</v>
      </c>
      <c r="OM39" s="9">
        <v>66.099999999999994</v>
      </c>
      <c r="ON39" s="9">
        <v>200</v>
      </c>
      <c r="OO39" s="9">
        <v>119.6</v>
      </c>
      <c r="OP39" s="9">
        <v>107.1</v>
      </c>
      <c r="OQ39" s="9" t="e">
        <v>#N/A</v>
      </c>
      <c r="OR39" s="9" t="e">
        <v>#N/A</v>
      </c>
      <c r="OS39" s="9">
        <v>117.76666666666665</v>
      </c>
      <c r="OT39" s="9">
        <v>121.23333333333333</v>
      </c>
      <c r="OU39" s="9">
        <v>140.19999999999999</v>
      </c>
      <c r="OV39" s="9" t="e">
        <v>#N/A</v>
      </c>
      <c r="OW39" s="9">
        <v>126.03333333333332</v>
      </c>
      <c r="OX39" s="9">
        <v>103.43333333333334</v>
      </c>
      <c r="OY39" s="9" t="e">
        <v>#N/A</v>
      </c>
      <c r="OZ39" s="9">
        <v>105</v>
      </c>
      <c r="PA39" s="9" t="e">
        <v>#N/A</v>
      </c>
      <c r="PB39" s="9" t="e">
        <v>#N/A</v>
      </c>
      <c r="PC39" s="9">
        <v>104.4</v>
      </c>
      <c r="PD39" s="9">
        <v>101.63333333333333</v>
      </c>
      <c r="PE39" s="9">
        <v>118.66666666666667</v>
      </c>
    </row>
    <row r="40" spans="1:421" ht="15.75">
      <c r="A40" s="4">
        <v>32325</v>
      </c>
      <c r="B40" s="9">
        <v>135.79851733333334</v>
      </c>
      <c r="C40" s="9">
        <v>102.57610666666669</v>
      </c>
      <c r="D40" s="9">
        <v>191.67953066666666</v>
      </c>
      <c r="E40" s="9">
        <v>1271</v>
      </c>
      <c r="F40" s="9">
        <v>122</v>
      </c>
      <c r="G40" s="9"/>
      <c r="H40" s="9">
        <v>143.23846153846154</v>
      </c>
      <c r="I40" s="9"/>
      <c r="J40" s="9">
        <v>104.58738766666666</v>
      </c>
      <c r="K40" s="9">
        <v>122.30294266666665</v>
      </c>
      <c r="L40" s="9">
        <v>97.333333333333329</v>
      </c>
      <c r="M40" s="9">
        <v>1011.6666666666666</v>
      </c>
      <c r="N40" s="9"/>
      <c r="O40" s="9">
        <v>97.223857542000005</v>
      </c>
      <c r="P40" s="9">
        <v>112.06831651666666</v>
      </c>
      <c r="Q40" s="9">
        <v>183.02945599999998</v>
      </c>
      <c r="R40" s="9">
        <v>116.0244893877674</v>
      </c>
      <c r="S40" s="9">
        <v>181.14649194333333</v>
      </c>
      <c r="T40" s="9">
        <v>137.56845148799999</v>
      </c>
      <c r="U40" s="9">
        <v>367.2166410713333</v>
      </c>
      <c r="V40" s="9">
        <v>143.74567584852051</v>
      </c>
      <c r="W40" s="9">
        <v>144</v>
      </c>
      <c r="X40" s="9">
        <v>1705</v>
      </c>
      <c r="Y40" s="9">
        <v>132.88975116666668</v>
      </c>
      <c r="Z40" s="9"/>
      <c r="AA40" s="17">
        <v>164.61182229333335</v>
      </c>
      <c r="AB40" s="9">
        <v>277</v>
      </c>
      <c r="AC40" s="9"/>
      <c r="AD40" s="9"/>
      <c r="AE40" s="9">
        <v>1311.0155846933333</v>
      </c>
      <c r="AF40" s="9">
        <v>1211.8075667933335</v>
      </c>
      <c r="AG40" s="9"/>
      <c r="AH40" s="9"/>
      <c r="AI40" s="9"/>
      <c r="AJ40" s="9"/>
      <c r="AK40" s="9"/>
      <c r="AL40" s="9">
        <v>142.50165595143858</v>
      </c>
      <c r="AM40" s="9">
        <v>134.44322179867265</v>
      </c>
      <c r="AN40" s="9">
        <v>108.34991561656314</v>
      </c>
      <c r="AO40" s="9"/>
      <c r="AP40" s="9"/>
      <c r="AQ40" s="9">
        <v>191.92464523333334</v>
      </c>
      <c r="AR40" s="9">
        <v>109.73333333333333</v>
      </c>
      <c r="AS40" s="9">
        <v>101.93333333333334</v>
      </c>
      <c r="AT40" s="9">
        <v>106.03333333333335</v>
      </c>
      <c r="AU40" s="9">
        <v>109.1</v>
      </c>
      <c r="AV40" s="9"/>
      <c r="AW40" s="9">
        <v>113.60000000000001</v>
      </c>
      <c r="AX40" s="9"/>
      <c r="AY40" s="9">
        <v>113.23333333333335</v>
      </c>
      <c r="AZ40" s="9">
        <v>113.9</v>
      </c>
      <c r="BA40" s="9"/>
      <c r="BB40" s="9">
        <v>100.36666666666667</v>
      </c>
      <c r="BC40" s="9">
        <v>112.3</v>
      </c>
      <c r="BD40" s="9">
        <v>92.733333333333334</v>
      </c>
      <c r="BE40" s="9">
        <v>122</v>
      </c>
      <c r="BF40" s="9">
        <v>163.06666666666666</v>
      </c>
      <c r="BG40" s="9"/>
      <c r="BH40" s="9">
        <v>116.66666666666667</v>
      </c>
      <c r="BI40" s="9">
        <v>135.25668222316506</v>
      </c>
      <c r="BJ40" s="9">
        <v>115.63582928847053</v>
      </c>
      <c r="BK40" s="9">
        <v>243.12477677846681</v>
      </c>
      <c r="BL40" s="9">
        <v>107.66559166459938</v>
      </c>
      <c r="BM40" s="9"/>
      <c r="BN40" s="9">
        <v>128.75268397423386</v>
      </c>
      <c r="BO40" s="9">
        <v>217.06108970831042</v>
      </c>
      <c r="BP40" s="9">
        <v>165.33509409045891</v>
      </c>
      <c r="BQ40" s="9">
        <v>122.1763085399449</v>
      </c>
      <c r="BR40" s="9">
        <v>162.15666327568664</v>
      </c>
      <c r="BS40" s="9"/>
      <c r="BT40" s="9"/>
      <c r="BU40" s="9">
        <v>119.48622937312877</v>
      </c>
      <c r="BV40" s="9"/>
      <c r="BW40" s="9"/>
      <c r="BX40" s="9"/>
      <c r="BY40" s="9"/>
      <c r="BZ40" s="9">
        <v>106.96666666666665</v>
      </c>
      <c r="CA40" s="9"/>
      <c r="CB40" s="9"/>
      <c r="CC40" s="9"/>
      <c r="CD40" s="9"/>
      <c r="CE40" s="9"/>
      <c r="CF40" s="9"/>
      <c r="CG40" s="9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>
        <v>112.0775</v>
      </c>
      <c r="CU40" s="27"/>
      <c r="CV40" s="27">
        <v>401.97619104666666</v>
      </c>
      <c r="CW40" s="9"/>
      <c r="CX40" s="9"/>
      <c r="CY40" s="9">
        <v>81.966666666666669</v>
      </c>
      <c r="CZ40" s="9">
        <v>87.100000000000009</v>
      </c>
      <c r="DA40" s="9">
        <v>150.76286283891548</v>
      </c>
      <c r="DB40" s="9">
        <v>1222.0153346788186</v>
      </c>
      <c r="DC40" s="27">
        <v>159.80000000000001</v>
      </c>
      <c r="DD40" s="9">
        <v>3039.3333333333335</v>
      </c>
      <c r="DE40" s="9">
        <v>314.66666666666669</v>
      </c>
      <c r="DF40" s="9">
        <v>274</v>
      </c>
      <c r="DG40" s="9">
        <v>364.57142857142856</v>
      </c>
      <c r="DH40" s="9">
        <v>282</v>
      </c>
      <c r="DI40" s="9">
        <v>303.25808653333337</v>
      </c>
      <c r="DJ40" s="9">
        <v>470</v>
      </c>
      <c r="DK40" s="9">
        <v>400</v>
      </c>
      <c r="DL40" s="9">
        <v>443</v>
      </c>
      <c r="DM40" s="9">
        <v>596.48692577795475</v>
      </c>
      <c r="DN40" s="9">
        <v>277</v>
      </c>
      <c r="DO40" s="9">
        <v>239</v>
      </c>
      <c r="DP40" s="9">
        <v>270</v>
      </c>
      <c r="DQ40" s="9">
        <v>263.8382120485</v>
      </c>
      <c r="DR40" s="9">
        <v>2948.3333333333335</v>
      </c>
      <c r="DS40" s="9">
        <v>305</v>
      </c>
      <c r="DT40" s="9">
        <v>253</v>
      </c>
      <c r="DU40" s="9">
        <v>502.33333333333331</v>
      </c>
      <c r="DV40" s="9">
        <v>449</v>
      </c>
      <c r="DW40" s="9">
        <v>152.33333333333334</v>
      </c>
      <c r="DX40" s="9">
        <v>385.43333333333334</v>
      </c>
      <c r="DY40" s="9">
        <v>233</v>
      </c>
      <c r="DZ40" s="9">
        <v>584.29</v>
      </c>
      <c r="EA40" s="9">
        <v>408</v>
      </c>
      <c r="EB40" s="9">
        <v>215.02666666666667</v>
      </c>
      <c r="EC40" s="9">
        <v>153</v>
      </c>
      <c r="ED40" s="17">
        <v>402</v>
      </c>
      <c r="EE40" s="9">
        <v>550.05334369000002</v>
      </c>
      <c r="EF40" s="9"/>
      <c r="EG40" s="9"/>
      <c r="EH40" s="9"/>
      <c r="EI40" s="9"/>
      <c r="EJ40" s="9">
        <v>319.27330059966943</v>
      </c>
      <c r="EK40" s="9">
        <v>315.25247982194787</v>
      </c>
      <c r="EL40" s="9">
        <v>307.85289824597402</v>
      </c>
      <c r="EM40" s="9">
        <v>114.7</v>
      </c>
      <c r="EN40" s="9">
        <v>124.5</v>
      </c>
      <c r="EO40" s="9"/>
      <c r="EP40" s="9">
        <v>144.06666666666666</v>
      </c>
      <c r="EQ40" s="9"/>
      <c r="ER40" s="9">
        <v>127.3</v>
      </c>
      <c r="ES40" s="9">
        <v>128.86666666666665</v>
      </c>
      <c r="ET40" s="9"/>
      <c r="EU40" s="9">
        <v>129.1</v>
      </c>
      <c r="EV40" s="9">
        <v>131.69999999999999</v>
      </c>
      <c r="EW40" s="9">
        <v>138.71148459383755</v>
      </c>
      <c r="EX40" s="9">
        <v>117.68896924260864</v>
      </c>
      <c r="EY40" s="9">
        <v>127.45807345338164</v>
      </c>
      <c r="EZ40" s="9"/>
      <c r="FA40" s="9"/>
      <c r="FB40" s="9">
        <v>141.42654700047234</v>
      </c>
      <c r="FC40" s="9">
        <v>372.96843910628712</v>
      </c>
      <c r="FD40" s="9">
        <v>2151.4899999999998</v>
      </c>
      <c r="FE40" s="9"/>
      <c r="FF40" s="9"/>
      <c r="FG40" s="9"/>
      <c r="FH40" s="9"/>
      <c r="FI40" s="9">
        <v>291.01018320000003</v>
      </c>
      <c r="FJ40" s="9"/>
      <c r="FK40" s="9"/>
      <c r="FL40" s="9"/>
      <c r="FM40" s="9"/>
      <c r="FN40" s="9"/>
      <c r="FO40" s="9" t="e">
        <v>#N/A</v>
      </c>
      <c r="FP40" s="9">
        <v>286.08652865533332</v>
      </c>
      <c r="FQ40" s="9">
        <v>259.48408237399997</v>
      </c>
      <c r="FR40" s="9"/>
      <c r="FS40" s="9"/>
      <c r="FT40" s="9">
        <v>493.10059267333327</v>
      </c>
      <c r="FU40" s="9">
        <v>0.36900000000000005</v>
      </c>
      <c r="FV40" s="9">
        <v>605.16890919000002</v>
      </c>
      <c r="FW40" s="9">
        <v>295.63989334199999</v>
      </c>
      <c r="FX40" s="9">
        <v>113.56666666666666</v>
      </c>
      <c r="FY40" s="9">
        <v>110.16666666666667</v>
      </c>
      <c r="FZ40" s="9">
        <v>110.23333333333333</v>
      </c>
      <c r="GA40" s="9"/>
      <c r="GB40" s="9"/>
      <c r="GC40" s="9">
        <v>109.36666666666667</v>
      </c>
      <c r="GD40" s="9">
        <v>101.26666666666667</v>
      </c>
      <c r="GE40" s="9">
        <v>105.11474896216808</v>
      </c>
      <c r="GF40" s="9">
        <v>92.937956719239338</v>
      </c>
      <c r="GG40" s="9">
        <v>84.74641148325361</v>
      </c>
      <c r="GH40" s="9"/>
      <c r="GI40" s="9"/>
      <c r="GJ40" s="9">
        <v>11.866666666666667</v>
      </c>
      <c r="GK40" s="9"/>
      <c r="GL40" s="9"/>
      <c r="GM40" s="9">
        <v>0.81606666666666661</v>
      </c>
      <c r="GN40" s="9"/>
      <c r="GO40" s="9">
        <v>2.1713333333333331</v>
      </c>
      <c r="GP40" s="9"/>
      <c r="GQ40" s="9">
        <v>3.1466666666666665</v>
      </c>
      <c r="GR40" s="9">
        <v>0.24423333333333339</v>
      </c>
      <c r="GS40" s="9">
        <v>2.4436666666666667</v>
      </c>
      <c r="GT40" s="9"/>
      <c r="GU40" s="9">
        <v>97.933333333333323</v>
      </c>
      <c r="GV40" s="9">
        <v>91.1</v>
      </c>
      <c r="GW40" s="9">
        <v>88.066666666666663</v>
      </c>
      <c r="GX40" s="9">
        <v>95.733333333333334</v>
      </c>
      <c r="GY40" s="9">
        <v>94.8</v>
      </c>
      <c r="GZ40" s="9">
        <v>92.433333333333323</v>
      </c>
      <c r="HA40" s="9">
        <v>106.6</v>
      </c>
      <c r="HB40" s="9"/>
      <c r="HC40" s="9">
        <v>86.685037341805199</v>
      </c>
      <c r="HD40" s="9">
        <v>87.71803804666645</v>
      </c>
      <c r="HE40" s="9"/>
      <c r="HF40" s="9">
        <v>65.281951957968786</v>
      </c>
      <c r="HG40" s="9">
        <v>78.41409691629957</v>
      </c>
      <c r="HH40" s="9"/>
      <c r="HI40" s="9"/>
      <c r="HJ40" s="9"/>
      <c r="HK40" s="9"/>
      <c r="HL40" s="34">
        <v>108.6</v>
      </c>
      <c r="HM40" s="9">
        <v>105.26666666666667</v>
      </c>
      <c r="HN40" s="34">
        <v>105.56666666666668</v>
      </c>
      <c r="HO40" s="9">
        <v>0.69063333333333332</v>
      </c>
      <c r="HP40" s="9">
        <v>0.83623333333333316</v>
      </c>
      <c r="HQ40" s="9">
        <v>0.46206666666666668</v>
      </c>
      <c r="HR40" s="9">
        <v>1.1006</v>
      </c>
      <c r="HS40" s="9">
        <v>2.5453333333333332</v>
      </c>
      <c r="HT40" s="9">
        <v>0.46770733333333331</v>
      </c>
      <c r="HU40" s="9">
        <v>0.44536666666666663</v>
      </c>
      <c r="HV40" s="9">
        <v>0.60083333333333333</v>
      </c>
      <c r="HW40" s="9">
        <v>1.9671746666666663</v>
      </c>
      <c r="HX40" s="9">
        <v>0.66056666666666675</v>
      </c>
      <c r="HY40" s="9">
        <v>2.6167000000000002</v>
      </c>
      <c r="HZ40" s="9">
        <v>0.51646666666666663</v>
      </c>
      <c r="IA40" s="9">
        <v>1.4753932339999998</v>
      </c>
      <c r="IB40" s="9">
        <v>0.75700000000000001</v>
      </c>
      <c r="IC40" s="9">
        <v>0.9870000000000001</v>
      </c>
      <c r="ID40" s="9">
        <v>0.72930000000000006</v>
      </c>
      <c r="IE40" s="9">
        <v>0.8620000000000001</v>
      </c>
      <c r="IF40" s="9">
        <v>0.99352572118702553</v>
      </c>
      <c r="IG40" s="9"/>
      <c r="IH40" s="9">
        <v>0.44037168737060051</v>
      </c>
      <c r="II40" s="9">
        <v>104.3</v>
      </c>
      <c r="IJ40" s="9">
        <v>111.66666666666667</v>
      </c>
      <c r="IK40" s="9">
        <v>101.63333333333333</v>
      </c>
      <c r="IL40" s="9">
        <v>98.266666666666666</v>
      </c>
      <c r="IM40" s="9">
        <v>146.66666666666666</v>
      </c>
      <c r="IN40" s="9">
        <v>129.4</v>
      </c>
      <c r="IO40" s="9">
        <v>105.76666666666667</v>
      </c>
      <c r="IP40" s="9"/>
      <c r="IQ40" s="9">
        <v>82.433333333333337</v>
      </c>
      <c r="IR40" s="9"/>
      <c r="IS40" s="9">
        <v>151.63333333333335</v>
      </c>
      <c r="IT40" s="9">
        <v>129.43333333333331</v>
      </c>
      <c r="IU40" s="9">
        <v>136.06666666666663</v>
      </c>
      <c r="IV40" s="9">
        <v>101.6</v>
      </c>
      <c r="IW40" s="9">
        <v>79.132253105575217</v>
      </c>
      <c r="IX40" s="9">
        <v>75.602639343735987</v>
      </c>
      <c r="IY40" s="9">
        <v>94.001604520795965</v>
      </c>
      <c r="IZ40" s="9">
        <v>86.035106141784922</v>
      </c>
      <c r="JA40" s="9">
        <v>93.260859334556926</v>
      </c>
      <c r="JB40" s="9">
        <v>195.46818391205292</v>
      </c>
      <c r="JC40" s="9">
        <v>103.09839972761321</v>
      </c>
      <c r="JD40" s="9">
        <v>116.77675033025101</v>
      </c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27"/>
      <c r="KW40" s="27"/>
      <c r="KX40" s="27"/>
      <c r="KY40" s="27"/>
      <c r="KZ40" s="27"/>
      <c r="LA40" s="27"/>
      <c r="LB40" s="27"/>
      <c r="LC40" s="27"/>
      <c r="LD40" s="27"/>
      <c r="LE40" s="27"/>
      <c r="LF40" s="27"/>
      <c r="LG40" s="27"/>
      <c r="LH40" s="27">
        <v>0.64383333333333326</v>
      </c>
      <c r="LI40" s="27"/>
      <c r="LJ40" s="9">
        <v>86.222118702553487</v>
      </c>
      <c r="LK40" s="27">
        <v>159.80000000000001</v>
      </c>
      <c r="LL40" s="9">
        <v>1.1766666666666665</v>
      </c>
      <c r="LM40" s="9">
        <v>1.8890946809270335</v>
      </c>
      <c r="LN40" s="9"/>
      <c r="LO40" s="9"/>
      <c r="LP40" s="9"/>
      <c r="LQ40" s="9"/>
      <c r="LR40" s="9"/>
      <c r="LS40" s="9"/>
      <c r="LT40" s="9">
        <v>119.46666666666665</v>
      </c>
      <c r="LU40" s="9">
        <v>118.13333333333333</v>
      </c>
      <c r="LV40" s="9">
        <v>123.60000000000001</v>
      </c>
      <c r="LW40" s="9">
        <v>124.7</v>
      </c>
      <c r="LX40" s="9">
        <v>113.83333333333333</v>
      </c>
      <c r="LY40" s="9">
        <v>134.96666666666667</v>
      </c>
      <c r="LZ40" s="9">
        <v>116.43333333333334</v>
      </c>
      <c r="MA40" s="9">
        <v>122.86666666666667</v>
      </c>
      <c r="MB40" s="9"/>
      <c r="MC40" s="9">
        <v>117.06666666666668</v>
      </c>
      <c r="MD40" s="9">
        <v>113.23333333333335</v>
      </c>
      <c r="ME40" s="9">
        <v>114.03333333333332</v>
      </c>
      <c r="MF40" s="9">
        <v>113.46666666666668</v>
      </c>
      <c r="MG40" s="9">
        <v>131.36666666666667</v>
      </c>
      <c r="MH40" s="9">
        <v>100.8</v>
      </c>
      <c r="MI40" s="9">
        <v>108.23333333333335</v>
      </c>
      <c r="MJ40" s="9">
        <v>105.56666666666666</v>
      </c>
      <c r="MK40" s="9">
        <v>109.2</v>
      </c>
      <c r="ML40" s="9">
        <v>130.69999999999999</v>
      </c>
      <c r="MM40" s="9">
        <v>150.4</v>
      </c>
      <c r="MN40" s="9">
        <v>128.33333333333334</v>
      </c>
      <c r="MO40" s="9"/>
      <c r="MP40" s="9">
        <v>107.2</v>
      </c>
      <c r="MQ40" s="9">
        <v>113.56666666666666</v>
      </c>
      <c r="MR40" s="9">
        <v>114.8</v>
      </c>
      <c r="MS40" s="9">
        <v>114.46666666666665</v>
      </c>
      <c r="MT40" s="9">
        <v>105.26666666666665</v>
      </c>
      <c r="MU40" s="9">
        <v>118.7</v>
      </c>
      <c r="MV40" s="9">
        <v>122.53333333333335</v>
      </c>
      <c r="MW40" s="9"/>
      <c r="MX40" s="9"/>
      <c r="MY40" s="9"/>
      <c r="MZ40" s="9"/>
      <c r="NA40" s="9"/>
      <c r="NB40" s="9"/>
      <c r="NC40" s="9"/>
      <c r="ND40" s="9"/>
      <c r="NE40" s="9">
        <v>117.03333333333335</v>
      </c>
      <c r="NF40" s="9">
        <v>119.36666666666667</v>
      </c>
      <c r="NG40" s="9">
        <v>5.246666666666667</v>
      </c>
      <c r="NH40" s="9"/>
      <c r="NI40" s="9"/>
      <c r="NJ40" s="9"/>
      <c r="NK40" s="9">
        <v>105.9</v>
      </c>
      <c r="NL40" s="9" t="e">
        <v>#N/A</v>
      </c>
      <c r="NM40" s="9"/>
      <c r="NN40" s="9">
        <v>0.68600000000000005</v>
      </c>
      <c r="NO40" s="9">
        <v>0.71</v>
      </c>
      <c r="NP40" s="27"/>
      <c r="NQ40" s="27"/>
      <c r="NR40" s="27"/>
      <c r="NS40" s="27">
        <v>134.31999713333335</v>
      </c>
      <c r="NT40" s="27">
        <v>85.650004070000008</v>
      </c>
      <c r="NU40" s="27">
        <v>116.03333333333335</v>
      </c>
      <c r="NV40" s="27"/>
      <c r="NW40" s="27">
        <v>144.66666666666666</v>
      </c>
      <c r="NX40" s="27"/>
      <c r="NY40" s="27"/>
      <c r="NZ40" s="27"/>
      <c r="OA40" s="27">
        <v>58.9</v>
      </c>
      <c r="OB40" s="27">
        <v>63</v>
      </c>
      <c r="OC40" s="27"/>
      <c r="OD40" s="27">
        <v>436.5333333333333</v>
      </c>
      <c r="OE40" s="27"/>
      <c r="OF40" s="27">
        <v>1431.7537153333333</v>
      </c>
      <c r="OG40" s="27"/>
      <c r="OH40" s="27"/>
      <c r="OI40" s="27"/>
      <c r="OJ40" s="9">
        <v>112.33333333333333</v>
      </c>
      <c r="OK40" s="9">
        <v>84.366666666666674</v>
      </c>
      <c r="OL40" s="9">
        <v>25.2</v>
      </c>
      <c r="OM40" s="9">
        <v>66.099999999999994</v>
      </c>
      <c r="ON40" s="9">
        <v>200</v>
      </c>
      <c r="OO40" s="9">
        <v>124.6</v>
      </c>
      <c r="OP40" s="9">
        <v>106.33333333333333</v>
      </c>
      <c r="OQ40" s="9" t="e">
        <v>#N/A</v>
      </c>
      <c r="OR40" s="9" t="e">
        <v>#N/A</v>
      </c>
      <c r="OS40" s="9">
        <v>119.33333333333333</v>
      </c>
      <c r="OT40" s="9">
        <v>123.73333333333333</v>
      </c>
      <c r="OU40" s="9">
        <v>144.16666666666666</v>
      </c>
      <c r="OV40" s="9" t="e">
        <v>#N/A</v>
      </c>
      <c r="OW40" s="9">
        <v>126.93333333333334</v>
      </c>
      <c r="OX40" s="9">
        <v>103.7</v>
      </c>
      <c r="OY40" s="9" t="e">
        <v>#N/A</v>
      </c>
      <c r="OZ40" s="9">
        <v>105.4</v>
      </c>
      <c r="PA40" s="9" t="e">
        <v>#N/A</v>
      </c>
      <c r="PB40" s="9" t="e">
        <v>#N/A</v>
      </c>
      <c r="PC40" s="9">
        <v>103.9</v>
      </c>
      <c r="PD40" s="9">
        <v>103.7</v>
      </c>
      <c r="PE40" s="9">
        <v>118.53333333333335</v>
      </c>
    </row>
    <row r="41" spans="1:421" ht="15.75">
      <c r="A41" s="5">
        <v>32417</v>
      </c>
      <c r="B41" s="9">
        <v>130.89936</v>
      </c>
      <c r="C41" s="9">
        <v>103.03540266666668</v>
      </c>
      <c r="D41" s="9">
        <v>189.07685333333333</v>
      </c>
      <c r="E41" s="9">
        <v>1318</v>
      </c>
      <c r="F41" s="9">
        <v>116</v>
      </c>
      <c r="G41" s="9"/>
      <c r="H41" s="9">
        <v>143.56923076923076</v>
      </c>
      <c r="I41" s="9"/>
      <c r="J41" s="9">
        <v>99.994465999999989</v>
      </c>
      <c r="K41" s="9">
        <v>117.44756833333334</v>
      </c>
      <c r="L41" s="9">
        <v>101.33333333333333</v>
      </c>
      <c r="M41" s="9">
        <v>1041</v>
      </c>
      <c r="N41" s="9"/>
      <c r="O41" s="9">
        <v>89.801628054666665</v>
      </c>
      <c r="P41" s="9">
        <v>106.40978512533333</v>
      </c>
      <c r="Q41" s="9">
        <v>170.85811200000003</v>
      </c>
      <c r="R41" s="9">
        <v>108.10550317460319</v>
      </c>
      <c r="S41" s="9">
        <v>157.85097959199996</v>
      </c>
      <c r="T41" s="9">
        <v>135.03313547499999</v>
      </c>
      <c r="U41" s="9">
        <v>324.90625862249999</v>
      </c>
      <c r="V41" s="9">
        <v>154.48980354523806</v>
      </c>
      <c r="W41" s="9">
        <v>150.33333333333334</v>
      </c>
      <c r="X41" s="9">
        <v>1757.6666666666667</v>
      </c>
      <c r="Y41" s="9">
        <v>142.81055286666665</v>
      </c>
      <c r="Z41" s="9"/>
      <c r="AA41" s="17">
        <v>149.473413636</v>
      </c>
      <c r="AB41" s="9">
        <v>273.91666666666669</v>
      </c>
      <c r="AC41" s="9"/>
      <c r="AD41" s="9"/>
      <c r="AE41" s="9">
        <v>1309.1049117559999</v>
      </c>
      <c r="AF41" s="9">
        <v>1233.8537929933334</v>
      </c>
      <c r="AG41" s="9"/>
      <c r="AH41" s="9"/>
      <c r="AI41" s="9"/>
      <c r="AJ41" s="9"/>
      <c r="AK41" s="9"/>
      <c r="AL41" s="9">
        <v>154.58603847380954</v>
      </c>
      <c r="AM41" s="9">
        <v>152.01033354111772</v>
      </c>
      <c r="AN41" s="9">
        <v>102.61336868095238</v>
      </c>
      <c r="AO41" s="9"/>
      <c r="AP41" s="9"/>
      <c r="AQ41" s="9">
        <v>179.30930479999998</v>
      </c>
      <c r="AR41" s="9">
        <v>111.73333333333335</v>
      </c>
      <c r="AS41" s="9">
        <v>95.4</v>
      </c>
      <c r="AT41" s="9">
        <v>116.9</v>
      </c>
      <c r="AU41" s="9">
        <v>106.6</v>
      </c>
      <c r="AV41" s="9"/>
      <c r="AW41" s="9">
        <v>112.33333333333333</v>
      </c>
      <c r="AX41" s="9"/>
      <c r="AY41" s="9">
        <v>113.26666666666667</v>
      </c>
      <c r="AZ41" s="9">
        <v>108.33333333333333</v>
      </c>
      <c r="BA41" s="9"/>
      <c r="BB41" s="9">
        <v>107.96666666666665</v>
      </c>
      <c r="BC41" s="9">
        <v>113.63333333333333</v>
      </c>
      <c r="BD41" s="9">
        <v>88.833333333333329</v>
      </c>
      <c r="BE41" s="9">
        <v>115.96666666666665</v>
      </c>
      <c r="BF41" s="9">
        <v>147.30000000000001</v>
      </c>
      <c r="BG41" s="9"/>
      <c r="BH41" s="9">
        <v>110.83333333333333</v>
      </c>
      <c r="BI41" s="9">
        <v>129.31692829868479</v>
      </c>
      <c r="BJ41" s="9">
        <v>102.31236947001207</v>
      </c>
      <c r="BK41" s="9">
        <v>238.64411182181237</v>
      </c>
      <c r="BL41" s="9">
        <v>115.70329942942197</v>
      </c>
      <c r="BM41" s="9"/>
      <c r="BN41" s="9">
        <v>131.09506148740974</v>
      </c>
      <c r="BO41" s="9">
        <v>189.14694551458447</v>
      </c>
      <c r="BP41" s="9">
        <v>163.09012875536482</v>
      </c>
      <c r="BQ41" s="9">
        <v>117.76859504132231</v>
      </c>
      <c r="BR41" s="9">
        <v>151.37334689725333</v>
      </c>
      <c r="BS41" s="9"/>
      <c r="BT41" s="9"/>
      <c r="BU41" s="9">
        <v>119.62346430399921</v>
      </c>
      <c r="BV41" s="9"/>
      <c r="BW41" s="9"/>
      <c r="BX41" s="9"/>
      <c r="BY41" s="9"/>
      <c r="BZ41" s="9">
        <v>107.6</v>
      </c>
      <c r="CA41" s="9"/>
      <c r="CB41" s="9"/>
      <c r="CC41" s="9"/>
      <c r="CD41" s="9"/>
      <c r="CE41" s="9"/>
      <c r="CF41" s="9"/>
      <c r="CG41" s="9"/>
      <c r="CH41" s="27"/>
      <c r="CI41" s="27"/>
      <c r="CJ41" s="27"/>
      <c r="CK41" s="27"/>
      <c r="CL41" s="27"/>
      <c r="CM41" s="27"/>
      <c r="CN41" s="27"/>
      <c r="CO41" s="27"/>
      <c r="CP41" s="27"/>
      <c r="CQ41" s="27">
        <v>135.70727272727299</v>
      </c>
      <c r="CR41" s="27"/>
      <c r="CS41" s="27"/>
      <c r="CT41" s="27">
        <v>109.821818181818</v>
      </c>
      <c r="CU41" s="27"/>
      <c r="CV41" s="27">
        <v>332.53057851666671</v>
      </c>
      <c r="CW41" s="9"/>
      <c r="CX41" s="9"/>
      <c r="CY41" s="9">
        <v>86.366666666666674</v>
      </c>
      <c r="CZ41" s="9">
        <v>92.3</v>
      </c>
      <c r="DA41" s="9">
        <v>161.02473684210528</v>
      </c>
      <c r="DB41" s="9">
        <v>1242.4693182162537</v>
      </c>
      <c r="DC41" s="27">
        <v>158.30000000000001</v>
      </c>
      <c r="DD41" s="9">
        <v>3227</v>
      </c>
      <c r="DE41" s="9">
        <v>281</v>
      </c>
      <c r="DF41" s="9">
        <v>261</v>
      </c>
      <c r="DG41" s="9">
        <v>320.43846153846152</v>
      </c>
      <c r="DH41" s="9">
        <v>292</v>
      </c>
      <c r="DI41" s="9">
        <v>275.4553459666667</v>
      </c>
      <c r="DJ41" s="9">
        <v>416</v>
      </c>
      <c r="DK41" s="9">
        <v>411</v>
      </c>
      <c r="DL41" s="9">
        <v>435</v>
      </c>
      <c r="DM41" s="9">
        <v>487.26027660982459</v>
      </c>
      <c r="DN41" s="9">
        <v>283.66666666666669</v>
      </c>
      <c r="DO41" s="9">
        <v>241</v>
      </c>
      <c r="DP41" s="9">
        <v>274</v>
      </c>
      <c r="DQ41" s="9">
        <v>278.22337464399999</v>
      </c>
      <c r="DR41" s="9">
        <v>2661.3333333333335</v>
      </c>
      <c r="DS41" s="9">
        <v>276.66666666666669</v>
      </c>
      <c r="DT41" s="9">
        <v>265</v>
      </c>
      <c r="DU41" s="9">
        <v>463.66666666666669</v>
      </c>
      <c r="DV41" s="9">
        <v>477</v>
      </c>
      <c r="DW41" s="9">
        <v>140.66666666666666</v>
      </c>
      <c r="DX41" s="9">
        <v>338.28333333333336</v>
      </c>
      <c r="DY41" s="9">
        <v>213</v>
      </c>
      <c r="DZ41" s="9">
        <v>583.06666666666661</v>
      </c>
      <c r="EA41" s="9">
        <v>409</v>
      </c>
      <c r="EB41" s="9">
        <v>199.03333333333333</v>
      </c>
      <c r="EC41" s="9">
        <v>167</v>
      </c>
      <c r="ED41" s="17">
        <v>358</v>
      </c>
      <c r="EE41" s="9">
        <v>588.63423954000007</v>
      </c>
      <c r="EF41" s="9"/>
      <c r="EG41" s="9"/>
      <c r="EH41" s="9"/>
      <c r="EI41" s="9"/>
      <c r="EJ41" s="9">
        <v>285.76926333247019</v>
      </c>
      <c r="EK41" s="9">
        <v>285.47383927658728</v>
      </c>
      <c r="EL41" s="9">
        <v>283.16443877973813</v>
      </c>
      <c r="EM41" s="9">
        <v>103.10000000000001</v>
      </c>
      <c r="EN41" s="9">
        <v>120.56666666666666</v>
      </c>
      <c r="EO41" s="9"/>
      <c r="EP41" s="9">
        <v>128.13333333333335</v>
      </c>
      <c r="EQ41" s="9"/>
      <c r="ER41" s="9">
        <v>115.83333333333333</v>
      </c>
      <c r="ES41" s="9">
        <v>121.96666666666665</v>
      </c>
      <c r="ET41" s="9"/>
      <c r="EU41" s="9">
        <v>124.7</v>
      </c>
      <c r="EV41" s="9">
        <v>155.80000000000001</v>
      </c>
      <c r="EW41" s="9">
        <v>125.99439775910366</v>
      </c>
      <c r="EX41" s="9">
        <v>96.13816703909724</v>
      </c>
      <c r="EY41" s="9">
        <v>134.40742736425122</v>
      </c>
      <c r="EZ41" s="9"/>
      <c r="FA41" s="9"/>
      <c r="FB41" s="9">
        <v>151.34624468587623</v>
      </c>
      <c r="FC41" s="9">
        <v>324.02265987400796</v>
      </c>
      <c r="FD41" s="9">
        <v>2375.6233333333334</v>
      </c>
      <c r="FE41" s="9"/>
      <c r="FF41" s="9"/>
      <c r="FG41" s="9"/>
      <c r="FH41" s="9"/>
      <c r="FI41" s="9">
        <v>280.72194439999998</v>
      </c>
      <c r="FJ41" s="9"/>
      <c r="FK41" s="9"/>
      <c r="FL41" s="9"/>
      <c r="FM41" s="9"/>
      <c r="FN41" s="9"/>
      <c r="FO41" s="9" t="e">
        <v>#N/A</v>
      </c>
      <c r="FP41" s="9">
        <v>279.91358531933332</v>
      </c>
      <c r="FQ41" s="9">
        <v>238.02575553933332</v>
      </c>
      <c r="FR41" s="9"/>
      <c r="FS41" s="9"/>
      <c r="FT41" s="9">
        <v>480.82819342199997</v>
      </c>
      <c r="FU41" s="9">
        <v>0.38166666666666665</v>
      </c>
      <c r="FV41" s="9">
        <v>601.12710105333338</v>
      </c>
      <c r="FW41" s="9">
        <v>298.50590274799998</v>
      </c>
      <c r="FX41" s="9">
        <v>110.83333333333333</v>
      </c>
      <c r="FY41" s="9">
        <v>112.96666666666665</v>
      </c>
      <c r="FZ41" s="9">
        <v>116.76666666666667</v>
      </c>
      <c r="GA41" s="9"/>
      <c r="GB41" s="9"/>
      <c r="GC41" s="9">
        <v>112.73333333333333</v>
      </c>
      <c r="GD41" s="9">
        <v>102.5</v>
      </c>
      <c r="GE41" s="9">
        <v>102.49862927860892</v>
      </c>
      <c r="GF41" s="9">
        <v>92.317241768473338</v>
      </c>
      <c r="GG41" s="9">
        <v>87.655502392344502</v>
      </c>
      <c r="GH41" s="9"/>
      <c r="GI41" s="9"/>
      <c r="GJ41" s="9">
        <v>13.3</v>
      </c>
      <c r="GK41" s="9"/>
      <c r="GL41" s="9"/>
      <c r="GM41" s="9">
        <v>0.90513333333333323</v>
      </c>
      <c r="GN41" s="9"/>
      <c r="GO41" s="9">
        <v>2.1453333333333333</v>
      </c>
      <c r="GP41" s="9"/>
      <c r="GQ41" s="9">
        <v>3.202</v>
      </c>
      <c r="GR41" s="9">
        <v>0.14943333333333333</v>
      </c>
      <c r="GS41" s="9">
        <v>2.4986666666666668</v>
      </c>
      <c r="GT41" s="9"/>
      <c r="GU41" s="9">
        <v>101.86666666666667</v>
      </c>
      <c r="GV41" s="9">
        <v>91.666666666666671</v>
      </c>
      <c r="GW41" s="9">
        <v>95.933333333333337</v>
      </c>
      <c r="GX41" s="9">
        <v>101.26666666666667</v>
      </c>
      <c r="GY41" s="9">
        <v>93.733333333333334</v>
      </c>
      <c r="GZ41" s="9">
        <v>92.133333333333326</v>
      </c>
      <c r="HA41" s="9">
        <v>107.5</v>
      </c>
      <c r="HB41" s="9"/>
      <c r="HC41" s="9">
        <v>96.145964544537961</v>
      </c>
      <c r="HD41" s="9">
        <v>53.669982880197296</v>
      </c>
      <c r="HE41" s="9"/>
      <c r="HF41" s="9">
        <v>66.751263385204481</v>
      </c>
      <c r="HG41" s="9">
        <v>87.885462555066084</v>
      </c>
      <c r="HH41" s="9"/>
      <c r="HI41" s="9"/>
      <c r="HJ41" s="9"/>
      <c r="HK41" s="9"/>
      <c r="HL41" s="34">
        <v>111.26666666666667</v>
      </c>
      <c r="HM41" s="9">
        <v>105.7</v>
      </c>
      <c r="HN41" s="34">
        <v>108.56666666666666</v>
      </c>
      <c r="HO41" s="9">
        <v>0.71953333333333336</v>
      </c>
      <c r="HP41" s="9">
        <v>0.86609999999999998</v>
      </c>
      <c r="HQ41" s="9">
        <v>0.46460000000000001</v>
      </c>
      <c r="HR41" s="9">
        <v>1.1252</v>
      </c>
      <c r="HS41" s="9">
        <v>2.5499999999999998</v>
      </c>
      <c r="HT41" s="9">
        <v>0.4127993333333333</v>
      </c>
      <c r="HU41" s="9">
        <v>0.39663333333333334</v>
      </c>
      <c r="HV41" s="9">
        <v>0.5534</v>
      </c>
      <c r="HW41" s="9">
        <v>1.8938200000000003</v>
      </c>
      <c r="HX41" s="9">
        <v>0.57881499999999997</v>
      </c>
      <c r="HY41" s="9">
        <v>2.1426333333333334</v>
      </c>
      <c r="HZ41" s="9">
        <v>0.42659999999999998</v>
      </c>
      <c r="IA41" s="9">
        <v>1.4246876806666668</v>
      </c>
      <c r="IB41" s="9">
        <v>0.72670000000000001</v>
      </c>
      <c r="IC41" s="9">
        <v>1.0010000000000001</v>
      </c>
      <c r="ID41" s="9">
        <v>0.67203333333333337</v>
      </c>
      <c r="IE41" s="9">
        <v>0.85599999999999987</v>
      </c>
      <c r="IF41" s="9">
        <v>1.0483642063492062</v>
      </c>
      <c r="IG41" s="9"/>
      <c r="IH41" s="9">
        <v>0.38727777777777783</v>
      </c>
      <c r="II41" s="9">
        <v>102.96666666666665</v>
      </c>
      <c r="IJ41" s="9">
        <v>113.4</v>
      </c>
      <c r="IK41" s="9">
        <v>101.56666666666666</v>
      </c>
      <c r="IL41" s="9">
        <v>99.633333333333326</v>
      </c>
      <c r="IM41" s="9">
        <v>134.56666666666666</v>
      </c>
      <c r="IN41" s="9">
        <v>123.56666666666666</v>
      </c>
      <c r="IO41" s="9">
        <v>108.66666666666667</v>
      </c>
      <c r="IP41" s="9"/>
      <c r="IQ41" s="9">
        <v>73.066666666666677</v>
      </c>
      <c r="IR41" s="9"/>
      <c r="IS41" s="9">
        <v>129.53333333333333</v>
      </c>
      <c r="IT41" s="9">
        <v>118.23333333333333</v>
      </c>
      <c r="IU41" s="9">
        <v>132.96666666666667</v>
      </c>
      <c r="IV41" s="9">
        <v>102.46666666666668</v>
      </c>
      <c r="IW41" s="9">
        <v>82.443593587381002</v>
      </c>
      <c r="IX41" s="9">
        <v>77.292467553672296</v>
      </c>
      <c r="IY41" s="9">
        <v>82.965985164044667</v>
      </c>
      <c r="IZ41" s="9">
        <v>79.242986527928622</v>
      </c>
      <c r="JA41" s="9">
        <v>81.718904419031475</v>
      </c>
      <c r="JB41" s="9">
        <v>160.05527819623762</v>
      </c>
      <c r="JC41" s="9">
        <v>98.971739870616275</v>
      </c>
      <c r="JD41" s="9">
        <v>107.60711474053615</v>
      </c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27"/>
      <c r="KW41" s="27"/>
      <c r="KX41" s="27"/>
      <c r="KY41" s="27"/>
      <c r="KZ41" s="27"/>
      <c r="LA41" s="27"/>
      <c r="LB41" s="27"/>
      <c r="LC41" s="27"/>
      <c r="LD41" s="27"/>
      <c r="LE41" s="27"/>
      <c r="LF41" s="27"/>
      <c r="LG41" s="27"/>
      <c r="LH41" s="27">
        <v>0.58139999999999992</v>
      </c>
      <c r="LI41" s="27"/>
      <c r="LJ41" s="9">
        <v>77.976190476190482</v>
      </c>
      <c r="LK41" s="27">
        <v>158.30000000000001</v>
      </c>
      <c r="LL41" s="9">
        <v>1.1466666666666665</v>
      </c>
      <c r="LM41" s="9">
        <v>1.5431701131925701</v>
      </c>
      <c r="LN41" s="9"/>
      <c r="LO41" s="9"/>
      <c r="LP41" s="9"/>
      <c r="LQ41" s="9"/>
      <c r="LR41" s="9"/>
      <c r="LS41" s="9"/>
      <c r="LT41" s="9">
        <v>120.39999999999999</v>
      </c>
      <c r="LU41" s="9">
        <v>118.93333333333332</v>
      </c>
      <c r="LV41" s="9">
        <v>126.03333333333335</v>
      </c>
      <c r="LW41" s="9">
        <v>126.73333333333333</v>
      </c>
      <c r="LX41" s="9">
        <v>113.53333333333335</v>
      </c>
      <c r="LY41" s="9">
        <v>137.9</v>
      </c>
      <c r="LZ41" s="9">
        <v>118.2</v>
      </c>
      <c r="MA41" s="9">
        <v>125.5</v>
      </c>
      <c r="MB41" s="9"/>
      <c r="MC41" s="9">
        <v>116.43333333333332</v>
      </c>
      <c r="MD41" s="9">
        <v>114.33333333333333</v>
      </c>
      <c r="ME41" s="9">
        <v>110.46666666666665</v>
      </c>
      <c r="MF41" s="9">
        <v>113.46666666666665</v>
      </c>
      <c r="MG41" s="9">
        <v>127.90000000000002</v>
      </c>
      <c r="MH41" s="9">
        <v>102.09999999999998</v>
      </c>
      <c r="MI41" s="9">
        <v>110.63333333333333</v>
      </c>
      <c r="MJ41" s="9">
        <v>108.76666666666665</v>
      </c>
      <c r="MK41" s="9">
        <v>112.06666666666668</v>
      </c>
      <c r="ML41" s="9">
        <v>130.73333333333332</v>
      </c>
      <c r="MM41" s="9">
        <v>145.73333333333332</v>
      </c>
      <c r="MN41" s="9">
        <v>129.70000000000002</v>
      </c>
      <c r="MO41" s="9"/>
      <c r="MP41" s="9">
        <v>108.03333333333335</v>
      </c>
      <c r="MQ41" s="9">
        <v>115</v>
      </c>
      <c r="MR41" s="9">
        <v>116.2</v>
      </c>
      <c r="MS41" s="9">
        <v>117.56666666666666</v>
      </c>
      <c r="MT41" s="9">
        <v>105</v>
      </c>
      <c r="MU41" s="9">
        <v>120.23333333333333</v>
      </c>
      <c r="MV41" s="9">
        <v>123.73333333333335</v>
      </c>
      <c r="MW41" s="9"/>
      <c r="MX41" s="9"/>
      <c r="MY41" s="9"/>
      <c r="MZ41" s="9"/>
      <c r="NA41" s="9"/>
      <c r="NB41" s="9"/>
      <c r="NC41" s="9"/>
      <c r="ND41" s="9"/>
      <c r="NE41" s="9">
        <v>117.93333333333334</v>
      </c>
      <c r="NF41" s="9">
        <v>119.86666666666667</v>
      </c>
      <c r="NG41" s="9">
        <v>5.27</v>
      </c>
      <c r="NH41" s="9"/>
      <c r="NI41" s="9"/>
      <c r="NJ41" s="9"/>
      <c r="NK41" s="9">
        <v>106.23333333333333</v>
      </c>
      <c r="NL41" s="9" t="e">
        <v>#N/A</v>
      </c>
      <c r="NM41" s="9"/>
      <c r="NN41" s="9">
        <v>0.68600000000000005</v>
      </c>
      <c r="NO41" s="9">
        <v>0.70299999999999996</v>
      </c>
      <c r="NP41" s="27"/>
      <c r="NQ41" s="27"/>
      <c r="NR41" s="27"/>
      <c r="NS41" s="27">
        <v>135.82333373333333</v>
      </c>
      <c r="NT41" s="27">
        <v>97.180002836666674</v>
      </c>
      <c r="NU41" s="27">
        <v>116.5</v>
      </c>
      <c r="NV41" s="27"/>
      <c r="NW41" s="27">
        <v>141</v>
      </c>
      <c r="NX41" s="27"/>
      <c r="NY41" s="27"/>
      <c r="NZ41" s="27"/>
      <c r="OA41" s="27">
        <v>58.9</v>
      </c>
      <c r="OB41" s="27">
        <v>63</v>
      </c>
      <c r="OC41" s="27"/>
      <c r="OD41" s="27">
        <v>444.23333333333335</v>
      </c>
      <c r="OE41" s="27"/>
      <c r="OF41" s="27">
        <v>1427.437456176842</v>
      </c>
      <c r="OG41" s="27"/>
      <c r="OH41" s="27"/>
      <c r="OI41" s="27"/>
      <c r="OJ41" s="9">
        <v>107</v>
      </c>
      <c r="OK41" s="9">
        <v>78.7</v>
      </c>
      <c r="OL41" s="9">
        <v>25.2</v>
      </c>
      <c r="OM41" s="9">
        <v>66.099999999999994</v>
      </c>
      <c r="ON41" s="9">
        <v>200</v>
      </c>
      <c r="OO41" s="9">
        <v>127.9</v>
      </c>
      <c r="OP41" s="9">
        <v>107.46666666666665</v>
      </c>
      <c r="OQ41" s="9" t="e">
        <v>#N/A</v>
      </c>
      <c r="OR41" s="9" t="e">
        <v>#N/A</v>
      </c>
      <c r="OS41" s="9">
        <v>119.3</v>
      </c>
      <c r="OT41" s="9">
        <v>125.63333333333333</v>
      </c>
      <c r="OU41" s="9">
        <v>149</v>
      </c>
      <c r="OV41" s="9" t="e">
        <v>#N/A</v>
      </c>
      <c r="OW41" s="9">
        <v>127.56666666666666</v>
      </c>
      <c r="OX41" s="9">
        <v>103.9</v>
      </c>
      <c r="OY41" s="9" t="e">
        <v>#N/A</v>
      </c>
      <c r="OZ41" s="9">
        <v>108.16666666666667</v>
      </c>
      <c r="PA41" s="9" t="e">
        <v>#N/A</v>
      </c>
      <c r="PB41" s="9" t="e">
        <v>#N/A</v>
      </c>
      <c r="PC41" s="9">
        <v>103.16666666666667</v>
      </c>
      <c r="PD41" s="9">
        <v>107.5</v>
      </c>
      <c r="PE41" s="9">
        <v>119.03333333333335</v>
      </c>
    </row>
    <row r="42" spans="1:421" ht="15.75">
      <c r="A42" s="2">
        <v>32509</v>
      </c>
      <c r="B42" s="9">
        <v>124.77541333333335</v>
      </c>
      <c r="C42" s="9">
        <v>108.08765866666668</v>
      </c>
      <c r="D42" s="9">
        <v>193.822912</v>
      </c>
      <c r="E42" s="9">
        <v>2059.3333333333335</v>
      </c>
      <c r="F42" s="9">
        <v>121</v>
      </c>
      <c r="G42" s="9"/>
      <c r="H42" s="9">
        <v>141.02307692307693</v>
      </c>
      <c r="I42" s="9"/>
      <c r="J42" s="9">
        <v>102.22531366666665</v>
      </c>
      <c r="K42" s="9">
        <v>118.36615266666666</v>
      </c>
      <c r="L42" s="9">
        <v>103</v>
      </c>
      <c r="M42" s="9">
        <v>1622.6666666666667</v>
      </c>
      <c r="N42" s="9"/>
      <c r="O42" s="9">
        <v>89.507678372000001</v>
      </c>
      <c r="P42" s="9">
        <v>110.231131</v>
      </c>
      <c r="Q42" s="9">
        <v>169.70987200000002</v>
      </c>
      <c r="R42" s="9">
        <v>108.01438997170006</v>
      </c>
      <c r="S42" s="9">
        <v>152.85383498666667</v>
      </c>
      <c r="T42" s="9">
        <v>134.81267321300001</v>
      </c>
      <c r="U42" s="9">
        <v>312.21130670233333</v>
      </c>
      <c r="V42" s="9">
        <v>159.24382275912603</v>
      </c>
      <c r="W42" s="9">
        <v>159</v>
      </c>
      <c r="X42" s="9">
        <v>2194.3333333333335</v>
      </c>
      <c r="Y42" s="9">
        <v>148.44458840000001</v>
      </c>
      <c r="Z42" s="9">
        <v>231.75549034582025</v>
      </c>
      <c r="AA42" s="17">
        <v>145.87253002333333</v>
      </c>
      <c r="AB42" s="9">
        <v>275.25</v>
      </c>
      <c r="AC42" s="9"/>
      <c r="AD42" s="9"/>
      <c r="AE42" s="9">
        <v>1412.1342755306666</v>
      </c>
      <c r="AF42" s="9">
        <v>1198.5798310733335</v>
      </c>
      <c r="AG42" s="9">
        <v>1208.6896423753399</v>
      </c>
      <c r="AH42" s="9"/>
      <c r="AI42" s="9"/>
      <c r="AJ42" s="9"/>
      <c r="AK42" s="9"/>
      <c r="AL42" s="9">
        <v>163.44974001457035</v>
      </c>
      <c r="AM42" s="9">
        <v>159.12739530991027</v>
      </c>
      <c r="AN42" s="9">
        <v>103.15304706766916</v>
      </c>
      <c r="AO42" s="9">
        <v>182.44555149874691</v>
      </c>
      <c r="AP42" s="9"/>
      <c r="AQ42" s="9">
        <v>163.63198853333333</v>
      </c>
      <c r="AR42" s="9">
        <v>113.3</v>
      </c>
      <c r="AS42" s="9">
        <v>93</v>
      </c>
      <c r="AT42" s="9">
        <v>134.46666666666667</v>
      </c>
      <c r="AU42" s="9">
        <v>107.26666666666665</v>
      </c>
      <c r="AV42" s="9"/>
      <c r="AW42" s="9">
        <v>113.66666666666667</v>
      </c>
      <c r="AX42" s="9"/>
      <c r="AY42" s="9">
        <v>114.76666666666665</v>
      </c>
      <c r="AZ42" s="9">
        <v>111.1</v>
      </c>
      <c r="BA42" s="9"/>
      <c r="BB42" s="9">
        <v>113.63333333333333</v>
      </c>
      <c r="BC42" s="9">
        <v>115.13333333333333</v>
      </c>
      <c r="BD42" s="9">
        <v>93.166666666666671</v>
      </c>
      <c r="BE42" s="9">
        <v>121.2</v>
      </c>
      <c r="BF42" s="9">
        <v>140.16666666666669</v>
      </c>
      <c r="BG42" s="9"/>
      <c r="BH42" s="9">
        <v>113.5</v>
      </c>
      <c r="BI42" s="9">
        <v>132.20195163343232</v>
      </c>
      <c r="BJ42" s="9">
        <v>98.314752998212356</v>
      </c>
      <c r="BK42" s="9">
        <v>238.25448878210332</v>
      </c>
      <c r="BL42" s="9">
        <v>120.26792359216077</v>
      </c>
      <c r="BM42" s="9">
        <v>94.28096127246593</v>
      </c>
      <c r="BN42" s="9">
        <v>127.34725746632833</v>
      </c>
      <c r="BO42" s="9">
        <v>183.15905338470009</v>
      </c>
      <c r="BP42" s="9">
        <v>167.18388907230107</v>
      </c>
      <c r="BQ42" s="9">
        <v>112.25895316804409</v>
      </c>
      <c r="BR42" s="9">
        <v>150.3560528992879</v>
      </c>
      <c r="BS42" s="9">
        <v>144.75427665581222</v>
      </c>
      <c r="BT42" s="9"/>
      <c r="BU42" s="9">
        <v>120.18074131499471</v>
      </c>
      <c r="BV42" s="9"/>
      <c r="BW42" s="9"/>
      <c r="BX42" s="9"/>
      <c r="BY42" s="9"/>
      <c r="BZ42" s="9">
        <v>108.56666666666666</v>
      </c>
      <c r="CA42" s="9"/>
      <c r="CB42" s="9"/>
      <c r="CC42" s="9"/>
      <c r="CD42" s="9"/>
      <c r="CE42" s="9"/>
      <c r="CF42" s="9"/>
      <c r="CG42" s="9"/>
      <c r="CH42" s="27"/>
      <c r="CI42" s="27"/>
      <c r="CJ42" s="27"/>
      <c r="CK42" s="27"/>
      <c r="CL42" s="27"/>
      <c r="CM42" s="27"/>
      <c r="CN42" s="27"/>
      <c r="CO42" s="27"/>
      <c r="CP42" s="27"/>
      <c r="CQ42" s="27">
        <v>129.506666666667</v>
      </c>
      <c r="CR42" s="27"/>
      <c r="CS42" s="27"/>
      <c r="CT42" s="27">
        <v>114.548181818182</v>
      </c>
      <c r="CU42" s="27"/>
      <c r="CV42" s="27">
        <v>330.69339300000001</v>
      </c>
      <c r="CW42" s="9"/>
      <c r="CX42" s="9"/>
      <c r="CY42" s="9">
        <v>92.733333333333348</v>
      </c>
      <c r="CZ42" s="9">
        <v>100.36666666666667</v>
      </c>
      <c r="DA42" s="9">
        <v>148.86322751322751</v>
      </c>
      <c r="DB42" s="9">
        <v>1312.3792208878299</v>
      </c>
      <c r="DC42" s="27">
        <v>159.96666666666667</v>
      </c>
      <c r="DD42" s="9">
        <v>4425.666666666667</v>
      </c>
      <c r="DE42" s="9">
        <v>274</v>
      </c>
      <c r="DF42" s="9">
        <v>261</v>
      </c>
      <c r="DG42" s="9">
        <v>316.2538461538461</v>
      </c>
      <c r="DH42" s="9">
        <v>292</v>
      </c>
      <c r="DI42" s="9">
        <v>276.92509436666666</v>
      </c>
      <c r="DJ42" s="9">
        <v>410</v>
      </c>
      <c r="DK42" s="9">
        <v>411</v>
      </c>
      <c r="DL42" s="9">
        <v>435</v>
      </c>
      <c r="DM42" s="9">
        <v>470.95451634046805</v>
      </c>
      <c r="DN42" s="9">
        <v>258</v>
      </c>
      <c r="DO42" s="9">
        <v>241</v>
      </c>
      <c r="DP42" s="9">
        <v>274</v>
      </c>
      <c r="DQ42" s="9">
        <v>278.22337464399999</v>
      </c>
      <c r="DR42" s="9">
        <v>3107</v>
      </c>
      <c r="DS42" s="9">
        <v>240</v>
      </c>
      <c r="DT42" s="9">
        <v>265</v>
      </c>
      <c r="DU42" s="9">
        <v>418.66666666666669</v>
      </c>
      <c r="DV42" s="9">
        <v>477</v>
      </c>
      <c r="DW42" s="9">
        <v>120.33333333333333</v>
      </c>
      <c r="DX42" s="9">
        <v>324.3</v>
      </c>
      <c r="DY42" s="9">
        <v>213</v>
      </c>
      <c r="DZ42" s="9">
        <v>531.53</v>
      </c>
      <c r="EA42" s="9">
        <v>409</v>
      </c>
      <c r="EB42" s="9">
        <v>193.11</v>
      </c>
      <c r="EC42" s="9">
        <v>167</v>
      </c>
      <c r="ED42" s="17">
        <v>358</v>
      </c>
      <c r="EE42" s="9">
        <v>615.08971098000006</v>
      </c>
      <c r="EF42" s="9"/>
      <c r="EG42" s="9"/>
      <c r="EH42" s="9"/>
      <c r="EI42" s="9"/>
      <c r="EJ42" s="9">
        <v>277.72321094265851</v>
      </c>
      <c r="EK42" s="9">
        <v>280.72449779064704</v>
      </c>
      <c r="EL42" s="9">
        <v>278.85860911012406</v>
      </c>
      <c r="EM42" s="9">
        <v>101</v>
      </c>
      <c r="EN42" s="9">
        <v>118.66666666666667</v>
      </c>
      <c r="EO42" s="9"/>
      <c r="EP42" s="9">
        <v>129.63333333333335</v>
      </c>
      <c r="EQ42" s="9"/>
      <c r="ER42" s="9">
        <v>113.46666666666665</v>
      </c>
      <c r="ES42" s="9">
        <v>118.73333333333333</v>
      </c>
      <c r="ET42" s="9"/>
      <c r="EU42" s="9">
        <v>124.2</v>
      </c>
      <c r="EV42" s="9">
        <v>140.6</v>
      </c>
      <c r="EW42" s="9">
        <v>126.66666666666669</v>
      </c>
      <c r="EX42" s="9">
        <v>92.920983164840777</v>
      </c>
      <c r="EY42" s="9">
        <v>134.40742736425122</v>
      </c>
      <c r="EZ42" s="9"/>
      <c r="FA42" s="9"/>
      <c r="FB42" s="9">
        <v>158.1483230987246</v>
      </c>
      <c r="FC42" s="9">
        <v>322.54179793242957</v>
      </c>
      <c r="FD42" s="9">
        <v>2443.9133333333334</v>
      </c>
      <c r="FE42" s="9">
        <v>295.06115060304563</v>
      </c>
      <c r="FF42" s="9"/>
      <c r="FG42" s="9"/>
      <c r="FH42" s="9"/>
      <c r="FI42" s="9">
        <v>267.49420879999997</v>
      </c>
      <c r="FJ42" s="9"/>
      <c r="FK42" s="9"/>
      <c r="FL42" s="9"/>
      <c r="FM42" s="9"/>
      <c r="FN42" s="9"/>
      <c r="FO42" s="9" t="e">
        <v>#N/A</v>
      </c>
      <c r="FP42" s="9">
        <v>298.06497822399996</v>
      </c>
      <c r="FQ42" s="9">
        <v>233.10209835466665</v>
      </c>
      <c r="FR42" s="9"/>
      <c r="FS42" s="9"/>
      <c r="FT42" s="9">
        <v>485.53138834466671</v>
      </c>
      <c r="FU42" s="9">
        <v>0.39333333333333331</v>
      </c>
      <c r="FV42" s="9">
        <v>641.17774531666657</v>
      </c>
      <c r="FW42" s="9">
        <v>287.77673933066666</v>
      </c>
      <c r="FX42" s="9">
        <v>110.63333333333333</v>
      </c>
      <c r="FY42" s="9">
        <v>116.96666666666665</v>
      </c>
      <c r="FZ42" s="9">
        <v>120.7</v>
      </c>
      <c r="GA42" s="9"/>
      <c r="GB42" s="9"/>
      <c r="GC42" s="9">
        <v>115.86666666666667</v>
      </c>
      <c r="GD42" s="9">
        <v>106.06666666666666</v>
      </c>
      <c r="GE42" s="9">
        <v>103.50121406751785</v>
      </c>
      <c r="GF42" s="9">
        <v>98.467962644245674</v>
      </c>
      <c r="GG42" s="9">
        <v>90.334928229665067</v>
      </c>
      <c r="GH42" s="9"/>
      <c r="GI42" s="9"/>
      <c r="GJ42" s="9">
        <v>13.133333333333333</v>
      </c>
      <c r="GK42" s="9"/>
      <c r="GL42" s="9"/>
      <c r="GM42" s="9">
        <v>0.85593333333333332</v>
      </c>
      <c r="GN42" s="9"/>
      <c r="GO42" s="9">
        <v>2.1433333333333331</v>
      </c>
      <c r="GP42" s="9"/>
      <c r="GQ42" s="9">
        <v>3.2095000000000002</v>
      </c>
      <c r="GR42" s="9">
        <v>0.16576666666666667</v>
      </c>
      <c r="GS42" s="9">
        <v>2.5673333333333335</v>
      </c>
      <c r="GT42" s="9"/>
      <c r="GU42" s="9">
        <v>100.66666666666667</v>
      </c>
      <c r="GV42" s="9">
        <v>88.833333333333329</v>
      </c>
      <c r="GW42" s="9">
        <v>94.13333333333334</v>
      </c>
      <c r="GX42" s="9">
        <v>99</v>
      </c>
      <c r="GY42" s="9">
        <v>95</v>
      </c>
      <c r="GZ42" s="9">
        <v>88.733333333333334</v>
      </c>
      <c r="HA42" s="9">
        <v>108.43333333333334</v>
      </c>
      <c r="HB42" s="9"/>
      <c r="HC42" s="9">
        <v>90.919793679555355</v>
      </c>
      <c r="HD42" s="9">
        <v>59.53620898131188</v>
      </c>
      <c r="HE42" s="9"/>
      <c r="HF42" s="9">
        <v>68.585676439813895</v>
      </c>
      <c r="HG42" s="9">
        <v>86.784140969162991</v>
      </c>
      <c r="HH42" s="9"/>
      <c r="HI42" s="9"/>
      <c r="HJ42" s="9"/>
      <c r="HK42" s="9"/>
      <c r="HL42" s="34">
        <v>113.8</v>
      </c>
      <c r="HM42" s="9">
        <v>108.23333333333333</v>
      </c>
      <c r="HN42" s="34">
        <v>111.13333333333333</v>
      </c>
      <c r="HO42" s="9">
        <v>0.75253333333333328</v>
      </c>
      <c r="HP42" s="9">
        <v>0.87206666666666666</v>
      </c>
      <c r="HQ42" s="9">
        <v>0.49403333333333327</v>
      </c>
      <c r="HR42" s="9">
        <v>1.1500333333333332</v>
      </c>
      <c r="HS42" s="9">
        <v>2.6069999999999998</v>
      </c>
      <c r="HT42" s="9">
        <v>0.43262133333333336</v>
      </c>
      <c r="HU42" s="9">
        <v>0.41313333333333335</v>
      </c>
      <c r="HV42" s="9">
        <v>0.55720000000000003</v>
      </c>
      <c r="HW42" s="9">
        <v>1.9047526666666668</v>
      </c>
      <c r="HX42" s="9">
        <v>0.5936083333333334</v>
      </c>
      <c r="HY42" s="9">
        <v>2.3132999999999999</v>
      </c>
      <c r="HZ42" s="9">
        <v>0.42829999999999996</v>
      </c>
      <c r="IA42" s="9">
        <v>1.4152072720000002</v>
      </c>
      <c r="IB42" s="9">
        <v>0.60099999999999998</v>
      </c>
      <c r="IC42" s="9">
        <v>0.97266666666666668</v>
      </c>
      <c r="ID42" s="9">
        <v>0.78410000000000002</v>
      </c>
      <c r="IE42" s="9">
        <v>0.95400000000000007</v>
      </c>
      <c r="IF42" s="9">
        <v>1.1131900079744816</v>
      </c>
      <c r="IG42" s="9">
        <v>0.76400774663932547</v>
      </c>
      <c r="IH42" s="9">
        <v>0.40916841345788718</v>
      </c>
      <c r="II42" s="9">
        <v>102.1</v>
      </c>
      <c r="IJ42" s="9">
        <v>114.46666666666668</v>
      </c>
      <c r="IK42" s="9">
        <v>106.5</v>
      </c>
      <c r="IL42" s="9">
        <v>100.4</v>
      </c>
      <c r="IM42" s="9">
        <v>129.4</v>
      </c>
      <c r="IN42" s="9">
        <v>123.23333333333333</v>
      </c>
      <c r="IO42" s="9">
        <v>113.46666666666665</v>
      </c>
      <c r="IP42" s="9"/>
      <c r="IQ42" s="9">
        <v>78.633333333333326</v>
      </c>
      <c r="IR42" s="9"/>
      <c r="IS42" s="9">
        <v>133.86666666666667</v>
      </c>
      <c r="IT42" s="9">
        <v>119.43333333333334</v>
      </c>
      <c r="IU42" s="9">
        <v>105.83333333333333</v>
      </c>
      <c r="IV42" s="9">
        <v>119.93333333333334</v>
      </c>
      <c r="IW42" s="9">
        <v>86.22470901643257</v>
      </c>
      <c r="IX42" s="9">
        <v>78.99832394446166</v>
      </c>
      <c r="IY42" s="9">
        <v>86.949886360400839</v>
      </c>
      <c r="IZ42" s="9">
        <v>79.787119792847534</v>
      </c>
      <c r="JA42" s="9">
        <v>83.807473292860848</v>
      </c>
      <c r="JB42" s="9">
        <v>172.80412345463827</v>
      </c>
      <c r="JC42" s="9">
        <v>81.852230166836918</v>
      </c>
      <c r="JD42" s="9">
        <v>125.55141907849968</v>
      </c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27"/>
      <c r="KW42" s="27"/>
      <c r="KX42" s="27"/>
      <c r="KY42" s="27"/>
      <c r="KZ42" s="27"/>
      <c r="LA42" s="27"/>
      <c r="LB42" s="27"/>
      <c r="LC42" s="27"/>
      <c r="LD42" s="27"/>
      <c r="LE42" s="27"/>
      <c r="LF42" s="27"/>
      <c r="LG42" s="27"/>
      <c r="LH42" s="27">
        <v>0.58156666666666668</v>
      </c>
      <c r="LI42" s="27"/>
      <c r="LJ42" s="9">
        <v>87.794543176122104</v>
      </c>
      <c r="LK42" s="27">
        <v>159.96666666666667</v>
      </c>
      <c r="LL42" s="9">
        <v>1.17</v>
      </c>
      <c r="LM42" s="9">
        <v>1.4915292076469231</v>
      </c>
      <c r="LN42" s="9"/>
      <c r="LO42" s="9"/>
      <c r="LP42" s="9"/>
      <c r="LQ42" s="9"/>
      <c r="LR42" s="9"/>
      <c r="LS42" s="9"/>
      <c r="LT42" s="9">
        <v>122.86666666666667</v>
      </c>
      <c r="LU42" s="9">
        <v>121.96666666666665</v>
      </c>
      <c r="LV42" s="9">
        <v>128.83333333333334</v>
      </c>
      <c r="LW42" s="9">
        <v>130.16666666666666</v>
      </c>
      <c r="LX42" s="9">
        <v>115.83333333333333</v>
      </c>
      <c r="LY42" s="9">
        <v>142.83333333333334</v>
      </c>
      <c r="LZ42" s="9">
        <v>119.63333333333333</v>
      </c>
      <c r="MA42" s="9">
        <v>127.96666666666665</v>
      </c>
      <c r="MB42" s="9"/>
      <c r="MC42" s="9">
        <v>119.06666666666666</v>
      </c>
      <c r="MD42" s="9">
        <v>117.2</v>
      </c>
      <c r="ME42" s="9">
        <v>111.13333333333333</v>
      </c>
      <c r="MF42" s="9">
        <v>113.76666666666667</v>
      </c>
      <c r="MG42" s="9">
        <v>129.16666666666669</v>
      </c>
      <c r="MH42" s="9">
        <v>113.66666666666667</v>
      </c>
      <c r="MI42" s="9">
        <v>113.26666666666667</v>
      </c>
      <c r="MJ42" s="9">
        <v>112.6</v>
      </c>
      <c r="MK42" s="9">
        <v>113.93333333333334</v>
      </c>
      <c r="ML42" s="9">
        <v>135.86666666666665</v>
      </c>
      <c r="MM42" s="9">
        <v>148.29999999999998</v>
      </c>
      <c r="MN42" s="9">
        <v>142</v>
      </c>
      <c r="MO42" s="9"/>
      <c r="MP42" s="9">
        <v>110.73333333333333</v>
      </c>
      <c r="MQ42" s="9">
        <v>117.5</v>
      </c>
      <c r="MR42" s="9">
        <v>117.66666666666667</v>
      </c>
      <c r="MS42" s="9">
        <v>120.16666666666667</v>
      </c>
      <c r="MT42" s="9">
        <v>105.36666666666666</v>
      </c>
      <c r="MU42" s="9">
        <v>122.86666666666667</v>
      </c>
      <c r="MV42" s="9">
        <v>125.2</v>
      </c>
      <c r="MW42" s="9"/>
      <c r="MX42" s="9"/>
      <c r="MY42" s="9"/>
      <c r="MZ42" s="9"/>
      <c r="NA42" s="9"/>
      <c r="NB42" s="9"/>
      <c r="NC42" s="9"/>
      <c r="ND42" s="9"/>
      <c r="NE42" s="9">
        <v>120.53333333333335</v>
      </c>
      <c r="NF42" s="9">
        <v>121.06666666666666</v>
      </c>
      <c r="NG42" s="9">
        <v>6.67</v>
      </c>
      <c r="NH42" s="9"/>
      <c r="NI42" s="9"/>
      <c r="NJ42" s="9"/>
      <c r="NK42" s="9">
        <v>106.76666666666665</v>
      </c>
      <c r="NL42" s="9" t="e">
        <v>#N/A</v>
      </c>
      <c r="NM42" s="9"/>
      <c r="NN42" s="9">
        <v>0.69899999999999995</v>
      </c>
      <c r="NO42" s="9">
        <v>0.72399999999999998</v>
      </c>
      <c r="NP42" s="27"/>
      <c r="NQ42" s="27"/>
      <c r="NR42" s="27"/>
      <c r="NS42" s="27">
        <v>142.15087889999998</v>
      </c>
      <c r="NT42" s="27">
        <v>98.330159513333328</v>
      </c>
      <c r="NU42" s="27">
        <v>119.86666666666667</v>
      </c>
      <c r="NV42" s="27"/>
      <c r="NW42" s="27">
        <v>141</v>
      </c>
      <c r="NX42" s="27"/>
      <c r="NY42" s="27"/>
      <c r="NZ42" s="27"/>
      <c r="OA42" s="27">
        <v>65.2</v>
      </c>
      <c r="OB42" s="27">
        <v>69.099999999999994</v>
      </c>
      <c r="OC42" s="27"/>
      <c r="OD42" s="27">
        <v>539.93333333333328</v>
      </c>
      <c r="OE42" s="27"/>
      <c r="OF42" s="27">
        <v>1442.5563533333334</v>
      </c>
      <c r="OG42" s="27">
        <v>1808.5</v>
      </c>
      <c r="OH42" s="27">
        <v>3342.3</v>
      </c>
      <c r="OI42" s="27">
        <v>1164</v>
      </c>
      <c r="OJ42" s="9">
        <v>107</v>
      </c>
      <c r="OK42" s="9">
        <v>78.7</v>
      </c>
      <c r="OL42" s="9">
        <v>26.100000000000005</v>
      </c>
      <c r="OM42" s="9">
        <v>60.29999999999999</v>
      </c>
      <c r="ON42" s="9">
        <v>204</v>
      </c>
      <c r="OO42" s="9">
        <v>134.30000000000001</v>
      </c>
      <c r="OP42" s="9">
        <v>111.1</v>
      </c>
      <c r="OQ42" s="9" t="e">
        <v>#N/A</v>
      </c>
      <c r="OR42" s="9" t="e">
        <v>#N/A</v>
      </c>
      <c r="OS42" s="9">
        <v>121.76666666666667</v>
      </c>
      <c r="OT42" s="9">
        <v>125.86666666666667</v>
      </c>
      <c r="OU42" s="9">
        <v>151.5</v>
      </c>
      <c r="OV42" s="9" t="e">
        <v>#N/A</v>
      </c>
      <c r="OW42" s="9">
        <v>131.73333333333335</v>
      </c>
      <c r="OX42" s="9">
        <v>104.93333333333332</v>
      </c>
      <c r="OY42" s="9" t="e">
        <v>#N/A</v>
      </c>
      <c r="OZ42" s="9">
        <v>111.13333333333333</v>
      </c>
      <c r="PA42" s="9" t="e">
        <v>#N/A</v>
      </c>
      <c r="PB42" s="9" t="e">
        <v>#N/A</v>
      </c>
      <c r="PC42" s="9">
        <v>101.96666666666665</v>
      </c>
      <c r="PD42" s="9">
        <v>107.5</v>
      </c>
      <c r="PE42" s="9">
        <v>121.53333333333332</v>
      </c>
    </row>
    <row r="43" spans="1:421" ht="15.75">
      <c r="A43" s="3">
        <v>32599</v>
      </c>
      <c r="B43" s="9">
        <v>118.03907199999999</v>
      </c>
      <c r="C43" s="9">
        <v>107.93455999999999</v>
      </c>
      <c r="D43" s="9">
        <v>170.70501333333334</v>
      </c>
      <c r="E43" s="9">
        <v>11100.333333333334</v>
      </c>
      <c r="F43" s="9">
        <v>114.66666666666667</v>
      </c>
      <c r="G43" s="9"/>
      <c r="H43" s="9">
        <v>136.71538461538464</v>
      </c>
      <c r="I43" s="9"/>
      <c r="J43" s="9">
        <v>100.51937133333332</v>
      </c>
      <c r="K43" s="9">
        <v>115.34794700000002</v>
      </c>
      <c r="L43" s="9">
        <v>100.33333333333333</v>
      </c>
      <c r="M43" s="9">
        <v>7730.666666666667</v>
      </c>
      <c r="N43" s="9"/>
      <c r="O43" s="9">
        <v>89.213728689333337</v>
      </c>
      <c r="P43" s="9">
        <v>107.95302095933333</v>
      </c>
      <c r="Q43" s="9">
        <v>142.15211200000002</v>
      </c>
      <c r="R43" s="9">
        <v>105.22159857083334</v>
      </c>
      <c r="S43" s="9">
        <v>157.81423588166663</v>
      </c>
      <c r="T43" s="9">
        <v>125.25930852633333</v>
      </c>
      <c r="U43" s="9">
        <v>300.64806106043335</v>
      </c>
      <c r="V43" s="9">
        <v>148.95398983409089</v>
      </c>
      <c r="W43" s="9">
        <v>158</v>
      </c>
      <c r="X43" s="9">
        <v>15057.666666666666</v>
      </c>
      <c r="Y43" s="9">
        <v>145.62757063333333</v>
      </c>
      <c r="Z43" s="9">
        <v>244.26216528409091</v>
      </c>
      <c r="AA43" s="17">
        <v>151.16362431133334</v>
      </c>
      <c r="AB43" s="9">
        <v>316.91666666666669</v>
      </c>
      <c r="AC43" s="9"/>
      <c r="AD43" s="9"/>
      <c r="AE43" s="9">
        <v>1686.9772288240001</v>
      </c>
      <c r="AF43" s="9">
        <v>1280.1508680133331</v>
      </c>
      <c r="AG43" s="9">
        <v>1361.3968901337485</v>
      </c>
      <c r="AH43" s="9"/>
      <c r="AI43" s="9"/>
      <c r="AJ43" s="9"/>
      <c r="AK43" s="9"/>
      <c r="AL43" s="9">
        <v>164.80876301349116</v>
      </c>
      <c r="AM43" s="9">
        <v>146.78950828530355</v>
      </c>
      <c r="AN43" s="9">
        <v>101.55695409166667</v>
      </c>
      <c r="AO43" s="9">
        <v>149.48466825454545</v>
      </c>
      <c r="AP43" s="9"/>
      <c r="AQ43" s="9">
        <v>144.52525933333337</v>
      </c>
      <c r="AR43" s="9">
        <v>111.6</v>
      </c>
      <c r="AS43" s="9">
        <v>94.133333333333326</v>
      </c>
      <c r="AT43" s="9">
        <v>135.9</v>
      </c>
      <c r="AU43" s="9">
        <v>113.5</v>
      </c>
      <c r="AV43" s="9"/>
      <c r="AW43" s="9">
        <v>114.83333333333333</v>
      </c>
      <c r="AX43" s="9"/>
      <c r="AY43" s="9">
        <v>117.16666666666667</v>
      </c>
      <c r="AZ43" s="9">
        <v>107.03333333333335</v>
      </c>
      <c r="BA43" s="9"/>
      <c r="BB43" s="9">
        <v>110.4</v>
      </c>
      <c r="BC43" s="9">
        <v>115.5</v>
      </c>
      <c r="BD43" s="9">
        <v>105.63333333333333</v>
      </c>
      <c r="BE43" s="9">
        <v>123.13333333333333</v>
      </c>
      <c r="BF43" s="9">
        <v>113.33333333333333</v>
      </c>
      <c r="BG43" s="9"/>
      <c r="BH43" s="9">
        <v>109.16666666666667</v>
      </c>
      <c r="BI43" s="9">
        <v>129.99575731862538</v>
      </c>
      <c r="BJ43" s="9">
        <v>94.673508703927624</v>
      </c>
      <c r="BK43" s="9">
        <v>221.37082372804309</v>
      </c>
      <c r="BL43" s="9">
        <v>117.98561151079137</v>
      </c>
      <c r="BM43" s="9">
        <v>99.368829239446683</v>
      </c>
      <c r="BN43" s="9">
        <v>136.01405426507904</v>
      </c>
      <c r="BO43" s="9">
        <v>189.10291689598239</v>
      </c>
      <c r="BP43" s="9">
        <v>147.24331462528889</v>
      </c>
      <c r="BQ43" s="9">
        <v>106.19834710743801</v>
      </c>
      <c r="BR43" s="9">
        <v>125.94099694811803</v>
      </c>
      <c r="BS43" s="9">
        <v>118.60275488530836</v>
      </c>
      <c r="BT43" s="9"/>
      <c r="BU43" s="9">
        <v>116.57661805804223</v>
      </c>
      <c r="BV43" s="9"/>
      <c r="BW43" s="9"/>
      <c r="BX43" s="9"/>
      <c r="BY43" s="9"/>
      <c r="BZ43" s="9">
        <v>110.26666666666667</v>
      </c>
      <c r="CA43" s="9"/>
      <c r="CB43" s="9"/>
      <c r="CC43" s="9"/>
      <c r="CD43" s="9"/>
      <c r="CE43" s="9"/>
      <c r="CF43" s="9"/>
      <c r="CG43" s="9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>
        <v>120.885555555556</v>
      </c>
      <c r="CU43" s="27"/>
      <c r="CV43" s="27">
        <v>335.28635679166672</v>
      </c>
      <c r="CW43" s="9"/>
      <c r="CX43" s="9"/>
      <c r="CY43" s="9">
        <v>97.066666666666663</v>
      </c>
      <c r="CZ43" s="9">
        <v>102.83333333333333</v>
      </c>
      <c r="DA43" s="9">
        <v>143.3430158730159</v>
      </c>
      <c r="DB43" s="9">
        <v>1458.0024512409575</v>
      </c>
      <c r="DC43" s="27">
        <v>159.06666666666666</v>
      </c>
      <c r="DD43" s="9">
        <v>24615</v>
      </c>
      <c r="DE43" s="9">
        <v>261</v>
      </c>
      <c r="DF43" s="9">
        <v>261</v>
      </c>
      <c r="DG43" s="9">
        <v>298.89230769230772</v>
      </c>
      <c r="DH43" s="9">
        <v>292</v>
      </c>
      <c r="DI43" s="9">
        <v>263.81983780000002</v>
      </c>
      <c r="DJ43" s="9">
        <v>433.66666666666669</v>
      </c>
      <c r="DK43" s="9">
        <v>411</v>
      </c>
      <c r="DL43" s="9">
        <v>435</v>
      </c>
      <c r="DM43" s="9">
        <v>477.06329924775451</v>
      </c>
      <c r="DN43" s="9">
        <v>217.66666666666666</v>
      </c>
      <c r="DO43" s="9">
        <v>241</v>
      </c>
      <c r="DP43" s="9">
        <v>274</v>
      </c>
      <c r="DQ43" s="9">
        <v>278.22337464399999</v>
      </c>
      <c r="DR43" s="9">
        <v>21463.333333333332</v>
      </c>
      <c r="DS43" s="9">
        <v>224.66666666666666</v>
      </c>
      <c r="DT43" s="9">
        <v>265</v>
      </c>
      <c r="DU43" s="9">
        <v>482.33333333333331</v>
      </c>
      <c r="DV43" s="9">
        <v>477</v>
      </c>
      <c r="DW43" s="9">
        <v>110</v>
      </c>
      <c r="DX43" s="9">
        <v>324.13</v>
      </c>
      <c r="DY43" s="9">
        <v>213</v>
      </c>
      <c r="DZ43" s="9">
        <v>533.04666666666674</v>
      </c>
      <c r="EA43" s="9">
        <v>409</v>
      </c>
      <c r="EB43" s="9">
        <v>182.3</v>
      </c>
      <c r="EC43" s="9">
        <v>167</v>
      </c>
      <c r="ED43" s="17">
        <v>358</v>
      </c>
      <c r="EE43" s="9"/>
      <c r="EF43" s="9"/>
      <c r="EG43" s="9"/>
      <c r="EH43" s="9"/>
      <c r="EI43" s="9"/>
      <c r="EJ43" s="9">
        <v>275.75260463491145</v>
      </c>
      <c r="EK43" s="9">
        <v>267.77549303450758</v>
      </c>
      <c r="EL43" s="9">
        <v>266.01329810628027</v>
      </c>
      <c r="EM43" s="9">
        <v>95.2</v>
      </c>
      <c r="EN43" s="9">
        <v>119.83333333333333</v>
      </c>
      <c r="EO43" s="9"/>
      <c r="EP43" s="9">
        <v>122.2</v>
      </c>
      <c r="EQ43" s="9"/>
      <c r="ER43" s="9">
        <v>114.6</v>
      </c>
      <c r="ES43" s="9">
        <v>109</v>
      </c>
      <c r="ET43" s="9"/>
      <c r="EU43" s="9">
        <v>123.9</v>
      </c>
      <c r="EV43" s="9"/>
      <c r="EW43" s="9">
        <v>120.67226890756304</v>
      </c>
      <c r="EX43" s="9">
        <v>94.126267526686178</v>
      </c>
      <c r="EY43" s="9">
        <v>134.40742736425122</v>
      </c>
      <c r="EZ43" s="9"/>
      <c r="FA43" s="9"/>
      <c r="FB43" s="9"/>
      <c r="FC43" s="9">
        <v>321.42395698409092</v>
      </c>
      <c r="FD43" s="9">
        <v>2339.7033333333334</v>
      </c>
      <c r="FE43" s="9">
        <v>275.79286171388259</v>
      </c>
      <c r="FF43" s="9"/>
      <c r="FG43" s="9"/>
      <c r="FH43" s="9"/>
      <c r="FI43" s="9">
        <v>242.50848600000003</v>
      </c>
      <c r="FJ43" s="9"/>
      <c r="FK43" s="9"/>
      <c r="FL43" s="9"/>
      <c r="FM43" s="9"/>
      <c r="FN43" s="9"/>
      <c r="FO43" s="9" t="e">
        <v>#N/A</v>
      </c>
      <c r="FP43" s="9">
        <v>358.54512543266668</v>
      </c>
      <c r="FQ43" s="9">
        <v>269.69883384666667</v>
      </c>
      <c r="FR43" s="9"/>
      <c r="FS43" s="9"/>
      <c r="FT43" s="9">
        <v>497.80378759599995</v>
      </c>
      <c r="FU43" s="9">
        <v>0.39866666666666656</v>
      </c>
      <c r="FV43" s="9">
        <v>648.89392448666661</v>
      </c>
      <c r="FW43" s="9">
        <v>300.93098762999995</v>
      </c>
      <c r="FX43" s="9">
        <v>110.7</v>
      </c>
      <c r="FY43" s="9">
        <v>118.53333333333335</v>
      </c>
      <c r="FZ43" s="9">
        <v>120.9</v>
      </c>
      <c r="GA43" s="9"/>
      <c r="GB43" s="9"/>
      <c r="GC43" s="9">
        <v>116.76666666666665</v>
      </c>
      <c r="GD43" s="9">
        <v>117.53333333333335</v>
      </c>
      <c r="GE43" s="9">
        <v>106.117333751077</v>
      </c>
      <c r="GF43" s="9">
        <v>99.652963913889906</v>
      </c>
      <c r="GG43" s="9">
        <v>91.559808612440179</v>
      </c>
      <c r="GH43" s="9"/>
      <c r="GI43" s="9"/>
      <c r="GJ43" s="9">
        <v>12.366666666666667</v>
      </c>
      <c r="GK43" s="9"/>
      <c r="GL43" s="9"/>
      <c r="GM43" s="9">
        <v>0.8469000000000001</v>
      </c>
      <c r="GN43" s="9"/>
      <c r="GO43" s="9">
        <v>2.1423333333333332</v>
      </c>
      <c r="GP43" s="9"/>
      <c r="GQ43" s="9">
        <v>3.1520000000000001</v>
      </c>
      <c r="GR43" s="9">
        <v>0.16613333333333333</v>
      </c>
      <c r="GS43" s="9">
        <v>2.5956666666666668</v>
      </c>
      <c r="GT43" s="9"/>
      <c r="GU43" s="9">
        <v>100</v>
      </c>
      <c r="GV43" s="9">
        <v>89.1</v>
      </c>
      <c r="GW43" s="9">
        <v>90.3</v>
      </c>
      <c r="GX43" s="9">
        <v>98.666666666666671</v>
      </c>
      <c r="GY43" s="9">
        <v>93.266666666666666</v>
      </c>
      <c r="GZ43" s="9">
        <v>88.5</v>
      </c>
      <c r="HA43" s="9">
        <v>108.2</v>
      </c>
      <c r="HB43" s="9"/>
      <c r="HC43" s="9">
        <v>89.960246047841082</v>
      </c>
      <c r="HD43" s="9">
        <v>59.667899771336899</v>
      </c>
      <c r="HE43" s="9"/>
      <c r="HF43" s="9">
        <v>69.342594447783796</v>
      </c>
      <c r="HG43" s="9">
        <v>81.718061674008808</v>
      </c>
      <c r="HH43" s="9"/>
      <c r="HI43" s="9"/>
      <c r="HJ43" s="9"/>
      <c r="HK43" s="9"/>
      <c r="HL43" s="34">
        <v>114.4</v>
      </c>
      <c r="HM43" s="9">
        <v>108.7</v>
      </c>
      <c r="HN43" s="34">
        <v>110.23333333333333</v>
      </c>
      <c r="HO43" s="9">
        <v>0.75113333333333332</v>
      </c>
      <c r="HP43" s="9">
        <v>0.84196666666666675</v>
      </c>
      <c r="HQ43" s="9">
        <v>0.47100000000000003</v>
      </c>
      <c r="HR43" s="9">
        <v>1.1721333333333332</v>
      </c>
      <c r="HS43" s="9">
        <v>2.6696666666666662</v>
      </c>
      <c r="HT43" s="9">
        <v>0.44594200000000001</v>
      </c>
      <c r="HU43" s="9">
        <v>0.42853333333333332</v>
      </c>
      <c r="HV43" s="9">
        <v>0.57966666666666666</v>
      </c>
      <c r="HW43" s="9">
        <v>1.8892353333333336</v>
      </c>
      <c r="HX43" s="9">
        <v>0.67097666666666667</v>
      </c>
      <c r="HY43" s="9">
        <v>2.742</v>
      </c>
      <c r="HZ43" s="9">
        <v>0.46380000000000005</v>
      </c>
      <c r="IA43" s="9">
        <v>1.516841979333333</v>
      </c>
      <c r="IB43" s="9">
        <v>0.71713333333333329</v>
      </c>
      <c r="IC43" s="9">
        <v>0.999</v>
      </c>
      <c r="ID43" s="9">
        <v>0.75186666666666668</v>
      </c>
      <c r="IE43" s="9">
        <v>0.96333333333333326</v>
      </c>
      <c r="IF43" s="9">
        <v>1.1114622438672439</v>
      </c>
      <c r="IG43" s="9">
        <v>0.75091445279866331</v>
      </c>
      <c r="IH43" s="9">
        <v>0.41896212121212123</v>
      </c>
      <c r="II43" s="9">
        <v>98.233333333333348</v>
      </c>
      <c r="IJ43" s="9">
        <v>114.26666666666667</v>
      </c>
      <c r="IK43" s="9">
        <v>107.46666666666665</v>
      </c>
      <c r="IL43" s="9">
        <v>100.06666666666666</v>
      </c>
      <c r="IM43" s="9">
        <v>125.23333333333333</v>
      </c>
      <c r="IN43" s="9">
        <v>135.19999999999999</v>
      </c>
      <c r="IO43" s="9">
        <v>115.66666666666667</v>
      </c>
      <c r="IP43" s="9"/>
      <c r="IQ43" s="9">
        <v>75.900000000000006</v>
      </c>
      <c r="IR43" s="9"/>
      <c r="IS43" s="9">
        <v>152.46666666666667</v>
      </c>
      <c r="IT43" s="9">
        <v>132.96666666666667</v>
      </c>
      <c r="IU43" s="9">
        <v>129.9</v>
      </c>
      <c r="IV43" s="9">
        <v>107.53333333333335</v>
      </c>
      <c r="IW43" s="9">
        <v>86.064298058836442</v>
      </c>
      <c r="IX43" s="9">
        <v>80.516421645258106</v>
      </c>
      <c r="IY43" s="9">
        <v>89.627124775777446</v>
      </c>
      <c r="IZ43" s="9">
        <v>83.004188394210246</v>
      </c>
      <c r="JA43" s="9">
        <v>94.73057555649676</v>
      </c>
      <c r="JB43" s="9">
        <v>204.82812713985138</v>
      </c>
      <c r="JC43" s="9">
        <v>97.668823062081486</v>
      </c>
      <c r="JD43" s="9">
        <v>120.3901631906916</v>
      </c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27"/>
      <c r="KW43" s="27"/>
      <c r="KX43" s="27"/>
      <c r="KY43" s="27"/>
      <c r="KZ43" s="27"/>
      <c r="LA43" s="27"/>
      <c r="LB43" s="27"/>
      <c r="LC43" s="27"/>
      <c r="LD43" s="27"/>
      <c r="LE43" s="27"/>
      <c r="LF43" s="27"/>
      <c r="LG43" s="27"/>
      <c r="LH43" s="27">
        <v>0.61729999999999996</v>
      </c>
      <c r="LI43" s="27"/>
      <c r="LJ43" s="9">
        <v>85.897727272727266</v>
      </c>
      <c r="LK43" s="27">
        <v>159.06666666666666</v>
      </c>
      <c r="LL43" s="9">
        <v>1.38</v>
      </c>
      <c r="LM43" s="9">
        <v>1.5108759339511786</v>
      </c>
      <c r="LN43" s="9"/>
      <c r="LO43" s="9"/>
      <c r="LP43" s="9"/>
      <c r="LQ43" s="9"/>
      <c r="LR43" s="9"/>
      <c r="LS43" s="9"/>
      <c r="LT43" s="9">
        <v>124.7</v>
      </c>
      <c r="LU43" s="9">
        <v>124.06666666666666</v>
      </c>
      <c r="LV43" s="9">
        <v>131.33333333333334</v>
      </c>
      <c r="LW43" s="9">
        <v>132.43333333333331</v>
      </c>
      <c r="LX43" s="9">
        <v>119.10000000000001</v>
      </c>
      <c r="LY43" s="9">
        <v>145.69999999999999</v>
      </c>
      <c r="LZ43" s="9">
        <v>120</v>
      </c>
      <c r="MA43" s="9">
        <v>130.53333333333333</v>
      </c>
      <c r="MB43" s="9"/>
      <c r="MC43" s="9">
        <v>120.90000000000002</v>
      </c>
      <c r="MD43" s="9">
        <v>119.3</v>
      </c>
      <c r="ME43" s="9">
        <v>111.03333333333335</v>
      </c>
      <c r="MF43" s="9">
        <v>114.53333333333335</v>
      </c>
      <c r="MG43" s="9">
        <v>136.79999999999998</v>
      </c>
      <c r="MH43" s="9">
        <v>113.59999999999998</v>
      </c>
      <c r="MI43" s="9">
        <v>113.83333333333333</v>
      </c>
      <c r="MJ43" s="9">
        <v>112.36666666666667</v>
      </c>
      <c r="MK43" s="9">
        <v>114.56666666666668</v>
      </c>
      <c r="ML43" s="9">
        <v>140.29999999999998</v>
      </c>
      <c r="MM43" s="9">
        <v>154.06666666666666</v>
      </c>
      <c r="MN43" s="9">
        <v>149.36666666666665</v>
      </c>
      <c r="MO43" s="9"/>
      <c r="MP43" s="9">
        <v>111.63333333333333</v>
      </c>
      <c r="MQ43" s="9">
        <v>119.03333333333335</v>
      </c>
      <c r="MR43" s="9">
        <v>118.39999999999999</v>
      </c>
      <c r="MS43" s="9">
        <v>121.59999999999998</v>
      </c>
      <c r="MT43" s="9">
        <v>105.26666666666667</v>
      </c>
      <c r="MU43" s="9">
        <v>125.3</v>
      </c>
      <c r="MV43" s="9">
        <v>126.66666666666667</v>
      </c>
      <c r="MW43" s="9"/>
      <c r="MX43" s="9"/>
      <c r="MY43" s="9"/>
      <c r="MZ43" s="9"/>
      <c r="NA43" s="9"/>
      <c r="NB43" s="9"/>
      <c r="NC43" s="9"/>
      <c r="ND43" s="9"/>
      <c r="NE43" s="9">
        <v>122.66666666666667</v>
      </c>
      <c r="NF43" s="9">
        <v>122.96666666666665</v>
      </c>
      <c r="NG43" s="9">
        <v>8.5733333333333324</v>
      </c>
      <c r="NH43" s="9"/>
      <c r="NI43" s="9"/>
      <c r="NJ43" s="9"/>
      <c r="NK43" s="9">
        <v>108.46666666666665</v>
      </c>
      <c r="NL43" s="9" t="e">
        <v>#N/A</v>
      </c>
      <c r="NM43" s="9"/>
      <c r="NN43" s="9">
        <v>0.71699999999999997</v>
      </c>
      <c r="NO43" s="9">
        <v>0.754</v>
      </c>
      <c r="NP43" s="27"/>
      <c r="NQ43" s="27"/>
      <c r="NR43" s="27"/>
      <c r="NS43" s="27">
        <v>134.97332766666668</v>
      </c>
      <c r="NT43" s="27">
        <v>89.42666625999999</v>
      </c>
      <c r="NU43" s="27">
        <v>122.89999999999999</v>
      </c>
      <c r="NV43" s="27"/>
      <c r="NW43" s="27">
        <v>141</v>
      </c>
      <c r="NX43" s="27"/>
      <c r="NY43" s="27"/>
      <c r="NZ43" s="27"/>
      <c r="OA43" s="27">
        <v>65.2</v>
      </c>
      <c r="OB43" s="27">
        <v>69.099999999999994</v>
      </c>
      <c r="OC43" s="27"/>
      <c r="OD43" s="27">
        <v>635.4666666666667</v>
      </c>
      <c r="OE43" s="27"/>
      <c r="OF43" s="27">
        <v>1250.3869766666667</v>
      </c>
      <c r="OG43" s="27">
        <v>1872.0000000000002</v>
      </c>
      <c r="OH43" s="27">
        <v>3340.8</v>
      </c>
      <c r="OI43" s="27">
        <v>1240.9000000000001</v>
      </c>
      <c r="OJ43" s="9">
        <v>107</v>
      </c>
      <c r="OK43" s="9">
        <v>78.7</v>
      </c>
      <c r="OL43" s="9">
        <v>26.100000000000005</v>
      </c>
      <c r="OM43" s="9">
        <v>60.29999999999999</v>
      </c>
      <c r="ON43" s="9">
        <v>204</v>
      </c>
      <c r="OO43" s="9">
        <v>135.6</v>
      </c>
      <c r="OP43" s="9">
        <v>108.33333333333333</v>
      </c>
      <c r="OQ43" s="9" t="e">
        <v>#N/A</v>
      </c>
      <c r="OR43" s="9" t="e">
        <v>#N/A</v>
      </c>
      <c r="OS43" s="9">
        <v>123.03333333333335</v>
      </c>
      <c r="OT43" s="9">
        <v>128.1</v>
      </c>
      <c r="OU43" s="9">
        <v>152.63333333333335</v>
      </c>
      <c r="OV43" s="9" t="e">
        <v>#N/A</v>
      </c>
      <c r="OW43" s="9">
        <v>132.69999999999999</v>
      </c>
      <c r="OX43" s="9">
        <v>106.86666666666667</v>
      </c>
      <c r="OY43" s="9" t="e">
        <v>#N/A</v>
      </c>
      <c r="OZ43" s="9">
        <v>111.8</v>
      </c>
      <c r="PA43" s="9" t="e">
        <v>#N/A</v>
      </c>
      <c r="PB43" s="9" t="e">
        <v>#N/A</v>
      </c>
      <c r="PC43" s="9">
        <v>102.23333333333333</v>
      </c>
      <c r="PD43" s="9"/>
      <c r="PE43" s="9">
        <v>123.63333333333333</v>
      </c>
    </row>
    <row r="44" spans="1:421" ht="15.75">
      <c r="A44" s="4">
        <v>32690</v>
      </c>
      <c r="B44" s="9">
        <v>112.22132266666667</v>
      </c>
      <c r="C44" s="9">
        <v>98.136245333333321</v>
      </c>
      <c r="D44" s="9">
        <v>158.15092266666667</v>
      </c>
      <c r="E44" s="9">
        <v>37612</v>
      </c>
      <c r="F44" s="9">
        <v>107</v>
      </c>
      <c r="G44" s="9"/>
      <c r="H44" s="9">
        <v>131.36153846153846</v>
      </c>
      <c r="I44" s="9"/>
      <c r="J44" s="9">
        <v>92.252112333333343</v>
      </c>
      <c r="K44" s="9">
        <v>103.66880333333332</v>
      </c>
      <c r="L44" s="9">
        <v>92.333333333333329</v>
      </c>
      <c r="M44" s="9">
        <v>29196</v>
      </c>
      <c r="N44" s="9"/>
      <c r="O44" s="9">
        <v>85.318895393999995</v>
      </c>
      <c r="P44" s="9">
        <v>97.150370121333324</v>
      </c>
      <c r="Q44" s="9">
        <v>100.585824</v>
      </c>
      <c r="R44" s="9">
        <v>93.736966822463771</v>
      </c>
      <c r="S44" s="9">
        <v>151.98117186625001</v>
      </c>
      <c r="T44" s="9">
        <v>117.98405388033332</v>
      </c>
      <c r="U44" s="9">
        <v>292.20435642583328</v>
      </c>
      <c r="V44" s="9">
        <v>144.03534320000003</v>
      </c>
      <c r="W44" s="9">
        <v>152.66666666666666</v>
      </c>
      <c r="X44" s="9">
        <v>58002</v>
      </c>
      <c r="Y44" s="9">
        <v>137.66643346666669</v>
      </c>
      <c r="Z44" s="9">
        <v>234.04168751890475</v>
      </c>
      <c r="AA44" s="17">
        <v>164.97925939666666</v>
      </c>
      <c r="AB44" s="9">
        <v>341.4</v>
      </c>
      <c r="AC44" s="9"/>
      <c r="AD44" s="9"/>
      <c r="AE44" s="9">
        <v>1816.6825263006667</v>
      </c>
      <c r="AF44" s="9">
        <v>1349.9639176466669</v>
      </c>
      <c r="AG44" s="9">
        <v>1499.3675182330333</v>
      </c>
      <c r="AH44" s="9"/>
      <c r="AI44" s="9"/>
      <c r="AJ44" s="9"/>
      <c r="AK44" s="9"/>
      <c r="AL44" s="9">
        <v>155.3770362256075</v>
      </c>
      <c r="AM44" s="9">
        <v>144.42113216446504</v>
      </c>
      <c r="AN44" s="9">
        <v>92.445956449637677</v>
      </c>
      <c r="AO44" s="9">
        <v>112.29682814545454</v>
      </c>
      <c r="AP44" s="9"/>
      <c r="AQ44" s="9">
        <v>127.13323659999999</v>
      </c>
      <c r="AR44" s="9">
        <v>109.66666666666667</v>
      </c>
      <c r="AS44" s="9">
        <v>97.233333333333334</v>
      </c>
      <c r="AT44" s="9">
        <v>119.73333333333333</v>
      </c>
      <c r="AU44" s="9">
        <v>114.96666666666665</v>
      </c>
      <c r="AV44" s="9"/>
      <c r="AW44" s="9">
        <v>115.43333333333334</v>
      </c>
      <c r="AX44" s="9"/>
      <c r="AY44" s="9">
        <v>116</v>
      </c>
      <c r="AZ44" s="9">
        <v>97.3</v>
      </c>
      <c r="BA44" s="9"/>
      <c r="BB44" s="9">
        <v>106.43333333333332</v>
      </c>
      <c r="BC44" s="9">
        <v>114.9</v>
      </c>
      <c r="BD44" s="9">
        <v>112.4</v>
      </c>
      <c r="BE44" s="9">
        <v>114.9</v>
      </c>
      <c r="BF44" s="9">
        <v>87.433333333333337</v>
      </c>
      <c r="BG44" s="9"/>
      <c r="BH44" s="9">
        <v>99.033333333333346</v>
      </c>
      <c r="BI44" s="9">
        <v>119.3042002545609</v>
      </c>
      <c r="BJ44" s="9">
        <v>92.014602002857899</v>
      </c>
      <c r="BK44" s="9">
        <v>208.51326341764343</v>
      </c>
      <c r="BL44" s="9">
        <v>111.53559910692137</v>
      </c>
      <c r="BM44" s="9">
        <v>95.211014177858459</v>
      </c>
      <c r="BN44" s="9">
        <v>143.43158305680268</v>
      </c>
      <c r="BO44" s="9">
        <v>182.11337369290041</v>
      </c>
      <c r="BP44" s="9">
        <v>136.41465830307033</v>
      </c>
      <c r="BQ44" s="9">
        <v>100.96418732782368</v>
      </c>
      <c r="BR44" s="9">
        <v>89.114954221770091</v>
      </c>
      <c r="BS44" s="9">
        <v>89.097519755360949</v>
      </c>
      <c r="BT44" s="9"/>
      <c r="BU44" s="9">
        <v>109.5196060228663</v>
      </c>
      <c r="BV44" s="9"/>
      <c r="BW44" s="9"/>
      <c r="BX44" s="9"/>
      <c r="BY44" s="9"/>
      <c r="BZ44" s="9">
        <v>111.7</v>
      </c>
      <c r="CA44" s="9"/>
      <c r="CB44" s="9"/>
      <c r="CC44" s="9"/>
      <c r="CD44" s="9"/>
      <c r="CE44" s="9"/>
      <c r="CF44" s="9"/>
      <c r="CG44" s="9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>
        <v>103.65272727272701</v>
      </c>
      <c r="CU44" s="27"/>
      <c r="CV44" s="27">
        <v>363.76273229999998</v>
      </c>
      <c r="CW44" s="9"/>
      <c r="CX44" s="9"/>
      <c r="CY44" s="9">
        <v>83.566666666666663</v>
      </c>
      <c r="CZ44" s="9">
        <v>89.533333333333346</v>
      </c>
      <c r="DA44" s="9">
        <v>141.13588972431077</v>
      </c>
      <c r="DB44" s="9">
        <v>1617.5894476989597</v>
      </c>
      <c r="DC44" s="27">
        <v>163</v>
      </c>
      <c r="DD44" s="9">
        <v>84532.666666666672</v>
      </c>
      <c r="DE44" s="9">
        <v>222.66666666666666</v>
      </c>
      <c r="DF44" s="9">
        <v>261</v>
      </c>
      <c r="DG44" s="9">
        <v>262.16153846153844</v>
      </c>
      <c r="DH44" s="9">
        <v>292</v>
      </c>
      <c r="DI44" s="9">
        <v>227.81100200000003</v>
      </c>
      <c r="DJ44" s="9">
        <v>400.33333333333331</v>
      </c>
      <c r="DK44" s="9">
        <v>411</v>
      </c>
      <c r="DL44" s="9">
        <v>435</v>
      </c>
      <c r="DM44" s="9">
        <v>413.85271675797389</v>
      </c>
      <c r="DN44" s="9">
        <v>195.66666666666666</v>
      </c>
      <c r="DO44" s="9">
        <v>241</v>
      </c>
      <c r="DP44" s="9">
        <v>274</v>
      </c>
      <c r="DQ44" s="9">
        <v>278.22337464399999</v>
      </c>
      <c r="DR44" s="9">
        <v>82092.333333333328</v>
      </c>
      <c r="DS44" s="9">
        <v>230.66666666666666</v>
      </c>
      <c r="DT44" s="9">
        <v>265</v>
      </c>
      <c r="DU44" s="9">
        <v>458.33333333333331</v>
      </c>
      <c r="DV44" s="9">
        <v>477</v>
      </c>
      <c r="DW44" s="9">
        <v>117</v>
      </c>
      <c r="DX44" s="9">
        <v>295.66333333333336</v>
      </c>
      <c r="DY44" s="9">
        <v>213</v>
      </c>
      <c r="DZ44" s="9">
        <v>494.49</v>
      </c>
      <c r="EA44" s="9">
        <v>409</v>
      </c>
      <c r="EB44" s="9">
        <v>169.27666666666667</v>
      </c>
      <c r="EC44" s="9">
        <v>167</v>
      </c>
      <c r="ED44" s="17">
        <v>358</v>
      </c>
      <c r="EE44" s="9">
        <v>623.90820145999999</v>
      </c>
      <c r="EF44" s="9"/>
      <c r="EG44" s="9"/>
      <c r="EH44" s="9"/>
      <c r="EI44" s="9"/>
      <c r="EJ44" s="9">
        <v>253.1465293121781</v>
      </c>
      <c r="EK44" s="9">
        <v>230.40043508461955</v>
      </c>
      <c r="EL44" s="9">
        <v>229.56768416146011</v>
      </c>
      <c r="EM44" s="9">
        <v>93</v>
      </c>
      <c r="EN44" s="9">
        <v>117.76666666666667</v>
      </c>
      <c r="EO44" s="9"/>
      <c r="EP44" s="9">
        <v>110.06666666666666</v>
      </c>
      <c r="EQ44" s="9"/>
      <c r="ER44" s="9">
        <v>109.96666666666665</v>
      </c>
      <c r="ES44" s="9">
        <v>110.03333333333335</v>
      </c>
      <c r="ET44" s="9"/>
      <c r="EU44" s="9">
        <v>121.13333333333333</v>
      </c>
      <c r="EV44" s="9">
        <v>123.5</v>
      </c>
      <c r="EW44" s="9">
        <v>104.20168067226894</v>
      </c>
      <c r="EX44" s="9">
        <v>81.654597189998128</v>
      </c>
      <c r="EY44" s="9">
        <v>134.40742736425122</v>
      </c>
      <c r="EZ44" s="9"/>
      <c r="FA44" s="9"/>
      <c r="FB44" s="9">
        <v>160.41568256967403</v>
      </c>
      <c r="FC44" s="9">
        <v>301.37485501409532</v>
      </c>
      <c r="FD44" s="9">
        <v>2373.0966666666664</v>
      </c>
      <c r="FE44" s="9">
        <v>273.17351080210142</v>
      </c>
      <c r="FF44" s="9"/>
      <c r="FG44" s="9"/>
      <c r="FH44" s="9"/>
      <c r="FI44" s="9">
        <v>230.08911202000002</v>
      </c>
      <c r="FJ44" s="9"/>
      <c r="FK44" s="9"/>
      <c r="FL44" s="9"/>
      <c r="FM44" s="9"/>
      <c r="FN44" s="9"/>
      <c r="FO44" s="9" t="e">
        <v>#N/A</v>
      </c>
      <c r="FP44" s="9">
        <v>466.13070928866665</v>
      </c>
      <c r="FQ44" s="9">
        <v>309.38204100666667</v>
      </c>
      <c r="FR44" s="9"/>
      <c r="FS44" s="9"/>
      <c r="FT44" s="9">
        <v>519.04165216866659</v>
      </c>
      <c r="FU44" s="9">
        <v>0.40333333333333332</v>
      </c>
      <c r="FV44" s="9">
        <v>632.1387925746667</v>
      </c>
      <c r="FW44" s="9">
        <v>328.26830811799999</v>
      </c>
      <c r="FX44" s="9">
        <v>114.93333333333334</v>
      </c>
      <c r="FY44" s="9">
        <v>122.2</v>
      </c>
      <c r="FZ44" s="9">
        <v>120.7</v>
      </c>
      <c r="GA44" s="9"/>
      <c r="GB44" s="9"/>
      <c r="GC44" s="9">
        <v>119.53333333333335</v>
      </c>
      <c r="GD44" s="9">
        <v>123.6</v>
      </c>
      <c r="GE44" s="9">
        <v>110.64463068849378</v>
      </c>
      <c r="GF44" s="9">
        <v>97.079818299805325</v>
      </c>
      <c r="GG44" s="9">
        <v>92.631578947368425</v>
      </c>
      <c r="GH44" s="9"/>
      <c r="GI44" s="9"/>
      <c r="GJ44" s="9">
        <v>13.266666666666666</v>
      </c>
      <c r="GK44" s="9"/>
      <c r="GL44" s="9"/>
      <c r="GM44" s="9">
        <v>1.0951000000000002</v>
      </c>
      <c r="GN44" s="9"/>
      <c r="GO44" s="9">
        <v>2.1359999999999997</v>
      </c>
      <c r="GP44" s="9"/>
      <c r="GQ44" s="9">
        <v>3.1613333333333333</v>
      </c>
      <c r="GR44" s="9">
        <v>0.13196666666666668</v>
      </c>
      <c r="GS44" s="9">
        <v>2.5916666666666668</v>
      </c>
      <c r="GT44" s="9"/>
      <c r="GU44" s="9">
        <v>108</v>
      </c>
      <c r="GV44" s="9">
        <v>91.366666666666674</v>
      </c>
      <c r="GW44" s="9">
        <v>98.3</v>
      </c>
      <c r="GX44" s="9">
        <v>108.66666666666667</v>
      </c>
      <c r="GY44" s="9">
        <v>102.26666666666667</v>
      </c>
      <c r="GZ44" s="9">
        <v>89.4</v>
      </c>
      <c r="HA44" s="9">
        <v>108.93333333333334</v>
      </c>
      <c r="HB44" s="9"/>
      <c r="HC44" s="9">
        <v>116.32479093988755</v>
      </c>
      <c r="HD44" s="9">
        <v>47.396712519005376</v>
      </c>
      <c r="HE44" s="9"/>
      <c r="HF44" s="9">
        <v>69.235735434893925</v>
      </c>
      <c r="HG44" s="9">
        <v>87.665198237885448</v>
      </c>
      <c r="HH44" s="9"/>
      <c r="HI44" s="9"/>
      <c r="HJ44" s="9"/>
      <c r="HK44" s="9"/>
      <c r="HL44" s="34">
        <v>116.16666666666667</v>
      </c>
      <c r="HM44" s="9">
        <v>113.43333333333334</v>
      </c>
      <c r="HN44" s="34">
        <v>111.7</v>
      </c>
      <c r="HO44" s="9">
        <v>0.70956666666666668</v>
      </c>
      <c r="HP44" s="9">
        <v>0.88343333333333351</v>
      </c>
      <c r="HQ44" s="9">
        <v>0.50770000000000004</v>
      </c>
      <c r="HR44" s="9">
        <v>1.1202666666666665</v>
      </c>
      <c r="HS44" s="9">
        <v>2.680333333333333</v>
      </c>
      <c r="HT44" s="9">
        <v>0.48759999999999998</v>
      </c>
      <c r="HU44" s="9">
        <v>0.46636666666666665</v>
      </c>
      <c r="HV44" s="9">
        <v>0.63049999999999995</v>
      </c>
      <c r="HW44" s="9">
        <v>1.9460146666666664</v>
      </c>
      <c r="HX44" s="9">
        <v>0.59723333333333328</v>
      </c>
      <c r="HY44" s="9">
        <v>2.2516666666666665</v>
      </c>
      <c r="HZ44" s="9">
        <v>0.43516666666666659</v>
      </c>
      <c r="IA44" s="9">
        <v>1.5132947846666667</v>
      </c>
      <c r="IB44" s="9">
        <v>0.68620000000000003</v>
      </c>
      <c r="IC44" s="9">
        <v>1.0356666666666665</v>
      </c>
      <c r="ID44" s="9">
        <v>0.8148333333333333</v>
      </c>
      <c r="IE44" s="9">
        <v>0.99400000000000011</v>
      </c>
      <c r="IF44" s="9">
        <v>1.0841602898550724</v>
      </c>
      <c r="IG44" s="9">
        <v>0.71530357142857137</v>
      </c>
      <c r="IH44" s="9">
        <v>0.45873731884057972</v>
      </c>
      <c r="II44" s="9">
        <v>95.733333333333334</v>
      </c>
      <c r="IJ44" s="9">
        <v>114.33333333333333</v>
      </c>
      <c r="IK44" s="9">
        <v>108.96666666666665</v>
      </c>
      <c r="IL44" s="9">
        <v>102.86666666666667</v>
      </c>
      <c r="IM44" s="9">
        <v>119.46666666666668</v>
      </c>
      <c r="IN44" s="9">
        <v>127.53333333333335</v>
      </c>
      <c r="IO44" s="9">
        <v>112.76666666666667</v>
      </c>
      <c r="IP44" s="9"/>
      <c r="IQ44" s="9">
        <v>82</v>
      </c>
      <c r="IR44" s="9"/>
      <c r="IS44" s="9">
        <v>135.73333333333335</v>
      </c>
      <c r="IT44" s="9">
        <v>123.4</v>
      </c>
      <c r="IU44" s="9">
        <v>119.16666666666667</v>
      </c>
      <c r="IV44" s="9">
        <v>117.43333333333332</v>
      </c>
      <c r="IW44" s="9">
        <v>81.301620341637133</v>
      </c>
      <c r="IX44" s="9">
        <v>76.953586015636276</v>
      </c>
      <c r="IY44" s="9">
        <v>97.999708573467132</v>
      </c>
      <c r="IZ44" s="9">
        <v>90.283164087204526</v>
      </c>
      <c r="JA44" s="9">
        <v>84.31926208292154</v>
      </c>
      <c r="JB44" s="9">
        <v>168.20009711034473</v>
      </c>
      <c r="JC44" s="9">
        <v>93.455907388491667</v>
      </c>
      <c r="JD44" s="9">
        <v>130.47249242757829</v>
      </c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27"/>
      <c r="KW44" s="27"/>
      <c r="KX44" s="27"/>
      <c r="KY44" s="27"/>
      <c r="KZ44" s="27"/>
      <c r="LA44" s="27"/>
      <c r="LB44" s="27"/>
      <c r="LC44" s="27"/>
      <c r="LD44" s="27"/>
      <c r="LE44" s="27"/>
      <c r="LF44" s="27"/>
      <c r="LG44" s="27"/>
      <c r="LH44" s="27">
        <v>0.6997000000000001</v>
      </c>
      <c r="LI44" s="27"/>
      <c r="LJ44" s="9">
        <v>92.614912280701745</v>
      </c>
      <c r="LK44" s="27">
        <v>163</v>
      </c>
      <c r="LL44" s="9">
        <v>1.2433333333333334</v>
      </c>
      <c r="LM44" s="9">
        <v>1.3106858375731143</v>
      </c>
      <c r="LN44" s="9"/>
      <c r="LO44" s="9"/>
      <c r="LP44" s="9"/>
      <c r="LQ44" s="9"/>
      <c r="LR44" s="9"/>
      <c r="LS44" s="9"/>
      <c r="LT44" s="9">
        <v>125.8</v>
      </c>
      <c r="LU44" s="9">
        <v>124.89999999999999</v>
      </c>
      <c r="LV44" s="9">
        <v>134</v>
      </c>
      <c r="LW44" s="9">
        <v>136.23333333333332</v>
      </c>
      <c r="LX44" s="9">
        <v>123.86666666666667</v>
      </c>
      <c r="LY44" s="9">
        <v>150.83333333333334</v>
      </c>
      <c r="LZ44" s="9">
        <v>120.46666666666665</v>
      </c>
      <c r="MA44" s="9">
        <v>132.76666666666665</v>
      </c>
      <c r="MB44" s="9"/>
      <c r="MC44" s="9">
        <v>122.26666666666665</v>
      </c>
      <c r="MD44" s="9">
        <v>119.73333333333333</v>
      </c>
      <c r="ME44" s="9">
        <v>114.23333333333333</v>
      </c>
      <c r="MF44" s="9">
        <v>116.43333333333332</v>
      </c>
      <c r="MG44" s="9">
        <v>136.1</v>
      </c>
      <c r="MH44" s="9">
        <v>117.53333333333335</v>
      </c>
      <c r="MI44" s="9">
        <v>114.89999999999999</v>
      </c>
      <c r="MJ44" s="9">
        <v>112.89999999999999</v>
      </c>
      <c r="MK44" s="9">
        <v>116.93333333333332</v>
      </c>
      <c r="ML44" s="9">
        <v>138.5</v>
      </c>
      <c r="MM44" s="9">
        <v>152.36666666666667</v>
      </c>
      <c r="MN44" s="9">
        <v>143.26666666666665</v>
      </c>
      <c r="MO44" s="9"/>
      <c r="MP44" s="9">
        <v>111.5</v>
      </c>
      <c r="MQ44" s="9">
        <v>119.7</v>
      </c>
      <c r="MR44" s="9">
        <v>120.5</v>
      </c>
      <c r="MS44" s="9">
        <v>121.53333333333335</v>
      </c>
      <c r="MT44" s="9">
        <v>105.53333333333335</v>
      </c>
      <c r="MU44" s="9">
        <v>126.43333333333334</v>
      </c>
      <c r="MV44" s="9">
        <v>128.23333333333332</v>
      </c>
      <c r="MW44" s="9"/>
      <c r="MX44" s="9"/>
      <c r="MY44" s="9"/>
      <c r="MZ44" s="9"/>
      <c r="NA44" s="9"/>
      <c r="NB44" s="9"/>
      <c r="NC44" s="9"/>
      <c r="ND44" s="9"/>
      <c r="NE44" s="9">
        <v>124.09999999999998</v>
      </c>
      <c r="NF44" s="9">
        <v>124.43333333333334</v>
      </c>
      <c r="NG44" s="9">
        <v>7.7466666666666661</v>
      </c>
      <c r="NH44" s="9"/>
      <c r="NI44" s="9"/>
      <c r="NJ44" s="9"/>
      <c r="NK44" s="9">
        <v>108.56666666666666</v>
      </c>
      <c r="NL44" s="9" t="e">
        <v>#N/A</v>
      </c>
      <c r="NM44" s="9"/>
      <c r="NN44" s="9">
        <v>0.71799999999999997</v>
      </c>
      <c r="NO44" s="9">
        <v>0.751</v>
      </c>
      <c r="NP44" s="27"/>
      <c r="NQ44" s="27"/>
      <c r="NR44" s="27"/>
      <c r="NS44" s="27">
        <v>80.383331299999995</v>
      </c>
      <c r="NT44" s="27">
        <v>61.929999033333331</v>
      </c>
      <c r="NU44" s="27">
        <v>122.2</v>
      </c>
      <c r="NV44" s="27"/>
      <c r="NW44" s="27">
        <v>159.66666666666666</v>
      </c>
      <c r="NX44" s="27"/>
      <c r="NY44" s="27"/>
      <c r="NZ44" s="27"/>
      <c r="OA44" s="27">
        <v>65.2</v>
      </c>
      <c r="OB44" s="27">
        <v>69.099999999999994</v>
      </c>
      <c r="OC44" s="27"/>
      <c r="OD44" s="27">
        <v>491.83333333333331</v>
      </c>
      <c r="OE44" s="27"/>
      <c r="OF44" s="27">
        <v>1257.0743239999999</v>
      </c>
      <c r="OG44" s="27">
        <v>1688.5000000000002</v>
      </c>
      <c r="OH44" s="27">
        <v>3081.6</v>
      </c>
      <c r="OI44" s="27">
        <v>1210.7</v>
      </c>
      <c r="OJ44" s="9">
        <v>131.66666666666666</v>
      </c>
      <c r="OK44" s="9">
        <v>108.89999999999999</v>
      </c>
      <c r="OL44" s="9">
        <v>26.100000000000005</v>
      </c>
      <c r="OM44" s="9">
        <v>60.29999999999999</v>
      </c>
      <c r="ON44" s="9">
        <v>204</v>
      </c>
      <c r="OO44" s="9">
        <v>138.9</v>
      </c>
      <c r="OP44" s="9">
        <v>108.16666666666667</v>
      </c>
      <c r="OQ44" s="9" t="e">
        <v>#N/A</v>
      </c>
      <c r="OR44" s="9" t="e">
        <v>#N/A</v>
      </c>
      <c r="OS44" s="9">
        <v>124.4</v>
      </c>
      <c r="OT44" s="9">
        <v>129.06666666666669</v>
      </c>
      <c r="OU44" s="9">
        <v>154.80000000000001</v>
      </c>
      <c r="OV44" s="9" t="e">
        <v>#N/A</v>
      </c>
      <c r="OW44" s="9">
        <v>136.23333333333332</v>
      </c>
      <c r="OX44" s="9">
        <v>108.7</v>
      </c>
      <c r="OY44" s="9" t="e">
        <v>#N/A</v>
      </c>
      <c r="OZ44" s="9">
        <v>111.96666666666665</v>
      </c>
      <c r="PA44" s="9" t="e">
        <v>#N/A</v>
      </c>
      <c r="PB44" s="9" t="e">
        <v>#N/A</v>
      </c>
      <c r="PC44" s="9">
        <v>103.16666666666667</v>
      </c>
      <c r="PD44" s="9"/>
      <c r="PE44" s="9">
        <v>120.16666666666667</v>
      </c>
    </row>
    <row r="45" spans="1:421" ht="15.75">
      <c r="A45" s="5">
        <v>32782</v>
      </c>
      <c r="B45" s="9">
        <v>112.52752000000002</v>
      </c>
      <c r="C45" s="9">
        <v>100.12652799999999</v>
      </c>
      <c r="D45" s="9">
        <v>150.80218666666664</v>
      </c>
      <c r="E45" s="9">
        <v>51027</v>
      </c>
      <c r="F45" s="9">
        <v>108.33333333333333</v>
      </c>
      <c r="G45" s="9"/>
      <c r="H45" s="9">
        <v>105.46923076923078</v>
      </c>
      <c r="I45" s="9"/>
      <c r="J45" s="9">
        <v>88.315322333333327</v>
      </c>
      <c r="K45" s="9">
        <v>103.66880333333334</v>
      </c>
      <c r="L45" s="9">
        <v>92</v>
      </c>
      <c r="M45" s="9">
        <v>47359</v>
      </c>
      <c r="N45" s="9"/>
      <c r="O45" s="9">
        <v>79.586876582000002</v>
      </c>
      <c r="P45" s="9">
        <v>102.88238893333335</v>
      </c>
      <c r="Q45" s="9">
        <v>102.88230400000002</v>
      </c>
      <c r="R45" s="9">
        <v>93.61262690773809</v>
      </c>
      <c r="S45" s="9">
        <v>144.03534450666666</v>
      </c>
      <c r="T45" s="9">
        <v>121.3093596655</v>
      </c>
      <c r="U45" s="9">
        <v>327.66203689749995</v>
      </c>
      <c r="V45" s="9">
        <v>149.64378936386905</v>
      </c>
      <c r="W45" s="9">
        <v>149.33333333333334</v>
      </c>
      <c r="X45" s="9">
        <v>80749.333333333328</v>
      </c>
      <c r="Y45" s="9">
        <v>137.91139153333333</v>
      </c>
      <c r="Z45" s="9">
        <v>226.59726864805842</v>
      </c>
      <c r="AA45" s="17">
        <v>157.92446701266667</v>
      </c>
      <c r="AB45" s="9">
        <v>290.28333333333336</v>
      </c>
      <c r="AC45" s="9"/>
      <c r="AD45" s="9"/>
      <c r="AE45" s="9">
        <v>1778.689529816</v>
      </c>
      <c r="AF45" s="9">
        <v>1420.5118414866668</v>
      </c>
      <c r="AG45" s="9">
        <v>1446.2514786426273</v>
      </c>
      <c r="AH45" s="9"/>
      <c r="AI45" s="9"/>
      <c r="AJ45" s="9"/>
      <c r="AK45" s="9"/>
      <c r="AL45" s="9">
        <v>159.52757971835413</v>
      </c>
      <c r="AM45" s="9">
        <v>150.20451621954058</v>
      </c>
      <c r="AN45" s="9">
        <v>89.794037654629633</v>
      </c>
      <c r="AO45" s="9">
        <v>114.45136485668718</v>
      </c>
      <c r="AP45" s="9"/>
      <c r="AQ45" s="9">
        <v>121.74415913333333</v>
      </c>
      <c r="AR45" s="9">
        <v>110.03333333333335</v>
      </c>
      <c r="AS45" s="9">
        <v>96.5</v>
      </c>
      <c r="AT45" s="9">
        <v>119.7</v>
      </c>
      <c r="AU45" s="9">
        <v>110.93333333333334</v>
      </c>
      <c r="AV45" s="9"/>
      <c r="AW45" s="9">
        <v>111.86666666666667</v>
      </c>
      <c r="AX45" s="9"/>
      <c r="AY45" s="9">
        <v>113.63333333333333</v>
      </c>
      <c r="AZ45" s="9">
        <v>93.966666666666654</v>
      </c>
      <c r="BA45" s="9"/>
      <c r="BB45" s="9">
        <v>107.56666666666666</v>
      </c>
      <c r="BC45" s="9">
        <v>113.03333333333335</v>
      </c>
      <c r="BD45" s="9">
        <v>111.36666666666667</v>
      </c>
      <c r="BE45" s="9">
        <v>112.46666666666665</v>
      </c>
      <c r="BF45" s="9">
        <v>87.333333333333329</v>
      </c>
      <c r="BG45" s="9"/>
      <c r="BH45" s="9">
        <v>95.833333333333329</v>
      </c>
      <c r="BI45" s="9">
        <v>114.21298260500636</v>
      </c>
      <c r="BJ45" s="9">
        <v>103.18015886331158</v>
      </c>
      <c r="BK45" s="9">
        <v>214.39007759992208</v>
      </c>
      <c r="BL45" s="9">
        <v>111.73406102704044</v>
      </c>
      <c r="BM45" s="9">
        <v>92.182533746991567</v>
      </c>
      <c r="BN45" s="9">
        <v>150.92719109896547</v>
      </c>
      <c r="BO45" s="9">
        <v>172.59218492019815</v>
      </c>
      <c r="BP45" s="9">
        <v>130.07593265103992</v>
      </c>
      <c r="BQ45" s="9">
        <v>101.23966942148763</v>
      </c>
      <c r="BR45" s="9">
        <v>91.149542217700926</v>
      </c>
      <c r="BS45" s="9">
        <v>90.806952518181788</v>
      </c>
      <c r="BT45" s="9"/>
      <c r="BU45" s="9">
        <v>108.43585811242508</v>
      </c>
      <c r="BV45" s="9"/>
      <c r="BW45" s="9"/>
      <c r="BX45" s="9"/>
      <c r="BY45" s="9"/>
      <c r="BZ45" s="9">
        <v>112.13333333333333</v>
      </c>
      <c r="CA45" s="9"/>
      <c r="CB45" s="9"/>
      <c r="CC45" s="9"/>
      <c r="CD45" s="9"/>
      <c r="CE45" s="9"/>
      <c r="CF45" s="9"/>
      <c r="CG45" s="9"/>
      <c r="CH45" s="27"/>
      <c r="CI45" s="27"/>
      <c r="CJ45" s="27"/>
      <c r="CK45" s="27"/>
      <c r="CL45" s="27"/>
      <c r="CM45" s="27"/>
      <c r="CN45" s="27"/>
      <c r="CO45" s="27"/>
      <c r="CP45" s="27"/>
      <c r="CQ45" s="27">
        <v>124.734545454545</v>
      </c>
      <c r="CR45" s="27"/>
      <c r="CS45" s="27"/>
      <c r="CT45" s="27">
        <v>105.018</v>
      </c>
      <c r="CU45" s="27"/>
      <c r="CV45" s="27">
        <v>353.96440954444444</v>
      </c>
      <c r="CW45" s="9"/>
      <c r="CX45" s="9"/>
      <c r="CY45" s="9">
        <v>83.3</v>
      </c>
      <c r="CZ45" s="9">
        <v>91.2</v>
      </c>
      <c r="DA45" s="9">
        <v>131.94082010582008</v>
      </c>
      <c r="DB45" s="9">
        <v>1575.9064006514907</v>
      </c>
      <c r="DC45" s="27">
        <v>164.3</v>
      </c>
      <c r="DD45" s="9">
        <v>119789</v>
      </c>
      <c r="DE45" s="9">
        <v>210.66666666666666</v>
      </c>
      <c r="DF45" s="9">
        <v>218</v>
      </c>
      <c r="DG45" s="9">
        <v>227.06923076923078</v>
      </c>
      <c r="DH45" s="9">
        <v>247</v>
      </c>
      <c r="DI45" s="9">
        <v>206.37717116666667</v>
      </c>
      <c r="DJ45" s="9">
        <v>422.66666666666669</v>
      </c>
      <c r="DK45" s="9">
        <v>420</v>
      </c>
      <c r="DL45" s="9">
        <v>438</v>
      </c>
      <c r="DM45" s="9">
        <v>421.27007139846927</v>
      </c>
      <c r="DN45" s="9">
        <v>194.33333333333334</v>
      </c>
      <c r="DO45" s="9">
        <v>181</v>
      </c>
      <c r="DP45" s="9">
        <v>218</v>
      </c>
      <c r="DQ45" s="9">
        <v>205.55901308879999</v>
      </c>
      <c r="DR45" s="9">
        <v>118502.33333333333</v>
      </c>
      <c r="DS45" s="9">
        <v>211.33333333333334</v>
      </c>
      <c r="DT45" s="9">
        <v>267</v>
      </c>
      <c r="DU45" s="9">
        <v>446.66666666666669</v>
      </c>
      <c r="DV45" s="9">
        <v>486</v>
      </c>
      <c r="DW45" s="9">
        <v>115.66666666666667</v>
      </c>
      <c r="DX45" s="9">
        <v>299.81</v>
      </c>
      <c r="DY45" s="9">
        <v>199</v>
      </c>
      <c r="DZ45" s="9">
        <v>500.73666666666668</v>
      </c>
      <c r="EA45" s="9">
        <v>423</v>
      </c>
      <c r="EB45" s="9">
        <v>159.26</v>
      </c>
      <c r="EC45" s="9">
        <v>137</v>
      </c>
      <c r="ED45" s="17">
        <v>271</v>
      </c>
      <c r="EE45" s="9">
        <v>607.00609470666666</v>
      </c>
      <c r="EF45" s="9"/>
      <c r="EG45" s="9"/>
      <c r="EH45" s="9"/>
      <c r="EI45" s="9"/>
      <c r="EJ45" s="9">
        <v>258.5152540616815</v>
      </c>
      <c r="EK45" s="9">
        <v>209.81245620084056</v>
      </c>
      <c r="EL45" s="9">
        <v>209.55856628997267</v>
      </c>
      <c r="EM45" s="9">
        <v>81.466666666666654</v>
      </c>
      <c r="EN45" s="9">
        <v>117.76666666666665</v>
      </c>
      <c r="EO45" s="9"/>
      <c r="EP45" s="9">
        <v>95.366666666666674</v>
      </c>
      <c r="EQ45" s="9">
        <v>100</v>
      </c>
      <c r="ER45" s="9">
        <v>110.33333333333333</v>
      </c>
      <c r="ES45" s="9">
        <v>93.3</v>
      </c>
      <c r="ET45" s="9"/>
      <c r="EU45" s="9">
        <v>120.9</v>
      </c>
      <c r="EV45" s="9">
        <v>140.19999999999999</v>
      </c>
      <c r="EW45" s="9">
        <v>94.397759103641462</v>
      </c>
      <c r="EX45" s="9">
        <v>83.118067359119223</v>
      </c>
      <c r="EY45" s="9">
        <v>99.303871057391319</v>
      </c>
      <c r="EZ45" s="9"/>
      <c r="FA45" s="9"/>
      <c r="FB45" s="9">
        <v>156.06991025035424</v>
      </c>
      <c r="FC45" s="9">
        <v>310.48066203926527</v>
      </c>
      <c r="FD45" s="9">
        <v>2614.3466666666668</v>
      </c>
      <c r="FE45" s="9">
        <v>251.63297743650972</v>
      </c>
      <c r="FF45" s="9"/>
      <c r="FG45" s="9"/>
      <c r="FH45" s="9"/>
      <c r="FI45" s="9">
        <v>236.6294924</v>
      </c>
      <c r="FJ45" s="9"/>
      <c r="FK45" s="9"/>
      <c r="FL45" s="9"/>
      <c r="FM45" s="9"/>
      <c r="FN45" s="9"/>
      <c r="FO45" s="9" t="e">
        <v>#N/A</v>
      </c>
      <c r="FP45" s="9">
        <v>390.07122889866667</v>
      </c>
      <c r="FQ45" s="9">
        <v>315.70195918400003</v>
      </c>
      <c r="FR45" s="9"/>
      <c r="FS45" s="9"/>
      <c r="FT45" s="9">
        <v>508.67992585466664</v>
      </c>
      <c r="FU45" s="9">
        <v>0.40566666666666662</v>
      </c>
      <c r="FV45" s="9">
        <v>640.29589626866664</v>
      </c>
      <c r="FW45" s="9">
        <v>287.26232738599998</v>
      </c>
      <c r="FX45" s="9">
        <v>114.3</v>
      </c>
      <c r="FY45" s="9">
        <v>122.53333333333335</v>
      </c>
      <c r="FZ45" s="9">
        <v>118.83333333333333</v>
      </c>
      <c r="GA45" s="9"/>
      <c r="GB45" s="9"/>
      <c r="GC45" s="9">
        <v>120.43333333333334</v>
      </c>
      <c r="GD45" s="9">
        <v>113.2</v>
      </c>
      <c r="GE45" s="9">
        <v>108.43581107542883</v>
      </c>
      <c r="GF45" s="9">
        <v>98.33253392771492</v>
      </c>
      <c r="GG45" s="9">
        <v>93.167464114832526</v>
      </c>
      <c r="GH45" s="9"/>
      <c r="GI45" s="9"/>
      <c r="GJ45" s="9">
        <v>15.466666666666667</v>
      </c>
      <c r="GK45" s="9"/>
      <c r="GL45" s="9"/>
      <c r="GM45" s="9">
        <v>1.4222666666666666</v>
      </c>
      <c r="GN45" s="9"/>
      <c r="GO45" s="9">
        <v>2.1083333333333338</v>
      </c>
      <c r="GP45" s="9"/>
      <c r="GQ45" s="9">
        <v>3.3125</v>
      </c>
      <c r="GR45" s="9">
        <v>0.24166666666666667</v>
      </c>
      <c r="GS45" s="9">
        <v>2.645</v>
      </c>
      <c r="GT45" s="9"/>
      <c r="GU45" s="9">
        <v>116.8</v>
      </c>
      <c r="GV45" s="9">
        <v>92.3</v>
      </c>
      <c r="GW45" s="9">
        <v>112.3</v>
      </c>
      <c r="GX45" s="9">
        <v>117.43333333333334</v>
      </c>
      <c r="GY45" s="9">
        <v>132.5</v>
      </c>
      <c r="GZ45" s="9">
        <v>85.266666666666666</v>
      </c>
      <c r="HA45" s="9">
        <v>111</v>
      </c>
      <c r="HB45" s="9"/>
      <c r="HC45" s="9">
        <v>151.07741088555446</v>
      </c>
      <c r="HD45" s="9">
        <v>86.796202516491277</v>
      </c>
      <c r="HE45" s="9"/>
      <c r="HF45" s="9">
        <v>70.660522273425499</v>
      </c>
      <c r="HG45" s="9">
        <v>102.20264317180616</v>
      </c>
      <c r="HH45" s="9"/>
      <c r="HI45" s="9"/>
      <c r="HJ45" s="9"/>
      <c r="HK45" s="9"/>
      <c r="HL45" s="34">
        <v>120.6</v>
      </c>
      <c r="HM45" s="9">
        <v>126.8</v>
      </c>
      <c r="HN45" s="34">
        <v>118.1</v>
      </c>
      <c r="HO45" s="9">
        <v>0.74129999999999996</v>
      </c>
      <c r="HP45" s="9">
        <v>0.86876666666666669</v>
      </c>
      <c r="HQ45" s="9">
        <v>0.48663333333333336</v>
      </c>
      <c r="HR45" s="9">
        <v>1.1487333333333334</v>
      </c>
      <c r="HS45" s="9">
        <v>2.6693333333333333</v>
      </c>
      <c r="HT45" s="9">
        <v>0.50367666666666677</v>
      </c>
      <c r="HU45" s="9">
        <v>0.48166666666666663</v>
      </c>
      <c r="HV45" s="9">
        <v>0.65739999999999998</v>
      </c>
      <c r="HW45" s="9">
        <v>1.9982093333333333</v>
      </c>
      <c r="HX45" s="9">
        <v>0.49773333333333336</v>
      </c>
      <c r="HY45" s="9">
        <v>1.9117333333333333</v>
      </c>
      <c r="HZ45" s="9">
        <v>0.36663333333333337</v>
      </c>
      <c r="IA45" s="9">
        <v>1.4177634893333331</v>
      </c>
      <c r="IB45" s="9">
        <v>0.62353333333333327</v>
      </c>
      <c r="IC45" s="9">
        <v>0.96799999999999997</v>
      </c>
      <c r="ID45" s="9">
        <v>0.92563333333333331</v>
      </c>
      <c r="IE45" s="9">
        <v>1.08</v>
      </c>
      <c r="IF45" s="9">
        <v>1.0766693145743147</v>
      </c>
      <c r="IG45" s="9">
        <v>0.75190163476873995</v>
      </c>
      <c r="IH45" s="9">
        <v>0.47501987924356343</v>
      </c>
      <c r="II45" s="9">
        <v>93.366666666666674</v>
      </c>
      <c r="IJ45" s="9">
        <v>115.36666666666667</v>
      </c>
      <c r="IK45" s="9">
        <v>109.86666666666667</v>
      </c>
      <c r="IL45" s="9">
        <v>106.16666666666667</v>
      </c>
      <c r="IM45" s="9">
        <v>118.5</v>
      </c>
      <c r="IN45" s="9">
        <v>116.2</v>
      </c>
      <c r="IO45" s="9">
        <v>113.36666666666667</v>
      </c>
      <c r="IP45" s="9"/>
      <c r="IQ45" s="9">
        <v>85.4</v>
      </c>
      <c r="IR45" s="9"/>
      <c r="IS45" s="9">
        <v>104.7</v>
      </c>
      <c r="IT45" s="9">
        <v>105.4</v>
      </c>
      <c r="IU45" s="9">
        <v>121.6</v>
      </c>
      <c r="IV45" s="9">
        <v>133.36666666666667</v>
      </c>
      <c r="IW45" s="9">
        <v>84.937602047149355</v>
      </c>
      <c r="IX45" s="9">
        <v>78.909024079708928</v>
      </c>
      <c r="IY45" s="9">
        <v>101.23085838512857</v>
      </c>
      <c r="IZ45" s="9">
        <v>94.135054830972649</v>
      </c>
      <c r="JA45" s="9">
        <v>70.271542190220714</v>
      </c>
      <c r="JB45" s="9">
        <v>142.80698696480374</v>
      </c>
      <c r="JC45" s="9">
        <v>84.921121325615701</v>
      </c>
      <c r="JD45" s="9">
        <v>148.2139759550592</v>
      </c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27"/>
      <c r="KW45" s="27"/>
      <c r="KX45" s="27"/>
      <c r="KY45" s="27"/>
      <c r="KZ45" s="27"/>
      <c r="LA45" s="27"/>
      <c r="LB45" s="27"/>
      <c r="LC45" s="27"/>
      <c r="LD45" s="27"/>
      <c r="LE45" s="27"/>
      <c r="LF45" s="27"/>
      <c r="LG45" s="27"/>
      <c r="LH45" s="27">
        <v>0.66976666666666673</v>
      </c>
      <c r="LI45" s="27"/>
      <c r="LJ45" s="9">
        <v>92.823015873015876</v>
      </c>
      <c r="LK45" s="27">
        <v>164.3</v>
      </c>
      <c r="LL45" s="9">
        <v>1.1266666666666667</v>
      </c>
      <c r="LM45" s="9">
        <v>1.3341768557201328</v>
      </c>
      <c r="LN45" s="9"/>
      <c r="LO45" s="9"/>
      <c r="LP45" s="9"/>
      <c r="LQ45" s="9"/>
      <c r="LR45" s="9"/>
      <c r="LS45" s="9"/>
      <c r="LT45" s="9">
        <v>126.93333333333334</v>
      </c>
      <c r="LU45" s="9">
        <v>125.89999999999999</v>
      </c>
      <c r="LV45" s="9">
        <v>135.46666666666667</v>
      </c>
      <c r="LW45" s="9">
        <v>136.36666666666667</v>
      </c>
      <c r="LX45" s="9">
        <v>121.89999999999999</v>
      </c>
      <c r="LY45" s="9">
        <v>152.1</v>
      </c>
      <c r="LZ45" s="9">
        <v>119.73333333333335</v>
      </c>
      <c r="MA45" s="9">
        <v>134.79999999999998</v>
      </c>
      <c r="MB45" s="9"/>
      <c r="MC45" s="9">
        <v>123</v>
      </c>
      <c r="MD45" s="9">
        <v>121.13333333333333</v>
      </c>
      <c r="ME45" s="9">
        <v>116.3</v>
      </c>
      <c r="MF45" s="9">
        <v>119.10000000000001</v>
      </c>
      <c r="MG45" s="9">
        <v>128.6</v>
      </c>
      <c r="MH45" s="9">
        <v>129.06666666666669</v>
      </c>
      <c r="MI45" s="9">
        <v>120.43333333333334</v>
      </c>
      <c r="MJ45" s="9">
        <v>119.19999999999999</v>
      </c>
      <c r="MK45" s="9">
        <v>124.8</v>
      </c>
      <c r="ML45" s="9">
        <v>137.19999999999999</v>
      </c>
      <c r="MM45" s="9">
        <v>154.69999999999999</v>
      </c>
      <c r="MN45" s="9">
        <v>137.73333333333335</v>
      </c>
      <c r="MO45" s="9"/>
      <c r="MP45" s="9">
        <v>111.33333333333333</v>
      </c>
      <c r="MQ45" s="9">
        <v>120.09999999999998</v>
      </c>
      <c r="MR45" s="9">
        <v>121.03333333333335</v>
      </c>
      <c r="MS45" s="9">
        <v>121.39999999999999</v>
      </c>
      <c r="MT45" s="9">
        <v>103.66666666666667</v>
      </c>
      <c r="MU45" s="9">
        <v>127.36666666666667</v>
      </c>
      <c r="MV45" s="9">
        <v>129.46666666666667</v>
      </c>
      <c r="MW45" s="9"/>
      <c r="MX45" s="9"/>
      <c r="MY45" s="9"/>
      <c r="MZ45" s="9"/>
      <c r="NA45" s="9"/>
      <c r="NB45" s="9"/>
      <c r="NC45" s="9"/>
      <c r="ND45" s="9"/>
      <c r="NE45" s="9">
        <v>124.86666666666667</v>
      </c>
      <c r="NF45" s="9">
        <v>125.43333333333332</v>
      </c>
      <c r="NG45" s="9">
        <v>6.0533333333333337</v>
      </c>
      <c r="NH45" s="9"/>
      <c r="NI45" s="9"/>
      <c r="NJ45" s="9"/>
      <c r="NK45" s="9">
        <v>113.76666666666667</v>
      </c>
      <c r="NL45" s="9" t="e">
        <v>#N/A</v>
      </c>
      <c r="NM45" s="9"/>
      <c r="NN45" s="9">
        <v>0.72</v>
      </c>
      <c r="NO45" s="9">
        <v>0.751</v>
      </c>
      <c r="NP45" s="27"/>
      <c r="NQ45" s="27"/>
      <c r="NR45" s="27"/>
      <c r="NS45" s="27">
        <v>70.343332926666662</v>
      </c>
      <c r="NT45" s="27">
        <v>53.070000966666669</v>
      </c>
      <c r="NU45" s="27">
        <v>116.66666666666667</v>
      </c>
      <c r="NV45" s="27"/>
      <c r="NW45" s="27">
        <v>169</v>
      </c>
      <c r="NX45" s="27"/>
      <c r="NY45" s="27"/>
      <c r="NZ45" s="27"/>
      <c r="OA45" s="27">
        <v>65.2</v>
      </c>
      <c r="OB45" s="27">
        <v>69.099999999999994</v>
      </c>
      <c r="OC45" s="27"/>
      <c r="OD45" s="27">
        <v>519.93333333333339</v>
      </c>
      <c r="OE45" s="27"/>
      <c r="OF45" s="27">
        <v>1014.4926366666665</v>
      </c>
      <c r="OG45" s="27">
        <v>1563.3</v>
      </c>
      <c r="OH45" s="27">
        <v>2897.3999999999996</v>
      </c>
      <c r="OI45" s="27">
        <v>1196.2</v>
      </c>
      <c r="OJ45" s="9">
        <v>144</v>
      </c>
      <c r="OK45" s="9">
        <v>124</v>
      </c>
      <c r="OL45" s="9">
        <v>26.100000000000005</v>
      </c>
      <c r="OM45" s="9">
        <v>60.29999999999999</v>
      </c>
      <c r="ON45" s="9">
        <v>204</v>
      </c>
      <c r="OO45" s="9">
        <v>139.80000000000001</v>
      </c>
      <c r="OP45" s="9">
        <v>107.56666666666666</v>
      </c>
      <c r="OQ45" s="9" t="e">
        <v>#N/A</v>
      </c>
      <c r="OR45" s="9" t="e">
        <v>#N/A</v>
      </c>
      <c r="OS45" s="9">
        <v>124.86666666666667</v>
      </c>
      <c r="OT45" s="9">
        <v>130</v>
      </c>
      <c r="OU45" s="9">
        <v>155.30000000000001</v>
      </c>
      <c r="OV45" s="9" t="e">
        <v>#N/A</v>
      </c>
      <c r="OW45" s="9">
        <v>137.76666666666668</v>
      </c>
      <c r="OX45" s="9">
        <v>109.36666666666667</v>
      </c>
      <c r="OY45" s="9" t="e">
        <v>#N/A</v>
      </c>
      <c r="OZ45" s="9">
        <v>112.9</v>
      </c>
      <c r="PA45" s="9" t="e">
        <v>#N/A</v>
      </c>
      <c r="PB45" s="9" t="e">
        <v>#N/A</v>
      </c>
      <c r="PC45" s="9">
        <v>104.53333333333335</v>
      </c>
      <c r="PD45" s="9"/>
      <c r="PE45" s="9">
        <v>116.16666666666667</v>
      </c>
    </row>
    <row r="46" spans="1:421" ht="15.75">
      <c r="A46" s="2">
        <v>32874</v>
      </c>
      <c r="B46" s="9">
        <v>104.87258666666666</v>
      </c>
      <c r="C46" s="9">
        <v>103.34160000000001</v>
      </c>
      <c r="D46" s="9">
        <v>153.86416</v>
      </c>
      <c r="E46" s="9">
        <v>230955.66666666666</v>
      </c>
      <c r="F46" s="9">
        <v>104.33333333333333</v>
      </c>
      <c r="G46" s="9"/>
      <c r="H46" s="9">
        <v>106.71538461538464</v>
      </c>
      <c r="I46" s="9"/>
      <c r="J46" s="9">
        <v>91.858433333333323</v>
      </c>
      <c r="K46" s="9">
        <v>106.42455633333333</v>
      </c>
      <c r="L46" s="9">
        <v>92</v>
      </c>
      <c r="M46" s="9">
        <v>183341.66666666666</v>
      </c>
      <c r="N46" s="9"/>
      <c r="O46" s="9">
        <v>79.36641431999999</v>
      </c>
      <c r="P46" s="9">
        <v>102.22100214733332</v>
      </c>
      <c r="Q46" s="9">
        <v>98.518992000000011</v>
      </c>
      <c r="R46" s="9">
        <v>96.057832969298246</v>
      </c>
      <c r="S46" s="9">
        <v>131.35876444166664</v>
      </c>
      <c r="T46" s="9">
        <v>120.44588247266665</v>
      </c>
      <c r="U46" s="9">
        <v>213.35235405049994</v>
      </c>
      <c r="V46" s="9">
        <v>142.12387914748805</v>
      </c>
      <c r="W46" s="9">
        <v>149</v>
      </c>
      <c r="X46" s="9">
        <v>305268.33333333331</v>
      </c>
      <c r="Y46" s="9">
        <v>131.66496083333334</v>
      </c>
      <c r="Z46" s="9">
        <v>224.48191842613076</v>
      </c>
      <c r="AA46" s="17">
        <v>165.787621024</v>
      </c>
      <c r="AB46" s="9">
        <v>295.53333333333336</v>
      </c>
      <c r="AC46" s="9"/>
      <c r="AD46" s="9"/>
      <c r="AE46" s="9">
        <v>1698.5882412893334</v>
      </c>
      <c r="AF46" s="9">
        <v>1359.5172823333335</v>
      </c>
      <c r="AG46" s="9">
        <v>1407.0163095018816</v>
      </c>
      <c r="AH46" s="9"/>
      <c r="AI46" s="9"/>
      <c r="AJ46" s="9"/>
      <c r="AK46" s="9"/>
      <c r="AL46" s="9">
        <v>152.59920752032164</v>
      </c>
      <c r="AM46" s="9">
        <v>144.76303112789094</v>
      </c>
      <c r="AN46" s="9">
        <v>93.047946675438595</v>
      </c>
      <c r="AO46" s="9">
        <v>105.9102788076555</v>
      </c>
      <c r="AP46" s="9"/>
      <c r="AQ46" s="9">
        <v>122.23407526666666</v>
      </c>
      <c r="AR46" s="9">
        <v>108.8</v>
      </c>
      <c r="AS46" s="9">
        <v>96.466666666666654</v>
      </c>
      <c r="AT46" s="9">
        <v>117.16666666666667</v>
      </c>
      <c r="AU46" s="9">
        <v>111.2</v>
      </c>
      <c r="AV46" s="9"/>
      <c r="AW46" s="9">
        <v>110.13333333333333</v>
      </c>
      <c r="AX46" s="9"/>
      <c r="AY46" s="9">
        <v>115.13333333333333</v>
      </c>
      <c r="AZ46" s="9">
        <v>96.666666666666671</v>
      </c>
      <c r="BA46" s="9">
        <v>94.4</v>
      </c>
      <c r="BB46" s="9">
        <v>103.6</v>
      </c>
      <c r="BC46" s="9">
        <v>112.36666666666667</v>
      </c>
      <c r="BD46" s="9">
        <v>108.56666666666666</v>
      </c>
      <c r="BE46" s="9">
        <v>116.66666666666667</v>
      </c>
      <c r="BF46" s="9">
        <v>83.833333333333329</v>
      </c>
      <c r="BG46" s="9"/>
      <c r="BH46" s="9">
        <v>98.466666666666654</v>
      </c>
      <c r="BI46" s="9">
        <v>118.79507848960542</v>
      </c>
      <c r="BJ46" s="9">
        <v>67.184254829247962</v>
      </c>
      <c r="BK46" s="9">
        <v>212.86405402772814</v>
      </c>
      <c r="BL46" s="9">
        <v>106.67328206400397</v>
      </c>
      <c r="BM46" s="9">
        <v>91.321983465944641</v>
      </c>
      <c r="BN46" s="9">
        <v>144.4466133125122</v>
      </c>
      <c r="BO46" s="9">
        <v>157.40231150247658</v>
      </c>
      <c r="BP46" s="9">
        <v>132.71706833938592</v>
      </c>
      <c r="BQ46" s="9">
        <v>94.352617079889811</v>
      </c>
      <c r="BR46" s="9">
        <v>87.283825025432364</v>
      </c>
      <c r="BS46" s="9">
        <v>84.030362337022339</v>
      </c>
      <c r="BT46" s="9"/>
      <c r="BU46" s="9">
        <v>105.120162118328</v>
      </c>
      <c r="BV46" s="9"/>
      <c r="BW46" s="9"/>
      <c r="BX46" s="9"/>
      <c r="BY46" s="9"/>
      <c r="BZ46" s="9">
        <v>112.53333333333335</v>
      </c>
      <c r="CA46" s="9"/>
      <c r="CB46" s="9"/>
      <c r="CC46" s="9"/>
      <c r="CD46" s="9"/>
      <c r="CE46" s="9"/>
      <c r="CF46" s="9"/>
      <c r="CG46" s="9"/>
      <c r="CH46" s="27"/>
      <c r="CI46" s="27"/>
      <c r="CJ46" s="27"/>
      <c r="CK46" s="27"/>
      <c r="CL46" s="27"/>
      <c r="CM46" s="27"/>
      <c r="CN46" s="27"/>
      <c r="CO46" s="27"/>
      <c r="CP46" s="27"/>
      <c r="CQ46" s="27">
        <v>120.81333333333301</v>
      </c>
      <c r="CR46" s="27"/>
      <c r="CS46" s="27"/>
      <c r="CT46" s="27">
        <v>111.985454545455</v>
      </c>
      <c r="CU46" s="27"/>
      <c r="CV46" s="27">
        <v>348.60595178750003</v>
      </c>
      <c r="CW46" s="9"/>
      <c r="CX46" s="9"/>
      <c r="CY46" s="9">
        <v>86.033333333333346</v>
      </c>
      <c r="CZ46" s="9">
        <v>95.066666666666663</v>
      </c>
      <c r="DA46" s="9">
        <v>140.34110275689224</v>
      </c>
      <c r="DB46" s="9">
        <v>1509.3154119166331</v>
      </c>
      <c r="DC46" s="27">
        <v>167.8</v>
      </c>
      <c r="DD46" s="9">
        <v>450053</v>
      </c>
      <c r="DE46" s="9">
        <v>206</v>
      </c>
      <c r="DF46" s="9">
        <v>218</v>
      </c>
      <c r="DG46" s="9">
        <v>232.76153846153846</v>
      </c>
      <c r="DH46" s="9">
        <v>247</v>
      </c>
      <c r="DI46" s="9">
        <v>206.49965020000002</v>
      </c>
      <c r="DJ46" s="9">
        <v>426.33333333333331</v>
      </c>
      <c r="DK46" s="9">
        <v>420</v>
      </c>
      <c r="DL46" s="9">
        <v>438</v>
      </c>
      <c r="DM46" s="9">
        <v>463.00046162127427</v>
      </c>
      <c r="DN46" s="9">
        <v>181</v>
      </c>
      <c r="DO46" s="9">
        <v>181</v>
      </c>
      <c r="DP46" s="9">
        <v>218</v>
      </c>
      <c r="DQ46" s="9">
        <v>205.55901308879999</v>
      </c>
      <c r="DR46" s="9">
        <v>408733.33333333331</v>
      </c>
      <c r="DS46" s="9">
        <v>208.33333333333334</v>
      </c>
      <c r="DT46" s="9">
        <v>267</v>
      </c>
      <c r="DU46" s="9">
        <v>454.33333333333331</v>
      </c>
      <c r="DV46" s="9">
        <v>486</v>
      </c>
      <c r="DW46" s="9">
        <v>103</v>
      </c>
      <c r="DX46" s="9">
        <v>304.20333333333332</v>
      </c>
      <c r="DY46" s="9">
        <v>199</v>
      </c>
      <c r="DZ46" s="9">
        <v>535.41999999999996</v>
      </c>
      <c r="EA46" s="9">
        <v>423</v>
      </c>
      <c r="EB46" s="9">
        <v>149.72999999999999</v>
      </c>
      <c r="EC46" s="9">
        <v>137</v>
      </c>
      <c r="ED46" s="17">
        <v>271</v>
      </c>
      <c r="EE46" s="9">
        <v>672.40989909999996</v>
      </c>
      <c r="EF46" s="9"/>
      <c r="EG46" s="9"/>
      <c r="EH46" s="9"/>
      <c r="EI46" s="9"/>
      <c r="EJ46" s="9">
        <v>259.26251499692376</v>
      </c>
      <c r="EK46" s="9">
        <v>209.91016385665873</v>
      </c>
      <c r="EL46" s="9">
        <v>209.52495264622328</v>
      </c>
      <c r="EM46" s="9">
        <v>78.166666666666671</v>
      </c>
      <c r="EN46" s="9">
        <v>119.7</v>
      </c>
      <c r="EO46" s="9"/>
      <c r="EP46" s="9">
        <v>96.133333333333326</v>
      </c>
      <c r="EQ46" s="9">
        <v>102.06666666666666</v>
      </c>
      <c r="ER46" s="9">
        <v>113.63333333333333</v>
      </c>
      <c r="ES46" s="9">
        <v>84.966666666666669</v>
      </c>
      <c r="ET46" s="9"/>
      <c r="EU46" s="9">
        <v>120.63333333333333</v>
      </c>
      <c r="EV46" s="9">
        <v>158.94999999999999</v>
      </c>
      <c r="EW46" s="9">
        <v>94.453781512605062</v>
      </c>
      <c r="EX46" s="9">
        <v>91.351620181770642</v>
      </c>
      <c r="EY46" s="9">
        <v>99.303871057391319</v>
      </c>
      <c r="EZ46" s="9"/>
      <c r="FA46" s="9"/>
      <c r="FB46" s="9">
        <v>172.88615965989604</v>
      </c>
      <c r="FC46" s="9">
        <v>302.75938278534289</v>
      </c>
      <c r="FD46" s="9">
        <v>2983.51</v>
      </c>
      <c r="FE46" s="9">
        <v>230.2248477508881</v>
      </c>
      <c r="FF46" s="9"/>
      <c r="FG46" s="9"/>
      <c r="FH46" s="9"/>
      <c r="FI46" s="9">
        <v>237.36436660000001</v>
      </c>
      <c r="FJ46" s="9"/>
      <c r="FK46" s="9"/>
      <c r="FL46" s="9"/>
      <c r="FM46" s="9"/>
      <c r="FN46" s="9"/>
      <c r="FO46" s="9" t="e">
        <v>#N/A</v>
      </c>
      <c r="FP46" s="9">
        <v>430.56279768600007</v>
      </c>
      <c r="FQ46" s="9">
        <v>326.28414776</v>
      </c>
      <c r="FR46" s="9"/>
      <c r="FS46" s="9"/>
      <c r="FT46" s="9">
        <v>511.61942268133333</v>
      </c>
      <c r="FU46" s="9">
        <v>0.42133333333333328</v>
      </c>
      <c r="FV46" s="9">
        <v>672.40989909999996</v>
      </c>
      <c r="FW46" s="9">
        <v>307.25090580733331</v>
      </c>
      <c r="FX46" s="9">
        <v>115.03333333333335</v>
      </c>
      <c r="FY46" s="9">
        <v>124.06666666666666</v>
      </c>
      <c r="FZ46" s="9">
        <v>120.7</v>
      </c>
      <c r="GA46" s="9"/>
      <c r="GB46" s="9"/>
      <c r="GC46" s="9">
        <v>122.43333333333334</v>
      </c>
      <c r="GD46" s="9">
        <v>112.63333333333333</v>
      </c>
      <c r="GE46" s="9">
        <v>109.06242656849692</v>
      </c>
      <c r="GF46" s="9">
        <v>103.26439635471039</v>
      </c>
      <c r="GG46" s="9">
        <v>96.765550239234457</v>
      </c>
      <c r="GH46" s="9"/>
      <c r="GI46" s="9"/>
      <c r="GJ46" s="9">
        <v>14.633333333333333</v>
      </c>
      <c r="GK46" s="9"/>
      <c r="GL46" s="9"/>
      <c r="GM46" s="9">
        <v>0.85709999999999997</v>
      </c>
      <c r="GN46" s="9"/>
      <c r="GO46" s="9">
        <v>2.075333333333333</v>
      </c>
      <c r="GP46" s="9"/>
      <c r="GQ46" s="9"/>
      <c r="GR46" s="9">
        <v>0.1416</v>
      </c>
      <c r="GS46" s="9">
        <v>2.6480000000000001</v>
      </c>
      <c r="GT46" s="9"/>
      <c r="GU46" s="9">
        <v>111</v>
      </c>
      <c r="GV46" s="9">
        <v>79.099999999999994</v>
      </c>
      <c r="GW46" s="9">
        <v>106.76666666666667</v>
      </c>
      <c r="GX46" s="9">
        <v>111.66666666666667</v>
      </c>
      <c r="GY46" s="9">
        <v>108.86666666666667</v>
      </c>
      <c r="GZ46" s="9">
        <v>74.066666666666663</v>
      </c>
      <c r="HA46" s="9">
        <v>112.43333333333334</v>
      </c>
      <c r="HB46" s="9"/>
      <c r="HC46" s="9">
        <v>91.043720495459397</v>
      </c>
      <c r="HD46" s="9">
        <v>50.856588729662754</v>
      </c>
      <c r="HE46" s="9"/>
      <c r="HF46" s="9">
        <v>70.740666533092906</v>
      </c>
      <c r="HG46" s="9">
        <v>96.696035242290748</v>
      </c>
      <c r="HH46" s="9"/>
      <c r="HI46" s="9"/>
      <c r="HJ46" s="9"/>
      <c r="HK46" s="9"/>
      <c r="HL46" s="34">
        <v>122.5</v>
      </c>
      <c r="HM46" s="9">
        <v>116.66666666666667</v>
      </c>
      <c r="HN46" s="34">
        <v>122.9</v>
      </c>
      <c r="HO46" s="9">
        <v>0.7846333333333334</v>
      </c>
      <c r="HP46" s="9">
        <v>0.8684666666666665</v>
      </c>
      <c r="HQ46" s="9">
        <v>0.53453333333333342</v>
      </c>
      <c r="HR46" s="9">
        <v>1.2160666666666666</v>
      </c>
      <c r="HS46" s="9">
        <v>2.7263333333333333</v>
      </c>
      <c r="HT46" s="9">
        <v>0.52657266666666669</v>
      </c>
      <c r="HU46" s="9">
        <v>0.50176666666666681</v>
      </c>
      <c r="HV46" s="9">
        <v>0.66110000000000002</v>
      </c>
      <c r="HW46" s="9">
        <v>2.075796</v>
      </c>
      <c r="HX46" s="9">
        <v>0.56486666666666663</v>
      </c>
      <c r="HY46" s="9">
        <v>2.0548666666666668</v>
      </c>
      <c r="HZ46" s="9">
        <v>0.44626666666666664</v>
      </c>
      <c r="IA46" s="9">
        <v>1.4360083326666668</v>
      </c>
      <c r="IB46" s="9">
        <v>0.54503333333333326</v>
      </c>
      <c r="IC46" s="9">
        <v>0.98866666666666669</v>
      </c>
      <c r="ID46" s="9">
        <v>0.87803333333333322</v>
      </c>
      <c r="IE46" s="9">
        <v>1.125</v>
      </c>
      <c r="IF46" s="9">
        <v>1.1716055555555558</v>
      </c>
      <c r="IG46" s="9">
        <v>0.7908775252525253</v>
      </c>
      <c r="IH46" s="9">
        <v>0.49939850889850895</v>
      </c>
      <c r="II46" s="9">
        <v>91.6</v>
      </c>
      <c r="IJ46" s="9">
        <v>115.46666666666665</v>
      </c>
      <c r="IK46" s="9">
        <v>114.46666666666665</v>
      </c>
      <c r="IL46" s="9">
        <v>107.6</v>
      </c>
      <c r="IM46" s="9">
        <v>118.03333333333335</v>
      </c>
      <c r="IN46" s="9">
        <v>118</v>
      </c>
      <c r="IO46" s="9">
        <v>121.36666666666666</v>
      </c>
      <c r="IP46" s="9"/>
      <c r="IQ46" s="9">
        <v>89.333333333333329</v>
      </c>
      <c r="IR46" s="9"/>
      <c r="IS46" s="9">
        <v>121.16666666666667</v>
      </c>
      <c r="IT46" s="9">
        <v>110.66666666666667</v>
      </c>
      <c r="IU46" s="9"/>
      <c r="IV46" s="9">
        <v>132.56666666666669</v>
      </c>
      <c r="IW46" s="9">
        <v>89.902703115600929</v>
      </c>
      <c r="IX46" s="9">
        <v>83.534299125876075</v>
      </c>
      <c r="IY46" s="9">
        <v>105.83258383118701</v>
      </c>
      <c r="IZ46" s="9">
        <v>94.664868799446339</v>
      </c>
      <c r="JA46" s="9">
        <v>79.749635276954194</v>
      </c>
      <c r="JB46" s="9">
        <v>153.49908492175152</v>
      </c>
      <c r="JC46" s="9">
        <v>74.229939847917365</v>
      </c>
      <c r="JD46" s="9">
        <v>140.59218339271177</v>
      </c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27"/>
      <c r="KW46" s="27"/>
      <c r="KX46" s="27"/>
      <c r="KY46" s="27"/>
      <c r="KZ46" s="27"/>
      <c r="LA46" s="27"/>
      <c r="LB46" s="27"/>
      <c r="LC46" s="27"/>
      <c r="LD46" s="27"/>
      <c r="LE46" s="27"/>
      <c r="LF46" s="27"/>
      <c r="LG46" s="27"/>
      <c r="LH46" s="27">
        <v>0.63453333333333339</v>
      </c>
      <c r="LI46" s="27"/>
      <c r="LJ46" s="9">
        <v>93.557416267942585</v>
      </c>
      <c r="LK46" s="27">
        <v>167.8</v>
      </c>
      <c r="LL46" s="9">
        <v>1.2333333333333334</v>
      </c>
      <c r="LM46" s="9">
        <v>1.4663384418271455</v>
      </c>
      <c r="LN46" s="9"/>
      <c r="LO46" s="9"/>
      <c r="LP46" s="9"/>
      <c r="LQ46" s="9"/>
      <c r="LR46" s="9"/>
      <c r="LS46" s="9"/>
      <c r="LT46" s="9">
        <v>131.06666666666669</v>
      </c>
      <c r="LU46" s="9">
        <v>131.66666666666666</v>
      </c>
      <c r="LV46" s="9">
        <v>137.29999999999998</v>
      </c>
      <c r="LW46" s="9">
        <v>137.86666666666667</v>
      </c>
      <c r="LX46" s="9">
        <v>123.43333333333334</v>
      </c>
      <c r="LY46" s="9">
        <v>154.03333333333333</v>
      </c>
      <c r="LZ46" s="9">
        <v>120.36666666666667</v>
      </c>
      <c r="MA46" s="9">
        <v>136.79999999999998</v>
      </c>
      <c r="MB46" s="9"/>
      <c r="MC46" s="9">
        <v>127.13333333333333</v>
      </c>
      <c r="MD46" s="9">
        <v>125.76666666666665</v>
      </c>
      <c r="ME46" s="9">
        <v>120.13333333333333</v>
      </c>
      <c r="MF46" s="9">
        <v>122.39999999999999</v>
      </c>
      <c r="MG46" s="9">
        <v>131.30000000000001</v>
      </c>
      <c r="MH46" s="9">
        <v>133.4</v>
      </c>
      <c r="MI46" s="9">
        <v>126.5</v>
      </c>
      <c r="MJ46" s="9">
        <v>127.39999999999998</v>
      </c>
      <c r="MK46" s="9">
        <v>129.6</v>
      </c>
      <c r="ML46" s="9">
        <v>155.16666666666666</v>
      </c>
      <c r="MM46" s="9">
        <v>170.93333333333337</v>
      </c>
      <c r="MN46" s="9">
        <v>177.16666666666666</v>
      </c>
      <c r="MO46" s="9"/>
      <c r="MP46" s="9">
        <v>112.93333333333332</v>
      </c>
      <c r="MQ46" s="9">
        <v>121.8</v>
      </c>
      <c r="MR46" s="9">
        <v>122.8</v>
      </c>
      <c r="MS46" s="9">
        <v>123.7</v>
      </c>
      <c r="MT46" s="9">
        <v>102.56666666666666</v>
      </c>
      <c r="MU46" s="9">
        <v>128.93333333333337</v>
      </c>
      <c r="MV46" s="9">
        <v>131.03333333333333</v>
      </c>
      <c r="MW46" s="9"/>
      <c r="MX46" s="9"/>
      <c r="MY46" s="9"/>
      <c r="MZ46" s="9"/>
      <c r="NA46" s="9"/>
      <c r="NB46" s="9"/>
      <c r="NC46" s="9"/>
      <c r="ND46" s="9"/>
      <c r="NE46" s="9">
        <v>127.16666666666667</v>
      </c>
      <c r="NF46" s="9">
        <v>126.96666666666668</v>
      </c>
      <c r="NG46" s="9">
        <v>8.08</v>
      </c>
      <c r="NH46" s="9"/>
      <c r="NI46" s="9"/>
      <c r="NJ46" s="9"/>
      <c r="NK46" s="9">
        <v>116.56666666666666</v>
      </c>
      <c r="NL46" s="9" t="e">
        <v>#N/A</v>
      </c>
      <c r="NM46" s="9"/>
      <c r="NN46" s="9">
        <v>0.73399999999999999</v>
      </c>
      <c r="NO46" s="9">
        <v>0.77100000000000002</v>
      </c>
      <c r="NP46" s="27"/>
      <c r="NQ46" s="27"/>
      <c r="NR46" s="27"/>
      <c r="NS46" s="27">
        <v>84.599995933333332</v>
      </c>
      <c r="NT46" s="27">
        <v>53.166666670000005</v>
      </c>
      <c r="NU46" s="27">
        <v>115.63333333333333</v>
      </c>
      <c r="NV46" s="27"/>
      <c r="NW46" s="27">
        <v>169</v>
      </c>
      <c r="NX46" s="27"/>
      <c r="NY46" s="27"/>
      <c r="NZ46" s="27"/>
      <c r="OA46" s="27">
        <v>68</v>
      </c>
      <c r="OB46" s="27">
        <v>71.400000000000006</v>
      </c>
      <c r="OC46" s="27"/>
      <c r="OD46" s="27">
        <v>591.0333333333333</v>
      </c>
      <c r="OE46" s="27"/>
      <c r="OF46" s="27">
        <v>1050.8688666666667</v>
      </c>
      <c r="OG46" s="27">
        <v>1389.5</v>
      </c>
      <c r="OH46" s="27">
        <v>2602.5</v>
      </c>
      <c r="OI46" s="27">
        <v>1108.9000000000001</v>
      </c>
      <c r="OJ46" s="9">
        <v>144</v>
      </c>
      <c r="OK46" s="9">
        <v>124</v>
      </c>
      <c r="OL46" s="9">
        <v>28.7</v>
      </c>
      <c r="OM46" s="9">
        <v>64.900000000000006</v>
      </c>
      <c r="ON46" s="9">
        <v>209</v>
      </c>
      <c r="OO46" s="9">
        <v>142.26666666666668</v>
      </c>
      <c r="OP46" s="9">
        <v>107.7</v>
      </c>
      <c r="OQ46" s="9" t="e">
        <v>#N/A</v>
      </c>
      <c r="OR46" s="9" t="e">
        <v>#N/A</v>
      </c>
      <c r="OS46" s="9">
        <v>125.3</v>
      </c>
      <c r="OT46" s="9">
        <v>130.96666666666667</v>
      </c>
      <c r="OU46" s="9">
        <v>158.13333333333333</v>
      </c>
      <c r="OV46" s="9" t="e">
        <v>#N/A</v>
      </c>
      <c r="OW46" s="9">
        <v>140.06666666666666</v>
      </c>
      <c r="OX46" s="9">
        <v>109.86666666666667</v>
      </c>
      <c r="OY46" s="9" t="e">
        <v>#N/A</v>
      </c>
      <c r="OZ46" s="9">
        <v>114.3</v>
      </c>
      <c r="PA46" s="9" t="e">
        <v>#N/A</v>
      </c>
      <c r="PB46" s="9" t="e">
        <v>#N/A</v>
      </c>
      <c r="PC46" s="9">
        <v>106.1</v>
      </c>
      <c r="PD46" s="9"/>
      <c r="PE46" s="9">
        <v>118.63333333333333</v>
      </c>
    </row>
    <row r="47" spans="1:421" ht="15.75">
      <c r="A47" s="3">
        <v>32964</v>
      </c>
      <c r="B47" s="9">
        <v>105.17878400000001</v>
      </c>
      <c r="C47" s="9">
        <v>107.015968</v>
      </c>
      <c r="D47" s="9">
        <v>138.707392</v>
      </c>
      <c r="E47" s="9">
        <v>404953.33333333331</v>
      </c>
      <c r="F47" s="9">
        <v>113.66666666666667</v>
      </c>
      <c r="G47" s="9"/>
      <c r="H47" s="9">
        <v>128.17692307692309</v>
      </c>
      <c r="I47" s="9"/>
      <c r="J47" s="9">
        <v>101.83163466666667</v>
      </c>
      <c r="K47" s="9">
        <v>119.94086866666665</v>
      </c>
      <c r="L47" s="9">
        <v>97.333333333333329</v>
      </c>
      <c r="M47" s="9">
        <v>346400</v>
      </c>
      <c r="N47" s="9"/>
      <c r="O47" s="9">
        <v>90.022090316666663</v>
      </c>
      <c r="P47" s="9">
        <v>109.349281952</v>
      </c>
      <c r="Q47" s="9">
        <v>96.911456000000001</v>
      </c>
      <c r="R47" s="9">
        <v>110.66845713908729</v>
      </c>
      <c r="S47" s="9">
        <v>131.39550815199999</v>
      </c>
      <c r="T47" s="9">
        <v>102.27611771283331</v>
      </c>
      <c r="U47" s="9">
        <v>255.07483713399998</v>
      </c>
      <c r="V47" s="9">
        <v>130.4160789801858</v>
      </c>
      <c r="W47" s="9">
        <v>147</v>
      </c>
      <c r="X47" s="9">
        <v>564813.33333333337</v>
      </c>
      <c r="Y47" s="9">
        <v>122.11159623333333</v>
      </c>
      <c r="Z47" s="9">
        <v>214.60378756152809</v>
      </c>
      <c r="AA47" s="17">
        <v>160.71698899800001</v>
      </c>
      <c r="AB47" s="9">
        <v>272.21666666666664</v>
      </c>
      <c r="AC47" s="9"/>
      <c r="AD47" s="9"/>
      <c r="AE47" s="9">
        <v>1910.0850379680003</v>
      </c>
      <c r="AF47" s="9">
        <v>1440.3534450666668</v>
      </c>
      <c r="AG47" s="9">
        <v>1659.7315449226799</v>
      </c>
      <c r="AH47" s="9"/>
      <c r="AI47" s="9"/>
      <c r="AJ47" s="9"/>
      <c r="AK47" s="9"/>
      <c r="AL47" s="9">
        <v>142.28252238986167</v>
      </c>
      <c r="AM47" s="9">
        <v>132.39178363558895</v>
      </c>
      <c r="AN47" s="9">
        <v>106.8814199607143</v>
      </c>
      <c r="AO47" s="9">
        <v>110.86940676190477</v>
      </c>
      <c r="AP47" s="9"/>
      <c r="AQ47" s="9">
        <v>126.15340433333331</v>
      </c>
      <c r="AR47" s="9">
        <v>107.53333333333335</v>
      </c>
      <c r="AS47" s="9">
        <v>96.1</v>
      </c>
      <c r="AT47" s="9">
        <v>117.3</v>
      </c>
      <c r="AU47" s="9">
        <v>115</v>
      </c>
      <c r="AV47" s="9"/>
      <c r="AW47" s="9">
        <v>115.26666666666667</v>
      </c>
      <c r="AX47" s="9"/>
      <c r="AY47" s="9">
        <v>116.13333333333333</v>
      </c>
      <c r="AZ47" s="9">
        <v>112.9</v>
      </c>
      <c r="BA47" s="9">
        <v>91.433333333333337</v>
      </c>
      <c r="BB47" s="9">
        <v>97.733333333333334</v>
      </c>
      <c r="BC47" s="9">
        <v>111.1</v>
      </c>
      <c r="BD47" s="9">
        <v>122.46666666666665</v>
      </c>
      <c r="BE47" s="9">
        <v>123.26666666666667</v>
      </c>
      <c r="BF47" s="9">
        <v>84.166666666666671</v>
      </c>
      <c r="BG47" s="9"/>
      <c r="BH47" s="9">
        <v>114</v>
      </c>
      <c r="BI47" s="9">
        <v>131.69282986847691</v>
      </c>
      <c r="BJ47" s="9">
        <v>80.322586243802533</v>
      </c>
      <c r="BK47" s="9">
        <v>180.75262183837134</v>
      </c>
      <c r="BL47" s="9">
        <v>98.933267179359959</v>
      </c>
      <c r="BM47" s="9">
        <v>87.303439300711446</v>
      </c>
      <c r="BN47" s="9">
        <v>153.03533086082376</v>
      </c>
      <c r="BO47" s="9">
        <v>157.44634012107872</v>
      </c>
      <c r="BP47" s="9">
        <v>119.64344668207329</v>
      </c>
      <c r="BQ47" s="9">
        <v>94.628099173553721</v>
      </c>
      <c r="BR47" s="9">
        <v>85.859613428280767</v>
      </c>
      <c r="BS47" s="9">
        <v>87.964988169025162</v>
      </c>
      <c r="BT47" s="9"/>
      <c r="BU47" s="9">
        <v>105.35256696870941</v>
      </c>
      <c r="BV47" s="9"/>
      <c r="BW47" s="9"/>
      <c r="BX47" s="9"/>
      <c r="BY47" s="9"/>
      <c r="BZ47" s="9">
        <v>113.36666666666667</v>
      </c>
      <c r="CA47" s="9"/>
      <c r="CB47" s="9"/>
      <c r="CC47" s="9"/>
      <c r="CD47" s="9"/>
      <c r="CE47" s="9"/>
      <c r="CF47" s="9"/>
      <c r="CG47" s="9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>
        <v>117.562222222222</v>
      </c>
      <c r="CU47" s="27"/>
      <c r="CV47" s="27">
        <v>358.25117574999996</v>
      </c>
      <c r="CW47" s="9"/>
      <c r="CX47" s="9"/>
      <c r="CY47" s="9">
        <v>92</v>
      </c>
      <c r="CZ47" s="9">
        <v>99.866666666666674</v>
      </c>
      <c r="DA47" s="9">
        <v>144.98722222222221</v>
      </c>
      <c r="DB47" s="9">
        <v>1711.5604889247559</v>
      </c>
      <c r="DC47" s="27">
        <v>170.43333333333334</v>
      </c>
      <c r="DD47" s="9">
        <v>685280</v>
      </c>
      <c r="DE47" s="9">
        <v>213.33333333333334</v>
      </c>
      <c r="DF47" s="9">
        <v>218</v>
      </c>
      <c r="DG47" s="9">
        <v>243.58461538461538</v>
      </c>
      <c r="DH47" s="9">
        <v>247</v>
      </c>
      <c r="DI47" s="9">
        <v>216.42045189999999</v>
      </c>
      <c r="DJ47" s="9">
        <v>443.66666666666669</v>
      </c>
      <c r="DK47" s="9">
        <v>420</v>
      </c>
      <c r="DL47" s="9">
        <v>438</v>
      </c>
      <c r="DM47" s="9">
        <v>533.83815344348261</v>
      </c>
      <c r="DN47" s="9">
        <v>185.33333333333334</v>
      </c>
      <c r="DO47" s="9">
        <v>181</v>
      </c>
      <c r="DP47" s="9">
        <v>218</v>
      </c>
      <c r="DQ47" s="9">
        <v>205.55901308879999</v>
      </c>
      <c r="DR47" s="9">
        <v>636146.66666666663</v>
      </c>
      <c r="DS47" s="9">
        <v>211.66666666666666</v>
      </c>
      <c r="DT47" s="9">
        <v>267</v>
      </c>
      <c r="DU47" s="9">
        <v>457.66666666666669</v>
      </c>
      <c r="DV47" s="9">
        <v>486</v>
      </c>
      <c r="DW47" s="9">
        <v>97.666666666666671</v>
      </c>
      <c r="DX47" s="9">
        <v>314.86666666666667</v>
      </c>
      <c r="DY47" s="9">
        <v>199</v>
      </c>
      <c r="DZ47" s="9">
        <v>587.5233333333332</v>
      </c>
      <c r="EA47" s="9">
        <v>423</v>
      </c>
      <c r="EB47" s="9">
        <v>153.72666666666669</v>
      </c>
      <c r="EC47" s="9">
        <v>137</v>
      </c>
      <c r="ED47" s="17">
        <v>271</v>
      </c>
      <c r="EE47" s="9"/>
      <c r="EF47" s="9"/>
      <c r="EG47" s="9"/>
      <c r="EH47" s="9"/>
      <c r="EI47" s="9"/>
      <c r="EJ47" s="9">
        <v>273.07297283277194</v>
      </c>
      <c r="EK47" s="9">
        <v>223.32714267893576</v>
      </c>
      <c r="EL47" s="9">
        <v>222.95791611253972</v>
      </c>
      <c r="EM47" s="9">
        <v>83.100000000000009</v>
      </c>
      <c r="EN47" s="9">
        <v>126.23333333333333</v>
      </c>
      <c r="EO47" s="9"/>
      <c r="EP47" s="9">
        <v>100.7</v>
      </c>
      <c r="EQ47" s="9">
        <v>111.23333333333335</v>
      </c>
      <c r="ER47" s="9">
        <v>122.26666666666667</v>
      </c>
      <c r="ES47" s="9">
        <v>84.933333333333337</v>
      </c>
      <c r="ET47" s="9"/>
      <c r="EU47" s="9">
        <v>122.5</v>
      </c>
      <c r="EV47" s="9"/>
      <c r="EW47" s="9">
        <v>98.991596638655466</v>
      </c>
      <c r="EX47" s="9">
        <v>105.32814602633658</v>
      </c>
      <c r="EY47" s="9">
        <v>99.303871057391319</v>
      </c>
      <c r="EZ47" s="9"/>
      <c r="FA47" s="9"/>
      <c r="FB47" s="9"/>
      <c r="FC47" s="9">
        <v>293.88809320934604</v>
      </c>
      <c r="FD47" s="9">
        <v>3013.853333333333</v>
      </c>
      <c r="FE47" s="9">
        <v>227.27436297256671</v>
      </c>
      <c r="FF47" s="9"/>
      <c r="FG47" s="9"/>
      <c r="FH47" s="9"/>
      <c r="FI47" s="9">
        <v>266.02446040000001</v>
      </c>
      <c r="FJ47" s="9"/>
      <c r="FK47" s="9"/>
      <c r="FL47" s="9"/>
      <c r="FM47" s="9"/>
      <c r="FN47" s="9"/>
      <c r="FO47" s="9" t="e">
        <v>#N/A</v>
      </c>
      <c r="FP47" s="9">
        <v>433.5757819333333</v>
      </c>
      <c r="FQ47" s="9">
        <v>314.89359755666663</v>
      </c>
      <c r="FR47" s="9"/>
      <c r="FS47" s="9"/>
      <c r="FT47" s="9">
        <v>519.70303895466668</v>
      </c>
      <c r="FU47" s="9">
        <v>0.42833333333333334</v>
      </c>
      <c r="FV47" s="9">
        <v>672.40989909999996</v>
      </c>
      <c r="FW47" s="9">
        <v>323.56511319533331</v>
      </c>
      <c r="FX47" s="9">
        <v>116.13333333333333</v>
      </c>
      <c r="FY47" s="9">
        <v>124.13333333333333</v>
      </c>
      <c r="FZ47" s="9">
        <v>121.46666666666665</v>
      </c>
      <c r="GA47" s="9"/>
      <c r="GB47" s="9"/>
      <c r="GC47" s="9">
        <v>122.56666666666666</v>
      </c>
      <c r="GD47" s="9">
        <v>120.26666666666665</v>
      </c>
      <c r="GE47" s="9">
        <v>110.7856191744341</v>
      </c>
      <c r="GF47" s="9">
        <v>103.26439635471039</v>
      </c>
      <c r="GG47" s="9">
        <v>98.373205741626805</v>
      </c>
      <c r="GH47" s="9"/>
      <c r="GI47" s="9"/>
      <c r="GJ47" s="9">
        <v>13.566666666666668</v>
      </c>
      <c r="GK47" s="9"/>
      <c r="GL47" s="9"/>
      <c r="GM47" s="9">
        <v>1.1963000000000001</v>
      </c>
      <c r="GN47" s="9"/>
      <c r="GO47" s="9">
        <v>1.9903333333333333</v>
      </c>
      <c r="GP47" s="9"/>
      <c r="GQ47" s="9"/>
      <c r="GR47" s="9">
        <v>0.15070000000000003</v>
      </c>
      <c r="GS47" s="9">
        <v>2.5866666666666664</v>
      </c>
      <c r="GT47" s="9"/>
      <c r="GU47" s="9">
        <v>109.56666666666666</v>
      </c>
      <c r="GV47" s="9">
        <v>77.900000000000006</v>
      </c>
      <c r="GW47" s="9">
        <v>100.46666666666665</v>
      </c>
      <c r="GX47" s="9">
        <v>111.5</v>
      </c>
      <c r="GY47" s="9">
        <v>117</v>
      </c>
      <c r="GZ47" s="9">
        <v>69.966666666666669</v>
      </c>
      <c r="HA47" s="9">
        <v>107.7</v>
      </c>
      <c r="HB47" s="9"/>
      <c r="HC47" s="9">
        <v>127.07455702802253</v>
      </c>
      <c r="HD47" s="9">
        <v>54.124914700283746</v>
      </c>
      <c r="HE47" s="9"/>
      <c r="HF47" s="9">
        <v>69.102161668781577</v>
      </c>
      <c r="HG47" s="9">
        <v>89.647577092511028</v>
      </c>
      <c r="HH47" s="9"/>
      <c r="HI47" s="9"/>
      <c r="HJ47" s="9"/>
      <c r="HK47" s="9"/>
      <c r="HL47" s="34">
        <v>122.83333333333333</v>
      </c>
      <c r="HM47" s="9">
        <v>120.5</v>
      </c>
      <c r="HN47" s="34">
        <v>119.2</v>
      </c>
      <c r="HO47" s="9">
        <v>0.78246666666666664</v>
      </c>
      <c r="HP47" s="9">
        <v>0.93193333333333328</v>
      </c>
      <c r="HQ47" s="9">
        <v>0.55063333333333331</v>
      </c>
      <c r="HR47" s="9">
        <v>1.2323666666666668</v>
      </c>
      <c r="HS47" s="9">
        <v>2.8119999999999998</v>
      </c>
      <c r="HT47" s="9">
        <v>0.62444600000000006</v>
      </c>
      <c r="HU47" s="9">
        <v>0.59936666666666671</v>
      </c>
      <c r="HV47" s="9">
        <v>0.78079999999999994</v>
      </c>
      <c r="HW47" s="9">
        <v>2.2048720000000004</v>
      </c>
      <c r="HX47" s="9">
        <v>0.5655</v>
      </c>
      <c r="HY47" s="9">
        <v>2.1444333333333336</v>
      </c>
      <c r="HZ47" s="9">
        <v>0.46399999999999997</v>
      </c>
      <c r="IA47" s="9">
        <v>1.4661800173333333</v>
      </c>
      <c r="IB47" s="9">
        <v>0.62009999999999998</v>
      </c>
      <c r="IC47" s="9">
        <v>0.98899999999999988</v>
      </c>
      <c r="ID47" s="9">
        <v>0.74620000000000009</v>
      </c>
      <c r="IE47" s="9">
        <v>0.9873333333333334</v>
      </c>
      <c r="IF47" s="9">
        <v>1.163736587301587</v>
      </c>
      <c r="IG47" s="9">
        <v>0.78307196969696979</v>
      </c>
      <c r="IH47" s="9">
        <v>0.59257875180375175</v>
      </c>
      <c r="II47" s="9">
        <v>92.466666666666683</v>
      </c>
      <c r="IJ47" s="9">
        <v>114.96666666666668</v>
      </c>
      <c r="IK47" s="9">
        <v>121.3</v>
      </c>
      <c r="IL47" s="9">
        <v>111.86666666666667</v>
      </c>
      <c r="IM47" s="9">
        <v>113.2</v>
      </c>
      <c r="IN47" s="9">
        <v>121.2</v>
      </c>
      <c r="IO47" s="9">
        <v>124</v>
      </c>
      <c r="IP47" s="9"/>
      <c r="IQ47" s="9">
        <v>101.93333333333334</v>
      </c>
      <c r="IR47" s="9"/>
      <c r="IS47" s="9">
        <v>124.33333333333333</v>
      </c>
      <c r="IT47" s="9">
        <v>115.36666666666667</v>
      </c>
      <c r="IU47" s="9">
        <v>111.43333333333334</v>
      </c>
      <c r="IV47" s="9">
        <v>107.86666666666667</v>
      </c>
      <c r="IW47" s="9">
        <v>89.654448062178332</v>
      </c>
      <c r="IX47" s="9">
        <v>84.653982045468041</v>
      </c>
      <c r="IY47" s="9">
        <v>125.50353982745541</v>
      </c>
      <c r="IZ47" s="9">
        <v>111.80506664439223</v>
      </c>
      <c r="JA47" s="9">
        <v>79.839051249470558</v>
      </c>
      <c r="JB47" s="9">
        <v>160.18973867357232</v>
      </c>
      <c r="JC47" s="9">
        <v>84.453524004085807</v>
      </c>
      <c r="JD47" s="9">
        <v>119.48280693326929</v>
      </c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27"/>
      <c r="KW47" s="27"/>
      <c r="KX47" s="27"/>
      <c r="KY47" s="27"/>
      <c r="KZ47" s="27"/>
      <c r="LA47" s="27"/>
      <c r="LB47" s="27"/>
      <c r="LC47" s="27"/>
      <c r="LD47" s="27"/>
      <c r="LE47" s="27"/>
      <c r="LF47" s="27"/>
      <c r="LG47" s="27"/>
      <c r="LH47" s="27">
        <v>0.8182666666666667</v>
      </c>
      <c r="LI47" s="27"/>
      <c r="LJ47" s="9">
        <v>99.156132756132749</v>
      </c>
      <c r="LK47" s="27">
        <v>170.43333333333334</v>
      </c>
      <c r="LL47" s="9">
        <v>1.28</v>
      </c>
      <c r="LM47" s="9">
        <v>1.6906838567009947</v>
      </c>
      <c r="LN47" s="9"/>
      <c r="LO47" s="9"/>
      <c r="LP47" s="9"/>
      <c r="LQ47" s="9"/>
      <c r="LR47" s="9"/>
      <c r="LS47" s="9"/>
      <c r="LT47" s="9">
        <v>131.53333333333333</v>
      </c>
      <c r="LU47" s="9">
        <v>131.23333333333332</v>
      </c>
      <c r="LV47" s="9">
        <v>139.43333333333337</v>
      </c>
      <c r="LW47" s="9">
        <v>140.5</v>
      </c>
      <c r="LX47" s="9">
        <v>124.43333333333334</v>
      </c>
      <c r="LY47" s="9">
        <v>157.93333333333331</v>
      </c>
      <c r="LZ47" s="9">
        <v>121.63333333333333</v>
      </c>
      <c r="MA47" s="9">
        <v>138.66666666666666</v>
      </c>
      <c r="MB47" s="9"/>
      <c r="MC47" s="9">
        <v>128.63333333333333</v>
      </c>
      <c r="MD47" s="9">
        <v>128.5</v>
      </c>
      <c r="ME47" s="9">
        <v>126.66666666666667</v>
      </c>
      <c r="MF47" s="9">
        <v>125.33333333333333</v>
      </c>
      <c r="MG47" s="9">
        <v>132.79999999999998</v>
      </c>
      <c r="MH47" s="9">
        <v>119.16666666666667</v>
      </c>
      <c r="MI47" s="9">
        <v>124.93333333333334</v>
      </c>
      <c r="MJ47" s="9">
        <v>124.66666666666667</v>
      </c>
      <c r="MK47" s="9">
        <v>129.26666666666665</v>
      </c>
      <c r="ML47" s="9">
        <v>147.83333333333334</v>
      </c>
      <c r="MM47" s="9">
        <v>174.6</v>
      </c>
      <c r="MN47" s="9">
        <v>141.79999999999998</v>
      </c>
      <c r="MO47" s="9"/>
      <c r="MP47" s="9">
        <v>112.80000000000001</v>
      </c>
      <c r="MQ47" s="9">
        <v>122.63333333333333</v>
      </c>
      <c r="MR47" s="9">
        <v>124.16666666666667</v>
      </c>
      <c r="MS47" s="9">
        <v>124.93333333333334</v>
      </c>
      <c r="MT47" s="9">
        <v>98.566666666666663</v>
      </c>
      <c r="MU47" s="9">
        <v>130.4</v>
      </c>
      <c r="MV47" s="9">
        <v>132.96666666666667</v>
      </c>
      <c r="MW47" s="9"/>
      <c r="MX47" s="9"/>
      <c r="MY47" s="9"/>
      <c r="MZ47" s="9"/>
      <c r="NA47" s="9"/>
      <c r="NB47" s="9"/>
      <c r="NC47" s="9"/>
      <c r="ND47" s="9"/>
      <c r="NE47" s="9">
        <v>128.79999999999998</v>
      </c>
      <c r="NF47" s="9">
        <v>128.80000000000001</v>
      </c>
      <c r="NG47" s="9">
        <v>9.5266666666666673</v>
      </c>
      <c r="NH47" s="9"/>
      <c r="NI47" s="9"/>
      <c r="NJ47" s="9"/>
      <c r="NK47" s="9">
        <v>118.1</v>
      </c>
      <c r="NL47" s="9" t="e">
        <v>#N/A</v>
      </c>
      <c r="NM47" s="9"/>
      <c r="NN47" s="9">
        <v>0.73199999999999998</v>
      </c>
      <c r="NO47" s="9">
        <v>0.75900000000000001</v>
      </c>
      <c r="NP47" s="27"/>
      <c r="NQ47" s="27"/>
      <c r="NR47" s="27"/>
      <c r="NS47" s="27">
        <v>91.336669923333332</v>
      </c>
      <c r="NT47" s="27">
        <v>54.933333080000004</v>
      </c>
      <c r="NU47" s="27">
        <v>116.5</v>
      </c>
      <c r="NV47" s="27"/>
      <c r="NW47" s="27">
        <v>169</v>
      </c>
      <c r="NX47" s="27"/>
      <c r="NY47" s="27"/>
      <c r="NZ47" s="27"/>
      <c r="OA47" s="27">
        <v>68</v>
      </c>
      <c r="OB47" s="27">
        <v>71.400000000000006</v>
      </c>
      <c r="OC47" s="27"/>
      <c r="OD47" s="27">
        <v>535.9</v>
      </c>
      <c r="OE47" s="27"/>
      <c r="OF47" s="27">
        <v>1368.8485579999999</v>
      </c>
      <c r="OG47" s="27">
        <v>1660</v>
      </c>
      <c r="OH47" s="27">
        <v>2771.3</v>
      </c>
      <c r="OI47" s="27">
        <v>1130.8</v>
      </c>
      <c r="OJ47" s="9">
        <v>144</v>
      </c>
      <c r="OK47" s="9">
        <v>124</v>
      </c>
      <c r="OL47" s="9">
        <v>28.7</v>
      </c>
      <c r="OM47" s="9">
        <v>64.900000000000006</v>
      </c>
      <c r="ON47" s="9">
        <v>209</v>
      </c>
      <c r="OO47" s="9">
        <v>144.5</v>
      </c>
      <c r="OP47" s="9">
        <v>109.8</v>
      </c>
      <c r="OQ47" s="9" t="e">
        <v>#N/A</v>
      </c>
      <c r="OR47" s="9" t="e">
        <v>#N/A</v>
      </c>
      <c r="OS47" s="9">
        <v>126.63333333333333</v>
      </c>
      <c r="OT47" s="9">
        <v>133.53333333333333</v>
      </c>
      <c r="OU47" s="9">
        <v>158.86666666666665</v>
      </c>
      <c r="OV47" s="9" t="e">
        <v>#N/A</v>
      </c>
      <c r="OW47" s="9">
        <v>141.76666666666665</v>
      </c>
      <c r="OX47" s="9">
        <v>110.83333333333333</v>
      </c>
      <c r="OY47" s="9" t="e">
        <v>#N/A</v>
      </c>
      <c r="OZ47" s="9">
        <v>115.33333333333333</v>
      </c>
      <c r="PA47" s="9" t="e">
        <v>#N/A</v>
      </c>
      <c r="PB47" s="9" t="e">
        <v>#N/A</v>
      </c>
      <c r="PC47" s="9">
        <v>106.43333333333334</v>
      </c>
      <c r="PD47" s="9"/>
      <c r="PE47" s="9">
        <v>120.86666666666667</v>
      </c>
    </row>
    <row r="48" spans="1:421" ht="15.75">
      <c r="A48" s="4">
        <v>33055</v>
      </c>
      <c r="B48" s="9">
        <v>98.289343999999986</v>
      </c>
      <c r="C48" s="9">
        <v>94.461877333333334</v>
      </c>
      <c r="D48" s="9">
        <v>107.475264</v>
      </c>
      <c r="E48" s="9">
        <v>492013.33333333331</v>
      </c>
      <c r="F48" s="9">
        <v>126.66666666666667</v>
      </c>
      <c r="G48" s="9"/>
      <c r="H48" s="9">
        <v>134.12307692307692</v>
      </c>
      <c r="I48" s="9"/>
      <c r="J48" s="9">
        <v>97.763618333333326</v>
      </c>
      <c r="K48" s="9">
        <v>108.91785666666665</v>
      </c>
      <c r="L48" s="9">
        <v>98</v>
      </c>
      <c r="M48" s="9">
        <v>387190</v>
      </c>
      <c r="N48" s="9"/>
      <c r="O48" s="9">
        <v>92.153225516000006</v>
      </c>
      <c r="P48" s="9">
        <v>104.35213734666667</v>
      </c>
      <c r="Q48" s="9">
        <v>75.783840000000012</v>
      </c>
      <c r="R48" s="9">
        <v>99.579366378082867</v>
      </c>
      <c r="S48" s="9">
        <v>132.96630176874999</v>
      </c>
      <c r="T48" s="9">
        <v>91.546954295499987</v>
      </c>
      <c r="U48" s="9">
        <v>248.07516031550003</v>
      </c>
      <c r="V48" s="9">
        <v>104.28770711663759</v>
      </c>
      <c r="W48" s="9">
        <v>140.33333333333334</v>
      </c>
      <c r="X48" s="9">
        <v>727866.66666666663</v>
      </c>
      <c r="Y48" s="9">
        <v>95.901083099999994</v>
      </c>
      <c r="Z48" s="9">
        <v>170.00486366126222</v>
      </c>
      <c r="AA48" s="17">
        <v>146.38694196799997</v>
      </c>
      <c r="AB48" s="9">
        <v>267.46666666666664</v>
      </c>
      <c r="AC48" s="9"/>
      <c r="AD48" s="9"/>
      <c r="AE48" s="9">
        <v>1861.9507774313333</v>
      </c>
      <c r="AF48" s="9">
        <v>1424.1862125199998</v>
      </c>
      <c r="AG48" s="9">
        <v>1683.0040874228914</v>
      </c>
      <c r="AH48" s="9"/>
      <c r="AI48" s="9"/>
      <c r="AJ48" s="9"/>
      <c r="AK48" s="9"/>
      <c r="AL48" s="9">
        <v>108.02961139574678</v>
      </c>
      <c r="AM48" s="9">
        <v>104.04586008311895</v>
      </c>
      <c r="AN48" s="9">
        <v>97.918724799244501</v>
      </c>
      <c r="AO48" s="9">
        <v>88.285986476190473</v>
      </c>
      <c r="AP48" s="9"/>
      <c r="AQ48" s="9">
        <v>98.350663766666671</v>
      </c>
      <c r="AR48" s="9">
        <v>97.933333333333337</v>
      </c>
      <c r="AS48" s="9">
        <v>92.9</v>
      </c>
      <c r="AT48" s="9">
        <v>113.53333333333335</v>
      </c>
      <c r="AU48" s="9">
        <v>118.6</v>
      </c>
      <c r="AV48" s="9"/>
      <c r="AW48" s="9">
        <v>116</v>
      </c>
      <c r="AX48" s="9"/>
      <c r="AY48" s="9">
        <v>115.06666666666668</v>
      </c>
      <c r="AZ48" s="9">
        <v>102.56666666666668</v>
      </c>
      <c r="BA48" s="9">
        <v>88.6</v>
      </c>
      <c r="BB48" s="9">
        <v>77.033333333333317</v>
      </c>
      <c r="BC48" s="9">
        <v>98.133333333333326</v>
      </c>
      <c r="BD48" s="9">
        <v>124.6</v>
      </c>
      <c r="BE48" s="9">
        <v>107.96666666666665</v>
      </c>
      <c r="BF48" s="9">
        <v>68.166666666666671</v>
      </c>
      <c r="BG48" s="9"/>
      <c r="BH48" s="9">
        <v>103.2</v>
      </c>
      <c r="BI48" s="9">
        <v>126.43190496393721</v>
      </c>
      <c r="BJ48" s="9">
        <v>78.118401184821792</v>
      </c>
      <c r="BK48" s="9">
        <v>161.79096723919605</v>
      </c>
      <c r="BL48" s="9">
        <v>77.697841726618705</v>
      </c>
      <c r="BM48" s="9">
        <v>69.16005287754507</v>
      </c>
      <c r="BN48" s="9">
        <v>151.31758735116142</v>
      </c>
      <c r="BO48" s="9">
        <v>159.32856356631811</v>
      </c>
      <c r="BP48" s="9">
        <v>92.703862660944196</v>
      </c>
      <c r="BQ48" s="9">
        <v>88.429752066115697</v>
      </c>
      <c r="BR48" s="9">
        <v>67.141403865717194</v>
      </c>
      <c r="BS48" s="9">
        <v>70.047057909732317</v>
      </c>
      <c r="BT48" s="9"/>
      <c r="BU48" s="9">
        <v>93.455031054809183</v>
      </c>
      <c r="BV48" s="9"/>
      <c r="BW48" s="9"/>
      <c r="BX48" s="9"/>
      <c r="BY48" s="9"/>
      <c r="BZ48" s="9">
        <v>117.3</v>
      </c>
      <c r="CA48" s="9"/>
      <c r="CB48" s="9"/>
      <c r="CC48" s="9"/>
      <c r="CD48" s="9"/>
      <c r="CE48" s="9"/>
      <c r="CF48" s="9"/>
      <c r="CG48" s="9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>
        <v>116.18833333333301</v>
      </c>
      <c r="CU48" s="27"/>
      <c r="CV48" s="27">
        <v>342.17580247916663</v>
      </c>
      <c r="CW48" s="9"/>
      <c r="CX48" s="9"/>
      <c r="CY48" s="9">
        <v>81.933333333333337</v>
      </c>
      <c r="CZ48" s="9">
        <v>88.3</v>
      </c>
      <c r="DA48" s="9">
        <v>119.26215538847117</v>
      </c>
      <c r="DB48" s="9">
        <v>1678.2133514211437</v>
      </c>
      <c r="DC48" s="27">
        <v>168.36666666666665</v>
      </c>
      <c r="DD48" s="9">
        <v>847776.66666666663</v>
      </c>
      <c r="DE48" s="9">
        <v>223.33333333333334</v>
      </c>
      <c r="DF48" s="9">
        <v>218</v>
      </c>
      <c r="DG48" s="9">
        <v>242.74615384615387</v>
      </c>
      <c r="DH48" s="9">
        <v>247</v>
      </c>
      <c r="DI48" s="9">
        <v>219.97234386666665</v>
      </c>
      <c r="DJ48" s="9">
        <v>418.33333333333331</v>
      </c>
      <c r="DK48" s="9">
        <v>420</v>
      </c>
      <c r="DL48" s="9">
        <v>438</v>
      </c>
      <c r="DM48" s="9">
        <v>537.57423153934349</v>
      </c>
      <c r="DN48" s="9">
        <v>167.33333333333334</v>
      </c>
      <c r="DO48" s="9">
        <v>181</v>
      </c>
      <c r="DP48" s="9">
        <v>218</v>
      </c>
      <c r="DQ48" s="9">
        <v>205.55901308879999</v>
      </c>
      <c r="DR48" s="9">
        <v>810113.33333333337</v>
      </c>
      <c r="DS48" s="9">
        <v>213.66666666666666</v>
      </c>
      <c r="DT48" s="9">
        <v>267</v>
      </c>
      <c r="DU48" s="9">
        <v>443.66666666666669</v>
      </c>
      <c r="DV48" s="9">
        <v>486</v>
      </c>
      <c r="DW48" s="9">
        <v>91.666666666666671</v>
      </c>
      <c r="DX48" s="9">
        <v>297.72000000000003</v>
      </c>
      <c r="DY48" s="9">
        <v>199</v>
      </c>
      <c r="DZ48" s="9">
        <v>573.27</v>
      </c>
      <c r="EA48" s="9">
        <v>423</v>
      </c>
      <c r="EB48" s="9">
        <v>147.72666666666669</v>
      </c>
      <c r="EC48" s="9">
        <v>137</v>
      </c>
      <c r="ED48" s="17">
        <v>271</v>
      </c>
      <c r="EE48" s="9">
        <v>631.62438063000013</v>
      </c>
      <c r="EF48" s="9"/>
      <c r="EG48" s="9"/>
      <c r="EH48" s="9"/>
      <c r="EI48" s="9"/>
      <c r="EJ48" s="9">
        <v>261.89816210056745</v>
      </c>
      <c r="EK48" s="9">
        <v>224.00371849338475</v>
      </c>
      <c r="EL48" s="9">
        <v>224.1159597102552</v>
      </c>
      <c r="EM48" s="9">
        <v>85.033333333333346</v>
      </c>
      <c r="EN48" s="9">
        <v>128.83333333333334</v>
      </c>
      <c r="EO48" s="9"/>
      <c r="EP48" s="9">
        <v>105.5</v>
      </c>
      <c r="EQ48" s="9">
        <v>114.63333333333333</v>
      </c>
      <c r="ER48" s="9">
        <v>124.96666666666665</v>
      </c>
      <c r="ES48" s="9">
        <v>87.5</v>
      </c>
      <c r="ET48" s="9"/>
      <c r="EU48" s="9">
        <v>140.93333333333334</v>
      </c>
      <c r="EV48" s="9">
        <v>152.65</v>
      </c>
      <c r="EW48" s="9">
        <v>100.61624649859944</v>
      </c>
      <c r="EX48" s="9">
        <v>106.06528738033741</v>
      </c>
      <c r="EY48" s="9">
        <v>99.303871057391319</v>
      </c>
      <c r="EZ48" s="9"/>
      <c r="FA48" s="9"/>
      <c r="FB48" s="9">
        <v>162.39962210675486</v>
      </c>
      <c r="FC48" s="9">
        <v>276.13050863758008</v>
      </c>
      <c r="FD48" s="9">
        <v>3350.8433333333328</v>
      </c>
      <c r="FE48" s="9">
        <v>225.44262957286392</v>
      </c>
      <c r="FF48" s="9"/>
      <c r="FG48" s="9"/>
      <c r="FH48" s="9"/>
      <c r="FI48" s="9">
        <v>279.25219600000003</v>
      </c>
      <c r="FJ48" s="9"/>
      <c r="FK48" s="9"/>
      <c r="FL48" s="9"/>
      <c r="FM48" s="9"/>
      <c r="FN48" s="9"/>
      <c r="FO48" s="9" t="e">
        <v>#N/A</v>
      </c>
      <c r="FP48" s="9">
        <v>355.31167892333332</v>
      </c>
      <c r="FQ48" s="9">
        <v>248.68143153599999</v>
      </c>
      <c r="FR48" s="9"/>
      <c r="FS48" s="9"/>
      <c r="FT48" s="9">
        <v>513.82404530133329</v>
      </c>
      <c r="FU48" s="9">
        <v>0.43133333333333335</v>
      </c>
      <c r="FV48" s="9">
        <v>672.40989909999996</v>
      </c>
      <c r="FW48" s="9">
        <v>339.14444637666662</v>
      </c>
      <c r="FX48" s="9">
        <v>115.93333333333334</v>
      </c>
      <c r="FY48" s="9">
        <v>124.8</v>
      </c>
      <c r="FZ48" s="9">
        <v>121.53333333333335</v>
      </c>
      <c r="GA48" s="9"/>
      <c r="GB48" s="9"/>
      <c r="GC48" s="9">
        <v>122.96666666666665</v>
      </c>
      <c r="GD48" s="9">
        <v>128.06666666666666</v>
      </c>
      <c r="GE48" s="9">
        <v>109.53238818829796</v>
      </c>
      <c r="GF48" s="9">
        <v>103.26439635471039</v>
      </c>
      <c r="GG48" s="9">
        <v>99.062200956937801</v>
      </c>
      <c r="GH48" s="9"/>
      <c r="GI48" s="9"/>
      <c r="GJ48" s="9">
        <v>14.033333333333333</v>
      </c>
      <c r="GK48" s="9"/>
      <c r="GL48" s="9"/>
      <c r="GM48" s="9">
        <v>1.0974666666666668</v>
      </c>
      <c r="GN48" s="9"/>
      <c r="GO48" s="9">
        <v>1.96</v>
      </c>
      <c r="GP48" s="9"/>
      <c r="GQ48" s="9"/>
      <c r="GR48" s="9">
        <v>0.13456666666666667</v>
      </c>
      <c r="GS48" s="9">
        <v>2.6080000000000001</v>
      </c>
      <c r="GT48" s="9"/>
      <c r="GU48" s="9">
        <v>114.36666666666667</v>
      </c>
      <c r="GV48" s="9">
        <v>78.63333333333334</v>
      </c>
      <c r="GW48" s="9">
        <v>105.13333333333333</v>
      </c>
      <c r="GX48" s="9">
        <v>116.8</v>
      </c>
      <c r="GY48" s="9">
        <v>116.7</v>
      </c>
      <c r="GZ48" s="9">
        <v>70.466666666666654</v>
      </c>
      <c r="HA48" s="9">
        <v>106.93333333333332</v>
      </c>
      <c r="HB48" s="9"/>
      <c r="HC48" s="9">
        <v>116.57618533786436</v>
      </c>
      <c r="HD48" s="9">
        <v>48.3305199391828</v>
      </c>
      <c r="HE48" s="9"/>
      <c r="HF48" s="9">
        <v>69.672076404194215</v>
      </c>
      <c r="HG48" s="9">
        <v>92.731277533039645</v>
      </c>
      <c r="HH48" s="9"/>
      <c r="HI48" s="9"/>
      <c r="HJ48" s="9"/>
      <c r="HK48" s="9"/>
      <c r="HL48" s="34">
        <v>122.1</v>
      </c>
      <c r="HM48" s="9">
        <v>121.96666666666665</v>
      </c>
      <c r="HN48" s="34">
        <v>122.16666666666667</v>
      </c>
      <c r="HO48" s="9">
        <v>0.76910000000000001</v>
      </c>
      <c r="HP48" s="9">
        <v>0.94753333333333334</v>
      </c>
      <c r="HQ48" s="9">
        <v>0.5600666666666666</v>
      </c>
      <c r="HR48" s="9">
        <v>1.2041333333333335</v>
      </c>
      <c r="HS48" s="9">
        <v>2.8036666666666665</v>
      </c>
      <c r="HT48" s="9">
        <v>0.61310399999999998</v>
      </c>
      <c r="HU48" s="9">
        <v>0.5861333333333334</v>
      </c>
      <c r="HV48" s="9">
        <v>0.78426666666666667</v>
      </c>
      <c r="HW48" s="9">
        <v>2.3554606666666666</v>
      </c>
      <c r="HX48" s="9">
        <v>0.57236666666666669</v>
      </c>
      <c r="HY48" s="9">
        <v>2.0800666666666667</v>
      </c>
      <c r="HZ48" s="9">
        <v>0.44369999999999998</v>
      </c>
      <c r="IA48" s="9">
        <v>1.485773872</v>
      </c>
      <c r="IB48" s="9">
        <v>0.6825</v>
      </c>
      <c r="IC48" s="9">
        <v>1.0183333333333333</v>
      </c>
      <c r="ID48" s="9">
        <v>0.77816666666666667</v>
      </c>
      <c r="IE48" s="9">
        <v>0.93299999999999994</v>
      </c>
      <c r="IF48" s="9">
        <v>1.1465160328357125</v>
      </c>
      <c r="IG48" s="9">
        <v>0.77107287157287163</v>
      </c>
      <c r="IH48" s="9">
        <v>0.58079782790309109</v>
      </c>
      <c r="II48" s="9">
        <v>92.066666666666663</v>
      </c>
      <c r="IJ48" s="9">
        <v>116.1</v>
      </c>
      <c r="IK48" s="9">
        <v>121.16666666666667</v>
      </c>
      <c r="IL48" s="9">
        <v>115.03333333333335</v>
      </c>
      <c r="IM48" s="9">
        <v>108.06666666666666</v>
      </c>
      <c r="IN48" s="9">
        <v>122.2</v>
      </c>
      <c r="IO48" s="9">
        <v>121.3</v>
      </c>
      <c r="IP48" s="9"/>
      <c r="IQ48" s="9">
        <v>96.666666666666671</v>
      </c>
      <c r="IR48" s="9"/>
      <c r="IS48" s="9">
        <v>130.19999999999999</v>
      </c>
      <c r="IT48" s="9">
        <v>116.16666666666667</v>
      </c>
      <c r="IU48" s="9">
        <v>123.4</v>
      </c>
      <c r="IV48" s="9">
        <v>106.2</v>
      </c>
      <c r="IW48" s="9">
        <v>88.12290534798673</v>
      </c>
      <c r="IX48" s="9">
        <v>82.714572162248444</v>
      </c>
      <c r="IY48" s="9">
        <v>123.22398138889868</v>
      </c>
      <c r="IZ48" s="9">
        <v>112.30146892116035</v>
      </c>
      <c r="JA48" s="9">
        <v>80.808508635700505</v>
      </c>
      <c r="JB48" s="9">
        <v>155.38153160443721</v>
      </c>
      <c r="JC48" s="9">
        <v>92.951991828396331</v>
      </c>
      <c r="JD48" s="9">
        <v>124.60136370308102</v>
      </c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27"/>
      <c r="KW48" s="27"/>
      <c r="KX48" s="27"/>
      <c r="KY48" s="27"/>
      <c r="KZ48" s="27"/>
      <c r="LA48" s="27"/>
      <c r="LB48" s="27"/>
      <c r="LC48" s="27"/>
      <c r="LD48" s="27"/>
      <c r="LE48" s="27"/>
      <c r="LF48" s="27"/>
      <c r="LG48" s="27"/>
      <c r="LH48" s="27">
        <v>0.82566666666666666</v>
      </c>
      <c r="LI48" s="27"/>
      <c r="LJ48" s="9">
        <v>91.980921506665211</v>
      </c>
      <c r="LK48" s="27">
        <v>168.36666666666665</v>
      </c>
      <c r="LL48" s="9">
        <v>1.4466666666666665</v>
      </c>
      <c r="LM48" s="9">
        <v>1.702516144976574</v>
      </c>
      <c r="LN48" s="9"/>
      <c r="LO48" s="9"/>
      <c r="LP48" s="9"/>
      <c r="LQ48" s="9"/>
      <c r="LR48" s="9"/>
      <c r="LS48" s="9"/>
      <c r="LT48" s="9">
        <v>132.93333333333334</v>
      </c>
      <c r="LU48" s="9">
        <v>132.70000000000002</v>
      </c>
      <c r="LV48" s="9">
        <v>141.16666666666666</v>
      </c>
      <c r="LW48" s="9">
        <v>142.86666666666667</v>
      </c>
      <c r="LX48" s="9">
        <v>128.20000000000002</v>
      </c>
      <c r="LY48" s="9">
        <v>160.29999999999998</v>
      </c>
      <c r="LZ48" s="9">
        <v>123.06666666666666</v>
      </c>
      <c r="MA48" s="9">
        <v>140.13333333333335</v>
      </c>
      <c r="MB48" s="9"/>
      <c r="MC48" s="9">
        <v>131.13333333333333</v>
      </c>
      <c r="MD48" s="9">
        <v>129.06666666666666</v>
      </c>
      <c r="ME48" s="9">
        <v>135.56666666666669</v>
      </c>
      <c r="MF48" s="9">
        <v>128.56666666666669</v>
      </c>
      <c r="MG48" s="9">
        <v>134.5</v>
      </c>
      <c r="MH48" s="9">
        <v>116.43333333333332</v>
      </c>
      <c r="MI48" s="9">
        <v>126.86666666666667</v>
      </c>
      <c r="MJ48" s="9">
        <v>126.60000000000001</v>
      </c>
      <c r="MK48" s="9">
        <v>132.43333333333331</v>
      </c>
      <c r="ML48" s="9">
        <v>146.86666666666667</v>
      </c>
      <c r="MM48" s="9">
        <v>171.6</v>
      </c>
      <c r="MN48" s="9">
        <v>140.30000000000001</v>
      </c>
      <c r="MO48" s="9"/>
      <c r="MP48" s="9">
        <v>114.16666666666667</v>
      </c>
      <c r="MQ48" s="9">
        <v>124.10000000000001</v>
      </c>
      <c r="MR48" s="9">
        <v>125.43333333333334</v>
      </c>
      <c r="MS48" s="9">
        <v>127.39999999999999</v>
      </c>
      <c r="MT48" s="9">
        <v>97.2</v>
      </c>
      <c r="MU48" s="9">
        <v>131.79999999999998</v>
      </c>
      <c r="MV48" s="9">
        <v>134.26666666666668</v>
      </c>
      <c r="MW48" s="9"/>
      <c r="MX48" s="9"/>
      <c r="MY48" s="9"/>
      <c r="MZ48" s="9"/>
      <c r="NA48" s="9"/>
      <c r="NB48" s="9"/>
      <c r="NC48" s="9"/>
      <c r="ND48" s="9"/>
      <c r="NE48" s="9">
        <v>130.56666666666669</v>
      </c>
      <c r="NF48" s="9">
        <v>130.30000000000001</v>
      </c>
      <c r="NG48" s="9">
        <v>7.65</v>
      </c>
      <c r="NH48" s="9"/>
      <c r="NI48" s="9"/>
      <c r="NJ48" s="9"/>
      <c r="NK48" s="9">
        <v>118.76666666666667</v>
      </c>
      <c r="NL48" s="9" t="e">
        <v>#N/A</v>
      </c>
      <c r="NM48" s="9"/>
      <c r="NN48" s="9">
        <v>0.754</v>
      </c>
      <c r="NO48" s="9">
        <v>0.79900000000000004</v>
      </c>
      <c r="NP48" s="27"/>
      <c r="NQ48" s="27"/>
      <c r="NR48" s="27"/>
      <c r="NS48" s="27">
        <v>91.940012616666664</v>
      </c>
      <c r="NT48" s="27">
        <v>54.553333280000004</v>
      </c>
      <c r="NU48" s="27">
        <v>119.7</v>
      </c>
      <c r="NV48" s="27"/>
      <c r="NW48" s="27">
        <v>171.66666666666666</v>
      </c>
      <c r="NX48" s="27"/>
      <c r="NY48" s="27"/>
      <c r="NZ48" s="27"/>
      <c r="OA48" s="27">
        <v>68</v>
      </c>
      <c r="OB48" s="27">
        <v>71.400000000000006</v>
      </c>
      <c r="OC48" s="27"/>
      <c r="OD48" s="27">
        <v>565.19999999999993</v>
      </c>
      <c r="OE48" s="27"/>
      <c r="OF48" s="27">
        <v>1335.8527453333334</v>
      </c>
      <c r="OG48" s="27">
        <v>1720.9</v>
      </c>
      <c r="OH48" s="27">
        <v>3156.5</v>
      </c>
      <c r="OI48" s="27">
        <v>1176.3</v>
      </c>
      <c r="OJ48" s="9">
        <v>162</v>
      </c>
      <c r="OK48" s="9">
        <v>150.66666666666666</v>
      </c>
      <c r="OL48" s="9">
        <v>28.7</v>
      </c>
      <c r="OM48" s="9">
        <v>64.900000000000006</v>
      </c>
      <c r="ON48" s="9">
        <v>209</v>
      </c>
      <c r="OO48" s="9">
        <v>146</v>
      </c>
      <c r="OP48" s="9">
        <v>109.7</v>
      </c>
      <c r="OQ48" s="9" t="e">
        <v>#N/A</v>
      </c>
      <c r="OR48" s="9" t="e">
        <v>#N/A</v>
      </c>
      <c r="OS48" s="9">
        <v>128.76666666666668</v>
      </c>
      <c r="OT48" s="9">
        <v>133.36666666666667</v>
      </c>
      <c r="OU48" s="9">
        <v>159.36666666666665</v>
      </c>
      <c r="OV48" s="9" t="e">
        <v>#N/A</v>
      </c>
      <c r="OW48" s="9">
        <v>142.66666666666666</v>
      </c>
      <c r="OX48" s="9">
        <v>114.46666666666665</v>
      </c>
      <c r="OY48" s="9" t="e">
        <v>#N/A</v>
      </c>
      <c r="OZ48" s="9">
        <v>115.53333333333335</v>
      </c>
      <c r="PA48" s="9" t="e">
        <v>#N/A</v>
      </c>
      <c r="PB48" s="9" t="e">
        <v>#N/A</v>
      </c>
      <c r="PC48" s="9">
        <v>106.4</v>
      </c>
      <c r="PD48" s="9"/>
      <c r="PE48" s="9">
        <v>122.03333333333335</v>
      </c>
    </row>
    <row r="49" spans="1:421" ht="15.75">
      <c r="A49" s="5">
        <v>33147</v>
      </c>
      <c r="B49" s="9">
        <v>96.911456000000001</v>
      </c>
      <c r="C49" s="9">
        <v>97.064554666666666</v>
      </c>
      <c r="D49" s="9">
        <v>107.32216533333333</v>
      </c>
      <c r="E49" s="9">
        <v>484003.33333333331</v>
      </c>
      <c r="F49" s="9">
        <v>128</v>
      </c>
      <c r="G49" s="9"/>
      <c r="H49" s="9">
        <v>98.969230769230776</v>
      </c>
      <c r="I49" s="9"/>
      <c r="J49" s="9">
        <v>86.21570100000001</v>
      </c>
      <c r="K49" s="9">
        <v>100.91305033333333</v>
      </c>
      <c r="L49" s="9">
        <v>91</v>
      </c>
      <c r="M49" s="9">
        <v>226430</v>
      </c>
      <c r="N49" s="9"/>
      <c r="O49" s="9">
        <v>79.292926899333324</v>
      </c>
      <c r="P49" s="9">
        <v>98.914068217333309</v>
      </c>
      <c r="Q49" s="9">
        <v>79.687855999999996</v>
      </c>
      <c r="R49" s="9">
        <v>89.847002616563145</v>
      </c>
      <c r="S49" s="9">
        <v>142.27164641066665</v>
      </c>
      <c r="T49" s="9">
        <v>104.81143372583334</v>
      </c>
      <c r="U49" s="9">
        <v>258.85943929833337</v>
      </c>
      <c r="V49" s="9">
        <v>95.18364567956435</v>
      </c>
      <c r="W49" s="9">
        <v>80</v>
      </c>
      <c r="X49" s="9">
        <v>546470</v>
      </c>
      <c r="Y49" s="9">
        <v>88.429862066666672</v>
      </c>
      <c r="Z49" s="9">
        <v>158.58292295024518</v>
      </c>
      <c r="AA49" s="17">
        <v>135.51080370933332</v>
      </c>
      <c r="AB49" s="9">
        <v>280.28333333333336</v>
      </c>
      <c r="AC49" s="9"/>
      <c r="AD49" s="9"/>
      <c r="AE49" s="9">
        <v>1823.2963941606668</v>
      </c>
      <c r="AF49" s="9">
        <v>1493.2643879466668</v>
      </c>
      <c r="AG49" s="9">
        <v>1505.0236431522408</v>
      </c>
      <c r="AH49" s="9">
        <v>1015.5890606242798</v>
      </c>
      <c r="AI49" s="9"/>
      <c r="AJ49" s="9"/>
      <c r="AK49" s="9"/>
      <c r="AL49" s="9">
        <v>102.45338267422812</v>
      </c>
      <c r="AM49" s="9">
        <v>93.490787480484983</v>
      </c>
      <c r="AN49" s="9">
        <v>87.144867663940659</v>
      </c>
      <c r="AO49" s="9">
        <v>87.979714581818186</v>
      </c>
      <c r="AP49" s="9"/>
      <c r="AQ49" s="9">
        <v>90.022089500000007</v>
      </c>
      <c r="AR49" s="9">
        <v>94.533333333333346</v>
      </c>
      <c r="AS49" s="9">
        <v>90.566666666666663</v>
      </c>
      <c r="AT49" s="9">
        <v>105.66666666666667</v>
      </c>
      <c r="AU49" s="9">
        <v>113.86666666666667</v>
      </c>
      <c r="AV49" s="9"/>
      <c r="AW49" s="9">
        <v>114.93333333333334</v>
      </c>
      <c r="AX49" s="9"/>
      <c r="AY49" s="9">
        <v>114.53333333333335</v>
      </c>
      <c r="AZ49" s="9">
        <v>91.366666666666674</v>
      </c>
      <c r="BA49" s="9"/>
      <c r="BB49" s="9">
        <v>72</v>
      </c>
      <c r="BC49" s="9">
        <v>92.9</v>
      </c>
      <c r="BD49" s="9">
        <v>117</v>
      </c>
      <c r="BE49" s="9">
        <v>110.4</v>
      </c>
      <c r="BF49" s="9">
        <v>68.066666666666663</v>
      </c>
      <c r="BG49" s="9"/>
      <c r="BH49" s="9">
        <v>92.833333333333329</v>
      </c>
      <c r="BI49" s="9">
        <v>111.49766652524397</v>
      </c>
      <c r="BJ49" s="9">
        <v>81.51435034393387</v>
      </c>
      <c r="BK49" s="9">
        <v>185.23328679502583</v>
      </c>
      <c r="BL49" s="9">
        <v>71.644753162986845</v>
      </c>
      <c r="BM49" s="9">
        <v>64.513468029760375</v>
      </c>
      <c r="BN49" s="9">
        <v>158.65703689244586</v>
      </c>
      <c r="BO49" s="9">
        <v>170.47881122729777</v>
      </c>
      <c r="BP49" s="9">
        <v>92.571805876526909</v>
      </c>
      <c r="BQ49" s="9">
        <v>87.190082644628092</v>
      </c>
      <c r="BR49" s="9">
        <v>70.600203458799584</v>
      </c>
      <c r="BS49" s="9">
        <v>69.804058471457864</v>
      </c>
      <c r="BT49" s="9"/>
      <c r="BU49" s="9">
        <v>86.925905110713089</v>
      </c>
      <c r="BV49" s="9"/>
      <c r="BW49" s="9"/>
      <c r="BX49" s="9"/>
      <c r="BY49" s="9"/>
      <c r="BZ49" s="9">
        <v>118.43333333333334</v>
      </c>
      <c r="CA49" s="9">
        <v>152.20696479999998</v>
      </c>
      <c r="CB49" s="9"/>
      <c r="CC49" s="9"/>
      <c r="CD49" s="9"/>
      <c r="CE49" s="9"/>
      <c r="CF49" s="9"/>
      <c r="CG49" s="9"/>
      <c r="CH49" s="27"/>
      <c r="CI49" s="27"/>
      <c r="CJ49" s="27"/>
      <c r="CK49" s="27"/>
      <c r="CL49" s="27"/>
      <c r="CM49" s="27"/>
      <c r="CN49" s="27"/>
      <c r="CO49" s="27"/>
      <c r="CP49" s="27"/>
      <c r="CQ49" s="27">
        <v>120.47</v>
      </c>
      <c r="CR49" s="27"/>
      <c r="CS49" s="27"/>
      <c r="CT49" s="27">
        <v>115.8</v>
      </c>
      <c r="CU49" s="27"/>
      <c r="CV49" s="27">
        <v>319.67027989999997</v>
      </c>
      <c r="CW49" s="9"/>
      <c r="CX49" s="9"/>
      <c r="CY49" s="9">
        <v>81.033333333333346</v>
      </c>
      <c r="CZ49" s="9">
        <v>87</v>
      </c>
      <c r="DA49" s="9">
        <v>109.39665831244777</v>
      </c>
      <c r="DB49" s="9">
        <v>1645.3210948903186</v>
      </c>
      <c r="DC49" s="27">
        <v>165.43333333333331</v>
      </c>
      <c r="DD49" s="9">
        <v>800750</v>
      </c>
      <c r="DE49" s="9">
        <v>217.66666666666666</v>
      </c>
      <c r="DF49" s="9">
        <v>214</v>
      </c>
      <c r="DG49" s="9">
        <v>228.63846153846148</v>
      </c>
      <c r="DH49" s="9">
        <v>241</v>
      </c>
      <c r="DI49" s="9">
        <v>212.86855993333333</v>
      </c>
      <c r="DJ49" s="9">
        <v>414.33333333333331</v>
      </c>
      <c r="DK49" s="9">
        <v>418</v>
      </c>
      <c r="DL49" s="9">
        <v>454</v>
      </c>
      <c r="DM49" s="9">
        <v>471.00942960026106</v>
      </c>
      <c r="DN49" s="9">
        <v>181.66666666666666</v>
      </c>
      <c r="DO49" s="9">
        <v>178</v>
      </c>
      <c r="DP49" s="9">
        <v>210</v>
      </c>
      <c r="DQ49" s="9">
        <v>199.93722540779999</v>
      </c>
      <c r="DR49" s="9">
        <v>822990</v>
      </c>
      <c r="DS49" s="9">
        <v>212.66666666666666</v>
      </c>
      <c r="DT49" s="9">
        <v>265</v>
      </c>
      <c r="DU49" s="9">
        <v>452</v>
      </c>
      <c r="DV49" s="9">
        <v>480</v>
      </c>
      <c r="DW49" s="9">
        <v>103.33333333333333</v>
      </c>
      <c r="DX49" s="9">
        <v>291.77</v>
      </c>
      <c r="DY49" s="9">
        <v>204</v>
      </c>
      <c r="DZ49" s="9">
        <v>550.04666666666662</v>
      </c>
      <c r="EA49" s="9">
        <v>417</v>
      </c>
      <c r="EB49" s="9">
        <v>135.62</v>
      </c>
      <c r="EC49" s="9">
        <v>131</v>
      </c>
      <c r="ED49" s="17">
        <v>318</v>
      </c>
      <c r="EE49" s="9">
        <v>899.48602896000011</v>
      </c>
      <c r="EF49" s="9"/>
      <c r="EG49" s="9"/>
      <c r="EH49" s="9"/>
      <c r="EI49" s="9"/>
      <c r="EJ49" s="9">
        <v>253.31405973437427</v>
      </c>
      <c r="EK49" s="9">
        <v>216.81730425438232</v>
      </c>
      <c r="EL49" s="9">
        <v>215.44179243981193</v>
      </c>
      <c r="EM49" s="9">
        <v>79.033333333333346</v>
      </c>
      <c r="EN49" s="9">
        <v>122.2</v>
      </c>
      <c r="EO49" s="9"/>
      <c r="EP49" s="9">
        <v>100.66666666666667</v>
      </c>
      <c r="EQ49" s="9">
        <v>106.76666666666667</v>
      </c>
      <c r="ER49" s="9">
        <v>116.83333333333333</v>
      </c>
      <c r="ES49" s="9">
        <v>84.233333333333334</v>
      </c>
      <c r="ET49" s="9"/>
      <c r="EU49" s="9">
        <v>204.86666666666667</v>
      </c>
      <c r="EV49" s="9">
        <v>150.73333333333332</v>
      </c>
      <c r="EW49" s="9">
        <v>97.366946778711494</v>
      </c>
      <c r="EX49" s="9">
        <v>92.931817744214612</v>
      </c>
      <c r="EY49" s="9">
        <v>96.588031597971025</v>
      </c>
      <c r="EZ49" s="9"/>
      <c r="FA49" s="9"/>
      <c r="FB49" s="9">
        <v>231.27066603684457</v>
      </c>
      <c r="FC49" s="9">
        <v>299.20361483769392</v>
      </c>
      <c r="FD49" s="9">
        <v>3501.7266666666669</v>
      </c>
      <c r="FE49" s="9">
        <v>234.05572315980848</v>
      </c>
      <c r="FF49" s="9"/>
      <c r="FG49" s="9"/>
      <c r="FH49" s="9"/>
      <c r="FI49" s="9">
        <v>234.42486980000001</v>
      </c>
      <c r="FJ49" s="9"/>
      <c r="FK49" s="9"/>
      <c r="FL49" s="9"/>
      <c r="FM49" s="9"/>
      <c r="FN49" s="9"/>
      <c r="FO49" s="9" t="e">
        <v>#N/A</v>
      </c>
      <c r="FP49" s="9">
        <v>307.54485548999997</v>
      </c>
      <c r="FQ49" s="9">
        <v>216.714403546</v>
      </c>
      <c r="FR49" s="9"/>
      <c r="FS49" s="9"/>
      <c r="FT49" s="9">
        <v>506.40181581399997</v>
      </c>
      <c r="FU49" s="9">
        <v>0.43</v>
      </c>
      <c r="FV49" s="9">
        <v>625.4514372939999</v>
      </c>
      <c r="FW49" s="9">
        <v>286.6009406</v>
      </c>
      <c r="FX49" s="9">
        <v>115.66666666666667</v>
      </c>
      <c r="FY49" s="9">
        <v>124.66666666666667</v>
      </c>
      <c r="FZ49" s="9">
        <v>119.26666666666667</v>
      </c>
      <c r="GA49" s="9"/>
      <c r="GB49" s="9"/>
      <c r="GC49" s="9">
        <v>122.7</v>
      </c>
      <c r="GD49" s="9">
        <v>115.53333333333335</v>
      </c>
      <c r="GE49" s="9">
        <v>107.9501840683011</v>
      </c>
      <c r="GF49" s="9">
        <v>96.052817199446977</v>
      </c>
      <c r="GG49" s="9">
        <v>98.755980861244012</v>
      </c>
      <c r="GH49" s="9"/>
      <c r="GI49" s="9"/>
      <c r="GJ49" s="9">
        <v>12.5</v>
      </c>
      <c r="GK49" s="9"/>
      <c r="GL49" s="9"/>
      <c r="GM49" s="9">
        <v>0.87233333333333329</v>
      </c>
      <c r="GN49" s="9"/>
      <c r="GO49" s="9">
        <v>1.9406666666666668</v>
      </c>
      <c r="GP49" s="9"/>
      <c r="GQ49" s="9"/>
      <c r="GR49" s="9">
        <v>0.14503333333333332</v>
      </c>
      <c r="GS49" s="9">
        <v>2.5756666666666663</v>
      </c>
      <c r="GT49" s="9"/>
      <c r="GU49" s="9">
        <v>106.26666666666667</v>
      </c>
      <c r="GV49" s="9">
        <v>75.066666666666677</v>
      </c>
      <c r="GW49" s="9">
        <v>91</v>
      </c>
      <c r="GX49" s="9">
        <v>106.9</v>
      </c>
      <c r="GY49" s="9">
        <v>99.166666666666671</v>
      </c>
      <c r="GZ49" s="9">
        <v>70.566666666666663</v>
      </c>
      <c r="HA49" s="9">
        <v>106.4</v>
      </c>
      <c r="HB49" s="9"/>
      <c r="HC49" s="9">
        <v>92.661850634549552</v>
      </c>
      <c r="HD49" s="9">
        <v>52.08969339989703</v>
      </c>
      <c r="HE49" s="9"/>
      <c r="HF49" s="9">
        <v>68.808299383334443</v>
      </c>
      <c r="HG49" s="9">
        <v>82.59911894273128</v>
      </c>
      <c r="HH49" s="9"/>
      <c r="HI49" s="9"/>
      <c r="HJ49" s="9"/>
      <c r="HK49" s="9"/>
      <c r="HL49" s="34">
        <v>121.36666666666666</v>
      </c>
      <c r="HM49" s="9">
        <v>116.16666666666667</v>
      </c>
      <c r="HN49" s="34">
        <v>121.23333333333333</v>
      </c>
      <c r="HO49" s="9">
        <v>0.80603333333333338</v>
      </c>
      <c r="HP49" s="9">
        <v>0.93790000000000007</v>
      </c>
      <c r="HQ49" s="9">
        <v>0.4989333333333334</v>
      </c>
      <c r="HR49" s="9">
        <v>1.2758666666666665</v>
      </c>
      <c r="HS49" s="9">
        <v>2.8986666666666663</v>
      </c>
      <c r="HT49" s="9">
        <v>0.54597066666666672</v>
      </c>
      <c r="HU49" s="9">
        <v>0.52549999999999997</v>
      </c>
      <c r="HV49" s="9">
        <v>0.73393333333333333</v>
      </c>
      <c r="HW49" s="9">
        <v>2.360398</v>
      </c>
      <c r="HX49" s="9">
        <v>0.48813333333333331</v>
      </c>
      <c r="HY49" s="9">
        <v>1.7443333333333337</v>
      </c>
      <c r="HZ49" s="9">
        <v>0.39520000000000005</v>
      </c>
      <c r="IA49" s="9">
        <v>1.4322158613333331</v>
      </c>
      <c r="IB49" s="9">
        <v>0.64476666666666671</v>
      </c>
      <c r="IC49" s="9">
        <v>0.97566666666666668</v>
      </c>
      <c r="ID49" s="9">
        <v>0.88500000000000001</v>
      </c>
      <c r="IE49" s="9">
        <v>1.0103333333333333</v>
      </c>
      <c r="IF49" s="9">
        <v>1.1800861244019138</v>
      </c>
      <c r="IG49" s="9">
        <v>0.80768409090909088</v>
      </c>
      <c r="IH49" s="9">
        <v>0.52200039872408299</v>
      </c>
      <c r="II49" s="9">
        <v>89.933333333333337</v>
      </c>
      <c r="IJ49" s="9">
        <v>115.56666666666666</v>
      </c>
      <c r="IK49" s="9">
        <v>122.26666666666665</v>
      </c>
      <c r="IL49" s="9">
        <v>116.23333333333335</v>
      </c>
      <c r="IM49" s="9">
        <v>111.66666666666667</v>
      </c>
      <c r="IN49" s="9">
        <v>114.36666666666666</v>
      </c>
      <c r="IO49" s="9">
        <v>123.43333333333334</v>
      </c>
      <c r="IP49" s="9"/>
      <c r="IQ49" s="9">
        <v>88.333333333333329</v>
      </c>
      <c r="IR49" s="9"/>
      <c r="IS49" s="9">
        <v>102.43333333333334</v>
      </c>
      <c r="IT49" s="9">
        <v>101.8</v>
      </c>
      <c r="IU49" s="9">
        <v>125.66666666666667</v>
      </c>
      <c r="IV49" s="9">
        <v>123.7</v>
      </c>
      <c r="IW49" s="9">
        <v>92.354699181713158</v>
      </c>
      <c r="IX49" s="9">
        <v>87.642092904501737</v>
      </c>
      <c r="IY49" s="9">
        <v>109.73126788965321</v>
      </c>
      <c r="IZ49" s="9">
        <v>105.09408971039224</v>
      </c>
      <c r="JA49" s="9">
        <v>68.916184291025445</v>
      </c>
      <c r="JB49" s="9">
        <v>130.30216257267716</v>
      </c>
      <c r="JC49" s="9">
        <v>87.812961071388045</v>
      </c>
      <c r="JD49" s="9">
        <v>141.70769785036629</v>
      </c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27"/>
      <c r="KW49" s="27"/>
      <c r="KX49" s="27"/>
      <c r="KY49" s="27"/>
      <c r="KZ49" s="27"/>
      <c r="LA49" s="27"/>
      <c r="LB49" s="27"/>
      <c r="LC49" s="27"/>
      <c r="LD49" s="27"/>
      <c r="LE49" s="27"/>
      <c r="LF49" s="27"/>
      <c r="LG49" s="27"/>
      <c r="LH49" s="27">
        <v>0.74073333333333335</v>
      </c>
      <c r="LI49" s="27"/>
      <c r="LJ49" s="9">
        <v>83.951355661881976</v>
      </c>
      <c r="LK49" s="27">
        <v>165.43333333333331</v>
      </c>
      <c r="LL49" s="9">
        <v>1.45</v>
      </c>
      <c r="LM49" s="9">
        <v>1.4917031198359489</v>
      </c>
      <c r="LN49" s="9"/>
      <c r="LO49" s="9"/>
      <c r="LP49" s="9"/>
      <c r="LQ49" s="9"/>
      <c r="LR49" s="9"/>
      <c r="LS49" s="9"/>
      <c r="LT49" s="9">
        <v>133.93333333333334</v>
      </c>
      <c r="LU49" s="9">
        <v>133.66666666666669</v>
      </c>
      <c r="LV49" s="9">
        <v>142</v>
      </c>
      <c r="LW49" s="9">
        <v>143</v>
      </c>
      <c r="LX49" s="9">
        <v>124.53333333333335</v>
      </c>
      <c r="LY49" s="9">
        <v>161.96666666666667</v>
      </c>
      <c r="LZ49" s="9">
        <v>122.8</v>
      </c>
      <c r="MA49" s="9">
        <v>141.26666666666668</v>
      </c>
      <c r="MB49" s="9"/>
      <c r="MC49" s="9">
        <v>133.1</v>
      </c>
      <c r="MD49" s="9">
        <v>131.66666666666666</v>
      </c>
      <c r="ME49" s="9">
        <v>136.76666666666668</v>
      </c>
      <c r="MF49" s="9">
        <v>131</v>
      </c>
      <c r="MG49" s="9">
        <v>131.29999999999998</v>
      </c>
      <c r="MH49" s="9">
        <v>127.56666666666666</v>
      </c>
      <c r="MI49" s="9">
        <v>127.8</v>
      </c>
      <c r="MJ49" s="9">
        <v>128</v>
      </c>
      <c r="MK49" s="9">
        <v>133.4</v>
      </c>
      <c r="ML49" s="9">
        <v>145.96666666666667</v>
      </c>
      <c r="MM49" s="9">
        <v>166.4</v>
      </c>
      <c r="MN49" s="9">
        <v>145.23333333333332</v>
      </c>
      <c r="MO49" s="9"/>
      <c r="MP49" s="9">
        <v>114.26666666666665</v>
      </c>
      <c r="MQ49" s="9">
        <v>125.16666666666667</v>
      </c>
      <c r="MR49" s="9">
        <v>126.36666666666667</v>
      </c>
      <c r="MS49" s="9">
        <v>129.29999999999998</v>
      </c>
      <c r="MT49" s="9">
        <v>95.566666666666677</v>
      </c>
      <c r="MU49" s="9">
        <v>133.46666666666667</v>
      </c>
      <c r="MV49" s="9">
        <v>135.36666666666665</v>
      </c>
      <c r="MW49" s="9"/>
      <c r="MX49" s="9"/>
      <c r="MY49" s="9"/>
      <c r="MZ49" s="9"/>
      <c r="NA49" s="9"/>
      <c r="NB49" s="9"/>
      <c r="NC49" s="9"/>
      <c r="ND49" s="9"/>
      <c r="NE49" s="9">
        <v>132.43333333333331</v>
      </c>
      <c r="NF49" s="9">
        <v>130.93333333333331</v>
      </c>
      <c r="NG49" s="9">
        <v>5.1433333333333335</v>
      </c>
      <c r="NH49" s="9"/>
      <c r="NI49" s="9"/>
      <c r="NJ49" s="9"/>
      <c r="NK49" s="9">
        <v>119.06666666666666</v>
      </c>
      <c r="NL49" s="9" t="e">
        <v>#N/A</v>
      </c>
      <c r="NM49" s="9"/>
      <c r="NN49" s="9">
        <v>0.78600000000000003</v>
      </c>
      <c r="NO49" s="9">
        <v>0.86</v>
      </c>
      <c r="NP49" s="27"/>
      <c r="NQ49" s="27"/>
      <c r="NR49" s="27"/>
      <c r="NS49" s="27">
        <v>88.713338216666671</v>
      </c>
      <c r="NT49" s="27">
        <v>57.293333693333331</v>
      </c>
      <c r="NU49" s="27">
        <v>118.09999999999998</v>
      </c>
      <c r="NV49" s="27"/>
      <c r="NW49" s="27">
        <v>173</v>
      </c>
      <c r="NX49" s="27"/>
      <c r="NY49" s="27"/>
      <c r="NZ49" s="27"/>
      <c r="OA49" s="27">
        <v>68</v>
      </c>
      <c r="OB49" s="27">
        <v>71.400000000000006</v>
      </c>
      <c r="OC49" s="27"/>
      <c r="OD49" s="27">
        <v>471.26666666666665</v>
      </c>
      <c r="OE49" s="27"/>
      <c r="OF49" s="27">
        <v>1317.7748613333333</v>
      </c>
      <c r="OG49" s="27">
        <v>1659.1</v>
      </c>
      <c r="OH49" s="27">
        <v>3215</v>
      </c>
      <c r="OI49" s="27">
        <v>1175</v>
      </c>
      <c r="OJ49" s="9">
        <v>171</v>
      </c>
      <c r="OK49" s="9">
        <v>164</v>
      </c>
      <c r="OL49" s="9">
        <v>28.7</v>
      </c>
      <c r="OM49" s="9">
        <v>64.900000000000006</v>
      </c>
      <c r="ON49" s="9">
        <v>209</v>
      </c>
      <c r="OO49" s="9">
        <v>148.16666666666669</v>
      </c>
      <c r="OP49" s="9">
        <v>109.4</v>
      </c>
      <c r="OQ49" s="9" t="e">
        <v>#N/A</v>
      </c>
      <c r="OR49" s="9" t="e">
        <v>#N/A</v>
      </c>
      <c r="OS49" s="9">
        <v>128.63333333333335</v>
      </c>
      <c r="OT49" s="9">
        <v>133.30000000000001</v>
      </c>
      <c r="OU49" s="9">
        <v>161.26666666666668</v>
      </c>
      <c r="OV49" s="9" t="e">
        <v>#N/A</v>
      </c>
      <c r="OW49" s="9">
        <v>143.06666666666669</v>
      </c>
      <c r="OX49" s="9">
        <v>115</v>
      </c>
      <c r="OY49" s="9" t="e">
        <v>#N/A</v>
      </c>
      <c r="OZ49" s="9">
        <v>116.66666666666667</v>
      </c>
      <c r="PA49" s="9" t="e">
        <v>#N/A</v>
      </c>
      <c r="PB49" s="9" t="e">
        <v>#N/A</v>
      </c>
      <c r="PC49" s="9">
        <v>105.96666666666665</v>
      </c>
      <c r="PD49" s="9"/>
      <c r="PE49" s="9">
        <v>118.36666666666667</v>
      </c>
    </row>
    <row r="50" spans="1:421" ht="15.75">
      <c r="A50" s="2">
        <v>33239</v>
      </c>
      <c r="B50" s="9">
        <v>98.289343999999986</v>
      </c>
      <c r="C50" s="9">
        <v>97.676949333333326</v>
      </c>
      <c r="D50" s="9">
        <v>109.77174400000001</v>
      </c>
      <c r="E50" s="9">
        <v>685435</v>
      </c>
      <c r="F50" s="9">
        <v>98</v>
      </c>
      <c r="G50" s="9"/>
      <c r="H50" s="9">
        <v>102.0076923076923</v>
      </c>
      <c r="I50" s="9"/>
      <c r="J50" s="9">
        <v>91.595980666666662</v>
      </c>
      <c r="K50" s="9">
        <v>106.94946166666666</v>
      </c>
      <c r="L50" s="9">
        <v>87</v>
      </c>
      <c r="M50" s="9">
        <v>585800</v>
      </c>
      <c r="N50" s="9"/>
      <c r="O50" s="9">
        <v>84.730996028666667</v>
      </c>
      <c r="P50" s="9">
        <v>106.92419706999999</v>
      </c>
      <c r="Q50" s="9">
        <v>78.539616000000009</v>
      </c>
      <c r="R50" s="9">
        <v>95.296955689912281</v>
      </c>
      <c r="S50" s="9">
        <v>150.30014711850001</v>
      </c>
      <c r="T50" s="9">
        <v>122.06260572733333</v>
      </c>
      <c r="U50" s="9">
        <v>269.66209013633335</v>
      </c>
      <c r="V50" s="9">
        <v>96.207764153201765</v>
      </c>
      <c r="W50" s="9">
        <v>77.666666666666671</v>
      </c>
      <c r="X50" s="9">
        <v>573936.66666666663</v>
      </c>
      <c r="Y50" s="9">
        <v>90.267047566666676</v>
      </c>
      <c r="Z50" s="9">
        <v>161.97866955879985</v>
      </c>
      <c r="AA50" s="17">
        <v>148.51807716733333</v>
      </c>
      <c r="AB50" s="9">
        <v>322.8309523809524</v>
      </c>
      <c r="AC50" s="9"/>
      <c r="AD50" s="9"/>
      <c r="AE50" s="9">
        <v>1857.3945573499998</v>
      </c>
      <c r="AF50" s="9">
        <v>1482.2412748466668</v>
      </c>
      <c r="AG50" s="9">
        <v>1666.878179838968</v>
      </c>
      <c r="AH50" s="9">
        <v>1094.4905887066775</v>
      </c>
      <c r="AI50" s="9"/>
      <c r="AJ50" s="9"/>
      <c r="AK50" s="9"/>
      <c r="AL50" s="9">
        <v>102.96571423338152</v>
      </c>
      <c r="AM50" s="9">
        <v>95.315346154516192</v>
      </c>
      <c r="AN50" s="9">
        <v>93.498354379824562</v>
      </c>
      <c r="AO50" s="9">
        <v>85.15265822857144</v>
      </c>
      <c r="AP50" s="9"/>
      <c r="AQ50" s="9">
        <v>95.288687933333335</v>
      </c>
      <c r="AR50" s="9">
        <v>94.2</v>
      </c>
      <c r="AS50" s="9">
        <v>94.433333333333337</v>
      </c>
      <c r="AT50" s="9">
        <v>100.63333333333333</v>
      </c>
      <c r="AU50" s="9">
        <v>114.93333333333334</v>
      </c>
      <c r="AV50" s="9"/>
      <c r="AW50" s="9">
        <v>109.06666666666668</v>
      </c>
      <c r="AX50" s="9"/>
      <c r="AY50" s="9">
        <v>121.93333333333334</v>
      </c>
      <c r="AZ50" s="9">
        <v>96.966666666666654</v>
      </c>
      <c r="BA50" s="9"/>
      <c r="BB50" s="9">
        <v>71.599999999999994</v>
      </c>
      <c r="BC50" s="9">
        <v>92.733333333333348</v>
      </c>
      <c r="BD50" s="9">
        <v>124.96666666666665</v>
      </c>
      <c r="BE50" s="9">
        <v>111.43333333333334</v>
      </c>
      <c r="BF50" s="9">
        <v>65.333333333333329</v>
      </c>
      <c r="BG50" s="9"/>
      <c r="BH50" s="9">
        <v>98.1</v>
      </c>
      <c r="BI50" s="9">
        <v>118.45566397963513</v>
      </c>
      <c r="BJ50" s="9">
        <v>84.916084765667946</v>
      </c>
      <c r="BK50" s="9">
        <v>215.72128965226142</v>
      </c>
      <c r="BL50" s="9">
        <v>73.133217563879938</v>
      </c>
      <c r="BM50" s="9">
        <v>65.894899183837992</v>
      </c>
      <c r="BN50" s="9">
        <v>157.48584813585791</v>
      </c>
      <c r="BO50" s="9">
        <v>180.09906439185474</v>
      </c>
      <c r="BP50" s="9">
        <v>94.684714427203716</v>
      </c>
      <c r="BQ50" s="9">
        <v>88.429752066115697</v>
      </c>
      <c r="BR50" s="9">
        <v>69.582909460834188</v>
      </c>
      <c r="BS50" s="9">
        <v>67.561041340496132</v>
      </c>
      <c r="BT50" s="9"/>
      <c r="BU50" s="9">
        <v>89.677293590107553</v>
      </c>
      <c r="BV50" s="9"/>
      <c r="BW50" s="9"/>
      <c r="BX50" s="9"/>
      <c r="BY50" s="9"/>
      <c r="BZ50" s="9">
        <v>117</v>
      </c>
      <c r="CA50" s="9">
        <v>176.1635945245902</v>
      </c>
      <c r="CB50" s="9"/>
      <c r="CC50" s="9"/>
      <c r="CD50" s="9"/>
      <c r="CE50" s="9"/>
      <c r="CF50" s="9"/>
      <c r="CG50" s="9"/>
      <c r="CH50" s="27"/>
      <c r="CI50" s="27"/>
      <c r="CJ50" s="27"/>
      <c r="CK50" s="27"/>
      <c r="CL50" s="27"/>
      <c r="CM50" s="27"/>
      <c r="CN50" s="27"/>
      <c r="CO50" s="27"/>
      <c r="CP50" s="27"/>
      <c r="CQ50" s="27">
        <v>118.54</v>
      </c>
      <c r="CR50" s="27"/>
      <c r="CS50" s="27"/>
      <c r="CT50" s="27">
        <v>125.491111111111</v>
      </c>
      <c r="CU50" s="27"/>
      <c r="CV50" s="27">
        <v>341.7165061</v>
      </c>
      <c r="CW50" s="9"/>
      <c r="CX50" s="9"/>
      <c r="CY50" s="9">
        <v>78.733333333333334</v>
      </c>
      <c r="CZ50" s="9">
        <v>84.966666666666669</v>
      </c>
      <c r="DA50" s="9">
        <v>105.66718500797448</v>
      </c>
      <c r="DB50" s="9">
        <v>1803.4871324129201</v>
      </c>
      <c r="DC50" s="27">
        <v>163.86666666666667</v>
      </c>
      <c r="DD50" s="9">
        <v>1325806.6666666667</v>
      </c>
      <c r="DE50" s="9">
        <v>208</v>
      </c>
      <c r="DF50" s="9">
        <v>214</v>
      </c>
      <c r="DG50" s="9">
        <v>223.54615384615383</v>
      </c>
      <c r="DH50" s="9">
        <v>241</v>
      </c>
      <c r="DI50" s="9">
        <v>209.68410506666669</v>
      </c>
      <c r="DJ50" s="9">
        <v>432</v>
      </c>
      <c r="DK50" s="9">
        <v>418</v>
      </c>
      <c r="DL50" s="9">
        <v>454</v>
      </c>
      <c r="DM50" s="9">
        <v>478.42202539756869</v>
      </c>
      <c r="DN50" s="9">
        <v>163</v>
      </c>
      <c r="DO50" s="9">
        <v>178</v>
      </c>
      <c r="DP50" s="9">
        <v>210</v>
      </c>
      <c r="DQ50" s="9">
        <v>199.93722540779999</v>
      </c>
      <c r="DR50" s="9">
        <v>1172683.3333333333</v>
      </c>
      <c r="DS50" s="9">
        <v>201</v>
      </c>
      <c r="DT50" s="9">
        <v>265</v>
      </c>
      <c r="DU50" s="9">
        <v>436.66666666666669</v>
      </c>
      <c r="DV50" s="9">
        <v>480</v>
      </c>
      <c r="DW50" s="9">
        <v>87.666666666666671</v>
      </c>
      <c r="DX50" s="9">
        <v>285.55</v>
      </c>
      <c r="DY50" s="9">
        <v>204</v>
      </c>
      <c r="DZ50" s="9">
        <v>546.52333333333331</v>
      </c>
      <c r="EA50" s="9">
        <v>417</v>
      </c>
      <c r="EB50" s="9">
        <v>142.09333333333333</v>
      </c>
      <c r="EC50" s="9">
        <v>131</v>
      </c>
      <c r="ED50" s="17">
        <v>318</v>
      </c>
      <c r="EE50" s="9">
        <v>932.55536826000002</v>
      </c>
      <c r="EF50" s="9"/>
      <c r="EG50" s="9"/>
      <c r="EH50" s="9"/>
      <c r="EI50" s="9"/>
      <c r="EJ50" s="9">
        <v>248.96966410663043</v>
      </c>
      <c r="EK50" s="9">
        <v>210.29306466714709</v>
      </c>
      <c r="EL50" s="9">
        <v>209.49878491284804</v>
      </c>
      <c r="EM50" s="9">
        <v>76.233333333333334</v>
      </c>
      <c r="EN50" s="9">
        <v>122.1</v>
      </c>
      <c r="EO50" s="9"/>
      <c r="EP50" s="9">
        <v>96.833333333333329</v>
      </c>
      <c r="EQ50" s="9">
        <v>107.3</v>
      </c>
      <c r="ER50" s="9">
        <v>116.6</v>
      </c>
      <c r="ES50" s="9">
        <v>79.066666666666677</v>
      </c>
      <c r="ET50" s="9"/>
      <c r="EU50" s="9">
        <v>205.7</v>
      </c>
      <c r="EV50" s="9">
        <v>150.75</v>
      </c>
      <c r="EW50" s="9">
        <v>95.910364145658278</v>
      </c>
      <c r="EX50" s="9">
        <v>94.394348976830372</v>
      </c>
      <c r="EY50" s="9">
        <v>96.588031597971025</v>
      </c>
      <c r="EZ50" s="9"/>
      <c r="FA50" s="9"/>
      <c r="FB50" s="9">
        <v>239.77326405290503</v>
      </c>
      <c r="FC50" s="9">
        <v>292.84781087473289</v>
      </c>
      <c r="FD50" s="9">
        <v>3438.2466666666664</v>
      </c>
      <c r="FE50" s="9">
        <v>228.60872935679825</v>
      </c>
      <c r="FF50" s="9"/>
      <c r="FG50" s="9"/>
      <c r="FH50" s="9"/>
      <c r="FI50" s="9">
        <v>243.97823440000002</v>
      </c>
      <c r="FJ50" s="9"/>
      <c r="FK50" s="9"/>
      <c r="FL50" s="9"/>
      <c r="FM50" s="9"/>
      <c r="FN50" s="9"/>
      <c r="FO50" s="9" t="e">
        <v>#N/A</v>
      </c>
      <c r="FP50" s="9">
        <v>298.72636500999999</v>
      </c>
      <c r="FQ50" s="9">
        <v>195.99095091800004</v>
      </c>
      <c r="FR50" s="9"/>
      <c r="FS50" s="9"/>
      <c r="FT50" s="9">
        <v>475.75756139599997</v>
      </c>
      <c r="FU50" s="9">
        <v>0.43266666666666659</v>
      </c>
      <c r="FV50" s="9">
        <v>587.01751628533327</v>
      </c>
      <c r="FW50" s="9">
        <v>294.97850655600001</v>
      </c>
      <c r="FX50" s="9">
        <v>111.13333333333333</v>
      </c>
      <c r="FY50" s="9">
        <v>124.83333333333333</v>
      </c>
      <c r="FZ50" s="9">
        <v>118.86666666666666</v>
      </c>
      <c r="GA50" s="9"/>
      <c r="GB50" s="9"/>
      <c r="GC50" s="9">
        <v>123.06666666666668</v>
      </c>
      <c r="GD50" s="9">
        <v>115</v>
      </c>
      <c r="GE50" s="9">
        <v>101.4177175530665</v>
      </c>
      <c r="GF50" s="9">
        <v>90.150382303981033</v>
      </c>
      <c r="GG50" s="9">
        <v>99.368421052631575</v>
      </c>
      <c r="GH50" s="9"/>
      <c r="GI50" s="9"/>
      <c r="GJ50" s="9">
        <v>11.566666666666665</v>
      </c>
      <c r="GK50" s="9"/>
      <c r="GL50" s="9"/>
      <c r="GM50" s="9">
        <v>0.85156666666666647</v>
      </c>
      <c r="GN50" s="9">
        <v>0.97250000000000003</v>
      </c>
      <c r="GO50" s="9">
        <v>1.9446666666666665</v>
      </c>
      <c r="GP50" s="9">
        <v>1.0873999999999999</v>
      </c>
      <c r="GQ50" s="9">
        <v>3.58</v>
      </c>
      <c r="GR50" s="9">
        <v>0.14259999999999998</v>
      </c>
      <c r="GS50" s="9">
        <v>2.5429999999999997</v>
      </c>
      <c r="GT50" s="9"/>
      <c r="GU50" s="9">
        <v>102.33333333333333</v>
      </c>
      <c r="GV50" s="9">
        <v>71.933333333333323</v>
      </c>
      <c r="GW50" s="9">
        <v>83.86666666666666</v>
      </c>
      <c r="GX50" s="9">
        <v>103.3</v>
      </c>
      <c r="GY50" s="9">
        <v>96.566666666666677</v>
      </c>
      <c r="GZ50" s="9">
        <v>67.033333333333331</v>
      </c>
      <c r="HA50" s="9">
        <v>106.13333333333333</v>
      </c>
      <c r="HB50" s="9">
        <v>72.841353131628892</v>
      </c>
      <c r="HC50" s="9">
        <v>90.455953311457279</v>
      </c>
      <c r="HD50" s="9">
        <v>51.215745429730987</v>
      </c>
      <c r="HE50" s="9">
        <v>62.805416227154332</v>
      </c>
      <c r="HF50" s="9">
        <v>67.935617444733836</v>
      </c>
      <c r="HG50" s="9">
        <v>76.431718061674005</v>
      </c>
      <c r="HH50" s="9"/>
      <c r="HI50" s="9">
        <v>0.45526666666666665</v>
      </c>
      <c r="HJ50" s="9"/>
      <c r="HK50" s="9">
        <v>0.12166666666666666</v>
      </c>
      <c r="HL50" s="34">
        <v>121.26666666666667</v>
      </c>
      <c r="HM50" s="9">
        <v>115.96666666666665</v>
      </c>
      <c r="HN50" s="34">
        <v>117.93333333333334</v>
      </c>
      <c r="HO50" s="9">
        <v>0.79796666666666671</v>
      </c>
      <c r="HP50" s="9">
        <v>0.95373333333333332</v>
      </c>
      <c r="HQ50" s="9">
        <v>0.52383333333333337</v>
      </c>
      <c r="HR50" s="9">
        <v>1.2457666666666667</v>
      </c>
      <c r="HS50" s="9">
        <v>2.9426666666666663</v>
      </c>
      <c r="HT50" s="9">
        <v>0.5456173333333334</v>
      </c>
      <c r="HU50" s="9">
        <v>0.52359999999999995</v>
      </c>
      <c r="HV50" s="9">
        <v>0.69330000000000003</v>
      </c>
      <c r="HW50" s="9">
        <v>2.2764633333333335</v>
      </c>
      <c r="HX50" s="9">
        <v>0.51253333333333329</v>
      </c>
      <c r="HY50" s="9">
        <v>1.7125333333333332</v>
      </c>
      <c r="HZ50" s="9">
        <v>0.43926666666666669</v>
      </c>
      <c r="IA50" s="9">
        <v>1.4375538079999999</v>
      </c>
      <c r="IB50" s="9">
        <v>0.54189999999999994</v>
      </c>
      <c r="IC50" s="9">
        <v>0.9946666666666667</v>
      </c>
      <c r="ID50" s="9">
        <v>0.85876666666666668</v>
      </c>
      <c r="IE50" s="9">
        <v>1.054</v>
      </c>
      <c r="IF50" s="9">
        <v>1.20296870965292</v>
      </c>
      <c r="IG50" s="9">
        <v>0.79935780561028236</v>
      </c>
      <c r="IH50" s="9">
        <v>0.51946511164274323</v>
      </c>
      <c r="II50" s="9">
        <v>90.266666666666666</v>
      </c>
      <c r="IJ50" s="9">
        <v>115.83333333333333</v>
      </c>
      <c r="IK50" s="9">
        <v>119.96666666666665</v>
      </c>
      <c r="IL50" s="9">
        <v>114.63333333333333</v>
      </c>
      <c r="IM50" s="9">
        <v>110.46666666666668</v>
      </c>
      <c r="IN50" s="9">
        <v>113.66666666666667</v>
      </c>
      <c r="IO50" s="9">
        <v>123.4</v>
      </c>
      <c r="IP50" s="9"/>
      <c r="IQ50" s="9">
        <v>87.3</v>
      </c>
      <c r="IR50" s="9"/>
      <c r="IS50" s="9">
        <v>111.36666666666667</v>
      </c>
      <c r="IT50" s="9">
        <v>104.2</v>
      </c>
      <c r="IU50" s="9">
        <v>96.333333333333329</v>
      </c>
      <c r="IV50" s="9">
        <v>127.4</v>
      </c>
      <c r="IW50" s="9">
        <v>91.430426521278321</v>
      </c>
      <c r="IX50" s="9">
        <v>85.574457574457725</v>
      </c>
      <c r="IY50" s="9">
        <v>109.66025360807822</v>
      </c>
      <c r="IZ50" s="9">
        <v>99.275682254811898</v>
      </c>
      <c r="JA50" s="9">
        <v>72.361052284813383</v>
      </c>
      <c r="JB50" s="9">
        <v>127.92669413976421</v>
      </c>
      <c r="JC50" s="9">
        <v>73.803200544773574</v>
      </c>
      <c r="JD50" s="9">
        <v>137.50717211747596</v>
      </c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27"/>
      <c r="KW50" s="27"/>
      <c r="KX50" s="27"/>
      <c r="KY50" s="27"/>
      <c r="KZ50" s="27"/>
      <c r="LA50" s="27"/>
      <c r="LB50" s="27"/>
      <c r="LC50" s="27"/>
      <c r="LD50" s="27"/>
      <c r="LE50" s="27"/>
      <c r="LF50" s="27"/>
      <c r="LG50" s="27"/>
      <c r="LH50" s="27">
        <v>0.71713333333333329</v>
      </c>
      <c r="LI50" s="27"/>
      <c r="LJ50" s="9">
        <v>78.026156299840508</v>
      </c>
      <c r="LK50" s="27">
        <v>163.86666666666667</v>
      </c>
      <c r="LL50" s="9">
        <v>1.26</v>
      </c>
      <c r="LM50" s="9">
        <v>1.5151790665623466</v>
      </c>
      <c r="LN50" s="9"/>
      <c r="LO50" s="9"/>
      <c r="LP50" s="9"/>
      <c r="LQ50" s="9"/>
      <c r="LR50" s="9"/>
      <c r="LS50" s="9"/>
      <c r="LT50" s="9">
        <v>135.70000000000002</v>
      </c>
      <c r="LU50" s="9">
        <v>136.03333333333333</v>
      </c>
      <c r="LV50" s="9">
        <v>144.30000000000001</v>
      </c>
      <c r="LW50" s="9">
        <v>145.96666666666667</v>
      </c>
      <c r="LX50" s="9">
        <v>125.83333333333333</v>
      </c>
      <c r="LY50" s="9">
        <v>165.6</v>
      </c>
      <c r="LZ50" s="9">
        <v>125.56666666666666</v>
      </c>
      <c r="MA50" s="9">
        <v>143.29999999999998</v>
      </c>
      <c r="MB50" s="9"/>
      <c r="MC50" s="9">
        <v>133.96666666666667</v>
      </c>
      <c r="MD50" s="9">
        <v>132.79999999999998</v>
      </c>
      <c r="ME50" s="9">
        <v>135.6</v>
      </c>
      <c r="MF50" s="9">
        <v>131.46666666666667</v>
      </c>
      <c r="MG50" s="9">
        <v>131.96666666666667</v>
      </c>
      <c r="MH50" s="9">
        <v>132.76666666666668</v>
      </c>
      <c r="MI50" s="9">
        <v>125.10000000000001</v>
      </c>
      <c r="MJ50" s="9">
        <v>122.46666666666667</v>
      </c>
      <c r="MK50" s="9">
        <v>132.39999999999998</v>
      </c>
      <c r="ML50" s="9">
        <v>155.66666666666666</v>
      </c>
      <c r="MM50" s="9">
        <v>192.23333333333332</v>
      </c>
      <c r="MN50" s="9">
        <v>154.5</v>
      </c>
      <c r="MO50" s="9"/>
      <c r="MP50" s="9">
        <v>115.63333333333333</v>
      </c>
      <c r="MQ50" s="9">
        <v>127.2</v>
      </c>
      <c r="MR50" s="9">
        <v>127.56666666666666</v>
      </c>
      <c r="MS50" s="9">
        <v>132.66666666666666</v>
      </c>
      <c r="MT50" s="9">
        <v>96.3</v>
      </c>
      <c r="MU50" s="9">
        <v>136</v>
      </c>
      <c r="MV50" s="9">
        <v>136.16666666666666</v>
      </c>
      <c r="MW50" s="9"/>
      <c r="MX50" s="9"/>
      <c r="MY50" s="9"/>
      <c r="MZ50" s="9"/>
      <c r="NA50" s="9"/>
      <c r="NB50" s="9"/>
      <c r="NC50" s="9"/>
      <c r="ND50" s="9"/>
      <c r="NE50" s="9">
        <v>135.76666666666665</v>
      </c>
      <c r="NF50" s="9">
        <v>140.36666666666665</v>
      </c>
      <c r="NG50" s="9">
        <v>5.78</v>
      </c>
      <c r="NH50" s="9"/>
      <c r="NI50" s="9"/>
      <c r="NJ50" s="9"/>
      <c r="NK50" s="9">
        <v>119.5</v>
      </c>
      <c r="NL50" s="9" t="e">
        <v>#N/A</v>
      </c>
      <c r="NM50" s="9"/>
      <c r="NN50" s="9">
        <v>0.76500000000000001</v>
      </c>
      <c r="NO50" s="9">
        <v>0.81</v>
      </c>
      <c r="NP50" s="27"/>
      <c r="NQ50" s="27"/>
      <c r="NR50" s="27"/>
      <c r="NS50" s="27">
        <v>89.870005286666654</v>
      </c>
      <c r="NT50" s="27">
        <v>52.836666106666662</v>
      </c>
      <c r="NU50" s="27">
        <v>117.89999999999999</v>
      </c>
      <c r="NV50" s="27"/>
      <c r="NW50" s="27">
        <v>173</v>
      </c>
      <c r="NX50" s="27"/>
      <c r="NY50" s="27"/>
      <c r="NZ50" s="27"/>
      <c r="OA50" s="27">
        <v>68</v>
      </c>
      <c r="OB50" s="27">
        <v>74.900000000000006</v>
      </c>
      <c r="OC50" s="27"/>
      <c r="OD50" s="27">
        <v>709.23</v>
      </c>
      <c r="OE50" s="27"/>
      <c r="OF50" s="27">
        <v>1222.5352773333332</v>
      </c>
      <c r="OG50" s="27">
        <v>1685.3</v>
      </c>
      <c r="OH50" s="27">
        <v>3186</v>
      </c>
      <c r="OI50" s="27">
        <v>1156.9000000000001</v>
      </c>
      <c r="OJ50" s="9">
        <v>171</v>
      </c>
      <c r="OK50" s="9">
        <v>164</v>
      </c>
      <c r="OL50" s="9">
        <v>27.399999999999995</v>
      </c>
      <c r="OM50" s="9">
        <v>64.2</v>
      </c>
      <c r="ON50" s="9">
        <v>210</v>
      </c>
      <c r="OO50" s="9">
        <v>152</v>
      </c>
      <c r="OP50" s="9">
        <v>112.03333333333335</v>
      </c>
      <c r="OQ50" s="9" t="e">
        <v>#N/A</v>
      </c>
      <c r="OR50" s="9" t="e">
        <v>#N/A</v>
      </c>
      <c r="OS50" s="9">
        <v>130.06666666666666</v>
      </c>
      <c r="OT50" s="9">
        <v>134.69999999999999</v>
      </c>
      <c r="OU50" s="9">
        <v>162.76666666666668</v>
      </c>
      <c r="OV50" s="9" t="e">
        <v>#N/A</v>
      </c>
      <c r="OW50" s="9">
        <v>148.03333333333333</v>
      </c>
      <c r="OX50" s="9">
        <v>113.06666666666666</v>
      </c>
      <c r="OY50" s="9" t="e">
        <v>#N/A</v>
      </c>
      <c r="OZ50" s="9">
        <v>118.16666666666667</v>
      </c>
      <c r="PA50" s="9" t="e">
        <v>#N/A</v>
      </c>
      <c r="PB50" s="9" t="e">
        <v>#N/A</v>
      </c>
      <c r="PC50" s="9">
        <v>105.73333333333333</v>
      </c>
      <c r="PD50" s="9"/>
      <c r="PE50" s="9">
        <v>120.36666666666667</v>
      </c>
    </row>
    <row r="51" spans="1:421" ht="15.75">
      <c r="A51" s="3">
        <v>33329</v>
      </c>
      <c r="B51" s="9">
        <v>92.624693333333326</v>
      </c>
      <c r="C51" s="9">
        <v>95.992864000000012</v>
      </c>
      <c r="D51" s="9">
        <v>109.46554666666667</v>
      </c>
      <c r="E51" s="9">
        <v>884983.33333333337</v>
      </c>
      <c r="F51" s="9">
        <v>103.66666666666667</v>
      </c>
      <c r="G51" s="9"/>
      <c r="H51" s="9">
        <v>99.776923076923083</v>
      </c>
      <c r="I51" s="9"/>
      <c r="J51" s="9">
        <v>93.301922999999988</v>
      </c>
      <c r="K51" s="9">
        <v>106.81823533333333</v>
      </c>
      <c r="L51" s="9">
        <v>85.666666666666671</v>
      </c>
      <c r="M51" s="9">
        <v>696290</v>
      </c>
      <c r="N51" s="9"/>
      <c r="O51" s="9">
        <v>88.552341903333328</v>
      </c>
      <c r="P51" s="9">
        <v>103.10285119533334</v>
      </c>
      <c r="Q51" s="9">
        <v>78.08032</v>
      </c>
      <c r="R51" s="9">
        <v>96.929734633333339</v>
      </c>
      <c r="S51" s="9">
        <v>141.46328478333331</v>
      </c>
      <c r="T51" s="9">
        <v>107.26591357609999</v>
      </c>
      <c r="U51" s="9">
        <v>254.85437487199997</v>
      </c>
      <c r="V51" s="9">
        <v>104.41574198890152</v>
      </c>
      <c r="W51" s="9">
        <v>103.33333333333333</v>
      </c>
      <c r="X51" s="9">
        <v>935490</v>
      </c>
      <c r="Y51" s="9">
        <v>95.53364599999999</v>
      </c>
      <c r="Z51" s="9">
        <v>178.73142807324243</v>
      </c>
      <c r="AA51" s="17">
        <v>163.87694808666666</v>
      </c>
      <c r="AB51" s="9">
        <v>298.6142857142857</v>
      </c>
      <c r="AC51" s="9"/>
      <c r="AD51" s="9"/>
      <c r="AE51" s="9">
        <v>1848.2821171873336</v>
      </c>
      <c r="AF51" s="9">
        <v>1521.9244820066667</v>
      </c>
      <c r="AG51" s="9">
        <v>1858.9210914974849</v>
      </c>
      <c r="AH51" s="9">
        <v>1344.6820535681854</v>
      </c>
      <c r="AI51" s="9"/>
      <c r="AJ51" s="9"/>
      <c r="AK51" s="9"/>
      <c r="AL51" s="9">
        <v>110.14187639194462</v>
      </c>
      <c r="AM51" s="9">
        <v>104.03437662625824</v>
      </c>
      <c r="AN51" s="9">
        <v>95.084811683333328</v>
      </c>
      <c r="AO51" s="9">
        <v>90.22855007792208</v>
      </c>
      <c r="AP51" s="9"/>
      <c r="AQ51" s="9">
        <v>95.166208900000001</v>
      </c>
      <c r="AR51" s="9">
        <v>95.13333333333334</v>
      </c>
      <c r="AS51" s="9">
        <v>99.566666666666663</v>
      </c>
      <c r="AT51" s="9">
        <v>100.4</v>
      </c>
      <c r="AU51" s="9">
        <v>118.83333333333333</v>
      </c>
      <c r="AV51" s="9"/>
      <c r="AW51" s="9">
        <v>113.40000000000002</v>
      </c>
      <c r="AX51" s="9"/>
      <c r="AY51" s="9">
        <v>121.26666666666667</v>
      </c>
      <c r="AZ51" s="9">
        <v>98.566666666666663</v>
      </c>
      <c r="BA51" s="9"/>
      <c r="BB51" s="9">
        <v>77.633333333333326</v>
      </c>
      <c r="BC51" s="9">
        <v>95.933333333333337</v>
      </c>
      <c r="BD51" s="9">
        <v>136.6</v>
      </c>
      <c r="BE51" s="9">
        <v>110.03333333333335</v>
      </c>
      <c r="BF51" s="9">
        <v>69.833333333333329</v>
      </c>
      <c r="BG51" s="9"/>
      <c r="BH51" s="9">
        <v>99.6</v>
      </c>
      <c r="BI51" s="9">
        <v>120.6618582944421</v>
      </c>
      <c r="BJ51" s="9">
        <v>80.253163092338568</v>
      </c>
      <c r="BK51" s="9">
        <v>189.57108997045358</v>
      </c>
      <c r="BL51" s="9">
        <v>77.400148846440089</v>
      </c>
      <c r="BM51" s="9">
        <v>72.710125758838615</v>
      </c>
      <c r="BN51" s="9">
        <v>161.70212765957447</v>
      </c>
      <c r="BO51" s="9">
        <v>169.51018161805175</v>
      </c>
      <c r="BP51" s="9">
        <v>94.420600858369099</v>
      </c>
      <c r="BQ51" s="9">
        <v>83.333333333333329</v>
      </c>
      <c r="BR51" s="9">
        <v>69.175991861648015</v>
      </c>
      <c r="BS51" s="9">
        <v>71.588308911560645</v>
      </c>
      <c r="BT51" s="9"/>
      <c r="BU51" s="9">
        <v>90.095951635178849</v>
      </c>
      <c r="BV51" s="9"/>
      <c r="BW51" s="9"/>
      <c r="BX51" s="9"/>
      <c r="BY51" s="9"/>
      <c r="BZ51" s="9">
        <v>117.36666666666666</v>
      </c>
      <c r="CA51" s="9">
        <v>199.49399696875</v>
      </c>
      <c r="CB51" s="9"/>
      <c r="CC51" s="9"/>
      <c r="CD51" s="9"/>
      <c r="CE51" s="9"/>
      <c r="CF51" s="9"/>
      <c r="CG51" s="9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>
        <v>136.26888888888899</v>
      </c>
      <c r="CU51" s="27"/>
      <c r="CV51" s="27">
        <v>363.76273229999998</v>
      </c>
      <c r="CW51" s="9"/>
      <c r="CX51" s="9"/>
      <c r="CY51" s="9">
        <v>80.600000000000009</v>
      </c>
      <c r="CZ51" s="9">
        <v>85.566666666666663</v>
      </c>
      <c r="DA51" s="9">
        <v>106.25626984126984</v>
      </c>
      <c r="DB51" s="9">
        <v>1911.7755826770635</v>
      </c>
      <c r="DC51" s="27">
        <v>162.53333333333333</v>
      </c>
      <c r="DD51" s="9">
        <v>1722866.6666666667</v>
      </c>
      <c r="DE51" s="9">
        <v>208.66666666666666</v>
      </c>
      <c r="DF51" s="9">
        <v>214</v>
      </c>
      <c r="DG51" s="9">
        <v>223.03846153846155</v>
      </c>
      <c r="DH51" s="9">
        <v>241</v>
      </c>
      <c r="DI51" s="9">
        <v>208.21435666666665</v>
      </c>
      <c r="DJ51" s="9">
        <v>421</v>
      </c>
      <c r="DK51" s="9">
        <v>418</v>
      </c>
      <c r="DL51" s="9">
        <v>454</v>
      </c>
      <c r="DM51" s="9">
        <v>450.52999794859397</v>
      </c>
      <c r="DN51" s="9">
        <v>166.66666666666666</v>
      </c>
      <c r="DO51" s="9">
        <v>178</v>
      </c>
      <c r="DP51" s="9">
        <v>210</v>
      </c>
      <c r="DQ51" s="9">
        <v>199.93722540779999</v>
      </c>
      <c r="DR51" s="9">
        <v>1519406.6666666667</v>
      </c>
      <c r="DS51" s="9">
        <v>198.66666666666666</v>
      </c>
      <c r="DT51" s="9">
        <v>265</v>
      </c>
      <c r="DU51" s="9">
        <v>420.66666666666669</v>
      </c>
      <c r="DV51" s="9">
        <v>480</v>
      </c>
      <c r="DW51" s="9">
        <v>70</v>
      </c>
      <c r="DX51" s="9">
        <v>290.06666666666666</v>
      </c>
      <c r="DY51" s="9">
        <v>204</v>
      </c>
      <c r="DZ51" s="9">
        <v>549.83333333333337</v>
      </c>
      <c r="EA51" s="9">
        <v>417</v>
      </c>
      <c r="EB51" s="9">
        <v>141.80666666666664</v>
      </c>
      <c r="EC51" s="9">
        <v>131</v>
      </c>
      <c r="ED51" s="17">
        <v>318</v>
      </c>
      <c r="EE51" s="9"/>
      <c r="EF51" s="9"/>
      <c r="EG51" s="9"/>
      <c r="EH51" s="9"/>
      <c r="EI51" s="9"/>
      <c r="EJ51" s="9">
        <v>256.09886632635971</v>
      </c>
      <c r="EK51" s="9">
        <v>211.7726509464394</v>
      </c>
      <c r="EL51" s="9">
        <v>210.80644725584546</v>
      </c>
      <c r="EM51" s="9">
        <v>76.7</v>
      </c>
      <c r="EN51" s="9">
        <v>119.33333333333333</v>
      </c>
      <c r="EO51" s="9"/>
      <c r="EP51" s="9">
        <v>97.766666666666666</v>
      </c>
      <c r="EQ51" s="9">
        <v>104.13333333333333</v>
      </c>
      <c r="ER51" s="9">
        <v>113</v>
      </c>
      <c r="ES51" s="9">
        <v>82.1</v>
      </c>
      <c r="ET51" s="9"/>
      <c r="EU51" s="9">
        <v>141.83333333333334</v>
      </c>
      <c r="EV51" s="9"/>
      <c r="EW51" s="9">
        <v>95.238095238095227</v>
      </c>
      <c r="EX51" s="9">
        <v>88.891153820834063</v>
      </c>
      <c r="EY51" s="9">
        <v>96.588031597971025</v>
      </c>
      <c r="EZ51" s="9"/>
      <c r="FA51" s="9"/>
      <c r="FB51" s="9"/>
      <c r="FC51" s="9">
        <v>277.32315374083333</v>
      </c>
      <c r="FD51" s="9">
        <v>3074.3333333333335</v>
      </c>
      <c r="FE51" s="9">
        <v>223.32033810490529</v>
      </c>
      <c r="FF51" s="9"/>
      <c r="FG51" s="9"/>
      <c r="FH51" s="9"/>
      <c r="FI51" s="9">
        <v>246.91773120000002</v>
      </c>
      <c r="FJ51" s="9"/>
      <c r="FK51" s="9"/>
      <c r="FL51" s="9"/>
      <c r="FM51" s="9"/>
      <c r="FN51" s="9"/>
      <c r="FO51" s="9" t="e">
        <v>#N/A</v>
      </c>
      <c r="FP51" s="9">
        <v>292.7003965153333</v>
      </c>
      <c r="FQ51" s="9">
        <v>189.59754531999999</v>
      </c>
      <c r="FR51" s="9"/>
      <c r="FS51" s="9"/>
      <c r="FT51" s="9">
        <v>469.87856774266669</v>
      </c>
      <c r="FU51" s="9">
        <v>0.43199999999999994</v>
      </c>
      <c r="FV51" s="9">
        <v>572.32003215199995</v>
      </c>
      <c r="FW51" s="9">
        <v>349.43268526999992</v>
      </c>
      <c r="FX51" s="9">
        <v>110.3</v>
      </c>
      <c r="FY51" s="9">
        <v>123.13333333333333</v>
      </c>
      <c r="FZ51" s="9">
        <v>118.73333333333333</v>
      </c>
      <c r="GA51" s="9"/>
      <c r="GB51" s="9"/>
      <c r="GC51" s="9">
        <v>121.53333333333335</v>
      </c>
      <c r="GD51" s="9">
        <v>124</v>
      </c>
      <c r="GE51" s="9">
        <v>100.16448656693038</v>
      </c>
      <c r="GF51" s="9">
        <v>87.893237028468235</v>
      </c>
      <c r="GG51" s="9">
        <v>99.215311004784681</v>
      </c>
      <c r="GH51" s="9"/>
      <c r="GI51" s="9"/>
      <c r="GJ51" s="9">
        <v>11.333333333333334</v>
      </c>
      <c r="GK51" s="9"/>
      <c r="GL51" s="9"/>
      <c r="GM51" s="9">
        <v>0.86786666666666668</v>
      </c>
      <c r="GN51" s="9">
        <v>0.98636666666666672</v>
      </c>
      <c r="GO51" s="9">
        <v>1.9233333333333336</v>
      </c>
      <c r="GP51" s="9">
        <v>1.1284333333333334</v>
      </c>
      <c r="GQ51" s="9">
        <v>3.5070000000000001</v>
      </c>
      <c r="GR51" s="9">
        <v>0.14723333333333333</v>
      </c>
      <c r="GS51" s="9">
        <v>2.5556666666666668</v>
      </c>
      <c r="GT51" s="9"/>
      <c r="GU51" s="9">
        <v>102.16666666666667</v>
      </c>
      <c r="GV51" s="9">
        <v>72.400000000000006</v>
      </c>
      <c r="GW51" s="9">
        <v>83.8</v>
      </c>
      <c r="GX51" s="9">
        <v>103.43333333333334</v>
      </c>
      <c r="GY51" s="9">
        <v>96.733333333333334</v>
      </c>
      <c r="GZ51" s="9">
        <v>67.566666666666663</v>
      </c>
      <c r="HA51" s="9">
        <v>105.56666666666666</v>
      </c>
      <c r="HB51" s="9">
        <v>75.590041308473829</v>
      </c>
      <c r="HC51" s="9">
        <v>92.18738796794544</v>
      </c>
      <c r="HD51" s="9">
        <v>52.879838140047163</v>
      </c>
      <c r="HE51" s="9">
        <v>63.700945041224465</v>
      </c>
      <c r="HF51" s="9">
        <v>68.274004318885105</v>
      </c>
      <c r="HG51" s="9">
        <v>74.889867841409696</v>
      </c>
      <c r="HH51" s="9"/>
      <c r="HI51" s="9">
        <v>0.43576666666666669</v>
      </c>
      <c r="HJ51" s="9"/>
      <c r="HK51" s="9">
        <v>0.16123333333333334</v>
      </c>
      <c r="HL51" s="34">
        <v>120.7</v>
      </c>
      <c r="HM51" s="9">
        <v>115.83333333333333</v>
      </c>
      <c r="HN51" s="34">
        <v>117.2</v>
      </c>
      <c r="HO51" s="9">
        <v>0.77923333333333333</v>
      </c>
      <c r="HP51" s="9">
        <v>0.97626666666666662</v>
      </c>
      <c r="HQ51" s="9">
        <v>0.53239999999999998</v>
      </c>
      <c r="HR51" s="9">
        <v>1.2344333333333333</v>
      </c>
      <c r="HS51" s="9">
        <v>2.952</v>
      </c>
      <c r="HT51" s="9">
        <v>0.56448533333333328</v>
      </c>
      <c r="HU51" s="9">
        <v>0.54313333333333336</v>
      </c>
      <c r="HV51" s="9">
        <v>0.71579999999999999</v>
      </c>
      <c r="HW51" s="9">
        <v>2.2556560000000001</v>
      </c>
      <c r="HX51" s="9">
        <v>0.52216666666666667</v>
      </c>
      <c r="HY51" s="9">
        <v>1.9932333333333334</v>
      </c>
      <c r="HZ51" s="9">
        <v>0.41033333333333333</v>
      </c>
      <c r="IA51" s="9">
        <v>1.4390938706666665</v>
      </c>
      <c r="IB51" s="9">
        <v>0.62986666666666669</v>
      </c>
      <c r="IC51" s="9">
        <v>1.0103333333333333</v>
      </c>
      <c r="ID51" s="9">
        <v>0.70286666666666675</v>
      </c>
      <c r="IE51" s="9">
        <v>0.93133333333333335</v>
      </c>
      <c r="IF51" s="9">
        <v>1.1699296969696968</v>
      </c>
      <c r="IG51" s="9">
        <v>0.77711825396825407</v>
      </c>
      <c r="IH51" s="9">
        <v>0.53845833333333326</v>
      </c>
      <c r="II51" s="9">
        <v>91.066666666666677</v>
      </c>
      <c r="IJ51" s="9">
        <v>117.66666666666667</v>
      </c>
      <c r="IK51" s="9">
        <v>119.8</v>
      </c>
      <c r="IL51" s="9">
        <v>113.66666666666667</v>
      </c>
      <c r="IM51" s="9">
        <v>105.76666666666667</v>
      </c>
      <c r="IN51" s="9">
        <v>116.73333333333333</v>
      </c>
      <c r="IO51" s="9">
        <v>122</v>
      </c>
      <c r="IP51" s="9"/>
      <c r="IQ51" s="9">
        <v>90.666666666666671</v>
      </c>
      <c r="IR51" s="9"/>
      <c r="IS51" s="9">
        <v>111</v>
      </c>
      <c r="IT51" s="9">
        <v>106.33333333333333</v>
      </c>
      <c r="IU51" s="9">
        <v>112.73333333333333</v>
      </c>
      <c r="IV51" s="9">
        <v>101.56666666666668</v>
      </c>
      <c r="IW51" s="9">
        <v>89.283975136301564</v>
      </c>
      <c r="IX51" s="9">
        <v>84.795945933023646</v>
      </c>
      <c r="IY51" s="9">
        <v>113.45241624418195</v>
      </c>
      <c r="IZ51" s="9">
        <v>102.4975239549897</v>
      </c>
      <c r="JA51" s="9">
        <v>73.721116287825311</v>
      </c>
      <c r="JB51" s="9">
        <v>148.89505857745797</v>
      </c>
      <c r="JC51" s="9">
        <v>85.78367949154466</v>
      </c>
      <c r="JD51" s="9">
        <v>112.54420025886343</v>
      </c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27"/>
      <c r="KW51" s="27"/>
      <c r="KX51" s="27"/>
      <c r="KY51" s="27"/>
      <c r="KZ51" s="27"/>
      <c r="LA51" s="27"/>
      <c r="LB51" s="27"/>
      <c r="LC51" s="27"/>
      <c r="LD51" s="27"/>
      <c r="LE51" s="27"/>
      <c r="LF51" s="27"/>
      <c r="LG51" s="27"/>
      <c r="LH51" s="27">
        <v>0.7501000000000001</v>
      </c>
      <c r="LI51" s="27"/>
      <c r="LJ51" s="9">
        <v>87.381818181818176</v>
      </c>
      <c r="LK51" s="27">
        <v>162.53333333333333</v>
      </c>
      <c r="LL51" s="9">
        <v>1.2933333333333334</v>
      </c>
      <c r="LM51" s="9">
        <v>1.4268440529735602</v>
      </c>
      <c r="LN51" s="9"/>
      <c r="LO51" s="9"/>
      <c r="LP51" s="9"/>
      <c r="LQ51" s="9"/>
      <c r="LR51" s="9"/>
      <c r="LS51" s="9"/>
      <c r="LT51" s="9">
        <v>136.9</v>
      </c>
      <c r="LU51" s="9">
        <v>137.1</v>
      </c>
      <c r="LV51" s="9">
        <v>145.4</v>
      </c>
      <c r="LW51" s="9">
        <v>147.76666666666668</v>
      </c>
      <c r="LX51" s="9">
        <v>126.7</v>
      </c>
      <c r="LY51" s="9">
        <v>168</v>
      </c>
      <c r="LZ51" s="9">
        <v>126.89999999999999</v>
      </c>
      <c r="MA51" s="9">
        <v>144.03333333333333</v>
      </c>
      <c r="MB51" s="9"/>
      <c r="MC51" s="9">
        <v>132.63333333333333</v>
      </c>
      <c r="MD51" s="9">
        <v>133.56666666666666</v>
      </c>
      <c r="ME51" s="9">
        <v>134.53333333333333</v>
      </c>
      <c r="MF51" s="9">
        <v>131.4</v>
      </c>
      <c r="MG51" s="9">
        <v>131.76666666666665</v>
      </c>
      <c r="MH51" s="9">
        <v>115.8</v>
      </c>
      <c r="MI51" s="9">
        <v>124.26666666666667</v>
      </c>
      <c r="MJ51" s="9">
        <v>121.43333333333334</v>
      </c>
      <c r="MK51" s="9">
        <v>131.79999999999998</v>
      </c>
      <c r="ML51" s="9">
        <v>164.20000000000002</v>
      </c>
      <c r="MM51" s="9">
        <v>203.83333333333334</v>
      </c>
      <c r="MN51" s="9">
        <v>172.33333333333334</v>
      </c>
      <c r="MO51" s="9"/>
      <c r="MP51" s="9">
        <v>114.76666666666667</v>
      </c>
      <c r="MQ51" s="9">
        <v>127.36666666666666</v>
      </c>
      <c r="MR51" s="9">
        <v>128.96666666666667</v>
      </c>
      <c r="MS51" s="9">
        <v>132.4</v>
      </c>
      <c r="MT51" s="9">
        <v>95.3</v>
      </c>
      <c r="MU51" s="9">
        <v>136.76666666666668</v>
      </c>
      <c r="MV51" s="9">
        <v>137.5</v>
      </c>
      <c r="MW51" s="9"/>
      <c r="MX51" s="9"/>
      <c r="MY51" s="9"/>
      <c r="MZ51" s="9"/>
      <c r="NA51" s="9"/>
      <c r="NB51" s="9"/>
      <c r="NC51" s="9"/>
      <c r="ND51" s="9"/>
      <c r="NE51" s="9">
        <v>136.5</v>
      </c>
      <c r="NF51" s="9">
        <v>142.76666666666665</v>
      </c>
      <c r="NG51" s="9">
        <v>7.5066666666666677</v>
      </c>
      <c r="NH51" s="9"/>
      <c r="NI51" s="9"/>
      <c r="NJ51" s="9"/>
      <c r="NK51" s="9">
        <v>121.56666666666666</v>
      </c>
      <c r="NL51" s="9" t="e">
        <v>#N/A</v>
      </c>
      <c r="NM51" s="9"/>
      <c r="NN51" s="9">
        <v>0.76200000000000001</v>
      </c>
      <c r="NO51" s="9">
        <v>0.79600000000000004</v>
      </c>
      <c r="NP51" s="27"/>
      <c r="NQ51" s="27"/>
      <c r="NR51" s="27"/>
      <c r="NS51" s="27">
        <v>88.453328450000001</v>
      </c>
      <c r="NT51" s="27">
        <v>49.24333318</v>
      </c>
      <c r="NU51" s="27">
        <v>117.06666666666666</v>
      </c>
      <c r="NV51" s="27"/>
      <c r="NW51" s="27">
        <v>173</v>
      </c>
      <c r="NX51" s="27"/>
      <c r="NY51" s="27"/>
      <c r="NZ51" s="27"/>
      <c r="OA51" s="27">
        <v>68</v>
      </c>
      <c r="OB51" s="27">
        <v>74.900000000000006</v>
      </c>
      <c r="OC51" s="27"/>
      <c r="OD51" s="27">
        <v>681.86333333333334</v>
      </c>
      <c r="OE51" s="27"/>
      <c r="OF51" s="27">
        <v>1082.9093439999999</v>
      </c>
      <c r="OG51" s="27">
        <v>1672.4</v>
      </c>
      <c r="OH51" s="27">
        <v>3077</v>
      </c>
      <c r="OI51" s="27">
        <v>1175.0999999999999</v>
      </c>
      <c r="OJ51" s="9">
        <v>171</v>
      </c>
      <c r="OK51" s="9">
        <v>164</v>
      </c>
      <c r="OL51" s="9">
        <v>27.399999999999995</v>
      </c>
      <c r="OM51" s="9">
        <v>64.2</v>
      </c>
      <c r="ON51" s="9">
        <v>210</v>
      </c>
      <c r="OO51" s="9">
        <v>152.69999999999999</v>
      </c>
      <c r="OP51" s="9">
        <v>111.86666666666667</v>
      </c>
      <c r="OQ51" s="9" t="e">
        <v>#N/A</v>
      </c>
      <c r="OR51" s="9" t="e">
        <v>#N/A</v>
      </c>
      <c r="OS51" s="9">
        <v>130.06666666666666</v>
      </c>
      <c r="OT51" s="9">
        <v>134.69999999999999</v>
      </c>
      <c r="OU51" s="9">
        <v>163.63333333333333</v>
      </c>
      <c r="OV51" s="9" t="e">
        <v>#N/A</v>
      </c>
      <c r="OW51" s="9">
        <v>148.33333333333334</v>
      </c>
      <c r="OX51" s="9">
        <v>113.46666666666668</v>
      </c>
      <c r="OY51" s="9" t="e">
        <v>#N/A</v>
      </c>
      <c r="OZ51" s="9">
        <v>118.4</v>
      </c>
      <c r="PA51" s="9" t="e">
        <v>#N/A</v>
      </c>
      <c r="PB51" s="9" t="e">
        <v>#N/A</v>
      </c>
      <c r="PC51" s="9">
        <v>106.76666666666665</v>
      </c>
      <c r="PD51" s="9"/>
      <c r="PE51" s="9">
        <v>120.06666666666666</v>
      </c>
    </row>
    <row r="52" spans="1:421" ht="15.75">
      <c r="A52" s="4">
        <v>33420</v>
      </c>
      <c r="B52" s="9">
        <v>89.562719999999999</v>
      </c>
      <c r="C52" s="9">
        <v>90.175114666666673</v>
      </c>
      <c r="D52" s="9">
        <v>99.361034666666683</v>
      </c>
      <c r="E52" s="9">
        <v>905423.33333333337</v>
      </c>
      <c r="F52" s="9">
        <v>106.33333333333333</v>
      </c>
      <c r="G52" s="9"/>
      <c r="H52" s="9">
        <v>93.06</v>
      </c>
      <c r="I52" s="9"/>
      <c r="J52" s="9">
        <v>90.939848999999995</v>
      </c>
      <c r="K52" s="9">
        <v>107.86804599999999</v>
      </c>
      <c r="L52" s="9">
        <v>94.333333333333329</v>
      </c>
      <c r="M52" s="9">
        <v>760266.66666666663</v>
      </c>
      <c r="N52" s="9"/>
      <c r="O52" s="9">
        <v>88.625829323999994</v>
      </c>
      <c r="P52" s="9">
        <v>103.39680087799998</v>
      </c>
      <c r="Q52" s="9">
        <v>75.554192000000015</v>
      </c>
      <c r="R52" s="9">
        <v>96.681150204166656</v>
      </c>
      <c r="S52" s="9">
        <v>115.0261851985</v>
      </c>
      <c r="T52" s="9">
        <v>102.184258437</v>
      </c>
      <c r="U52" s="9">
        <v>279.32568595399994</v>
      </c>
      <c r="V52" s="9">
        <v>109.4919411976894</v>
      </c>
      <c r="W52" s="9">
        <v>106.66666666666667</v>
      </c>
      <c r="X52" s="9">
        <v>895053.33333333337</v>
      </c>
      <c r="Y52" s="9">
        <v>97.125873433333325</v>
      </c>
      <c r="Z52" s="9">
        <v>180.6788447209091</v>
      </c>
      <c r="AA52" s="17">
        <v>161.96627514933331</v>
      </c>
      <c r="AB52" s="9">
        <v>307.41666666666669</v>
      </c>
      <c r="AC52" s="9"/>
      <c r="AD52" s="9"/>
      <c r="AE52" s="9">
        <v>1644.7954493613333</v>
      </c>
      <c r="AF52" s="9">
        <v>1451.3765581666667</v>
      </c>
      <c r="AG52" s="9">
        <v>1530.2674516120285</v>
      </c>
      <c r="AH52" s="9">
        <v>1296.5767972460658</v>
      </c>
      <c r="AI52" s="9"/>
      <c r="AJ52" s="9"/>
      <c r="AK52" s="9"/>
      <c r="AL52" s="9">
        <v>114.17136504651036</v>
      </c>
      <c r="AM52" s="9">
        <v>110.13898779549591</v>
      </c>
      <c r="AN52" s="9">
        <v>94.175472841666661</v>
      </c>
      <c r="AO52" s="9">
        <v>93.886423519191922</v>
      </c>
      <c r="AP52" s="9"/>
      <c r="AQ52" s="9">
        <v>86.225239466666665</v>
      </c>
      <c r="AR52" s="9">
        <v>94.933333333333337</v>
      </c>
      <c r="AS52" s="9">
        <v>101</v>
      </c>
      <c r="AT52" s="9">
        <v>100.4</v>
      </c>
      <c r="AU52" s="9">
        <v>121.93333333333332</v>
      </c>
      <c r="AV52" s="9"/>
      <c r="AW52" s="9">
        <v>115.66666666666667</v>
      </c>
      <c r="AX52" s="9"/>
      <c r="AY52" s="9">
        <v>121.16666666666667</v>
      </c>
      <c r="AZ52" s="9">
        <v>96</v>
      </c>
      <c r="BA52" s="9"/>
      <c r="BB52" s="9">
        <v>76.466666666666683</v>
      </c>
      <c r="BC52" s="9">
        <v>96.2</v>
      </c>
      <c r="BD52" s="9">
        <v>110.86666666666667</v>
      </c>
      <c r="BE52" s="9">
        <v>97.5</v>
      </c>
      <c r="BF52" s="9">
        <v>70.2</v>
      </c>
      <c r="BG52" s="9"/>
      <c r="BH52" s="9">
        <v>96.6</v>
      </c>
      <c r="BI52" s="9">
        <v>117.60712770470938</v>
      </c>
      <c r="BJ52" s="9">
        <v>87.959132904838199</v>
      </c>
      <c r="BK52" s="9">
        <v>180.59027890515927</v>
      </c>
      <c r="BL52" s="9">
        <v>78.690151327214082</v>
      </c>
      <c r="BM52" s="9">
        <v>73.502358612809189</v>
      </c>
      <c r="BN52" s="9">
        <v>154.20651961741169</v>
      </c>
      <c r="BO52" s="9">
        <v>137.83159053384702</v>
      </c>
      <c r="BP52" s="9">
        <v>85.704853086827342</v>
      </c>
      <c r="BQ52" s="9">
        <v>80.578512396694208</v>
      </c>
      <c r="BR52" s="9">
        <v>66.937945066124115</v>
      </c>
      <c r="BS52" s="9">
        <v>74.49050531887157</v>
      </c>
      <c r="BT52" s="9"/>
      <c r="BU52" s="9">
        <v>88.869378983241731</v>
      </c>
      <c r="BV52" s="9"/>
      <c r="BW52" s="9"/>
      <c r="BX52" s="9"/>
      <c r="BY52" s="9"/>
      <c r="BZ52" s="9">
        <v>113.23333333333333</v>
      </c>
      <c r="CA52" s="9">
        <v>179.580077875</v>
      </c>
      <c r="CB52" s="9"/>
      <c r="CC52" s="9"/>
      <c r="CD52" s="9"/>
      <c r="CE52" s="9"/>
      <c r="CF52" s="9"/>
      <c r="CG52" s="9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>
        <v>123.744444444444</v>
      </c>
      <c r="CU52" s="27"/>
      <c r="CV52" s="27">
        <v>374.78584539999997</v>
      </c>
      <c r="CW52" s="9"/>
      <c r="CX52" s="9"/>
      <c r="CY52" s="9">
        <v>70.8</v>
      </c>
      <c r="CZ52" s="9">
        <v>73.899999999999991</v>
      </c>
      <c r="DA52" s="9">
        <v>95.22499999999998</v>
      </c>
      <c r="DB52" s="9">
        <v>1474.7993373692454</v>
      </c>
      <c r="DC52" s="27">
        <v>156.16666666666666</v>
      </c>
      <c r="DD52" s="9">
        <v>1780753.3333333333</v>
      </c>
      <c r="DE52" s="9">
        <v>215.33333333333334</v>
      </c>
      <c r="DF52" s="9">
        <v>214</v>
      </c>
      <c r="DG52" s="9">
        <v>218.62153846153842</v>
      </c>
      <c r="DH52" s="9">
        <v>241</v>
      </c>
      <c r="DI52" s="9">
        <v>204.05006953333336</v>
      </c>
      <c r="DJ52" s="9">
        <v>407.33333333333331</v>
      </c>
      <c r="DK52" s="9">
        <v>418</v>
      </c>
      <c r="DL52" s="9">
        <v>454</v>
      </c>
      <c r="DM52" s="9">
        <v>433.49845312476822</v>
      </c>
      <c r="DN52" s="9">
        <v>170.33333333333334</v>
      </c>
      <c r="DO52" s="9">
        <v>178</v>
      </c>
      <c r="DP52" s="9">
        <v>210</v>
      </c>
      <c r="DQ52" s="9">
        <v>199.93722540779999</v>
      </c>
      <c r="DR52" s="9">
        <v>1705730</v>
      </c>
      <c r="DS52" s="9">
        <v>203.33333333333334</v>
      </c>
      <c r="DT52" s="9">
        <v>265</v>
      </c>
      <c r="DU52" s="9">
        <v>430.33333333333331</v>
      </c>
      <c r="DV52" s="9">
        <v>480</v>
      </c>
      <c r="DW52" s="9">
        <v>78</v>
      </c>
      <c r="DX52" s="9">
        <v>267.49666666666667</v>
      </c>
      <c r="DY52" s="9">
        <v>204</v>
      </c>
      <c r="DZ52" s="9">
        <v>548.21333333333325</v>
      </c>
      <c r="EA52" s="9">
        <v>417</v>
      </c>
      <c r="EB52" s="9">
        <v>135.66999999999999</v>
      </c>
      <c r="EC52" s="9">
        <v>131</v>
      </c>
      <c r="ED52" s="17">
        <v>318</v>
      </c>
      <c r="EE52" s="9">
        <v>650.36367289999998</v>
      </c>
      <c r="EF52" s="9"/>
      <c r="EG52" s="9"/>
      <c r="EH52" s="9"/>
      <c r="EI52" s="9"/>
      <c r="EJ52" s="9">
        <v>236.75962671522245</v>
      </c>
      <c r="EK52" s="9">
        <v>207.77788592969696</v>
      </c>
      <c r="EL52" s="9">
        <v>207.40073401546212</v>
      </c>
      <c r="EM52" s="9">
        <v>77.033333333333346</v>
      </c>
      <c r="EN52" s="9">
        <v>116.3</v>
      </c>
      <c r="EO52" s="9"/>
      <c r="EP52" s="9">
        <v>93.066666666666663</v>
      </c>
      <c r="EQ52" s="9">
        <v>113.96666666666665</v>
      </c>
      <c r="ER52" s="9">
        <v>109.66666666666667</v>
      </c>
      <c r="ES52" s="9">
        <v>84.966666666666669</v>
      </c>
      <c r="ET52" s="9"/>
      <c r="EU52" s="9">
        <v>152.05000000000001</v>
      </c>
      <c r="EV52" s="9">
        <v>93.7</v>
      </c>
      <c r="EW52" s="9">
        <v>93.333333333333357</v>
      </c>
      <c r="EX52" s="9">
        <v>85.530770100250223</v>
      </c>
      <c r="EY52" s="9">
        <v>96.588031597971025</v>
      </c>
      <c r="EZ52" s="9"/>
      <c r="FA52" s="9"/>
      <c r="FB52" s="9">
        <v>167.21776098252241</v>
      </c>
      <c r="FC52" s="9">
        <v>289.89952368674238</v>
      </c>
      <c r="FD52" s="9">
        <v>3033.0266666666666</v>
      </c>
      <c r="FE52" s="9">
        <v>247.54861976514971</v>
      </c>
      <c r="FF52" s="9"/>
      <c r="FG52" s="9"/>
      <c r="FH52" s="9"/>
      <c r="FI52" s="9">
        <v>223.84268132000003</v>
      </c>
      <c r="FJ52" s="9"/>
      <c r="FK52" s="9"/>
      <c r="FL52" s="9"/>
      <c r="FM52" s="9"/>
      <c r="FN52" s="9"/>
      <c r="FO52" s="9" t="e">
        <v>#N/A</v>
      </c>
      <c r="FP52" s="9">
        <v>310.26389005466666</v>
      </c>
      <c r="FQ52" s="9">
        <v>213.84839413999998</v>
      </c>
      <c r="FR52" s="9"/>
      <c r="FS52" s="9"/>
      <c r="FT52" s="9">
        <v>478.69705822266661</v>
      </c>
      <c r="FU52" s="9">
        <v>0.42833333333333334</v>
      </c>
      <c r="FV52" s="9">
        <v>558.50439706666668</v>
      </c>
      <c r="FW52" s="9">
        <v>350.60848400066669</v>
      </c>
      <c r="FX52" s="9">
        <v>110.76666666666665</v>
      </c>
      <c r="FY52" s="9">
        <v>123.3</v>
      </c>
      <c r="FZ52" s="9">
        <v>118.26666666666665</v>
      </c>
      <c r="GA52" s="9"/>
      <c r="GB52" s="9"/>
      <c r="GC52" s="9">
        <v>121.33333333333333</v>
      </c>
      <c r="GD52" s="9">
        <v>133.26666666666665</v>
      </c>
      <c r="GE52" s="9">
        <v>102.04433304613457</v>
      </c>
      <c r="GF52" s="9">
        <v>85.771520469486219</v>
      </c>
      <c r="GG52" s="9">
        <v>98.373205741626805</v>
      </c>
      <c r="GH52" s="9"/>
      <c r="GI52" s="9"/>
      <c r="GJ52" s="9">
        <v>12.333333333333336</v>
      </c>
      <c r="GK52" s="9"/>
      <c r="GL52" s="9"/>
      <c r="GM52" s="9">
        <v>0.92743333333333322</v>
      </c>
      <c r="GN52" s="9">
        <v>1.0401333333333334</v>
      </c>
      <c r="GO52" s="9">
        <v>1.9276666666666664</v>
      </c>
      <c r="GP52" s="9">
        <v>1.2998333333333332</v>
      </c>
      <c r="GQ52" s="9">
        <v>3.5933333333333333</v>
      </c>
      <c r="GR52" s="9">
        <v>0.15243333333333334</v>
      </c>
      <c r="GS52" s="9">
        <v>2.6059999999999999</v>
      </c>
      <c r="GT52" s="9"/>
      <c r="GU52" s="9">
        <v>107.83333333333333</v>
      </c>
      <c r="GV52" s="9">
        <v>75.766666666666666</v>
      </c>
      <c r="GW52" s="9">
        <v>91.4</v>
      </c>
      <c r="GX52" s="9">
        <v>110.03333333333335</v>
      </c>
      <c r="GY52" s="9">
        <v>101.66666666666667</v>
      </c>
      <c r="GZ52" s="9">
        <v>70.400000000000006</v>
      </c>
      <c r="HA52" s="9">
        <v>105.96666666666665</v>
      </c>
      <c r="HB52" s="9">
        <v>87.071564139778928</v>
      </c>
      <c r="HC52" s="9">
        <v>98.514737111389834</v>
      </c>
      <c r="HD52" s="9">
        <v>54.747452980402009</v>
      </c>
      <c r="HE52" s="9">
        <v>67.173271909241606</v>
      </c>
      <c r="HF52" s="9">
        <v>69.618646897749272</v>
      </c>
      <c r="HG52" s="9">
        <v>81.497797356828215</v>
      </c>
      <c r="HH52" s="9"/>
      <c r="HI52" s="9">
        <v>0.42699999999999999</v>
      </c>
      <c r="HJ52" s="9"/>
      <c r="HK52" s="9">
        <v>0.20796666666666663</v>
      </c>
      <c r="HL52" s="34">
        <v>120.53333333333335</v>
      </c>
      <c r="HM52" s="9">
        <v>118.56666666666666</v>
      </c>
      <c r="HN52" s="34">
        <v>118.56666666666666</v>
      </c>
      <c r="HO52" s="9">
        <v>0.69153333333333322</v>
      </c>
      <c r="HP52" s="9">
        <v>0.91870000000000007</v>
      </c>
      <c r="HQ52" s="9">
        <v>0.50753333333333328</v>
      </c>
      <c r="HR52" s="9">
        <v>1.1265666666666667</v>
      </c>
      <c r="HS52" s="9">
        <v>2.8463333333333334</v>
      </c>
      <c r="HT52" s="9">
        <v>0.53795000000000004</v>
      </c>
      <c r="HU52" s="9">
        <v>0.51280000000000003</v>
      </c>
      <c r="HV52" s="9">
        <v>0.68819999999999992</v>
      </c>
      <c r="HW52" s="9">
        <v>2.2704679999999997</v>
      </c>
      <c r="HX52" s="9">
        <v>0.54156666666666664</v>
      </c>
      <c r="HY52" s="9">
        <v>1.9835666666666665</v>
      </c>
      <c r="HZ52" s="9">
        <v>0.40906666666666669</v>
      </c>
      <c r="IA52" s="9">
        <v>1.4498666666666669</v>
      </c>
      <c r="IB52" s="9">
        <v>0.68489999999999995</v>
      </c>
      <c r="IC52" s="9">
        <v>1.0309999999999999</v>
      </c>
      <c r="ID52" s="9">
        <v>0.77136666666666676</v>
      </c>
      <c r="IE52" s="9">
        <v>0.99233333333333329</v>
      </c>
      <c r="IF52" s="9">
        <v>1.0797142424242425</v>
      </c>
      <c r="IG52" s="9">
        <v>0.69628051282051284</v>
      </c>
      <c r="IH52" s="9">
        <v>0.51182803030303026</v>
      </c>
      <c r="II52" s="9">
        <v>91.266666666666666</v>
      </c>
      <c r="IJ52" s="9">
        <v>119.13333333333333</v>
      </c>
      <c r="IK52" s="9">
        <v>112.63333333333333</v>
      </c>
      <c r="IL52" s="9">
        <v>112.96666666666665</v>
      </c>
      <c r="IM52" s="9">
        <v>100.33333333333333</v>
      </c>
      <c r="IN52" s="9">
        <v>119</v>
      </c>
      <c r="IO52" s="9">
        <v>109.8</v>
      </c>
      <c r="IP52" s="9"/>
      <c r="IQ52" s="9">
        <v>84.833333333333343</v>
      </c>
      <c r="IR52" s="9"/>
      <c r="IS52" s="9">
        <v>117.96666666666665</v>
      </c>
      <c r="IT52" s="9">
        <v>107.9</v>
      </c>
      <c r="IU52" s="9">
        <v>121.86666666666667</v>
      </c>
      <c r="IV52" s="9">
        <v>105.16666666666667</v>
      </c>
      <c r="IW52" s="9">
        <v>79.235374435458439</v>
      </c>
      <c r="IX52" s="9">
        <v>77.386346898668762</v>
      </c>
      <c r="IY52" s="9">
        <v>108.11924369790124</v>
      </c>
      <c r="IZ52" s="9">
        <v>98.545398136104922</v>
      </c>
      <c r="JA52" s="9">
        <v>76.460068709115717</v>
      </c>
      <c r="JB52" s="9">
        <v>148.17295601399385</v>
      </c>
      <c r="JC52" s="9">
        <v>93.278855975485186</v>
      </c>
      <c r="JD52" s="9">
        <v>123.51253619417426</v>
      </c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27"/>
      <c r="KW52" s="27"/>
      <c r="KX52" s="27"/>
      <c r="KY52" s="27"/>
      <c r="KZ52" s="27"/>
      <c r="LA52" s="27"/>
      <c r="LB52" s="27"/>
      <c r="LC52" s="27"/>
      <c r="LD52" s="27"/>
      <c r="LE52" s="27"/>
      <c r="LF52" s="27"/>
      <c r="LG52" s="27"/>
      <c r="LH52" s="27">
        <v>0.69513333333333338</v>
      </c>
      <c r="LI52" s="27"/>
      <c r="LJ52" s="9">
        <v>78.425757575757586</v>
      </c>
      <c r="LK52" s="27">
        <v>156.16666666666666</v>
      </c>
      <c r="LL52" s="9">
        <v>1.2433333333333334</v>
      </c>
      <c r="LM52" s="9">
        <v>1.3729045626943774</v>
      </c>
      <c r="LN52" s="9"/>
      <c r="LO52" s="9"/>
      <c r="LP52" s="9"/>
      <c r="LQ52" s="9"/>
      <c r="LR52" s="9"/>
      <c r="LS52" s="9"/>
      <c r="LT52" s="9">
        <v>136.16666666666666</v>
      </c>
      <c r="LU52" s="9">
        <v>135.26666666666665</v>
      </c>
      <c r="LV52" s="9">
        <v>146.26666666666668</v>
      </c>
      <c r="LW52" s="9">
        <v>147.9</v>
      </c>
      <c r="LX52" s="9">
        <v>126.63333333333333</v>
      </c>
      <c r="LY52" s="9">
        <v>168.26666666666668</v>
      </c>
      <c r="LZ52" s="9">
        <v>127.03333333333335</v>
      </c>
      <c r="MA52" s="9">
        <v>145.20000000000002</v>
      </c>
      <c r="MB52" s="9"/>
      <c r="MC52" s="9">
        <v>132.26666666666668</v>
      </c>
      <c r="MD52" s="9">
        <v>131.96666666666667</v>
      </c>
      <c r="ME52" s="9">
        <v>135.5</v>
      </c>
      <c r="MF52" s="9">
        <v>131.26666666666665</v>
      </c>
      <c r="MG52" s="9">
        <v>131.96666666666667</v>
      </c>
      <c r="MH52" s="9">
        <v>117.63333333333333</v>
      </c>
      <c r="MI52" s="9">
        <v>124.60000000000001</v>
      </c>
      <c r="MJ52" s="9">
        <v>121.63333333333333</v>
      </c>
      <c r="MK52" s="9">
        <v>132.6</v>
      </c>
      <c r="ML52" s="9">
        <v>153</v>
      </c>
      <c r="MM52" s="9">
        <v>193.5</v>
      </c>
      <c r="MN52" s="9">
        <v>145.83333333333334</v>
      </c>
      <c r="MO52" s="9"/>
      <c r="MP52" s="9">
        <v>112.93333333333334</v>
      </c>
      <c r="MQ52" s="9">
        <v>127.2</v>
      </c>
      <c r="MR52" s="9">
        <v>129.93333333333337</v>
      </c>
      <c r="MS52" s="9">
        <v>131.6</v>
      </c>
      <c r="MT52" s="9">
        <v>96.233333333333334</v>
      </c>
      <c r="MU52" s="9">
        <v>137.86666666666667</v>
      </c>
      <c r="MV52" s="9">
        <v>138.66666666666666</v>
      </c>
      <c r="MW52" s="9"/>
      <c r="MX52" s="9"/>
      <c r="MY52" s="9"/>
      <c r="MZ52" s="9"/>
      <c r="NA52" s="9"/>
      <c r="NB52" s="9"/>
      <c r="NC52" s="9"/>
      <c r="ND52" s="9"/>
      <c r="NE52" s="9">
        <v>138.20000000000002</v>
      </c>
      <c r="NF52" s="9">
        <v>143.86666666666667</v>
      </c>
      <c r="NG52" s="9">
        <v>5.95</v>
      </c>
      <c r="NH52" s="9"/>
      <c r="NI52" s="9"/>
      <c r="NJ52" s="9"/>
      <c r="NK52" s="9">
        <v>121.8</v>
      </c>
      <c r="NL52" s="9" t="e">
        <v>#N/A</v>
      </c>
      <c r="NM52" s="9"/>
      <c r="NN52" s="9">
        <v>0.76900000000000002</v>
      </c>
      <c r="NO52" s="9">
        <v>0.80500000000000005</v>
      </c>
      <c r="NP52" s="27"/>
      <c r="NQ52" s="27"/>
      <c r="NR52" s="27"/>
      <c r="NS52" s="27">
        <v>83.959350586666673</v>
      </c>
      <c r="NT52" s="27">
        <v>47.051921843333332</v>
      </c>
      <c r="NU52" s="27">
        <v>113.90000000000002</v>
      </c>
      <c r="NV52" s="27"/>
      <c r="NW52" s="27">
        <v>156.33333333333334</v>
      </c>
      <c r="NX52" s="27"/>
      <c r="NY52" s="27"/>
      <c r="NZ52" s="27"/>
      <c r="OA52" s="27">
        <v>68</v>
      </c>
      <c r="OB52" s="27">
        <v>74.900000000000006</v>
      </c>
      <c r="OC52" s="27"/>
      <c r="OD52" s="27">
        <v>415.75333333333333</v>
      </c>
      <c r="OE52" s="27"/>
      <c r="OF52" s="27">
        <v>1147.9456339999999</v>
      </c>
      <c r="OG52" s="27">
        <v>1432.2</v>
      </c>
      <c r="OH52" s="27">
        <v>2761</v>
      </c>
      <c r="OI52" s="27">
        <v>1080.5</v>
      </c>
      <c r="OJ52" s="9">
        <v>143.66666666666666</v>
      </c>
      <c r="OK52" s="9">
        <v>130.66666666666666</v>
      </c>
      <c r="OL52" s="9">
        <v>27.399999999999995</v>
      </c>
      <c r="OM52" s="9">
        <v>64.2</v>
      </c>
      <c r="ON52" s="9">
        <v>210</v>
      </c>
      <c r="OO52" s="9">
        <v>153</v>
      </c>
      <c r="OP52" s="9">
        <v>112.4</v>
      </c>
      <c r="OQ52" s="9" t="e">
        <v>#N/A</v>
      </c>
      <c r="OR52" s="9" t="e">
        <v>#N/A</v>
      </c>
      <c r="OS52" s="9">
        <v>130.66666666666666</v>
      </c>
      <c r="OT52" s="9">
        <v>136.16666666666666</v>
      </c>
      <c r="OU52" s="9">
        <v>165.8</v>
      </c>
      <c r="OV52" s="9">
        <v>100.33333333333333</v>
      </c>
      <c r="OW52" s="9">
        <v>148.63333333333335</v>
      </c>
      <c r="OX52" s="9">
        <v>108.93333333333334</v>
      </c>
      <c r="OY52" s="9">
        <v>99.766666666666666</v>
      </c>
      <c r="OZ52" s="9">
        <v>118.36666666666667</v>
      </c>
      <c r="PA52" s="9" t="e">
        <v>#N/A</v>
      </c>
      <c r="PB52" s="9" t="e">
        <v>#N/A</v>
      </c>
      <c r="PC52" s="9">
        <v>107.5</v>
      </c>
      <c r="PD52" s="9"/>
      <c r="PE52" s="9">
        <v>113.03333333333335</v>
      </c>
    </row>
    <row r="53" spans="1:421" ht="15.75">
      <c r="A53" s="5">
        <v>33512</v>
      </c>
      <c r="B53" s="9">
        <v>100.12652800000001</v>
      </c>
      <c r="C53" s="9">
        <v>100.89202133333333</v>
      </c>
      <c r="D53" s="9">
        <v>113.59921066666668</v>
      </c>
      <c r="E53" s="9">
        <v>1026476.6666666666</v>
      </c>
      <c r="F53" s="9">
        <v>120.66666666666667</v>
      </c>
      <c r="G53" s="9"/>
      <c r="H53" s="9">
        <v>90.735384615384632</v>
      </c>
      <c r="I53" s="9"/>
      <c r="J53" s="9">
        <v>90.939848999999995</v>
      </c>
      <c r="K53" s="9">
        <v>107.47436699999999</v>
      </c>
      <c r="L53" s="9">
        <v>99</v>
      </c>
      <c r="M53" s="9">
        <v>746820</v>
      </c>
      <c r="N53" s="9"/>
      <c r="O53" s="9">
        <v>87.156080910666674</v>
      </c>
      <c r="P53" s="9">
        <v>106.92419707000001</v>
      </c>
      <c r="Q53" s="9">
        <v>85.199408000000005</v>
      </c>
      <c r="R53" s="9">
        <v>97.249404006659759</v>
      </c>
      <c r="S53" s="9">
        <v>134.70244208199998</v>
      </c>
      <c r="T53" s="9">
        <v>116.73476772899998</v>
      </c>
      <c r="U53" s="9">
        <v>321.96676179583329</v>
      </c>
      <c r="V53" s="9">
        <v>135.40045089960489</v>
      </c>
      <c r="W53" s="9">
        <v>107</v>
      </c>
      <c r="X53" s="9">
        <v>956656.66666666663</v>
      </c>
      <c r="Y53" s="9">
        <v>119.53953653333333</v>
      </c>
      <c r="Z53" s="9">
        <v>210.65665216230363</v>
      </c>
      <c r="AA53" s="17">
        <v>172.47497630466668</v>
      </c>
      <c r="AB53" s="9">
        <v>281.05</v>
      </c>
      <c r="AC53" s="9"/>
      <c r="AD53" s="9"/>
      <c r="AE53" s="9">
        <v>1417.6458320806667</v>
      </c>
      <c r="AF53" s="9">
        <v>1321.3038235866668</v>
      </c>
      <c r="AG53" s="9">
        <v>1201.0736387453696</v>
      </c>
      <c r="AH53" s="9">
        <v>1026.881293497544</v>
      </c>
      <c r="AI53" s="9"/>
      <c r="AJ53" s="9"/>
      <c r="AK53" s="9"/>
      <c r="AL53" s="9">
        <v>140.3615345185998</v>
      </c>
      <c r="AM53" s="9">
        <v>133.79139839376066</v>
      </c>
      <c r="AN53" s="9">
        <v>94.91419336837474</v>
      </c>
      <c r="AO53" s="9">
        <v>100.13593025507248</v>
      </c>
      <c r="AP53" s="9"/>
      <c r="AQ53" s="9">
        <v>98.59562183333334</v>
      </c>
      <c r="AR53" s="9">
        <v>100.76666666666665</v>
      </c>
      <c r="AS53" s="9">
        <v>102.46666666666665</v>
      </c>
      <c r="AT53" s="9">
        <v>99.6</v>
      </c>
      <c r="AU53" s="9">
        <v>119.5</v>
      </c>
      <c r="AV53" s="9"/>
      <c r="AW53" s="9">
        <v>114.7</v>
      </c>
      <c r="AX53" s="9"/>
      <c r="AY53" s="9">
        <v>120.63333333333333</v>
      </c>
      <c r="AZ53" s="9">
        <v>96.7</v>
      </c>
      <c r="BA53" s="9"/>
      <c r="BB53" s="9">
        <v>91.933333333333337</v>
      </c>
      <c r="BC53" s="9">
        <v>102.4</v>
      </c>
      <c r="BD53" s="9">
        <v>92.533333333333346</v>
      </c>
      <c r="BE53" s="9">
        <v>114.23333333333333</v>
      </c>
      <c r="BF53" s="9">
        <v>76.433333333333337</v>
      </c>
      <c r="BG53" s="9">
        <v>100</v>
      </c>
      <c r="BH53" s="9">
        <v>98.233333333333334</v>
      </c>
      <c r="BI53" s="9">
        <v>117.60712770470938</v>
      </c>
      <c r="BJ53" s="9">
        <v>101.3867274504926</v>
      </c>
      <c r="BK53" s="9">
        <v>206.30539952595859</v>
      </c>
      <c r="BL53" s="9">
        <v>96.849417018109648</v>
      </c>
      <c r="BM53" s="9">
        <v>85.697696458735351</v>
      </c>
      <c r="BN53" s="9">
        <v>140.38649228967404</v>
      </c>
      <c r="BO53" s="9">
        <v>161.40891579526692</v>
      </c>
      <c r="BP53" s="9">
        <v>97.986134037636191</v>
      </c>
      <c r="BQ53" s="9">
        <v>90.082644628099189</v>
      </c>
      <c r="BR53" s="9">
        <v>75.48321464903357</v>
      </c>
      <c r="BS53" s="9">
        <v>79.448931652517913</v>
      </c>
      <c r="BT53" s="9"/>
      <c r="BU53" s="9">
        <v>99.425528603245269</v>
      </c>
      <c r="BV53" s="9"/>
      <c r="BW53" s="9"/>
      <c r="BX53" s="9"/>
      <c r="BY53" s="9"/>
      <c r="BZ53" s="9">
        <v>113.23333333333333</v>
      </c>
      <c r="CA53" s="9">
        <v>186.84498971874999</v>
      </c>
      <c r="CB53" s="9"/>
      <c r="CC53" s="9"/>
      <c r="CD53" s="9"/>
      <c r="CE53" s="9"/>
      <c r="CF53" s="9"/>
      <c r="CG53" s="9"/>
      <c r="CH53" s="27"/>
      <c r="CI53" s="27"/>
      <c r="CJ53" s="27"/>
      <c r="CK53" s="27"/>
      <c r="CL53" s="27"/>
      <c r="CM53" s="27"/>
      <c r="CN53" s="27"/>
      <c r="CO53" s="27"/>
      <c r="CP53" s="27"/>
      <c r="CQ53" s="27">
        <v>127.472727272727</v>
      </c>
      <c r="CR53" s="27"/>
      <c r="CS53" s="27"/>
      <c r="CT53" s="27">
        <v>130.25</v>
      </c>
      <c r="CU53" s="27"/>
      <c r="CV53" s="27">
        <v>376.92922850277773</v>
      </c>
      <c r="CW53" s="9"/>
      <c r="CX53" s="9"/>
      <c r="CY53" s="9">
        <v>68.533333333333331</v>
      </c>
      <c r="CZ53" s="9">
        <v>71.399999999999991</v>
      </c>
      <c r="DA53" s="9">
        <v>96.480384294068514</v>
      </c>
      <c r="DB53" s="9">
        <v>1326.8545734276888</v>
      </c>
      <c r="DC53" s="27">
        <v>153</v>
      </c>
      <c r="DD53" s="9">
        <v>1894260</v>
      </c>
      <c r="DE53" s="9">
        <v>223.33333333333334</v>
      </c>
      <c r="DF53" s="9">
        <v>211</v>
      </c>
      <c r="DG53" s="9">
        <v>212.19307692307692</v>
      </c>
      <c r="DH53" s="9">
        <v>237</v>
      </c>
      <c r="DI53" s="9">
        <v>200.98809370000004</v>
      </c>
      <c r="DJ53" s="9">
        <v>407</v>
      </c>
      <c r="DK53" s="9">
        <v>394</v>
      </c>
      <c r="DL53" s="9">
        <v>437</v>
      </c>
      <c r="DM53" s="9">
        <v>413.85055625823588</v>
      </c>
      <c r="DN53" s="9">
        <v>175</v>
      </c>
      <c r="DO53" s="9">
        <v>184</v>
      </c>
      <c r="DP53" s="9">
        <v>217</v>
      </c>
      <c r="DQ53" s="9">
        <v>208.56832296510001</v>
      </c>
      <c r="DR53" s="9">
        <v>1864966.6666666667</v>
      </c>
      <c r="DS53" s="9">
        <v>201</v>
      </c>
      <c r="DT53" s="9">
        <v>257</v>
      </c>
      <c r="DU53" s="9">
        <v>453</v>
      </c>
      <c r="DV53" s="9">
        <v>459</v>
      </c>
      <c r="DW53" s="9">
        <v>105.66666666666667</v>
      </c>
      <c r="DX53" s="9">
        <v>264.95</v>
      </c>
      <c r="DY53" s="9">
        <v>230</v>
      </c>
      <c r="DZ53" s="9">
        <v>528.81666666666672</v>
      </c>
      <c r="EA53" s="9">
        <v>416</v>
      </c>
      <c r="EB53" s="9">
        <v>131.89333333333335</v>
      </c>
      <c r="EC53" s="9">
        <v>139</v>
      </c>
      <c r="ED53" s="17">
        <v>365</v>
      </c>
      <c r="EE53" s="9">
        <v>570.99725857999999</v>
      </c>
      <c r="EF53" s="9"/>
      <c r="EG53" s="9"/>
      <c r="EH53" s="9"/>
      <c r="EI53" s="9"/>
      <c r="EJ53" s="9">
        <v>234.99005102601851</v>
      </c>
      <c r="EK53" s="9">
        <v>205.16977640618359</v>
      </c>
      <c r="EL53" s="9">
        <v>204.32476401317265</v>
      </c>
      <c r="EM53" s="9">
        <v>76.7</v>
      </c>
      <c r="EN53" s="9">
        <v>116.23333333333335</v>
      </c>
      <c r="EO53" s="9"/>
      <c r="EP53" s="9">
        <v>92.833333333333329</v>
      </c>
      <c r="EQ53" s="9">
        <v>114.03333333333335</v>
      </c>
      <c r="ER53" s="9">
        <v>108.86666666666667</v>
      </c>
      <c r="ES53" s="9">
        <v>86.133333333333326</v>
      </c>
      <c r="ET53" s="9"/>
      <c r="EU53" s="9">
        <v>140</v>
      </c>
      <c r="EV53" s="9">
        <v>94.166666666666671</v>
      </c>
      <c r="EW53" s="9">
        <v>91.932773109243726</v>
      </c>
      <c r="EX53" s="9">
        <v>81.654170915797934</v>
      </c>
      <c r="EY53" s="9">
        <v>100.75764394449278</v>
      </c>
      <c r="EZ53" s="9"/>
      <c r="FA53" s="9"/>
      <c r="FB53" s="9">
        <v>146.81152574397728</v>
      </c>
      <c r="FC53" s="9">
        <v>285.15893915327996</v>
      </c>
      <c r="FD53" s="9">
        <v>3193.8433333333328</v>
      </c>
      <c r="FE53" s="9">
        <v>242.85350988195773</v>
      </c>
      <c r="FF53" s="9"/>
      <c r="FG53" s="9"/>
      <c r="FH53" s="9"/>
      <c r="FI53" s="9">
        <v>184.08598710000001</v>
      </c>
      <c r="FJ53" s="9"/>
      <c r="FK53" s="9"/>
      <c r="FL53" s="9"/>
      <c r="FM53" s="9"/>
      <c r="FN53" s="9"/>
      <c r="FO53" s="9" t="e">
        <v>#N/A</v>
      </c>
      <c r="FP53" s="9">
        <v>280.72194694666661</v>
      </c>
      <c r="FQ53" s="9">
        <v>197.82813643466667</v>
      </c>
      <c r="FR53" s="9"/>
      <c r="FS53" s="9"/>
      <c r="FT53" s="9">
        <v>477.74172175400003</v>
      </c>
      <c r="FU53" s="9">
        <v>0.41899999999999993</v>
      </c>
      <c r="FV53" s="9">
        <v>544.10086261599997</v>
      </c>
      <c r="FW53" s="9">
        <v>363.32180777600001</v>
      </c>
      <c r="FX53" s="9">
        <v>111.09999999999998</v>
      </c>
      <c r="FY53" s="9">
        <v>123.33333333333333</v>
      </c>
      <c r="FZ53" s="9">
        <v>114.3</v>
      </c>
      <c r="GA53" s="9"/>
      <c r="GB53" s="9"/>
      <c r="GC53" s="9">
        <v>120.6</v>
      </c>
      <c r="GD53" s="9">
        <v>124.73333333333335</v>
      </c>
      <c r="GE53" s="9">
        <v>101.84068301088746</v>
      </c>
      <c r="GF53" s="9">
        <v>83.559518099483682</v>
      </c>
      <c r="GG53" s="9">
        <v>96.229665071770327</v>
      </c>
      <c r="GH53" s="9"/>
      <c r="GI53" s="9"/>
      <c r="GJ53" s="9">
        <v>13.733333333333334</v>
      </c>
      <c r="GK53" s="9"/>
      <c r="GL53" s="9"/>
      <c r="GM53" s="9">
        <v>1.1132666666666666</v>
      </c>
      <c r="GN53" s="9">
        <v>1.0609333333333331</v>
      </c>
      <c r="GO53" s="9">
        <v>1.9450000000000001</v>
      </c>
      <c r="GP53" s="9">
        <v>1.3101333333333331</v>
      </c>
      <c r="GQ53" s="9">
        <v>3.5246666666666666</v>
      </c>
      <c r="GR53" s="9">
        <v>0.2455333333333333</v>
      </c>
      <c r="GS53" s="9">
        <v>2.6046666666666667</v>
      </c>
      <c r="GT53" s="9"/>
      <c r="GU53" s="9">
        <v>112.76666666666665</v>
      </c>
      <c r="GV53" s="9">
        <v>80.533333333333346</v>
      </c>
      <c r="GW53" s="9">
        <v>99</v>
      </c>
      <c r="GX53" s="9">
        <v>113.6</v>
      </c>
      <c r="GY53" s="9">
        <v>119.63333333333333</v>
      </c>
      <c r="GZ53" s="9">
        <v>72.900000000000006</v>
      </c>
      <c r="HA53" s="9">
        <v>108.16666666666667</v>
      </c>
      <c r="HB53" s="9">
        <v>87.761527297086076</v>
      </c>
      <c r="HC53" s="9">
        <v>118.25450850182216</v>
      </c>
      <c r="HD53" s="9">
        <v>88.184941756755123</v>
      </c>
      <c r="HE53" s="9">
        <v>68.516565130346791</v>
      </c>
      <c r="HF53" s="9">
        <v>69.583027226785987</v>
      </c>
      <c r="HG53" s="9">
        <v>90.748898678414108</v>
      </c>
      <c r="HH53" s="9"/>
      <c r="HI53" s="9">
        <v>0.58169999999999999</v>
      </c>
      <c r="HJ53" s="9"/>
      <c r="HK53" s="9">
        <v>0.22830000000000003</v>
      </c>
      <c r="HL53" s="34">
        <v>121</v>
      </c>
      <c r="HM53" s="9">
        <v>125.96666666666665</v>
      </c>
      <c r="HN53" s="34">
        <v>122.23333333333333</v>
      </c>
      <c r="HO53" s="9">
        <v>0.69959999999999989</v>
      </c>
      <c r="HP53" s="9">
        <v>0.86093333333333322</v>
      </c>
      <c r="HQ53" s="9">
        <v>0.46270000000000006</v>
      </c>
      <c r="HR53" s="9">
        <v>1.1254999999999999</v>
      </c>
      <c r="HS53" s="9">
        <v>2.7919999999999998</v>
      </c>
      <c r="HT53" s="9">
        <v>0.42336400000000007</v>
      </c>
      <c r="HU53" s="9">
        <v>0.40799999999999997</v>
      </c>
      <c r="HV53" s="9">
        <v>0.58343333333333336</v>
      </c>
      <c r="HW53" s="9">
        <v>2.1643153333333331</v>
      </c>
      <c r="HX53" s="9">
        <v>0.50483333333333325</v>
      </c>
      <c r="HY53" s="9">
        <v>1.7286000000000001</v>
      </c>
      <c r="HZ53" s="9">
        <v>0.38393333333333329</v>
      </c>
      <c r="IA53" s="9">
        <v>1.4106000000000001</v>
      </c>
      <c r="IB53" s="9">
        <v>0.59933333333333338</v>
      </c>
      <c r="IC53" s="9">
        <v>0.95666666666666667</v>
      </c>
      <c r="ID53" s="9">
        <v>0.7676666666666665</v>
      </c>
      <c r="IE53" s="9">
        <v>0.97933333333333328</v>
      </c>
      <c r="IF53" s="9">
        <v>1.0792273740510696</v>
      </c>
      <c r="IG53" s="9">
        <v>0.71463121212121206</v>
      </c>
      <c r="IH53" s="9">
        <v>0.40087037037037027</v>
      </c>
      <c r="II53" s="9">
        <v>92.8</v>
      </c>
      <c r="IJ53" s="9">
        <v>119.53333333333335</v>
      </c>
      <c r="IK53" s="9">
        <v>108</v>
      </c>
      <c r="IL53" s="9">
        <v>110.53333333333332</v>
      </c>
      <c r="IM53" s="9">
        <v>102.6</v>
      </c>
      <c r="IN53" s="9">
        <v>113.66666666666667</v>
      </c>
      <c r="IO53" s="9">
        <v>107.96666666666665</v>
      </c>
      <c r="IP53" s="9"/>
      <c r="IQ53" s="9">
        <v>68.099999999999994</v>
      </c>
      <c r="IR53" s="9"/>
      <c r="IS53" s="9">
        <v>107.16666666666667</v>
      </c>
      <c r="IT53" s="9">
        <v>102</v>
      </c>
      <c r="IU53" s="9">
        <v>106.93333333333334</v>
      </c>
      <c r="IV53" s="9">
        <v>108.6</v>
      </c>
      <c r="IW53" s="9">
        <v>80.159647095893277</v>
      </c>
      <c r="IX53" s="9">
        <v>77.313075214769071</v>
      </c>
      <c r="IY53" s="9">
        <v>85.089312183136485</v>
      </c>
      <c r="IZ53" s="9">
        <v>83.543548560314093</v>
      </c>
      <c r="JA53" s="9">
        <v>71.273942303167189</v>
      </c>
      <c r="JB53" s="9">
        <v>129.12687840041835</v>
      </c>
      <c r="JC53" s="9">
        <v>81.625241175802984</v>
      </c>
      <c r="JD53" s="9">
        <v>122.92008593197494</v>
      </c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27"/>
      <c r="KW53" s="27"/>
      <c r="KX53" s="27"/>
      <c r="KY53" s="27"/>
      <c r="KZ53" s="27"/>
      <c r="LA53" s="27"/>
      <c r="LB53" s="27"/>
      <c r="LC53" s="27"/>
      <c r="LD53" s="27"/>
      <c r="LE53" s="27"/>
      <c r="LF53" s="27"/>
      <c r="LG53" s="27"/>
      <c r="LH53" s="27">
        <v>0.56453333333333344</v>
      </c>
      <c r="LI53" s="27"/>
      <c r="LJ53" s="9">
        <v>73.968617195161812</v>
      </c>
      <c r="LK53" s="27">
        <v>153</v>
      </c>
      <c r="LL53" s="9">
        <v>1.2833333333333334</v>
      </c>
      <c r="LM53" s="9">
        <v>1.3106789951958771</v>
      </c>
      <c r="LN53" s="9"/>
      <c r="LO53" s="9"/>
      <c r="LP53" s="9"/>
      <c r="LQ53" s="9"/>
      <c r="LR53" s="9"/>
      <c r="LS53" s="9"/>
      <c r="LT53" s="9">
        <v>136.23333333333332</v>
      </c>
      <c r="LU53" s="9">
        <v>134.96666666666667</v>
      </c>
      <c r="LV53" s="9">
        <v>147.26666666666665</v>
      </c>
      <c r="LW53" s="9">
        <v>148.46666666666667</v>
      </c>
      <c r="LX53" s="9">
        <v>123.43333333333334</v>
      </c>
      <c r="LY53" s="9">
        <v>170.6</v>
      </c>
      <c r="LZ53" s="9">
        <v>126.63333333333333</v>
      </c>
      <c r="MA53" s="9">
        <v>146.36666666666667</v>
      </c>
      <c r="MB53" s="9"/>
      <c r="MC53" s="9">
        <v>131.46666666666667</v>
      </c>
      <c r="MD53" s="9">
        <v>131.43333333333334</v>
      </c>
      <c r="ME53" s="9">
        <v>130.83333333333334</v>
      </c>
      <c r="MF53" s="9">
        <v>131.96666666666667</v>
      </c>
      <c r="MG53" s="9">
        <v>130.16666666666666</v>
      </c>
      <c r="MH53" s="9">
        <v>118.56666666666666</v>
      </c>
      <c r="MI53" s="9">
        <v>126.43333333333334</v>
      </c>
      <c r="MJ53" s="9">
        <v>124.03333333333333</v>
      </c>
      <c r="MK53" s="9">
        <v>134.43333333333337</v>
      </c>
      <c r="ML53" s="9">
        <v>150.36666666666667</v>
      </c>
      <c r="MM53" s="9">
        <v>185.96666666666667</v>
      </c>
      <c r="MN53" s="9">
        <v>144.76666666666668</v>
      </c>
      <c r="MO53" s="9"/>
      <c r="MP53" s="9">
        <v>113.13333333333333</v>
      </c>
      <c r="MQ53" s="9">
        <v>127.26666666666665</v>
      </c>
      <c r="MR53" s="9">
        <v>130.66666666666666</v>
      </c>
      <c r="MS53" s="9">
        <v>130.26666666666668</v>
      </c>
      <c r="MT53" s="9">
        <v>95.40000000000002</v>
      </c>
      <c r="MU53" s="9">
        <v>137.93333333333334</v>
      </c>
      <c r="MV53" s="9">
        <v>139.33333333333334</v>
      </c>
      <c r="MW53" s="9"/>
      <c r="MX53" s="9"/>
      <c r="MY53" s="9"/>
      <c r="MZ53" s="9"/>
      <c r="NA53" s="9"/>
      <c r="NB53" s="9"/>
      <c r="NC53" s="9"/>
      <c r="ND53" s="9"/>
      <c r="NE53" s="9">
        <v>137.6</v>
      </c>
      <c r="NF53" s="9">
        <v>144.13333333333333</v>
      </c>
      <c r="NG53" s="9">
        <v>4.1133333333333333</v>
      </c>
      <c r="NH53" s="9"/>
      <c r="NI53" s="9"/>
      <c r="NJ53" s="9"/>
      <c r="NK53" s="9">
        <v>122.13333333333333</v>
      </c>
      <c r="NL53" s="9" t="e">
        <v>#N/A</v>
      </c>
      <c r="NM53" s="9"/>
      <c r="NN53" s="9">
        <v>0.77200000000000002</v>
      </c>
      <c r="NO53" s="9">
        <v>0.80500000000000005</v>
      </c>
      <c r="NP53" s="27"/>
      <c r="NQ53" s="27"/>
      <c r="NR53" s="27"/>
      <c r="NS53" s="27">
        <v>77.825429283333335</v>
      </c>
      <c r="NT53" s="27">
        <v>50.19849395666666</v>
      </c>
      <c r="NU53" s="27">
        <v>112.13333333333334</v>
      </c>
      <c r="NV53" s="27"/>
      <c r="NW53" s="27">
        <v>148</v>
      </c>
      <c r="NX53" s="27"/>
      <c r="NY53" s="27"/>
      <c r="NZ53" s="27"/>
      <c r="OA53" s="27">
        <v>68</v>
      </c>
      <c r="OB53" s="27">
        <v>74.900000000000006</v>
      </c>
      <c r="OC53" s="27"/>
      <c r="OD53" s="27">
        <v>431</v>
      </c>
      <c r="OE53" s="27"/>
      <c r="OF53" s="27">
        <v>1327.4751893333332</v>
      </c>
      <c r="OG53" s="27">
        <v>1554.4</v>
      </c>
      <c r="OH53" s="27">
        <v>2960.4</v>
      </c>
      <c r="OI53" s="27">
        <v>1101.4000000000001</v>
      </c>
      <c r="OJ53" s="9">
        <v>130</v>
      </c>
      <c r="OK53" s="9">
        <v>114</v>
      </c>
      <c r="OL53" s="9">
        <v>27.399999999999995</v>
      </c>
      <c r="OM53" s="9">
        <v>64.2</v>
      </c>
      <c r="ON53" s="9">
        <v>210</v>
      </c>
      <c r="OO53" s="9">
        <v>155.80000000000001</v>
      </c>
      <c r="OP53" s="9">
        <v>114.13333333333333</v>
      </c>
      <c r="OQ53" s="9" t="e">
        <v>#N/A</v>
      </c>
      <c r="OR53" s="9" t="e">
        <v>#N/A</v>
      </c>
      <c r="OS53" s="9">
        <v>130.9</v>
      </c>
      <c r="OT53" s="9">
        <v>138.33333333333334</v>
      </c>
      <c r="OU53" s="9">
        <v>167.83333333333334</v>
      </c>
      <c r="OV53" s="9">
        <v>100.8</v>
      </c>
      <c r="OW53" s="9">
        <v>149.16666666666666</v>
      </c>
      <c r="OX53" s="9">
        <v>108.86666666666667</v>
      </c>
      <c r="OY53" s="9">
        <v>99.766666666666666</v>
      </c>
      <c r="OZ53" s="9">
        <v>119.23333333333333</v>
      </c>
      <c r="PA53" s="9" t="e">
        <v>#N/A</v>
      </c>
      <c r="PB53" s="9" t="e">
        <v>#N/A</v>
      </c>
      <c r="PC53" s="9">
        <v>107.66666666666667</v>
      </c>
      <c r="PD53" s="9"/>
      <c r="PE53" s="9">
        <v>112.73333333333333</v>
      </c>
    </row>
    <row r="54" spans="1:421" ht="15.75">
      <c r="A54" s="2">
        <v>33604</v>
      </c>
      <c r="B54" s="9">
        <v>99.207936000000018</v>
      </c>
      <c r="C54" s="9">
        <v>103.80089600000001</v>
      </c>
      <c r="D54" s="9">
        <v>115.13019733333333</v>
      </c>
      <c r="E54" s="9">
        <v>89.666666666666671</v>
      </c>
      <c r="F54" s="9">
        <v>108.33333333333333</v>
      </c>
      <c r="G54" s="9"/>
      <c r="H54" s="9">
        <v>106.20846153846152</v>
      </c>
      <c r="I54" s="9"/>
      <c r="J54" s="9">
        <v>96.451354999999992</v>
      </c>
      <c r="K54" s="9">
        <v>112.19851499999999</v>
      </c>
      <c r="L54" s="9">
        <v>95</v>
      </c>
      <c r="M54" s="9">
        <v>74.5</v>
      </c>
      <c r="N54" s="9"/>
      <c r="O54" s="9">
        <v>92.37368777799999</v>
      </c>
      <c r="P54" s="9">
        <v>115.88966239133333</v>
      </c>
      <c r="Q54" s="9">
        <v>96.222512000000009</v>
      </c>
      <c r="R54" s="9">
        <v>103.66283850000001</v>
      </c>
      <c r="S54" s="9">
        <v>139.51586813566666</v>
      </c>
      <c r="T54" s="9">
        <v>116.62453659800001</v>
      </c>
      <c r="U54" s="9">
        <v>299.49798292700001</v>
      </c>
      <c r="V54" s="9">
        <v>152.03977289579345</v>
      </c>
      <c r="W54" s="9">
        <v>122.33333333333333</v>
      </c>
      <c r="X54" s="9">
        <v>116.33333333333331</v>
      </c>
      <c r="Y54" s="9">
        <v>135.2168528</v>
      </c>
      <c r="Z54" s="9">
        <v>239.5036078286299</v>
      </c>
      <c r="AA54" s="17">
        <v>173.35682535266665</v>
      </c>
      <c r="AB54" s="9">
        <v>286.31666666666666</v>
      </c>
      <c r="AC54" s="9"/>
      <c r="AD54" s="9"/>
      <c r="AE54" s="9">
        <v>1256.1204814553332</v>
      </c>
      <c r="AF54" s="9">
        <v>1115.5390457200001</v>
      </c>
      <c r="AG54" s="9">
        <v>1097.4068158030193</v>
      </c>
      <c r="AH54" s="9">
        <v>1121.2696056183197</v>
      </c>
      <c r="AI54" s="9"/>
      <c r="AJ54" s="9"/>
      <c r="AK54" s="9"/>
      <c r="AL54" s="9">
        <v>161.48326530543559</v>
      </c>
      <c r="AM54" s="9">
        <v>145.17747908358376</v>
      </c>
      <c r="AN54" s="9">
        <v>101.06672327631578</v>
      </c>
      <c r="AO54" s="9">
        <v>111.29772886363638</v>
      </c>
      <c r="AP54" s="9"/>
      <c r="AQ54" s="9">
        <v>117.08995586666667</v>
      </c>
      <c r="AR54" s="9">
        <v>110.3</v>
      </c>
      <c r="AS54" s="9">
        <v>104.86666666666667</v>
      </c>
      <c r="AT54" s="9">
        <v>100.46666666666665</v>
      </c>
      <c r="AU54" s="9">
        <v>120.03333333333335</v>
      </c>
      <c r="AV54" s="9"/>
      <c r="AW54" s="9">
        <v>116.43333333333334</v>
      </c>
      <c r="AX54" s="9"/>
      <c r="AY54" s="9">
        <v>124.13333333333333</v>
      </c>
      <c r="AZ54" s="9">
        <v>103.96666666666665</v>
      </c>
      <c r="BA54" s="9"/>
      <c r="BB54" s="9">
        <v>107.56666666666666</v>
      </c>
      <c r="BC54" s="9">
        <v>114.6</v>
      </c>
      <c r="BD54" s="9">
        <v>84.466666666666669</v>
      </c>
      <c r="BE54" s="9">
        <v>114.73333333333335</v>
      </c>
      <c r="BF54" s="9">
        <v>87.966666666666654</v>
      </c>
      <c r="BG54" s="9">
        <v>101.63333333333333</v>
      </c>
      <c r="BH54" s="9">
        <v>105.26666666666665</v>
      </c>
      <c r="BI54" s="9">
        <v>124.7348324140857</v>
      </c>
      <c r="BJ54" s="9">
        <v>94.311351263790627</v>
      </c>
      <c r="BK54" s="9">
        <v>206.11058800610408</v>
      </c>
      <c r="BL54" s="9">
        <v>109.5509799057306</v>
      </c>
      <c r="BM54" s="9">
        <v>97.432990004304202</v>
      </c>
      <c r="BN54" s="9">
        <v>118.5243021666992</v>
      </c>
      <c r="BO54" s="9">
        <v>167.17666483214091</v>
      </c>
      <c r="BP54" s="9">
        <v>99.306701881809175</v>
      </c>
      <c r="BQ54" s="9">
        <v>89.256198347107457</v>
      </c>
      <c r="BR54" s="9">
        <v>85.249237029501529</v>
      </c>
      <c r="BS54" s="9">
        <v>88.304823563763634</v>
      </c>
      <c r="BT54" s="9"/>
      <c r="BU54" s="9">
        <v>105.91406688072578</v>
      </c>
      <c r="BV54" s="9"/>
      <c r="BW54" s="9"/>
      <c r="BX54" s="9"/>
      <c r="BY54" s="9"/>
      <c r="BZ54" s="9">
        <v>114.46666666666665</v>
      </c>
      <c r="CA54" s="9">
        <v>175.63472666666675</v>
      </c>
      <c r="CB54" s="9"/>
      <c r="CC54" s="9"/>
      <c r="CD54" s="9"/>
      <c r="CE54" s="9"/>
      <c r="CF54" s="9"/>
      <c r="CG54" s="9"/>
      <c r="CH54" s="27"/>
      <c r="CI54" s="27"/>
      <c r="CJ54" s="27"/>
      <c r="CK54" s="27"/>
      <c r="CL54" s="27"/>
      <c r="CM54" s="27"/>
      <c r="CN54" s="27"/>
      <c r="CO54" s="27"/>
      <c r="CP54" s="27"/>
      <c r="CQ54" s="27">
        <v>131.26666666666699</v>
      </c>
      <c r="CR54" s="27"/>
      <c r="CS54" s="27"/>
      <c r="CT54" s="27">
        <v>133.375</v>
      </c>
      <c r="CU54" s="27"/>
      <c r="CV54" s="27">
        <v>385.80895850000002</v>
      </c>
      <c r="CW54" s="9"/>
      <c r="CX54" s="9"/>
      <c r="CY54" s="9">
        <v>69.900000000000006</v>
      </c>
      <c r="CZ54" s="9">
        <v>73.233333333333334</v>
      </c>
      <c r="DA54" s="9">
        <v>109.37462121212121</v>
      </c>
      <c r="DB54" s="9">
        <v>1222.783563556638</v>
      </c>
      <c r="DC54" s="27">
        <v>153.53333333333333</v>
      </c>
      <c r="DD54" s="9">
        <v>192</v>
      </c>
      <c r="DE54" s="9">
        <v>208</v>
      </c>
      <c r="DF54" s="9">
        <v>211</v>
      </c>
      <c r="DG54" s="9">
        <v>229.13538461538462</v>
      </c>
      <c r="DH54" s="9">
        <v>237</v>
      </c>
      <c r="DI54" s="9">
        <v>205.76477599999998</v>
      </c>
      <c r="DJ54" s="9">
        <v>397.33333333333331</v>
      </c>
      <c r="DK54" s="9">
        <v>394</v>
      </c>
      <c r="DL54" s="9">
        <v>437</v>
      </c>
      <c r="DM54" s="9">
        <v>417.71480557518657</v>
      </c>
      <c r="DN54" s="9">
        <v>180</v>
      </c>
      <c r="DO54" s="9">
        <v>184</v>
      </c>
      <c r="DP54" s="9">
        <v>217</v>
      </c>
      <c r="DQ54" s="9">
        <v>208.56832296510001</v>
      </c>
      <c r="DR54" s="9">
        <v>156</v>
      </c>
      <c r="DS54" s="9">
        <v>189.33333333333334</v>
      </c>
      <c r="DT54" s="9">
        <v>257</v>
      </c>
      <c r="DU54" s="9">
        <v>408.66666666666669</v>
      </c>
      <c r="DV54" s="9">
        <v>459</v>
      </c>
      <c r="DW54" s="9">
        <v>95</v>
      </c>
      <c r="DX54" s="9">
        <v>269.5</v>
      </c>
      <c r="DY54" s="9">
        <v>230</v>
      </c>
      <c r="DZ54" s="9">
        <v>526.72666666666657</v>
      </c>
      <c r="EA54" s="9">
        <v>416</v>
      </c>
      <c r="EB54" s="9">
        <v>134.75666666666669</v>
      </c>
      <c r="EC54" s="9">
        <v>139</v>
      </c>
      <c r="ED54" s="17">
        <v>365</v>
      </c>
      <c r="EE54" s="9"/>
      <c r="EF54" s="9"/>
      <c r="EG54" s="9"/>
      <c r="EH54" s="9"/>
      <c r="EI54" s="9"/>
      <c r="EJ54" s="9">
        <v>233.82937375046231</v>
      </c>
      <c r="EK54" s="9">
        <v>211.95172525558215</v>
      </c>
      <c r="EL54" s="9">
        <v>211.26782929055662</v>
      </c>
      <c r="EM54" s="9">
        <v>76.233333333333334</v>
      </c>
      <c r="EN54" s="9">
        <v>116.16666666666667</v>
      </c>
      <c r="EO54" s="9"/>
      <c r="EP54" s="9">
        <v>97.066666666666663</v>
      </c>
      <c r="EQ54" s="9">
        <v>114.16666666666667</v>
      </c>
      <c r="ER54" s="9">
        <v>109.43333333333332</v>
      </c>
      <c r="ES54" s="9">
        <v>84.966666666666669</v>
      </c>
      <c r="ET54" s="9"/>
      <c r="EU54" s="9">
        <v>137.93333333333331</v>
      </c>
      <c r="EV54" s="9">
        <v>91.8</v>
      </c>
      <c r="EW54" s="9">
        <v>94.117647058823522</v>
      </c>
      <c r="EX54" s="9">
        <v>82.416600902700395</v>
      </c>
      <c r="EY54" s="9">
        <v>100.75764394449278</v>
      </c>
      <c r="EZ54" s="9"/>
      <c r="FA54" s="9"/>
      <c r="FB54" s="9"/>
      <c r="FC54" s="9">
        <v>272.32539381020734</v>
      </c>
      <c r="FD54" s="9">
        <v>3188.0366666666669</v>
      </c>
      <c r="FE54" s="9">
        <v>234.29426193111203</v>
      </c>
      <c r="FF54" s="9"/>
      <c r="FG54" s="9"/>
      <c r="FH54" s="9"/>
      <c r="FI54" s="9">
        <v>193.05145234000005</v>
      </c>
      <c r="FJ54" s="9"/>
      <c r="FK54" s="9"/>
      <c r="FL54" s="9"/>
      <c r="FM54" s="9"/>
      <c r="FN54" s="9"/>
      <c r="FO54" s="9" t="e">
        <v>#N/A</v>
      </c>
      <c r="FP54" s="9">
        <v>266.68584959933332</v>
      </c>
      <c r="FQ54" s="9">
        <v>181.58741646733333</v>
      </c>
      <c r="FR54" s="9"/>
      <c r="FS54" s="9"/>
      <c r="FT54" s="9">
        <v>472.52411488666667</v>
      </c>
      <c r="FU54" s="9">
        <v>0.42266666666666663</v>
      </c>
      <c r="FV54" s="9">
        <v>576.14137802666653</v>
      </c>
      <c r="FW54" s="9">
        <v>363.32180777600001</v>
      </c>
      <c r="FX54" s="9">
        <v>109.76666666666667</v>
      </c>
      <c r="FY54" s="9">
        <v>123.63333333333333</v>
      </c>
      <c r="FZ54" s="9">
        <v>113.46666666666665</v>
      </c>
      <c r="GA54" s="9"/>
      <c r="GB54" s="9"/>
      <c r="GC54" s="9">
        <v>120.1</v>
      </c>
      <c r="GD54" s="9">
        <v>124.7</v>
      </c>
      <c r="GE54" s="9">
        <v>100.72844051069163</v>
      </c>
      <c r="GF54" s="9">
        <v>88.480094800101554</v>
      </c>
      <c r="GG54" s="9">
        <v>97.071770334928232</v>
      </c>
      <c r="GH54" s="9"/>
      <c r="GI54" s="9"/>
      <c r="GJ54" s="9">
        <v>12.933333333333334</v>
      </c>
      <c r="GK54" s="9"/>
      <c r="GL54" s="9"/>
      <c r="GM54" s="9">
        <v>0.98209999999999997</v>
      </c>
      <c r="GN54" s="9">
        <v>0.8814333333333334</v>
      </c>
      <c r="GO54" s="9">
        <v>1.9359999999999999</v>
      </c>
      <c r="GP54" s="9">
        <v>1.1853</v>
      </c>
      <c r="GQ54" s="9">
        <v>3.6349999999999998</v>
      </c>
      <c r="GR54" s="9">
        <v>0.20896666666666666</v>
      </c>
      <c r="GS54" s="9">
        <v>2.605</v>
      </c>
      <c r="GT54" s="9"/>
      <c r="GU54" s="9">
        <v>108.2</v>
      </c>
      <c r="GV54" s="9">
        <v>70.36666666666666</v>
      </c>
      <c r="GW54" s="9">
        <v>94.266666666666666</v>
      </c>
      <c r="GX54" s="9">
        <v>108.43333333333332</v>
      </c>
      <c r="GY54" s="9">
        <v>109.1</v>
      </c>
      <c r="GZ54" s="9">
        <v>63.133333333333326</v>
      </c>
      <c r="HA54" s="9">
        <v>106.73333333333335</v>
      </c>
      <c r="HB54" s="9">
        <v>79.399352461761751</v>
      </c>
      <c r="HC54" s="9">
        <v>104.32159362803719</v>
      </c>
      <c r="HD54" s="9">
        <v>75.051778424259822</v>
      </c>
      <c r="HE54" s="9">
        <v>56.924202957828349</v>
      </c>
      <c r="HF54" s="9">
        <v>69.591932144526808</v>
      </c>
      <c r="HG54" s="9">
        <v>85.462555066079304</v>
      </c>
      <c r="HH54" s="9"/>
      <c r="HI54" s="9">
        <v>0.59460000000000002</v>
      </c>
      <c r="HJ54" s="9"/>
      <c r="HK54" s="9">
        <v>0.28589999999999999</v>
      </c>
      <c r="HL54" s="34">
        <v>121.86666666666667</v>
      </c>
      <c r="HM54" s="9">
        <v>121.6</v>
      </c>
      <c r="HN54" s="34">
        <v>121.3</v>
      </c>
      <c r="HO54" s="9">
        <v>0.75713333333333344</v>
      </c>
      <c r="HP54" s="9">
        <v>0.84926666666666661</v>
      </c>
      <c r="HQ54" s="9">
        <v>0.44906666666666667</v>
      </c>
      <c r="HR54" s="9">
        <v>1.1772333333333334</v>
      </c>
      <c r="HS54" s="9">
        <v>2.8226666666666671</v>
      </c>
      <c r="HT54" s="9">
        <v>0.41018466666666664</v>
      </c>
      <c r="HU54" s="9">
        <v>0.39546666666666658</v>
      </c>
      <c r="HV54" s="9">
        <v>0.54069999999999996</v>
      </c>
      <c r="HW54" s="9">
        <v>2.1043620000000001</v>
      </c>
      <c r="HX54" s="9">
        <v>0.50219999999999998</v>
      </c>
      <c r="HY54" s="9">
        <v>1.7875999999999999</v>
      </c>
      <c r="HZ54" s="9">
        <v>0.36813333333333331</v>
      </c>
      <c r="IA54" s="9">
        <v>1.3941333333333332</v>
      </c>
      <c r="IB54" s="9">
        <v>0.56490000000000007</v>
      </c>
      <c r="IC54" s="9">
        <v>0.95366666666666655</v>
      </c>
      <c r="ID54" s="9">
        <v>0.63770000000000004</v>
      </c>
      <c r="IE54" s="9">
        <v>0.88800000000000001</v>
      </c>
      <c r="IF54" s="9">
        <v>1.1421211323763958</v>
      </c>
      <c r="IG54" s="9">
        <v>0.76422206652996127</v>
      </c>
      <c r="IH54" s="9">
        <v>0.38951803751803743</v>
      </c>
      <c r="II54" s="9">
        <v>93.5</v>
      </c>
      <c r="IJ54" s="9">
        <v>119.83333333333333</v>
      </c>
      <c r="IK54" s="9">
        <v>107.16666666666667</v>
      </c>
      <c r="IL54" s="9">
        <v>108.2</v>
      </c>
      <c r="IM54" s="9">
        <v>102.13333333333334</v>
      </c>
      <c r="IN54" s="9">
        <v>111</v>
      </c>
      <c r="IO54" s="9">
        <v>116.53333333333335</v>
      </c>
      <c r="IP54" s="9"/>
      <c r="IQ54" s="9">
        <v>65.3</v>
      </c>
      <c r="IR54" s="9"/>
      <c r="IS54" s="9">
        <v>109.06666666666666</v>
      </c>
      <c r="IT54" s="9">
        <v>100.23333333333335</v>
      </c>
      <c r="IU54" s="9">
        <v>93.566666666666663</v>
      </c>
      <c r="IV54" s="9">
        <v>92.933333333333337</v>
      </c>
      <c r="IW54" s="9">
        <v>86.751773591391284</v>
      </c>
      <c r="IX54" s="9">
        <v>80.866751883903447</v>
      </c>
      <c r="IY54" s="9">
        <v>82.44047948038984</v>
      </c>
      <c r="IZ54" s="9">
        <v>77.424435879383807</v>
      </c>
      <c r="JA54" s="9">
        <v>70.90216010165183</v>
      </c>
      <c r="JB54" s="9">
        <v>133.53419404638888</v>
      </c>
      <c r="JC54" s="9">
        <v>76.935648621041892</v>
      </c>
      <c r="JD54" s="9">
        <v>102.10960329850687</v>
      </c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27"/>
      <c r="KW54" s="27"/>
      <c r="KX54" s="27"/>
      <c r="KY54" s="27"/>
      <c r="KZ54" s="27"/>
      <c r="LA54" s="27"/>
      <c r="LB54" s="27"/>
      <c r="LC54" s="27"/>
      <c r="LD54" s="27">
        <v>0.78953333333333331</v>
      </c>
      <c r="LE54" s="27">
        <v>0.88099999999999978</v>
      </c>
      <c r="LF54" s="27"/>
      <c r="LG54" s="27"/>
      <c r="LH54" s="27">
        <v>0.54923333333333335</v>
      </c>
      <c r="LI54" s="27"/>
      <c r="LJ54" s="9">
        <v>69.356459330143537</v>
      </c>
      <c r="LK54" s="27">
        <v>153.53333333333333</v>
      </c>
      <c r="LL54" s="9">
        <v>1.25</v>
      </c>
      <c r="LM54" s="9">
        <v>1.3229172061523145</v>
      </c>
      <c r="LN54" s="9"/>
      <c r="LO54" s="9"/>
      <c r="LP54" s="9"/>
      <c r="LQ54" s="9"/>
      <c r="LR54" s="9"/>
      <c r="LS54" s="9"/>
      <c r="LT54" s="9">
        <v>137.6</v>
      </c>
      <c r="LU54" s="9">
        <v>136.83333333333334</v>
      </c>
      <c r="LV54" s="9">
        <v>149.30000000000001</v>
      </c>
      <c r="LW54" s="9">
        <v>151.36666666666667</v>
      </c>
      <c r="LX54" s="9">
        <v>130.29999999999998</v>
      </c>
      <c r="LY54" s="9">
        <v>173.36666666666667</v>
      </c>
      <c r="LZ54" s="9">
        <v>126.93333333333332</v>
      </c>
      <c r="MA54" s="9">
        <v>148.1</v>
      </c>
      <c r="MB54" s="9"/>
      <c r="MC54" s="9">
        <v>130.66666666666666</v>
      </c>
      <c r="MD54" s="9">
        <v>132.13333333333333</v>
      </c>
      <c r="ME54" s="9">
        <v>127.33333333333333</v>
      </c>
      <c r="MF54" s="9">
        <v>131.76666666666668</v>
      </c>
      <c r="MG54" s="9">
        <v>129.16666666666666</v>
      </c>
      <c r="MH54" s="9">
        <v>110.2</v>
      </c>
      <c r="MI54" s="9">
        <v>128.03333333333333</v>
      </c>
      <c r="MJ54" s="9">
        <v>125.76666666666665</v>
      </c>
      <c r="MK54" s="9">
        <v>135.43333333333334</v>
      </c>
      <c r="ML54" s="9">
        <v>157.66666666666669</v>
      </c>
      <c r="MM54" s="9">
        <v>186.79999999999998</v>
      </c>
      <c r="MN54" s="9">
        <v>162.96666666666667</v>
      </c>
      <c r="MO54" s="9"/>
      <c r="MP54" s="9">
        <v>115.39999999999999</v>
      </c>
      <c r="MQ54" s="9">
        <v>128.93333333333331</v>
      </c>
      <c r="MR54" s="9">
        <v>132.43333333333331</v>
      </c>
      <c r="MS54" s="9">
        <v>130.6</v>
      </c>
      <c r="MT54" s="9">
        <v>96.166666666666671</v>
      </c>
      <c r="MU54" s="9">
        <v>139.4</v>
      </c>
      <c r="MV54" s="9">
        <v>139.9</v>
      </c>
      <c r="MW54" s="9"/>
      <c r="MX54" s="9"/>
      <c r="MY54" s="9"/>
      <c r="MZ54" s="9"/>
      <c r="NA54" s="9"/>
      <c r="NB54" s="9"/>
      <c r="NC54" s="9"/>
      <c r="ND54" s="9"/>
      <c r="NE54" s="9">
        <v>142.23333333333332</v>
      </c>
      <c r="NF54" s="9">
        <v>145.73333333333332</v>
      </c>
      <c r="NG54" s="9">
        <v>4.2633333333333328</v>
      </c>
      <c r="NH54" s="9"/>
      <c r="NI54" s="9"/>
      <c r="NJ54" s="9"/>
      <c r="NK54" s="9">
        <v>122.2</v>
      </c>
      <c r="NL54" s="9" t="e">
        <v>#N/A</v>
      </c>
      <c r="NM54" s="9"/>
      <c r="NN54" s="9">
        <v>0.77</v>
      </c>
      <c r="NO54" s="9">
        <v>0.79300000000000004</v>
      </c>
      <c r="NP54" s="27"/>
      <c r="NQ54" s="27"/>
      <c r="NR54" s="27"/>
      <c r="NS54" s="27">
        <v>70.338633220000006</v>
      </c>
      <c r="NT54" s="27">
        <v>45.238358816666668</v>
      </c>
      <c r="NU54" s="27">
        <v>112.96666666666665</v>
      </c>
      <c r="NV54" s="27"/>
      <c r="NW54" s="27">
        <v>148</v>
      </c>
      <c r="NX54" s="27"/>
      <c r="NY54" s="27"/>
      <c r="NZ54" s="27"/>
      <c r="OA54" s="27">
        <v>61.6</v>
      </c>
      <c r="OB54" s="27">
        <v>68.2</v>
      </c>
      <c r="OC54" s="27"/>
      <c r="OD54" s="27">
        <v>594.1</v>
      </c>
      <c r="OE54" s="27"/>
      <c r="OF54" s="27">
        <v>1201.2239506666665</v>
      </c>
      <c r="OG54" s="27">
        <v>1687.7</v>
      </c>
      <c r="OH54" s="27">
        <v>3052.8</v>
      </c>
      <c r="OI54" s="27">
        <v>1052.2</v>
      </c>
      <c r="OJ54" s="9">
        <v>130</v>
      </c>
      <c r="OK54" s="9">
        <v>114</v>
      </c>
      <c r="OL54" s="9">
        <v>24.7</v>
      </c>
      <c r="OM54" s="9">
        <v>68.900000000000006</v>
      </c>
      <c r="ON54" s="9">
        <v>211</v>
      </c>
      <c r="OO54" s="9">
        <v>155.83333333333334</v>
      </c>
      <c r="OP54" s="9">
        <v>51.10152518872286</v>
      </c>
      <c r="OQ54" s="9" t="e">
        <v>#N/A</v>
      </c>
      <c r="OR54" s="9" t="e">
        <v>#N/A</v>
      </c>
      <c r="OS54" s="9">
        <v>131.9</v>
      </c>
      <c r="OT54" s="9">
        <v>139.63333333333333</v>
      </c>
      <c r="OU54" s="9">
        <v>169.36666666666667</v>
      </c>
      <c r="OV54" s="9">
        <v>101.2</v>
      </c>
      <c r="OW54" s="9">
        <v>151.16666666666666</v>
      </c>
      <c r="OX54" s="9">
        <v>110.36666666666667</v>
      </c>
      <c r="OY54" s="9">
        <v>98.86666666666666</v>
      </c>
      <c r="OZ54" s="9">
        <v>120.9</v>
      </c>
      <c r="PA54" s="9" t="e">
        <v>#N/A</v>
      </c>
      <c r="PB54" s="9" t="e">
        <v>#N/A</v>
      </c>
      <c r="PC54" s="9">
        <v>110.7</v>
      </c>
      <c r="PD54" s="9"/>
      <c r="PE54" s="9">
        <v>112.56666666666666</v>
      </c>
    </row>
    <row r="55" spans="1:421" ht="15.75">
      <c r="A55" s="3">
        <v>33695</v>
      </c>
      <c r="B55" s="9">
        <v>98.748640000000009</v>
      </c>
      <c r="C55" s="9">
        <v>107.62836266666666</v>
      </c>
      <c r="D55" s="9">
        <v>116.66118399999999</v>
      </c>
      <c r="E55" s="9">
        <v>90.333333333333329</v>
      </c>
      <c r="F55" s="9">
        <v>101.33333333333333</v>
      </c>
      <c r="G55" s="9"/>
      <c r="H55" s="9">
        <v>110.1223076923077</v>
      </c>
      <c r="I55" s="9"/>
      <c r="J55" s="9">
        <v>97.632391999999996</v>
      </c>
      <c r="K55" s="9">
        <v>109.442762</v>
      </c>
      <c r="L55" s="9">
        <v>88</v>
      </c>
      <c r="M55" s="9">
        <v>77</v>
      </c>
      <c r="N55" s="9"/>
      <c r="O55" s="9">
        <v>94.137385874000003</v>
      </c>
      <c r="P55" s="9">
        <v>107.365121594</v>
      </c>
      <c r="Q55" s="9">
        <v>98.059695999999988</v>
      </c>
      <c r="R55" s="9">
        <v>100.21948933749998</v>
      </c>
      <c r="S55" s="9">
        <v>130.60551837983331</v>
      </c>
      <c r="T55" s="9">
        <v>104.829805581</v>
      </c>
      <c r="U55" s="9">
        <v>272.73018994916669</v>
      </c>
      <c r="V55" s="9">
        <v>134.44787932367424</v>
      </c>
      <c r="W55" s="9">
        <v>121.33333333333333</v>
      </c>
      <c r="X55" s="9">
        <v>115.66666666666669</v>
      </c>
      <c r="Y55" s="9">
        <v>131.29752373333335</v>
      </c>
      <c r="Z55" s="9">
        <v>228.52726782264503</v>
      </c>
      <c r="AA55" s="17">
        <v>158.80631606066666</v>
      </c>
      <c r="AB55" s="9">
        <v>282.36666666666667</v>
      </c>
      <c r="AC55" s="9"/>
      <c r="AD55" s="9"/>
      <c r="AE55" s="9">
        <v>1347.906269868</v>
      </c>
      <c r="AF55" s="9">
        <v>1207.3983215533333</v>
      </c>
      <c r="AG55" s="9">
        <v>1225.1722563427577</v>
      </c>
      <c r="AH55" s="9">
        <v>1108.021114973606</v>
      </c>
      <c r="AI55" s="9"/>
      <c r="AJ55" s="9"/>
      <c r="AK55" s="9"/>
      <c r="AL55" s="9">
        <v>145.63832863587859</v>
      </c>
      <c r="AM55" s="9">
        <v>132.24707082015109</v>
      </c>
      <c r="AN55" s="9">
        <v>98.648501358333348</v>
      </c>
      <c r="AO55" s="9">
        <v>108.29021223157895</v>
      </c>
      <c r="AP55" s="9"/>
      <c r="AQ55" s="9">
        <v>122.96894946666667</v>
      </c>
      <c r="AR55" s="9">
        <v>107.46666666666665</v>
      </c>
      <c r="AS55" s="9">
        <v>100.5</v>
      </c>
      <c r="AT55" s="9">
        <v>99.5</v>
      </c>
      <c r="AU55" s="9">
        <v>119.66666666666667</v>
      </c>
      <c r="AV55" s="9"/>
      <c r="AW55" s="9">
        <v>117.26666666666667</v>
      </c>
      <c r="AX55" s="9"/>
      <c r="AY55" s="9">
        <v>124.43333333333332</v>
      </c>
      <c r="AZ55" s="9">
        <v>104.83333333333333</v>
      </c>
      <c r="BA55" s="9"/>
      <c r="BB55" s="9">
        <v>101.5</v>
      </c>
      <c r="BC55" s="9">
        <v>112.26666666666665</v>
      </c>
      <c r="BD55" s="9">
        <v>92.766666666666652</v>
      </c>
      <c r="BE55" s="9">
        <v>116.36666666666667</v>
      </c>
      <c r="BF55" s="9">
        <v>86.36666666666666</v>
      </c>
      <c r="BG55" s="9">
        <v>82.63333333333334</v>
      </c>
      <c r="BH55" s="9">
        <v>106.1</v>
      </c>
      <c r="BI55" s="9">
        <v>126.26219770895206</v>
      </c>
      <c r="BJ55" s="9">
        <v>85.882223623541392</v>
      </c>
      <c r="BK55" s="9">
        <v>185.26575538166824</v>
      </c>
      <c r="BL55" s="9">
        <v>106.37558918382537</v>
      </c>
      <c r="BM55" s="9">
        <v>92.967680960391235</v>
      </c>
      <c r="BN55" s="9">
        <v>128.28420847159867</v>
      </c>
      <c r="BO55" s="9">
        <v>156.49972482113375</v>
      </c>
      <c r="BP55" s="9">
        <v>100.62726972598217</v>
      </c>
      <c r="BQ55" s="9">
        <v>88.842975206611584</v>
      </c>
      <c r="BR55" s="9">
        <v>86.876907426246177</v>
      </c>
      <c r="BS55" s="9">
        <v>85.918627292999602</v>
      </c>
      <c r="BT55" s="9"/>
      <c r="BU55" s="9">
        <v>104.89051301413257</v>
      </c>
      <c r="BV55" s="9"/>
      <c r="BW55" s="9"/>
      <c r="BX55" s="9"/>
      <c r="BY55" s="9"/>
      <c r="BZ55" s="9">
        <v>115.13333333333333</v>
      </c>
      <c r="CA55" s="9">
        <v>153.91746996825393</v>
      </c>
      <c r="CB55" s="9"/>
      <c r="CC55" s="9"/>
      <c r="CD55" s="9"/>
      <c r="CE55" s="9"/>
      <c r="CF55" s="9"/>
      <c r="CG55" s="9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>
        <v>126.4</v>
      </c>
      <c r="CU55" s="27"/>
      <c r="CV55" s="27">
        <v>378.09277932999998</v>
      </c>
      <c r="CW55" s="9"/>
      <c r="CX55" s="9"/>
      <c r="CY55" s="9">
        <v>75.399999999999991</v>
      </c>
      <c r="CZ55" s="9">
        <v>79.36666666666666</v>
      </c>
      <c r="DA55" s="9">
        <v>101.43583959899748</v>
      </c>
      <c r="DB55" s="9">
        <v>1326.3687293201472</v>
      </c>
      <c r="DC55" s="27">
        <v>155.96666666666667</v>
      </c>
      <c r="DD55" s="9">
        <v>183.33333333333334</v>
      </c>
      <c r="DE55" s="9">
        <v>210</v>
      </c>
      <c r="DF55" s="9">
        <v>211</v>
      </c>
      <c r="DG55" s="9">
        <v>242.50307692307689</v>
      </c>
      <c r="DH55" s="9">
        <v>237</v>
      </c>
      <c r="DI55" s="9">
        <v>213.97087123333336</v>
      </c>
      <c r="DJ55" s="9">
        <v>406.66666666666669</v>
      </c>
      <c r="DK55" s="9">
        <v>394</v>
      </c>
      <c r="DL55" s="9">
        <v>437</v>
      </c>
      <c r="DM55" s="9">
        <v>437.79329181213944</v>
      </c>
      <c r="DN55" s="9">
        <v>173.33333333333334</v>
      </c>
      <c r="DO55" s="9">
        <v>184</v>
      </c>
      <c r="DP55" s="9">
        <v>217</v>
      </c>
      <c r="DQ55" s="9">
        <v>208.56832296510001</v>
      </c>
      <c r="DR55" s="9">
        <v>166.66666666666666</v>
      </c>
      <c r="DS55" s="9">
        <v>200</v>
      </c>
      <c r="DT55" s="9">
        <v>257</v>
      </c>
      <c r="DU55" s="9">
        <v>415.66666666666669</v>
      </c>
      <c r="DV55" s="9">
        <v>459</v>
      </c>
      <c r="DW55" s="9">
        <v>89</v>
      </c>
      <c r="DX55" s="9">
        <v>281.44333333333333</v>
      </c>
      <c r="DY55" s="9">
        <v>230</v>
      </c>
      <c r="DZ55" s="9">
        <v>541.41999999999996</v>
      </c>
      <c r="EA55" s="9">
        <v>416</v>
      </c>
      <c r="EB55" s="9">
        <v>154.32</v>
      </c>
      <c r="EC55" s="9">
        <v>139</v>
      </c>
      <c r="ED55" s="17">
        <v>365</v>
      </c>
      <c r="EE55" s="9"/>
      <c r="EF55" s="9"/>
      <c r="EG55" s="9"/>
      <c r="EH55" s="9"/>
      <c r="EI55" s="9"/>
      <c r="EJ55" s="9">
        <v>241.92088747152536</v>
      </c>
      <c r="EK55" s="9">
        <v>218.62785811439394</v>
      </c>
      <c r="EL55" s="9">
        <v>218.01698771344707</v>
      </c>
      <c r="EM55" s="9">
        <v>79.666666666666671</v>
      </c>
      <c r="EN55" s="9">
        <v>118.36666666666667</v>
      </c>
      <c r="EO55" s="9"/>
      <c r="EP55" s="9">
        <v>102.86666666666667</v>
      </c>
      <c r="EQ55" s="9">
        <v>116.26666666666667</v>
      </c>
      <c r="ER55" s="9">
        <v>111.1</v>
      </c>
      <c r="ES55" s="9">
        <v>87.666666666666671</v>
      </c>
      <c r="ET55" s="9"/>
      <c r="EU55" s="9">
        <v>145.76666666666668</v>
      </c>
      <c r="EV55" s="9"/>
      <c r="EW55" s="9">
        <v>97.871148459383775</v>
      </c>
      <c r="EX55" s="9">
        <v>86.378156884999555</v>
      </c>
      <c r="EY55" s="9">
        <v>100.75764394449278</v>
      </c>
      <c r="EZ55" s="9"/>
      <c r="FA55" s="9"/>
      <c r="FB55" s="9"/>
      <c r="FC55" s="9">
        <v>301.19264738540409</v>
      </c>
      <c r="FD55" s="9">
        <v>3252.2266666666669</v>
      </c>
      <c r="FE55" s="9">
        <v>231.73196671103486</v>
      </c>
      <c r="FF55" s="9"/>
      <c r="FG55" s="9"/>
      <c r="FH55" s="9"/>
      <c r="FI55" s="9">
        <v>202.60481694000001</v>
      </c>
      <c r="FJ55" s="9"/>
      <c r="FK55" s="9"/>
      <c r="FL55" s="9"/>
      <c r="FM55" s="9"/>
      <c r="FN55" s="9"/>
      <c r="FO55" s="9" t="e">
        <v>#N/A</v>
      </c>
      <c r="FP55" s="9">
        <v>285.42514186933334</v>
      </c>
      <c r="FQ55" s="9">
        <v>218.03717711799996</v>
      </c>
      <c r="FR55" s="9"/>
      <c r="FS55" s="9"/>
      <c r="FT55" s="9">
        <v>465.46932250266667</v>
      </c>
      <c r="FU55" s="9">
        <v>0.41633333333333333</v>
      </c>
      <c r="FV55" s="9">
        <v>579.81574906000003</v>
      </c>
      <c r="FW55" s="9">
        <v>363.32180777600001</v>
      </c>
      <c r="FX55" s="9">
        <v>108.73333333333335</v>
      </c>
      <c r="FY55" s="9">
        <v>123.56666666666668</v>
      </c>
      <c r="FZ55" s="9">
        <v>113.46666666666665</v>
      </c>
      <c r="GA55" s="9"/>
      <c r="GB55" s="9"/>
      <c r="GC55" s="9">
        <v>120.03333333333335</v>
      </c>
      <c r="GD55" s="9">
        <v>126.73333333333333</v>
      </c>
      <c r="GE55" s="9">
        <v>99.224563327328269</v>
      </c>
      <c r="GF55" s="9">
        <v>89.044381118979771</v>
      </c>
      <c r="GG55" s="9">
        <v>95.617224880382793</v>
      </c>
      <c r="GH55" s="9"/>
      <c r="GI55" s="9"/>
      <c r="GJ55" s="9">
        <v>12.866666666666667</v>
      </c>
      <c r="GK55" s="9"/>
      <c r="GL55" s="9"/>
      <c r="GM55" s="9">
        <v>1.1092666666666666</v>
      </c>
      <c r="GN55" s="9">
        <v>0.8367</v>
      </c>
      <c r="GO55" s="9">
        <v>1.8396666666666668</v>
      </c>
      <c r="GP55" s="9">
        <v>1.3245666666666667</v>
      </c>
      <c r="GQ55" s="9">
        <v>3.577</v>
      </c>
      <c r="GR55" s="9">
        <v>0.22763333333333335</v>
      </c>
      <c r="GS55" s="9">
        <v>2.6013333333333333</v>
      </c>
      <c r="GT55" s="9"/>
      <c r="GU55" s="9">
        <v>109.9</v>
      </c>
      <c r="GV55" s="9">
        <v>68.599999999999994</v>
      </c>
      <c r="GW55" s="9">
        <v>95</v>
      </c>
      <c r="GX55" s="9">
        <v>111.3</v>
      </c>
      <c r="GY55" s="9">
        <v>117.53333333333335</v>
      </c>
      <c r="GZ55" s="9">
        <v>59</v>
      </c>
      <c r="HA55" s="9">
        <v>102.03333333333335</v>
      </c>
      <c r="HB55" s="9">
        <v>88.728368873506753</v>
      </c>
      <c r="HC55" s="9">
        <v>117.82961656157967</v>
      </c>
      <c r="HD55" s="9">
        <v>81.756036825533656</v>
      </c>
      <c r="HE55" s="9">
        <v>54.035261447054019</v>
      </c>
      <c r="HF55" s="9">
        <v>69.493978049377773</v>
      </c>
      <c r="HG55" s="9">
        <v>85.022026431718061</v>
      </c>
      <c r="HH55" s="9"/>
      <c r="HI55" s="9">
        <v>0.49726666666666669</v>
      </c>
      <c r="HJ55" s="9"/>
      <c r="HK55" s="9">
        <v>0.3624</v>
      </c>
      <c r="HL55" s="34">
        <v>122.06666666666666</v>
      </c>
      <c r="HM55" s="9">
        <v>125.03333333333335</v>
      </c>
      <c r="HN55" s="34">
        <v>119.66666666666667</v>
      </c>
      <c r="HO55" s="9">
        <v>0.75936666666666663</v>
      </c>
      <c r="HP55" s="9">
        <v>0.8590000000000001</v>
      </c>
      <c r="HQ55" s="9">
        <v>0.44673333333333337</v>
      </c>
      <c r="HR55" s="9">
        <v>1.1845666666666665</v>
      </c>
      <c r="HS55" s="9">
        <v>2.8683333333333336</v>
      </c>
      <c r="HT55" s="9">
        <v>0.47473866666666675</v>
      </c>
      <c r="HU55" s="9">
        <v>0.4570333333333334</v>
      </c>
      <c r="HV55" s="9">
        <v>0.60636666666666672</v>
      </c>
      <c r="HW55" s="9">
        <v>2.072622</v>
      </c>
      <c r="HX55" s="9">
        <v>0.52296666666666669</v>
      </c>
      <c r="HY55" s="9">
        <v>2.0747666666666666</v>
      </c>
      <c r="HZ55" s="9">
        <v>0.35253333333333331</v>
      </c>
      <c r="IA55" s="9">
        <v>1.3944000000000001</v>
      </c>
      <c r="IB55" s="9">
        <v>0.61143333333333338</v>
      </c>
      <c r="IC55" s="9">
        <v>0.98466666666666658</v>
      </c>
      <c r="ID55" s="9">
        <v>0.61950000000000005</v>
      </c>
      <c r="IE55" s="9">
        <v>0.82200000000000006</v>
      </c>
      <c r="IF55" s="9">
        <v>1.1259253030303029</v>
      </c>
      <c r="IG55" s="9">
        <v>0.75956738437001592</v>
      </c>
      <c r="IH55" s="9">
        <v>0.45137950937950938</v>
      </c>
      <c r="II55" s="9">
        <v>94.2</v>
      </c>
      <c r="IJ55" s="9">
        <v>118.53333333333335</v>
      </c>
      <c r="IK55" s="9">
        <v>110.6</v>
      </c>
      <c r="IL55" s="9">
        <v>108.63333333333333</v>
      </c>
      <c r="IM55" s="9">
        <v>103.2</v>
      </c>
      <c r="IN55" s="9">
        <v>114.23333333333333</v>
      </c>
      <c r="IO55" s="9">
        <v>116.53333333333335</v>
      </c>
      <c r="IP55" s="9"/>
      <c r="IQ55" s="9">
        <v>75.13333333333334</v>
      </c>
      <c r="IR55" s="9"/>
      <c r="IS55" s="9">
        <v>112.2</v>
      </c>
      <c r="IT55" s="9">
        <v>104.4</v>
      </c>
      <c r="IU55" s="9">
        <v>106.63333333333334</v>
      </c>
      <c r="IV55" s="9">
        <v>87.033333333333346</v>
      </c>
      <c r="IW55" s="9">
        <v>87.007667261842244</v>
      </c>
      <c r="IX55" s="9">
        <v>81.370494710713714</v>
      </c>
      <c r="IY55" s="9">
        <v>95.414788724138006</v>
      </c>
      <c r="IZ55" s="9">
        <v>86.82744054508791</v>
      </c>
      <c r="JA55" s="9">
        <v>73.834062779424912</v>
      </c>
      <c r="JB55" s="9">
        <v>154.98562019895172</v>
      </c>
      <c r="JC55" s="9">
        <v>83.273181250709342</v>
      </c>
      <c r="JD55" s="9">
        <v>99.195388495256395</v>
      </c>
      <c r="JE55" s="9"/>
      <c r="JF55" s="9"/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9"/>
      <c r="JR55" s="9"/>
      <c r="JS55" s="9"/>
      <c r="JT55" s="9"/>
      <c r="JU55" s="9"/>
      <c r="JV55" s="9"/>
      <c r="JW55" s="9"/>
      <c r="JX55" s="9"/>
      <c r="JY55" s="9"/>
      <c r="JZ55" s="9"/>
      <c r="KA55" s="9"/>
      <c r="KB55" s="9"/>
      <c r="KC55" s="9"/>
      <c r="KD55" s="9"/>
      <c r="KE55" s="9"/>
      <c r="KF55" s="9"/>
      <c r="KG55" s="9"/>
      <c r="KH55" s="9"/>
      <c r="KI55" s="9"/>
      <c r="KJ55" s="9"/>
      <c r="KK55" s="9"/>
      <c r="KL55" s="9"/>
      <c r="KM55" s="9"/>
      <c r="KN55" s="9"/>
      <c r="KO55" s="9"/>
      <c r="KP55" s="9"/>
      <c r="KQ55" s="9"/>
      <c r="KR55" s="9"/>
      <c r="KS55" s="9"/>
      <c r="KT55" s="9"/>
      <c r="KU55" s="9"/>
      <c r="KV55" s="27"/>
      <c r="KW55" s="27"/>
      <c r="KX55" s="27"/>
      <c r="KY55" s="27"/>
      <c r="KZ55" s="27"/>
      <c r="LA55" s="27"/>
      <c r="LB55" s="27"/>
      <c r="LC55" s="27"/>
      <c r="LD55" s="27">
        <v>0.81243333333333334</v>
      </c>
      <c r="LE55" s="27">
        <v>0.90480000000000005</v>
      </c>
      <c r="LF55" s="27"/>
      <c r="LG55" s="27"/>
      <c r="LH55" s="27">
        <v>0.63086666666666669</v>
      </c>
      <c r="LI55" s="27"/>
      <c r="LJ55" s="9">
        <v>77.681818181818187</v>
      </c>
      <c r="LK55" s="27">
        <v>155.96666666666667</v>
      </c>
      <c r="LL55" s="9">
        <v>1.3666666666666669</v>
      </c>
      <c r="LM55" s="9">
        <v>1.3865064650481818</v>
      </c>
      <c r="LN55" s="9"/>
      <c r="LO55" s="9"/>
      <c r="LP55" s="9"/>
      <c r="LQ55" s="9"/>
      <c r="LR55" s="9"/>
      <c r="LS55" s="9"/>
      <c r="LT55" s="9">
        <v>137.63333333333333</v>
      </c>
      <c r="LU55" s="9">
        <v>136.56666666666669</v>
      </c>
      <c r="LV55" s="9">
        <v>150.96666666666667</v>
      </c>
      <c r="LW55" s="9">
        <v>152.63333333333333</v>
      </c>
      <c r="LX55" s="9">
        <v>133.06666666666669</v>
      </c>
      <c r="LY55" s="9">
        <v>174.26666666666665</v>
      </c>
      <c r="LZ55" s="9">
        <v>128.03333333333333</v>
      </c>
      <c r="MA55" s="9">
        <v>149.93333333333334</v>
      </c>
      <c r="MB55" s="9"/>
      <c r="MC55" s="9">
        <v>130.16666666666666</v>
      </c>
      <c r="MD55" s="9">
        <v>132.83333333333331</v>
      </c>
      <c r="ME55" s="9">
        <v>126.59999999999998</v>
      </c>
      <c r="MF55" s="9">
        <v>131.26666666666665</v>
      </c>
      <c r="MG55" s="9">
        <v>129.66666666666666</v>
      </c>
      <c r="MH55" s="9">
        <v>103.33333333333333</v>
      </c>
      <c r="MI55" s="9">
        <v>127.39999999999999</v>
      </c>
      <c r="MJ55" s="9">
        <v>124.70000000000002</v>
      </c>
      <c r="MK55" s="9">
        <v>134.63333333333333</v>
      </c>
      <c r="ML55" s="9">
        <v>156.33333333333334</v>
      </c>
      <c r="MM55" s="9">
        <v>186.76666666666665</v>
      </c>
      <c r="MN55" s="9">
        <v>157.29999999999998</v>
      </c>
      <c r="MO55" s="9"/>
      <c r="MP55" s="9">
        <v>114.63333333333333</v>
      </c>
      <c r="MQ55" s="9">
        <v>128.9</v>
      </c>
      <c r="MR55" s="9">
        <v>133.06666666666666</v>
      </c>
      <c r="MS55" s="9">
        <v>130.06666666666666</v>
      </c>
      <c r="MT55" s="9">
        <v>91.866666666666674</v>
      </c>
      <c r="MU55" s="9">
        <v>139.86666666666667</v>
      </c>
      <c r="MV55" s="9">
        <v>140.43333333333334</v>
      </c>
      <c r="MW55" s="9"/>
      <c r="MX55" s="9"/>
      <c r="MY55" s="9"/>
      <c r="MZ55" s="9"/>
      <c r="NA55" s="9"/>
      <c r="NB55" s="9"/>
      <c r="NC55" s="9"/>
      <c r="ND55" s="9"/>
      <c r="NE55" s="9">
        <v>142.66666666666666</v>
      </c>
      <c r="NF55" s="9">
        <v>147.36666666666667</v>
      </c>
      <c r="NG55" s="9">
        <v>4.7666666666666666</v>
      </c>
      <c r="NH55" s="9"/>
      <c r="NI55" s="9"/>
      <c r="NJ55" s="9"/>
      <c r="NK55" s="9">
        <v>122.43333333333334</v>
      </c>
      <c r="NL55" s="9" t="e">
        <v>#N/A</v>
      </c>
      <c r="NM55" s="9"/>
      <c r="NN55" s="9">
        <v>0.78100000000000003</v>
      </c>
      <c r="NO55" s="9">
        <v>0.81100000000000005</v>
      </c>
      <c r="NP55" s="27"/>
      <c r="NQ55" s="27"/>
      <c r="NR55" s="27"/>
      <c r="NS55" s="27">
        <v>61.354148866666669</v>
      </c>
      <c r="NT55" s="27">
        <v>39.736515046666668</v>
      </c>
      <c r="NU55" s="27">
        <v>112.7</v>
      </c>
      <c r="NV55" s="27"/>
      <c r="NW55" s="27">
        <v>148</v>
      </c>
      <c r="NX55" s="27"/>
      <c r="NY55" s="27"/>
      <c r="NZ55" s="27"/>
      <c r="OA55" s="27">
        <v>61.6</v>
      </c>
      <c r="OB55" s="27">
        <v>68.2</v>
      </c>
      <c r="OC55" s="27"/>
      <c r="OD55" s="27">
        <v>416.42333333333335</v>
      </c>
      <c r="OE55" s="27"/>
      <c r="OF55" s="27">
        <v>1000.7505053333333</v>
      </c>
      <c r="OG55" s="27">
        <v>1478.3</v>
      </c>
      <c r="OH55" s="27">
        <v>2647.7</v>
      </c>
      <c r="OI55" s="27">
        <v>1129.0999999999999</v>
      </c>
      <c r="OJ55" s="9">
        <v>130</v>
      </c>
      <c r="OK55" s="9">
        <v>114</v>
      </c>
      <c r="OL55" s="9">
        <v>24.7</v>
      </c>
      <c r="OM55" s="9">
        <v>68.900000000000006</v>
      </c>
      <c r="ON55" s="9">
        <v>211</v>
      </c>
      <c r="OO55" s="9">
        <v>157.4</v>
      </c>
      <c r="OP55" s="9">
        <v>49.699584039439245</v>
      </c>
      <c r="OQ55" s="9" t="e">
        <v>#N/A</v>
      </c>
      <c r="OR55" s="9" t="e">
        <v>#N/A</v>
      </c>
      <c r="OS55" s="9">
        <v>131.06666666666669</v>
      </c>
      <c r="OT55" s="9">
        <v>140.46666666666667</v>
      </c>
      <c r="OU55" s="9">
        <v>172.96666666666667</v>
      </c>
      <c r="OV55" s="9">
        <v>102.86666666666667</v>
      </c>
      <c r="OW55" s="9">
        <v>151.36666666666667</v>
      </c>
      <c r="OX55" s="9">
        <v>111.26666666666667</v>
      </c>
      <c r="OY55" s="9">
        <v>98.8</v>
      </c>
      <c r="OZ55" s="9">
        <v>121.36666666666667</v>
      </c>
      <c r="PA55" s="9" t="e">
        <v>#N/A</v>
      </c>
      <c r="PB55" s="9" t="e">
        <v>#N/A</v>
      </c>
      <c r="PC55" s="9">
        <v>110.533333333333</v>
      </c>
      <c r="PD55" s="9">
        <v>117.5</v>
      </c>
      <c r="PE55" s="9">
        <v>112.5</v>
      </c>
    </row>
    <row r="56" spans="1:421" ht="15.75">
      <c r="A56" s="4">
        <v>33786</v>
      </c>
      <c r="B56" s="9">
        <v>95.839765333333332</v>
      </c>
      <c r="C56" s="9">
        <v>96.452160000000006</v>
      </c>
      <c r="D56" s="9">
        <v>108.39385599999999</v>
      </c>
      <c r="E56" s="9">
        <v>92.333333333333329</v>
      </c>
      <c r="F56" s="9">
        <v>103</v>
      </c>
      <c r="G56" s="9"/>
      <c r="H56" s="9">
        <v>105.79769230769232</v>
      </c>
      <c r="I56" s="9"/>
      <c r="J56" s="9">
        <v>87.134285333333352</v>
      </c>
      <c r="K56" s="9">
        <v>99.600787000000011</v>
      </c>
      <c r="L56" s="9">
        <v>90</v>
      </c>
      <c r="M56" s="9">
        <v>76.333333333333329</v>
      </c>
      <c r="N56" s="9"/>
      <c r="O56" s="9">
        <v>83.040785353333334</v>
      </c>
      <c r="P56" s="9">
        <v>93.990411032666657</v>
      </c>
      <c r="Q56" s="9">
        <v>87.955184000000017</v>
      </c>
      <c r="R56" s="9">
        <v>88.261496813492059</v>
      </c>
      <c r="S56" s="9">
        <v>141.09584767999999</v>
      </c>
      <c r="T56" s="9">
        <v>113.61155235066666</v>
      </c>
      <c r="U56" s="9">
        <v>276.49642025833333</v>
      </c>
      <c r="V56" s="9">
        <v>120.34274183905121</v>
      </c>
      <c r="W56" s="9">
        <v>129.33333333333334</v>
      </c>
      <c r="X56" s="9">
        <v>121</v>
      </c>
      <c r="Y56" s="9">
        <v>114.64037519999999</v>
      </c>
      <c r="Z56" s="9">
        <v>203.2775786171984</v>
      </c>
      <c r="AA56" s="17">
        <v>146.97484133333333</v>
      </c>
      <c r="AB56" s="9">
        <v>278.14999999999998</v>
      </c>
      <c r="AC56" s="9">
        <v>397</v>
      </c>
      <c r="AD56" s="9"/>
      <c r="AE56" s="9">
        <v>1329.828364384</v>
      </c>
      <c r="AF56" s="9">
        <v>1189.0264663866667</v>
      </c>
      <c r="AG56" s="9">
        <v>1277.3642313842004</v>
      </c>
      <c r="AH56" s="9">
        <v>1118.7717265353419</v>
      </c>
      <c r="AI56" s="9"/>
      <c r="AJ56" s="9"/>
      <c r="AK56" s="9"/>
      <c r="AL56" s="9">
        <v>126.70462740931157</v>
      </c>
      <c r="AM56" s="9">
        <v>119.80838440050604</v>
      </c>
      <c r="AN56" s="9">
        <v>86.982892182539672</v>
      </c>
      <c r="AO56" s="9">
        <v>103.68894260000002</v>
      </c>
      <c r="AP56" s="9"/>
      <c r="AQ56" s="9">
        <v>107.04667513333334</v>
      </c>
      <c r="AR56" s="9">
        <v>101.63333333333333</v>
      </c>
      <c r="AS56" s="9">
        <v>98</v>
      </c>
      <c r="AT56" s="9">
        <v>98.633333333333326</v>
      </c>
      <c r="AU56" s="9">
        <v>119.76666666666665</v>
      </c>
      <c r="AV56" s="9"/>
      <c r="AW56" s="9">
        <v>122.23333333333333</v>
      </c>
      <c r="AX56" s="9"/>
      <c r="AY56" s="9">
        <v>123.86666666666667</v>
      </c>
      <c r="AZ56" s="9">
        <v>91.233333333333334</v>
      </c>
      <c r="BA56" s="9"/>
      <c r="BB56" s="9">
        <v>89.033333333333346</v>
      </c>
      <c r="BC56" s="9">
        <v>104.93333333333334</v>
      </c>
      <c r="BD56" s="9">
        <v>97.566666666666663</v>
      </c>
      <c r="BE56" s="9">
        <v>111.3</v>
      </c>
      <c r="BF56" s="9">
        <v>84.3</v>
      </c>
      <c r="BG56" s="9">
        <v>80.849999999999994</v>
      </c>
      <c r="BH56" s="9">
        <v>92.933333333333337</v>
      </c>
      <c r="BI56" s="9">
        <v>112.68561731014005</v>
      </c>
      <c r="BJ56" s="9">
        <v>87.068202461050717</v>
      </c>
      <c r="BK56" s="9">
        <v>200.78573979674661</v>
      </c>
      <c r="BL56" s="9">
        <v>92.880178615728099</v>
      </c>
      <c r="BM56" s="9">
        <v>82.695799303700852</v>
      </c>
      <c r="BN56" s="9">
        <v>126.33222721061878</v>
      </c>
      <c r="BO56" s="9">
        <v>169.06989543203085</v>
      </c>
      <c r="BP56" s="9">
        <v>93.49620336744799</v>
      </c>
      <c r="BQ56" s="9">
        <v>86.225895316804412</v>
      </c>
      <c r="BR56" s="9">
        <v>77.924720244150564</v>
      </c>
      <c r="BS56" s="9">
        <v>82.267930130223675</v>
      </c>
      <c r="BT56" s="9"/>
      <c r="BU56" s="9">
        <v>95.266929322545309</v>
      </c>
      <c r="BV56" s="9"/>
      <c r="BW56" s="9"/>
      <c r="BX56" s="9"/>
      <c r="BY56" s="9"/>
      <c r="BZ56" s="9">
        <v>115.43333333333334</v>
      </c>
      <c r="CA56" s="9">
        <v>150.01061212499999</v>
      </c>
      <c r="CB56" s="9"/>
      <c r="CC56" s="9"/>
      <c r="CD56" s="9"/>
      <c r="CE56" s="9"/>
      <c r="CF56" s="9"/>
      <c r="CG56" s="9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>
        <v>130.536363636364</v>
      </c>
      <c r="CU56" s="27"/>
      <c r="CV56" s="27">
        <v>363.76273229999998</v>
      </c>
      <c r="CW56" s="9"/>
      <c r="CX56" s="9"/>
      <c r="CY56" s="9">
        <v>70.566666666666677</v>
      </c>
      <c r="CZ56" s="9">
        <v>74.166666666666671</v>
      </c>
      <c r="DA56" s="9">
        <v>97.35333333333331</v>
      </c>
      <c r="DB56" s="9">
        <v>1327.6141979431343</v>
      </c>
      <c r="DC56" s="27">
        <v>156.73333333333332</v>
      </c>
      <c r="DD56" s="9">
        <v>190</v>
      </c>
      <c r="DE56" s="9">
        <v>211.33333333333334</v>
      </c>
      <c r="DF56" s="9">
        <v>211</v>
      </c>
      <c r="DG56" s="9">
        <v>229.16923076923078</v>
      </c>
      <c r="DH56" s="9">
        <v>237</v>
      </c>
      <c r="DI56" s="9">
        <v>200.2532195</v>
      </c>
      <c r="DJ56" s="9">
        <v>383</v>
      </c>
      <c r="DK56" s="9">
        <v>394</v>
      </c>
      <c r="DL56" s="9">
        <v>437</v>
      </c>
      <c r="DM56" s="9">
        <v>400.96486416225389</v>
      </c>
      <c r="DN56" s="9">
        <v>182.66666666666666</v>
      </c>
      <c r="DO56" s="9">
        <v>184</v>
      </c>
      <c r="DP56" s="9">
        <v>217</v>
      </c>
      <c r="DQ56" s="9">
        <v>208.56832296510001</v>
      </c>
      <c r="DR56" s="9">
        <v>186.33333333333334</v>
      </c>
      <c r="DS56" s="9">
        <v>215.33333333333334</v>
      </c>
      <c r="DT56" s="9">
        <v>257</v>
      </c>
      <c r="DU56" s="9">
        <v>416.33333333333331</v>
      </c>
      <c r="DV56" s="9">
        <v>459</v>
      </c>
      <c r="DW56" s="9">
        <v>115.33333333333333</v>
      </c>
      <c r="DX56" s="9">
        <v>294.5333333333333</v>
      </c>
      <c r="DY56" s="9">
        <v>230</v>
      </c>
      <c r="DZ56" s="9">
        <v>528.34</v>
      </c>
      <c r="EA56" s="9">
        <v>416</v>
      </c>
      <c r="EB56" s="9">
        <v>160.20333333333335</v>
      </c>
      <c r="EC56" s="9">
        <v>139</v>
      </c>
      <c r="ED56" s="17">
        <v>365</v>
      </c>
      <c r="EE56" s="9">
        <v>687.84225744000003</v>
      </c>
      <c r="EF56" s="9"/>
      <c r="EG56" s="9"/>
      <c r="EH56" s="9"/>
      <c r="EI56" s="9"/>
      <c r="EJ56" s="9">
        <v>247.15656447863881</v>
      </c>
      <c r="EK56" s="9">
        <v>204.60102635373377</v>
      </c>
      <c r="EL56" s="9">
        <v>202.6040057152338</v>
      </c>
      <c r="EM56" s="9">
        <v>76.366666666666674</v>
      </c>
      <c r="EN56" s="9">
        <v>115.53333333333335</v>
      </c>
      <c r="EO56" s="9"/>
      <c r="EP56" s="9">
        <v>95.7</v>
      </c>
      <c r="EQ56" s="9">
        <v>113.76666666666665</v>
      </c>
      <c r="ER56" s="9">
        <v>106.06666666666666</v>
      </c>
      <c r="ES56" s="9">
        <v>85.966666666666654</v>
      </c>
      <c r="ET56" s="9"/>
      <c r="EU56" s="9">
        <v>144.36666666666665</v>
      </c>
      <c r="EV56" s="9">
        <v>122.85</v>
      </c>
      <c r="EW56" s="9">
        <v>91.596638655462186</v>
      </c>
      <c r="EX56" s="9">
        <v>79.111778525929736</v>
      </c>
      <c r="EY56" s="9">
        <v>100.75764394449278</v>
      </c>
      <c r="EZ56" s="9"/>
      <c r="FA56" s="9"/>
      <c r="FB56" s="9">
        <v>176.85403873405761</v>
      </c>
      <c r="FC56" s="9">
        <v>328.50229079289323</v>
      </c>
      <c r="FD56" s="9">
        <v>3429.0766666666664</v>
      </c>
      <c r="FE56" s="9">
        <v>235.11624430949655</v>
      </c>
      <c r="FF56" s="9"/>
      <c r="FG56" s="9"/>
      <c r="FH56" s="9"/>
      <c r="FI56" s="9">
        <v>206.42616278</v>
      </c>
      <c r="FJ56" s="9"/>
      <c r="FK56" s="9"/>
      <c r="FL56" s="9"/>
      <c r="FM56" s="9"/>
      <c r="FN56" s="9"/>
      <c r="FO56" s="9" t="e">
        <v>#N/A</v>
      </c>
      <c r="FP56" s="9">
        <v>284.10236829733338</v>
      </c>
      <c r="FQ56" s="9">
        <v>215.7590670773333</v>
      </c>
      <c r="FR56" s="9"/>
      <c r="FS56" s="9"/>
      <c r="FT56" s="9">
        <v>470.24600484600001</v>
      </c>
      <c r="FU56" s="9">
        <v>0.41199999999999998</v>
      </c>
      <c r="FV56" s="9">
        <v>551.15565500000002</v>
      </c>
      <c r="FW56" s="9">
        <v>363.32180777600001</v>
      </c>
      <c r="FX56" s="9">
        <v>109.03333333333335</v>
      </c>
      <c r="FY56" s="9">
        <v>123.83333333333333</v>
      </c>
      <c r="FZ56" s="9">
        <v>112.56666666666666</v>
      </c>
      <c r="GA56" s="9"/>
      <c r="GB56" s="9"/>
      <c r="GC56" s="9">
        <v>120</v>
      </c>
      <c r="GD56" s="9">
        <v>130.23333333333332</v>
      </c>
      <c r="GE56" s="9">
        <v>100.24281350356388</v>
      </c>
      <c r="GF56" s="9">
        <v>84.642947831729813</v>
      </c>
      <c r="GG56" s="9">
        <v>94.622009569377994</v>
      </c>
      <c r="GH56" s="9"/>
      <c r="GI56" s="9"/>
      <c r="GJ56" s="9">
        <v>13.466666666666669</v>
      </c>
      <c r="GK56" s="9"/>
      <c r="GL56" s="9"/>
      <c r="GM56" s="9">
        <v>1.1057666666666666</v>
      </c>
      <c r="GN56" s="9">
        <v>0.82296666666666674</v>
      </c>
      <c r="GO56" s="9">
        <v>1.8360000000000001</v>
      </c>
      <c r="GP56" s="9">
        <v>1.3643000000000001</v>
      </c>
      <c r="GQ56" s="9">
        <v>3.5713333333333335</v>
      </c>
      <c r="GR56" s="9">
        <v>0.20273333333333335</v>
      </c>
      <c r="GS56" s="9">
        <v>2.5866666666666664</v>
      </c>
      <c r="GT56" s="9"/>
      <c r="GU56" s="9">
        <v>112.23333333333333</v>
      </c>
      <c r="GV56" s="9">
        <v>67.099999999999994</v>
      </c>
      <c r="GW56" s="9">
        <v>99.733333333333334</v>
      </c>
      <c r="GX56" s="9">
        <v>113.96666666666665</v>
      </c>
      <c r="GY56" s="9">
        <v>118.9</v>
      </c>
      <c r="GZ56" s="9">
        <v>56.7</v>
      </c>
      <c r="HA56" s="9">
        <v>102.66666666666667</v>
      </c>
      <c r="HB56" s="9">
        <v>91.389974321759524</v>
      </c>
      <c r="HC56" s="9">
        <v>117.45783611386749</v>
      </c>
      <c r="HD56" s="9">
        <v>72.813034993834478</v>
      </c>
      <c r="HE56" s="9">
        <v>53.148343486965324</v>
      </c>
      <c r="HF56" s="9">
        <v>69.102161668781577</v>
      </c>
      <c r="HG56" s="9">
        <v>88.986784140969178</v>
      </c>
      <c r="HH56" s="9"/>
      <c r="HI56" s="9">
        <v>0.42153333333333332</v>
      </c>
      <c r="HJ56" s="9"/>
      <c r="HK56" s="9">
        <v>0.35366666666666663</v>
      </c>
      <c r="HL56" s="34">
        <v>122.53333333333335</v>
      </c>
      <c r="HM56" s="9">
        <v>126.93333333333334</v>
      </c>
      <c r="HN56" s="34">
        <v>122.66666666666667</v>
      </c>
      <c r="HO56" s="9">
        <v>0.73883333333333323</v>
      </c>
      <c r="HP56" s="9">
        <v>0.88816666666666666</v>
      </c>
      <c r="HQ56" s="9">
        <v>0.45613333333333339</v>
      </c>
      <c r="HR56" s="9">
        <v>1.1384999999999998</v>
      </c>
      <c r="HS56" s="9">
        <v>2.8266666666666667</v>
      </c>
      <c r="HT56" s="9">
        <v>0.46650599999999998</v>
      </c>
      <c r="HU56" s="9">
        <v>0.44390000000000002</v>
      </c>
      <c r="HV56" s="9">
        <v>0.60683333333333334</v>
      </c>
      <c r="HW56" s="9">
        <v>2.1181160000000001</v>
      </c>
      <c r="HX56" s="9">
        <v>0.54486666666666672</v>
      </c>
      <c r="HY56" s="9">
        <v>2.2431999999999999</v>
      </c>
      <c r="HZ56" s="9">
        <v>0.35389999999999999</v>
      </c>
      <c r="IA56" s="9">
        <v>1.4398666666666664</v>
      </c>
      <c r="IB56" s="9">
        <v>0.65146666666666664</v>
      </c>
      <c r="IC56" s="9">
        <v>1.0010000000000001</v>
      </c>
      <c r="ID56" s="9">
        <v>0.64533333333333331</v>
      </c>
      <c r="IE56" s="9">
        <v>0.83633333333333348</v>
      </c>
      <c r="IF56" s="9">
        <v>1.0960224386724389</v>
      </c>
      <c r="IG56" s="9">
        <v>0.74066033138401555</v>
      </c>
      <c r="IH56" s="9">
        <v>0.44155663780663779</v>
      </c>
      <c r="II56" s="9">
        <v>93.9</v>
      </c>
      <c r="IJ56" s="9">
        <v>118.6</v>
      </c>
      <c r="IK56" s="9">
        <v>109.26666666666667</v>
      </c>
      <c r="IL56" s="9">
        <v>108.96666666666665</v>
      </c>
      <c r="IM56" s="9">
        <v>107.26666666666667</v>
      </c>
      <c r="IN56" s="9">
        <v>116.66666666666667</v>
      </c>
      <c r="IO56" s="9">
        <v>113.76666666666667</v>
      </c>
      <c r="IP56" s="9"/>
      <c r="IQ56" s="9">
        <v>72.366666666666674</v>
      </c>
      <c r="IR56" s="9"/>
      <c r="IS56" s="9">
        <v>122.6</v>
      </c>
      <c r="IT56" s="9">
        <v>107.93333333333334</v>
      </c>
      <c r="IU56" s="9">
        <v>110</v>
      </c>
      <c r="IV56" s="9">
        <v>91.6</v>
      </c>
      <c r="IW56" s="9">
        <v>84.654973217099027</v>
      </c>
      <c r="IX56" s="9">
        <v>78.206073862296392</v>
      </c>
      <c r="IY56" s="9">
        <v>93.760155963441051</v>
      </c>
      <c r="IZ56" s="9">
        <v>86.894263928498987</v>
      </c>
      <c r="JA56" s="9">
        <v>76.925972986964098</v>
      </c>
      <c r="JB56" s="9">
        <v>167.56763486510377</v>
      </c>
      <c r="JC56" s="9">
        <v>88.725456815344458</v>
      </c>
      <c r="JD56" s="9">
        <v>103.33186555115222</v>
      </c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27"/>
      <c r="KW56" s="27"/>
      <c r="KX56" s="27"/>
      <c r="KY56" s="27"/>
      <c r="KZ56" s="27"/>
      <c r="LA56" s="27"/>
      <c r="LB56" s="27"/>
      <c r="LC56" s="27"/>
      <c r="LD56" s="27">
        <v>0.81276666666666675</v>
      </c>
      <c r="LE56" s="27">
        <v>0.94810000000000005</v>
      </c>
      <c r="LF56" s="27"/>
      <c r="LG56" s="27"/>
      <c r="LH56" s="27">
        <v>0.63786666666666658</v>
      </c>
      <c r="LI56" s="27"/>
      <c r="LJ56" s="9">
        <v>75.626984126984127</v>
      </c>
      <c r="LK56" s="27">
        <v>156.73333333333332</v>
      </c>
      <c r="LL56" s="9">
        <v>1.3733333333333333</v>
      </c>
      <c r="LM56" s="9">
        <v>1.269869563594614</v>
      </c>
      <c r="LN56" s="9"/>
      <c r="LO56" s="9"/>
      <c r="LP56" s="9"/>
      <c r="LQ56" s="9"/>
      <c r="LR56" s="9"/>
      <c r="LS56" s="9"/>
      <c r="LT56" s="9">
        <v>137.9</v>
      </c>
      <c r="LU56" s="9">
        <v>136.66666666666666</v>
      </c>
      <c r="LV56" s="9">
        <v>152.70000000000002</v>
      </c>
      <c r="LW56" s="9">
        <v>154.66666666666669</v>
      </c>
      <c r="LX56" s="9">
        <v>135.66666666666666</v>
      </c>
      <c r="LY56" s="9">
        <v>176.36666666666667</v>
      </c>
      <c r="LZ56" s="9">
        <v>129.43333333333334</v>
      </c>
      <c r="MA56" s="9">
        <v>151.56666666666669</v>
      </c>
      <c r="MB56" s="9"/>
      <c r="MC56" s="9">
        <v>130.79999999999998</v>
      </c>
      <c r="MD56" s="9">
        <v>131.30000000000001</v>
      </c>
      <c r="ME56" s="9">
        <v>129.33333333333334</v>
      </c>
      <c r="MF56" s="9">
        <v>131.13333333333335</v>
      </c>
      <c r="MG56" s="9">
        <v>133.26666666666665</v>
      </c>
      <c r="MH56" s="9">
        <v>106.16666666666667</v>
      </c>
      <c r="MI56" s="9">
        <v>129.06666666666666</v>
      </c>
      <c r="MJ56" s="9">
        <v>127.23333333333335</v>
      </c>
      <c r="MK56" s="9">
        <v>135.66666666666666</v>
      </c>
      <c r="ML56" s="9">
        <v>152.86666666666667</v>
      </c>
      <c r="MM56" s="9">
        <v>181.30000000000004</v>
      </c>
      <c r="MN56" s="9">
        <v>151.56666666666666</v>
      </c>
      <c r="MO56" s="9"/>
      <c r="MP56" s="9">
        <v>114.06666666666666</v>
      </c>
      <c r="MQ56" s="9">
        <v>128.93333333333331</v>
      </c>
      <c r="MR56" s="9">
        <v>133.76666666666668</v>
      </c>
      <c r="MS56" s="9">
        <v>129.76666666666665</v>
      </c>
      <c r="MT56" s="9">
        <v>92.5</v>
      </c>
      <c r="MU56" s="9">
        <v>140.33333333333334</v>
      </c>
      <c r="MV56" s="9">
        <v>141</v>
      </c>
      <c r="MW56" s="9"/>
      <c r="MX56" s="9"/>
      <c r="MY56" s="9"/>
      <c r="MZ56" s="9"/>
      <c r="NA56" s="9"/>
      <c r="NB56" s="9"/>
      <c r="NC56" s="9"/>
      <c r="ND56" s="9"/>
      <c r="NE56" s="9">
        <v>143.29999999999998</v>
      </c>
      <c r="NF56" s="9">
        <v>147.76666666666665</v>
      </c>
      <c r="NG56" s="9">
        <v>6.1766666666666667</v>
      </c>
      <c r="NH56" s="9"/>
      <c r="NI56" s="9"/>
      <c r="NJ56" s="9"/>
      <c r="NK56" s="9">
        <v>122.6</v>
      </c>
      <c r="NL56" s="9" t="e">
        <v>#N/A</v>
      </c>
      <c r="NM56" s="9"/>
      <c r="NN56" s="9">
        <v>0.79300000000000004</v>
      </c>
      <c r="NO56" s="9">
        <v>0.83</v>
      </c>
      <c r="NP56" s="27"/>
      <c r="NQ56" s="27"/>
      <c r="NR56" s="27"/>
      <c r="NS56" s="27">
        <v>54.277741749999997</v>
      </c>
      <c r="NT56" s="27">
        <v>40.637308759999996</v>
      </c>
      <c r="NU56" s="27">
        <v>110.66666666666667</v>
      </c>
      <c r="NV56" s="27"/>
      <c r="NW56" s="27">
        <v>140.66666666666666</v>
      </c>
      <c r="NX56" s="27"/>
      <c r="NY56" s="27"/>
      <c r="NZ56" s="27"/>
      <c r="OA56" s="27">
        <v>61.6</v>
      </c>
      <c r="OB56" s="27">
        <v>68.2</v>
      </c>
      <c r="OC56" s="27"/>
      <c r="OD56" s="27">
        <v>521.65</v>
      </c>
      <c r="OE56" s="27"/>
      <c r="OF56" s="27">
        <v>1135.0853506666665</v>
      </c>
      <c r="OG56" s="27">
        <v>1366.8</v>
      </c>
      <c r="OH56" s="27">
        <v>2505.5</v>
      </c>
      <c r="OI56" s="27">
        <v>1198.3</v>
      </c>
      <c r="OJ56" s="9">
        <v>114.66666666666667</v>
      </c>
      <c r="OK56" s="9">
        <v>92</v>
      </c>
      <c r="OL56" s="9">
        <v>24.7</v>
      </c>
      <c r="OM56" s="9">
        <v>68.900000000000006</v>
      </c>
      <c r="ON56" s="9">
        <v>211</v>
      </c>
      <c r="OO56" s="9">
        <v>160.9</v>
      </c>
      <c r="OP56" s="9">
        <v>51.702357109844421</v>
      </c>
      <c r="OQ56" s="9" t="e">
        <v>#N/A</v>
      </c>
      <c r="OR56" s="9" t="e">
        <v>#N/A</v>
      </c>
      <c r="OS56" s="9">
        <v>130.46666666666667</v>
      </c>
      <c r="OT56" s="9">
        <v>142.33333333333334</v>
      </c>
      <c r="OU56" s="9">
        <v>174.6</v>
      </c>
      <c r="OV56" s="9">
        <v>104.06666666666668</v>
      </c>
      <c r="OW56" s="9">
        <v>151.13333333333333</v>
      </c>
      <c r="OX56" s="9">
        <v>111.43333333333334</v>
      </c>
      <c r="OY56" s="9">
        <v>98.7</v>
      </c>
      <c r="OZ56" s="9">
        <v>120.86666666666667</v>
      </c>
      <c r="PA56" s="9" t="e">
        <v>#N/A</v>
      </c>
      <c r="PB56" s="9" t="e">
        <v>#N/A</v>
      </c>
      <c r="PC56" s="9">
        <v>109.3</v>
      </c>
      <c r="PD56" s="9">
        <v>115.59999999999998</v>
      </c>
      <c r="PE56" s="9">
        <v>108.6</v>
      </c>
    </row>
    <row r="57" spans="1:421" ht="15.75">
      <c r="A57" s="5">
        <v>33878</v>
      </c>
      <c r="B57" s="9">
        <v>93.237088000000014</v>
      </c>
      <c r="C57" s="9">
        <v>95.686666666666667</v>
      </c>
      <c r="D57" s="9">
        <v>108.70005333333334</v>
      </c>
      <c r="E57" s="9">
        <v>107</v>
      </c>
      <c r="F57" s="9">
        <v>111.66666666666667</v>
      </c>
      <c r="G57" s="9"/>
      <c r="H57" s="9">
        <v>104.77307692307691</v>
      </c>
      <c r="I57" s="9"/>
      <c r="J57" s="9">
        <v>78.735799999999983</v>
      </c>
      <c r="K57" s="9">
        <v>94.614186333333308</v>
      </c>
      <c r="L57" s="9">
        <v>86</v>
      </c>
      <c r="M57" s="9">
        <v>78</v>
      </c>
      <c r="N57" s="9"/>
      <c r="O57" s="9">
        <v>71.356285467333336</v>
      </c>
      <c r="P57" s="9">
        <v>93.035074563999999</v>
      </c>
      <c r="Q57" s="9">
        <v>89.103424000000018</v>
      </c>
      <c r="R57" s="9">
        <v>83.125320849999994</v>
      </c>
      <c r="S57" s="9">
        <v>139.35052143916667</v>
      </c>
      <c r="T57" s="9">
        <v>121.18075667933333</v>
      </c>
      <c r="U57" s="9">
        <v>302.5109671743333</v>
      </c>
      <c r="V57" s="9">
        <v>132.89504003401515</v>
      </c>
      <c r="W57" s="9">
        <v>125.66666666666667</v>
      </c>
      <c r="X57" s="9">
        <v>121.33333333333331</v>
      </c>
      <c r="Y57" s="9">
        <v>115.98764456666667</v>
      </c>
      <c r="Z57" s="9">
        <v>209.18774456614037</v>
      </c>
      <c r="AA57" s="17">
        <v>146.01950486466666</v>
      </c>
      <c r="AB57" s="9">
        <v>262.5</v>
      </c>
      <c r="AC57" s="9">
        <v>397</v>
      </c>
      <c r="AD57" s="9"/>
      <c r="AE57" s="9">
        <v>1175.6517558253333</v>
      </c>
      <c r="AF57" s="9">
        <v>1228.7096735466669</v>
      </c>
      <c r="AG57" s="9">
        <v>1123.5326486933782</v>
      </c>
      <c r="AH57" s="9">
        <v>860.83706730509573</v>
      </c>
      <c r="AI57" s="9"/>
      <c r="AJ57" s="9"/>
      <c r="AK57" s="9"/>
      <c r="AL57" s="9">
        <v>136.83970123305554</v>
      </c>
      <c r="AM57" s="9">
        <v>129.11851155710102</v>
      </c>
      <c r="AN57" s="9">
        <v>79.116058125000009</v>
      </c>
      <c r="AO57" s="9">
        <v>108.96191170216451</v>
      </c>
      <c r="AP57" s="9"/>
      <c r="AQ57" s="9">
        <v>108.0265074</v>
      </c>
      <c r="AR57" s="9">
        <v>103.66666666666667</v>
      </c>
      <c r="AS57" s="9">
        <v>96.933333333333337</v>
      </c>
      <c r="AT57" s="9">
        <v>98.366666666666674</v>
      </c>
      <c r="AU57" s="9">
        <v>110.56666666666666</v>
      </c>
      <c r="AV57" s="9"/>
      <c r="AW57" s="9">
        <v>120.06666666666666</v>
      </c>
      <c r="AX57" s="9"/>
      <c r="AY57" s="9">
        <v>122.03333333333335</v>
      </c>
      <c r="AZ57" s="9">
        <v>83.8</v>
      </c>
      <c r="BA57" s="9"/>
      <c r="BB57" s="9">
        <v>95.766666666666652</v>
      </c>
      <c r="BC57" s="9">
        <v>106.2</v>
      </c>
      <c r="BD57" s="9">
        <v>84.5</v>
      </c>
      <c r="BE57" s="9">
        <v>109.26666666666665</v>
      </c>
      <c r="BF57" s="9">
        <v>87.066666666666663</v>
      </c>
      <c r="BG57" s="9">
        <v>73.233333333333334</v>
      </c>
      <c r="BH57" s="9">
        <v>85.733333333333334</v>
      </c>
      <c r="BI57" s="9">
        <v>101.82435299109036</v>
      </c>
      <c r="BJ57" s="9">
        <v>95.260134333798078</v>
      </c>
      <c r="BK57" s="9">
        <v>214.16279749342507</v>
      </c>
      <c r="BL57" s="9">
        <v>93.971719176383033</v>
      </c>
      <c r="BM57" s="9">
        <v>85.100126925517188</v>
      </c>
      <c r="BN57" s="9">
        <v>130.54850673433538</v>
      </c>
      <c r="BO57" s="9">
        <v>166.97853604843152</v>
      </c>
      <c r="BP57" s="9">
        <v>93.760316936282607</v>
      </c>
      <c r="BQ57" s="9">
        <v>83.884297520661178</v>
      </c>
      <c r="BR57" s="9">
        <v>78.942014242115988</v>
      </c>
      <c r="BS57" s="9">
        <v>86.451560928245698</v>
      </c>
      <c r="BT57" s="9"/>
      <c r="BU57" s="9">
        <v>92.176700184558143</v>
      </c>
      <c r="BV57" s="9"/>
      <c r="BW57" s="9"/>
      <c r="BX57" s="9"/>
      <c r="BY57" s="9"/>
      <c r="BZ57" s="9">
        <v>115.23333333333333</v>
      </c>
      <c r="CA57" s="9">
        <v>140.98889371875001</v>
      </c>
      <c r="CB57" s="9"/>
      <c r="CC57" s="9"/>
      <c r="CD57" s="9"/>
      <c r="CE57" s="9"/>
      <c r="CF57" s="9"/>
      <c r="CG57" s="9"/>
      <c r="CH57" s="27"/>
      <c r="CI57" s="27"/>
      <c r="CJ57" s="27"/>
      <c r="CK57" s="27"/>
      <c r="CL57" s="27"/>
      <c r="CM57" s="27"/>
      <c r="CN57" s="27"/>
      <c r="CO57" s="27"/>
      <c r="CP57" s="27"/>
      <c r="CQ57" s="27">
        <v>116.4</v>
      </c>
      <c r="CR57" s="27"/>
      <c r="CS57" s="27"/>
      <c r="CT57" s="27">
        <v>148.16</v>
      </c>
      <c r="CU57" s="27"/>
      <c r="CV57" s="27">
        <v>355.31167892333332</v>
      </c>
      <c r="CW57" s="9"/>
      <c r="CX57" s="9"/>
      <c r="CY57" s="9">
        <v>72.533333333333346</v>
      </c>
      <c r="CZ57" s="9">
        <v>75.266666666666666</v>
      </c>
      <c r="DA57" s="9">
        <v>92.37833333333333</v>
      </c>
      <c r="DB57" s="9">
        <v>1236.7007624767059</v>
      </c>
      <c r="DC57" s="27">
        <v>158.23333333333332</v>
      </c>
      <c r="DD57" s="9">
        <v>207.33333333333334</v>
      </c>
      <c r="DE57" s="9">
        <v>219</v>
      </c>
      <c r="DF57" s="9">
        <v>222</v>
      </c>
      <c r="DG57" s="9">
        <v>242.45428571428573</v>
      </c>
      <c r="DH57" s="9">
        <v>246</v>
      </c>
      <c r="DI57" s="9">
        <v>198.78347110000001</v>
      </c>
      <c r="DJ57" s="9">
        <v>398.66666666666669</v>
      </c>
      <c r="DK57" s="9">
        <v>420</v>
      </c>
      <c r="DL57" s="9">
        <v>453</v>
      </c>
      <c r="DM57" s="9">
        <v>432.60040344084842</v>
      </c>
      <c r="DN57" s="9">
        <v>188</v>
      </c>
      <c r="DO57" s="9">
        <v>185</v>
      </c>
      <c r="DP57" s="9">
        <v>219</v>
      </c>
      <c r="DQ57" s="9">
        <v>213.57281631249998</v>
      </c>
      <c r="DR57" s="9">
        <v>181.33333333333334</v>
      </c>
      <c r="DS57" s="9">
        <v>208.66666666666666</v>
      </c>
      <c r="DT57" s="9">
        <v>270</v>
      </c>
      <c r="DU57" s="9">
        <v>418.66666666666669</v>
      </c>
      <c r="DV57" s="9">
        <v>492</v>
      </c>
      <c r="DW57" s="9">
        <v>120.33333333333333</v>
      </c>
      <c r="DX57" s="9">
        <v>320.06</v>
      </c>
      <c r="DY57" s="9">
        <v>284</v>
      </c>
      <c r="DZ57" s="9">
        <v>566.47</v>
      </c>
      <c r="EA57" s="9">
        <v>441</v>
      </c>
      <c r="EB57" s="9">
        <v>165.98666666666665</v>
      </c>
      <c r="EC57" s="9">
        <v>157</v>
      </c>
      <c r="ED57" s="17">
        <v>382</v>
      </c>
      <c r="EE57" s="9">
        <v>625.37794987333336</v>
      </c>
      <c r="EF57" s="9"/>
      <c r="EG57" s="9"/>
      <c r="EH57" s="9"/>
      <c r="EI57" s="9"/>
      <c r="EJ57" s="9">
        <v>255.24379942263306</v>
      </c>
      <c r="EK57" s="9">
        <v>203.91172389795452</v>
      </c>
      <c r="EL57" s="9">
        <v>202.64782378238638</v>
      </c>
      <c r="EM57" s="9">
        <v>76.600000000000009</v>
      </c>
      <c r="EN57" s="9">
        <v>118.16666666666667</v>
      </c>
      <c r="EO57" s="9"/>
      <c r="EP57" s="9">
        <v>93.366666666666674</v>
      </c>
      <c r="EQ57" s="9">
        <v>116.16666666666667</v>
      </c>
      <c r="ER57" s="9">
        <v>108.43333333333334</v>
      </c>
      <c r="ES57" s="9">
        <v>85.2</v>
      </c>
      <c r="ET57" s="9"/>
      <c r="EU57" s="9">
        <v>141.13333333333333</v>
      </c>
      <c r="EV57" s="9">
        <v>128.33333333333334</v>
      </c>
      <c r="EW57" s="9">
        <v>90.924369747899163</v>
      </c>
      <c r="EX57" s="9">
        <v>85.353581737753714</v>
      </c>
      <c r="EY57" s="9">
        <v>103.17527358091787</v>
      </c>
      <c r="EZ57" s="9"/>
      <c r="FA57" s="9"/>
      <c r="FB57" s="9">
        <v>160.79357581483228</v>
      </c>
      <c r="FC57" s="9">
        <v>340.43648884547878</v>
      </c>
      <c r="FD57" s="9">
        <v>2842.43</v>
      </c>
      <c r="FE57" s="9">
        <v>243.40302257656745</v>
      </c>
      <c r="FF57" s="9"/>
      <c r="FG57" s="9"/>
      <c r="FH57" s="9"/>
      <c r="FI57" s="9">
        <v>200.98809370000001</v>
      </c>
      <c r="FJ57" s="9"/>
      <c r="FK57" s="9"/>
      <c r="FL57" s="9"/>
      <c r="FM57" s="9"/>
      <c r="FN57" s="9"/>
      <c r="FO57" s="9" t="e">
        <v>#N/A</v>
      </c>
      <c r="FP57" s="9">
        <v>256.32412328533331</v>
      </c>
      <c r="FQ57" s="9">
        <v>186.29061139000001</v>
      </c>
      <c r="FR57" s="9"/>
      <c r="FS57" s="9"/>
      <c r="FT57" s="9">
        <v>471.127853894</v>
      </c>
      <c r="FU57" s="9">
        <v>0.41</v>
      </c>
      <c r="FV57" s="9">
        <v>535.94375892199992</v>
      </c>
      <c r="FW57" s="9">
        <v>249.783742846</v>
      </c>
      <c r="FX57" s="9">
        <v>109.7</v>
      </c>
      <c r="FY57" s="9">
        <v>123.86666666666667</v>
      </c>
      <c r="FZ57" s="9">
        <v>109.8</v>
      </c>
      <c r="GA57" s="9"/>
      <c r="GB57" s="9"/>
      <c r="GC57" s="9">
        <v>119.13333333333333</v>
      </c>
      <c r="GD57" s="9">
        <v>110.16666666666667</v>
      </c>
      <c r="GE57" s="9">
        <v>100.4307981514843</v>
      </c>
      <c r="GF57" s="9">
        <v>82.306802471574073</v>
      </c>
      <c r="GG57" s="9">
        <v>94.162679425837325</v>
      </c>
      <c r="GH57" s="9"/>
      <c r="GI57" s="9"/>
      <c r="GJ57" s="9">
        <v>13.100000000000001</v>
      </c>
      <c r="GK57" s="9"/>
      <c r="GL57" s="9"/>
      <c r="GM57" s="9">
        <v>1.0879666666666667</v>
      </c>
      <c r="GN57" s="9">
        <v>0.83533333333333337</v>
      </c>
      <c r="GO57" s="9">
        <v>1.7053333333333331</v>
      </c>
      <c r="GP57" s="9">
        <v>1.2546666666666666</v>
      </c>
      <c r="GQ57" s="9">
        <v>3.4956666666666667</v>
      </c>
      <c r="GR57" s="9">
        <v>0.17683333333333337</v>
      </c>
      <c r="GS57" s="9">
        <v>2.5409999999999999</v>
      </c>
      <c r="GT57" s="9"/>
      <c r="GU57" s="9">
        <v>109.23333333333333</v>
      </c>
      <c r="GV57" s="9">
        <v>67.5</v>
      </c>
      <c r="GW57" s="9">
        <v>95.3</v>
      </c>
      <c r="GX57" s="9">
        <v>110.36666666666667</v>
      </c>
      <c r="GY57" s="9">
        <v>116.36666666666667</v>
      </c>
      <c r="GZ57" s="9">
        <v>58.133333333333333</v>
      </c>
      <c r="HA57" s="9">
        <v>102.53333333333335</v>
      </c>
      <c r="HB57" s="9">
        <v>84.045997543820476</v>
      </c>
      <c r="HC57" s="9">
        <v>115.56706697978842</v>
      </c>
      <c r="HD57" s="9">
        <v>63.510876462067081</v>
      </c>
      <c r="HE57" s="9">
        <v>53.947000193744223</v>
      </c>
      <c r="HF57" s="9">
        <v>67.882187938288922</v>
      </c>
      <c r="HG57" s="9">
        <v>86.563876651982383</v>
      </c>
      <c r="HH57" s="9"/>
      <c r="HI57" s="9">
        <v>0.56146666666666667</v>
      </c>
      <c r="HJ57" s="9"/>
      <c r="HK57" s="9">
        <v>0.33823333333333333</v>
      </c>
      <c r="HL57" s="34">
        <v>123.46666666666665</v>
      </c>
      <c r="HM57" s="9">
        <v>125.73333333333333</v>
      </c>
      <c r="HN57" s="34">
        <v>122.73333333333335</v>
      </c>
      <c r="HO57" s="9">
        <v>0.75856666666666672</v>
      </c>
      <c r="HP57" s="9">
        <v>0.86223333333333341</v>
      </c>
      <c r="HQ57" s="9">
        <v>0.44163333333333332</v>
      </c>
      <c r="HR57" s="9">
        <v>1.1690666666666667</v>
      </c>
      <c r="HS57" s="9">
        <v>2.8666666666666667</v>
      </c>
      <c r="HT57" s="9">
        <v>0.4433273333333333</v>
      </c>
      <c r="HU57" s="9">
        <v>0.42483333333333329</v>
      </c>
      <c r="HV57" s="9">
        <v>0.58073333333333332</v>
      </c>
      <c r="HW57" s="9">
        <v>2.0846126666666667</v>
      </c>
      <c r="HX57" s="9">
        <v>0.53273333333333328</v>
      </c>
      <c r="HY57" s="9">
        <v>1.9859666666666667</v>
      </c>
      <c r="HZ57" s="9">
        <v>0.35753333333333337</v>
      </c>
      <c r="IA57" s="9">
        <v>1.4428999999999998</v>
      </c>
      <c r="IB57" s="9">
        <v>0.64840000000000009</v>
      </c>
      <c r="IC57" s="9">
        <v>0.93966666666666665</v>
      </c>
      <c r="ID57" s="9">
        <v>0.71383333333333343</v>
      </c>
      <c r="IE57" s="9">
        <v>0.89433333333333331</v>
      </c>
      <c r="IF57" s="9">
        <v>1.1236457735247209</v>
      </c>
      <c r="IG57" s="9">
        <v>0.76542476851851859</v>
      </c>
      <c r="IH57" s="9">
        <v>0.42137727272727266</v>
      </c>
      <c r="II57" s="9">
        <v>93.733333333333334</v>
      </c>
      <c r="IJ57" s="9">
        <v>120.2</v>
      </c>
      <c r="IK57" s="9">
        <v>108.7</v>
      </c>
      <c r="IL57" s="9">
        <v>109.1</v>
      </c>
      <c r="IM57" s="9">
        <v>112.2</v>
      </c>
      <c r="IN57" s="9">
        <v>116.56666666666666</v>
      </c>
      <c r="IO57" s="9">
        <v>114.8</v>
      </c>
      <c r="IP57" s="9"/>
      <c r="IQ57" s="9">
        <v>70.099999999999994</v>
      </c>
      <c r="IR57" s="9"/>
      <c r="IS57" s="9">
        <v>117</v>
      </c>
      <c r="IT57" s="9">
        <v>106.93333333333334</v>
      </c>
      <c r="IU57" s="9">
        <v>116.06666666666666</v>
      </c>
      <c r="IV57" s="9">
        <v>104.93333333333334</v>
      </c>
      <c r="IW57" s="9">
        <v>86.916003857501607</v>
      </c>
      <c r="IX57" s="9">
        <v>80.30576555404653</v>
      </c>
      <c r="IY57" s="9">
        <v>89.101619092122604</v>
      </c>
      <c r="IZ57" s="9">
        <v>83.156927556292743</v>
      </c>
      <c r="JA57" s="9">
        <v>75.212951197703418</v>
      </c>
      <c r="JB57" s="9">
        <v>148.35223665044012</v>
      </c>
      <c r="JC57" s="9">
        <v>88.307797071842032</v>
      </c>
      <c r="JD57" s="9">
        <v>114.30020148646307</v>
      </c>
      <c r="JE57" s="9"/>
      <c r="JF57" s="9"/>
      <c r="JG57" s="9"/>
      <c r="JH57" s="9"/>
      <c r="JI57" s="9"/>
      <c r="JJ57" s="9"/>
      <c r="JK57" s="9"/>
      <c r="JL57" s="9"/>
      <c r="JM57" s="9"/>
      <c r="JN57" s="9"/>
      <c r="JO57" s="9"/>
      <c r="JP57" s="9"/>
      <c r="JQ57" s="9"/>
      <c r="JR57" s="9"/>
      <c r="JS57" s="9"/>
      <c r="JT57" s="9"/>
      <c r="JU57" s="9"/>
      <c r="JV57" s="9"/>
      <c r="JW57" s="9"/>
      <c r="JX57" s="9"/>
      <c r="JY57" s="9"/>
      <c r="JZ57" s="9"/>
      <c r="KA57" s="9"/>
      <c r="KB57" s="9"/>
      <c r="KC57" s="9"/>
      <c r="KD57" s="9"/>
      <c r="KE57" s="9"/>
      <c r="KF57" s="9"/>
      <c r="KG57" s="9"/>
      <c r="KH57" s="9"/>
      <c r="KI57" s="9"/>
      <c r="KJ57" s="9"/>
      <c r="KK57" s="9"/>
      <c r="KL57" s="9"/>
      <c r="KM57" s="9"/>
      <c r="KN57" s="9"/>
      <c r="KO57" s="9"/>
      <c r="KP57" s="9"/>
      <c r="KQ57" s="9"/>
      <c r="KR57" s="9"/>
      <c r="KS57" s="9"/>
      <c r="KT57" s="9"/>
      <c r="KU57" s="9"/>
      <c r="KV57" s="27"/>
      <c r="KW57" s="27"/>
      <c r="KX57" s="27"/>
      <c r="KY57" s="27"/>
      <c r="KZ57" s="27"/>
      <c r="LA57" s="27"/>
      <c r="LB57" s="27"/>
      <c r="LC57" s="27"/>
      <c r="LD57" s="27">
        <v>0.84363333333333346</v>
      </c>
      <c r="LE57" s="27">
        <v>1.0098666666666667</v>
      </c>
      <c r="LF57" s="27"/>
      <c r="LG57" s="27"/>
      <c r="LH57" s="27">
        <v>0.65893333333333326</v>
      </c>
      <c r="LI57" s="27"/>
      <c r="LJ57" s="9">
        <v>80.789393939393946</v>
      </c>
      <c r="LK57" s="27">
        <v>158.23333333333332</v>
      </c>
      <c r="LL57" s="9">
        <v>1.3233333333333333</v>
      </c>
      <c r="LM57" s="9">
        <v>1.37006040835036</v>
      </c>
      <c r="LN57" s="9"/>
      <c r="LO57" s="9"/>
      <c r="LP57" s="9"/>
      <c r="LQ57" s="9"/>
      <c r="LR57" s="9"/>
      <c r="LS57" s="9"/>
      <c r="LT57" s="9">
        <v>138.43333333333334</v>
      </c>
      <c r="LU57" s="9">
        <v>137.23333333333332</v>
      </c>
      <c r="LV57" s="9">
        <v>152.93333333333334</v>
      </c>
      <c r="LW57" s="9">
        <v>154.33333333333334</v>
      </c>
      <c r="LX57" s="9">
        <v>131.23333333333332</v>
      </c>
      <c r="LY57" s="9">
        <v>177.70000000000002</v>
      </c>
      <c r="LZ57" s="9">
        <v>128.70000000000002</v>
      </c>
      <c r="MA57" s="9">
        <v>152.03333333333333</v>
      </c>
      <c r="MB57" s="9"/>
      <c r="MC57" s="9">
        <v>131.79999999999998</v>
      </c>
      <c r="MD57" s="9">
        <v>132.76666666666668</v>
      </c>
      <c r="ME57" s="9">
        <v>128</v>
      </c>
      <c r="MF57" s="9">
        <v>132.46666666666667</v>
      </c>
      <c r="MG57" s="9">
        <v>133.53333333333333</v>
      </c>
      <c r="MH57" s="9">
        <v>113.46666666666665</v>
      </c>
      <c r="MI57" s="9">
        <v>129.53333333333333</v>
      </c>
      <c r="MJ57" s="9">
        <v>128.03333333333333</v>
      </c>
      <c r="MK57" s="9">
        <v>136.13333333333333</v>
      </c>
      <c r="ML57" s="9">
        <v>154.63333333333333</v>
      </c>
      <c r="MM57" s="9">
        <v>181.76666666666665</v>
      </c>
      <c r="MN57" s="9">
        <v>159.9</v>
      </c>
      <c r="MO57" s="9"/>
      <c r="MP57" s="9">
        <v>112.93333333333334</v>
      </c>
      <c r="MQ57" s="9">
        <v>128.56666666666666</v>
      </c>
      <c r="MR57" s="9">
        <v>132.93333333333331</v>
      </c>
      <c r="MS57" s="9">
        <v>128.93333333333331</v>
      </c>
      <c r="MT57" s="9">
        <v>89.100000000000009</v>
      </c>
      <c r="MU57" s="9">
        <v>140.9</v>
      </c>
      <c r="MV57" s="9">
        <v>141.46666666666667</v>
      </c>
      <c r="MW57" s="9"/>
      <c r="MX57" s="9"/>
      <c r="MY57" s="9"/>
      <c r="MZ57" s="9"/>
      <c r="NA57" s="9"/>
      <c r="NB57" s="9"/>
      <c r="NC57" s="9"/>
      <c r="ND57" s="9"/>
      <c r="NE57" s="9">
        <v>143.76666666666668</v>
      </c>
      <c r="NF57" s="9">
        <v>148.16666666666666</v>
      </c>
      <c r="NG57" s="9">
        <v>4.836666666666666</v>
      </c>
      <c r="NH57" s="9"/>
      <c r="NI57" s="9"/>
      <c r="NJ57" s="9"/>
      <c r="NK57" s="9">
        <v>122.4</v>
      </c>
      <c r="NL57" s="9" t="e">
        <v>#N/A</v>
      </c>
      <c r="NM57" s="9"/>
      <c r="NN57" s="9">
        <v>0.79300000000000004</v>
      </c>
      <c r="NO57" s="9">
        <v>0.82499999999999996</v>
      </c>
      <c r="NP57" s="27"/>
      <c r="NQ57" s="27"/>
      <c r="NR57" s="27"/>
      <c r="NS57" s="27">
        <v>68.66426086333334</v>
      </c>
      <c r="NT57" s="27">
        <v>48.885286966666662</v>
      </c>
      <c r="NU57" s="27">
        <v>106.63333333333333</v>
      </c>
      <c r="NV57" s="27"/>
      <c r="NW57" s="27">
        <v>137</v>
      </c>
      <c r="NX57" s="27"/>
      <c r="NY57" s="27"/>
      <c r="NZ57" s="27"/>
      <c r="OA57" s="27">
        <v>61.6</v>
      </c>
      <c r="OB57" s="27">
        <v>68.2</v>
      </c>
      <c r="OC57" s="27"/>
      <c r="OD57" s="27">
        <v>360.16</v>
      </c>
      <c r="OE57" s="27"/>
      <c r="OF57" s="27">
        <v>1060.8631439999999</v>
      </c>
      <c r="OG57" s="27">
        <v>1465.4</v>
      </c>
      <c r="OH57" s="27">
        <v>2546.3000000000002</v>
      </c>
      <c r="OI57" s="27">
        <v>1178.0999999999999</v>
      </c>
      <c r="OJ57" s="9">
        <v>107</v>
      </c>
      <c r="OK57" s="9">
        <v>81</v>
      </c>
      <c r="OL57" s="9">
        <v>24.7</v>
      </c>
      <c r="OM57" s="9">
        <v>68.900000000000006</v>
      </c>
      <c r="ON57" s="9">
        <v>211</v>
      </c>
      <c r="OO57" s="9">
        <v>160.9</v>
      </c>
      <c r="OP57" s="9">
        <v>51.918040363580353</v>
      </c>
      <c r="OQ57" s="9" t="e">
        <v>#N/A</v>
      </c>
      <c r="OR57" s="9" t="e">
        <v>#N/A</v>
      </c>
      <c r="OS57" s="9">
        <v>130.56666666666666</v>
      </c>
      <c r="OT57" s="9">
        <v>143.46666666666667</v>
      </c>
      <c r="OU57" s="9">
        <v>176.43333333333331</v>
      </c>
      <c r="OV57" s="9">
        <v>103.96666666666665</v>
      </c>
      <c r="OW57" s="9">
        <v>151.06666666666669</v>
      </c>
      <c r="OX57" s="9">
        <v>111.13333333333333</v>
      </c>
      <c r="OY57" s="9">
        <v>99.066666666666677</v>
      </c>
      <c r="OZ57" s="9">
        <v>121.06666666666666</v>
      </c>
      <c r="PA57" s="9" t="e">
        <v>#N/A</v>
      </c>
      <c r="PB57" s="9" t="e">
        <v>#N/A</v>
      </c>
      <c r="PC57" s="9">
        <v>109.166666666667</v>
      </c>
      <c r="PD57" s="9">
        <v>115.8</v>
      </c>
      <c r="PE57" s="9">
        <v>106.5</v>
      </c>
    </row>
    <row r="58" spans="1:421" ht="15.75">
      <c r="A58" s="2">
        <v>33970</v>
      </c>
      <c r="B58" s="9">
        <v>92.930890666666656</v>
      </c>
      <c r="C58" s="9">
        <v>95.533568000000002</v>
      </c>
      <c r="D58" s="9">
        <v>107.32216533333333</v>
      </c>
      <c r="E58" s="9">
        <v>99.666666666666671</v>
      </c>
      <c r="F58" s="9">
        <v>99.333333333333329</v>
      </c>
      <c r="G58" s="9"/>
      <c r="H58" s="9">
        <v>112.02166666666666</v>
      </c>
      <c r="I58" s="9"/>
      <c r="J58" s="9">
        <v>80.441742333333323</v>
      </c>
      <c r="K58" s="9">
        <v>95.401544333333334</v>
      </c>
      <c r="L58" s="9">
        <v>81</v>
      </c>
      <c r="M58" s="9">
        <v>74.333333333333329</v>
      </c>
      <c r="N58" s="9"/>
      <c r="O58" s="9">
        <v>74.075320031999993</v>
      </c>
      <c r="P58" s="9">
        <v>95.092722342666676</v>
      </c>
      <c r="Q58" s="9">
        <v>98.059695999999988</v>
      </c>
      <c r="R58" s="9">
        <v>85.170173206512217</v>
      </c>
      <c r="S58" s="9">
        <v>147.34227843666667</v>
      </c>
      <c r="T58" s="9">
        <v>111.73762312366667</v>
      </c>
      <c r="U58" s="9">
        <v>320.77259120999997</v>
      </c>
      <c r="V58" s="9">
        <v>137.88038640046719</v>
      </c>
      <c r="W58" s="9">
        <v>125.66666666666667</v>
      </c>
      <c r="X58" s="9">
        <v>121.33333333333331</v>
      </c>
      <c r="Y58" s="9">
        <v>122.47903333333333</v>
      </c>
      <c r="Z58" s="9">
        <v>219.56921299751335</v>
      </c>
      <c r="AA58" s="17">
        <v>132.57130688266665</v>
      </c>
      <c r="AB58" s="9">
        <v>259.85000000000002</v>
      </c>
      <c r="AC58" s="9">
        <v>394.66666666666669</v>
      </c>
      <c r="AD58" s="9"/>
      <c r="AE58" s="9">
        <v>1318.2908393393334</v>
      </c>
      <c r="AF58" s="9">
        <v>1198.5798310733335</v>
      </c>
      <c r="AG58" s="9">
        <v>1226.9496750462151</v>
      </c>
      <c r="AH58" s="9">
        <v>831.730914809551</v>
      </c>
      <c r="AI58" s="9"/>
      <c r="AJ58" s="9"/>
      <c r="AK58" s="9"/>
      <c r="AL58" s="9">
        <v>140.21686091378319</v>
      </c>
      <c r="AM58" s="9">
        <v>134.64708127815871</v>
      </c>
      <c r="AN58" s="9">
        <v>82.331363997196789</v>
      </c>
      <c r="AO58" s="9">
        <v>113.10260556545454</v>
      </c>
      <c r="AP58" s="9"/>
      <c r="AQ58" s="9">
        <v>112.31327356666668</v>
      </c>
      <c r="AR58" s="9">
        <v>105</v>
      </c>
      <c r="AS58" s="9">
        <v>87.733333333333334</v>
      </c>
      <c r="AT58" s="9">
        <v>100.5</v>
      </c>
      <c r="AU58" s="9">
        <v>109.26666666666667</v>
      </c>
      <c r="AV58" s="9"/>
      <c r="AW58" s="9">
        <v>119.43333333333334</v>
      </c>
      <c r="AX58" s="9"/>
      <c r="AY58" s="9">
        <v>122.7</v>
      </c>
      <c r="AZ58" s="9">
        <v>85.5</v>
      </c>
      <c r="BA58" s="9"/>
      <c r="BB58" s="9">
        <v>96.966666666666654</v>
      </c>
      <c r="BC58" s="9">
        <v>109.56666666666666</v>
      </c>
      <c r="BD58" s="9">
        <v>91.5</v>
      </c>
      <c r="BE58" s="9">
        <v>109.13333333333333</v>
      </c>
      <c r="BF58" s="9">
        <v>88.633333333333326</v>
      </c>
      <c r="BG58" s="9"/>
      <c r="BH58" s="9">
        <v>87.366666666666674</v>
      </c>
      <c r="BI58" s="9">
        <v>104.03054730589731</v>
      </c>
      <c r="BJ58" s="9">
        <v>101.01068538006281</v>
      </c>
      <c r="BK58" s="9">
        <v>197.47394395921944</v>
      </c>
      <c r="BL58" s="9">
        <v>99.230960059538575</v>
      </c>
      <c r="BM58" s="9">
        <v>89.323434954462243</v>
      </c>
      <c r="BN58" s="9">
        <v>127.34725746632833</v>
      </c>
      <c r="BO58" s="9">
        <v>176.55476059438641</v>
      </c>
      <c r="BP58" s="9">
        <v>92.571805876526909</v>
      </c>
      <c r="BQ58" s="9">
        <v>83.608815426997239</v>
      </c>
      <c r="BR58" s="9">
        <v>86.876907426246177</v>
      </c>
      <c r="BS58" s="9">
        <v>89.736832287892</v>
      </c>
      <c r="BT58" s="9"/>
      <c r="BU58" s="9">
        <v>94.702666728802797</v>
      </c>
      <c r="BV58" s="9"/>
      <c r="BW58" s="9"/>
      <c r="BX58" s="9"/>
      <c r="BY58" s="9"/>
      <c r="BZ58" s="9">
        <v>115.53333333333335</v>
      </c>
      <c r="CA58" s="9">
        <v>122.74755225806449</v>
      </c>
      <c r="CB58" s="9"/>
      <c r="CC58" s="9"/>
      <c r="CD58" s="9"/>
      <c r="CE58" s="9"/>
      <c r="CF58" s="9"/>
      <c r="CG58" s="9"/>
      <c r="CH58" s="27"/>
      <c r="CI58" s="27"/>
      <c r="CJ58" s="27"/>
      <c r="CK58" s="27"/>
      <c r="CL58" s="27"/>
      <c r="CM58" s="27"/>
      <c r="CN58" s="27"/>
      <c r="CO58" s="27"/>
      <c r="CP58" s="27"/>
      <c r="CQ58" s="27">
        <v>116.518181818182</v>
      </c>
      <c r="CR58" s="27"/>
      <c r="CS58" s="27"/>
      <c r="CT58" s="27">
        <v>162.69999999999999</v>
      </c>
      <c r="CU58" s="27"/>
      <c r="CV58" s="27">
        <v>331.91818334444446</v>
      </c>
      <c r="CW58" s="9"/>
      <c r="CX58" s="9"/>
      <c r="CY58" s="9">
        <v>78.2</v>
      </c>
      <c r="CZ58" s="9">
        <v>82.333333333333329</v>
      </c>
      <c r="DA58" s="9">
        <v>95.055661881977656</v>
      </c>
      <c r="DB58" s="9">
        <v>1360.2889422911919</v>
      </c>
      <c r="DC58" s="27">
        <v>161.23333333333332</v>
      </c>
      <c r="DD58" s="9">
        <v>209.33333333333334</v>
      </c>
      <c r="DE58" s="9">
        <v>209</v>
      </c>
      <c r="DF58" s="9">
        <v>222</v>
      </c>
      <c r="DG58" s="9">
        <v>256.50833333333338</v>
      </c>
      <c r="DH58" s="9">
        <v>246</v>
      </c>
      <c r="DI58" s="9">
        <v>205.64229696666666</v>
      </c>
      <c r="DJ58" s="9">
        <v>418.66666666666669</v>
      </c>
      <c r="DK58" s="9">
        <v>420</v>
      </c>
      <c r="DL58" s="9">
        <v>453</v>
      </c>
      <c r="DM58" s="9">
        <v>461.53361288060887</v>
      </c>
      <c r="DN58" s="9">
        <v>177.33333333333334</v>
      </c>
      <c r="DO58" s="9">
        <v>185</v>
      </c>
      <c r="DP58" s="9">
        <v>219</v>
      </c>
      <c r="DQ58" s="9">
        <v>213.57281631249998</v>
      </c>
      <c r="DR58" s="9">
        <v>188.66666666666666</v>
      </c>
      <c r="DS58" s="9">
        <v>210.33333333333334</v>
      </c>
      <c r="DT58" s="9">
        <v>270</v>
      </c>
      <c r="DU58" s="9">
        <v>412.33333333333331</v>
      </c>
      <c r="DV58" s="9">
        <v>492</v>
      </c>
      <c r="DW58" s="9">
        <v>107.33333333333333</v>
      </c>
      <c r="DX58" s="9">
        <v>333.88</v>
      </c>
      <c r="DY58" s="9">
        <v>284</v>
      </c>
      <c r="DZ58" s="9">
        <v>615.32333333333338</v>
      </c>
      <c r="EA58" s="9">
        <v>441</v>
      </c>
      <c r="EB58" s="9">
        <v>168.70333333333335</v>
      </c>
      <c r="EC58" s="9">
        <v>157</v>
      </c>
      <c r="ED58" s="17">
        <v>382</v>
      </c>
      <c r="EE58" s="9">
        <v>650.36367289999998</v>
      </c>
      <c r="EF58" s="9"/>
      <c r="EG58" s="9"/>
      <c r="EH58" s="9"/>
      <c r="EI58" s="9"/>
      <c r="EJ58" s="9">
        <v>266.4253385499527</v>
      </c>
      <c r="EK58" s="9">
        <v>212.04326635772409</v>
      </c>
      <c r="EL58" s="9">
        <v>210.58576936446227</v>
      </c>
      <c r="EM58" s="9">
        <v>79</v>
      </c>
      <c r="EN58" s="9">
        <v>120.43333333333334</v>
      </c>
      <c r="EO58" s="9"/>
      <c r="EP58" s="9">
        <v>96.933333333333337</v>
      </c>
      <c r="EQ58" s="9">
        <v>118</v>
      </c>
      <c r="ER58" s="9">
        <v>111.76666666666667</v>
      </c>
      <c r="ES58" s="9">
        <v>85.833333333333329</v>
      </c>
      <c r="ET58" s="9"/>
      <c r="EU58" s="9">
        <v>135</v>
      </c>
      <c r="EV58" s="9">
        <v>144.4</v>
      </c>
      <c r="EW58" s="9">
        <v>94.061624649859951</v>
      </c>
      <c r="EX58" s="9">
        <v>91.062205764013584</v>
      </c>
      <c r="EY58" s="9">
        <v>103.17527358091787</v>
      </c>
      <c r="EZ58" s="9"/>
      <c r="FA58" s="9"/>
      <c r="FB58" s="9">
        <v>167.21776098252241</v>
      </c>
      <c r="FC58" s="9">
        <v>325.89106573297863</v>
      </c>
      <c r="FD58" s="9">
        <v>2658.1066666666666</v>
      </c>
      <c r="FE58" s="9">
        <v>249.26613579608693</v>
      </c>
      <c r="FF58" s="9"/>
      <c r="FG58" s="9"/>
      <c r="FH58" s="9"/>
      <c r="FI58" s="9">
        <v>232.22024719999999</v>
      </c>
      <c r="FJ58" s="9"/>
      <c r="FK58" s="9"/>
      <c r="FL58" s="9"/>
      <c r="FM58" s="9"/>
      <c r="FN58" s="9"/>
      <c r="FO58" s="9" t="e">
        <v>#N/A</v>
      </c>
      <c r="FP58" s="9">
        <v>269.11093448133335</v>
      </c>
      <c r="FQ58" s="9">
        <v>203.04574330199998</v>
      </c>
      <c r="FR58" s="9"/>
      <c r="FS58" s="9"/>
      <c r="FT58" s="9">
        <v>466.49814639200002</v>
      </c>
      <c r="FU58" s="9">
        <v>0.40933333333333333</v>
      </c>
      <c r="FV58" s="9">
        <v>508.90038811666665</v>
      </c>
      <c r="FW58" s="9">
        <v>245.00706050266669</v>
      </c>
      <c r="FX58" s="9">
        <v>107.83333333333333</v>
      </c>
      <c r="FY58" s="9">
        <v>123.36666666666667</v>
      </c>
      <c r="FZ58" s="9">
        <v>108.46666666666665</v>
      </c>
      <c r="GA58" s="9"/>
      <c r="GB58" s="9"/>
      <c r="GC58" s="9">
        <v>117.96666666666665</v>
      </c>
      <c r="GD58" s="9">
        <v>107.43333333333334</v>
      </c>
      <c r="GE58" s="9">
        <v>99.443878749902098</v>
      </c>
      <c r="GF58" s="9">
        <v>78.153655164630536</v>
      </c>
      <c r="GG58" s="9">
        <v>94.009569377990431</v>
      </c>
      <c r="GH58" s="9"/>
      <c r="GI58" s="9"/>
      <c r="GJ58" s="9">
        <v>12.3</v>
      </c>
      <c r="GK58" s="9"/>
      <c r="GL58" s="9"/>
      <c r="GM58" s="9">
        <v>1.1272000000000002</v>
      </c>
      <c r="GN58" s="9">
        <v>0.75669999999999993</v>
      </c>
      <c r="GO58" s="9">
        <v>1.702333333333333</v>
      </c>
      <c r="GP58" s="9">
        <v>1.1804666666666666</v>
      </c>
      <c r="GQ58" s="9">
        <v>3.3466666666666671</v>
      </c>
      <c r="GR58" s="9">
        <v>0.18313333333333334</v>
      </c>
      <c r="GS58" s="9">
        <v>2.5603333333333338</v>
      </c>
      <c r="GT58" s="9"/>
      <c r="GU58" s="9">
        <v>106.13333333333333</v>
      </c>
      <c r="GV58" s="9">
        <v>64</v>
      </c>
      <c r="GW58" s="9">
        <v>89.833333333333329</v>
      </c>
      <c r="GX58" s="9">
        <v>107.3</v>
      </c>
      <c r="GY58" s="9">
        <v>117.96666666666668</v>
      </c>
      <c r="GZ58" s="9">
        <v>53.833333333333336</v>
      </c>
      <c r="HA58" s="9">
        <v>101.43333333333334</v>
      </c>
      <c r="HB58" s="9">
        <v>79.075583342637046</v>
      </c>
      <c r="HC58" s="9">
        <v>119.73454876033351</v>
      </c>
      <c r="HD58" s="9">
        <v>65.773563672496977</v>
      </c>
      <c r="HE58" s="9">
        <v>48.868749058187845</v>
      </c>
      <c r="HF58" s="9">
        <v>68.398673167256632</v>
      </c>
      <c r="HG58" s="9">
        <v>81.277533039647594</v>
      </c>
      <c r="HH58" s="9"/>
      <c r="HI58" s="9">
        <v>0.63130000000000008</v>
      </c>
      <c r="HJ58" s="9"/>
      <c r="HK58" s="9">
        <v>0.29193333333333332</v>
      </c>
      <c r="HL58" s="34">
        <v>124</v>
      </c>
      <c r="HM58" s="9">
        <v>125.46666666666665</v>
      </c>
      <c r="HN58" s="34">
        <v>119.7</v>
      </c>
      <c r="HO58" s="9">
        <v>0.80650000000000011</v>
      </c>
      <c r="HP58" s="9">
        <v>0.90870000000000006</v>
      </c>
      <c r="HQ58" s="9">
        <v>0.47749999999999998</v>
      </c>
      <c r="HR58" s="9">
        <v>1.2320666666666666</v>
      </c>
      <c r="HS58" s="9">
        <v>2.9213333333333331</v>
      </c>
      <c r="HT58" s="9">
        <v>0.46859066666666671</v>
      </c>
      <c r="HU58" s="9">
        <v>0.44833333333333336</v>
      </c>
      <c r="HV58" s="9">
        <v>0.5932333333333335</v>
      </c>
      <c r="HW58" s="9">
        <v>2.0588679999999999</v>
      </c>
      <c r="HX58" s="9">
        <v>0.53056666666666674</v>
      </c>
      <c r="HY58" s="9">
        <v>1.9848120000000002</v>
      </c>
      <c r="HZ58" s="9">
        <v>0.34956666666666664</v>
      </c>
      <c r="IA58" s="9">
        <v>1.4262333333333332</v>
      </c>
      <c r="IB58" s="9">
        <v>0.58069999999999999</v>
      </c>
      <c r="IC58" s="9">
        <v>0.9906666666666667</v>
      </c>
      <c r="ID58" s="9">
        <v>0.75590000000000002</v>
      </c>
      <c r="IE58" s="9">
        <v>0.90666666666666673</v>
      </c>
      <c r="IF58" s="9">
        <v>1.2012605949656752</v>
      </c>
      <c r="IG58" s="9">
        <v>0.81205112425404946</v>
      </c>
      <c r="IH58" s="9">
        <v>0.44370966819221963</v>
      </c>
      <c r="II58" s="9">
        <v>93.966666666666654</v>
      </c>
      <c r="IJ58" s="9">
        <v>120.86666666666666</v>
      </c>
      <c r="IK58" s="9">
        <v>112.96666666666665</v>
      </c>
      <c r="IL58" s="9">
        <v>109.63333333333333</v>
      </c>
      <c r="IM58" s="9">
        <v>112.4</v>
      </c>
      <c r="IN58" s="9">
        <v>114.83333333333333</v>
      </c>
      <c r="IO58" s="9">
        <v>121.7</v>
      </c>
      <c r="IP58" s="9"/>
      <c r="IQ58" s="9">
        <v>73.099999999999994</v>
      </c>
      <c r="IR58" s="9"/>
      <c r="IS58" s="9">
        <v>117.46666666666665</v>
      </c>
      <c r="IT58" s="9">
        <v>104.96666666666665</v>
      </c>
      <c r="IU58" s="9">
        <v>99</v>
      </c>
      <c r="IV58" s="9">
        <v>110.4</v>
      </c>
      <c r="IW58" s="9">
        <v>92.408169500911868</v>
      </c>
      <c r="IX58" s="9">
        <v>84.633374384371237</v>
      </c>
      <c r="IY58" s="9">
        <v>94.17914022473343</v>
      </c>
      <c r="IZ58" s="9">
        <v>84.946839611947112</v>
      </c>
      <c r="JA58" s="9">
        <v>74.907054449621171</v>
      </c>
      <c r="JB58" s="9">
        <v>148.26598274423876</v>
      </c>
      <c r="JC58" s="9">
        <v>79.087504256043587</v>
      </c>
      <c r="JD58" s="9">
        <v>121.03598735038629</v>
      </c>
      <c r="JE58" s="9"/>
      <c r="JF58" s="9"/>
      <c r="JG58" s="9"/>
      <c r="JH58" s="9"/>
      <c r="JI58" s="9"/>
      <c r="JJ58" s="9"/>
      <c r="JK58" s="9"/>
      <c r="JL58" s="9"/>
      <c r="JM58" s="9"/>
      <c r="JN58" s="9"/>
      <c r="JO58" s="9"/>
      <c r="JP58" s="9"/>
      <c r="JQ58" s="9"/>
      <c r="JR58" s="9"/>
      <c r="JS58" s="9"/>
      <c r="JT58" s="9"/>
      <c r="JU58" s="9"/>
      <c r="JV58" s="9"/>
      <c r="JW58" s="9"/>
      <c r="JX58" s="9"/>
      <c r="JY58" s="9"/>
      <c r="JZ58" s="9"/>
      <c r="KA58" s="9"/>
      <c r="KB58" s="9"/>
      <c r="KC58" s="9"/>
      <c r="KD58" s="9"/>
      <c r="KE58" s="9"/>
      <c r="KF58" s="9"/>
      <c r="KG58" s="9"/>
      <c r="KH58" s="9"/>
      <c r="KI58" s="9"/>
      <c r="KJ58" s="9"/>
      <c r="KK58" s="9"/>
      <c r="KL58" s="9"/>
      <c r="KM58" s="9"/>
      <c r="KN58" s="9"/>
      <c r="KO58" s="9"/>
      <c r="KP58" s="9"/>
      <c r="KQ58" s="9"/>
      <c r="KR58" s="9"/>
      <c r="KS58" s="9"/>
      <c r="KT58" s="9"/>
      <c r="KU58" s="9"/>
      <c r="KV58" s="27"/>
      <c r="KW58" s="27"/>
      <c r="KX58" s="27"/>
      <c r="KY58" s="27"/>
      <c r="KZ58" s="27"/>
      <c r="LA58" s="27"/>
      <c r="LB58" s="27"/>
      <c r="LC58" s="27"/>
      <c r="LD58" s="27">
        <v>0.93576666666666664</v>
      </c>
      <c r="LE58" s="27">
        <v>1.0244499999999999</v>
      </c>
      <c r="LF58" s="27"/>
      <c r="LG58" s="27"/>
      <c r="LH58" s="27">
        <v>0.66716666666666669</v>
      </c>
      <c r="LI58" s="27"/>
      <c r="LJ58" s="9">
        <v>81.064302059496569</v>
      </c>
      <c r="LK58" s="27">
        <v>161.23333333333332</v>
      </c>
      <c r="LL58" s="9">
        <v>1.19</v>
      </c>
      <c r="LM58" s="9">
        <v>1.461692881239038</v>
      </c>
      <c r="LN58" s="9"/>
      <c r="LO58" s="9"/>
      <c r="LP58" s="9"/>
      <c r="LQ58" s="9"/>
      <c r="LR58" s="9"/>
      <c r="LS58" s="9"/>
      <c r="LT58" s="9">
        <v>139.93333333333337</v>
      </c>
      <c r="LU58" s="9">
        <v>139.20000000000002</v>
      </c>
      <c r="LV58" s="9">
        <v>154.29999999999998</v>
      </c>
      <c r="LW58" s="9">
        <v>155.99999999999997</v>
      </c>
      <c r="LX58" s="9">
        <v>132.96666666666667</v>
      </c>
      <c r="LY58" s="9">
        <v>179.66666666666666</v>
      </c>
      <c r="LZ58" s="9">
        <v>129.73333333333335</v>
      </c>
      <c r="MA58" s="9">
        <v>153.23333333333332</v>
      </c>
      <c r="MB58" s="9"/>
      <c r="MC58" s="9">
        <v>133.73333333333332</v>
      </c>
      <c r="MD58" s="9">
        <v>135.66666666666666</v>
      </c>
      <c r="ME58" s="9">
        <v>128.03333333333333</v>
      </c>
      <c r="MF58" s="9">
        <v>131.76666666666665</v>
      </c>
      <c r="MG58" s="9">
        <v>134.46666666666667</v>
      </c>
      <c r="MH58" s="9">
        <v>117.36666666666667</v>
      </c>
      <c r="MI58" s="9">
        <v>129.03333333333333</v>
      </c>
      <c r="MJ58" s="9">
        <v>126.63333333333333</v>
      </c>
      <c r="MK58" s="9">
        <v>135.70000000000002</v>
      </c>
      <c r="ML58" s="9">
        <v>159.79999999999998</v>
      </c>
      <c r="MM58" s="9">
        <v>187.46666666666667</v>
      </c>
      <c r="MN58" s="9">
        <v>172.4</v>
      </c>
      <c r="MO58" s="9"/>
      <c r="MP58" s="9">
        <v>114.46666666666665</v>
      </c>
      <c r="MQ58" s="9">
        <v>129.96666666666667</v>
      </c>
      <c r="MR58" s="9">
        <v>133.06666666666666</v>
      </c>
      <c r="MS58" s="9">
        <v>130.36666666666665</v>
      </c>
      <c r="MT58" s="9">
        <v>90.233333333333334</v>
      </c>
      <c r="MU58" s="9">
        <v>142.6</v>
      </c>
      <c r="MV58" s="9">
        <v>142.20000000000002</v>
      </c>
      <c r="MW58" s="9"/>
      <c r="MX58" s="9"/>
      <c r="MY58" s="9"/>
      <c r="MZ58" s="9"/>
      <c r="NA58" s="9"/>
      <c r="NB58" s="9"/>
      <c r="NC58" s="9"/>
      <c r="ND58" s="9"/>
      <c r="NE58" s="9">
        <v>147.06666666666669</v>
      </c>
      <c r="NF58" s="9">
        <v>149.06666666666663</v>
      </c>
      <c r="NG58" s="9">
        <v>5.5</v>
      </c>
      <c r="NH58" s="9"/>
      <c r="NI58" s="9"/>
      <c r="NJ58" s="9"/>
      <c r="NK58" s="9">
        <v>122.4</v>
      </c>
      <c r="NL58" s="9" t="e">
        <v>#N/A</v>
      </c>
      <c r="NM58" s="9"/>
      <c r="NN58" s="9">
        <v>0.79300000000000004</v>
      </c>
      <c r="NO58" s="9">
        <v>0.81699999999999995</v>
      </c>
      <c r="NP58" s="27"/>
      <c r="NQ58" s="27"/>
      <c r="NR58" s="27"/>
      <c r="NS58" s="27">
        <v>66.29656855333333</v>
      </c>
      <c r="NT58" s="27">
        <v>47.747561136666668</v>
      </c>
      <c r="NU58" s="27">
        <v>106.93333333333334</v>
      </c>
      <c r="NV58" s="27"/>
      <c r="NW58" s="27">
        <v>137</v>
      </c>
      <c r="NX58" s="27"/>
      <c r="NY58" s="27"/>
      <c r="NZ58" s="27"/>
      <c r="OA58" s="27">
        <v>71.900000000000006</v>
      </c>
      <c r="OB58" s="27">
        <v>73.099999999999994</v>
      </c>
      <c r="OC58" s="27"/>
      <c r="OD58" s="27">
        <v>589.84333333333336</v>
      </c>
      <c r="OE58" s="27"/>
      <c r="OF58" s="27">
        <v>1002.5724285282289</v>
      </c>
      <c r="OG58" s="27">
        <v>1379.8</v>
      </c>
      <c r="OH58" s="27">
        <v>2406.6999999999998</v>
      </c>
      <c r="OI58" s="27">
        <v>1232.8</v>
      </c>
      <c r="OJ58" s="9">
        <v>107</v>
      </c>
      <c r="OK58" s="9">
        <v>81</v>
      </c>
      <c r="OL58" s="9">
        <v>28.399999999999995</v>
      </c>
      <c r="OM58" s="9">
        <v>75.599999999999994</v>
      </c>
      <c r="ON58" s="9">
        <v>215</v>
      </c>
      <c r="OO58" s="9">
        <v>164.2</v>
      </c>
      <c r="OP58" s="9">
        <v>50.546911107687578</v>
      </c>
      <c r="OQ58" s="9" t="e">
        <v>#N/A</v>
      </c>
      <c r="OR58" s="9" t="e">
        <v>#N/A</v>
      </c>
      <c r="OS58" s="9">
        <v>130.66666666666666</v>
      </c>
      <c r="OT58" s="9">
        <v>144.83333333333334</v>
      </c>
      <c r="OU58" s="9">
        <v>178.46666666666667</v>
      </c>
      <c r="OV58" s="9">
        <v>105.16666666666667</v>
      </c>
      <c r="OW58" s="9">
        <v>151.86666666666667</v>
      </c>
      <c r="OX58" s="9">
        <v>111.8</v>
      </c>
      <c r="OY58" s="9">
        <v>100.2</v>
      </c>
      <c r="OZ58" s="9">
        <v>122.53333333333335</v>
      </c>
      <c r="PA58" s="9" t="e">
        <v>#N/A</v>
      </c>
      <c r="PB58" s="9" t="e">
        <v>#N/A</v>
      </c>
      <c r="PC58" s="9">
        <v>107.633333333333</v>
      </c>
      <c r="PD58" s="9">
        <v>115.2</v>
      </c>
      <c r="PE58" s="9">
        <v>108.26666666666667</v>
      </c>
    </row>
    <row r="59" spans="1:421" ht="15.75">
      <c r="A59" s="3">
        <v>34060</v>
      </c>
      <c r="B59" s="9">
        <v>92.012298666666666</v>
      </c>
      <c r="C59" s="9">
        <v>94.308778666666669</v>
      </c>
      <c r="D59" s="9">
        <v>106.86286933333332</v>
      </c>
      <c r="E59" s="9">
        <v>91.333333333333329</v>
      </c>
      <c r="F59" s="9">
        <v>94</v>
      </c>
      <c r="G59" s="9"/>
      <c r="H59" s="9">
        <v>109.1076923076923</v>
      </c>
      <c r="I59" s="9"/>
      <c r="J59" s="9">
        <v>83.853627000000003</v>
      </c>
      <c r="K59" s="9">
        <v>97.238713000000004</v>
      </c>
      <c r="L59" s="9">
        <v>80.666666666666671</v>
      </c>
      <c r="M59" s="9">
        <v>75.666666666666671</v>
      </c>
      <c r="N59" s="9"/>
      <c r="O59" s="9">
        <v>74.369269714666657</v>
      </c>
      <c r="P59" s="9">
        <v>92.226712936666672</v>
      </c>
      <c r="Q59" s="9">
        <v>100.815472</v>
      </c>
      <c r="R59" s="9">
        <v>88.280144018650802</v>
      </c>
      <c r="S59" s="9">
        <v>123.09142961666664</v>
      </c>
      <c r="T59" s="9">
        <v>89.948602895999997</v>
      </c>
      <c r="U59" s="9">
        <v>307.83880517266658</v>
      </c>
      <c r="V59" s="9">
        <v>118.46213858215908</v>
      </c>
      <c r="W59" s="9">
        <v>132</v>
      </c>
      <c r="X59" s="9">
        <v>138</v>
      </c>
      <c r="Y59" s="9">
        <v>112.8031897</v>
      </c>
      <c r="Z59" s="9">
        <v>212.1004620618028</v>
      </c>
      <c r="AA59" s="17">
        <v>115.74268754999999</v>
      </c>
      <c r="AB59" s="9">
        <v>203.15</v>
      </c>
      <c r="AC59" s="9">
        <v>361</v>
      </c>
      <c r="AD59" s="9"/>
      <c r="AE59" s="9">
        <v>1320.3484871180001</v>
      </c>
      <c r="AF59" s="9">
        <v>1198.5798310733335</v>
      </c>
      <c r="AG59" s="9">
        <v>1258.1759023424647</v>
      </c>
      <c r="AH59" s="9">
        <v>882.69834057134744</v>
      </c>
      <c r="AI59" s="9"/>
      <c r="AJ59" s="9"/>
      <c r="AK59" s="9"/>
      <c r="AL59" s="9">
        <v>127.64967775993398</v>
      </c>
      <c r="AM59" s="9">
        <v>123.12029618654709</v>
      </c>
      <c r="AN59" s="9">
        <v>85.420031101921481</v>
      </c>
      <c r="AO59" s="9">
        <v>109.52188795783577</v>
      </c>
      <c r="AP59" s="9"/>
      <c r="AQ59" s="9">
        <v>116.84499779999999</v>
      </c>
      <c r="AR59" s="9">
        <v>102.8</v>
      </c>
      <c r="AS59" s="9">
        <v>82.166666666666671</v>
      </c>
      <c r="AT59" s="9">
        <v>100.43333333333334</v>
      </c>
      <c r="AU59" s="9">
        <v>108.9</v>
      </c>
      <c r="AV59" s="9"/>
      <c r="AW59" s="9">
        <v>122.3</v>
      </c>
      <c r="AX59" s="9"/>
      <c r="AY59" s="9">
        <v>122.6</v>
      </c>
      <c r="AZ59" s="9">
        <v>89.333333333333329</v>
      </c>
      <c r="BA59" s="9"/>
      <c r="BB59" s="9">
        <v>92.5</v>
      </c>
      <c r="BC59" s="9">
        <v>108.1</v>
      </c>
      <c r="BD59" s="9">
        <v>92.366666666666674</v>
      </c>
      <c r="BE59" s="9">
        <v>107.8</v>
      </c>
      <c r="BF59" s="9">
        <v>86.166666666666671</v>
      </c>
      <c r="BG59" s="9">
        <v>55.9</v>
      </c>
      <c r="BH59" s="9">
        <v>90.633333333333326</v>
      </c>
      <c r="BI59" s="9">
        <v>108.44293593551126</v>
      </c>
      <c r="BJ59" s="9">
        <v>96.937860494177102</v>
      </c>
      <c r="BK59" s="9">
        <v>158.96620020130524</v>
      </c>
      <c r="BL59" s="9">
        <v>91.391714214835034</v>
      </c>
      <c r="BM59" s="9">
        <v>86.285055942717221</v>
      </c>
      <c r="BN59" s="9">
        <v>127.34725746632833</v>
      </c>
      <c r="BO59" s="9">
        <v>147.49587231700605</v>
      </c>
      <c r="BP59" s="9">
        <v>92.175635523275005</v>
      </c>
      <c r="BQ59" s="9">
        <v>82.782369146005507</v>
      </c>
      <c r="BR59" s="9">
        <v>89.31841302136317</v>
      </c>
      <c r="BS59" s="9">
        <v>86.895852154686921</v>
      </c>
      <c r="BT59" s="9"/>
      <c r="BU59" s="9">
        <v>92.40351885213515</v>
      </c>
      <c r="BV59" s="9"/>
      <c r="BW59" s="9"/>
      <c r="BX59" s="9"/>
      <c r="BY59" s="9"/>
      <c r="BZ59" s="9">
        <v>116.66666666666667</v>
      </c>
      <c r="CA59" s="9">
        <v>110.92388057142854</v>
      </c>
      <c r="CB59" s="9"/>
      <c r="CC59" s="9"/>
      <c r="CD59" s="9"/>
      <c r="CE59" s="9"/>
      <c r="CF59" s="9"/>
      <c r="CG59" s="9"/>
      <c r="CH59" s="27"/>
      <c r="CI59" s="27"/>
      <c r="CJ59" s="27"/>
      <c r="CK59" s="27"/>
      <c r="CL59" s="27"/>
      <c r="CM59" s="27"/>
      <c r="CN59" s="27"/>
      <c r="CO59" s="27"/>
      <c r="CP59" s="27"/>
      <c r="CQ59" s="27">
        <v>118.72499999999999</v>
      </c>
      <c r="CR59" s="27"/>
      <c r="CS59" s="27"/>
      <c r="CT59" s="27">
        <v>166.89166666666699</v>
      </c>
      <c r="CU59" s="27"/>
      <c r="CV59" s="27">
        <v>315.35289393583332</v>
      </c>
      <c r="CW59" s="9"/>
      <c r="CX59" s="9"/>
      <c r="CY59" s="9">
        <v>85.966666666666654</v>
      </c>
      <c r="CZ59" s="9">
        <v>90.100000000000009</v>
      </c>
      <c r="DA59" s="9">
        <v>98.774682539682544</v>
      </c>
      <c r="DB59" s="9">
        <v>1328.2549859824321</v>
      </c>
      <c r="DC59" s="27">
        <v>161.43333333333331</v>
      </c>
      <c r="DD59" s="9">
        <v>198</v>
      </c>
      <c r="DE59" s="9">
        <v>212.33333333333334</v>
      </c>
      <c r="DF59" s="9">
        <v>222</v>
      </c>
      <c r="DG59" s="9">
        <v>267.45769230769235</v>
      </c>
      <c r="DH59" s="9">
        <v>246</v>
      </c>
      <c r="DI59" s="9">
        <v>213.60343413333331</v>
      </c>
      <c r="DJ59" s="9">
        <v>412</v>
      </c>
      <c r="DK59" s="9">
        <v>420</v>
      </c>
      <c r="DL59" s="9">
        <v>453</v>
      </c>
      <c r="DM59" s="9">
        <v>467.87807405614984</v>
      </c>
      <c r="DN59" s="9">
        <v>169.66666666666666</v>
      </c>
      <c r="DO59" s="9">
        <v>185</v>
      </c>
      <c r="DP59" s="9">
        <v>219</v>
      </c>
      <c r="DQ59" s="9">
        <v>213.57281631249998</v>
      </c>
      <c r="DR59" s="9">
        <v>218</v>
      </c>
      <c r="DS59" s="9">
        <v>238.33333333333334</v>
      </c>
      <c r="DT59" s="9">
        <v>270</v>
      </c>
      <c r="DU59" s="9">
        <v>464.66666666666669</v>
      </c>
      <c r="DV59" s="9">
        <v>492</v>
      </c>
      <c r="DW59" s="9">
        <v>101.33333333333333</v>
      </c>
      <c r="DX59" s="9">
        <v>312.35000000000002</v>
      </c>
      <c r="DY59" s="9">
        <v>284</v>
      </c>
      <c r="DZ59" s="9">
        <v>605.29666666666662</v>
      </c>
      <c r="EA59" s="9">
        <v>441</v>
      </c>
      <c r="EB59" s="9">
        <v>167.84333333333333</v>
      </c>
      <c r="EC59" s="9">
        <v>157</v>
      </c>
      <c r="ED59" s="17">
        <v>382</v>
      </c>
      <c r="EE59" s="9"/>
      <c r="EF59" s="9"/>
      <c r="EG59" s="9"/>
      <c r="EH59" s="9"/>
      <c r="EI59" s="9"/>
      <c r="EJ59" s="9">
        <v>255.24887046805546</v>
      </c>
      <c r="EK59" s="9">
        <v>220.34927176621932</v>
      </c>
      <c r="EL59" s="9">
        <v>218.26437137483109</v>
      </c>
      <c r="EM59" s="9">
        <v>80.533333333333346</v>
      </c>
      <c r="EN59" s="9">
        <v>121.7</v>
      </c>
      <c r="EO59" s="9"/>
      <c r="EP59" s="9">
        <v>100.73333333333333</v>
      </c>
      <c r="EQ59" s="9">
        <v>119.7</v>
      </c>
      <c r="ER59" s="9">
        <v>112.66666666666667</v>
      </c>
      <c r="ES59" s="9">
        <v>88.566666666666663</v>
      </c>
      <c r="ET59" s="9"/>
      <c r="EU59" s="9">
        <v>128.4</v>
      </c>
      <c r="EV59" s="9"/>
      <c r="EW59" s="9">
        <v>97.703081232492991</v>
      </c>
      <c r="EX59" s="9">
        <v>92.313990277438307</v>
      </c>
      <c r="EY59" s="9">
        <v>103.17527358091787</v>
      </c>
      <c r="EZ59" s="9"/>
      <c r="FA59" s="9"/>
      <c r="FB59" s="9"/>
      <c r="FC59" s="9">
        <v>334.49414012796461</v>
      </c>
      <c r="FD59" s="9">
        <v>2764.186666666667</v>
      </c>
      <c r="FE59" s="9">
        <v>240.85633978919853</v>
      </c>
      <c r="FF59" s="9"/>
      <c r="FG59" s="9"/>
      <c r="FH59" s="9"/>
      <c r="FI59" s="9">
        <v>240.30386340000004</v>
      </c>
      <c r="FJ59" s="9"/>
      <c r="FK59" s="9"/>
      <c r="FL59" s="9"/>
      <c r="FM59" s="9"/>
      <c r="FN59" s="9"/>
      <c r="FO59" s="9" t="e">
        <v>#N/A</v>
      </c>
      <c r="FP59" s="9">
        <v>289.61392484733341</v>
      </c>
      <c r="FQ59" s="9">
        <v>246.32983407466668</v>
      </c>
      <c r="FR59" s="9"/>
      <c r="FS59" s="9"/>
      <c r="FT59" s="9">
        <v>474.28781298266671</v>
      </c>
      <c r="FU59" s="9">
        <v>0.40633333333333327</v>
      </c>
      <c r="FV59" s="9">
        <v>518.0863157</v>
      </c>
      <c r="FW59" s="9">
        <v>280.13404758133333</v>
      </c>
      <c r="FX59" s="9">
        <v>109.7</v>
      </c>
      <c r="FY59" s="9">
        <v>123.13333333333333</v>
      </c>
      <c r="FZ59" s="9">
        <v>108.86666666666667</v>
      </c>
      <c r="GA59" s="9"/>
      <c r="GB59" s="9"/>
      <c r="GC59" s="9">
        <v>118.03333333333335</v>
      </c>
      <c r="GD59" s="9">
        <v>109.2</v>
      </c>
      <c r="GE59" s="9">
        <v>101.10440980653249</v>
      </c>
      <c r="GF59" s="9">
        <v>79.564370961826043</v>
      </c>
      <c r="GG59" s="9">
        <v>93.320574162679421</v>
      </c>
      <c r="GH59" s="9"/>
      <c r="GI59" s="9"/>
      <c r="GJ59" s="9">
        <v>12.833333333333334</v>
      </c>
      <c r="GK59" s="9"/>
      <c r="GL59" s="9"/>
      <c r="GM59" s="9">
        <v>1.1398666666666668</v>
      </c>
      <c r="GN59" s="9">
        <v>0.78916666666666657</v>
      </c>
      <c r="GO59" s="9">
        <v>1.6513333333333335</v>
      </c>
      <c r="GP59" s="9">
        <v>1.3587999999999998</v>
      </c>
      <c r="GQ59" s="9">
        <v>3.3176666666666663</v>
      </c>
      <c r="GR59" s="9">
        <v>0.1663</v>
      </c>
      <c r="GS59" s="9">
        <v>2.4826666666666668</v>
      </c>
      <c r="GT59" s="9"/>
      <c r="GU59" s="9">
        <v>111.3</v>
      </c>
      <c r="GV59" s="9">
        <v>66.3</v>
      </c>
      <c r="GW59" s="9">
        <v>94.966666666666654</v>
      </c>
      <c r="GX59" s="9">
        <v>114.1</v>
      </c>
      <c r="GY59" s="9">
        <v>118.43333333333332</v>
      </c>
      <c r="GZ59" s="9">
        <v>55.466666666666661</v>
      </c>
      <c r="HA59" s="9">
        <v>101.36666666666667</v>
      </c>
      <c r="HB59" s="9">
        <v>91.021547393100349</v>
      </c>
      <c r="HC59" s="9">
        <v>121.08003990443474</v>
      </c>
      <c r="HD59" s="9">
        <v>59.727759221348279</v>
      </c>
      <c r="HE59" s="9">
        <v>50.965492002669357</v>
      </c>
      <c r="HF59" s="9">
        <v>66.323827333644999</v>
      </c>
      <c r="HG59" s="9">
        <v>84.801762114537453</v>
      </c>
      <c r="HH59" s="9"/>
      <c r="HI59" s="9">
        <v>0.64126666666666676</v>
      </c>
      <c r="HJ59" s="9"/>
      <c r="HK59" s="9">
        <v>0.25469999999999998</v>
      </c>
      <c r="HL59" s="34">
        <v>124.5</v>
      </c>
      <c r="HM59" s="9">
        <v>128.73333333333332</v>
      </c>
      <c r="HN59" s="34">
        <v>120.06666666666666</v>
      </c>
      <c r="HO59" s="9">
        <v>0.79780000000000006</v>
      </c>
      <c r="HP59" s="9">
        <v>0.9612666666666666</v>
      </c>
      <c r="HQ59" s="9">
        <v>0.49196666666666666</v>
      </c>
      <c r="HR59" s="9">
        <v>1.2461</v>
      </c>
      <c r="HS59" s="9">
        <v>3.0039999999999996</v>
      </c>
      <c r="HT59" s="9">
        <v>0.49593866666666664</v>
      </c>
      <c r="HU59" s="9">
        <v>0.47586666666666666</v>
      </c>
      <c r="HV59" s="9">
        <v>0.63719999999999999</v>
      </c>
      <c r="HW59" s="9">
        <v>2.0549886666666666</v>
      </c>
      <c r="HX59" s="9">
        <v>0.55853333333333333</v>
      </c>
      <c r="HY59" s="9">
        <v>2.0614500000000002</v>
      </c>
      <c r="HZ59" s="9">
        <v>0.34229999999999999</v>
      </c>
      <c r="IA59" s="9">
        <v>1.4412</v>
      </c>
      <c r="IB59" s="9">
        <v>0.63</v>
      </c>
      <c r="IC59" s="9">
        <v>1.0136666666666665</v>
      </c>
      <c r="ID59" s="9">
        <v>0.73349999999999993</v>
      </c>
      <c r="IE59" s="9">
        <v>0.93766666666666654</v>
      </c>
      <c r="IF59" s="9">
        <v>1.1783366883116881</v>
      </c>
      <c r="IG59" s="9">
        <v>0.79944370370370377</v>
      </c>
      <c r="IH59" s="9">
        <v>0.47177056277056273</v>
      </c>
      <c r="II59" s="9">
        <v>93.6</v>
      </c>
      <c r="IJ59" s="9">
        <v>122.13333333333333</v>
      </c>
      <c r="IK59" s="9">
        <v>117.8</v>
      </c>
      <c r="IL59" s="9">
        <v>110.9</v>
      </c>
      <c r="IM59" s="9">
        <v>110.33333333333333</v>
      </c>
      <c r="IN59" s="9">
        <v>117.26666666666667</v>
      </c>
      <c r="IO59" s="9">
        <v>122.43333333333334</v>
      </c>
      <c r="IP59" s="9"/>
      <c r="IQ59" s="9">
        <v>78.533333333333331</v>
      </c>
      <c r="IR59" s="9"/>
      <c r="IS59" s="9">
        <v>128.6</v>
      </c>
      <c r="IT59" s="9">
        <v>108.83333333333333</v>
      </c>
      <c r="IU59" s="9">
        <v>107.86666666666666</v>
      </c>
      <c r="IV59" s="9">
        <v>107.4</v>
      </c>
      <c r="IW59" s="9">
        <v>91.411329978707357</v>
      </c>
      <c r="IX59" s="9">
        <v>85.597354975676367</v>
      </c>
      <c r="IY59" s="9">
        <v>99.675645618636565</v>
      </c>
      <c r="IZ59" s="9">
        <v>91.242556949035261</v>
      </c>
      <c r="JA59" s="9">
        <v>78.855475551790661</v>
      </c>
      <c r="JB59" s="9">
        <v>153.99086166755896</v>
      </c>
      <c r="JC59" s="9">
        <v>85.801838610827389</v>
      </c>
      <c r="JD59" s="9">
        <v>117.44926143869338</v>
      </c>
      <c r="JE59" s="9"/>
      <c r="JF59" s="9"/>
      <c r="JG59" s="9"/>
      <c r="JH59" s="9"/>
      <c r="JI59" s="9"/>
      <c r="JJ59" s="9"/>
      <c r="JK59" s="9"/>
      <c r="JL59" s="9"/>
      <c r="JM59" s="9"/>
      <c r="JN59" s="9"/>
      <c r="JO59" s="9"/>
      <c r="JP59" s="9"/>
      <c r="JQ59" s="9"/>
      <c r="JR59" s="9"/>
      <c r="JS59" s="9"/>
      <c r="JT59" s="9"/>
      <c r="JU59" s="9"/>
      <c r="JV59" s="9"/>
      <c r="JW59" s="9"/>
      <c r="JX59" s="9"/>
      <c r="JY59" s="9"/>
      <c r="JZ59" s="9"/>
      <c r="KA59" s="9"/>
      <c r="KB59" s="9"/>
      <c r="KC59" s="9"/>
      <c r="KD59" s="9"/>
      <c r="KE59" s="9"/>
      <c r="KF59" s="9"/>
      <c r="KG59" s="9"/>
      <c r="KH59" s="9"/>
      <c r="KI59" s="9"/>
      <c r="KJ59" s="9"/>
      <c r="KK59" s="9"/>
      <c r="KL59" s="9"/>
      <c r="KM59" s="9"/>
      <c r="KN59" s="9"/>
      <c r="KO59" s="9"/>
      <c r="KP59" s="9"/>
      <c r="KQ59" s="9"/>
      <c r="KR59" s="9"/>
      <c r="KS59" s="9"/>
      <c r="KT59" s="9"/>
      <c r="KU59" s="9"/>
      <c r="KV59" s="27"/>
      <c r="KW59" s="27"/>
      <c r="KX59" s="27"/>
      <c r="KY59" s="27"/>
      <c r="KZ59" s="27"/>
      <c r="LA59" s="27"/>
      <c r="LB59" s="27"/>
      <c r="LC59" s="27"/>
      <c r="LD59" s="27">
        <v>0.94556666666666667</v>
      </c>
      <c r="LE59" s="27">
        <v>1.0392333333333332</v>
      </c>
      <c r="LF59" s="27"/>
      <c r="LG59" s="27"/>
      <c r="LH59" s="27">
        <v>0.72193333333333343</v>
      </c>
      <c r="LI59" s="27"/>
      <c r="LJ59" s="9">
        <v>79.859668109668107</v>
      </c>
      <c r="LK59" s="27">
        <v>161.43333333333331</v>
      </c>
      <c r="LL59" s="9">
        <v>1.18</v>
      </c>
      <c r="LM59" s="9">
        <v>1.4817860087529913</v>
      </c>
      <c r="LN59" s="9"/>
      <c r="LO59" s="9"/>
      <c r="LP59" s="9"/>
      <c r="LQ59" s="9"/>
      <c r="LR59" s="9"/>
      <c r="LS59" s="9"/>
      <c r="LT59" s="9">
        <v>140.70000000000002</v>
      </c>
      <c r="LU59" s="9">
        <v>140</v>
      </c>
      <c r="LV59" s="9">
        <v>156.13333333333335</v>
      </c>
      <c r="LW59" s="9">
        <v>158</v>
      </c>
      <c r="LX59" s="9">
        <v>132.56666666666666</v>
      </c>
      <c r="LY59" s="9">
        <v>183.5</v>
      </c>
      <c r="LZ59" s="9">
        <v>129.60000000000002</v>
      </c>
      <c r="MA59" s="9">
        <v>155.03333333333333</v>
      </c>
      <c r="MB59" s="9"/>
      <c r="MC59" s="9">
        <v>135.33333333333334</v>
      </c>
      <c r="MD59" s="9">
        <v>137.79999999999998</v>
      </c>
      <c r="ME59" s="9">
        <v>130.36666666666667</v>
      </c>
      <c r="MF59" s="9">
        <v>133</v>
      </c>
      <c r="MG59" s="9">
        <v>136.1</v>
      </c>
      <c r="MH59" s="9">
        <v>119.40000000000002</v>
      </c>
      <c r="MI59" s="9">
        <v>128.6</v>
      </c>
      <c r="MJ59" s="9">
        <v>126.4</v>
      </c>
      <c r="MK59" s="9">
        <v>135.33333333333334</v>
      </c>
      <c r="ML59" s="9">
        <v>159.83333333333334</v>
      </c>
      <c r="MM59" s="9">
        <v>182.9</v>
      </c>
      <c r="MN59" s="9">
        <v>178.66666666666666</v>
      </c>
      <c r="MO59" s="9"/>
      <c r="MP59" s="9">
        <v>114.59999999999998</v>
      </c>
      <c r="MQ59" s="9">
        <v>130.23333333333332</v>
      </c>
      <c r="MR59" s="9">
        <v>133.23333333333335</v>
      </c>
      <c r="MS59" s="9">
        <v>129.9</v>
      </c>
      <c r="MT59" s="9">
        <v>86.766666666666666</v>
      </c>
      <c r="MU59" s="9">
        <v>143.26666666666668</v>
      </c>
      <c r="MV59" s="9">
        <v>142.93333333333334</v>
      </c>
      <c r="MW59" s="9"/>
      <c r="MX59" s="9"/>
      <c r="MY59" s="9"/>
      <c r="MZ59" s="9"/>
      <c r="NA59" s="9"/>
      <c r="NB59" s="9"/>
      <c r="NC59" s="9"/>
      <c r="ND59" s="9"/>
      <c r="NE59" s="9">
        <v>146.76666666666668</v>
      </c>
      <c r="NF59" s="9">
        <v>149.6</v>
      </c>
      <c r="NG59" s="9">
        <v>6.9466666666666663</v>
      </c>
      <c r="NH59" s="9"/>
      <c r="NI59" s="9"/>
      <c r="NJ59" s="9"/>
      <c r="NK59" s="9">
        <v>124.4</v>
      </c>
      <c r="NL59" s="9" t="e">
        <v>#N/A</v>
      </c>
      <c r="NM59" s="9"/>
      <c r="NN59" s="9">
        <v>0.8</v>
      </c>
      <c r="NO59" s="9">
        <v>0.82899999999999996</v>
      </c>
      <c r="NP59" s="27"/>
      <c r="NQ59" s="27"/>
      <c r="NR59" s="27"/>
      <c r="NS59" s="27">
        <v>60.113978070000002</v>
      </c>
      <c r="NT59" s="27">
        <v>46.688092546666667</v>
      </c>
      <c r="NU59" s="27">
        <v>110.73333333333333</v>
      </c>
      <c r="NV59" s="27"/>
      <c r="NW59" s="27">
        <v>137</v>
      </c>
      <c r="NX59" s="27"/>
      <c r="NY59" s="27"/>
      <c r="NZ59" s="27"/>
      <c r="OA59" s="27">
        <v>71.900000000000006</v>
      </c>
      <c r="OB59" s="27">
        <v>73.099999999999994</v>
      </c>
      <c r="OC59" s="27"/>
      <c r="OD59" s="27">
        <v>471.62000000000006</v>
      </c>
      <c r="OE59" s="27"/>
      <c r="OF59" s="27">
        <v>998.98235595959966</v>
      </c>
      <c r="OG59" s="27">
        <v>1376.4</v>
      </c>
      <c r="OH59" s="27">
        <v>2271</v>
      </c>
      <c r="OI59" s="27">
        <v>1303.8</v>
      </c>
      <c r="OJ59" s="9">
        <v>107</v>
      </c>
      <c r="OK59" s="9">
        <v>81</v>
      </c>
      <c r="OL59" s="9">
        <v>28.399999999999995</v>
      </c>
      <c r="OM59" s="9">
        <v>75.599999999999994</v>
      </c>
      <c r="ON59" s="9">
        <v>215</v>
      </c>
      <c r="OO59" s="9">
        <v>165.26666666666665</v>
      </c>
      <c r="OP59" s="9">
        <v>50.623940841164703</v>
      </c>
      <c r="OQ59" s="9" t="e">
        <v>#N/A</v>
      </c>
      <c r="OR59" s="9" t="e">
        <v>#N/A</v>
      </c>
      <c r="OS59" s="9">
        <v>130.63333333333333</v>
      </c>
      <c r="OT59" s="9">
        <v>145.93333333333337</v>
      </c>
      <c r="OU59" s="9">
        <v>179.1</v>
      </c>
      <c r="OV59" s="9">
        <v>105.6</v>
      </c>
      <c r="OW59" s="9">
        <v>151.9</v>
      </c>
      <c r="OX59" s="9">
        <v>112.83333333333333</v>
      </c>
      <c r="OY59" s="9">
        <v>101.53333333333335</v>
      </c>
      <c r="OZ59" s="9">
        <v>122.46666666666665</v>
      </c>
      <c r="PA59" s="9" t="e">
        <v>#N/A</v>
      </c>
      <c r="PB59" s="9" t="e">
        <v>#N/A</v>
      </c>
      <c r="PC59" s="9">
        <v>107.166666666667</v>
      </c>
      <c r="PD59" s="9">
        <v>114.89999999999999</v>
      </c>
      <c r="PE59" s="9">
        <v>110.23333333333335</v>
      </c>
    </row>
    <row r="60" spans="1:421" ht="15.75">
      <c r="A60" s="4">
        <v>34151</v>
      </c>
      <c r="B60" s="9">
        <v>88.644128000000009</v>
      </c>
      <c r="C60" s="9">
        <v>87.878634666666656</v>
      </c>
      <c r="D60" s="9">
        <v>102.88230400000002</v>
      </c>
      <c r="E60" s="9">
        <v>114.33333333333333</v>
      </c>
      <c r="F60" s="9">
        <v>117.33333333333333</v>
      </c>
      <c r="G60" s="9"/>
      <c r="H60" s="9">
        <v>111.61076923076925</v>
      </c>
      <c r="I60" s="9"/>
      <c r="J60" s="9">
        <v>87.659190666666674</v>
      </c>
      <c r="K60" s="9">
        <v>101.17550299999999</v>
      </c>
      <c r="L60" s="9">
        <v>85</v>
      </c>
      <c r="M60" s="9">
        <v>73</v>
      </c>
      <c r="N60" s="9"/>
      <c r="O60" s="9">
        <v>82.158936305333327</v>
      </c>
      <c r="P60" s="9">
        <v>96.929907859333341</v>
      </c>
      <c r="Q60" s="9">
        <v>91.629552000000004</v>
      </c>
      <c r="R60" s="9">
        <v>93.143570876984128</v>
      </c>
      <c r="S60" s="9">
        <v>124.56117802999998</v>
      </c>
      <c r="T60" s="9">
        <v>91.087657916333328</v>
      </c>
      <c r="U60" s="9">
        <v>338.29934103900001</v>
      </c>
      <c r="V60" s="9">
        <v>112.25395606946249</v>
      </c>
      <c r="W60" s="9">
        <v>137.33333333333334</v>
      </c>
      <c r="X60" s="9">
        <v>146</v>
      </c>
      <c r="Y60" s="9">
        <v>109.12881870000001</v>
      </c>
      <c r="Z60" s="9">
        <v>217.66606283662722</v>
      </c>
      <c r="AA60" s="17">
        <v>111.70087941333334</v>
      </c>
      <c r="AB60" s="9">
        <v>214.48333333333335</v>
      </c>
      <c r="AC60" s="9">
        <v>342</v>
      </c>
      <c r="AD60" s="9"/>
      <c r="AE60" s="9">
        <v>1238.8509375986666</v>
      </c>
      <c r="AF60" s="9">
        <v>1157.4268755000001</v>
      </c>
      <c r="AG60" s="9">
        <v>1217.2115962949119</v>
      </c>
      <c r="AH60" s="9">
        <v>967.02347788572808</v>
      </c>
      <c r="AI60" s="9"/>
      <c r="AJ60" s="9"/>
      <c r="AK60" s="9"/>
      <c r="AL60" s="9">
        <v>123.48948647861111</v>
      </c>
      <c r="AM60" s="9">
        <v>110.79984198327038</v>
      </c>
      <c r="AN60" s="9">
        <v>88.290326841269845</v>
      </c>
      <c r="AO60" s="9">
        <v>113.10642433333334</v>
      </c>
      <c r="AP60" s="9"/>
      <c r="AQ60" s="9">
        <v>129.95025436666666</v>
      </c>
      <c r="AR60" s="9">
        <v>102.2</v>
      </c>
      <c r="AS60" s="9">
        <v>85.033333333333331</v>
      </c>
      <c r="AT60" s="9">
        <v>100.36666666666667</v>
      </c>
      <c r="AU60" s="9">
        <v>116.3</v>
      </c>
      <c r="AV60" s="9"/>
      <c r="AW60" s="9">
        <v>122.10000000000001</v>
      </c>
      <c r="AX60" s="9"/>
      <c r="AY60" s="9">
        <v>121.86666666666667</v>
      </c>
      <c r="AZ60" s="9">
        <v>92.4</v>
      </c>
      <c r="BA60" s="9"/>
      <c r="BB60" s="9">
        <v>95.033333333333346</v>
      </c>
      <c r="BC60" s="9">
        <v>106.36666666666667</v>
      </c>
      <c r="BD60" s="9">
        <v>90.133333333333326</v>
      </c>
      <c r="BE60" s="9">
        <v>101.93333333333334</v>
      </c>
      <c r="BF60" s="9">
        <v>87.433333333333323</v>
      </c>
      <c r="BG60" s="9">
        <v>62.7</v>
      </c>
      <c r="BH60" s="9">
        <v>93.566666666666677</v>
      </c>
      <c r="BI60" s="9">
        <v>113.36444633008063</v>
      </c>
      <c r="BJ60" s="9">
        <v>106.52982592144771</v>
      </c>
      <c r="BK60" s="9">
        <v>160.97925257313548</v>
      </c>
      <c r="BL60" s="9">
        <v>88.414785413048875</v>
      </c>
      <c r="BM60" s="9">
        <v>88.549210247438268</v>
      </c>
      <c r="BN60" s="9">
        <v>122.97481944173336</v>
      </c>
      <c r="BO60" s="9">
        <v>149.25701706108973</v>
      </c>
      <c r="BP60" s="9">
        <v>88.742159128425229</v>
      </c>
      <c r="BQ60" s="9">
        <v>79.75206611570249</v>
      </c>
      <c r="BR60" s="9">
        <v>81.180061037639874</v>
      </c>
      <c r="BS60" s="9">
        <v>89.739862139688725</v>
      </c>
      <c r="BT60" s="9"/>
      <c r="BU60" s="9">
        <v>91.367356194876095</v>
      </c>
      <c r="BV60" s="9"/>
      <c r="BW60" s="9"/>
      <c r="BX60" s="9"/>
      <c r="BY60" s="9"/>
      <c r="BZ60" s="9">
        <v>117.3</v>
      </c>
      <c r="CA60" s="9">
        <v>129.19417671874999</v>
      </c>
      <c r="CB60" s="9"/>
      <c r="CC60" s="9"/>
      <c r="CD60" s="9"/>
      <c r="CE60" s="9"/>
      <c r="CF60" s="9"/>
      <c r="CG60" s="9"/>
      <c r="CH60" s="27"/>
      <c r="CI60" s="27"/>
      <c r="CJ60" s="27"/>
      <c r="CK60" s="27"/>
      <c r="CL60" s="27"/>
      <c r="CM60" s="27"/>
      <c r="CN60" s="27"/>
      <c r="CO60" s="27"/>
      <c r="CP60" s="27"/>
      <c r="CQ60" s="27">
        <v>120.2</v>
      </c>
      <c r="CR60" s="27"/>
      <c r="CS60" s="27"/>
      <c r="CT60" s="27">
        <v>130.433333333333</v>
      </c>
      <c r="CU60" s="27"/>
      <c r="CV60" s="27">
        <v>297.62405369999999</v>
      </c>
      <c r="CW60" s="9"/>
      <c r="CX60" s="9"/>
      <c r="CY60" s="9">
        <v>80.63333333333334</v>
      </c>
      <c r="CZ60" s="9">
        <v>85.433333333333323</v>
      </c>
      <c r="DA60" s="9">
        <v>92.0031746031746</v>
      </c>
      <c r="DB60" s="9">
        <v>1258.5091407543621</v>
      </c>
      <c r="DC60" s="27">
        <v>159.80000000000001</v>
      </c>
      <c r="DD60" s="9">
        <v>232.33333333333334</v>
      </c>
      <c r="DE60" s="9">
        <v>246.66666666666666</v>
      </c>
      <c r="DF60" s="9">
        <v>222</v>
      </c>
      <c r="DG60" s="9">
        <v>311.2746153846154</v>
      </c>
      <c r="DH60" s="9">
        <v>246</v>
      </c>
      <c r="DI60" s="9">
        <v>236.75197143333332</v>
      </c>
      <c r="DJ60" s="9">
        <v>441.66666666666669</v>
      </c>
      <c r="DK60" s="9">
        <v>420</v>
      </c>
      <c r="DL60" s="9">
        <v>453</v>
      </c>
      <c r="DM60" s="9">
        <v>520.16146048358723</v>
      </c>
      <c r="DN60" s="9">
        <v>193</v>
      </c>
      <c r="DO60" s="9">
        <v>185</v>
      </c>
      <c r="DP60" s="9">
        <v>219</v>
      </c>
      <c r="DQ60" s="9">
        <v>213.57281631249998</v>
      </c>
      <c r="DR60" s="9">
        <v>242.33333333333334</v>
      </c>
      <c r="DS60" s="9">
        <v>254.66666666666666</v>
      </c>
      <c r="DT60" s="9">
        <v>270</v>
      </c>
      <c r="DU60" s="9">
        <v>531.33333333333337</v>
      </c>
      <c r="DV60" s="9">
        <v>492</v>
      </c>
      <c r="DW60" s="9">
        <v>117</v>
      </c>
      <c r="DX60" s="9">
        <v>321.81666666666666</v>
      </c>
      <c r="DY60" s="9">
        <v>284</v>
      </c>
      <c r="DZ60" s="9">
        <v>585.85333333333335</v>
      </c>
      <c r="EA60" s="9">
        <v>441</v>
      </c>
      <c r="EB60" s="9">
        <v>163.34666666666666</v>
      </c>
      <c r="EC60" s="9">
        <v>157</v>
      </c>
      <c r="ED60" s="17">
        <v>382</v>
      </c>
      <c r="EE60" s="9">
        <v>703.27461578000009</v>
      </c>
      <c r="EF60" s="9"/>
      <c r="EG60" s="9"/>
      <c r="EH60" s="9"/>
      <c r="EI60" s="9"/>
      <c r="EJ60" s="9">
        <v>248.81823958391001</v>
      </c>
      <c r="EK60" s="9">
        <v>247.15301289282104</v>
      </c>
      <c r="EL60" s="9">
        <v>244.80613434198412</v>
      </c>
      <c r="EM60" s="9">
        <v>90</v>
      </c>
      <c r="EN60" s="9">
        <v>128.33333333333334</v>
      </c>
      <c r="EO60" s="9"/>
      <c r="EP60" s="9">
        <v>112.9</v>
      </c>
      <c r="EQ60" s="9">
        <v>125.96666666666668</v>
      </c>
      <c r="ER60" s="9">
        <v>119.9</v>
      </c>
      <c r="ES60" s="9">
        <v>99.066666666666663</v>
      </c>
      <c r="ET60" s="9"/>
      <c r="EU60" s="9">
        <v>141.13333333333333</v>
      </c>
      <c r="EV60" s="9">
        <v>137.44999999999999</v>
      </c>
      <c r="EW60" s="9">
        <v>108.29131652661066</v>
      </c>
      <c r="EX60" s="9">
        <v>102.6296863828189</v>
      </c>
      <c r="EY60" s="9">
        <v>103.17527358091787</v>
      </c>
      <c r="EZ60" s="9"/>
      <c r="FA60" s="9"/>
      <c r="FB60" s="9">
        <v>180.82191780821915</v>
      </c>
      <c r="FC60" s="9">
        <v>320.59062235882539</v>
      </c>
      <c r="FD60" s="9">
        <v>2707.7666666666664</v>
      </c>
      <c r="FE60" s="9">
        <v>267.49759132988999</v>
      </c>
      <c r="FF60" s="9"/>
      <c r="FG60" s="9"/>
      <c r="FH60" s="9"/>
      <c r="FI60" s="9">
        <v>290.27530900000005</v>
      </c>
      <c r="FJ60" s="9"/>
      <c r="FK60" s="9"/>
      <c r="FL60" s="9"/>
      <c r="FM60" s="9"/>
      <c r="FN60" s="9"/>
      <c r="FO60" s="9" t="e">
        <v>#N/A</v>
      </c>
      <c r="FP60" s="9">
        <v>280.35450984333335</v>
      </c>
      <c r="FQ60" s="9">
        <v>208.85124953466666</v>
      </c>
      <c r="FR60" s="9"/>
      <c r="FS60" s="9"/>
      <c r="FT60" s="9">
        <v>482.88584120066662</v>
      </c>
      <c r="FU60" s="9">
        <v>0.40400000000000003</v>
      </c>
      <c r="FV60" s="9">
        <v>593.41092188333334</v>
      </c>
      <c r="FW60" s="9">
        <v>326.94553454599998</v>
      </c>
      <c r="FX60" s="9">
        <v>112.06666666666666</v>
      </c>
      <c r="FY60" s="9">
        <v>123.23333333333333</v>
      </c>
      <c r="FZ60" s="9">
        <v>109.06666666666668</v>
      </c>
      <c r="GA60" s="9"/>
      <c r="GB60" s="9"/>
      <c r="GC60" s="9">
        <v>118.16666666666667</v>
      </c>
      <c r="GD60" s="9">
        <v>124.7</v>
      </c>
      <c r="GE60" s="9">
        <v>102.93726012375657</v>
      </c>
      <c r="GF60" s="9">
        <v>91.132240498829105</v>
      </c>
      <c r="GG60" s="9">
        <v>92.784688995215319</v>
      </c>
      <c r="GH60" s="9"/>
      <c r="GI60" s="9"/>
      <c r="GJ60" s="9">
        <v>12.666666666666666</v>
      </c>
      <c r="GK60" s="9"/>
      <c r="GL60" s="9"/>
      <c r="GM60" s="9">
        <v>1.0937333333333334</v>
      </c>
      <c r="GN60" s="9">
        <v>0.77769999999999995</v>
      </c>
      <c r="GO60" s="9">
        <v>1.6646666666666665</v>
      </c>
      <c r="GP60" s="9">
        <v>1.2679666666666665</v>
      </c>
      <c r="GQ60" s="9">
        <v>3.3450000000000002</v>
      </c>
      <c r="GR60" s="9">
        <v>0.16669999999999999</v>
      </c>
      <c r="GS60" s="9">
        <v>2.4923333333333333</v>
      </c>
      <c r="GT60" s="9"/>
      <c r="GU60" s="9">
        <v>109.56666666666666</v>
      </c>
      <c r="GV60" s="9">
        <v>64.8</v>
      </c>
      <c r="GW60" s="9">
        <v>93.833333333333329</v>
      </c>
      <c r="GX60" s="9">
        <v>111.2</v>
      </c>
      <c r="GY60" s="9">
        <v>118.7</v>
      </c>
      <c r="GZ60" s="9">
        <v>54.366666666666667</v>
      </c>
      <c r="HA60" s="9">
        <v>101.3</v>
      </c>
      <c r="HB60" s="9">
        <v>84.936920844032599</v>
      </c>
      <c r="HC60" s="9">
        <v>116.17961952697135</v>
      </c>
      <c r="HD60" s="9">
        <v>59.871421901375562</v>
      </c>
      <c r="HE60" s="9">
        <v>50.224958560265208</v>
      </c>
      <c r="HF60" s="9">
        <v>66.582069948128847</v>
      </c>
      <c r="HG60" s="9">
        <v>83.70044052863436</v>
      </c>
      <c r="HH60" s="9"/>
      <c r="HI60" s="9">
        <v>0.58696666666666664</v>
      </c>
      <c r="HJ60" s="9"/>
      <c r="HK60" s="9">
        <v>0.18496666666666664</v>
      </c>
      <c r="HL60" s="34">
        <v>124.93333333333332</v>
      </c>
      <c r="HM60" s="9">
        <v>128.53333333333333</v>
      </c>
      <c r="HN60" s="34">
        <v>122</v>
      </c>
      <c r="HO60" s="9">
        <v>0.73766666666666669</v>
      </c>
      <c r="HP60" s="9">
        <v>0.92716666666666658</v>
      </c>
      <c r="HQ60" s="9">
        <v>0.49286666666666668</v>
      </c>
      <c r="HR60" s="9">
        <v>1.1528666666666667</v>
      </c>
      <c r="HS60" s="9">
        <v>2.92</v>
      </c>
      <c r="HT60" s="9">
        <v>0.50296999999999992</v>
      </c>
      <c r="HU60" s="9">
        <v>0.4804666666666666</v>
      </c>
      <c r="HV60" s="9">
        <v>0.64746666666666675</v>
      </c>
      <c r="HW60" s="9">
        <v>2.1177633333333334</v>
      </c>
      <c r="HX60" s="9">
        <v>0.56906666666666661</v>
      </c>
      <c r="HY60" s="9">
        <v>2.2043733333333333</v>
      </c>
      <c r="HZ60" s="9">
        <v>0.36</v>
      </c>
      <c r="IA60" s="9">
        <v>1.4265333333333334</v>
      </c>
      <c r="IB60" s="9">
        <v>0.66883333333333339</v>
      </c>
      <c r="IC60" s="9">
        <v>1.0243333333333331</v>
      </c>
      <c r="ID60" s="9">
        <v>0.69640000000000002</v>
      </c>
      <c r="IE60" s="9">
        <v>0.90633333333333344</v>
      </c>
      <c r="IF60" s="9">
        <v>1.1198148705096072</v>
      </c>
      <c r="IG60" s="9">
        <v>0.74439911764705879</v>
      </c>
      <c r="IH60" s="9">
        <v>0.47703823953823948</v>
      </c>
      <c r="II60" s="9">
        <v>96.933333333333337</v>
      </c>
      <c r="IJ60" s="9">
        <v>122.63333333333333</v>
      </c>
      <c r="IK60" s="9">
        <v>113.9</v>
      </c>
      <c r="IL60" s="9">
        <v>111.03333333333332</v>
      </c>
      <c r="IM60" s="9">
        <v>112</v>
      </c>
      <c r="IN60" s="9">
        <v>119.13333333333333</v>
      </c>
      <c r="IO60" s="9">
        <v>114.36666666666667</v>
      </c>
      <c r="IP60" s="9"/>
      <c r="IQ60" s="9">
        <v>79.533333333333331</v>
      </c>
      <c r="IR60" s="9"/>
      <c r="IS60" s="9">
        <v>133.5</v>
      </c>
      <c r="IT60" s="9">
        <v>111.83333333333333</v>
      </c>
      <c r="IU60" s="9">
        <v>117.5</v>
      </c>
      <c r="IV60" s="9">
        <v>99.733333333333334</v>
      </c>
      <c r="IW60" s="9">
        <v>84.521297419102268</v>
      </c>
      <c r="IX60" s="9">
        <v>79.19295185482018</v>
      </c>
      <c r="IY60" s="9">
        <v>101.08882982197858</v>
      </c>
      <c r="IZ60" s="9">
        <v>92.712671384079357</v>
      </c>
      <c r="JA60" s="9">
        <v>80.342604357852125</v>
      </c>
      <c r="JB60" s="9">
        <v>164.66727256881762</v>
      </c>
      <c r="JC60" s="9">
        <v>91.090682101918077</v>
      </c>
      <c r="JD60" s="9">
        <v>111.50874664745207</v>
      </c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9"/>
      <c r="JT60" s="9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27"/>
      <c r="KW60" s="27"/>
      <c r="KX60" s="27"/>
      <c r="KY60" s="27"/>
      <c r="KZ60" s="27"/>
      <c r="LA60" s="27"/>
      <c r="LB60" s="27"/>
      <c r="LC60" s="27"/>
      <c r="LD60" s="27">
        <v>0.91430000000000011</v>
      </c>
      <c r="LE60" s="27"/>
      <c r="LF60" s="27"/>
      <c r="LG60" s="27"/>
      <c r="LH60" s="27">
        <v>0.76013333333333333</v>
      </c>
      <c r="LI60" s="27"/>
      <c r="LJ60" s="9">
        <v>78.777777777777771</v>
      </c>
      <c r="LK60" s="27">
        <v>159.80000000000001</v>
      </c>
      <c r="LL60" s="9">
        <v>1.1100000000000001</v>
      </c>
      <c r="LM60" s="9">
        <v>1.6473692980633283</v>
      </c>
      <c r="LN60" s="9"/>
      <c r="LO60" s="9"/>
      <c r="LP60" s="9"/>
      <c r="LQ60" s="9"/>
      <c r="LR60" s="9"/>
      <c r="LS60" s="9"/>
      <c r="LT60" s="9">
        <v>140.73333333333335</v>
      </c>
      <c r="LU60" s="9">
        <v>139.6</v>
      </c>
      <c r="LV60" s="9">
        <v>157.46666666666667</v>
      </c>
      <c r="LW60" s="9">
        <v>158.56666666666669</v>
      </c>
      <c r="LX60" s="9">
        <v>133.66666666666666</v>
      </c>
      <c r="LY60" s="9">
        <v>184.13333333333333</v>
      </c>
      <c r="LZ60" s="9">
        <v>129.76666666666665</v>
      </c>
      <c r="MA60" s="9">
        <v>156.66666666666666</v>
      </c>
      <c r="MB60" s="9"/>
      <c r="MC60" s="9">
        <v>135.73333333333332</v>
      </c>
      <c r="MD60" s="9">
        <v>137.26666666666668</v>
      </c>
      <c r="ME60" s="9">
        <v>134.20000000000002</v>
      </c>
      <c r="MF60" s="9">
        <v>134.19999999999999</v>
      </c>
      <c r="MG60" s="9">
        <v>137.16666666666666</v>
      </c>
      <c r="MH60" s="9">
        <v>115.3</v>
      </c>
      <c r="MI60" s="9">
        <v>130.1</v>
      </c>
      <c r="MJ60" s="9">
        <v>129.33333333333334</v>
      </c>
      <c r="MK60" s="9">
        <v>135.53333333333333</v>
      </c>
      <c r="ML60" s="9">
        <v>154.43333333333331</v>
      </c>
      <c r="MM60" s="9">
        <v>185.56666666666669</v>
      </c>
      <c r="MN60" s="9">
        <v>156.43333333333331</v>
      </c>
      <c r="MO60" s="9"/>
      <c r="MP60" s="9">
        <v>114.10000000000001</v>
      </c>
      <c r="MQ60" s="9">
        <v>130.53333333333333</v>
      </c>
      <c r="MR60" s="9">
        <v>133.4</v>
      </c>
      <c r="MS60" s="9">
        <v>130.16666666666666</v>
      </c>
      <c r="MT60" s="9">
        <v>86.899999999999991</v>
      </c>
      <c r="MU60" s="9">
        <v>144.19999999999999</v>
      </c>
      <c r="MV60" s="9">
        <v>143.6</v>
      </c>
      <c r="MW60" s="9"/>
      <c r="MX60" s="9"/>
      <c r="MY60" s="9"/>
      <c r="MZ60" s="9"/>
      <c r="NA60" s="9"/>
      <c r="NB60" s="9"/>
      <c r="NC60" s="9"/>
      <c r="ND60" s="9"/>
      <c r="NE60" s="9">
        <v>147.33333333333334</v>
      </c>
      <c r="NF60" s="9">
        <v>149.73333333333332</v>
      </c>
      <c r="NG60" s="9">
        <v>6.23</v>
      </c>
      <c r="NH60" s="9"/>
      <c r="NI60" s="9"/>
      <c r="NJ60" s="9"/>
      <c r="NK60" s="9">
        <v>126.4</v>
      </c>
      <c r="NL60" s="9" t="e">
        <v>#N/A</v>
      </c>
      <c r="NM60" s="9"/>
      <c r="NN60" s="9">
        <v>0.80200000000000005</v>
      </c>
      <c r="NO60" s="9">
        <v>0.82699999999999996</v>
      </c>
      <c r="NP60" s="27"/>
      <c r="NQ60" s="27"/>
      <c r="NR60" s="27"/>
      <c r="NS60" s="27">
        <v>75.977404276666661</v>
      </c>
      <c r="NT60" s="27">
        <v>57.703022000000004</v>
      </c>
      <c r="NU60" s="27">
        <v>110.89999999999999</v>
      </c>
      <c r="NV60" s="27"/>
      <c r="NW60" s="27">
        <v>143.66666666666666</v>
      </c>
      <c r="NX60" s="27"/>
      <c r="NY60" s="27"/>
      <c r="NZ60" s="27"/>
      <c r="OA60" s="27">
        <v>71.900000000000006</v>
      </c>
      <c r="OB60" s="27">
        <v>73.099999999999994</v>
      </c>
      <c r="OC60" s="27"/>
      <c r="OD60" s="27">
        <v>339.4666666666667</v>
      </c>
      <c r="OE60" s="27"/>
      <c r="OF60" s="27">
        <v>1141.772698</v>
      </c>
      <c r="OG60" s="27">
        <v>1439.8</v>
      </c>
      <c r="OH60" s="27">
        <v>2289.6999999999998</v>
      </c>
      <c r="OI60" s="27">
        <v>1216.0999999999999</v>
      </c>
      <c r="OJ60" s="9">
        <v>111.66666666666667</v>
      </c>
      <c r="OK60" s="9">
        <v>89.666666666666671</v>
      </c>
      <c r="OL60" s="9">
        <v>28.399999999999995</v>
      </c>
      <c r="OM60" s="9">
        <v>75.599999999999994</v>
      </c>
      <c r="ON60" s="9">
        <v>215</v>
      </c>
      <c r="OO60" s="9">
        <v>165.73333333333332</v>
      </c>
      <c r="OP60" s="9">
        <v>53.551070713295346</v>
      </c>
      <c r="OQ60" s="9" t="e">
        <v>#N/A</v>
      </c>
      <c r="OR60" s="9" t="e">
        <v>#N/A</v>
      </c>
      <c r="OS60" s="9">
        <v>130.6</v>
      </c>
      <c r="OT60" s="9">
        <v>148.23333333333332</v>
      </c>
      <c r="OU60" s="9">
        <v>178.56666666666669</v>
      </c>
      <c r="OV60" s="9">
        <v>106.56666666666666</v>
      </c>
      <c r="OW60" s="9">
        <v>152.56666666666669</v>
      </c>
      <c r="OX60" s="9">
        <v>113.1</v>
      </c>
      <c r="OY60" s="9">
        <v>101.63333333333333</v>
      </c>
      <c r="OZ60" s="9">
        <v>122.6</v>
      </c>
      <c r="PA60" s="9" t="e">
        <v>#N/A</v>
      </c>
      <c r="PB60" s="9" t="e">
        <v>#N/A</v>
      </c>
      <c r="PC60" s="9">
        <v>106.866666666667</v>
      </c>
      <c r="PD60" s="9">
        <v>114.93333333333334</v>
      </c>
      <c r="PE60" s="9">
        <v>110.23333333333333</v>
      </c>
    </row>
    <row r="61" spans="1:421" ht="15.75">
      <c r="A61" s="5">
        <v>34243</v>
      </c>
      <c r="B61" s="9">
        <v>89.562720000000013</v>
      </c>
      <c r="C61" s="9">
        <v>96.605258666666671</v>
      </c>
      <c r="D61" s="9">
        <v>111.91512533333332</v>
      </c>
      <c r="E61" s="9">
        <v>128</v>
      </c>
      <c r="F61" s="9">
        <v>132.33333333333334</v>
      </c>
      <c r="G61" s="9"/>
      <c r="H61" s="9">
        <v>121.43461538461536</v>
      </c>
      <c r="I61" s="9"/>
      <c r="J61" s="9">
        <v>97.107486666666659</v>
      </c>
      <c r="K61" s="9">
        <v>114.16690999999999</v>
      </c>
      <c r="L61" s="9">
        <v>94.333333333333329</v>
      </c>
      <c r="M61" s="9"/>
      <c r="N61" s="9"/>
      <c r="O61" s="9">
        <v>92.37368777799999</v>
      </c>
      <c r="P61" s="9">
        <v>111.18646746866666</v>
      </c>
      <c r="Q61" s="9">
        <v>95.074271999999993</v>
      </c>
      <c r="R61" s="9">
        <v>106.55109601190475</v>
      </c>
      <c r="S61" s="9">
        <v>138.98308433583335</v>
      </c>
      <c r="T61" s="9">
        <v>94.321104425666661</v>
      </c>
      <c r="U61" s="9">
        <v>337.38074828066664</v>
      </c>
      <c r="V61" s="9">
        <v>127.31258089880951</v>
      </c>
      <c r="W61" s="9">
        <v>129.33333333333334</v>
      </c>
      <c r="X61" s="9">
        <v>129.33333333333337</v>
      </c>
      <c r="Y61" s="9">
        <v>126.7657995</v>
      </c>
      <c r="Z61" s="9">
        <v>242.63526474442494</v>
      </c>
      <c r="AA61" s="17">
        <v>167.03690717533334</v>
      </c>
      <c r="AB61" s="9">
        <v>314.18333333333334</v>
      </c>
      <c r="AC61" s="9">
        <v>411.66666666666669</v>
      </c>
      <c r="AD61" s="9"/>
      <c r="AE61" s="9">
        <v>1245.3178306173334</v>
      </c>
      <c r="AF61" s="9">
        <v>1191.9659632133335</v>
      </c>
      <c r="AG61" s="9">
        <v>1288.4762610819337</v>
      </c>
      <c r="AH61" s="9">
        <v>941.76583563299562</v>
      </c>
      <c r="AI61" s="9"/>
      <c r="AJ61" s="9"/>
      <c r="AK61" s="9"/>
      <c r="AL61" s="9">
        <v>141.36811565740251</v>
      </c>
      <c r="AM61" s="9">
        <v>121.28629278067962</v>
      </c>
      <c r="AN61" s="9">
        <v>101.09114321428574</v>
      </c>
      <c r="AO61" s="9">
        <v>106.59494666666667</v>
      </c>
      <c r="AP61" s="9"/>
      <c r="AQ61" s="9">
        <v>172.20552086666669</v>
      </c>
      <c r="AR61" s="9">
        <v>107.73333333333333</v>
      </c>
      <c r="AS61" s="9">
        <v>121.5</v>
      </c>
      <c r="AT61" s="9">
        <v>100.4</v>
      </c>
      <c r="AU61" s="9">
        <v>118.16666666666667</v>
      </c>
      <c r="AV61" s="9"/>
      <c r="AW61" s="9">
        <v>124.96666666666665</v>
      </c>
      <c r="AX61" s="9"/>
      <c r="AY61" s="9">
        <v>121.96666666666665</v>
      </c>
      <c r="AZ61" s="9">
        <v>104.4</v>
      </c>
      <c r="BA61" s="9"/>
      <c r="BB61" s="9">
        <v>108.9</v>
      </c>
      <c r="BC61" s="9">
        <v>111.4</v>
      </c>
      <c r="BD61" s="9">
        <v>93.566666666666663</v>
      </c>
      <c r="BE61" s="9">
        <v>107.46666666666665</v>
      </c>
      <c r="BF61" s="9">
        <v>81.233333333333334</v>
      </c>
      <c r="BG61" s="9">
        <v>104.53333333333335</v>
      </c>
      <c r="BH61" s="9">
        <v>105.16666666666667</v>
      </c>
      <c r="BI61" s="9">
        <v>125.58336868901145</v>
      </c>
      <c r="BJ61" s="9">
        <v>106.24056279034787</v>
      </c>
      <c r="BK61" s="9">
        <v>166.693723822202</v>
      </c>
      <c r="BL61" s="9">
        <v>102.70404366162242</v>
      </c>
      <c r="BM61" s="9">
        <v>98.706986249036746</v>
      </c>
      <c r="BN61" s="9">
        <v>126.64454421237559</v>
      </c>
      <c r="BO61" s="9">
        <v>166.53824986241062</v>
      </c>
      <c r="BP61" s="9">
        <v>96.533509409045877</v>
      </c>
      <c r="BQ61" s="9">
        <v>80.578512396694222</v>
      </c>
      <c r="BR61" s="9">
        <v>84.231943031536105</v>
      </c>
      <c r="BS61" s="9">
        <v>84.573585232107973</v>
      </c>
      <c r="BT61" s="9"/>
      <c r="BU61" s="9">
        <v>100.33144650050745</v>
      </c>
      <c r="BV61" s="9"/>
      <c r="BW61" s="9"/>
      <c r="BX61" s="9"/>
      <c r="BY61" s="9"/>
      <c r="BZ61" s="9">
        <v>117.9</v>
      </c>
      <c r="CA61" s="9">
        <v>241.01045815873033</v>
      </c>
      <c r="CB61" s="9"/>
      <c r="CC61" s="9"/>
      <c r="CD61" s="9"/>
      <c r="CE61" s="9"/>
      <c r="CF61" s="9"/>
      <c r="CG61" s="9"/>
      <c r="CH61" s="27"/>
      <c r="CI61" s="27"/>
      <c r="CJ61" s="27"/>
      <c r="CK61" s="27"/>
      <c r="CL61" s="27"/>
      <c r="CM61" s="27"/>
      <c r="CN61" s="27"/>
      <c r="CO61" s="27"/>
      <c r="CP61" s="27"/>
      <c r="CQ61" s="27">
        <v>126.07272727272699</v>
      </c>
      <c r="CR61" s="27"/>
      <c r="CS61" s="27"/>
      <c r="CT61" s="27">
        <v>123.558333333333</v>
      </c>
      <c r="CU61" s="27"/>
      <c r="CV61" s="27">
        <v>478.21938998833338</v>
      </c>
      <c r="CW61" s="9">
        <v>158.88999999999999</v>
      </c>
      <c r="CX61" s="9"/>
      <c r="CY61" s="9">
        <v>84.266666666666666</v>
      </c>
      <c r="CZ61" s="9">
        <v>88.8</v>
      </c>
      <c r="DA61" s="9">
        <v>103.20701754385965</v>
      </c>
      <c r="DB61" s="9">
        <v>1330.3721712969332</v>
      </c>
      <c r="DC61" s="27">
        <v>161.13333333333333</v>
      </c>
      <c r="DD61" s="9">
        <v>236</v>
      </c>
      <c r="DE61" s="9">
        <v>239.33333333333334</v>
      </c>
      <c r="DF61" s="9">
        <v>235</v>
      </c>
      <c r="DG61" s="9">
        <v>301.75714285714287</v>
      </c>
      <c r="DH61" s="9">
        <v>259</v>
      </c>
      <c r="DI61" s="9">
        <v>232.34272623333334</v>
      </c>
      <c r="DJ61" s="9">
        <v>499</v>
      </c>
      <c r="DK61" s="9">
        <v>539</v>
      </c>
      <c r="DL61" s="9">
        <v>580</v>
      </c>
      <c r="DM61" s="9">
        <v>562.28313773435173</v>
      </c>
      <c r="DN61" s="9">
        <v>188.33333333333334</v>
      </c>
      <c r="DO61" s="9">
        <v>182</v>
      </c>
      <c r="DP61" s="9">
        <v>217</v>
      </c>
      <c r="DQ61" s="9">
        <v>212.59175924659999</v>
      </c>
      <c r="DR61" s="9">
        <v>255</v>
      </c>
      <c r="DS61" s="9">
        <v>255</v>
      </c>
      <c r="DT61" s="9">
        <v>317</v>
      </c>
      <c r="DU61" s="9">
        <v>591.66666666666663</v>
      </c>
      <c r="DV61" s="9">
        <v>627</v>
      </c>
      <c r="DW61" s="9">
        <v>115.66666666666667</v>
      </c>
      <c r="DX61" s="9">
        <v>336.74333333333334</v>
      </c>
      <c r="DY61" s="9">
        <v>289</v>
      </c>
      <c r="DZ61" s="9">
        <v>698.60333333333335</v>
      </c>
      <c r="EA61" s="9">
        <v>578</v>
      </c>
      <c r="EB61" s="9">
        <v>178.88666666666666</v>
      </c>
      <c r="EC61" s="9">
        <v>152</v>
      </c>
      <c r="ED61" s="17">
        <v>445</v>
      </c>
      <c r="EE61" s="9">
        <v>631.99181773333328</v>
      </c>
      <c r="EF61" s="9"/>
      <c r="EG61" s="9"/>
      <c r="EH61" s="9"/>
      <c r="EI61" s="9"/>
      <c r="EJ61" s="9">
        <v>255.20018034018219</v>
      </c>
      <c r="EK61" s="9">
        <v>240.81565078928574</v>
      </c>
      <c r="EL61" s="9">
        <v>238.07740453805718</v>
      </c>
      <c r="EM61" s="9">
        <v>89</v>
      </c>
      <c r="EN61" s="9">
        <v>130.83333333333334</v>
      </c>
      <c r="EO61" s="9"/>
      <c r="EP61" s="9">
        <v>108.6</v>
      </c>
      <c r="EQ61" s="9">
        <v>127.93333333333334</v>
      </c>
      <c r="ER61" s="9">
        <v>123.33333333333333</v>
      </c>
      <c r="ES61" s="9">
        <v>94.433333333333323</v>
      </c>
      <c r="ET61" s="9"/>
      <c r="EU61" s="9">
        <v>150.1</v>
      </c>
      <c r="EV61" s="9">
        <v>142.69999999999999</v>
      </c>
      <c r="EW61" s="9">
        <v>106.27450980392157</v>
      </c>
      <c r="EX61" s="9">
        <v>110.94044151286124</v>
      </c>
      <c r="EY61" s="9">
        <v>102.70133296937199</v>
      </c>
      <c r="EZ61" s="9"/>
      <c r="FA61" s="9"/>
      <c r="FB61" s="9">
        <v>162.49409541804437</v>
      </c>
      <c r="FC61" s="9">
        <v>316.03965137896824</v>
      </c>
      <c r="FD61" s="9">
        <v>2684.48</v>
      </c>
      <c r="FE61" s="9">
        <v>249.63483412517542</v>
      </c>
      <c r="FF61" s="9"/>
      <c r="FG61" s="9"/>
      <c r="FH61" s="9"/>
      <c r="FI61" s="9">
        <v>263.08496359999998</v>
      </c>
      <c r="FJ61" s="9"/>
      <c r="FK61" s="9"/>
      <c r="FL61" s="9"/>
      <c r="FM61" s="9"/>
      <c r="FN61" s="9"/>
      <c r="FO61" s="9" t="e">
        <v>#N/A</v>
      </c>
      <c r="FP61" s="9">
        <v>289.17300032333333</v>
      </c>
      <c r="FQ61" s="9">
        <v>226.63520533599998</v>
      </c>
      <c r="FR61" s="9"/>
      <c r="FS61" s="9"/>
      <c r="FT61" s="9">
        <v>482.59189151800001</v>
      </c>
      <c r="FU61" s="9">
        <v>0.40199999999999997</v>
      </c>
      <c r="FV61" s="9">
        <v>597.08529291666662</v>
      </c>
      <c r="FW61" s="9">
        <v>314.82011013599998</v>
      </c>
      <c r="FX61" s="9">
        <v>111.56666666666666</v>
      </c>
      <c r="FY61" s="9">
        <v>123.23333333333333</v>
      </c>
      <c r="FZ61" s="9">
        <v>109.73333333333333</v>
      </c>
      <c r="GA61" s="9"/>
      <c r="GB61" s="9"/>
      <c r="GC61" s="9">
        <v>118.46666666666668</v>
      </c>
      <c r="GD61" s="9">
        <v>124.9</v>
      </c>
      <c r="GE61" s="9">
        <v>102.87459857444976</v>
      </c>
      <c r="GF61" s="9">
        <v>91.696526817707309</v>
      </c>
      <c r="GG61" s="9">
        <v>92.32535885167465</v>
      </c>
      <c r="GH61" s="9"/>
      <c r="GI61" s="9"/>
      <c r="GJ61" s="9">
        <v>13.4</v>
      </c>
      <c r="GK61" s="9"/>
      <c r="GL61" s="9"/>
      <c r="GM61" s="9">
        <v>1.1205666666666667</v>
      </c>
      <c r="GN61" s="9">
        <v>0.76129999999999998</v>
      </c>
      <c r="GO61" s="9">
        <v>1.617</v>
      </c>
      <c r="GP61" s="9">
        <v>1.3354999999999999</v>
      </c>
      <c r="GQ61" s="9">
        <v>3.3593333333333337</v>
      </c>
      <c r="GR61" s="9">
        <v>0.20786666666666664</v>
      </c>
      <c r="GS61" s="9">
        <v>2.5989999999999998</v>
      </c>
      <c r="GT61" s="9"/>
      <c r="GU61" s="9">
        <v>112.03333333333335</v>
      </c>
      <c r="GV61" s="9">
        <v>65.7</v>
      </c>
      <c r="GW61" s="9">
        <v>97.633333333333326</v>
      </c>
      <c r="GX61" s="9">
        <v>113.76666666666665</v>
      </c>
      <c r="GY61" s="9">
        <v>121.46666666666665</v>
      </c>
      <c r="GZ61" s="9">
        <v>53.966666666666669</v>
      </c>
      <c r="HA61" s="9">
        <v>103.63333333333333</v>
      </c>
      <c r="HB61" s="9">
        <v>89.460756949871609</v>
      </c>
      <c r="HC61" s="9">
        <v>119.0299362927647</v>
      </c>
      <c r="HD61" s="9">
        <v>74.656706054184767</v>
      </c>
      <c r="HE61" s="9">
        <v>49.165823520547647</v>
      </c>
      <c r="HF61" s="9">
        <v>69.431643625192009</v>
      </c>
      <c r="HG61" s="9">
        <v>88.546255506607935</v>
      </c>
      <c r="HH61" s="9"/>
      <c r="HI61" s="9">
        <v>0.69466666666666654</v>
      </c>
      <c r="HJ61" s="9"/>
      <c r="HK61" s="9">
        <v>0.15469999999999998</v>
      </c>
      <c r="HL61" s="34">
        <v>125.23333333333333</v>
      </c>
      <c r="HM61" s="9">
        <v>130.13333333333335</v>
      </c>
      <c r="HN61" s="34">
        <v>123.2</v>
      </c>
      <c r="HO61" s="9">
        <v>0.71226666666666671</v>
      </c>
      <c r="HP61" s="9">
        <v>0.87173333333333336</v>
      </c>
      <c r="HQ61" s="9">
        <v>0.43833333333333335</v>
      </c>
      <c r="HR61" s="9">
        <v>1.1187</v>
      </c>
      <c r="HS61" s="9">
        <v>2.8923333333333336</v>
      </c>
      <c r="HT61" s="9">
        <v>0.45912133333333338</v>
      </c>
      <c r="HU61" s="9">
        <v>0.43930000000000002</v>
      </c>
      <c r="HV61" s="9">
        <v>0.60973333333333324</v>
      </c>
      <c r="HW61" s="9">
        <v>2.1315173333333335</v>
      </c>
      <c r="HX61" s="9">
        <v>0.54903333333333326</v>
      </c>
      <c r="HY61" s="9">
        <v>1.8878666666666666</v>
      </c>
      <c r="HZ61" s="9">
        <v>0.40633333333333332</v>
      </c>
      <c r="IA61" s="9">
        <v>1.4662666666666666</v>
      </c>
      <c r="IB61" s="9">
        <v>0.70083333333333331</v>
      </c>
      <c r="IC61" s="9">
        <v>0.97499999999999998</v>
      </c>
      <c r="ID61" s="9">
        <v>0.71523333333333328</v>
      </c>
      <c r="IE61" s="9">
        <v>0.89500000000000002</v>
      </c>
      <c r="IF61" s="9">
        <v>1.0721444444444443</v>
      </c>
      <c r="IG61" s="9">
        <v>0.72467075163398686</v>
      </c>
      <c r="IH61" s="9">
        <v>0.43462301587301588</v>
      </c>
      <c r="II61" s="9">
        <v>98.8</v>
      </c>
      <c r="IJ61" s="9">
        <v>123</v>
      </c>
      <c r="IK61" s="9">
        <v>109.83333333333333</v>
      </c>
      <c r="IL61" s="9">
        <v>110.2</v>
      </c>
      <c r="IM61" s="9">
        <v>108.13333333333333</v>
      </c>
      <c r="IN61" s="9">
        <v>120.63333333333333</v>
      </c>
      <c r="IO61" s="9">
        <v>108.23333333333333</v>
      </c>
      <c r="IP61" s="9"/>
      <c r="IQ61" s="9">
        <v>73.3</v>
      </c>
      <c r="IR61" s="9"/>
      <c r="IS61" s="9">
        <v>124</v>
      </c>
      <c r="IT61" s="9">
        <v>112.2</v>
      </c>
      <c r="IU61" s="9">
        <v>127.9</v>
      </c>
      <c r="IV61" s="9">
        <v>105.86666666666667</v>
      </c>
      <c r="IW61" s="9">
        <v>81.610984331286815</v>
      </c>
      <c r="IX61" s="9">
        <v>76.84596822990865</v>
      </c>
      <c r="IY61" s="9">
        <v>92.275957478524063</v>
      </c>
      <c r="IZ61" s="9">
        <v>87.309523525410796</v>
      </c>
      <c r="JA61" s="9">
        <v>77.514235964045355</v>
      </c>
      <c r="JB61" s="9">
        <v>141.02414063569927</v>
      </c>
      <c r="JC61" s="9">
        <v>95.44887072976961</v>
      </c>
      <c r="JD61" s="9">
        <v>114.52437185594384</v>
      </c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27"/>
      <c r="KW61" s="27"/>
      <c r="KX61" s="27"/>
      <c r="KY61" s="27"/>
      <c r="KZ61" s="27"/>
      <c r="LA61" s="27"/>
      <c r="LB61" s="27"/>
      <c r="LC61" s="27"/>
      <c r="LD61" s="27">
        <v>0.90876666666666661</v>
      </c>
      <c r="LE61" s="27">
        <v>1.0526</v>
      </c>
      <c r="LF61" s="27"/>
      <c r="LG61" s="27"/>
      <c r="LH61" s="27">
        <v>0.71273333333333322</v>
      </c>
      <c r="LI61" s="27"/>
      <c r="LJ61" s="9">
        <v>80.865079365079382</v>
      </c>
      <c r="LK61" s="27">
        <v>161.13333333333333</v>
      </c>
      <c r="LL61" s="9">
        <v>1.1433333333333333</v>
      </c>
      <c r="LM61" s="9">
        <v>1.7807701036926633</v>
      </c>
      <c r="LN61" s="9"/>
      <c r="LO61" s="9"/>
      <c r="LP61" s="9"/>
      <c r="LQ61" s="9"/>
      <c r="LR61" s="9"/>
      <c r="LS61" s="9"/>
      <c r="LT61" s="9">
        <v>142.06666666666666</v>
      </c>
      <c r="LU61" s="9">
        <v>141.43333333333334</v>
      </c>
      <c r="LV61" s="9">
        <v>158.29999999999998</v>
      </c>
      <c r="LW61" s="9">
        <v>158.86666666666667</v>
      </c>
      <c r="LX61" s="9">
        <v>130.56666666666669</v>
      </c>
      <c r="LY61" s="9">
        <v>185.76666666666665</v>
      </c>
      <c r="LZ61" s="9">
        <v>129.76666666666668</v>
      </c>
      <c r="MA61" s="9">
        <v>157.76666666666668</v>
      </c>
      <c r="MB61" s="9"/>
      <c r="MC61" s="9">
        <v>137</v>
      </c>
      <c r="MD61" s="9">
        <v>137.63333333333333</v>
      </c>
      <c r="ME61" s="9">
        <v>134.03333333333333</v>
      </c>
      <c r="MF61" s="9">
        <v>136.03333333333333</v>
      </c>
      <c r="MG61" s="9">
        <v>140</v>
      </c>
      <c r="MH61" s="9">
        <v>116.3</v>
      </c>
      <c r="MI61" s="9">
        <v>129.73333333333332</v>
      </c>
      <c r="MJ61" s="9">
        <v>129.20000000000002</v>
      </c>
      <c r="MK61" s="9">
        <v>134.73333333333335</v>
      </c>
      <c r="ML61" s="9">
        <v>161.86666666666667</v>
      </c>
      <c r="MM61" s="9">
        <v>199.16666666666666</v>
      </c>
      <c r="MN61" s="9">
        <v>166.23333333333332</v>
      </c>
      <c r="MO61" s="9"/>
      <c r="MP61" s="9">
        <v>115.2</v>
      </c>
      <c r="MQ61" s="9">
        <v>131.1</v>
      </c>
      <c r="MR61" s="9">
        <v>133.69999999999999</v>
      </c>
      <c r="MS61" s="9">
        <v>129.53333333333333</v>
      </c>
      <c r="MT61" s="9">
        <v>83.166666666666671</v>
      </c>
      <c r="MU61" s="9">
        <v>144.79999999999998</v>
      </c>
      <c r="MV61" s="9">
        <v>144.16666666666666</v>
      </c>
      <c r="MW61" s="9"/>
      <c r="MX61" s="9"/>
      <c r="MY61" s="9"/>
      <c r="MZ61" s="9"/>
      <c r="NA61" s="9"/>
      <c r="NB61" s="9"/>
      <c r="NC61" s="9"/>
      <c r="ND61" s="9"/>
      <c r="NE61" s="9">
        <v>147.86666666666667</v>
      </c>
      <c r="NF61" s="9">
        <v>150.13333333333335</v>
      </c>
      <c r="NG61" s="9">
        <v>5.7966666666666669</v>
      </c>
      <c r="NH61" s="9"/>
      <c r="NI61" s="9"/>
      <c r="NJ61" s="9"/>
      <c r="NK61" s="9">
        <v>126.9</v>
      </c>
      <c r="NL61" s="9" t="e">
        <v>#N/A</v>
      </c>
      <c r="NM61" s="9"/>
      <c r="NN61" s="9">
        <v>0.8</v>
      </c>
      <c r="NO61" s="9">
        <v>0.81799999999999995</v>
      </c>
      <c r="NP61" s="27"/>
      <c r="NQ61" s="27"/>
      <c r="NR61" s="27"/>
      <c r="NS61" s="27">
        <v>77.374738056666658</v>
      </c>
      <c r="NT61" s="27">
        <v>61.842572533333332</v>
      </c>
      <c r="NU61" s="27">
        <v>110.53333333333335</v>
      </c>
      <c r="NV61" s="27"/>
      <c r="NW61" s="27">
        <v>147</v>
      </c>
      <c r="NX61" s="27"/>
      <c r="NY61" s="27"/>
      <c r="NZ61" s="27"/>
      <c r="OA61" s="27">
        <v>71.900000000000006</v>
      </c>
      <c r="OB61" s="27">
        <v>73.099999999999994</v>
      </c>
      <c r="OC61" s="27"/>
      <c r="OD61" s="27">
        <v>371.17333333333335</v>
      </c>
      <c r="OE61" s="27"/>
      <c r="OF61" s="27">
        <v>1325.6380059999999</v>
      </c>
      <c r="OG61" s="27">
        <v>1699.5</v>
      </c>
      <c r="OH61" s="27">
        <v>2616.1999999999998</v>
      </c>
      <c r="OI61" s="27">
        <v>1152.5999999999999</v>
      </c>
      <c r="OJ61" s="9">
        <v>114</v>
      </c>
      <c r="OK61" s="9">
        <v>94</v>
      </c>
      <c r="OL61" s="9">
        <v>28.399999999999995</v>
      </c>
      <c r="OM61" s="9">
        <v>75.599999999999994</v>
      </c>
      <c r="ON61" s="9">
        <v>215</v>
      </c>
      <c r="OO61" s="9">
        <v>166.23333333333332</v>
      </c>
      <c r="OP61" s="9">
        <v>56.940378986288721</v>
      </c>
      <c r="OQ61" s="9" t="e">
        <v>#N/A</v>
      </c>
      <c r="OR61" s="9" t="e">
        <v>#N/A</v>
      </c>
      <c r="OS61" s="9">
        <v>130.80000000000001</v>
      </c>
      <c r="OT61" s="9">
        <v>148.66666666666666</v>
      </c>
      <c r="OU61" s="9">
        <v>179.93333333333331</v>
      </c>
      <c r="OV61" s="9">
        <v>105.76666666666667</v>
      </c>
      <c r="OW61" s="9">
        <v>152.80000000000001</v>
      </c>
      <c r="OX61" s="9">
        <v>113.53333333333335</v>
      </c>
      <c r="OY61" s="9">
        <v>101.86666666666666</v>
      </c>
      <c r="OZ61" s="9">
        <v>122.7</v>
      </c>
      <c r="PA61" s="9" t="e">
        <v>#N/A</v>
      </c>
      <c r="PB61" s="9" t="e">
        <v>#N/A</v>
      </c>
      <c r="PC61" s="9">
        <v>106.5</v>
      </c>
      <c r="PD61" s="9">
        <v>115</v>
      </c>
      <c r="PE61" s="9">
        <v>110.5</v>
      </c>
    </row>
    <row r="62" spans="1:421" ht="15.75">
      <c r="A62" s="2">
        <v>34335</v>
      </c>
      <c r="B62" s="9">
        <v>95.380469333333323</v>
      </c>
      <c r="C62" s="9">
        <v>97.676949333333326</v>
      </c>
      <c r="D62" s="9">
        <v>119.876256</v>
      </c>
      <c r="E62" s="9">
        <v>110</v>
      </c>
      <c r="F62" s="9">
        <v>118.33333333333333</v>
      </c>
      <c r="G62" s="9"/>
      <c r="H62" s="9">
        <v>140.16384615384615</v>
      </c>
      <c r="I62" s="9"/>
      <c r="J62" s="9">
        <v>107.99927233333334</v>
      </c>
      <c r="K62" s="9">
        <v>123.48397966666666</v>
      </c>
      <c r="L62" s="9">
        <v>99</v>
      </c>
      <c r="M62" s="9">
        <v>90.5</v>
      </c>
      <c r="N62" s="9"/>
      <c r="O62" s="9">
        <v>100.31032921000001</v>
      </c>
      <c r="P62" s="9">
        <v>118.68218437666667</v>
      </c>
      <c r="Q62" s="9">
        <v>97.141103999999999</v>
      </c>
      <c r="R62" s="9">
        <v>114.61973880144201</v>
      </c>
      <c r="S62" s="9">
        <v>142.19815899</v>
      </c>
      <c r="T62" s="9">
        <v>98.693605955333325</v>
      </c>
      <c r="U62" s="9">
        <v>328.54388594549999</v>
      </c>
      <c r="V62" s="9">
        <v>132.2152623198667</v>
      </c>
      <c r="W62" s="9">
        <v>116</v>
      </c>
      <c r="X62" s="9">
        <v>114.66666666666669</v>
      </c>
      <c r="Y62" s="9">
        <v>133.25718826666665</v>
      </c>
      <c r="Z62" s="9">
        <v>227.96949428133408</v>
      </c>
      <c r="AA62" s="17">
        <v>213.187007354</v>
      </c>
      <c r="AB62" s="9">
        <v>365.16666666666669</v>
      </c>
      <c r="AC62" s="9">
        <v>485</v>
      </c>
      <c r="AD62" s="9"/>
      <c r="AE62" s="9">
        <v>1702.556562005333</v>
      </c>
      <c r="AF62" s="9">
        <v>1433.0047029999998</v>
      </c>
      <c r="AG62" s="9">
        <v>1563.6810081758276</v>
      </c>
      <c r="AH62" s="9">
        <v>1338.177622321421</v>
      </c>
      <c r="AI62" s="9"/>
      <c r="AJ62" s="9"/>
      <c r="AK62" s="9"/>
      <c r="AL62" s="9">
        <v>140.22459031974742</v>
      </c>
      <c r="AM62" s="9">
        <v>127.58274608639874</v>
      </c>
      <c r="AN62" s="9">
        <v>111.05783828395265</v>
      </c>
      <c r="AO62" s="9">
        <v>106.57402693464053</v>
      </c>
      <c r="AP62" s="9"/>
      <c r="AQ62" s="9">
        <v>197.55868076666664</v>
      </c>
      <c r="AR62" s="9">
        <v>110.03333333333335</v>
      </c>
      <c r="AS62" s="9">
        <v>130.46666666666667</v>
      </c>
      <c r="AT62" s="9">
        <v>100.26666666666667</v>
      </c>
      <c r="AU62" s="9">
        <v>125.43333333333334</v>
      </c>
      <c r="AV62" s="9"/>
      <c r="AW62" s="9">
        <v>125.26666666666667</v>
      </c>
      <c r="AX62" s="9"/>
      <c r="AY62" s="9">
        <v>122.26666666666665</v>
      </c>
      <c r="AZ62" s="9">
        <v>116.8</v>
      </c>
      <c r="BA62" s="9">
        <v>90.7</v>
      </c>
      <c r="BB62" s="9">
        <v>109.46666666666665</v>
      </c>
      <c r="BC62" s="9">
        <v>112.5</v>
      </c>
      <c r="BD62" s="9">
        <v>116.5</v>
      </c>
      <c r="BE62" s="9">
        <v>111.86666666666667</v>
      </c>
      <c r="BF62" s="9">
        <v>82.233333333333334</v>
      </c>
      <c r="BG62" s="9">
        <v>124.95</v>
      </c>
      <c r="BH62" s="9">
        <v>116.93333333333332</v>
      </c>
      <c r="BI62" s="9">
        <v>139.66907085277899</v>
      </c>
      <c r="BJ62" s="9">
        <v>103.45785146916744</v>
      </c>
      <c r="BK62" s="9">
        <v>174.42124744309879</v>
      </c>
      <c r="BL62" s="9">
        <v>107.96328454477795</v>
      </c>
      <c r="BM62" s="9">
        <v>92.740771878027417</v>
      </c>
      <c r="BN62" s="9">
        <v>152.25453835643177</v>
      </c>
      <c r="BO62" s="9">
        <v>170.39075399009357</v>
      </c>
      <c r="BP62" s="9">
        <v>103.40046219874546</v>
      </c>
      <c r="BQ62" s="9">
        <v>85.812672176308538</v>
      </c>
      <c r="BR62" s="9">
        <v>86.063072227873846</v>
      </c>
      <c r="BS62" s="9">
        <v>84.556987290133506</v>
      </c>
      <c r="BT62" s="9"/>
      <c r="BU62" s="9">
        <v>107.75810519912514</v>
      </c>
      <c r="BV62" s="9"/>
      <c r="BW62" s="9"/>
      <c r="BX62" s="9"/>
      <c r="BY62" s="9"/>
      <c r="BZ62" s="9">
        <v>119.23333333333333</v>
      </c>
      <c r="CA62" s="9">
        <v>247.19039295238198</v>
      </c>
      <c r="CB62" s="9"/>
      <c r="CC62" s="9"/>
      <c r="CD62" s="9"/>
      <c r="CE62" s="9"/>
      <c r="CF62" s="9"/>
      <c r="CG62" s="9"/>
      <c r="CH62" s="27"/>
      <c r="CI62" s="27"/>
      <c r="CJ62" s="27"/>
      <c r="CK62" s="27"/>
      <c r="CL62" s="27"/>
      <c r="CM62" s="27"/>
      <c r="CN62" s="27"/>
      <c r="CO62" s="27"/>
      <c r="CP62" s="27"/>
      <c r="CQ62" s="27">
        <v>130.833333333333</v>
      </c>
      <c r="CR62" s="27"/>
      <c r="CS62" s="27"/>
      <c r="CT62" s="27">
        <v>115.72499999999999</v>
      </c>
      <c r="CU62" s="27"/>
      <c r="CV62" s="27">
        <v>557.58580430833331</v>
      </c>
      <c r="CW62" s="9">
        <v>146.97666666666666</v>
      </c>
      <c r="CX62" s="9"/>
      <c r="CY62" s="9">
        <v>88.433333333333323</v>
      </c>
      <c r="CZ62" s="9">
        <v>93.09999999999998</v>
      </c>
      <c r="DA62" s="9">
        <v>119.71509835194043</v>
      </c>
      <c r="DB62" s="9">
        <v>1657.2144150570887</v>
      </c>
      <c r="DC62" s="27">
        <v>163.56666666666666</v>
      </c>
      <c r="DD62" s="9">
        <v>241.66666666666666</v>
      </c>
      <c r="DE62" s="9">
        <v>240.33333333333334</v>
      </c>
      <c r="DF62" s="9">
        <v>235</v>
      </c>
      <c r="DG62" s="9">
        <v>324.12307692307695</v>
      </c>
      <c r="DH62" s="9">
        <v>259</v>
      </c>
      <c r="DI62" s="9">
        <v>246.91773120000002</v>
      </c>
      <c r="DJ62" s="9">
        <v>555.33333333333337</v>
      </c>
      <c r="DK62" s="9">
        <v>539</v>
      </c>
      <c r="DL62" s="9">
        <v>580</v>
      </c>
      <c r="DM62" s="9">
        <v>642.44326324327415</v>
      </c>
      <c r="DN62" s="9">
        <v>188.33333333333334</v>
      </c>
      <c r="DO62" s="9">
        <v>182</v>
      </c>
      <c r="DP62" s="9">
        <v>217</v>
      </c>
      <c r="DQ62" s="9">
        <v>212.59175924659999</v>
      </c>
      <c r="DR62" s="9">
        <v>237.33333333333334</v>
      </c>
      <c r="DS62" s="9">
        <v>278</v>
      </c>
      <c r="DT62" s="9">
        <v>317</v>
      </c>
      <c r="DU62" s="9">
        <v>584.33333333333337</v>
      </c>
      <c r="DV62" s="9">
        <v>627</v>
      </c>
      <c r="DW62" s="9">
        <v>100.33333333333333</v>
      </c>
      <c r="DX62" s="9">
        <v>414.42666666666668</v>
      </c>
      <c r="DY62" s="9">
        <v>289</v>
      </c>
      <c r="DZ62" s="9">
        <v>805.48666666666668</v>
      </c>
      <c r="EA62" s="9">
        <v>578</v>
      </c>
      <c r="EB62" s="9">
        <v>181.67</v>
      </c>
      <c r="EC62" s="9">
        <v>152</v>
      </c>
      <c r="ED62" s="17">
        <v>445</v>
      </c>
      <c r="EE62" s="9">
        <v>757.28786996999997</v>
      </c>
      <c r="EF62" s="9"/>
      <c r="EG62" s="9"/>
      <c r="EH62" s="9"/>
      <c r="EI62" s="9"/>
      <c r="EJ62" s="9">
        <v>310.27923875899893</v>
      </c>
      <c r="EK62" s="9">
        <v>251.89145833470999</v>
      </c>
      <c r="EL62" s="9">
        <v>250.84551101300167</v>
      </c>
      <c r="EM62" s="9">
        <v>93.333333333333329</v>
      </c>
      <c r="EN62" s="9">
        <v>143.36666666666667</v>
      </c>
      <c r="EO62" s="9"/>
      <c r="EP62" s="9">
        <v>116.7</v>
      </c>
      <c r="EQ62" s="9">
        <v>140.33333333333334</v>
      </c>
      <c r="ER62" s="9">
        <v>136.83333333333334</v>
      </c>
      <c r="ES62" s="9">
        <v>92.766666666666666</v>
      </c>
      <c r="ET62" s="9"/>
      <c r="EU62" s="9">
        <v>138.55000000000001</v>
      </c>
      <c r="EV62" s="9">
        <v>154.5</v>
      </c>
      <c r="EW62" s="9">
        <v>112.94117647058826</v>
      </c>
      <c r="EX62" s="9">
        <v>126.75631632553912</v>
      </c>
      <c r="EY62" s="9">
        <v>102.70133296937199</v>
      </c>
      <c r="EZ62" s="9"/>
      <c r="FA62" s="9"/>
      <c r="FB62" s="9">
        <v>194.70949456778456</v>
      </c>
      <c r="FC62" s="9">
        <v>333.09873469406784</v>
      </c>
      <c r="FD62" s="9">
        <v>2677.24</v>
      </c>
      <c r="FE62" s="9">
        <v>242.91402916408481</v>
      </c>
      <c r="FF62" s="9"/>
      <c r="FG62" s="9"/>
      <c r="FH62" s="9"/>
      <c r="FI62" s="9">
        <v>321.14002540000001</v>
      </c>
      <c r="FJ62" s="9"/>
      <c r="FK62" s="9"/>
      <c r="FL62" s="9"/>
      <c r="FM62" s="9"/>
      <c r="FN62" s="9"/>
      <c r="FO62" s="9" t="e">
        <v>#N/A</v>
      </c>
      <c r="FP62" s="9">
        <v>313.86477366733334</v>
      </c>
      <c r="FQ62" s="9">
        <v>241.03873978666664</v>
      </c>
      <c r="FR62" s="9"/>
      <c r="FS62" s="9"/>
      <c r="FT62" s="9">
        <v>484.28210219333329</v>
      </c>
      <c r="FU62" s="9">
        <v>0.40433333333333332</v>
      </c>
      <c r="FV62" s="9">
        <v>564.01595361666659</v>
      </c>
      <c r="FW62" s="9">
        <v>328.26830811799999</v>
      </c>
      <c r="FX62" s="9">
        <v>111.56666666666666</v>
      </c>
      <c r="FY62" s="9">
        <v>122.83333333333333</v>
      </c>
      <c r="FZ62" s="9">
        <v>109.4</v>
      </c>
      <c r="GA62" s="9"/>
      <c r="GB62" s="9"/>
      <c r="GC62" s="9">
        <v>117.93333333333334</v>
      </c>
      <c r="GD62" s="9">
        <v>130.03333333333333</v>
      </c>
      <c r="GE62" s="9">
        <v>103.2349024829639</v>
      </c>
      <c r="GF62" s="9">
        <v>86.61794994780351</v>
      </c>
      <c r="GG62" s="9">
        <v>92.861244019138766</v>
      </c>
      <c r="GH62" s="9"/>
      <c r="GI62" s="9"/>
      <c r="GJ62" s="9">
        <v>13.5</v>
      </c>
      <c r="GK62" s="9">
        <v>12.53</v>
      </c>
      <c r="GL62" s="9"/>
      <c r="GM62" s="9">
        <v>1.1003999999999998</v>
      </c>
      <c r="GN62" s="9">
        <v>0.66603333333333337</v>
      </c>
      <c r="GO62" s="9">
        <v>1.6219999999999999</v>
      </c>
      <c r="GP62" s="9">
        <v>1.3224</v>
      </c>
      <c r="GQ62" s="9">
        <v>3.3746666666666663</v>
      </c>
      <c r="GR62" s="9">
        <v>0.20393333333333333</v>
      </c>
      <c r="GS62" s="9">
        <v>2.5426666666666669</v>
      </c>
      <c r="GT62" s="9"/>
      <c r="GU62" s="9">
        <v>111.56666666666666</v>
      </c>
      <c r="GV62" s="9">
        <v>61.833333333333336</v>
      </c>
      <c r="GW62" s="9">
        <v>98.933333333333337</v>
      </c>
      <c r="GX62" s="9">
        <v>113.1</v>
      </c>
      <c r="GY62" s="9">
        <v>121.3</v>
      </c>
      <c r="GZ62" s="9">
        <v>48.133333333333326</v>
      </c>
      <c r="HA62" s="9">
        <v>102.7</v>
      </c>
      <c r="HB62" s="9">
        <v>88.58323099251983</v>
      </c>
      <c r="HC62" s="9">
        <v>116.88777276070881</v>
      </c>
      <c r="HD62" s="9">
        <v>73.244023033916363</v>
      </c>
      <c r="HE62" s="9">
        <v>43.013368350806189</v>
      </c>
      <c r="HF62" s="9">
        <v>67.926712526993043</v>
      </c>
      <c r="HG62" s="9">
        <v>89.207048458149785</v>
      </c>
      <c r="HH62" s="9"/>
      <c r="HI62" s="9">
        <v>0.67810000000000004</v>
      </c>
      <c r="HJ62" s="9"/>
      <c r="HK62" s="9">
        <v>0.12520000000000001</v>
      </c>
      <c r="HL62" s="34">
        <v>125.46666666666665</v>
      </c>
      <c r="HM62" s="9">
        <v>131.06666666666666</v>
      </c>
      <c r="HN62" s="34">
        <v>124.13333333333333</v>
      </c>
      <c r="HO62" s="9">
        <v>0.73109999999999997</v>
      </c>
      <c r="HP62" s="9">
        <v>0.88959999999999995</v>
      </c>
      <c r="HQ62" s="9">
        <v>0.44439999999999996</v>
      </c>
      <c r="HR62" s="9">
        <v>1.1312333333333333</v>
      </c>
      <c r="HS62" s="9">
        <v>2.8666666666666667</v>
      </c>
      <c r="HT62" s="9">
        <v>0.47961466666666669</v>
      </c>
      <c r="HU62" s="9">
        <v>0.45696666666666658</v>
      </c>
      <c r="HV62" s="9">
        <v>0.61713333333333342</v>
      </c>
      <c r="HW62" s="9">
        <v>2.1248166666666664</v>
      </c>
      <c r="HX62" s="9">
        <v>0.55133333333333334</v>
      </c>
      <c r="HY62" s="9">
        <v>1.8879333333333332</v>
      </c>
      <c r="HZ62" s="9">
        <v>0.46173333333333338</v>
      </c>
      <c r="IA62" s="9">
        <v>1.4627000000000001</v>
      </c>
      <c r="IB62" s="9">
        <v>0.5958</v>
      </c>
      <c r="IC62" s="9">
        <v>0.98499999999999999</v>
      </c>
      <c r="ID62" s="9">
        <v>0.7151333333333334</v>
      </c>
      <c r="IE62" s="9">
        <v>0.91533333333333333</v>
      </c>
      <c r="IF62" s="9">
        <v>1.1024097817006284</v>
      </c>
      <c r="IG62" s="9">
        <v>0.73781318082788672</v>
      </c>
      <c r="IH62" s="9">
        <v>0.45574152773237436</v>
      </c>
      <c r="II62" s="9">
        <v>102.9</v>
      </c>
      <c r="IJ62" s="9">
        <v>123.9</v>
      </c>
      <c r="IK62" s="9">
        <v>111.36666666666666</v>
      </c>
      <c r="IL62" s="9">
        <v>110.03333333333335</v>
      </c>
      <c r="IM62" s="9">
        <v>112.43333333333334</v>
      </c>
      <c r="IN62" s="9">
        <v>120.33333333333333</v>
      </c>
      <c r="IO62" s="9">
        <v>112</v>
      </c>
      <c r="IP62" s="9"/>
      <c r="IQ62" s="9">
        <v>74.666666666666671</v>
      </c>
      <c r="IR62" s="9"/>
      <c r="IS62" s="9">
        <v>126.43333333333332</v>
      </c>
      <c r="IT62" s="9">
        <v>112.43333333333334</v>
      </c>
      <c r="IU62" s="9">
        <v>103.43333333333334</v>
      </c>
      <c r="IV62" s="9">
        <v>107.16666666666667</v>
      </c>
      <c r="IW62" s="9">
        <v>83.768893641806145</v>
      </c>
      <c r="IX62" s="9">
        <v>77.706910515729845</v>
      </c>
      <c r="IY62" s="9">
        <v>96.394785809872673</v>
      </c>
      <c r="IZ62" s="9">
        <v>88.369151462358175</v>
      </c>
      <c r="JA62" s="9">
        <v>77.838957127394224</v>
      </c>
      <c r="JB62" s="9">
        <v>141.02912065337833</v>
      </c>
      <c r="JC62" s="9">
        <v>81.144024514811036</v>
      </c>
      <c r="JD62" s="9">
        <v>114.50835968669524</v>
      </c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9"/>
      <c r="JT62" s="9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27"/>
      <c r="KW62" s="27"/>
      <c r="KX62" s="27"/>
      <c r="KY62" s="27"/>
      <c r="KZ62" s="27"/>
      <c r="LA62" s="27"/>
      <c r="LB62" s="27"/>
      <c r="LC62" s="27"/>
      <c r="LD62" s="27">
        <v>0.92213333333333325</v>
      </c>
      <c r="LE62" s="27">
        <v>1.1083999999999998</v>
      </c>
      <c r="LF62" s="27"/>
      <c r="LG62" s="27"/>
      <c r="LH62" s="27">
        <v>0.74033333333333351</v>
      </c>
      <c r="LI62" s="27"/>
      <c r="LJ62" s="9">
        <v>76.262147215865753</v>
      </c>
      <c r="LK62" s="27">
        <v>163.56666666666666</v>
      </c>
      <c r="LL62" s="9">
        <v>1.1399999999999999</v>
      </c>
      <c r="LM62" s="9">
        <v>2.034639987804288</v>
      </c>
      <c r="LN62" s="9"/>
      <c r="LO62" s="9"/>
      <c r="LP62" s="9"/>
      <c r="LQ62" s="9"/>
      <c r="LR62" s="9"/>
      <c r="LS62" s="9"/>
      <c r="LT62" s="9">
        <v>143.26666666666668</v>
      </c>
      <c r="LU62" s="9">
        <v>143.06666666666666</v>
      </c>
      <c r="LV62" s="9">
        <v>160.66666666666666</v>
      </c>
      <c r="LW62" s="9">
        <v>162.93333333333334</v>
      </c>
      <c r="LX62" s="9">
        <v>134.13333333333335</v>
      </c>
      <c r="LY62" s="9">
        <v>188.29999999999998</v>
      </c>
      <c r="LZ62" s="9">
        <v>137.66666666666666</v>
      </c>
      <c r="MA62" s="9">
        <v>159.29999999999998</v>
      </c>
      <c r="MB62" s="9"/>
      <c r="MC62" s="9">
        <v>137.70000000000002</v>
      </c>
      <c r="MD62" s="9">
        <v>137.4</v>
      </c>
      <c r="ME62" s="9">
        <v>134.20000000000002</v>
      </c>
      <c r="MF62" s="9">
        <v>137</v>
      </c>
      <c r="MG62" s="9">
        <v>140.33333333333334</v>
      </c>
      <c r="MH62" s="9">
        <v>118.8</v>
      </c>
      <c r="MI62" s="9">
        <v>131.73333333333332</v>
      </c>
      <c r="MJ62" s="9">
        <v>131.66666666666669</v>
      </c>
      <c r="MK62" s="9">
        <v>136.56666666666663</v>
      </c>
      <c r="ML62" s="9">
        <v>164.73333333333332</v>
      </c>
      <c r="MM62" s="9">
        <v>200.36666666666667</v>
      </c>
      <c r="MN62" s="9">
        <v>172.26666666666665</v>
      </c>
      <c r="MO62" s="9"/>
      <c r="MP62" s="9">
        <v>116.03333333333335</v>
      </c>
      <c r="MQ62" s="9">
        <v>132.43333333333331</v>
      </c>
      <c r="MR62" s="9">
        <v>135.26666666666668</v>
      </c>
      <c r="MS62" s="9">
        <v>131.79999999999998</v>
      </c>
      <c r="MT62" s="9">
        <v>82.933333333333337</v>
      </c>
      <c r="MU62" s="9">
        <v>146.23333333333335</v>
      </c>
      <c r="MV62" s="9">
        <v>144.63333333333335</v>
      </c>
      <c r="MW62" s="9"/>
      <c r="MX62" s="9"/>
      <c r="MY62" s="9"/>
      <c r="MZ62" s="9"/>
      <c r="NA62" s="9"/>
      <c r="NB62" s="9"/>
      <c r="NC62" s="9"/>
      <c r="ND62" s="9"/>
      <c r="NE62" s="9">
        <v>150.20000000000002</v>
      </c>
      <c r="NF62" s="9">
        <v>151.16666666666666</v>
      </c>
      <c r="NG62" s="9">
        <v>6.72</v>
      </c>
      <c r="NH62" s="9"/>
      <c r="NI62" s="9"/>
      <c r="NJ62" s="9"/>
      <c r="NK62" s="9">
        <v>127.03333333333335</v>
      </c>
      <c r="NL62" s="9">
        <v>149.9</v>
      </c>
      <c r="NM62" s="9"/>
      <c r="NN62" s="9">
        <v>0.8</v>
      </c>
      <c r="NO62" s="9">
        <v>0.81100000000000005</v>
      </c>
      <c r="NP62" s="27"/>
      <c r="NQ62" s="27"/>
      <c r="NR62" s="27"/>
      <c r="NS62" s="27">
        <v>81.647796630000002</v>
      </c>
      <c r="NT62" s="27">
        <v>63.208995820000005</v>
      </c>
      <c r="NU62" s="27">
        <v>112.13333333333333</v>
      </c>
      <c r="NV62" s="27"/>
      <c r="NW62" s="27">
        <v>147</v>
      </c>
      <c r="NX62" s="27"/>
      <c r="NY62" s="27"/>
      <c r="NZ62" s="27"/>
      <c r="OA62" s="27">
        <v>67.5</v>
      </c>
      <c r="OB62" s="27">
        <v>70.099999999999994</v>
      </c>
      <c r="OC62" s="27"/>
      <c r="OD62" s="27">
        <v>568.38666666666666</v>
      </c>
      <c r="OE62" s="27"/>
      <c r="OF62" s="27">
        <v>1266.6276773333332</v>
      </c>
      <c r="OG62" s="27">
        <v>1739.5</v>
      </c>
      <c r="OH62" s="27">
        <v>2849.1</v>
      </c>
      <c r="OI62" s="27">
        <v>1197.4000000000001</v>
      </c>
      <c r="OJ62" s="9">
        <v>114</v>
      </c>
      <c r="OK62" s="9">
        <v>94</v>
      </c>
      <c r="OL62" s="9">
        <v>29.100000000000005</v>
      </c>
      <c r="OM62" s="9">
        <v>77.2</v>
      </c>
      <c r="ON62" s="9">
        <v>220</v>
      </c>
      <c r="OO62" s="9">
        <v>166.43333333333331</v>
      </c>
      <c r="OP62" s="9">
        <v>53.489446926513651</v>
      </c>
      <c r="OQ62" s="9" t="e">
        <v>#N/A</v>
      </c>
      <c r="OR62" s="9" t="e">
        <v>#N/A</v>
      </c>
      <c r="OS62" s="9">
        <v>131.83333333333334</v>
      </c>
      <c r="OT62" s="9">
        <v>148.5</v>
      </c>
      <c r="OU62" s="9">
        <v>180.96666666666667</v>
      </c>
      <c r="OV62" s="9">
        <v>106.13333333333333</v>
      </c>
      <c r="OW62" s="9">
        <v>153.5</v>
      </c>
      <c r="OX62" s="9">
        <v>115.43333333333334</v>
      </c>
      <c r="OY62" s="9">
        <v>102.46666666666665</v>
      </c>
      <c r="OZ62" s="9">
        <v>123.4</v>
      </c>
      <c r="PA62" s="9" t="e">
        <v>#N/A</v>
      </c>
      <c r="PB62" s="9" t="e">
        <v>#N/A</v>
      </c>
      <c r="PC62" s="9">
        <v>106.166666666667</v>
      </c>
      <c r="PD62" s="9">
        <v>115</v>
      </c>
      <c r="PE62" s="9">
        <v>110.86666666666667</v>
      </c>
    </row>
    <row r="63" spans="1:421" ht="15.75">
      <c r="A63" s="3">
        <v>34425</v>
      </c>
      <c r="B63" s="9">
        <v>91.706101333333322</v>
      </c>
      <c r="C63" s="9">
        <v>95.533567999999988</v>
      </c>
      <c r="D63" s="9">
        <v>129.06217599999999</v>
      </c>
      <c r="E63" s="9">
        <v>102.33333333333333</v>
      </c>
      <c r="F63" s="9">
        <v>107.66666666666667</v>
      </c>
      <c r="G63" s="9"/>
      <c r="H63" s="9">
        <v>139.75230769230768</v>
      </c>
      <c r="I63" s="9"/>
      <c r="J63" s="9">
        <v>103.14389799999999</v>
      </c>
      <c r="K63" s="9">
        <v>112.06728866666667</v>
      </c>
      <c r="L63" s="9">
        <v>96</v>
      </c>
      <c r="M63" s="9">
        <v>87.666666666666671</v>
      </c>
      <c r="N63" s="9"/>
      <c r="O63" s="9">
        <v>92.888099722666666</v>
      </c>
      <c r="P63" s="9">
        <v>106.85070964933334</v>
      </c>
      <c r="Q63" s="9">
        <v>94.614976000000013</v>
      </c>
      <c r="R63" s="9">
        <v>104.776158197264</v>
      </c>
      <c r="S63" s="9">
        <v>130.95458362799999</v>
      </c>
      <c r="T63" s="9">
        <v>99.998007672166679</v>
      </c>
      <c r="U63" s="9">
        <v>295.91547116949999</v>
      </c>
      <c r="V63" s="9">
        <v>119.83443571187723</v>
      </c>
      <c r="W63" s="9">
        <v>127.33333333333333</v>
      </c>
      <c r="X63" s="9">
        <v>121</v>
      </c>
      <c r="Y63" s="9">
        <v>124.928614</v>
      </c>
      <c r="Z63" s="9">
        <v>225.34186790169005</v>
      </c>
      <c r="AA63" s="17">
        <v>209.14519921733333</v>
      </c>
      <c r="AB63" s="9">
        <v>273.95</v>
      </c>
      <c r="AC63" s="9">
        <v>518</v>
      </c>
      <c r="AD63" s="9"/>
      <c r="AE63" s="9">
        <v>1877.9710351366666</v>
      </c>
      <c r="AF63" s="9">
        <v>1468.27866492</v>
      </c>
      <c r="AG63" s="9">
        <v>1731.0993172993203</v>
      </c>
      <c r="AH63" s="9">
        <v>1723.0735635611939</v>
      </c>
      <c r="AI63" s="9"/>
      <c r="AJ63" s="9"/>
      <c r="AK63" s="9"/>
      <c r="AL63" s="9">
        <v>133.57940389066599</v>
      </c>
      <c r="AM63" s="9">
        <v>116.72249773337762</v>
      </c>
      <c r="AN63" s="9">
        <v>102.18005667724867</v>
      </c>
      <c r="AO63" s="9">
        <v>98.445176571428576</v>
      </c>
      <c r="AP63" s="9"/>
      <c r="AQ63" s="9">
        <v>188.37275326666668</v>
      </c>
      <c r="AR63" s="9">
        <v>106.63333333333333</v>
      </c>
      <c r="AS63" s="9">
        <v>116.2</v>
      </c>
      <c r="AT63" s="9">
        <v>101.8</v>
      </c>
      <c r="AU63" s="9">
        <v>132.86666666666667</v>
      </c>
      <c r="AV63" s="9"/>
      <c r="AW63" s="9">
        <v>129</v>
      </c>
      <c r="AX63" s="9"/>
      <c r="AY63" s="9">
        <v>119.03333333333335</v>
      </c>
      <c r="AZ63" s="9">
        <v>108.3</v>
      </c>
      <c r="BA63" s="9">
        <v>91.433333333333337</v>
      </c>
      <c r="BB63" s="9">
        <v>103.33333333333333</v>
      </c>
      <c r="BC63" s="9">
        <v>110.06666666666666</v>
      </c>
      <c r="BD63" s="9">
        <v>128.03333333333333</v>
      </c>
      <c r="BE63" s="9">
        <v>112.23333333333335</v>
      </c>
      <c r="BF63" s="9">
        <v>77.366666666666674</v>
      </c>
      <c r="BG63" s="9"/>
      <c r="BH63" s="9">
        <v>108.66666666666667</v>
      </c>
      <c r="BI63" s="9">
        <v>133.3899024183284</v>
      </c>
      <c r="BJ63" s="9">
        <v>93.183225052501257</v>
      </c>
      <c r="BK63" s="9">
        <v>176.72651709471091</v>
      </c>
      <c r="BL63" s="9">
        <v>101.21557926072936</v>
      </c>
      <c r="BM63" s="9">
        <v>91.671821405406192</v>
      </c>
      <c r="BN63" s="9">
        <v>156.00234237751317</v>
      </c>
      <c r="BO63" s="9">
        <v>156.91799669785362</v>
      </c>
      <c r="BP63" s="9">
        <v>111.32386926378342</v>
      </c>
      <c r="BQ63" s="9">
        <v>82.506887052341597</v>
      </c>
      <c r="BR63" s="9">
        <v>83.825025432349946</v>
      </c>
      <c r="BS63" s="9">
        <v>78.107469367093515</v>
      </c>
      <c r="BT63" s="9"/>
      <c r="BU63" s="9">
        <v>102.36172681003184</v>
      </c>
      <c r="BV63" s="9"/>
      <c r="BW63" s="9"/>
      <c r="BX63" s="9"/>
      <c r="BY63" s="9"/>
      <c r="BZ63" s="9">
        <v>119.7</v>
      </c>
      <c r="CA63" s="9">
        <v>172.97199611290313</v>
      </c>
      <c r="CB63" s="9"/>
      <c r="CC63" s="9"/>
      <c r="CD63" s="9"/>
      <c r="CE63" s="9"/>
      <c r="CF63" s="9"/>
      <c r="CG63" s="9"/>
      <c r="CH63" s="27"/>
      <c r="CI63" s="27"/>
      <c r="CJ63" s="27"/>
      <c r="CK63" s="27"/>
      <c r="CL63" s="27"/>
      <c r="CM63" s="27"/>
      <c r="CN63" s="27"/>
      <c r="CO63" s="27"/>
      <c r="CP63" s="27"/>
      <c r="CQ63" s="27">
        <v>116.7</v>
      </c>
      <c r="CR63" s="27"/>
      <c r="CS63" s="27"/>
      <c r="CT63" s="27">
        <v>121.91</v>
      </c>
      <c r="CU63" s="27"/>
      <c r="CV63" s="27">
        <v>469.58461805999997</v>
      </c>
      <c r="CW63" s="9">
        <v>139.58666666666667</v>
      </c>
      <c r="CX63" s="9"/>
      <c r="CY63" s="9">
        <v>95.066666666666663</v>
      </c>
      <c r="CZ63" s="9">
        <v>100.10000000000001</v>
      </c>
      <c r="DA63" s="9">
        <v>110.9601670843776</v>
      </c>
      <c r="DB63" s="9">
        <v>1768.6677644473673</v>
      </c>
      <c r="DC63" s="27">
        <v>168.03333333333333</v>
      </c>
      <c r="DD63" s="9">
        <v>218.66666666666666</v>
      </c>
      <c r="DE63" s="9">
        <v>236</v>
      </c>
      <c r="DF63" s="9">
        <v>235</v>
      </c>
      <c r="DG63" s="9">
        <v>324.93461538461537</v>
      </c>
      <c r="DH63" s="9">
        <v>259</v>
      </c>
      <c r="DI63" s="9">
        <v>245.69294086666665</v>
      </c>
      <c r="DJ63" s="9">
        <v>538.33333333333337</v>
      </c>
      <c r="DK63" s="9">
        <v>539</v>
      </c>
      <c r="DL63" s="9">
        <v>580</v>
      </c>
      <c r="DM63" s="9">
        <v>621.05828399640416</v>
      </c>
      <c r="DN63" s="9">
        <v>172</v>
      </c>
      <c r="DO63" s="9">
        <v>182</v>
      </c>
      <c r="DP63" s="9">
        <v>217</v>
      </c>
      <c r="DQ63" s="9">
        <v>212.59175924659999</v>
      </c>
      <c r="DR63" s="9">
        <v>218.33333333333334</v>
      </c>
      <c r="DS63" s="9">
        <v>260.66666666666669</v>
      </c>
      <c r="DT63" s="9">
        <v>317</v>
      </c>
      <c r="DU63" s="9">
        <v>550.33333333333337</v>
      </c>
      <c r="DV63" s="9">
        <v>627</v>
      </c>
      <c r="DW63" s="9">
        <v>99</v>
      </c>
      <c r="DX63" s="9">
        <v>473.76333333333332</v>
      </c>
      <c r="DY63" s="9">
        <v>289</v>
      </c>
      <c r="DZ63" s="9">
        <v>822.77</v>
      </c>
      <c r="EA63" s="9">
        <v>578</v>
      </c>
      <c r="EB63" s="9">
        <v>187.05333333333331</v>
      </c>
      <c r="EC63" s="9">
        <v>152</v>
      </c>
      <c r="ED63" s="17">
        <v>445</v>
      </c>
      <c r="EE63" s="9"/>
      <c r="EF63" s="9"/>
      <c r="EG63" s="9"/>
      <c r="EH63" s="9"/>
      <c r="EI63" s="9"/>
      <c r="EJ63" s="9">
        <v>339.62514493784266</v>
      </c>
      <c r="EK63" s="9">
        <v>247.94249197969165</v>
      </c>
      <c r="EL63" s="9">
        <v>247.09141283181384</v>
      </c>
      <c r="EM63" s="9">
        <v>90.566666666666677</v>
      </c>
      <c r="EN63" s="9">
        <v>143.06666666666669</v>
      </c>
      <c r="EO63" s="9"/>
      <c r="EP63" s="9">
        <v>114.86666666666667</v>
      </c>
      <c r="EQ63" s="9">
        <v>140.66666666666666</v>
      </c>
      <c r="ER63" s="9">
        <v>136.96666666666667</v>
      </c>
      <c r="ES63" s="9">
        <v>89.9</v>
      </c>
      <c r="ET63" s="9"/>
      <c r="EU63" s="9">
        <v>145.5</v>
      </c>
      <c r="EV63" s="9"/>
      <c r="EW63" s="9">
        <v>112.38095238095238</v>
      </c>
      <c r="EX63" s="9">
        <v>122.53698467538389</v>
      </c>
      <c r="EY63" s="9">
        <v>102.70133296937199</v>
      </c>
      <c r="EZ63" s="9"/>
      <c r="FA63" s="9"/>
      <c r="FB63" s="9"/>
      <c r="FC63" s="9">
        <v>339.70037394209953</v>
      </c>
      <c r="FD63" s="9">
        <v>2706.1566666666668</v>
      </c>
      <c r="FE63" s="9">
        <v>236.45168507122318</v>
      </c>
      <c r="FF63" s="9"/>
      <c r="FG63" s="9"/>
      <c r="FH63" s="9"/>
      <c r="FI63" s="9">
        <v>329.22364160000001</v>
      </c>
      <c r="FJ63" s="9"/>
      <c r="FK63" s="9"/>
      <c r="FL63" s="9"/>
      <c r="FM63" s="9"/>
      <c r="FN63" s="9"/>
      <c r="FO63" s="9" t="e">
        <v>#N/A</v>
      </c>
      <c r="FP63" s="9">
        <v>343.48020419599999</v>
      </c>
      <c r="FQ63" s="9">
        <v>256.69156038866663</v>
      </c>
      <c r="FR63" s="9"/>
      <c r="FS63" s="9"/>
      <c r="FT63" s="9">
        <v>490.16109584666668</v>
      </c>
      <c r="FU63" s="9">
        <v>0.39900000000000002</v>
      </c>
      <c r="FV63" s="9">
        <v>547.48128396666664</v>
      </c>
      <c r="FW63" s="9">
        <v>337.74818538400001</v>
      </c>
      <c r="FX63" s="9">
        <v>112.43333333333334</v>
      </c>
      <c r="FY63" s="9">
        <v>123.23333333333333</v>
      </c>
      <c r="FZ63" s="9">
        <v>109.43333333333334</v>
      </c>
      <c r="GA63" s="9"/>
      <c r="GB63" s="9"/>
      <c r="GC63" s="9">
        <v>117.96666666666665</v>
      </c>
      <c r="GD63" s="9">
        <v>143.5</v>
      </c>
      <c r="GE63" s="9">
        <v>104.48813346910003</v>
      </c>
      <c r="GF63" s="9">
        <v>84.07866151285161</v>
      </c>
      <c r="GG63" s="9">
        <v>91.636363636363654</v>
      </c>
      <c r="GH63" s="9"/>
      <c r="GI63" s="9"/>
      <c r="GJ63" s="9">
        <v>12.933333333333335</v>
      </c>
      <c r="GK63" s="9">
        <v>11.916666666666666</v>
      </c>
      <c r="GL63" s="9"/>
      <c r="GM63" s="9">
        <v>1.0843</v>
      </c>
      <c r="GN63" s="9">
        <v>0.68606666666666671</v>
      </c>
      <c r="GO63" s="9">
        <v>1.6086666666666669</v>
      </c>
      <c r="GP63" s="9">
        <v>1.2757666666666667</v>
      </c>
      <c r="GQ63" s="9">
        <v>3.3149999999999999</v>
      </c>
      <c r="GR63" s="9">
        <v>0.19333333333333336</v>
      </c>
      <c r="GS63" s="9">
        <v>2.6326666666666667</v>
      </c>
      <c r="GT63" s="9"/>
      <c r="GU63" s="9">
        <v>111.36666666666667</v>
      </c>
      <c r="GV63" s="9">
        <v>62.933333333333337</v>
      </c>
      <c r="GW63" s="9">
        <v>96.333333333333329</v>
      </c>
      <c r="GX63" s="9">
        <v>112.76666666666665</v>
      </c>
      <c r="GY63" s="9">
        <v>120.16666666666667</v>
      </c>
      <c r="GZ63" s="9">
        <v>49.066666666666663</v>
      </c>
      <c r="HA63" s="9">
        <v>103.06666666666666</v>
      </c>
      <c r="HB63" s="9">
        <v>85.459417215585589</v>
      </c>
      <c r="HC63" s="9">
        <v>115.17758270123282</v>
      </c>
      <c r="HD63" s="9">
        <v>69.436962013193025</v>
      </c>
      <c r="HE63" s="9">
        <v>44.307149161518097</v>
      </c>
      <c r="HF63" s="9">
        <v>70.331040317015066</v>
      </c>
      <c r="HG63" s="9">
        <v>85.462555066079318</v>
      </c>
      <c r="HH63" s="9"/>
      <c r="HI63" s="9">
        <v>0.58783333333333332</v>
      </c>
      <c r="HJ63" s="9"/>
      <c r="HK63" s="9">
        <v>0.12380000000000001</v>
      </c>
      <c r="HL63" s="34">
        <v>125.56666666666666</v>
      </c>
      <c r="HM63" s="9">
        <v>132</v>
      </c>
      <c r="HN63" s="34">
        <v>124.6</v>
      </c>
      <c r="HO63" s="9">
        <v>0.6879333333333334</v>
      </c>
      <c r="HP63" s="9">
        <v>0.85353333333333337</v>
      </c>
      <c r="HQ63" s="9">
        <v>0.46159999999999995</v>
      </c>
      <c r="HR63" s="9">
        <v>1.0891666666666666</v>
      </c>
      <c r="HS63" s="9">
        <v>2.8616666666666668</v>
      </c>
      <c r="HT63" s="9">
        <v>0.45000533333333331</v>
      </c>
      <c r="HU63" s="9">
        <v>0.42903333333333327</v>
      </c>
      <c r="HV63" s="9">
        <v>0.58596666666666675</v>
      </c>
      <c r="HW63" s="9">
        <v>2.1036566666666667</v>
      </c>
      <c r="HX63" s="9">
        <v>0.59966666666666668</v>
      </c>
      <c r="HY63" s="9">
        <v>1.9413999999999998</v>
      </c>
      <c r="HZ63" s="9">
        <v>0.50913333333333333</v>
      </c>
      <c r="IA63" s="9">
        <v>1.4696333333333333</v>
      </c>
      <c r="IB63" s="9">
        <v>0.64936666666666665</v>
      </c>
      <c r="IC63" s="9">
        <v>0.98833333333333329</v>
      </c>
      <c r="ID63" s="9">
        <v>0.63270000000000004</v>
      </c>
      <c r="IE63" s="9">
        <v>0.83433333333333337</v>
      </c>
      <c r="IF63" s="9">
        <v>1.0479474671527305</v>
      </c>
      <c r="IG63" s="9">
        <v>0.69120085526315789</v>
      </c>
      <c r="IH63" s="9">
        <v>0.43018094478620789</v>
      </c>
      <c r="II63" s="9">
        <v>100.63333333333334</v>
      </c>
      <c r="IJ63" s="9">
        <v>124.8</v>
      </c>
      <c r="IK63" s="9">
        <v>110.23333333333335</v>
      </c>
      <c r="IL63" s="9">
        <v>109.2</v>
      </c>
      <c r="IM63" s="9">
        <v>110.3</v>
      </c>
      <c r="IN63" s="9">
        <v>124.2</v>
      </c>
      <c r="IO63" s="9">
        <v>107.4</v>
      </c>
      <c r="IP63" s="9"/>
      <c r="IQ63" s="9">
        <v>71.2</v>
      </c>
      <c r="IR63" s="9"/>
      <c r="IS63" s="9">
        <v>141.46666666666667</v>
      </c>
      <c r="IT63" s="9">
        <v>117.96666666666665</v>
      </c>
      <c r="IU63" s="9">
        <v>114.26666666666667</v>
      </c>
      <c r="IV63" s="9">
        <v>91.433333333333323</v>
      </c>
      <c r="IW63" s="9">
        <v>78.822889115925562</v>
      </c>
      <c r="IX63" s="9">
        <v>74.817258481936307</v>
      </c>
      <c r="IY63" s="9">
        <v>90.443789013889671</v>
      </c>
      <c r="IZ63" s="9">
        <v>83.906304070260035</v>
      </c>
      <c r="JA63" s="9">
        <v>84.662807661537016</v>
      </c>
      <c r="JB63" s="9">
        <v>145.02309483198667</v>
      </c>
      <c r="JC63" s="9">
        <v>88.439450686641692</v>
      </c>
      <c r="JD63" s="9">
        <v>101.30899483607543</v>
      </c>
      <c r="JE63" s="9"/>
      <c r="JF63" s="9"/>
      <c r="JG63" s="9"/>
      <c r="JH63" s="9"/>
      <c r="JI63" s="9"/>
      <c r="JJ63" s="9"/>
      <c r="JK63" s="9"/>
      <c r="JL63" s="9"/>
      <c r="JM63" s="9"/>
      <c r="JN63" s="9"/>
      <c r="JO63" s="9"/>
      <c r="JP63" s="9"/>
      <c r="JQ63" s="9"/>
      <c r="JR63" s="9"/>
      <c r="JS63" s="9"/>
      <c r="JT63" s="9"/>
      <c r="JU63" s="9"/>
      <c r="JV63" s="9"/>
      <c r="JW63" s="9"/>
      <c r="JX63" s="9"/>
      <c r="JY63" s="9"/>
      <c r="JZ63" s="9"/>
      <c r="KA63" s="9"/>
      <c r="KB63" s="9"/>
      <c r="KC63" s="9"/>
      <c r="KD63" s="9"/>
      <c r="KE63" s="9"/>
      <c r="KF63" s="9"/>
      <c r="KG63" s="9"/>
      <c r="KH63" s="9"/>
      <c r="KI63" s="9"/>
      <c r="KJ63" s="9"/>
      <c r="KK63" s="9"/>
      <c r="KL63" s="9"/>
      <c r="KM63" s="9"/>
      <c r="KN63" s="9"/>
      <c r="KO63" s="9"/>
      <c r="KP63" s="9"/>
      <c r="KQ63" s="9"/>
      <c r="KR63" s="9"/>
      <c r="KS63" s="9"/>
      <c r="KT63" s="9"/>
      <c r="KU63" s="9"/>
      <c r="KV63" s="27"/>
      <c r="KW63" s="27"/>
      <c r="KX63" s="27"/>
      <c r="KY63" s="27"/>
      <c r="KZ63" s="27"/>
      <c r="LA63" s="27"/>
      <c r="LB63" s="27"/>
      <c r="LC63" s="27"/>
      <c r="LD63" s="27">
        <v>0.86850000000000005</v>
      </c>
      <c r="LE63" s="27">
        <v>1.0713666666666666</v>
      </c>
      <c r="LF63" s="27"/>
      <c r="LG63" s="27"/>
      <c r="LH63" s="27">
        <v>0.74069999999999991</v>
      </c>
      <c r="LI63" s="27"/>
      <c r="LJ63" s="9">
        <v>86.882996632996637</v>
      </c>
      <c r="LK63" s="27">
        <v>168.03333333333333</v>
      </c>
      <c r="LL63" s="9">
        <v>1.1433333333333333</v>
      </c>
      <c r="LM63" s="9">
        <v>1.9669130204540672</v>
      </c>
      <c r="LN63" s="9"/>
      <c r="LO63" s="9"/>
      <c r="LP63" s="9"/>
      <c r="LQ63" s="9"/>
      <c r="LR63" s="9"/>
      <c r="LS63" s="9"/>
      <c r="LT63" s="9">
        <v>143.46666666666667</v>
      </c>
      <c r="LU63" s="9">
        <v>142.96666666666667</v>
      </c>
      <c r="LV63" s="9">
        <v>162.73333333333335</v>
      </c>
      <c r="LW63" s="9">
        <v>165.06666666666669</v>
      </c>
      <c r="LX63" s="9">
        <v>134.79999999999998</v>
      </c>
      <c r="LY63" s="9">
        <v>190.63333333333333</v>
      </c>
      <c r="LZ63" s="9">
        <v>140.46666666666667</v>
      </c>
      <c r="MA63" s="9">
        <v>161.33333333333334</v>
      </c>
      <c r="MB63" s="9"/>
      <c r="MC63" s="9">
        <v>137.29999999999998</v>
      </c>
      <c r="MD63" s="9">
        <v>136.76666666666665</v>
      </c>
      <c r="ME63" s="9">
        <v>134.16666666666666</v>
      </c>
      <c r="MF63" s="9">
        <v>137</v>
      </c>
      <c r="MG63" s="9">
        <v>142.10000000000002</v>
      </c>
      <c r="MH63" s="9">
        <v>111.26666666666667</v>
      </c>
      <c r="MI63" s="9">
        <v>132</v>
      </c>
      <c r="MJ63" s="9">
        <v>131.86666666666667</v>
      </c>
      <c r="MK63" s="9">
        <v>136.1</v>
      </c>
      <c r="ML63" s="9">
        <v>162.20000000000002</v>
      </c>
      <c r="MM63" s="9">
        <v>198.66666666666666</v>
      </c>
      <c r="MN63" s="9">
        <v>165.13333333333335</v>
      </c>
      <c r="MO63" s="9"/>
      <c r="MP63" s="9">
        <v>115.63333333333333</v>
      </c>
      <c r="MQ63" s="9">
        <v>132.9</v>
      </c>
      <c r="MR63" s="9">
        <v>135.43333333333331</v>
      </c>
      <c r="MS63" s="9">
        <v>133.36666666666667</v>
      </c>
      <c r="MT63" s="9">
        <v>82.63333333333334</v>
      </c>
      <c r="MU63" s="9">
        <v>147.23333333333332</v>
      </c>
      <c r="MV63" s="9">
        <v>145.29999999999998</v>
      </c>
      <c r="MW63" s="9"/>
      <c r="MX63" s="9"/>
      <c r="MY63" s="9"/>
      <c r="MZ63" s="9"/>
      <c r="NA63" s="9"/>
      <c r="NB63" s="9"/>
      <c r="NC63" s="9"/>
      <c r="ND63" s="9"/>
      <c r="NE63" s="9">
        <v>150.93333333333331</v>
      </c>
      <c r="NF63" s="9">
        <v>151.6</v>
      </c>
      <c r="NG63" s="9">
        <v>6.7</v>
      </c>
      <c r="NH63" s="9"/>
      <c r="NI63" s="9"/>
      <c r="NJ63" s="9"/>
      <c r="NK63" s="9">
        <v>127.53333333333335</v>
      </c>
      <c r="NL63" s="9">
        <v>105.8</v>
      </c>
      <c r="NM63" s="9"/>
      <c r="NN63" s="9">
        <v>0.80700000000000005</v>
      </c>
      <c r="NO63" s="9">
        <v>0.82199999999999995</v>
      </c>
      <c r="NP63" s="27"/>
      <c r="NQ63" s="27"/>
      <c r="NR63" s="27"/>
      <c r="NS63" s="27">
        <v>117.92438758999999</v>
      </c>
      <c r="NT63" s="27">
        <v>93.997919726666666</v>
      </c>
      <c r="NU63" s="27">
        <v>113.66666666666667</v>
      </c>
      <c r="NV63" s="27"/>
      <c r="NW63" s="27">
        <v>147</v>
      </c>
      <c r="NX63" s="27"/>
      <c r="NY63" s="27"/>
      <c r="NZ63" s="27"/>
      <c r="OA63" s="27">
        <v>67.5</v>
      </c>
      <c r="OB63" s="27">
        <v>70.099999999999994</v>
      </c>
      <c r="OC63" s="27"/>
      <c r="OD63" s="27">
        <v>374.10666666666663</v>
      </c>
      <c r="OE63" s="27"/>
      <c r="OF63" s="27">
        <v>1359.8096159999998</v>
      </c>
      <c r="OG63" s="27">
        <v>1928</v>
      </c>
      <c r="OH63" s="27">
        <v>2971.9</v>
      </c>
      <c r="OI63" s="27">
        <v>1221.4000000000001</v>
      </c>
      <c r="OJ63" s="9">
        <v>114</v>
      </c>
      <c r="OK63" s="9">
        <v>94</v>
      </c>
      <c r="OL63" s="9">
        <v>29.100000000000005</v>
      </c>
      <c r="OM63" s="9">
        <v>77.2</v>
      </c>
      <c r="ON63" s="9">
        <v>220</v>
      </c>
      <c r="OO63" s="9">
        <v>164.26666666666665</v>
      </c>
      <c r="OP63" s="9">
        <v>55.322754583269159</v>
      </c>
      <c r="OQ63" s="9" t="e">
        <v>#N/A</v>
      </c>
      <c r="OR63" s="9" t="e">
        <v>#N/A</v>
      </c>
      <c r="OS63" s="9">
        <v>132.33333333333334</v>
      </c>
      <c r="OT63" s="9">
        <v>148.69999999999999</v>
      </c>
      <c r="OU63" s="9">
        <v>182.1</v>
      </c>
      <c r="OV63" s="9">
        <v>106.36666666666667</v>
      </c>
      <c r="OW63" s="9">
        <v>154.43333333333331</v>
      </c>
      <c r="OX63" s="9">
        <v>115.9</v>
      </c>
      <c r="OY63" s="9">
        <v>103.2</v>
      </c>
      <c r="OZ63" s="9">
        <v>123.36666666666667</v>
      </c>
      <c r="PA63" s="9" t="e">
        <v>#N/A</v>
      </c>
      <c r="PB63" s="9" t="e">
        <v>#N/A</v>
      </c>
      <c r="PC63" s="9">
        <v>106.833333333333</v>
      </c>
      <c r="PD63" s="9">
        <v>114.2</v>
      </c>
      <c r="PE63" s="9">
        <v>114.66666666666667</v>
      </c>
    </row>
    <row r="64" spans="1:421" ht="15.75">
      <c r="A64" s="4">
        <v>34516</v>
      </c>
      <c r="B64" s="9">
        <v>90.634410666666668</v>
      </c>
      <c r="C64" s="9">
        <v>92.624693333333354</v>
      </c>
      <c r="D64" s="9">
        <v>116.35498666666666</v>
      </c>
      <c r="E64" s="9">
        <v>99.666666666666671</v>
      </c>
      <c r="F64" s="9">
        <v>104</v>
      </c>
      <c r="G64" s="9"/>
      <c r="H64" s="9">
        <v>119.49846153846156</v>
      </c>
      <c r="I64" s="9"/>
      <c r="J64" s="9">
        <v>87.134285333333352</v>
      </c>
      <c r="K64" s="9">
        <v>97.501165666666665</v>
      </c>
      <c r="L64" s="9">
        <v>90.333333333333329</v>
      </c>
      <c r="M64" s="9">
        <v>76.5</v>
      </c>
      <c r="N64" s="9"/>
      <c r="O64" s="9">
        <v>80.836162733333325</v>
      </c>
      <c r="P64" s="9">
        <v>93.549486508666675</v>
      </c>
      <c r="Q64" s="9">
        <v>81.295391999999993</v>
      </c>
      <c r="R64" s="9">
        <v>87.74167239434955</v>
      </c>
      <c r="S64" s="9">
        <v>132.27735719999998</v>
      </c>
      <c r="T64" s="9">
        <v>100.641022603</v>
      </c>
      <c r="U64" s="9">
        <v>276.1840987205</v>
      </c>
      <c r="V64" s="9">
        <v>128.07580531811939</v>
      </c>
      <c r="W64" s="9">
        <v>132.66666666666666</v>
      </c>
      <c r="X64" s="9">
        <v>119.66666666666669</v>
      </c>
      <c r="Y64" s="9">
        <v>120.76432686666668</v>
      </c>
      <c r="Z64" s="9">
        <v>217.63906700430144</v>
      </c>
      <c r="AA64" s="17">
        <v>157.11610538533333</v>
      </c>
      <c r="AB64" s="9">
        <v>254.36666666666667</v>
      </c>
      <c r="AC64" s="9">
        <v>435</v>
      </c>
      <c r="AD64" s="9"/>
      <c r="AE64" s="9">
        <v>1716.8866090353331</v>
      </c>
      <c r="AF64" s="9">
        <v>1401.4051121133334</v>
      </c>
      <c r="AG64" s="9">
        <v>1551.9512062618699</v>
      </c>
      <c r="AH64" s="9">
        <v>1656.6465124276597</v>
      </c>
      <c r="AI64" s="9"/>
      <c r="AJ64" s="9"/>
      <c r="AK64" s="9"/>
      <c r="AL64" s="9">
        <v>137.27283768801752</v>
      </c>
      <c r="AM64" s="9">
        <v>124.05710491339306</v>
      </c>
      <c r="AN64" s="9">
        <v>83.915103684420288</v>
      </c>
      <c r="AO64" s="9">
        <v>97.464049471635619</v>
      </c>
      <c r="AP64" s="9"/>
      <c r="AQ64" s="9">
        <v>160.81497076666668</v>
      </c>
      <c r="AR64" s="9">
        <v>103.06666666666668</v>
      </c>
      <c r="AS64" s="9">
        <v>97.033333333333346</v>
      </c>
      <c r="AT64" s="9">
        <v>105.7</v>
      </c>
      <c r="AU64" s="9">
        <v>133.4</v>
      </c>
      <c r="AV64" s="9"/>
      <c r="AW64" s="9">
        <v>127.86666666666666</v>
      </c>
      <c r="AX64" s="9"/>
      <c r="AY64" s="9">
        <v>119.06666666666666</v>
      </c>
      <c r="AZ64" s="9">
        <v>90.466666666666654</v>
      </c>
      <c r="BA64" s="9">
        <v>91.233333333333348</v>
      </c>
      <c r="BB64" s="9">
        <v>96.7</v>
      </c>
      <c r="BC64" s="9">
        <v>105.66666666666667</v>
      </c>
      <c r="BD64" s="9">
        <v>118.83333333333333</v>
      </c>
      <c r="BE64" s="9">
        <v>107.13333333333333</v>
      </c>
      <c r="BF64" s="9">
        <v>75.86666666666666</v>
      </c>
      <c r="BG64" s="9">
        <v>80.2</v>
      </c>
      <c r="BH64" s="9">
        <v>91.833333333333329</v>
      </c>
      <c r="BI64" s="9">
        <v>112.68561731014005</v>
      </c>
      <c r="BJ64" s="9">
        <v>86.969852996476774</v>
      </c>
      <c r="BK64" s="9">
        <v>177.86291762719569</v>
      </c>
      <c r="BL64" s="9">
        <v>97.841726618705053</v>
      </c>
      <c r="BM64" s="9">
        <v>88.538228013454386</v>
      </c>
      <c r="BN64" s="9">
        <v>148.89713058754637</v>
      </c>
      <c r="BO64" s="9">
        <v>158.50302696752888</v>
      </c>
      <c r="BP64" s="9">
        <v>100.36315615714757</v>
      </c>
      <c r="BQ64" s="9">
        <v>81.542699724517902</v>
      </c>
      <c r="BR64" s="9">
        <v>72.024415055951167</v>
      </c>
      <c r="BS64" s="9">
        <v>77.329032499374549</v>
      </c>
      <c r="BT64" s="9"/>
      <c r="BU64" s="9">
        <v>95.560973924785472</v>
      </c>
      <c r="BV64" s="9"/>
      <c r="BW64" s="9"/>
      <c r="BX64" s="9"/>
      <c r="BY64" s="9"/>
      <c r="BZ64" s="9">
        <v>118.76666666666667</v>
      </c>
      <c r="CA64" s="9">
        <v>148.56383025</v>
      </c>
      <c r="CB64" s="9"/>
      <c r="CC64" s="9"/>
      <c r="CD64" s="9"/>
      <c r="CE64" s="9"/>
      <c r="CF64" s="9"/>
      <c r="CG64" s="9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>
        <v>120.241666666667</v>
      </c>
      <c r="CU64" s="27"/>
      <c r="CV64" s="27">
        <v>356.7814273366667</v>
      </c>
      <c r="CW64" s="9">
        <v>147.39333333333335</v>
      </c>
      <c r="CX64" s="9"/>
      <c r="CY64" s="9">
        <v>82.433333333333337</v>
      </c>
      <c r="CZ64" s="9">
        <v>89.133333333333326</v>
      </c>
      <c r="DA64" s="9">
        <v>108.67440191387557</v>
      </c>
      <c r="DB64" s="9">
        <v>1547.1599709748787</v>
      </c>
      <c r="DC64" s="27">
        <v>174.2</v>
      </c>
      <c r="DD64" s="9">
        <v>215.33333333333334</v>
      </c>
      <c r="DE64" s="9">
        <v>228.66666666666666</v>
      </c>
      <c r="DF64" s="9">
        <v>235</v>
      </c>
      <c r="DG64" s="9">
        <v>271.21769230769229</v>
      </c>
      <c r="DH64" s="9">
        <v>259</v>
      </c>
      <c r="DI64" s="9">
        <v>207.84691956666666</v>
      </c>
      <c r="DJ64" s="9">
        <v>580</v>
      </c>
      <c r="DK64" s="9">
        <v>539</v>
      </c>
      <c r="DL64" s="9">
        <v>580</v>
      </c>
      <c r="DM64" s="9">
        <v>552.34407439638983</v>
      </c>
      <c r="DN64" s="9">
        <v>162.66666666666666</v>
      </c>
      <c r="DO64" s="9">
        <v>182</v>
      </c>
      <c r="DP64" s="9">
        <v>217</v>
      </c>
      <c r="DQ64" s="9">
        <v>212.59175924659999</v>
      </c>
      <c r="DR64" s="9">
        <v>232.66666666666666</v>
      </c>
      <c r="DS64" s="9">
        <v>247.33333333333334</v>
      </c>
      <c r="DT64" s="9">
        <v>317</v>
      </c>
      <c r="DU64" s="9">
        <v>587.33333333333337</v>
      </c>
      <c r="DV64" s="9">
        <v>627</v>
      </c>
      <c r="DW64" s="9">
        <v>97</v>
      </c>
      <c r="DX64" s="9">
        <v>383.73666666666668</v>
      </c>
      <c r="DY64" s="9">
        <v>289</v>
      </c>
      <c r="DZ64" s="9">
        <v>752.08333333333337</v>
      </c>
      <c r="EA64" s="9">
        <v>578</v>
      </c>
      <c r="EB64" s="9">
        <v>175.51</v>
      </c>
      <c r="EC64" s="9">
        <v>152</v>
      </c>
      <c r="ED64" s="17">
        <v>445</v>
      </c>
      <c r="EE64" s="9">
        <v>674.61452171999997</v>
      </c>
      <c r="EF64" s="9"/>
      <c r="EG64" s="9"/>
      <c r="EH64" s="9"/>
      <c r="EI64" s="9"/>
      <c r="EJ64" s="9">
        <v>267.30469996467571</v>
      </c>
      <c r="EK64" s="9">
        <v>215.04681974554265</v>
      </c>
      <c r="EL64" s="9">
        <v>213.40556126722026</v>
      </c>
      <c r="EM64" s="9">
        <v>84</v>
      </c>
      <c r="EN64" s="9">
        <v>134.43333333333334</v>
      </c>
      <c r="EO64" s="9"/>
      <c r="EP64" s="9">
        <v>100.03333333333335</v>
      </c>
      <c r="EQ64" s="9">
        <v>132.9</v>
      </c>
      <c r="ER64" s="9">
        <v>130.13333333333333</v>
      </c>
      <c r="ES64" s="9">
        <v>84.3</v>
      </c>
      <c r="ET64" s="9"/>
      <c r="EU64" s="9">
        <v>143.1</v>
      </c>
      <c r="EV64" s="9">
        <v>120.95</v>
      </c>
      <c r="EW64" s="9">
        <v>95.070028011204485</v>
      </c>
      <c r="EX64" s="9">
        <v>108.97942934489768</v>
      </c>
      <c r="EY64" s="9">
        <v>102.70133296937199</v>
      </c>
      <c r="EZ64" s="9"/>
      <c r="FA64" s="9"/>
      <c r="FB64" s="9">
        <v>173.45299952763341</v>
      </c>
      <c r="FC64" s="9">
        <v>404.48855275092291</v>
      </c>
      <c r="FD64" s="9">
        <v>3566.0733333333337</v>
      </c>
      <c r="FE64" s="9">
        <v>216.84178174182219</v>
      </c>
      <c r="FF64" s="9"/>
      <c r="FG64" s="9"/>
      <c r="FH64" s="9"/>
      <c r="FI64" s="9">
        <v>262.3500894</v>
      </c>
      <c r="FJ64" s="9"/>
      <c r="FK64" s="9"/>
      <c r="FL64" s="9"/>
      <c r="FM64" s="9"/>
      <c r="FN64" s="9"/>
      <c r="FO64" s="9" t="e">
        <v>#N/A</v>
      </c>
      <c r="FP64" s="9">
        <v>342.30440546533333</v>
      </c>
      <c r="FQ64" s="9">
        <v>267.49421122666666</v>
      </c>
      <c r="FR64" s="9"/>
      <c r="FS64" s="9"/>
      <c r="FT64" s="9">
        <v>487.51554870266665</v>
      </c>
      <c r="FU64" s="9">
        <v>0.4</v>
      </c>
      <c r="FV64" s="9">
        <v>548.95103238000002</v>
      </c>
      <c r="FW64" s="9">
        <v>351.7107953106667</v>
      </c>
      <c r="FX64" s="9">
        <v>112.33333333333333</v>
      </c>
      <c r="FY64" s="9">
        <v>123.43333333333332</v>
      </c>
      <c r="FZ64" s="9">
        <v>109.83333333333333</v>
      </c>
      <c r="GA64" s="9"/>
      <c r="GB64" s="9"/>
      <c r="GC64" s="9">
        <v>118.2</v>
      </c>
      <c r="GD64" s="9">
        <v>144.9</v>
      </c>
      <c r="GE64" s="9">
        <v>103.92417952533877</v>
      </c>
      <c r="GF64" s="9">
        <v>84.3043760404029</v>
      </c>
      <c r="GG64" s="9">
        <v>91.866028708133982</v>
      </c>
      <c r="GH64" s="9"/>
      <c r="GI64" s="9"/>
      <c r="GJ64" s="9">
        <v>12.466666666666669</v>
      </c>
      <c r="GK64" s="9">
        <v>11.726666666666667</v>
      </c>
      <c r="GL64" s="9"/>
      <c r="GM64" s="9">
        <v>1.0624666666666667</v>
      </c>
      <c r="GN64" s="9">
        <v>0.74413333333333342</v>
      </c>
      <c r="GO64" s="9">
        <v>1.6283333333333332</v>
      </c>
      <c r="GP64" s="9">
        <v>1.2825666666666669</v>
      </c>
      <c r="GQ64" s="9">
        <v>3.3663333333333334</v>
      </c>
      <c r="GR64" s="9">
        <v>0.19373333333333331</v>
      </c>
      <c r="GS64" s="9">
        <v>2.6579999999999999</v>
      </c>
      <c r="GT64" s="9"/>
      <c r="GU64" s="9">
        <v>108.9</v>
      </c>
      <c r="GV64" s="9">
        <v>62.4</v>
      </c>
      <c r="GW64" s="9">
        <v>92.633333333333326</v>
      </c>
      <c r="GX64" s="9">
        <v>110.73333333333333</v>
      </c>
      <c r="GY64" s="9">
        <v>117.3</v>
      </c>
      <c r="GZ64" s="9">
        <v>51.766666666666673</v>
      </c>
      <c r="HA64" s="9">
        <v>103.6</v>
      </c>
      <c r="HB64" s="9">
        <v>85.914926872836901</v>
      </c>
      <c r="HC64" s="9">
        <v>112.85838086074256</v>
      </c>
      <c r="HD64" s="9">
        <v>69.580624693220301</v>
      </c>
      <c r="HE64" s="9">
        <v>48.057176070436789</v>
      </c>
      <c r="HF64" s="9">
        <v>71.007814065317561</v>
      </c>
      <c r="HG64" s="9">
        <v>82.378854625550673</v>
      </c>
      <c r="HH64" s="9"/>
      <c r="HI64" s="9">
        <v>0.56986666666666663</v>
      </c>
      <c r="HJ64" s="9"/>
      <c r="HK64" s="9">
        <v>0.12343333333333334</v>
      </c>
      <c r="HL64" s="34">
        <v>124.43333333333334</v>
      </c>
      <c r="HM64" s="9">
        <v>129.56666666666666</v>
      </c>
      <c r="HN64" s="34">
        <v>122.06666666666666</v>
      </c>
      <c r="HO64" s="9">
        <v>0.6583</v>
      </c>
      <c r="HP64" s="9">
        <v>0.80640000000000001</v>
      </c>
      <c r="HQ64" s="9">
        <v>0.42766666666666675</v>
      </c>
      <c r="HR64" s="9">
        <v>1.0602</v>
      </c>
      <c r="HS64" s="9">
        <v>2.7949999999999999</v>
      </c>
      <c r="HT64" s="9">
        <v>0.42322266666666669</v>
      </c>
      <c r="HU64" s="9">
        <v>0.40503333333333336</v>
      </c>
      <c r="HV64" s="9">
        <v>0.5722666666666667</v>
      </c>
      <c r="HW64" s="9">
        <v>2.105067333333333</v>
      </c>
      <c r="HX64" s="9">
        <v>0.55930000000000002</v>
      </c>
      <c r="HY64" s="9">
        <v>1.9354666666666664</v>
      </c>
      <c r="HZ64" s="9">
        <v>0.50626666666666664</v>
      </c>
      <c r="IA64" s="9">
        <v>1.4625666666666666</v>
      </c>
      <c r="IB64" s="9">
        <v>0.69840000000000002</v>
      </c>
      <c r="IC64" s="9">
        <v>1.0273333333333332</v>
      </c>
      <c r="ID64" s="9">
        <v>0.66956666666666664</v>
      </c>
      <c r="IE64" s="9">
        <v>0.85499999999999998</v>
      </c>
      <c r="IF64" s="9">
        <v>0.99885210144927516</v>
      </c>
      <c r="IG64" s="9">
        <v>0.67024923419660254</v>
      </c>
      <c r="IH64" s="9">
        <v>0.40422774327122146</v>
      </c>
      <c r="II64" s="9">
        <v>97.4</v>
      </c>
      <c r="IJ64" s="9">
        <v>124.73333333333333</v>
      </c>
      <c r="IK64" s="9">
        <v>106.36666666666667</v>
      </c>
      <c r="IL64" s="9">
        <v>108.33333333333333</v>
      </c>
      <c r="IM64" s="9">
        <v>111.43333333333334</v>
      </c>
      <c r="IN64" s="9">
        <v>121.93333333333332</v>
      </c>
      <c r="IO64" s="9">
        <v>102.33333333333333</v>
      </c>
      <c r="IP64" s="9"/>
      <c r="IQ64" s="9">
        <v>66.8</v>
      </c>
      <c r="IR64" s="9"/>
      <c r="IS64" s="9">
        <v>128.69999999999999</v>
      </c>
      <c r="IT64" s="9">
        <v>114.36666666666667</v>
      </c>
      <c r="IU64" s="9">
        <v>125.33333333333333</v>
      </c>
      <c r="IV64" s="9">
        <v>96.066666666666663</v>
      </c>
      <c r="IW64" s="9">
        <v>75.427523846807532</v>
      </c>
      <c r="IX64" s="9">
        <v>72.827474316035705</v>
      </c>
      <c r="IY64" s="9">
        <v>85.060906470506467</v>
      </c>
      <c r="IZ64" s="9">
        <v>81.944560457262881</v>
      </c>
      <c r="JA64" s="9">
        <v>78.963715939573618</v>
      </c>
      <c r="JB64" s="9">
        <v>144.57987325855007</v>
      </c>
      <c r="JC64" s="9">
        <v>95.117466802860079</v>
      </c>
      <c r="JD64" s="9">
        <v>107.21214789906996</v>
      </c>
      <c r="JE64" s="9"/>
      <c r="JF64" s="9"/>
      <c r="JG64" s="9"/>
      <c r="JH64" s="9"/>
      <c r="JI64" s="9"/>
      <c r="JJ64" s="9"/>
      <c r="JK64" s="9"/>
      <c r="JL64" s="9"/>
      <c r="JM64" s="9"/>
      <c r="JN64" s="9"/>
      <c r="JO64" s="9"/>
      <c r="JP64" s="9"/>
      <c r="JQ64" s="9"/>
      <c r="JR64" s="9"/>
      <c r="JS64" s="9"/>
      <c r="JT64" s="9"/>
      <c r="JU64" s="9"/>
      <c r="JV64" s="9"/>
      <c r="JW64" s="9"/>
      <c r="JX64" s="9"/>
      <c r="JY64" s="9"/>
      <c r="JZ64" s="9"/>
      <c r="KA64" s="9"/>
      <c r="KB64" s="9"/>
      <c r="KC64" s="9"/>
      <c r="KD64" s="9"/>
      <c r="KE64" s="9"/>
      <c r="KF64" s="9"/>
      <c r="KG64" s="9"/>
      <c r="KH64" s="9"/>
      <c r="KI64" s="9"/>
      <c r="KJ64" s="9"/>
      <c r="KK64" s="9"/>
      <c r="KL64" s="9"/>
      <c r="KM64" s="9"/>
      <c r="KN64" s="9"/>
      <c r="KO64" s="9"/>
      <c r="KP64" s="9"/>
      <c r="KQ64" s="9"/>
      <c r="KR64" s="9"/>
      <c r="KS64" s="9"/>
      <c r="KT64" s="9"/>
      <c r="KU64" s="9"/>
      <c r="KV64" s="27">
        <v>0.73750641394132022</v>
      </c>
      <c r="KW64" s="27">
        <v>0.46588704298318878</v>
      </c>
      <c r="KX64" s="27"/>
      <c r="KY64" s="27"/>
      <c r="KZ64" s="27"/>
      <c r="LA64" s="27"/>
      <c r="LB64" s="27"/>
      <c r="LC64" s="27"/>
      <c r="LD64" s="27">
        <v>0.83483333333333332</v>
      </c>
      <c r="LE64" s="27">
        <v>1.0382333333333333</v>
      </c>
      <c r="LF64" s="27"/>
      <c r="LG64" s="27"/>
      <c r="LH64" s="27">
        <v>0.6928333333333333</v>
      </c>
      <c r="LI64" s="27"/>
      <c r="LJ64" s="9">
        <v>91.278985507246375</v>
      </c>
      <c r="LK64" s="27">
        <v>174.2</v>
      </c>
      <c r="LL64" s="9">
        <v>1.2766666666666666</v>
      </c>
      <c r="LM64" s="9">
        <v>1.7492927470671971</v>
      </c>
      <c r="LN64" s="9"/>
      <c r="LO64" s="9"/>
      <c r="LP64" s="9"/>
      <c r="LQ64" s="9"/>
      <c r="LR64" s="9"/>
      <c r="LS64" s="9"/>
      <c r="LT64" s="9">
        <v>144.66666666666666</v>
      </c>
      <c r="LU64" s="9">
        <v>144.56666666666666</v>
      </c>
      <c r="LV64" s="9">
        <v>164.46666666666667</v>
      </c>
      <c r="LW64" s="9">
        <v>166.43333333333331</v>
      </c>
      <c r="LX64" s="9">
        <v>137.06666666666669</v>
      </c>
      <c r="LY64" s="9">
        <v>192.13333333333333</v>
      </c>
      <c r="LZ64" s="9">
        <v>140.93333333333331</v>
      </c>
      <c r="MA64" s="9">
        <v>163.30000000000001</v>
      </c>
      <c r="MB64" s="9"/>
      <c r="MC64" s="9">
        <v>137.03333333333333</v>
      </c>
      <c r="MD64" s="9">
        <v>134.79999999999998</v>
      </c>
      <c r="ME64" s="9">
        <v>134.73333333333332</v>
      </c>
      <c r="MF64" s="9">
        <v>136.56666666666666</v>
      </c>
      <c r="MG64" s="9">
        <v>143.03333333333333</v>
      </c>
      <c r="MH64" s="9">
        <v>112.86666666666667</v>
      </c>
      <c r="MI64" s="9">
        <v>131.63333333333335</v>
      </c>
      <c r="MJ64" s="9">
        <v>130.43333333333334</v>
      </c>
      <c r="MK64" s="9">
        <v>136.66666666666666</v>
      </c>
      <c r="ML64" s="9">
        <v>163.46666666666667</v>
      </c>
      <c r="MM64" s="9">
        <v>201.79999999999998</v>
      </c>
      <c r="MN64" s="9">
        <v>165.79999999999998</v>
      </c>
      <c r="MO64" s="9"/>
      <c r="MP64" s="9">
        <v>128.73333333333335</v>
      </c>
      <c r="MQ64" s="9">
        <v>138</v>
      </c>
      <c r="MR64" s="9">
        <v>135.23333333333332</v>
      </c>
      <c r="MS64" s="9">
        <v>134.46666666666667</v>
      </c>
      <c r="MT64" s="9">
        <v>83.833333333333329</v>
      </c>
      <c r="MU64" s="9">
        <v>148.26666666666668</v>
      </c>
      <c r="MV64" s="9">
        <v>145.9</v>
      </c>
      <c r="MW64" s="9"/>
      <c r="MX64" s="9"/>
      <c r="MY64" s="9"/>
      <c r="MZ64" s="9"/>
      <c r="NA64" s="9"/>
      <c r="NB64" s="9"/>
      <c r="NC64" s="9"/>
      <c r="ND64" s="9"/>
      <c r="NE64" s="9">
        <v>152.13333333333333</v>
      </c>
      <c r="NF64" s="9">
        <v>151.43333333333331</v>
      </c>
      <c r="NG64" s="9">
        <v>6.1933333333333325</v>
      </c>
      <c r="NH64" s="9"/>
      <c r="NI64" s="9"/>
      <c r="NJ64" s="9"/>
      <c r="NK64" s="9">
        <v>127.63333333333333</v>
      </c>
      <c r="NL64" s="9">
        <v>112.133333333333</v>
      </c>
      <c r="NM64" s="9"/>
      <c r="NN64" s="9">
        <v>0.81599999999999995</v>
      </c>
      <c r="NO64" s="9">
        <v>0.83599999999999997</v>
      </c>
      <c r="NP64" s="27"/>
      <c r="NQ64" s="27"/>
      <c r="NR64" s="27"/>
      <c r="NS64" s="27">
        <v>211.94747923333333</v>
      </c>
      <c r="NT64" s="27">
        <v>170.09413653333334</v>
      </c>
      <c r="NU64" s="27">
        <v>162.13333333333333</v>
      </c>
      <c r="NV64" s="27"/>
      <c r="NW64" s="27">
        <v>153.66666666666666</v>
      </c>
      <c r="NX64" s="27"/>
      <c r="NY64" s="27"/>
      <c r="NZ64" s="27"/>
      <c r="OA64" s="27">
        <v>67.5</v>
      </c>
      <c r="OB64" s="27">
        <v>70.099999999999994</v>
      </c>
      <c r="OC64" s="27"/>
      <c r="OD64" s="27">
        <v>430.65333333333336</v>
      </c>
      <c r="OE64" s="27"/>
      <c r="OF64" s="27">
        <v>1529.8593053333334</v>
      </c>
      <c r="OG64" s="27">
        <v>2100.5</v>
      </c>
      <c r="OH64" s="27">
        <v>3299.6</v>
      </c>
      <c r="OI64" s="27">
        <v>1230.5999999999999</v>
      </c>
      <c r="OJ64" s="9">
        <v>144</v>
      </c>
      <c r="OK64" s="9">
        <v>133.33333333333334</v>
      </c>
      <c r="OL64" s="9">
        <v>29.100000000000005</v>
      </c>
      <c r="OM64" s="9">
        <v>77.2</v>
      </c>
      <c r="ON64" s="9">
        <v>220</v>
      </c>
      <c r="OO64" s="9">
        <v>164.4</v>
      </c>
      <c r="OP64" s="9">
        <v>57.063626559852118</v>
      </c>
      <c r="OQ64" s="9" t="e">
        <v>#N/A</v>
      </c>
      <c r="OR64" s="9" t="e">
        <v>#N/A</v>
      </c>
      <c r="OS64" s="9">
        <v>132.36666666666667</v>
      </c>
      <c r="OT64" s="9">
        <v>150.63333333333335</v>
      </c>
      <c r="OU64" s="9">
        <v>182.96666666666667</v>
      </c>
      <c r="OV64" s="9">
        <v>106.4</v>
      </c>
      <c r="OW64" s="9">
        <v>155.03333333333333</v>
      </c>
      <c r="OX64" s="9">
        <v>114.53333333333335</v>
      </c>
      <c r="OY64" s="9">
        <v>103.8</v>
      </c>
      <c r="OZ64" s="9">
        <v>123.8</v>
      </c>
      <c r="PA64" s="9" t="e">
        <v>#N/A</v>
      </c>
      <c r="PB64" s="9" t="e">
        <v>#N/A</v>
      </c>
      <c r="PC64" s="9">
        <v>107.966666666667</v>
      </c>
      <c r="PD64" s="9">
        <v>114.2</v>
      </c>
      <c r="PE64" s="9">
        <v>156.86666666666667</v>
      </c>
    </row>
    <row r="65" spans="1:421" ht="15.75">
      <c r="A65" s="5">
        <v>34608</v>
      </c>
      <c r="B65" s="9">
        <v>92.012298666666666</v>
      </c>
      <c r="C65" s="9">
        <v>91.706101333333336</v>
      </c>
      <c r="D65" s="9">
        <v>130.44006400000001</v>
      </c>
      <c r="E65" s="9">
        <v>116.33333333333333</v>
      </c>
      <c r="F65" s="9">
        <v>122.33333333333333</v>
      </c>
      <c r="G65" s="9"/>
      <c r="H65" s="9">
        <v>107.21615384615386</v>
      </c>
      <c r="I65" s="9"/>
      <c r="J65" s="9">
        <v>81.097874000000004</v>
      </c>
      <c r="K65" s="9">
        <v>98.157297333333347</v>
      </c>
      <c r="L65" s="9">
        <v>90.333333333333329</v>
      </c>
      <c r="M65" s="9"/>
      <c r="N65" s="9"/>
      <c r="O65" s="9">
        <v>75.618555865999994</v>
      </c>
      <c r="P65" s="9">
        <v>97.003395280000007</v>
      </c>
      <c r="Q65" s="9">
        <v>81.984335999999999</v>
      </c>
      <c r="R65" s="9">
        <v>85.681422357142836</v>
      </c>
      <c r="S65" s="9">
        <v>134.48197981999999</v>
      </c>
      <c r="T65" s="9">
        <v>95.68062170799999</v>
      </c>
      <c r="U65" s="9">
        <v>256.76504780933334</v>
      </c>
      <c r="V65" s="9">
        <v>142.74931335000005</v>
      </c>
      <c r="W65" s="9">
        <v>148</v>
      </c>
      <c r="X65" s="9">
        <v>133.33333333333337</v>
      </c>
      <c r="Y65" s="9">
        <v>137.78891250000001</v>
      </c>
      <c r="Z65" s="9">
        <v>242.39428187226807</v>
      </c>
      <c r="AA65" s="17">
        <v>145.13765581666664</v>
      </c>
      <c r="AB65" s="9">
        <v>271</v>
      </c>
      <c r="AC65" s="9">
        <v>397</v>
      </c>
      <c r="AD65" s="9"/>
      <c r="AE65" s="9">
        <v>1755.0265803613331</v>
      </c>
      <c r="AF65" s="9">
        <v>1528.538349866667</v>
      </c>
      <c r="AG65" s="9">
        <v>1595.7936873207018</v>
      </c>
      <c r="AH65" s="9">
        <v>1593.7145406610296</v>
      </c>
      <c r="AI65" s="9"/>
      <c r="AJ65" s="9"/>
      <c r="AK65" s="9"/>
      <c r="AL65" s="9">
        <v>157.13257006696367</v>
      </c>
      <c r="AM65" s="9">
        <v>140.54346723465554</v>
      </c>
      <c r="AN65" s="9">
        <v>80.262243455952387</v>
      </c>
      <c r="AO65" s="9">
        <v>103.17235420833333</v>
      </c>
      <c r="AP65" s="9"/>
      <c r="AQ65" s="9">
        <v>176.85972413333332</v>
      </c>
      <c r="AR65" s="9">
        <v>107.5</v>
      </c>
      <c r="AS65" s="9">
        <v>93.266666666666652</v>
      </c>
      <c r="AT65" s="9">
        <v>107.3</v>
      </c>
      <c r="AU65" s="9">
        <v>123.56666666666666</v>
      </c>
      <c r="AV65" s="9"/>
      <c r="AW65" s="9">
        <v>127.83333333333333</v>
      </c>
      <c r="AX65" s="9"/>
      <c r="AY65" s="9">
        <v>119.26666666666667</v>
      </c>
      <c r="AZ65" s="9">
        <v>84.833333333333329</v>
      </c>
      <c r="BA65" s="9">
        <v>88.933333333333323</v>
      </c>
      <c r="BB65" s="9">
        <v>109.83333333333333</v>
      </c>
      <c r="BC65" s="9">
        <v>113.33333333333333</v>
      </c>
      <c r="BD65" s="9">
        <v>121.83333333333333</v>
      </c>
      <c r="BE65" s="9">
        <v>109.86666666666667</v>
      </c>
      <c r="BF65" s="9">
        <v>75.933333333333337</v>
      </c>
      <c r="BG65" s="9">
        <v>77.233333333333334</v>
      </c>
      <c r="BH65" s="9">
        <v>86.933333333333337</v>
      </c>
      <c r="BI65" s="9">
        <v>104.87908358082309</v>
      </c>
      <c r="BJ65" s="9">
        <v>80.854830405026235</v>
      </c>
      <c r="BK65" s="9">
        <v>169.09639923374132</v>
      </c>
      <c r="BL65" s="9">
        <v>111.63483006698091</v>
      </c>
      <c r="BM65" s="9">
        <v>98.608951476254234</v>
      </c>
      <c r="BN65" s="9">
        <v>162.40484091352727</v>
      </c>
      <c r="BO65" s="9">
        <v>161.14474408365439</v>
      </c>
      <c r="BP65" s="9">
        <v>112.51238032353912</v>
      </c>
      <c r="BQ65" s="9">
        <v>82.782369146005507</v>
      </c>
      <c r="BR65" s="9">
        <v>72.634791454730404</v>
      </c>
      <c r="BS65" s="9">
        <v>81.858063305024515</v>
      </c>
      <c r="BT65" s="9"/>
      <c r="BU65" s="9">
        <v>99.519373386443561</v>
      </c>
      <c r="BV65" s="9"/>
      <c r="BW65" s="9"/>
      <c r="BX65" s="9"/>
      <c r="BY65" s="9"/>
      <c r="BZ65" s="9">
        <v>118.76666666666667</v>
      </c>
      <c r="CA65" s="9">
        <v>142.22248577777773</v>
      </c>
      <c r="CB65" s="9"/>
      <c r="CC65" s="9"/>
      <c r="CD65" s="9"/>
      <c r="CE65" s="9"/>
      <c r="CF65" s="9"/>
      <c r="CG65" s="9"/>
      <c r="CH65" s="27"/>
      <c r="CI65" s="27"/>
      <c r="CJ65" s="27"/>
      <c r="CK65" s="27"/>
      <c r="CL65" s="27"/>
      <c r="CM65" s="27"/>
      <c r="CN65" s="27"/>
      <c r="CO65" s="27"/>
      <c r="CP65" s="27"/>
      <c r="CQ65" s="27">
        <v>144.07272727272701</v>
      </c>
      <c r="CR65" s="27"/>
      <c r="CS65" s="27"/>
      <c r="CT65" s="27">
        <v>119.53</v>
      </c>
      <c r="CU65" s="27"/>
      <c r="CV65" s="27">
        <v>304.23792156000002</v>
      </c>
      <c r="CW65" s="9">
        <v>164.58666666666667</v>
      </c>
      <c r="CX65" s="9"/>
      <c r="CY65" s="9">
        <v>86.033333333333346</v>
      </c>
      <c r="CZ65" s="9">
        <v>92.2</v>
      </c>
      <c r="DA65" s="9">
        <v>142.99298245614037</v>
      </c>
      <c r="DB65" s="9">
        <v>1672.2706462481076</v>
      </c>
      <c r="DC65" s="27">
        <v>181.56666666666669</v>
      </c>
      <c r="DD65" s="9">
        <v>227</v>
      </c>
      <c r="DE65" s="9">
        <v>230.66666666666666</v>
      </c>
      <c r="DF65" s="9">
        <v>217</v>
      </c>
      <c r="DG65" s="9">
        <v>252.16384615384615</v>
      </c>
      <c r="DH65" s="9">
        <v>248</v>
      </c>
      <c r="DI65" s="9">
        <v>196.82380656666669</v>
      </c>
      <c r="DJ65" s="9">
        <v>671</v>
      </c>
      <c r="DK65" s="9">
        <v>608</v>
      </c>
      <c r="DL65" s="9">
        <v>642</v>
      </c>
      <c r="DM65" s="9">
        <v>635.19097011302222</v>
      </c>
      <c r="DN65" s="9">
        <v>146.66666666666666</v>
      </c>
      <c r="DO65" s="9">
        <v>172</v>
      </c>
      <c r="DP65" s="9">
        <v>197</v>
      </c>
      <c r="DQ65" s="9">
        <v>179.1807034405</v>
      </c>
      <c r="DR65" s="9">
        <v>258</v>
      </c>
      <c r="DS65" s="9">
        <v>248</v>
      </c>
      <c r="DT65" s="9">
        <v>309</v>
      </c>
      <c r="DU65" s="9">
        <v>665</v>
      </c>
      <c r="DV65" s="9">
        <v>691</v>
      </c>
      <c r="DW65" s="9">
        <v>81.333333333333329</v>
      </c>
      <c r="DX65" s="9">
        <v>404.68666666666667</v>
      </c>
      <c r="DY65" s="9">
        <v>298</v>
      </c>
      <c r="DZ65" s="9">
        <v>833.38</v>
      </c>
      <c r="EA65" s="9">
        <v>637</v>
      </c>
      <c r="EB65" s="9">
        <v>139.99666666666667</v>
      </c>
      <c r="EC65" s="9">
        <v>134</v>
      </c>
      <c r="ED65" s="17">
        <v>651</v>
      </c>
      <c r="EE65" s="9">
        <v>590.10398795333333</v>
      </c>
      <c r="EF65" s="9"/>
      <c r="EG65" s="9"/>
      <c r="EH65" s="9"/>
      <c r="EI65" s="9"/>
      <c r="EJ65" s="9">
        <v>297.32691650890365</v>
      </c>
      <c r="EK65" s="9">
        <v>203.45371328769841</v>
      </c>
      <c r="EL65" s="9">
        <v>199.3926672309627</v>
      </c>
      <c r="EM65" s="9">
        <v>82</v>
      </c>
      <c r="EN65" s="9">
        <v>142.16666666666666</v>
      </c>
      <c r="EO65" s="9"/>
      <c r="EP65" s="9">
        <v>92.5</v>
      </c>
      <c r="EQ65" s="9">
        <v>140.53333333333333</v>
      </c>
      <c r="ER65" s="9">
        <v>139.43333333333331</v>
      </c>
      <c r="ES65" s="9">
        <v>75.533333333333346</v>
      </c>
      <c r="ET65" s="9"/>
      <c r="EU65" s="9">
        <v>140.30000000000001</v>
      </c>
      <c r="EV65" s="9">
        <v>138.06666666666666</v>
      </c>
      <c r="EW65" s="9">
        <v>90.0280112044818</v>
      </c>
      <c r="EX65" s="9">
        <v>125.32541337317109</v>
      </c>
      <c r="EY65" s="9">
        <v>86.560726299758457</v>
      </c>
      <c r="EZ65" s="9"/>
      <c r="FA65" s="9"/>
      <c r="FB65" s="9">
        <v>151.72413793103445</v>
      </c>
      <c r="FC65" s="9">
        <v>438.07688644916658</v>
      </c>
      <c r="FD65" s="9">
        <v>3645.9066666666672</v>
      </c>
      <c r="FE65" s="9">
        <v>199.46864925101588</v>
      </c>
      <c r="FF65" s="9"/>
      <c r="FG65" s="9"/>
      <c r="FH65" s="9"/>
      <c r="FI65" s="9">
        <v>232.95512140000002</v>
      </c>
      <c r="FJ65" s="9"/>
      <c r="FK65" s="9"/>
      <c r="FL65" s="9"/>
      <c r="FM65" s="9"/>
      <c r="FN65" s="9"/>
      <c r="FO65" s="9" t="e">
        <v>#N/A</v>
      </c>
      <c r="FP65" s="9">
        <v>381.25273841866664</v>
      </c>
      <c r="FQ65" s="9">
        <v>304.16443413933331</v>
      </c>
      <c r="FR65" s="9"/>
      <c r="FS65" s="9"/>
      <c r="FT65" s="9">
        <v>481.3426053666667</v>
      </c>
      <c r="FU65" s="9">
        <v>0.39633333333333332</v>
      </c>
      <c r="FV65" s="9">
        <v>557.62254801866663</v>
      </c>
      <c r="FW65" s="9">
        <v>328.04784585600004</v>
      </c>
      <c r="FX65" s="9">
        <v>110.66666666666667</v>
      </c>
      <c r="FY65" s="9">
        <v>123.56666666666666</v>
      </c>
      <c r="FZ65" s="9">
        <v>111.2</v>
      </c>
      <c r="GA65" s="9"/>
      <c r="GB65" s="9"/>
      <c r="GC65" s="9">
        <v>118.86666666666667</v>
      </c>
      <c r="GD65" s="9">
        <v>126</v>
      </c>
      <c r="GE65" s="9">
        <v>102.60828698989583</v>
      </c>
      <c r="GF65" s="9">
        <v>85.636091752955451</v>
      </c>
      <c r="GG65" s="9">
        <v>91.023923444976077</v>
      </c>
      <c r="GH65" s="9"/>
      <c r="GI65" s="9"/>
      <c r="GJ65" s="9">
        <v>12.966666666666669</v>
      </c>
      <c r="GK65" s="9">
        <v>11.843333333333334</v>
      </c>
      <c r="GL65" s="9"/>
      <c r="GM65" s="9">
        <v>1.07</v>
      </c>
      <c r="GN65" s="9">
        <v>0.73899999999999988</v>
      </c>
      <c r="GO65" s="9">
        <v>1.5510000000000002</v>
      </c>
      <c r="GP65" s="9">
        <v>1.2672000000000001</v>
      </c>
      <c r="GQ65" s="9">
        <v>3.3466666666666662</v>
      </c>
      <c r="GR65" s="9">
        <v>0.18343333333333334</v>
      </c>
      <c r="GS65" s="9">
        <v>2.6696666666666666</v>
      </c>
      <c r="GT65" s="9"/>
      <c r="GU65" s="9">
        <v>109.5</v>
      </c>
      <c r="GV65" s="9">
        <v>63.3</v>
      </c>
      <c r="GW65" s="9">
        <v>94.866666666666674</v>
      </c>
      <c r="GX65" s="9">
        <v>111.16666666666667</v>
      </c>
      <c r="GY65" s="9">
        <v>117.4</v>
      </c>
      <c r="GZ65" s="9">
        <v>52.733333333333327</v>
      </c>
      <c r="HA65" s="9">
        <v>105.9</v>
      </c>
      <c r="HB65" s="9">
        <v>84.885564363067999</v>
      </c>
      <c r="HC65" s="9">
        <v>113.65859401486591</v>
      </c>
      <c r="HD65" s="9">
        <v>65.881310682517451</v>
      </c>
      <c r="HE65" s="9">
        <v>47.725658192151201</v>
      </c>
      <c r="HF65" s="9">
        <v>71.319486186246351</v>
      </c>
      <c r="HG65" s="9">
        <v>85.682819383259925</v>
      </c>
      <c r="HH65" s="9"/>
      <c r="HI65" s="9">
        <v>0.60803333333333331</v>
      </c>
      <c r="HJ65" s="9"/>
      <c r="HK65" s="9">
        <v>0.12863333333333332</v>
      </c>
      <c r="HL65" s="34">
        <v>124.96666666666665</v>
      </c>
      <c r="HM65" s="9">
        <v>129.46666666666667</v>
      </c>
      <c r="HN65" s="34">
        <v>123.9</v>
      </c>
      <c r="HO65" s="9">
        <v>0.67633333333333345</v>
      </c>
      <c r="HP65" s="9">
        <v>0.78013333333333335</v>
      </c>
      <c r="HQ65" s="9">
        <v>0.36683333333333329</v>
      </c>
      <c r="HR65" s="9">
        <v>1.0583666666666667</v>
      </c>
      <c r="HS65" s="9">
        <v>2.7916666666666661</v>
      </c>
      <c r="HT65" s="9">
        <v>0.32722199999999996</v>
      </c>
      <c r="HU65" s="9">
        <v>0.31030000000000002</v>
      </c>
      <c r="HV65" s="9">
        <v>0.51619999999999999</v>
      </c>
      <c r="HW65" s="9">
        <v>2.0479353333333332</v>
      </c>
      <c r="HX65" s="9">
        <v>0.51796666666666669</v>
      </c>
      <c r="HY65" s="9">
        <v>1.6144666666666665</v>
      </c>
      <c r="HZ65" s="9">
        <v>0.49123333333333336</v>
      </c>
      <c r="IA65" s="9">
        <v>1.4058333333333335</v>
      </c>
      <c r="IB65" s="9">
        <v>0.7159333333333332</v>
      </c>
      <c r="IC65" s="9">
        <v>1.0006666666666666</v>
      </c>
      <c r="ID65" s="9">
        <v>0.67186666666666672</v>
      </c>
      <c r="IE65" s="9">
        <v>0.84666666666666668</v>
      </c>
      <c r="IF65" s="9">
        <v>0.99014492063492066</v>
      </c>
      <c r="IG65" s="9">
        <v>0.68308531746031742</v>
      </c>
      <c r="IH65" s="9">
        <v>0.31087301587301586</v>
      </c>
      <c r="II65" s="9">
        <v>93.766666666666666</v>
      </c>
      <c r="IJ65" s="9">
        <v>123.03333333333335</v>
      </c>
      <c r="IK65" s="9">
        <v>103.93333333333334</v>
      </c>
      <c r="IL65" s="9">
        <v>107.93333333333334</v>
      </c>
      <c r="IM65" s="9">
        <v>116.53333333333335</v>
      </c>
      <c r="IN65" s="9">
        <v>117.8</v>
      </c>
      <c r="IO65" s="9">
        <v>101.4</v>
      </c>
      <c r="IP65" s="9"/>
      <c r="IQ65" s="9">
        <v>50.966666666666669</v>
      </c>
      <c r="IR65" s="9"/>
      <c r="IS65" s="9">
        <v>114.2</v>
      </c>
      <c r="IT65" s="9">
        <v>108.33333333333333</v>
      </c>
      <c r="IU65" s="9">
        <v>135.16666666666666</v>
      </c>
      <c r="IV65" s="9">
        <v>96.566666666666663</v>
      </c>
      <c r="IW65" s="9">
        <v>77.493769752986225</v>
      </c>
      <c r="IX65" s="9">
        <v>72.701538609333127</v>
      </c>
      <c r="IY65" s="9">
        <v>65.766326166585429</v>
      </c>
      <c r="IZ65" s="9">
        <v>73.916208250301324</v>
      </c>
      <c r="JA65" s="9">
        <v>73.12814720692738</v>
      </c>
      <c r="JB65" s="9">
        <v>120.60108813386287</v>
      </c>
      <c r="JC65" s="9">
        <v>97.505390988537044</v>
      </c>
      <c r="JD65" s="9">
        <v>107.58042779178842</v>
      </c>
      <c r="JE65" s="9"/>
      <c r="JF65" s="9"/>
      <c r="JG65" s="9"/>
      <c r="JH65" s="9"/>
      <c r="JI65" s="9"/>
      <c r="JJ65" s="9"/>
      <c r="JK65" s="9"/>
      <c r="JL65" s="9"/>
      <c r="JM65" s="9"/>
      <c r="JN65" s="9"/>
      <c r="JO65" s="9"/>
      <c r="JP65" s="9"/>
      <c r="JQ65" s="9"/>
      <c r="JR65" s="9"/>
      <c r="JS65" s="9"/>
      <c r="JT65" s="9"/>
      <c r="JU65" s="9"/>
      <c r="JV65" s="9"/>
      <c r="JW65" s="9"/>
      <c r="JX65" s="9"/>
      <c r="JY65" s="9"/>
      <c r="JZ65" s="9"/>
      <c r="KA65" s="9"/>
      <c r="KB65" s="9"/>
      <c r="KC65" s="9"/>
      <c r="KD65" s="9"/>
      <c r="KE65" s="9"/>
      <c r="KF65" s="9"/>
      <c r="KG65" s="9"/>
      <c r="KH65" s="9"/>
      <c r="KI65" s="9"/>
      <c r="KJ65" s="9"/>
      <c r="KK65" s="9"/>
      <c r="KL65" s="9"/>
      <c r="KM65" s="9"/>
      <c r="KN65" s="9"/>
      <c r="KO65" s="9"/>
      <c r="KP65" s="9"/>
      <c r="KQ65" s="9"/>
      <c r="KR65" s="9"/>
      <c r="KS65" s="9"/>
      <c r="KT65" s="9"/>
      <c r="KU65" s="9"/>
      <c r="KV65" s="27">
        <v>1.0185370457540974</v>
      </c>
      <c r="KW65" s="27">
        <v>0.55541644528422873</v>
      </c>
      <c r="KX65" s="27"/>
      <c r="KY65" s="27"/>
      <c r="KZ65" s="27"/>
      <c r="LA65" s="27"/>
      <c r="LB65" s="27"/>
      <c r="LC65" s="27"/>
      <c r="LD65" s="27">
        <v>0.84083333333333332</v>
      </c>
      <c r="LE65" s="27">
        <v>1.0226333333333333</v>
      </c>
      <c r="LF65" s="27"/>
      <c r="LG65" s="27"/>
      <c r="LH65" s="27">
        <v>0.53993333333333338</v>
      </c>
      <c r="LI65" s="27"/>
      <c r="LJ65" s="9">
        <v>92.780952380952385</v>
      </c>
      <c r="LK65" s="27">
        <v>181.56666666666669</v>
      </c>
      <c r="LL65" s="9">
        <v>1.2033333333333331</v>
      </c>
      <c r="LM65" s="9">
        <v>2.0116717251570986</v>
      </c>
      <c r="LN65" s="9"/>
      <c r="LO65" s="9"/>
      <c r="LP65" s="9"/>
      <c r="LQ65" s="9"/>
      <c r="LR65" s="9"/>
      <c r="LS65" s="9"/>
      <c r="LT65" s="9">
        <v>145.70000000000002</v>
      </c>
      <c r="LU65" s="9">
        <v>145.73333333333332</v>
      </c>
      <c r="LV65" s="9">
        <v>164.16666666666666</v>
      </c>
      <c r="LW65" s="9">
        <v>164.9</v>
      </c>
      <c r="LX65" s="9">
        <v>133.13333333333335</v>
      </c>
      <c r="LY65" s="9">
        <v>191.33333333333334</v>
      </c>
      <c r="LZ65" s="9">
        <v>139.53333333333333</v>
      </c>
      <c r="MA65" s="9">
        <v>163.53333333333333</v>
      </c>
      <c r="MB65" s="9"/>
      <c r="MC65" s="9">
        <v>136.70000000000002</v>
      </c>
      <c r="MD65" s="9">
        <v>134.83333333333334</v>
      </c>
      <c r="ME65" s="9">
        <v>132.4</v>
      </c>
      <c r="MF65" s="9">
        <v>137.33333333333334</v>
      </c>
      <c r="MG65" s="9">
        <v>140.70000000000002</v>
      </c>
      <c r="MH65" s="9">
        <v>114.06666666666668</v>
      </c>
      <c r="MI65" s="9">
        <v>131.6</v>
      </c>
      <c r="MJ65" s="9">
        <v>130.66666666666666</v>
      </c>
      <c r="MK65" s="9">
        <v>136.43333333333334</v>
      </c>
      <c r="ML65" s="9">
        <v>169.63333333333335</v>
      </c>
      <c r="MM65" s="9">
        <v>203.9</v>
      </c>
      <c r="MN65" s="9">
        <v>186.0333333333333</v>
      </c>
      <c r="MO65" s="9"/>
      <c r="MP65" s="9">
        <v>132.26666666666668</v>
      </c>
      <c r="MQ65" s="9">
        <v>139.1</v>
      </c>
      <c r="MR65" s="9">
        <v>134.86666666666667</v>
      </c>
      <c r="MS65" s="9">
        <v>134.5</v>
      </c>
      <c r="MT65" s="9">
        <v>82.13333333333334</v>
      </c>
      <c r="MU65" s="9">
        <v>148.23333333333335</v>
      </c>
      <c r="MV65" s="9">
        <v>146.76666666666668</v>
      </c>
      <c r="MW65" s="9"/>
      <c r="MX65" s="9"/>
      <c r="MY65" s="9"/>
      <c r="MZ65" s="9"/>
      <c r="NA65" s="9"/>
      <c r="NB65" s="9"/>
      <c r="NC65" s="9"/>
      <c r="ND65" s="9"/>
      <c r="NE65" s="9">
        <v>151.13333333333333</v>
      </c>
      <c r="NF65" s="9">
        <v>151.76666666666668</v>
      </c>
      <c r="NG65" s="9">
        <v>4.7300000000000004</v>
      </c>
      <c r="NH65" s="9"/>
      <c r="NI65" s="9"/>
      <c r="NJ65" s="9"/>
      <c r="NK65" s="9">
        <v>127.7</v>
      </c>
      <c r="NL65" s="9">
        <v>96.433333333333294</v>
      </c>
      <c r="NM65" s="9"/>
      <c r="NN65" s="9">
        <v>0.81200000000000006</v>
      </c>
      <c r="NO65" s="9">
        <v>0.82399999999999995</v>
      </c>
      <c r="NP65" s="27"/>
      <c r="NQ65" s="27"/>
      <c r="NR65" s="27"/>
      <c r="NS65" s="27">
        <v>182.59780373333334</v>
      </c>
      <c r="NT65" s="27">
        <v>151.95904540000001</v>
      </c>
      <c r="NU65" s="27">
        <v>173.79999999999998</v>
      </c>
      <c r="NV65" s="27"/>
      <c r="NW65" s="27">
        <v>157</v>
      </c>
      <c r="NX65" s="27"/>
      <c r="NY65" s="27"/>
      <c r="NZ65" s="27"/>
      <c r="OA65" s="27">
        <v>67.5</v>
      </c>
      <c r="OB65" s="27">
        <v>70.099999999999994</v>
      </c>
      <c r="OC65" s="27"/>
      <c r="OD65" s="27">
        <v>386.01666666666671</v>
      </c>
      <c r="OE65" s="27"/>
      <c r="OF65" s="27">
        <v>1428.152836</v>
      </c>
      <c r="OG65" s="27">
        <v>2071.4</v>
      </c>
      <c r="OH65" s="27">
        <v>3529.9</v>
      </c>
      <c r="OI65" s="27">
        <v>1230</v>
      </c>
      <c r="OJ65" s="9">
        <v>159</v>
      </c>
      <c r="OK65" s="9">
        <v>153</v>
      </c>
      <c r="OL65" s="9">
        <v>29.100000000000005</v>
      </c>
      <c r="OM65" s="9">
        <v>77.2</v>
      </c>
      <c r="ON65" s="9">
        <v>220</v>
      </c>
      <c r="OO65" s="9">
        <v>164.1</v>
      </c>
      <c r="OP65" s="9">
        <v>55.199507009705769</v>
      </c>
      <c r="OQ65" s="9" t="e">
        <v>#N/A</v>
      </c>
      <c r="OR65" s="9" t="e">
        <v>#N/A</v>
      </c>
      <c r="OS65" s="9">
        <v>132.1</v>
      </c>
      <c r="OT65" s="9">
        <v>152.30000000000001</v>
      </c>
      <c r="OU65" s="9">
        <v>184.3</v>
      </c>
      <c r="OV65" s="9">
        <v>106.46666666666665</v>
      </c>
      <c r="OW65" s="9">
        <v>155.03333333333333</v>
      </c>
      <c r="OX65" s="9">
        <v>114.66666666666667</v>
      </c>
      <c r="OY65" s="9">
        <v>104.23333333333333</v>
      </c>
      <c r="OZ65" s="9">
        <v>123.73333333333333</v>
      </c>
      <c r="PA65" s="9" t="e">
        <v>#N/A</v>
      </c>
      <c r="PB65" s="9" t="e">
        <v>#N/A</v>
      </c>
      <c r="PC65" s="9">
        <v>108.8</v>
      </c>
      <c r="PD65" s="9">
        <v>114.2</v>
      </c>
      <c r="PE65" s="9">
        <v>156.6</v>
      </c>
    </row>
    <row r="66" spans="1:421" ht="15.75">
      <c r="A66" s="2">
        <v>34700</v>
      </c>
      <c r="B66" s="9">
        <v>96.605258666666657</v>
      </c>
      <c r="C66" s="9">
        <v>93.390186666666679</v>
      </c>
      <c r="D66" s="9">
        <v>129.82766933333332</v>
      </c>
      <c r="E66" s="9">
        <v>94.35</v>
      </c>
      <c r="F66" s="9">
        <v>106.33333333333333</v>
      </c>
      <c r="G66" s="9"/>
      <c r="H66" s="9">
        <v>117.83931889846153</v>
      </c>
      <c r="I66" s="9"/>
      <c r="J66" s="9">
        <v>88.184095999999997</v>
      </c>
      <c r="K66" s="9">
        <v>107.99927233333334</v>
      </c>
      <c r="L66" s="9">
        <v>88</v>
      </c>
      <c r="M66" s="9">
        <v>71</v>
      </c>
      <c r="N66" s="9"/>
      <c r="O66" s="9">
        <v>81.497549519333333</v>
      </c>
      <c r="P66" s="9">
        <v>102.36797698866667</v>
      </c>
      <c r="Q66" s="9">
        <v>86.577296000000004</v>
      </c>
      <c r="R66" s="9">
        <v>92.852958633186219</v>
      </c>
      <c r="S66" s="9">
        <v>108.88998557283333</v>
      </c>
      <c r="T66" s="9">
        <v>90.132321447666641</v>
      </c>
      <c r="U66" s="9">
        <v>245.20915090949998</v>
      </c>
      <c r="V66" s="9">
        <v>134.511527317424</v>
      </c>
      <c r="W66" s="9">
        <v>129</v>
      </c>
      <c r="X66" s="9">
        <v>121.33333333333331</v>
      </c>
      <c r="Y66" s="9">
        <v>132.52231406666667</v>
      </c>
      <c r="Z66" s="9">
        <v>229.22388721400796</v>
      </c>
      <c r="AA66" s="17">
        <v>148.73853942933331</v>
      </c>
      <c r="AB66" s="9">
        <v>287.81666666666666</v>
      </c>
      <c r="AC66" s="9">
        <v>359</v>
      </c>
      <c r="AD66" s="9"/>
      <c r="AE66" s="9">
        <v>2256.2107893080001</v>
      </c>
      <c r="AF66" s="9">
        <v>1774.7212091000001</v>
      </c>
      <c r="AG66" s="9">
        <v>2051.5892104891477</v>
      </c>
      <c r="AH66" s="9">
        <v>1858.7256210980265</v>
      </c>
      <c r="AI66" s="9"/>
      <c r="AJ66" s="9"/>
      <c r="AK66" s="9"/>
      <c r="AL66" s="9">
        <v>145.53761080780191</v>
      </c>
      <c r="AM66" s="9">
        <v>132.6625493256816</v>
      </c>
      <c r="AN66" s="9">
        <v>89.767243450402574</v>
      </c>
      <c r="AO66" s="9">
        <v>107.37683623408522</v>
      </c>
      <c r="AP66" s="9"/>
      <c r="AQ66" s="9">
        <v>170.00089826666667</v>
      </c>
      <c r="AR66" s="9">
        <v>106.2</v>
      </c>
      <c r="AS66" s="9">
        <v>92.466666666666654</v>
      </c>
      <c r="AT66" s="9">
        <v>109.13333333333333</v>
      </c>
      <c r="AU66" s="9">
        <v>123.86666666666667</v>
      </c>
      <c r="AV66" s="9"/>
      <c r="AW66" s="9">
        <v>129.96666666666667</v>
      </c>
      <c r="AX66" s="9"/>
      <c r="AY66" s="9">
        <v>121.46666666666665</v>
      </c>
      <c r="AZ66" s="9">
        <v>93.3</v>
      </c>
      <c r="BA66" s="9">
        <v>85.6</v>
      </c>
      <c r="BB66" s="9">
        <v>103.63333333333333</v>
      </c>
      <c r="BC66" s="9">
        <v>110.93333333333334</v>
      </c>
      <c r="BD66" s="9">
        <v>158.66666666666666</v>
      </c>
      <c r="BE66" s="9">
        <v>113.96666666666665</v>
      </c>
      <c r="BF66" s="9">
        <v>79.966666666666669</v>
      </c>
      <c r="BG66" s="9">
        <v>83.2</v>
      </c>
      <c r="BH66" s="9">
        <v>95</v>
      </c>
      <c r="BI66" s="9">
        <v>114.04327535002122</v>
      </c>
      <c r="BJ66" s="9">
        <v>77.215900215790285</v>
      </c>
      <c r="BK66" s="9">
        <v>159.29088606772945</v>
      </c>
      <c r="BL66" s="9">
        <v>107.36789878442075</v>
      </c>
      <c r="BM66" s="9">
        <v>93.251074228704894</v>
      </c>
      <c r="BN66" s="9">
        <v>188.56138981065783</v>
      </c>
      <c r="BO66" s="9">
        <v>130.47881122729774</v>
      </c>
      <c r="BP66" s="9">
        <v>111.98415318586991</v>
      </c>
      <c r="BQ66" s="9">
        <v>86.914600550964181</v>
      </c>
      <c r="BR66" s="9">
        <v>76.703967446592074</v>
      </c>
      <c r="BS66" s="9">
        <v>85.193944883667768</v>
      </c>
      <c r="BT66" s="9"/>
      <c r="BU66" s="9">
        <v>101.57205327130316</v>
      </c>
      <c r="BV66" s="9"/>
      <c r="BW66" s="9"/>
      <c r="BX66" s="9"/>
      <c r="BY66" s="9"/>
      <c r="BZ66" s="9">
        <v>118.93333333333334</v>
      </c>
      <c r="CA66" s="9">
        <v>148.22335869354853</v>
      </c>
      <c r="CB66" s="9"/>
      <c r="CC66" s="9"/>
      <c r="CD66" s="9"/>
      <c r="CE66" s="9"/>
      <c r="CF66" s="9"/>
      <c r="CG66" s="9"/>
      <c r="CH66" s="27"/>
      <c r="CI66" s="27"/>
      <c r="CJ66" s="27"/>
      <c r="CK66" s="27"/>
      <c r="CL66" s="27"/>
      <c r="CM66" s="27"/>
      <c r="CN66" s="27"/>
      <c r="CO66" s="27"/>
      <c r="CP66" s="27"/>
      <c r="CQ66" s="27">
        <v>148.333333333333</v>
      </c>
      <c r="CR66" s="27"/>
      <c r="CS66" s="27"/>
      <c r="CT66" s="27">
        <v>120.61818181818199</v>
      </c>
      <c r="CU66" s="27"/>
      <c r="CV66" s="27">
        <v>303.13561025000001</v>
      </c>
      <c r="CW66" s="9">
        <v>153.39999999999998</v>
      </c>
      <c r="CX66" s="9"/>
      <c r="CY66" s="9">
        <v>83.533333333333331</v>
      </c>
      <c r="CZ66" s="9">
        <v>89</v>
      </c>
      <c r="DA66" s="9">
        <v>150.98180976430979</v>
      </c>
      <c r="DB66" s="9">
        <v>2145.9865850399251</v>
      </c>
      <c r="DC66" s="27">
        <v>186.23333333333335</v>
      </c>
      <c r="DD66" s="9">
        <v>214.66666666666666</v>
      </c>
      <c r="DE66" s="9">
        <v>206.66666666666666</v>
      </c>
      <c r="DF66" s="9">
        <v>217</v>
      </c>
      <c r="DG66" s="9">
        <v>273.4153846153846</v>
      </c>
      <c r="DH66" s="9">
        <v>248</v>
      </c>
      <c r="DI66" s="9">
        <v>200.62065659999999</v>
      </c>
      <c r="DJ66" s="9">
        <v>663.66666666666663</v>
      </c>
      <c r="DK66" s="9">
        <v>608</v>
      </c>
      <c r="DL66" s="9">
        <v>642</v>
      </c>
      <c r="DM66" s="9">
        <v>622.72489423200443</v>
      </c>
      <c r="DN66" s="9">
        <v>148.66666666666666</v>
      </c>
      <c r="DO66" s="9">
        <v>172</v>
      </c>
      <c r="DP66" s="9">
        <v>197</v>
      </c>
      <c r="DQ66" s="9">
        <v>179.1807034405</v>
      </c>
      <c r="DR66" s="9">
        <v>203</v>
      </c>
      <c r="DS66" s="9">
        <v>235</v>
      </c>
      <c r="DT66" s="9">
        <v>309</v>
      </c>
      <c r="DU66" s="9">
        <v>621.66666666666663</v>
      </c>
      <c r="DV66" s="9">
        <v>691</v>
      </c>
      <c r="DW66" s="9">
        <v>68</v>
      </c>
      <c r="DX66" s="9">
        <v>442.6366666666666</v>
      </c>
      <c r="DY66" s="9">
        <v>298</v>
      </c>
      <c r="DZ66" s="9">
        <v>890.42666666666673</v>
      </c>
      <c r="EA66" s="9">
        <v>637</v>
      </c>
      <c r="EB66" s="9">
        <v>144.95333333333335</v>
      </c>
      <c r="EC66" s="9">
        <v>134</v>
      </c>
      <c r="ED66" s="17">
        <v>651</v>
      </c>
      <c r="EE66" s="9">
        <v>513.6770704600001</v>
      </c>
      <c r="EF66" s="9"/>
      <c r="EG66" s="9"/>
      <c r="EH66" s="9"/>
      <c r="EI66" s="9"/>
      <c r="EJ66" s="9">
        <v>316.41612597021157</v>
      </c>
      <c r="EK66" s="9">
        <v>205.14403272007735</v>
      </c>
      <c r="EL66" s="9">
        <v>203.1643230566543</v>
      </c>
      <c r="EM66" s="9">
        <v>80.8</v>
      </c>
      <c r="EN66" s="9">
        <v>147.1</v>
      </c>
      <c r="EO66" s="9"/>
      <c r="EP66" s="9">
        <v>94.466666666666654</v>
      </c>
      <c r="EQ66" s="9">
        <v>145.63333333333333</v>
      </c>
      <c r="ER66" s="9">
        <v>143.6</v>
      </c>
      <c r="ES66" s="9">
        <v>70.866666666666674</v>
      </c>
      <c r="ET66" s="9"/>
      <c r="EU66" s="9">
        <v>130.69999999999999</v>
      </c>
      <c r="EV66" s="9">
        <v>141.25</v>
      </c>
      <c r="EW66" s="9">
        <v>91.764705882352942</v>
      </c>
      <c r="EX66" s="9">
        <v>122.8658127389683</v>
      </c>
      <c r="EY66" s="9">
        <v>86.560726299758457</v>
      </c>
      <c r="EZ66" s="9"/>
      <c r="FA66" s="9"/>
      <c r="FB66" s="9">
        <v>132.07368918280588</v>
      </c>
      <c r="FC66" s="9">
        <v>416.57885573312961</v>
      </c>
      <c r="FD66" s="9">
        <v>3851.8466666666668</v>
      </c>
      <c r="FE66" s="9">
        <v>206.48051472420136</v>
      </c>
      <c r="FF66" s="9"/>
      <c r="FG66" s="9"/>
      <c r="FH66" s="9"/>
      <c r="FI66" s="9">
        <v>232.95512140000002</v>
      </c>
      <c r="FJ66" s="9"/>
      <c r="FK66" s="9"/>
      <c r="FL66" s="9"/>
      <c r="FM66" s="9"/>
      <c r="FN66" s="9"/>
      <c r="FO66" s="9" t="e">
        <v>#N/A</v>
      </c>
      <c r="FP66" s="9">
        <v>399.55110616466669</v>
      </c>
      <c r="FQ66" s="9">
        <v>322.46280188533336</v>
      </c>
      <c r="FR66" s="9"/>
      <c r="FS66" s="9"/>
      <c r="FT66" s="9">
        <v>498.24471212000003</v>
      </c>
      <c r="FU66" s="9">
        <v>0.39799999999999996</v>
      </c>
      <c r="FV66" s="9">
        <v>562.17876809999996</v>
      </c>
      <c r="FW66" s="9">
        <v>314.74662271533333</v>
      </c>
      <c r="FX66" s="9">
        <v>114.13333333333333</v>
      </c>
      <c r="FY66" s="9">
        <v>125.76666666666667</v>
      </c>
      <c r="FZ66" s="9">
        <v>111.7</v>
      </c>
      <c r="GA66" s="9"/>
      <c r="GB66" s="9"/>
      <c r="GC66" s="9">
        <v>120.26666666666665</v>
      </c>
      <c r="GD66" s="9">
        <v>126.83333333333333</v>
      </c>
      <c r="GE66" s="9">
        <v>106.21132607503722</v>
      </c>
      <c r="GF66" s="9">
        <v>86.335806788364408</v>
      </c>
      <c r="GG66" s="9">
        <v>91.406698564593313</v>
      </c>
      <c r="GH66" s="9"/>
      <c r="GI66" s="9"/>
      <c r="GJ66" s="9">
        <v>12.566666666666668</v>
      </c>
      <c r="GK66" s="9">
        <v>11.676666666666668</v>
      </c>
      <c r="GL66" s="9"/>
      <c r="GM66" s="9">
        <v>1.0719666666666667</v>
      </c>
      <c r="GN66" s="9">
        <v>0.69396666666666673</v>
      </c>
      <c r="GO66" s="9">
        <v>1.579</v>
      </c>
      <c r="GP66" s="9">
        <v>1.2633333333333334</v>
      </c>
      <c r="GQ66" s="9">
        <v>3.3830000000000005</v>
      </c>
      <c r="GR66" s="9">
        <v>0.17816666666666667</v>
      </c>
      <c r="GS66" s="9">
        <v>2.6316666666666664</v>
      </c>
      <c r="GT66" s="9"/>
      <c r="GU66" s="9">
        <v>108.66666666666667</v>
      </c>
      <c r="GV66" s="9">
        <v>60.466666666666669</v>
      </c>
      <c r="GW66" s="9">
        <v>92.166666666666671</v>
      </c>
      <c r="GX66" s="9">
        <v>110.5</v>
      </c>
      <c r="GY66" s="9">
        <v>116.86666666666667</v>
      </c>
      <c r="GZ66" s="9">
        <v>49.7</v>
      </c>
      <c r="HA66" s="9">
        <v>99.066666666666663</v>
      </c>
      <c r="HB66" s="9">
        <v>84.626549067768238</v>
      </c>
      <c r="HC66" s="9">
        <v>113.86749921881847</v>
      </c>
      <c r="HD66" s="9">
        <v>63.989752062158054</v>
      </c>
      <c r="HE66" s="9">
        <v>44.817342259918632</v>
      </c>
      <c r="HF66" s="9">
        <v>70.304325563792588</v>
      </c>
      <c r="HG66" s="9">
        <v>83.039647577092524</v>
      </c>
      <c r="HH66" s="9">
        <v>10.11</v>
      </c>
      <c r="HI66" s="9">
        <v>0.54760000000000009</v>
      </c>
      <c r="HJ66" s="9"/>
      <c r="HK66" s="9">
        <v>0.14729999999999999</v>
      </c>
      <c r="HL66" s="34">
        <v>125.53333333333335</v>
      </c>
      <c r="HM66" s="9">
        <v>128.86666666666667</v>
      </c>
      <c r="HN66" s="34">
        <v>122.06666666666666</v>
      </c>
      <c r="HO66" s="9">
        <v>0.71583333333333332</v>
      </c>
      <c r="HP66" s="9">
        <v>0.77700000000000002</v>
      </c>
      <c r="HQ66" s="9">
        <v>0.39579999999999999</v>
      </c>
      <c r="HR66" s="9">
        <v>1.1038666666666668</v>
      </c>
      <c r="HS66" s="9">
        <v>2.8386666666666671</v>
      </c>
      <c r="HT66" s="9">
        <v>0.40484933333333339</v>
      </c>
      <c r="HU66" s="9">
        <v>0.38563333333333333</v>
      </c>
      <c r="HV66" s="9">
        <v>0.54883333333333328</v>
      </c>
      <c r="HW66" s="9">
        <v>2.0271280000000003</v>
      </c>
      <c r="HX66" s="9">
        <v>0.51729999999999998</v>
      </c>
      <c r="HY66" s="9">
        <v>1.5712999999999999</v>
      </c>
      <c r="HZ66" s="9">
        <v>0.50563333333333338</v>
      </c>
      <c r="IA66" s="9">
        <v>1.421</v>
      </c>
      <c r="IB66" s="9">
        <v>0.59896666666666665</v>
      </c>
      <c r="IC66" s="9">
        <v>0.99766666666666681</v>
      </c>
      <c r="ID66" s="9">
        <v>0.65233333333333332</v>
      </c>
      <c r="IE66" s="9">
        <v>0.87333333333333341</v>
      </c>
      <c r="IF66" s="9">
        <v>1.0753549758454106</v>
      </c>
      <c r="IG66" s="9">
        <v>0.72496527777777786</v>
      </c>
      <c r="IH66" s="9">
        <v>0.3837701182303585</v>
      </c>
      <c r="II66" s="9">
        <v>93.366666666666674</v>
      </c>
      <c r="IJ66" s="9">
        <v>123.1</v>
      </c>
      <c r="IK66" s="9">
        <v>108.2</v>
      </c>
      <c r="IL66" s="9">
        <v>107.6</v>
      </c>
      <c r="IM66" s="9">
        <v>117.46666666666668</v>
      </c>
      <c r="IN66" s="9">
        <v>115.96666666666665</v>
      </c>
      <c r="IO66" s="9">
        <v>108.2</v>
      </c>
      <c r="IP66" s="9"/>
      <c r="IQ66" s="9">
        <v>63.9</v>
      </c>
      <c r="IR66" s="9"/>
      <c r="IS66" s="9">
        <v>113.63333333333333</v>
      </c>
      <c r="IT66" s="9">
        <v>108.03333333333335</v>
      </c>
      <c r="IU66" s="9">
        <v>104</v>
      </c>
      <c r="IV66" s="9">
        <v>95.166666666666671</v>
      </c>
      <c r="IW66" s="9">
        <v>82.019650342305511</v>
      </c>
      <c r="IX66" s="9">
        <v>75.827033875678751</v>
      </c>
      <c r="IY66" s="9">
        <v>81.36816382860772</v>
      </c>
      <c r="IZ66" s="9">
        <v>78.58907199026288</v>
      </c>
      <c r="JA66" s="9">
        <v>73.034025130594372</v>
      </c>
      <c r="JB66" s="9">
        <v>117.37652668666973</v>
      </c>
      <c r="JC66" s="9">
        <v>81.575303597775502</v>
      </c>
      <c r="JD66" s="9">
        <v>104.45271739855625</v>
      </c>
      <c r="JE66" s="9"/>
      <c r="JF66" s="9"/>
      <c r="JG66" s="9"/>
      <c r="JH66" s="9"/>
      <c r="JI66" s="9"/>
      <c r="JJ66" s="9"/>
      <c r="JK66" s="9"/>
      <c r="JL66" s="9"/>
      <c r="JM66" s="9"/>
      <c r="JN66" s="9"/>
      <c r="JO66" s="9"/>
      <c r="JP66" s="9"/>
      <c r="JQ66" s="9"/>
      <c r="JR66" s="9"/>
      <c r="JS66" s="9"/>
      <c r="JT66" s="9"/>
      <c r="JU66" s="9"/>
      <c r="JV66" s="9"/>
      <c r="JW66" s="9"/>
      <c r="JX66" s="9"/>
      <c r="JY66" s="9"/>
      <c r="JZ66" s="9"/>
      <c r="KA66" s="9"/>
      <c r="KB66" s="9"/>
      <c r="KC66" s="9"/>
      <c r="KD66" s="9"/>
      <c r="KE66" s="9"/>
      <c r="KF66" s="9"/>
      <c r="KG66" s="9"/>
      <c r="KH66" s="9"/>
      <c r="KI66" s="9"/>
      <c r="KJ66" s="9"/>
      <c r="KK66" s="9"/>
      <c r="KL66" s="9"/>
      <c r="KM66" s="9"/>
      <c r="KN66" s="9"/>
      <c r="KO66" s="9"/>
      <c r="KP66" s="9"/>
      <c r="KQ66" s="9"/>
      <c r="KR66" s="9"/>
      <c r="KS66" s="9"/>
      <c r="KT66" s="9"/>
      <c r="KU66" s="9"/>
      <c r="KV66" s="27">
        <v>0.81497239105324526</v>
      </c>
      <c r="KW66" s="27">
        <v>0.49687251005450017</v>
      </c>
      <c r="KX66" s="27"/>
      <c r="KY66" s="27"/>
      <c r="KZ66" s="27"/>
      <c r="LA66" s="27"/>
      <c r="LB66" s="27"/>
      <c r="LC66" s="27"/>
      <c r="LD66" s="27">
        <v>0.92493333333333339</v>
      </c>
      <c r="LE66" s="27">
        <v>0.99783333333333346</v>
      </c>
      <c r="LF66" s="27"/>
      <c r="LG66" s="27"/>
      <c r="LH66" s="27">
        <v>0.65939999999999999</v>
      </c>
      <c r="LI66" s="27"/>
      <c r="LJ66" s="9">
        <v>93.105657985543573</v>
      </c>
      <c r="LK66" s="27">
        <v>186.23333333333335</v>
      </c>
      <c r="LL66" s="9">
        <v>1.2366666666666666</v>
      </c>
      <c r="LM66" s="9">
        <v>1.9721912325911479</v>
      </c>
      <c r="LN66" s="9"/>
      <c r="LO66" s="9"/>
      <c r="LP66" s="9"/>
      <c r="LQ66" s="9"/>
      <c r="LR66" s="9"/>
      <c r="LS66" s="9"/>
      <c r="LT66" s="9">
        <v>147.43333333333331</v>
      </c>
      <c r="LU66" s="9">
        <v>147.9</v>
      </c>
      <c r="LV66" s="9">
        <v>165.23333333333332</v>
      </c>
      <c r="LW66" s="9">
        <v>165.6</v>
      </c>
      <c r="LX66" s="9">
        <v>138.63333333333335</v>
      </c>
      <c r="LY66" s="9">
        <v>190.70000000000002</v>
      </c>
      <c r="LZ66" s="9">
        <v>139.63333333333335</v>
      </c>
      <c r="MA66" s="9">
        <v>164.76666666666668</v>
      </c>
      <c r="MB66" s="9"/>
      <c r="MC66" s="9">
        <v>137.76666666666665</v>
      </c>
      <c r="MD66" s="9">
        <v>136.43333333333331</v>
      </c>
      <c r="ME66" s="9">
        <v>132.29999999999998</v>
      </c>
      <c r="MF66" s="9">
        <v>136.9</v>
      </c>
      <c r="MG66" s="9">
        <v>141.63333333333335</v>
      </c>
      <c r="MH66" s="9">
        <v>114.86666666666667</v>
      </c>
      <c r="MI66" s="9">
        <v>132.33333333333331</v>
      </c>
      <c r="MJ66" s="9">
        <v>130.76666666666665</v>
      </c>
      <c r="MK66" s="9">
        <v>137.29999999999998</v>
      </c>
      <c r="ML66" s="9">
        <v>177.16666666666666</v>
      </c>
      <c r="MM66" s="9">
        <v>211.5</v>
      </c>
      <c r="MN66" s="9">
        <v>200.6</v>
      </c>
      <c r="MO66" s="9"/>
      <c r="MP66" s="9">
        <v>133.29999999999998</v>
      </c>
      <c r="MQ66" s="9">
        <v>140.53333333333333</v>
      </c>
      <c r="MR66" s="9">
        <v>135.9</v>
      </c>
      <c r="MS66" s="9">
        <v>136.66666666666669</v>
      </c>
      <c r="MT66" s="9">
        <v>83.2</v>
      </c>
      <c r="MU66" s="9">
        <v>149.86666666666667</v>
      </c>
      <c r="MV66" s="9">
        <v>147.70000000000002</v>
      </c>
      <c r="MW66" s="9"/>
      <c r="MX66" s="9"/>
      <c r="MY66" s="9"/>
      <c r="MZ66" s="9"/>
      <c r="NA66" s="9"/>
      <c r="NB66" s="9"/>
      <c r="NC66" s="9"/>
      <c r="ND66" s="9"/>
      <c r="NE66" s="9">
        <v>153.6</v>
      </c>
      <c r="NF66" s="9">
        <v>152.5</v>
      </c>
      <c r="NG66" s="9">
        <v>5.0566666666666675</v>
      </c>
      <c r="NH66" s="9"/>
      <c r="NI66" s="9"/>
      <c r="NJ66" s="9"/>
      <c r="NK66" s="9">
        <v>128.33333333333331</v>
      </c>
      <c r="NL66" s="9">
        <v>95.6666666666667</v>
      </c>
      <c r="NM66" s="9"/>
      <c r="NN66" s="9">
        <v>0.81599999999999995</v>
      </c>
      <c r="NO66" s="9">
        <v>0.82499999999999996</v>
      </c>
      <c r="NP66" s="27"/>
      <c r="NQ66" s="27"/>
      <c r="NR66" s="27"/>
      <c r="NS66" s="27">
        <v>173.08722943333336</v>
      </c>
      <c r="NT66" s="27">
        <v>138.25636799999998</v>
      </c>
      <c r="NU66" s="27">
        <v>169.36666666666665</v>
      </c>
      <c r="NV66" s="27"/>
      <c r="NW66" s="27">
        <v>157</v>
      </c>
      <c r="NX66" s="27"/>
      <c r="NY66" s="27"/>
      <c r="NZ66" s="27"/>
      <c r="OA66" s="27">
        <v>77.5</v>
      </c>
      <c r="OB66" s="27">
        <v>73.400000000000006</v>
      </c>
      <c r="OC66" s="27"/>
      <c r="OD66" s="27">
        <v>445.37666666666672</v>
      </c>
      <c r="OE66" s="27"/>
      <c r="OF66" s="27">
        <v>1488.1184999999998</v>
      </c>
      <c r="OG66" s="27">
        <v>2043.2</v>
      </c>
      <c r="OH66" s="27">
        <v>3493.3</v>
      </c>
      <c r="OI66" s="27">
        <v>1204.9000000000001</v>
      </c>
      <c r="OJ66" s="9">
        <v>159</v>
      </c>
      <c r="OK66" s="9">
        <v>153</v>
      </c>
      <c r="OL66" s="9">
        <v>26.2</v>
      </c>
      <c r="OM66" s="9">
        <v>79</v>
      </c>
      <c r="ON66" s="9">
        <v>222</v>
      </c>
      <c r="OO66" s="9">
        <v>168.2</v>
      </c>
      <c r="OP66" s="9">
        <v>57.387151440456044</v>
      </c>
      <c r="OQ66" s="9" t="e">
        <v>#N/A</v>
      </c>
      <c r="OR66" s="9" t="e">
        <v>#N/A</v>
      </c>
      <c r="OS66" s="9">
        <v>132.66666666666666</v>
      </c>
      <c r="OT66" s="9">
        <v>153.16666666666666</v>
      </c>
      <c r="OU66" s="9">
        <v>186.53333333333333</v>
      </c>
      <c r="OV66" s="9">
        <v>106.9</v>
      </c>
      <c r="OW66" s="9">
        <v>155.13333333333333</v>
      </c>
      <c r="OX66" s="9">
        <v>115.3</v>
      </c>
      <c r="OY66" s="9">
        <v>104.4</v>
      </c>
      <c r="OZ66" s="9">
        <v>123.9</v>
      </c>
      <c r="PA66" s="9" t="e">
        <v>#N/A</v>
      </c>
      <c r="PB66" s="9" t="e">
        <v>#N/A</v>
      </c>
      <c r="PC66" s="9">
        <v>110.466666666667</v>
      </c>
      <c r="PD66" s="9">
        <v>114.2</v>
      </c>
      <c r="PE66" s="9">
        <v>156.06666666666669</v>
      </c>
    </row>
    <row r="67" spans="1:421" ht="15.75">
      <c r="A67" s="3">
        <v>34790</v>
      </c>
      <c r="B67" s="9">
        <v>101.19821866666666</v>
      </c>
      <c r="C67" s="9">
        <v>96.452160000000006</v>
      </c>
      <c r="D67" s="9">
        <v>144.67823999999999</v>
      </c>
      <c r="E67" s="9">
        <v>104.98</v>
      </c>
      <c r="F67" s="9">
        <v>113.33333333333333</v>
      </c>
      <c r="G67" s="9"/>
      <c r="H67" s="9">
        <v>133.77162943846153</v>
      </c>
      <c r="I67" s="9"/>
      <c r="J67" s="9">
        <v>95.663996999999995</v>
      </c>
      <c r="K67" s="9">
        <v>113.77323100000001</v>
      </c>
      <c r="L67" s="9">
        <v>86.666666666666671</v>
      </c>
      <c r="M67" s="9">
        <v>70.333333333333329</v>
      </c>
      <c r="N67" s="9"/>
      <c r="O67" s="9">
        <v>92.667637460666654</v>
      </c>
      <c r="P67" s="9">
        <v>97.885244327999999</v>
      </c>
      <c r="Q67" s="9">
        <v>95.303920000000005</v>
      </c>
      <c r="R67" s="9">
        <v>102.05814136403508</v>
      </c>
      <c r="S67" s="9">
        <v>106.70373480799999</v>
      </c>
      <c r="T67" s="9">
        <v>86.641668965999997</v>
      </c>
      <c r="U67" s="9">
        <v>224.44895457116664</v>
      </c>
      <c r="V67" s="9">
        <v>136.75179637922645</v>
      </c>
      <c r="W67" s="9">
        <v>144</v>
      </c>
      <c r="X67" s="9">
        <v>147</v>
      </c>
      <c r="Y67" s="9">
        <v>134.60445763333334</v>
      </c>
      <c r="Z67" s="9">
        <v>251.90410899091157</v>
      </c>
      <c r="AA67" s="17">
        <v>151.97198593866668</v>
      </c>
      <c r="AB67" s="9">
        <v>307.46666666666664</v>
      </c>
      <c r="AC67" s="9">
        <v>353</v>
      </c>
      <c r="AD67" s="9"/>
      <c r="AE67" s="9">
        <v>2528.7021451400001</v>
      </c>
      <c r="AF67" s="9">
        <v>1712.9917757400001</v>
      </c>
      <c r="AG67" s="9">
        <v>2339.1438048315044</v>
      </c>
      <c r="AH67" s="9">
        <v>1689.1280161838997</v>
      </c>
      <c r="AI67" s="9"/>
      <c r="AJ67" s="9"/>
      <c r="AK67" s="9"/>
      <c r="AL67" s="9">
        <v>156.9705663030162</v>
      </c>
      <c r="AM67" s="9">
        <v>134.40779503066832</v>
      </c>
      <c r="AN67" s="9">
        <v>99.197532872807017</v>
      </c>
      <c r="AO67" s="9">
        <v>120.69072232825998</v>
      </c>
      <c r="AP67" s="9"/>
      <c r="AQ67" s="9">
        <v>177.22716123333331</v>
      </c>
      <c r="AR67" s="9">
        <v>109.1</v>
      </c>
      <c r="AS67" s="9">
        <v>97.4</v>
      </c>
      <c r="AT67" s="9">
        <v>110.13333333333333</v>
      </c>
      <c r="AU67" s="9">
        <v>124.03333333333335</v>
      </c>
      <c r="AV67" s="9"/>
      <c r="AW67" s="9">
        <v>121.96666666666665</v>
      </c>
      <c r="AX67" s="9"/>
      <c r="AY67" s="9">
        <v>124.46666666666665</v>
      </c>
      <c r="AZ67" s="9">
        <v>103.56666666666666</v>
      </c>
      <c r="BA67" s="9">
        <v>82</v>
      </c>
      <c r="BB67" s="9">
        <v>108.76666666666667</v>
      </c>
      <c r="BC67" s="9">
        <v>115.96666666666665</v>
      </c>
      <c r="BD67" s="9">
        <v>174.16666666666666</v>
      </c>
      <c r="BE67" s="9">
        <v>119.43333333333334</v>
      </c>
      <c r="BF67" s="9">
        <v>88.333333333333329</v>
      </c>
      <c r="BG67" s="9">
        <v>85.8</v>
      </c>
      <c r="BH67" s="9">
        <v>104.96666666666665</v>
      </c>
      <c r="BI67" s="9">
        <v>123.71658888417481</v>
      </c>
      <c r="BJ67" s="9">
        <v>70.678553452933983</v>
      </c>
      <c r="BK67" s="9">
        <v>153.121854605669</v>
      </c>
      <c r="BL67" s="9">
        <v>109.0548251054329</v>
      </c>
      <c r="BM67" s="9">
        <v>102.47766518371719</v>
      </c>
      <c r="BN67" s="9">
        <v>182.00273277376539</v>
      </c>
      <c r="BO67" s="9">
        <v>127.85910842047332</v>
      </c>
      <c r="BP67" s="9">
        <v>124.79366127434797</v>
      </c>
      <c r="BQ67" s="9">
        <v>91.046831955922869</v>
      </c>
      <c r="BR67" s="9">
        <v>84.435401831129198</v>
      </c>
      <c r="BS67" s="9">
        <v>95.757326315598064</v>
      </c>
      <c r="BT67" s="9"/>
      <c r="BU67" s="9">
        <v>106.10309646817117</v>
      </c>
      <c r="BV67" s="9"/>
      <c r="BW67" s="9"/>
      <c r="BX67" s="9"/>
      <c r="BY67" s="9"/>
      <c r="BZ67" s="9">
        <v>118.6</v>
      </c>
      <c r="CA67" s="9">
        <v>174.4239353650793</v>
      </c>
      <c r="CB67" s="9"/>
      <c r="CC67" s="9"/>
      <c r="CD67" s="9"/>
      <c r="CE67" s="9"/>
      <c r="CF67" s="9"/>
      <c r="CG67" s="9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>
        <v>129.345454545455</v>
      </c>
      <c r="CU67" s="27"/>
      <c r="CV67" s="27">
        <v>326.65158486333331</v>
      </c>
      <c r="CW67" s="9">
        <v>159.18333333333331</v>
      </c>
      <c r="CX67" s="9"/>
      <c r="CY67" s="9">
        <v>86.933333333333323</v>
      </c>
      <c r="CZ67" s="9">
        <v>91.233333333333334</v>
      </c>
      <c r="DA67" s="9">
        <v>161.21963241436927</v>
      </c>
      <c r="DB67" s="9">
        <v>2397.1858574234116</v>
      </c>
      <c r="DC67" s="27">
        <v>189.26666666666665</v>
      </c>
      <c r="DD67" s="9">
        <v>188.66666666666666</v>
      </c>
      <c r="DE67" s="9">
        <v>207</v>
      </c>
      <c r="DF67" s="9">
        <v>217</v>
      </c>
      <c r="DG67" s="9">
        <v>281.63230769230773</v>
      </c>
      <c r="DH67" s="9">
        <v>248</v>
      </c>
      <c r="DI67" s="9">
        <v>205.64229696666666</v>
      </c>
      <c r="DJ67" s="9">
        <v>582.66666666666663</v>
      </c>
      <c r="DK67" s="9">
        <v>608</v>
      </c>
      <c r="DL67" s="9">
        <v>642</v>
      </c>
      <c r="DM67" s="9">
        <v>577.47399680334922</v>
      </c>
      <c r="DN67" s="9">
        <v>148</v>
      </c>
      <c r="DO67" s="9">
        <v>172</v>
      </c>
      <c r="DP67" s="9">
        <v>197</v>
      </c>
      <c r="DQ67" s="9">
        <v>179.1807034405</v>
      </c>
      <c r="DR67" s="9">
        <v>205.33333333333334</v>
      </c>
      <c r="DS67" s="9">
        <v>245.33333333333334</v>
      </c>
      <c r="DT67" s="9">
        <v>309</v>
      </c>
      <c r="DU67" s="9">
        <v>599.66666666666663</v>
      </c>
      <c r="DV67" s="9">
        <v>691</v>
      </c>
      <c r="DW67" s="9">
        <v>62.666666666666664</v>
      </c>
      <c r="DX67" s="9">
        <v>414.6466666666667</v>
      </c>
      <c r="DY67" s="9">
        <v>298</v>
      </c>
      <c r="DZ67" s="9">
        <v>839.43333333333339</v>
      </c>
      <c r="EA67" s="9">
        <v>637</v>
      </c>
      <c r="EB67" s="9">
        <v>145.79</v>
      </c>
      <c r="EC67" s="9">
        <v>134</v>
      </c>
      <c r="ED67" s="17">
        <v>651</v>
      </c>
      <c r="EE67" s="9"/>
      <c r="EF67" s="9"/>
      <c r="EG67" s="9"/>
      <c r="EH67" s="9"/>
      <c r="EI67" s="9"/>
      <c r="EJ67" s="9">
        <v>304.22509361866946</v>
      </c>
      <c r="EK67" s="9">
        <v>213.01638450825359</v>
      </c>
      <c r="EL67" s="9">
        <v>211.58101960625959</v>
      </c>
      <c r="EM67" s="9">
        <v>78.733333333333334</v>
      </c>
      <c r="EN67" s="9">
        <v>142.53333333333333</v>
      </c>
      <c r="EO67" s="9"/>
      <c r="EP67" s="9">
        <v>97.766666666666666</v>
      </c>
      <c r="EQ67" s="9">
        <v>140.33333333333334</v>
      </c>
      <c r="ER67" s="9">
        <v>135.9</v>
      </c>
      <c r="ES67" s="9">
        <v>73.099999999999994</v>
      </c>
      <c r="ET67" s="9"/>
      <c r="EU67" s="9">
        <v>123.05</v>
      </c>
      <c r="EV67" s="9"/>
      <c r="EW67" s="9">
        <v>94.061624649859951</v>
      </c>
      <c r="EX67" s="9">
        <v>113.93765145741845</v>
      </c>
      <c r="EY67" s="9">
        <v>86.560726299758457</v>
      </c>
      <c r="EZ67" s="9"/>
      <c r="FA67" s="9"/>
      <c r="FB67" s="9"/>
      <c r="FC67" s="9">
        <v>391.11394155889155</v>
      </c>
      <c r="FD67" s="9">
        <v>4471.8266666666668</v>
      </c>
      <c r="FE67" s="9">
        <v>184.83593112103583</v>
      </c>
      <c r="FF67" s="9"/>
      <c r="FG67" s="9"/>
      <c r="FH67" s="9"/>
      <c r="FI67" s="9">
        <v>235.15974400000002</v>
      </c>
      <c r="FJ67" s="9"/>
      <c r="FK67" s="9"/>
      <c r="FL67" s="9"/>
      <c r="FM67" s="9"/>
      <c r="FN67" s="9"/>
      <c r="FO67" s="9" t="e">
        <v>#N/A</v>
      </c>
      <c r="FP67" s="9">
        <v>385.95593334133338</v>
      </c>
      <c r="FQ67" s="9">
        <v>302.10678636066672</v>
      </c>
      <c r="FR67" s="9"/>
      <c r="FS67" s="9"/>
      <c r="FT67" s="9">
        <v>506.69576549666664</v>
      </c>
      <c r="FU67" s="9">
        <v>0.39533333333333331</v>
      </c>
      <c r="FV67" s="9">
        <v>556.52023670866663</v>
      </c>
      <c r="FW67" s="9">
        <v>314.37918561199996</v>
      </c>
      <c r="FX67" s="9">
        <v>115.43333333333334</v>
      </c>
      <c r="FY67" s="9">
        <v>123</v>
      </c>
      <c r="FZ67" s="9">
        <v>112.16666666666667</v>
      </c>
      <c r="GA67" s="9"/>
      <c r="GB67" s="9"/>
      <c r="GC67" s="9">
        <v>118.76666666666667</v>
      </c>
      <c r="GD67" s="9">
        <v>127.56666666666666</v>
      </c>
      <c r="GE67" s="9">
        <v>108.01284561760791</v>
      </c>
      <c r="GF67" s="9">
        <v>85.466805857291988</v>
      </c>
      <c r="GG67" s="9">
        <v>90.794258373205736</v>
      </c>
      <c r="GH67" s="9"/>
      <c r="GI67" s="9"/>
      <c r="GJ67" s="9">
        <v>12.233333333333334</v>
      </c>
      <c r="GK67" s="9">
        <v>11.233333333333334</v>
      </c>
      <c r="GL67" s="9"/>
      <c r="GM67" s="9">
        <v>1.0705</v>
      </c>
      <c r="GN67" s="9">
        <v>0.73333333333333339</v>
      </c>
      <c r="GO67" s="9">
        <v>1.546</v>
      </c>
      <c r="GP67" s="9">
        <v>1.2249666666666668</v>
      </c>
      <c r="GQ67" s="9">
        <v>3.3943333333333334</v>
      </c>
      <c r="GR67" s="9">
        <v>0.18679999999999999</v>
      </c>
      <c r="GS67" s="9">
        <v>2.6373333333333333</v>
      </c>
      <c r="GT67" s="9"/>
      <c r="GU67" s="9">
        <v>108.36666666666667</v>
      </c>
      <c r="GV67" s="9">
        <v>61.766666666666673</v>
      </c>
      <c r="GW67" s="9">
        <v>90.466666666666654</v>
      </c>
      <c r="GX67" s="9">
        <v>109.73333333333333</v>
      </c>
      <c r="GY67" s="9">
        <v>118.53333333333335</v>
      </c>
      <c r="GZ67" s="9">
        <v>51</v>
      </c>
      <c r="HA67" s="9">
        <v>99.833333333333329</v>
      </c>
      <c r="HB67" s="9">
        <v>82.05649212906107</v>
      </c>
      <c r="HC67" s="9">
        <v>113.71170550739622</v>
      </c>
      <c r="HD67" s="9">
        <v>67.090471572747191</v>
      </c>
      <c r="HE67" s="9">
        <v>47.359696897939855</v>
      </c>
      <c r="HF67" s="9">
        <v>70.45570916538658</v>
      </c>
      <c r="HG67" s="9">
        <v>80.837004405286351</v>
      </c>
      <c r="HH67" s="9">
        <v>10.27</v>
      </c>
      <c r="HI67" s="9">
        <v>0.58383333333333332</v>
      </c>
      <c r="HJ67" s="9"/>
      <c r="HK67" s="9">
        <v>0.15959999999999999</v>
      </c>
      <c r="HL67" s="34">
        <v>125.6</v>
      </c>
      <c r="HM67" s="9">
        <v>130.30000000000001</v>
      </c>
      <c r="HN67" s="34">
        <v>121.8</v>
      </c>
      <c r="HO67" s="9">
        <v>0.64696666666666669</v>
      </c>
      <c r="HP67" s="9">
        <v>0.72586666666666655</v>
      </c>
      <c r="HQ67" s="9">
        <v>0.37180000000000002</v>
      </c>
      <c r="HR67" s="9">
        <v>1.0496333333333332</v>
      </c>
      <c r="HS67" s="9">
        <v>2.8310000000000004</v>
      </c>
      <c r="HT67" s="9">
        <v>0.41195133333333334</v>
      </c>
      <c r="HU67" s="9">
        <v>0.38913333333333333</v>
      </c>
      <c r="HV67" s="9">
        <v>0.55586666666666662</v>
      </c>
      <c r="HW67" s="9">
        <v>2.0123159999999998</v>
      </c>
      <c r="HX67" s="9">
        <v>0.53443333333333332</v>
      </c>
      <c r="HY67" s="9">
        <v>1.7347666666666666</v>
      </c>
      <c r="HZ67" s="9">
        <v>0.50096666666666667</v>
      </c>
      <c r="IA67" s="9">
        <v>1.4347333333333332</v>
      </c>
      <c r="IB67" s="9">
        <v>0.6246666666666667</v>
      </c>
      <c r="IC67" s="9">
        <v>1.0289999999999999</v>
      </c>
      <c r="ID67" s="9">
        <v>0.63626666666666665</v>
      </c>
      <c r="IE67" s="9">
        <v>0.82566666666666666</v>
      </c>
      <c r="IF67" s="9">
        <v>0.98124226475279097</v>
      </c>
      <c r="IG67" s="9">
        <v>0.65413305322128845</v>
      </c>
      <c r="IH67" s="9">
        <v>0.3896371610845295</v>
      </c>
      <c r="II67" s="9">
        <v>94.466666666666654</v>
      </c>
      <c r="IJ67" s="9">
        <v>123.66666666666667</v>
      </c>
      <c r="IK67" s="9">
        <v>104.13333333333333</v>
      </c>
      <c r="IL67" s="9">
        <v>106.86666666666667</v>
      </c>
      <c r="IM67" s="9">
        <v>112.3</v>
      </c>
      <c r="IN67" s="9">
        <v>115.76666666666665</v>
      </c>
      <c r="IO67" s="9">
        <v>97.966666666666683</v>
      </c>
      <c r="IP67" s="9"/>
      <c r="IQ67" s="9">
        <v>63.166666666666664</v>
      </c>
      <c r="IR67" s="9"/>
      <c r="IS67" s="9">
        <v>116.86666666666667</v>
      </c>
      <c r="IT67" s="9">
        <v>107.7</v>
      </c>
      <c r="IU67" s="9">
        <v>108.63333333333333</v>
      </c>
      <c r="IV67" s="9">
        <v>90.433333333333337</v>
      </c>
      <c r="IW67" s="9">
        <v>74.128958951981744</v>
      </c>
      <c r="IX67" s="9">
        <v>72.101626697404512</v>
      </c>
      <c r="IY67" s="9">
        <v>82.795550888264728</v>
      </c>
      <c r="IZ67" s="9">
        <v>79.596195840244391</v>
      </c>
      <c r="JA67" s="9">
        <v>75.452962492352569</v>
      </c>
      <c r="JB67" s="9">
        <v>129.58753003573162</v>
      </c>
      <c r="JC67" s="9">
        <v>85.075473839518793</v>
      </c>
      <c r="JD67" s="9">
        <v>101.88009553927651</v>
      </c>
      <c r="JE67" s="9"/>
      <c r="JF67" s="9"/>
      <c r="JG67" s="9"/>
      <c r="JH67" s="9"/>
      <c r="JI67" s="9"/>
      <c r="JJ67" s="9"/>
      <c r="JK67" s="9"/>
      <c r="JL67" s="9"/>
      <c r="JM67" s="9"/>
      <c r="JN67" s="9"/>
      <c r="JO67" s="9"/>
      <c r="JP67" s="9"/>
      <c r="JQ67" s="9"/>
      <c r="JR67" s="9"/>
      <c r="JS67" s="9"/>
      <c r="JT67" s="9"/>
      <c r="JU67" s="9"/>
      <c r="JV67" s="9"/>
      <c r="JW67" s="9"/>
      <c r="JX67" s="9"/>
      <c r="JY67" s="9"/>
      <c r="JZ67" s="9"/>
      <c r="KA67" s="9"/>
      <c r="KB67" s="9"/>
      <c r="KC67" s="9"/>
      <c r="KD67" s="9"/>
      <c r="KE67" s="9"/>
      <c r="KF67" s="9"/>
      <c r="KG67" s="9"/>
      <c r="KH67" s="9"/>
      <c r="KI67" s="9"/>
      <c r="KJ67" s="9"/>
      <c r="KK67" s="9"/>
      <c r="KL67" s="9"/>
      <c r="KM67" s="9"/>
      <c r="KN67" s="9"/>
      <c r="KO67" s="9"/>
      <c r="KP67" s="9"/>
      <c r="KQ67" s="9"/>
      <c r="KR67" s="9"/>
      <c r="KS67" s="9"/>
      <c r="KT67" s="9"/>
      <c r="KU67" s="9"/>
      <c r="KV67" s="27">
        <v>0.6851521449704957</v>
      </c>
      <c r="KW67" s="27">
        <v>0.41718059125138818</v>
      </c>
      <c r="KX67" s="27"/>
      <c r="KY67" s="27"/>
      <c r="KZ67" s="27"/>
      <c r="LA67" s="27"/>
      <c r="LB67" s="27"/>
      <c r="LC67" s="27"/>
      <c r="LD67" s="27">
        <v>0.81873333333333331</v>
      </c>
      <c r="LE67" s="27">
        <v>0.88386666666666669</v>
      </c>
      <c r="LF67" s="27"/>
      <c r="LG67" s="27"/>
      <c r="LH67" s="27">
        <v>0.65043333333333342</v>
      </c>
      <c r="LI67" s="27"/>
      <c r="LJ67" s="9">
        <v>97.376397306397294</v>
      </c>
      <c r="LK67" s="27">
        <v>189.26666666666665</v>
      </c>
      <c r="LL67" s="9">
        <v>1.1200000000000001</v>
      </c>
      <c r="LM67" s="9">
        <v>1.8288800786573751</v>
      </c>
      <c r="LN67" s="9"/>
      <c r="LO67" s="9"/>
      <c r="LP67" s="9"/>
      <c r="LQ67" s="9"/>
      <c r="LR67" s="9"/>
      <c r="LS67" s="9"/>
      <c r="LT67" s="9">
        <v>148.20000000000002</v>
      </c>
      <c r="LU67" s="9">
        <v>148.66666666666666</v>
      </c>
      <c r="LV67" s="9">
        <v>167</v>
      </c>
      <c r="LW67" s="9">
        <v>167.16666666666666</v>
      </c>
      <c r="LX67" s="9">
        <v>139.56666666666669</v>
      </c>
      <c r="LY67" s="9">
        <v>193.13333333333333</v>
      </c>
      <c r="LZ67" s="9">
        <v>139.83333333333334</v>
      </c>
      <c r="MA67" s="9">
        <v>166.66666666666666</v>
      </c>
      <c r="MB67" s="9"/>
      <c r="MC67" s="9">
        <v>137.36666666666667</v>
      </c>
      <c r="MD67" s="9">
        <v>135</v>
      </c>
      <c r="ME67" s="9">
        <v>131.69999999999999</v>
      </c>
      <c r="MF67" s="9">
        <v>138.6</v>
      </c>
      <c r="MG67" s="9">
        <v>142.26666666666665</v>
      </c>
      <c r="MH67" s="9">
        <v>110.53333333333335</v>
      </c>
      <c r="MI67" s="9">
        <v>132.36666666666665</v>
      </c>
      <c r="MJ67" s="9">
        <v>130.76666666666665</v>
      </c>
      <c r="MK67" s="9">
        <v>137.4</v>
      </c>
      <c r="ML67" s="9">
        <v>180.53333333333333</v>
      </c>
      <c r="MM67" s="9">
        <v>215.4</v>
      </c>
      <c r="MN67" s="9">
        <v>206.26666666666665</v>
      </c>
      <c r="MO67" s="9"/>
      <c r="MP67" s="9">
        <v>132.03333333333333</v>
      </c>
      <c r="MQ67" s="9">
        <v>140.76666666666668</v>
      </c>
      <c r="MR67" s="9">
        <v>137.1</v>
      </c>
      <c r="MS67" s="9">
        <v>136.89999999999998</v>
      </c>
      <c r="MT67" s="9">
        <v>82.833333333333329</v>
      </c>
      <c r="MU67" s="9">
        <v>151.03333333333333</v>
      </c>
      <c r="MV67" s="9">
        <v>148.56666666666666</v>
      </c>
      <c r="MW67" s="9"/>
      <c r="MX67" s="9"/>
      <c r="MY67" s="9"/>
      <c r="MZ67" s="9"/>
      <c r="NA67" s="9"/>
      <c r="NB67" s="9"/>
      <c r="NC67" s="9"/>
      <c r="ND67" s="9"/>
      <c r="NE67" s="9">
        <v>155.76666666666665</v>
      </c>
      <c r="NF67" s="9">
        <v>153.83333333333334</v>
      </c>
      <c r="NG67" s="9">
        <v>6.13</v>
      </c>
      <c r="NH67" s="9"/>
      <c r="NI67" s="9"/>
      <c r="NJ67" s="9"/>
      <c r="NK67" s="9">
        <v>128.26666666666665</v>
      </c>
      <c r="NL67" s="9">
        <v>96.233333333333306</v>
      </c>
      <c r="NM67" s="9"/>
      <c r="NN67" s="9">
        <v>0.82599999999999996</v>
      </c>
      <c r="NO67" s="9">
        <v>0.84199999999999997</v>
      </c>
      <c r="NP67" s="27"/>
      <c r="NQ67" s="27"/>
      <c r="NR67" s="27"/>
      <c r="NS67" s="27">
        <v>164.62881976666668</v>
      </c>
      <c r="NT67" s="27">
        <v>138.96471149999999</v>
      </c>
      <c r="NU67" s="27">
        <v>163.83333333333334</v>
      </c>
      <c r="NV67" s="27"/>
      <c r="NW67" s="27">
        <v>157</v>
      </c>
      <c r="NX67" s="27"/>
      <c r="NY67" s="27"/>
      <c r="NZ67" s="27"/>
      <c r="OA67" s="27">
        <v>77.5</v>
      </c>
      <c r="OB67" s="27">
        <v>73.400000000000006</v>
      </c>
      <c r="OC67" s="27"/>
      <c r="OD67" s="27">
        <v>382.57</v>
      </c>
      <c r="OE67" s="27"/>
      <c r="OF67" s="27">
        <v>1450.5664726666666</v>
      </c>
      <c r="OG67" s="27">
        <v>2089.8000000000002</v>
      </c>
      <c r="OH67" s="27">
        <v>3647</v>
      </c>
      <c r="OI67" s="27">
        <v>1246.9000000000001</v>
      </c>
      <c r="OJ67" s="9">
        <v>159</v>
      </c>
      <c r="OK67" s="9">
        <v>153</v>
      </c>
      <c r="OL67" s="9">
        <v>26.2</v>
      </c>
      <c r="OM67" s="9">
        <v>79</v>
      </c>
      <c r="ON67" s="9">
        <v>222</v>
      </c>
      <c r="OO67" s="9">
        <v>168.26666666666665</v>
      </c>
      <c r="OP67" s="9">
        <v>57.094438453242986</v>
      </c>
      <c r="OQ67" s="9" t="e">
        <v>#N/A</v>
      </c>
      <c r="OR67" s="9" t="e">
        <v>#N/A</v>
      </c>
      <c r="OS67" s="9">
        <v>132.46666666666667</v>
      </c>
      <c r="OT67" s="9">
        <v>153.76666666666668</v>
      </c>
      <c r="OU67" s="9">
        <v>187.43333333333331</v>
      </c>
      <c r="OV67" s="9">
        <v>107.4</v>
      </c>
      <c r="OW67" s="9">
        <v>155.83333333333334</v>
      </c>
      <c r="OX67" s="9">
        <v>115.1</v>
      </c>
      <c r="OY67" s="9">
        <v>104.2</v>
      </c>
      <c r="OZ67" s="9">
        <v>125.4</v>
      </c>
      <c r="PA67" s="9" t="e">
        <v>#N/A</v>
      </c>
      <c r="PB67" s="9" t="e">
        <v>#N/A</v>
      </c>
      <c r="PC67" s="9">
        <v>112.2</v>
      </c>
      <c r="PD67" s="9">
        <v>114.2</v>
      </c>
      <c r="PE67" s="9">
        <v>154</v>
      </c>
    </row>
    <row r="68" spans="1:421" ht="15.75">
      <c r="A68" s="4">
        <v>34881</v>
      </c>
      <c r="B68" s="9">
        <v>116.35498666666666</v>
      </c>
      <c r="C68" s="9">
        <v>97.983146666666656</v>
      </c>
      <c r="D68" s="9">
        <v>160.60050133333334</v>
      </c>
      <c r="E68" s="9">
        <v>127.99</v>
      </c>
      <c r="F68" s="9">
        <v>137</v>
      </c>
      <c r="G68" s="9"/>
      <c r="H68" s="9">
        <v>150.08338886000001</v>
      </c>
      <c r="I68" s="9"/>
      <c r="J68" s="9">
        <v>104.324935</v>
      </c>
      <c r="K68" s="9">
        <v>128.07690133333332</v>
      </c>
      <c r="L68" s="9">
        <v>101.66666666666667</v>
      </c>
      <c r="M68" s="9">
        <v>89.333333333333329</v>
      </c>
      <c r="N68" s="9"/>
      <c r="O68" s="9">
        <v>105.08701155333334</v>
      </c>
      <c r="P68" s="9">
        <v>121.76865604466666</v>
      </c>
      <c r="Q68" s="9">
        <v>101.73406399999999</v>
      </c>
      <c r="R68" s="9">
        <v>114.05429783677535</v>
      </c>
      <c r="S68" s="9">
        <v>117.39615451499999</v>
      </c>
      <c r="T68" s="9">
        <v>89.250472399666663</v>
      </c>
      <c r="U68" s="9">
        <v>257.48155016083331</v>
      </c>
      <c r="V68" s="9">
        <v>165.74967764554347</v>
      </c>
      <c r="W68" s="9">
        <v>220.66666666666666</v>
      </c>
      <c r="X68" s="9">
        <v>227</v>
      </c>
      <c r="Y68" s="9">
        <v>157.87547396666665</v>
      </c>
      <c r="Z68" s="9">
        <v>278.85920058802895</v>
      </c>
      <c r="AA68" s="17">
        <v>168.80060527133332</v>
      </c>
      <c r="AB68" s="9">
        <v>355.5</v>
      </c>
      <c r="AC68" s="9">
        <v>365.66666666666669</v>
      </c>
      <c r="AD68" s="9"/>
      <c r="AE68" s="9">
        <v>1942.7134527440001</v>
      </c>
      <c r="AF68" s="9">
        <v>1668.8993233400004</v>
      </c>
      <c r="AG68" s="9">
        <v>1965.9245965662442</v>
      </c>
      <c r="AH68" s="9">
        <v>1580.7175602893317</v>
      </c>
      <c r="AI68" s="9"/>
      <c r="AJ68" s="9"/>
      <c r="AK68" s="9"/>
      <c r="AL68" s="9">
        <v>180.55826641100612</v>
      </c>
      <c r="AM68" s="9">
        <v>161.87793847703412</v>
      </c>
      <c r="AN68" s="9">
        <v>108.84882020434782</v>
      </c>
      <c r="AO68" s="9">
        <v>138.57613949973418</v>
      </c>
      <c r="AP68" s="9"/>
      <c r="AQ68" s="9">
        <v>201.96792596666668</v>
      </c>
      <c r="AR68" s="9">
        <v>120.16666666666667</v>
      </c>
      <c r="AS68" s="9">
        <v>107.66666666666667</v>
      </c>
      <c r="AT68" s="9">
        <v>118.06666666666668</v>
      </c>
      <c r="AU68" s="9">
        <v>123.66666666666667</v>
      </c>
      <c r="AV68" s="9"/>
      <c r="AW68" s="9">
        <v>122.56666666666666</v>
      </c>
      <c r="AX68" s="9"/>
      <c r="AY68" s="9">
        <v>124.53333333333335</v>
      </c>
      <c r="AZ68" s="9">
        <v>112.3</v>
      </c>
      <c r="BA68" s="9">
        <v>81.933333333333337</v>
      </c>
      <c r="BB68" s="9">
        <v>125.06666666666666</v>
      </c>
      <c r="BC68" s="9">
        <v>129.96666666666667</v>
      </c>
      <c r="BD68" s="9">
        <v>150.80000000000001</v>
      </c>
      <c r="BE68" s="9">
        <v>127.93333333333334</v>
      </c>
      <c r="BF68" s="9">
        <v>96.733333333333334</v>
      </c>
      <c r="BG68" s="9">
        <v>107.25</v>
      </c>
      <c r="BH68" s="9">
        <v>114.03333333333335</v>
      </c>
      <c r="BI68" s="9">
        <v>134.91726771319475</v>
      </c>
      <c r="BJ68" s="9">
        <v>81.080455647284097</v>
      </c>
      <c r="BK68" s="9">
        <v>157.73239390889313</v>
      </c>
      <c r="BL68" s="9">
        <v>127.90870751674521</v>
      </c>
      <c r="BM68" s="9">
        <v>113.44332534206534</v>
      </c>
      <c r="BN68" s="9">
        <v>177.31797774741366</v>
      </c>
      <c r="BO68" s="9">
        <v>140.67143643368189</v>
      </c>
      <c r="BP68" s="9">
        <v>138.52756685374712</v>
      </c>
      <c r="BQ68" s="9">
        <v>104.68319559228649</v>
      </c>
      <c r="BR68" s="9">
        <v>90.132248219735487</v>
      </c>
      <c r="BS68" s="9">
        <v>109.94781001923593</v>
      </c>
      <c r="BT68" s="9"/>
      <c r="BU68" s="9">
        <v>121.17628376194969</v>
      </c>
      <c r="BV68" s="9"/>
      <c r="BW68" s="9"/>
      <c r="BX68" s="9"/>
      <c r="BY68" s="9"/>
      <c r="BZ68" s="9">
        <v>119.8</v>
      </c>
      <c r="CA68" s="9">
        <v>189.59032120634922</v>
      </c>
      <c r="CB68" s="9"/>
      <c r="CC68" s="9"/>
      <c r="CD68" s="9"/>
      <c r="CE68" s="9"/>
      <c r="CF68" s="9"/>
      <c r="CG68" s="9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>
        <v>125.15</v>
      </c>
      <c r="CU68" s="27"/>
      <c r="CV68" s="27">
        <v>395.178604635</v>
      </c>
      <c r="CW68" s="9">
        <v>189.20666666666668</v>
      </c>
      <c r="CX68" s="9"/>
      <c r="CY68" s="9">
        <v>82.033333333333331</v>
      </c>
      <c r="CZ68" s="9">
        <v>87</v>
      </c>
      <c r="DA68" s="9">
        <v>174.01742690058481</v>
      </c>
      <c r="DB68" s="9">
        <v>1840.8037967865828</v>
      </c>
      <c r="DC68" s="27">
        <v>183.4</v>
      </c>
      <c r="DD68" s="9">
        <v>223.66666666666666</v>
      </c>
      <c r="DE68" s="9">
        <v>241.66666666666666</v>
      </c>
      <c r="DF68" s="9">
        <v>217</v>
      </c>
      <c r="DG68" s="9">
        <v>293.86769230769227</v>
      </c>
      <c r="DH68" s="9">
        <v>248</v>
      </c>
      <c r="DI68" s="9">
        <v>216.91036803333336</v>
      </c>
      <c r="DJ68" s="9">
        <v>592.33333333333337</v>
      </c>
      <c r="DK68" s="9">
        <v>608</v>
      </c>
      <c r="DL68" s="9">
        <v>642</v>
      </c>
      <c r="DM68" s="9">
        <v>587.87979531369922</v>
      </c>
      <c r="DN68" s="9">
        <v>166.66666666666666</v>
      </c>
      <c r="DO68" s="9">
        <v>172</v>
      </c>
      <c r="DP68" s="9">
        <v>197</v>
      </c>
      <c r="DQ68" s="9">
        <v>179.1807034405</v>
      </c>
      <c r="DR68" s="9">
        <v>233</v>
      </c>
      <c r="DS68" s="9">
        <v>285.66666666666669</v>
      </c>
      <c r="DT68" s="9">
        <v>309</v>
      </c>
      <c r="DU68" s="9">
        <v>623.66666666666663</v>
      </c>
      <c r="DV68" s="9">
        <v>691</v>
      </c>
      <c r="DW68" s="9">
        <v>82.666666666666671</v>
      </c>
      <c r="DX68" s="9">
        <v>412.77666666666664</v>
      </c>
      <c r="DY68" s="9">
        <v>298</v>
      </c>
      <c r="DZ68" s="9">
        <v>839.09333333333325</v>
      </c>
      <c r="EA68" s="9">
        <v>637</v>
      </c>
      <c r="EB68" s="9">
        <v>155.94333333333336</v>
      </c>
      <c r="EC68" s="9">
        <v>134</v>
      </c>
      <c r="ED68" s="17">
        <v>651</v>
      </c>
      <c r="EE68" s="9">
        <v>664.69371993000004</v>
      </c>
      <c r="EF68" s="9"/>
      <c r="EG68" s="9"/>
      <c r="EH68" s="9"/>
      <c r="EI68" s="9"/>
      <c r="EJ68" s="9">
        <v>303.00267371514002</v>
      </c>
      <c r="EK68" s="9">
        <v>226.12498491559782</v>
      </c>
      <c r="EL68" s="9">
        <v>224.29241900522467</v>
      </c>
      <c r="EM68" s="9">
        <v>81.833333333333329</v>
      </c>
      <c r="EN68" s="9">
        <v>144.43333333333334</v>
      </c>
      <c r="EO68" s="9"/>
      <c r="EP68" s="9">
        <v>102.46666666666665</v>
      </c>
      <c r="EQ68" s="9">
        <v>142.70000000000002</v>
      </c>
      <c r="ER68" s="9">
        <v>138.13333333333335</v>
      </c>
      <c r="ES68" s="9">
        <v>78.366666666666674</v>
      </c>
      <c r="ET68" s="9"/>
      <c r="EU68" s="9">
        <v>122.55</v>
      </c>
      <c r="EV68" s="9">
        <v>126.05</v>
      </c>
      <c r="EW68" s="9">
        <v>99.215686274509821</v>
      </c>
      <c r="EX68" s="9">
        <v>115.99075211713894</v>
      </c>
      <c r="EY68" s="9">
        <v>86.560726299758457</v>
      </c>
      <c r="EZ68" s="9"/>
      <c r="FA68" s="9"/>
      <c r="FB68" s="9">
        <v>170.90222012281529</v>
      </c>
      <c r="FC68" s="9">
        <v>432.8797387989905</v>
      </c>
      <c r="FD68" s="9">
        <v>4655.0666666666666</v>
      </c>
      <c r="FE68" s="9">
        <v>186.46973697787499</v>
      </c>
      <c r="FF68" s="9"/>
      <c r="FG68" s="9"/>
      <c r="FH68" s="9"/>
      <c r="FI68" s="9">
        <v>249.12235380000001</v>
      </c>
      <c r="FJ68" s="9"/>
      <c r="FK68" s="9"/>
      <c r="FL68" s="9"/>
      <c r="FM68" s="9"/>
      <c r="FN68" s="9"/>
      <c r="FO68" s="9" t="e">
        <v>#N/A</v>
      </c>
      <c r="FP68" s="9">
        <v>417.84947391066663</v>
      </c>
      <c r="FQ68" s="9">
        <v>293.43527072199998</v>
      </c>
      <c r="FR68" s="9"/>
      <c r="FS68" s="9"/>
      <c r="FT68" s="9">
        <v>520.73186284400003</v>
      </c>
      <c r="FU68" s="9">
        <v>0.39699999999999996</v>
      </c>
      <c r="FV68" s="9">
        <v>551.15565500000002</v>
      </c>
      <c r="FW68" s="9">
        <v>313.05641204</v>
      </c>
      <c r="FX68" s="9">
        <v>118.53333333333335</v>
      </c>
      <c r="FY68" s="9">
        <v>123.93333333333334</v>
      </c>
      <c r="FZ68" s="9">
        <v>110.93333333333334</v>
      </c>
      <c r="GA68" s="9"/>
      <c r="GB68" s="9"/>
      <c r="GC68" s="9">
        <v>118.73333333333333</v>
      </c>
      <c r="GD68" s="9">
        <v>127.53333333333335</v>
      </c>
      <c r="GE68" s="9">
        <v>111.00493459700793</v>
      </c>
      <c r="GF68" s="9">
        <v>84.642947831729813</v>
      </c>
      <c r="GG68" s="9">
        <v>91.177033492822972</v>
      </c>
      <c r="GH68" s="9"/>
      <c r="GI68" s="9"/>
      <c r="GJ68" s="9">
        <v>12.4</v>
      </c>
      <c r="GK68" s="9">
        <v>11.62</v>
      </c>
      <c r="GL68" s="9">
        <v>2.4726666666666666</v>
      </c>
      <c r="GM68" s="9">
        <v>1.0685333333333333</v>
      </c>
      <c r="GN68" s="9">
        <v>0.84583333333333321</v>
      </c>
      <c r="GO68" s="9">
        <v>1.6143333333333334</v>
      </c>
      <c r="GP68" s="9">
        <v>1.3104666666666667</v>
      </c>
      <c r="GQ68" s="9">
        <v>3.3996666666666666</v>
      </c>
      <c r="GR68" s="9">
        <v>0.20206666666666664</v>
      </c>
      <c r="GS68" s="9">
        <v>2.6716666666666669</v>
      </c>
      <c r="GT68" s="9"/>
      <c r="GU68" s="9">
        <v>110.3</v>
      </c>
      <c r="GV68" s="9">
        <v>65.966666666666669</v>
      </c>
      <c r="GW68" s="9">
        <v>91.9</v>
      </c>
      <c r="GX68" s="9">
        <v>112.16666666666667</v>
      </c>
      <c r="GY68" s="9">
        <v>118.5</v>
      </c>
      <c r="GZ68" s="9">
        <v>57.866666666666674</v>
      </c>
      <c r="HA68" s="9">
        <v>100.63333333333333</v>
      </c>
      <c r="HB68" s="9">
        <v>87.783856201853311</v>
      </c>
      <c r="HC68" s="9">
        <v>113.50280030344366</v>
      </c>
      <c r="HD68" s="9">
        <v>72.57359719378897</v>
      </c>
      <c r="HE68" s="9">
        <v>54.62510494478289</v>
      </c>
      <c r="HF68" s="9">
        <v>71.372915692691279</v>
      </c>
      <c r="HG68" s="9">
        <v>81.93832599118943</v>
      </c>
      <c r="HH68" s="9">
        <v>10.76</v>
      </c>
      <c r="HI68" s="9">
        <v>0.58793333333333342</v>
      </c>
      <c r="HJ68" s="9">
        <v>11.553333333333333</v>
      </c>
      <c r="HK68" s="9">
        <v>0.16563333333333333</v>
      </c>
      <c r="HL68" s="34">
        <v>125.6</v>
      </c>
      <c r="HM68" s="9">
        <v>130.93333333333334</v>
      </c>
      <c r="HN68" s="34">
        <v>122.4</v>
      </c>
      <c r="HO68" s="9">
        <v>0.62649999999999995</v>
      </c>
      <c r="HP68" s="9">
        <v>0.67769999999999997</v>
      </c>
      <c r="HQ68" s="9">
        <v>0.3493</v>
      </c>
      <c r="HR68" s="9">
        <v>1.038</v>
      </c>
      <c r="HS68" s="9">
        <v>2.8510000000000004</v>
      </c>
      <c r="HT68" s="9">
        <v>0.51148533333333335</v>
      </c>
      <c r="HU68" s="9">
        <v>0.48753333333333332</v>
      </c>
      <c r="HV68" s="9">
        <v>0.66223333333333334</v>
      </c>
      <c r="HW68" s="9">
        <v>2.0690953333333333</v>
      </c>
      <c r="HX68" s="9">
        <v>0.60659999999999992</v>
      </c>
      <c r="HY68" s="9">
        <v>1.9765666666666666</v>
      </c>
      <c r="HZ68" s="9">
        <v>0.53170000000000006</v>
      </c>
      <c r="IA68" s="9">
        <v>1.4370333333333334</v>
      </c>
      <c r="IB68" s="9">
        <v>0.69920000000000004</v>
      </c>
      <c r="IC68" s="9">
        <v>1.0653333333333335</v>
      </c>
      <c r="ID68" s="9">
        <v>0.75150000000000006</v>
      </c>
      <c r="IE68" s="9">
        <v>0.93966666666666665</v>
      </c>
      <c r="IF68" s="9">
        <v>0.95569884057971022</v>
      </c>
      <c r="IG68" s="9">
        <v>0.62606628787878782</v>
      </c>
      <c r="IH68" s="9">
        <v>0.48614130434782604</v>
      </c>
      <c r="II68" s="9">
        <v>98.166666666666671</v>
      </c>
      <c r="IJ68" s="9">
        <v>124.5</v>
      </c>
      <c r="IK68" s="9">
        <v>106.06666666666666</v>
      </c>
      <c r="IL68" s="9">
        <v>108.86666666666667</v>
      </c>
      <c r="IM68" s="9">
        <v>113</v>
      </c>
      <c r="IN68" s="9">
        <v>124.13333333333333</v>
      </c>
      <c r="IO68" s="9">
        <v>94.133333333333326</v>
      </c>
      <c r="IP68" s="9"/>
      <c r="IQ68" s="9">
        <v>80.533333333333331</v>
      </c>
      <c r="IR68" s="9"/>
      <c r="IS68" s="9">
        <v>144.96666666666667</v>
      </c>
      <c r="IT68" s="9">
        <v>118.43333333333334</v>
      </c>
      <c r="IU68" s="9">
        <v>127.16666666666667</v>
      </c>
      <c r="IV68" s="9">
        <v>101.83333333333333</v>
      </c>
      <c r="IW68" s="9">
        <v>71.783903524266918</v>
      </c>
      <c r="IX68" s="9">
        <v>71.302507394873672</v>
      </c>
      <c r="IY68" s="9">
        <v>102.80027400793553</v>
      </c>
      <c r="IZ68" s="9">
        <v>94.827154159158994</v>
      </c>
      <c r="JA68" s="9">
        <v>85.641677255400239</v>
      </c>
      <c r="JB68" s="9">
        <v>147.65005415769227</v>
      </c>
      <c r="JC68" s="9">
        <v>95.226421518556364</v>
      </c>
      <c r="JD68" s="9">
        <v>120.33145190344663</v>
      </c>
      <c r="JE68" s="9"/>
      <c r="JF68" s="9"/>
      <c r="JG68" s="9"/>
      <c r="JH68" s="9"/>
      <c r="JI68" s="9"/>
      <c r="JJ68" s="9"/>
      <c r="JK68" s="9"/>
      <c r="JL68" s="9"/>
      <c r="JM68" s="9"/>
      <c r="JN68" s="9"/>
      <c r="JO68" s="9"/>
      <c r="JP68" s="9"/>
      <c r="JQ68" s="9"/>
      <c r="JR68" s="9"/>
      <c r="JS68" s="9"/>
      <c r="JT68" s="9"/>
      <c r="JU68" s="9"/>
      <c r="JV68" s="9"/>
      <c r="JW68" s="9"/>
      <c r="JX68" s="9"/>
      <c r="JY68" s="9"/>
      <c r="JZ68" s="9"/>
      <c r="KA68" s="9"/>
      <c r="KB68" s="9"/>
      <c r="KC68" s="9"/>
      <c r="KD68" s="9"/>
      <c r="KE68" s="9"/>
      <c r="KF68" s="9"/>
      <c r="KG68" s="9"/>
      <c r="KH68" s="9"/>
      <c r="KI68" s="9"/>
      <c r="KJ68" s="9"/>
      <c r="KK68" s="9"/>
      <c r="KL68" s="9"/>
      <c r="KM68" s="9"/>
      <c r="KN68" s="9"/>
      <c r="KO68" s="9"/>
      <c r="KP68" s="9"/>
      <c r="KQ68" s="9"/>
      <c r="KR68" s="9"/>
      <c r="KS68" s="9"/>
      <c r="KT68" s="9"/>
      <c r="KU68" s="9"/>
      <c r="KV68" s="27">
        <v>0.71435073205615351</v>
      </c>
      <c r="KW68" s="27">
        <v>0.38565342436302524</v>
      </c>
      <c r="KX68" s="27"/>
      <c r="KY68" s="27"/>
      <c r="KZ68" s="27"/>
      <c r="LA68" s="27"/>
      <c r="LB68" s="27"/>
      <c r="LC68" s="27"/>
      <c r="LD68" s="27">
        <v>0.78503333333333325</v>
      </c>
      <c r="LE68" s="27">
        <v>0.85726666666666673</v>
      </c>
      <c r="LF68" s="27"/>
      <c r="LG68" s="27"/>
      <c r="LH68" s="27">
        <v>0.80353333333333343</v>
      </c>
      <c r="LI68" s="27"/>
      <c r="LJ68" s="9">
        <v>83.704843630816171</v>
      </c>
      <c r="LK68" s="27">
        <v>183.4</v>
      </c>
      <c r="LL68" s="9">
        <v>1.0966666666666667</v>
      </c>
      <c r="LM68" s="9">
        <v>1.8618356016825659</v>
      </c>
      <c r="LN68" s="9"/>
      <c r="LO68" s="9"/>
      <c r="LP68" s="9"/>
      <c r="LQ68" s="9"/>
      <c r="LR68" s="9"/>
      <c r="LS68" s="9"/>
      <c r="LT68" s="9">
        <v>148.46666666666667</v>
      </c>
      <c r="LU68" s="9">
        <v>148.6</v>
      </c>
      <c r="LV68" s="9">
        <v>168.46666666666667</v>
      </c>
      <c r="LW68" s="9">
        <v>167.9</v>
      </c>
      <c r="LX68" s="9">
        <v>143.5</v>
      </c>
      <c r="LY68" s="9">
        <v>192.9</v>
      </c>
      <c r="LZ68" s="9">
        <v>140.30000000000001</v>
      </c>
      <c r="MA68" s="9">
        <v>168.43333333333334</v>
      </c>
      <c r="MB68" s="9"/>
      <c r="MC68" s="9">
        <v>138.5</v>
      </c>
      <c r="MD68" s="9">
        <v>133.26666666666668</v>
      </c>
      <c r="ME68" s="9">
        <v>135.83333333333334</v>
      </c>
      <c r="MF68" s="9">
        <v>138.93333333333337</v>
      </c>
      <c r="MG68" s="9">
        <v>143.73333333333335</v>
      </c>
      <c r="MH68" s="9">
        <v>121</v>
      </c>
      <c r="MI68" s="9">
        <v>132.66666666666669</v>
      </c>
      <c r="MJ68" s="9">
        <v>130.6</v>
      </c>
      <c r="MK68" s="9">
        <v>138.4</v>
      </c>
      <c r="ML68" s="9">
        <v>176.26666666666665</v>
      </c>
      <c r="MM68" s="9">
        <v>223.70000000000002</v>
      </c>
      <c r="MN68" s="9">
        <v>181.93333333333331</v>
      </c>
      <c r="MO68" s="9"/>
      <c r="MP68" s="9">
        <v>131.26666666666668</v>
      </c>
      <c r="MQ68" s="9">
        <v>141.03333333333333</v>
      </c>
      <c r="MR68" s="9">
        <v>138.39999999999998</v>
      </c>
      <c r="MS68" s="9">
        <v>137.63333333333333</v>
      </c>
      <c r="MT68" s="9">
        <v>85.866666666666674</v>
      </c>
      <c r="MU68" s="9">
        <v>151.70000000000002</v>
      </c>
      <c r="MV68" s="9">
        <v>149.36666666666667</v>
      </c>
      <c r="MW68" s="9"/>
      <c r="MX68" s="9"/>
      <c r="MY68" s="9"/>
      <c r="MZ68" s="9"/>
      <c r="NA68" s="9"/>
      <c r="NB68" s="9"/>
      <c r="NC68" s="9"/>
      <c r="ND68" s="9"/>
      <c r="NE68" s="9">
        <v>156.46666666666667</v>
      </c>
      <c r="NF68" s="9">
        <v>154.26666666666668</v>
      </c>
      <c r="NG68" s="9">
        <v>7.05</v>
      </c>
      <c r="NH68" s="9"/>
      <c r="NI68" s="9"/>
      <c r="NJ68" s="9"/>
      <c r="NK68" s="9">
        <v>128.6</v>
      </c>
      <c r="NL68" s="9">
        <v>85.766666666666694</v>
      </c>
      <c r="NM68" s="9"/>
      <c r="NN68" s="9">
        <v>0.82799999999999996</v>
      </c>
      <c r="NO68" s="9">
        <v>0.83899999999999997</v>
      </c>
      <c r="NP68" s="27"/>
      <c r="NQ68" s="27"/>
      <c r="NR68" s="27"/>
      <c r="NS68" s="27">
        <v>142.3717753</v>
      </c>
      <c r="NT68" s="27">
        <v>122.86150866666667</v>
      </c>
      <c r="NU68" s="27">
        <v>162.16666666666666</v>
      </c>
      <c r="NV68" s="27"/>
      <c r="NW68" s="27">
        <v>185.66666666666666</v>
      </c>
      <c r="NX68" s="27"/>
      <c r="NY68" s="27"/>
      <c r="NZ68" s="27"/>
      <c r="OA68" s="27">
        <v>77.5</v>
      </c>
      <c r="OB68" s="27">
        <v>73.400000000000006</v>
      </c>
      <c r="OC68" s="27"/>
      <c r="OD68" s="27">
        <v>525.13666666666666</v>
      </c>
      <c r="OE68" s="27"/>
      <c r="OF68" s="27">
        <v>1391.2621946666666</v>
      </c>
      <c r="OG68" s="27">
        <v>2020.9</v>
      </c>
      <c r="OH68" s="27">
        <v>3582.5</v>
      </c>
      <c r="OI68" s="27">
        <v>1319</v>
      </c>
      <c r="OJ68" s="9">
        <v>167</v>
      </c>
      <c r="OK68" s="9">
        <v>149</v>
      </c>
      <c r="OL68" s="9">
        <v>26.2</v>
      </c>
      <c r="OM68" s="9">
        <v>79</v>
      </c>
      <c r="ON68" s="9">
        <v>222</v>
      </c>
      <c r="OO68" s="9">
        <v>170</v>
      </c>
      <c r="OP68" s="9">
        <v>57.00200277307043</v>
      </c>
      <c r="OQ68" s="9" t="e">
        <v>#N/A</v>
      </c>
      <c r="OR68" s="9" t="e">
        <v>#N/A</v>
      </c>
      <c r="OS68" s="9">
        <v>133.23333333333332</v>
      </c>
      <c r="OT68" s="9">
        <v>154.6</v>
      </c>
      <c r="OU68" s="9">
        <v>190.9</v>
      </c>
      <c r="OV68" s="9">
        <v>107.56666666666666</v>
      </c>
      <c r="OW68" s="9">
        <v>156.76666666666668</v>
      </c>
      <c r="OX68" s="9">
        <v>115.83333333333333</v>
      </c>
      <c r="OY68" s="9">
        <v>104.2</v>
      </c>
      <c r="OZ68" s="9">
        <v>125.86666666666667</v>
      </c>
      <c r="PA68" s="9" t="e">
        <v>#N/A</v>
      </c>
      <c r="PB68" s="9" t="e">
        <v>#N/A</v>
      </c>
      <c r="PC68" s="9">
        <v>112.76666666666701</v>
      </c>
      <c r="PD68" s="9">
        <v>111.63333333333334</v>
      </c>
      <c r="PE68" s="9">
        <v>153.13333333333333</v>
      </c>
    </row>
    <row r="69" spans="1:421" ht="15.75">
      <c r="A69" s="5">
        <v>34973</v>
      </c>
      <c r="B69" s="9">
        <v>139.62598399999999</v>
      </c>
      <c r="C69" s="9">
        <v>129.82766933333332</v>
      </c>
      <c r="D69" s="9">
        <v>178.97234133333333</v>
      </c>
      <c r="E69" s="9">
        <v>135.10333333333332</v>
      </c>
      <c r="F69" s="9">
        <v>147.66666666666666</v>
      </c>
      <c r="G69" s="9"/>
      <c r="H69" s="9">
        <v>160.37514483692308</v>
      </c>
      <c r="I69" s="9"/>
      <c r="J69" s="9">
        <v>114.56058899999999</v>
      </c>
      <c r="K69" s="9">
        <v>143.82406133333333</v>
      </c>
      <c r="L69" s="9">
        <v>110</v>
      </c>
      <c r="M69" s="9"/>
      <c r="N69" s="9"/>
      <c r="O69" s="9">
        <v>118.09428501133334</v>
      </c>
      <c r="P69" s="9">
        <v>143.52093256200001</v>
      </c>
      <c r="Q69" s="9">
        <v>117.12048</v>
      </c>
      <c r="R69" s="9">
        <v>130.60643802916664</v>
      </c>
      <c r="S69" s="9">
        <v>150.94316204933332</v>
      </c>
      <c r="T69" s="9">
        <v>123.49561043033331</v>
      </c>
      <c r="U69" s="9">
        <v>348.80804219433327</v>
      </c>
      <c r="V69" s="9">
        <v>182.94102685089288</v>
      </c>
      <c r="W69" s="9">
        <v>217.66666666666666</v>
      </c>
      <c r="X69" s="9">
        <v>211.66666666666663</v>
      </c>
      <c r="Y69" s="9">
        <v>176.49228703333333</v>
      </c>
      <c r="Z69" s="9">
        <v>288.35980399727191</v>
      </c>
      <c r="AA69" s="17">
        <v>202.09040683333333</v>
      </c>
      <c r="AB69" s="9">
        <v>364.50555555555553</v>
      </c>
      <c r="AC69" s="9">
        <v>456.33333333333331</v>
      </c>
      <c r="AD69" s="9"/>
      <c r="AE69" s="9">
        <v>1971.3000593833333</v>
      </c>
      <c r="AF69" s="9">
        <v>1652.7320907933336</v>
      </c>
      <c r="AG69" s="9">
        <v>1798.0948853442239</v>
      </c>
      <c r="AH69" s="9">
        <v>1351.6996974438512</v>
      </c>
      <c r="AI69" s="9"/>
      <c r="AJ69" s="9"/>
      <c r="AK69" s="9"/>
      <c r="AL69" s="9">
        <v>197.62276533941073</v>
      </c>
      <c r="AM69" s="9">
        <v>180.24346714512816</v>
      </c>
      <c r="AN69" s="9">
        <v>127.02750252420635</v>
      </c>
      <c r="AO69" s="9">
        <v>161.82688544444446</v>
      </c>
      <c r="AP69" s="9"/>
      <c r="AQ69" s="9">
        <v>212.25616476666667</v>
      </c>
      <c r="AR69" s="9">
        <v>128.43333333333334</v>
      </c>
      <c r="AS69" s="9">
        <v>120.9</v>
      </c>
      <c r="AT69" s="9">
        <v>126.53333333333335</v>
      </c>
      <c r="AU69" s="9">
        <v>126.4</v>
      </c>
      <c r="AV69" s="9"/>
      <c r="AW69" s="9">
        <v>127.16666666666667</v>
      </c>
      <c r="AX69" s="9"/>
      <c r="AY69" s="9">
        <v>125.66666666666667</v>
      </c>
      <c r="AZ69" s="9">
        <v>126.9</v>
      </c>
      <c r="BA69" s="9">
        <v>94.8</v>
      </c>
      <c r="BB69" s="9">
        <v>136.86666666666665</v>
      </c>
      <c r="BC69" s="9">
        <v>135.23333333333335</v>
      </c>
      <c r="BD69" s="9">
        <v>141.03333333333333</v>
      </c>
      <c r="BE69" s="9">
        <v>157</v>
      </c>
      <c r="BF69" s="9">
        <v>118.23333333333333</v>
      </c>
      <c r="BG69" s="9">
        <v>126.2</v>
      </c>
      <c r="BH69" s="9">
        <v>129.6</v>
      </c>
      <c r="BI69" s="9">
        <v>148.15443360203648</v>
      </c>
      <c r="BJ69" s="9">
        <v>109.8389961412298</v>
      </c>
      <c r="BK69" s="9">
        <v>218.25383941037043</v>
      </c>
      <c r="BL69" s="9">
        <v>142.99181344579509</v>
      </c>
      <c r="BM69" s="9">
        <v>117.30828673199964</v>
      </c>
      <c r="BN69" s="9">
        <v>175.60023423775135</v>
      </c>
      <c r="BO69" s="9">
        <v>180.86956521739131</v>
      </c>
      <c r="BP69" s="9">
        <v>154.37438098382304</v>
      </c>
      <c r="BQ69" s="9">
        <v>125.6198347107438</v>
      </c>
      <c r="BR69" s="9">
        <v>103.76398779247202</v>
      </c>
      <c r="BS69" s="9">
        <v>128.39520368428626</v>
      </c>
      <c r="BT69" s="9"/>
      <c r="BU69" s="9">
        <v>137.86110132272762</v>
      </c>
      <c r="BV69" s="9"/>
      <c r="BW69" s="9"/>
      <c r="BX69" s="9"/>
      <c r="BY69" s="9"/>
      <c r="BZ69" s="9">
        <v>120.56666666666666</v>
      </c>
      <c r="CA69" s="9">
        <v>206.72373642105268</v>
      </c>
      <c r="CB69" s="9"/>
      <c r="CC69" s="9"/>
      <c r="CD69" s="9"/>
      <c r="CE69" s="9"/>
      <c r="CF69" s="9"/>
      <c r="CG69" s="9"/>
      <c r="CH69" s="27"/>
      <c r="CI69" s="27"/>
      <c r="CJ69" s="27"/>
      <c r="CK69" s="27"/>
      <c r="CL69" s="27"/>
      <c r="CM69" s="27"/>
      <c r="CN69" s="27"/>
      <c r="CO69" s="27"/>
      <c r="CP69" s="27"/>
      <c r="CQ69" s="27">
        <v>131.76</v>
      </c>
      <c r="CR69" s="27"/>
      <c r="CS69" s="27"/>
      <c r="CT69" s="27">
        <v>129.15714285714299</v>
      </c>
      <c r="CU69" s="27"/>
      <c r="CV69" s="27">
        <v>442.76170951666671</v>
      </c>
      <c r="CW69" s="9">
        <v>205.17</v>
      </c>
      <c r="CX69" s="9"/>
      <c r="CY69" s="9">
        <v>80.333333333333329</v>
      </c>
      <c r="CZ69" s="9">
        <v>85.13333333333334</v>
      </c>
      <c r="DA69" s="9">
        <v>207.06527429685323</v>
      </c>
      <c r="DB69" s="9">
        <v>1882.8993210744532</v>
      </c>
      <c r="DC69" s="27">
        <v>176.76666666666665</v>
      </c>
      <c r="DD69" s="9">
        <v>240.33333333333334</v>
      </c>
      <c r="DE69" s="9">
        <v>271.66666666666669</v>
      </c>
      <c r="DF69" s="9">
        <v>260.33333333333331</v>
      </c>
      <c r="DG69" s="9">
        <v>322.19</v>
      </c>
      <c r="DH69" s="9">
        <v>283</v>
      </c>
      <c r="DI69" s="9">
        <v>236.6294924</v>
      </c>
      <c r="DJ69" s="9">
        <v>579.66666666666663</v>
      </c>
      <c r="DK69" s="9">
        <v>582.66666666666663</v>
      </c>
      <c r="DL69" s="9">
        <v>580</v>
      </c>
      <c r="DM69" s="9">
        <v>563.97209975978831</v>
      </c>
      <c r="DN69" s="9">
        <v>202.33333333333334</v>
      </c>
      <c r="DO69" s="9">
        <v>228.33333333333334</v>
      </c>
      <c r="DP69" s="9">
        <v>229.66666666666666</v>
      </c>
      <c r="DQ69" s="9">
        <v>228.33333333333334</v>
      </c>
      <c r="DR69" s="9">
        <v>228</v>
      </c>
      <c r="DS69" s="9">
        <v>265</v>
      </c>
      <c r="DT69" s="9">
        <v>334</v>
      </c>
      <c r="DU69" s="9">
        <v>588.33333333333337</v>
      </c>
      <c r="DV69" s="9">
        <v>688.33333333333337</v>
      </c>
      <c r="DW69" s="9">
        <v>115.66666666666667</v>
      </c>
      <c r="DX69" s="9">
        <v>417.71</v>
      </c>
      <c r="DY69" s="9">
        <v>290</v>
      </c>
      <c r="DZ69" s="9">
        <v>770.15</v>
      </c>
      <c r="EA69" s="9">
        <v>588</v>
      </c>
      <c r="EB69" s="9">
        <v>182.90333333333334</v>
      </c>
      <c r="EC69" s="9">
        <v>163.66666666666666</v>
      </c>
      <c r="ED69" s="17">
        <v>587</v>
      </c>
      <c r="EE69" s="9">
        <v>637.13593717999993</v>
      </c>
      <c r="EF69" s="9">
        <v>906.33333333333337</v>
      </c>
      <c r="EG69" s="9">
        <v>596</v>
      </c>
      <c r="EH69" s="9">
        <v>185.33333333333334</v>
      </c>
      <c r="EI69" s="9"/>
      <c r="EJ69" s="9">
        <v>310.18597843565971</v>
      </c>
      <c r="EK69" s="9">
        <v>251.56168811463564</v>
      </c>
      <c r="EL69" s="9">
        <v>249.15840823405483</v>
      </c>
      <c r="EM69" s="9">
        <v>90.366666666666674</v>
      </c>
      <c r="EN69" s="9">
        <v>142.76666666666668</v>
      </c>
      <c r="EO69" s="9"/>
      <c r="EP69" s="9">
        <v>113.96666666666665</v>
      </c>
      <c r="EQ69" s="9">
        <v>141.20000000000002</v>
      </c>
      <c r="ER69" s="9">
        <v>136.4</v>
      </c>
      <c r="ES69" s="9">
        <v>95.966666666666683</v>
      </c>
      <c r="ET69" s="9"/>
      <c r="EU69" s="9">
        <v>133.4</v>
      </c>
      <c r="EV69" s="9">
        <v>135.96666666666667</v>
      </c>
      <c r="EW69" s="9">
        <v>108.23529411764707</v>
      </c>
      <c r="EX69" s="9">
        <v>111.27367966322687</v>
      </c>
      <c r="EY69" s="9">
        <v>110.30595813204511</v>
      </c>
      <c r="EZ69" s="9">
        <v>88.882902940133562</v>
      </c>
      <c r="FA69" s="9">
        <v>128.77822814128547</v>
      </c>
      <c r="FB69" s="9">
        <v>163.81672177609821</v>
      </c>
      <c r="FC69" s="9">
        <v>433.41052314044651</v>
      </c>
      <c r="FD69" s="9">
        <v>5019.3166666666666</v>
      </c>
      <c r="FE69" s="9">
        <v>258.76631379188069</v>
      </c>
      <c r="FF69" s="9"/>
      <c r="FG69" s="9"/>
      <c r="FH69" s="9"/>
      <c r="FI69" s="9">
        <v>238.834115</v>
      </c>
      <c r="FJ69" s="9"/>
      <c r="FK69" s="9"/>
      <c r="FL69" s="9"/>
      <c r="FM69" s="9"/>
      <c r="FN69" s="9"/>
      <c r="FO69" s="9" t="e">
        <v>#N/A</v>
      </c>
      <c r="FP69" s="9">
        <v>383.16341135600004</v>
      </c>
      <c r="FQ69" s="9">
        <v>266.75933702000003</v>
      </c>
      <c r="FR69" s="9"/>
      <c r="FS69" s="9"/>
      <c r="FT69" s="9">
        <v>498.97958632666661</v>
      </c>
      <c r="FU69" s="9">
        <v>0.40299999999999997</v>
      </c>
      <c r="FV69" s="9">
        <v>607.96143117533336</v>
      </c>
      <c r="FW69" s="9">
        <v>335.83751244666666</v>
      </c>
      <c r="FX69" s="9">
        <v>115.39999999999999</v>
      </c>
      <c r="FY69" s="9">
        <v>125.26666666666667</v>
      </c>
      <c r="FZ69" s="9">
        <v>110.7</v>
      </c>
      <c r="GA69" s="9"/>
      <c r="GB69" s="9"/>
      <c r="GC69" s="9">
        <v>119.4</v>
      </c>
      <c r="GD69" s="9">
        <v>127.36666666666667</v>
      </c>
      <c r="GE69" s="9">
        <v>106.36797994830422</v>
      </c>
      <c r="GF69" s="9">
        <v>93.366814321586773</v>
      </c>
      <c r="GG69" s="9">
        <v>92.555023923444978</v>
      </c>
      <c r="GH69" s="9"/>
      <c r="GI69" s="9"/>
      <c r="GJ69" s="9">
        <v>13.766666666666666</v>
      </c>
      <c r="GK69" s="9">
        <v>12.796666666666667</v>
      </c>
      <c r="GL69" s="9">
        <v>2.4946666666666664</v>
      </c>
      <c r="GM69" s="9">
        <v>1.1321666666666665</v>
      </c>
      <c r="GN69" s="9">
        <v>0.98333333333333339</v>
      </c>
      <c r="GO69" s="9">
        <v>1.6963333333333335</v>
      </c>
      <c r="GP69" s="9">
        <v>1.4188000000000001</v>
      </c>
      <c r="GQ69" s="9">
        <v>3.3773333333333331</v>
      </c>
      <c r="GR69" s="9">
        <v>0.26790000000000003</v>
      </c>
      <c r="GS69" s="9">
        <v>2.6733333333333333</v>
      </c>
      <c r="GT69" s="9"/>
      <c r="GU69" s="9">
        <v>115.83333333333333</v>
      </c>
      <c r="GV69" s="9">
        <v>70.5</v>
      </c>
      <c r="GW69" s="9">
        <v>100.03333333333335</v>
      </c>
      <c r="GX69" s="9">
        <v>118</v>
      </c>
      <c r="GY69" s="9">
        <v>122.43333333333334</v>
      </c>
      <c r="GZ69" s="9">
        <v>63.033333333333339</v>
      </c>
      <c r="HA69" s="9">
        <v>104.1</v>
      </c>
      <c r="HB69" s="9">
        <v>95.040750251200194</v>
      </c>
      <c r="HC69" s="9">
        <v>120.26212291946791</v>
      </c>
      <c r="HD69" s="9">
        <v>96.218079948281442</v>
      </c>
      <c r="HE69" s="9">
        <v>63.505048113146621</v>
      </c>
      <c r="HF69" s="9">
        <v>71.4174402813954</v>
      </c>
      <c r="HG69" s="9">
        <v>90.969162995594715</v>
      </c>
      <c r="HH69" s="9">
        <v>11.766666666666666</v>
      </c>
      <c r="HI69" s="9">
        <v>0.66539999999999999</v>
      </c>
      <c r="HJ69" s="9">
        <v>12.393333333333333</v>
      </c>
      <c r="HK69" s="9">
        <v>0.17713333333333334</v>
      </c>
      <c r="HL69" s="34">
        <v>126.66666666666667</v>
      </c>
      <c r="HM69" s="9">
        <v>134.16666666666666</v>
      </c>
      <c r="HN69" s="34">
        <v>127.1</v>
      </c>
      <c r="HO69" s="9">
        <v>0.66096666666666659</v>
      </c>
      <c r="HP69" s="9">
        <v>0.63913333333333333</v>
      </c>
      <c r="HQ69" s="9">
        <v>0.30609999999999998</v>
      </c>
      <c r="HR69" s="9">
        <v>1.0757666666666665</v>
      </c>
      <c r="HS69" s="9">
        <v>2.8526666666666669</v>
      </c>
      <c r="HT69" s="9">
        <v>0.45664799999999994</v>
      </c>
      <c r="HU69" s="9">
        <v>0.43186666666666668</v>
      </c>
      <c r="HV69" s="9">
        <v>0.63206666666666667</v>
      </c>
      <c r="HW69" s="9">
        <v>2.1350440000000002</v>
      </c>
      <c r="HX69" s="9">
        <v>0.5958</v>
      </c>
      <c r="HY69" s="9">
        <v>1.6419999999999999</v>
      </c>
      <c r="HZ69" s="9">
        <v>0.5742666666666667</v>
      </c>
      <c r="IA69" s="9">
        <v>1.4709000000000001</v>
      </c>
      <c r="IB69" s="9">
        <v>0.74163333333333326</v>
      </c>
      <c r="IC69" s="9">
        <v>1.0026666666666666</v>
      </c>
      <c r="ID69" s="9">
        <v>0.87433333333333341</v>
      </c>
      <c r="IE69" s="9">
        <v>1.0593333333333332</v>
      </c>
      <c r="IF69" s="9">
        <v>0.95748355699855703</v>
      </c>
      <c r="IG69" s="9">
        <v>0.6639022435897437</v>
      </c>
      <c r="IH69" s="9">
        <v>0.43236633249791145</v>
      </c>
      <c r="II69" s="9">
        <v>107.03333333333335</v>
      </c>
      <c r="IJ69" s="9">
        <v>127.26666666666665</v>
      </c>
      <c r="IK69" s="9">
        <v>105.26666666666667</v>
      </c>
      <c r="IL69" s="9">
        <v>110.63333333333333</v>
      </c>
      <c r="IM69" s="9">
        <v>129.53333333333333</v>
      </c>
      <c r="IN69" s="9">
        <v>125.96666666666665</v>
      </c>
      <c r="IO69" s="9">
        <v>97.566666666666677</v>
      </c>
      <c r="IP69" s="9"/>
      <c r="IQ69" s="9">
        <v>73</v>
      </c>
      <c r="IR69" s="9"/>
      <c r="IS69" s="9">
        <v>141.1</v>
      </c>
      <c r="IT69" s="9">
        <v>119.73333333333333</v>
      </c>
      <c r="IU69" s="9">
        <v>141.5</v>
      </c>
      <c r="IV69" s="9">
        <v>128.93333333333334</v>
      </c>
      <c r="IW69" s="9">
        <v>75.733068527943004</v>
      </c>
      <c r="IX69" s="9">
        <v>73.896782952946609</v>
      </c>
      <c r="IY69" s="9">
        <v>91.778857507499197</v>
      </c>
      <c r="IZ69" s="9">
        <v>90.507499731513207</v>
      </c>
      <c r="JA69" s="9">
        <v>84.11689961880559</v>
      </c>
      <c r="JB69" s="9">
        <v>122.65783543531579</v>
      </c>
      <c r="JC69" s="9">
        <v>101.00556123028032</v>
      </c>
      <c r="JD69" s="9">
        <v>139.99973313051254</v>
      </c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27">
        <v>0.68519640983304564</v>
      </c>
      <c r="KW69" s="27">
        <v>0.34527935268772603</v>
      </c>
      <c r="KX69" s="27"/>
      <c r="KY69" s="27"/>
      <c r="KZ69" s="27"/>
      <c r="LA69" s="27"/>
      <c r="LB69" s="27"/>
      <c r="LC69" s="27"/>
      <c r="LD69" s="27">
        <v>0.81330000000000002</v>
      </c>
      <c r="LE69" s="27">
        <v>0.83083333333333331</v>
      </c>
      <c r="LF69" s="27"/>
      <c r="LG69" s="27"/>
      <c r="LH69" s="27">
        <v>0.72259999999999991</v>
      </c>
      <c r="LI69" s="27"/>
      <c r="LJ69" s="9">
        <v>78.252620186830711</v>
      </c>
      <c r="LK69" s="27">
        <v>176.76666666666665</v>
      </c>
      <c r="LL69" s="9">
        <v>1.1299999999999999</v>
      </c>
      <c r="LM69" s="9">
        <v>1.786119104719599</v>
      </c>
      <c r="LN69" s="9"/>
      <c r="LO69" s="9"/>
      <c r="LP69" s="9"/>
      <c r="LQ69" s="9"/>
      <c r="LR69" s="9"/>
      <c r="LS69" s="9"/>
      <c r="LT69" s="9">
        <v>149.56666666666669</v>
      </c>
      <c r="LU69" s="9">
        <v>149.83333333333334</v>
      </c>
      <c r="LV69" s="9">
        <v>169.16666666666666</v>
      </c>
      <c r="LW69" s="9">
        <v>167.83333333333334</v>
      </c>
      <c r="LX69" s="9">
        <v>141.5</v>
      </c>
      <c r="LY69" s="9">
        <v>193.23333333333335</v>
      </c>
      <c r="LZ69" s="9">
        <v>140.93333333333334</v>
      </c>
      <c r="MA69" s="9">
        <v>169.53333333333333</v>
      </c>
      <c r="MB69" s="9"/>
      <c r="MC69" s="9">
        <v>141.5</v>
      </c>
      <c r="MD69" s="9">
        <v>134.70000000000002</v>
      </c>
      <c r="ME69" s="9">
        <v>139.46666666666667</v>
      </c>
      <c r="MF69" s="9">
        <v>141.73333333333335</v>
      </c>
      <c r="MG69" s="9">
        <v>146.23333333333332</v>
      </c>
      <c r="MH69" s="9">
        <v>135.46666666666667</v>
      </c>
      <c r="MI69" s="9">
        <v>133.96666666666667</v>
      </c>
      <c r="MJ69" s="9">
        <v>132.33333333333334</v>
      </c>
      <c r="MK69" s="9">
        <v>138.33333333333334</v>
      </c>
      <c r="ML69" s="9">
        <v>176.76666666666665</v>
      </c>
      <c r="MM69" s="9">
        <v>225.19999999999996</v>
      </c>
      <c r="MN69" s="9">
        <v>183.56666666666669</v>
      </c>
      <c r="MO69" s="9"/>
      <c r="MP69" s="9">
        <v>130.29999999999998</v>
      </c>
      <c r="MQ69" s="9">
        <v>140.73333333333332</v>
      </c>
      <c r="MR69" s="9">
        <v>138.70000000000002</v>
      </c>
      <c r="MS69" s="9">
        <v>137.86666666666667</v>
      </c>
      <c r="MT69" s="9">
        <v>90.833333333333329</v>
      </c>
      <c r="MU69" s="9">
        <v>151.76666666666665</v>
      </c>
      <c r="MV69" s="9">
        <v>150.20000000000002</v>
      </c>
      <c r="MW69" s="9"/>
      <c r="MX69" s="9"/>
      <c r="MY69" s="9"/>
      <c r="MZ69" s="9"/>
      <c r="NA69" s="9"/>
      <c r="NB69" s="9"/>
      <c r="NC69" s="9"/>
      <c r="ND69" s="9"/>
      <c r="NE69" s="9">
        <v>156.33333333333334</v>
      </c>
      <c r="NF69" s="9">
        <v>155</v>
      </c>
      <c r="NG69" s="9">
        <v>6.34</v>
      </c>
      <c r="NH69" s="9"/>
      <c r="NI69" s="9"/>
      <c r="NJ69" s="9"/>
      <c r="NK69" s="9">
        <v>128.56666666666666</v>
      </c>
      <c r="NL69" s="9">
        <v>94.3333333333333</v>
      </c>
      <c r="NM69" s="9"/>
      <c r="NN69" s="9">
        <v>0.82799999999999996</v>
      </c>
      <c r="NO69" s="9">
        <v>0.83499999999999996</v>
      </c>
      <c r="NP69" s="27"/>
      <c r="NQ69" s="27"/>
      <c r="NR69" s="27"/>
      <c r="NS69" s="27">
        <v>117.53452299999999</v>
      </c>
      <c r="NT69" s="27">
        <v>107.22177377333333</v>
      </c>
      <c r="NU69" s="27">
        <v>157.16666666666666</v>
      </c>
      <c r="NV69" s="27"/>
      <c r="NW69" s="27">
        <v>200</v>
      </c>
      <c r="NX69" s="27"/>
      <c r="NY69" s="27"/>
      <c r="NZ69" s="27"/>
      <c r="OA69" s="27">
        <v>77.5</v>
      </c>
      <c r="OB69" s="27">
        <v>73.400000000000006</v>
      </c>
      <c r="OC69" s="27"/>
      <c r="OD69" s="27">
        <v>427.32666666666665</v>
      </c>
      <c r="OE69" s="27"/>
      <c r="OF69" s="27">
        <v>1403.3141173333333</v>
      </c>
      <c r="OG69" s="27">
        <v>2120.1</v>
      </c>
      <c r="OH69" s="27">
        <v>3533.9</v>
      </c>
      <c r="OI69" s="27">
        <v>1142.8</v>
      </c>
      <c r="OJ69" s="9">
        <v>171</v>
      </c>
      <c r="OK69" s="9">
        <v>147</v>
      </c>
      <c r="OL69" s="9">
        <v>26.2</v>
      </c>
      <c r="OM69" s="9">
        <v>79</v>
      </c>
      <c r="ON69" s="9">
        <v>222</v>
      </c>
      <c r="OO69" s="9">
        <v>171.13333333333333</v>
      </c>
      <c r="OP69" s="9">
        <v>57.387151440456044</v>
      </c>
      <c r="OQ69" s="9" t="e">
        <v>#N/A</v>
      </c>
      <c r="OR69" s="9" t="e">
        <v>#N/A</v>
      </c>
      <c r="OS69" s="9">
        <v>134.23333333333332</v>
      </c>
      <c r="OT69" s="9">
        <v>155.66666666666666</v>
      </c>
      <c r="OU69" s="9">
        <v>192.66666666666666</v>
      </c>
      <c r="OV69" s="9">
        <v>108.7</v>
      </c>
      <c r="OW69" s="9">
        <v>158.19999999999999</v>
      </c>
      <c r="OX69" s="9">
        <v>116.26666666666667</v>
      </c>
      <c r="OY69" s="9">
        <v>104.46666666666665</v>
      </c>
      <c r="OZ69" s="9">
        <v>126.83333333333333</v>
      </c>
      <c r="PA69" s="9" t="e">
        <v>#N/A</v>
      </c>
      <c r="PB69" s="9" t="e">
        <v>#N/A</v>
      </c>
      <c r="PC69" s="9">
        <v>113.1</v>
      </c>
      <c r="PD69" s="9">
        <v>112.06666666666666</v>
      </c>
      <c r="PE69" s="9">
        <v>147.4</v>
      </c>
    </row>
    <row r="70" spans="1:421" ht="15.75">
      <c r="A70" s="2">
        <v>35065</v>
      </c>
      <c r="B70" s="9">
        <v>148.04641066666667</v>
      </c>
      <c r="C70" s="9">
        <v>134.72682666666665</v>
      </c>
      <c r="D70" s="9">
        <v>171.547056</v>
      </c>
      <c r="E70" s="9">
        <v>151.59666666666666</v>
      </c>
      <c r="F70" s="9">
        <v>157.66666666666666</v>
      </c>
      <c r="G70" s="9"/>
      <c r="H70" s="9">
        <v>193.71304509384615</v>
      </c>
      <c r="I70" s="9"/>
      <c r="J70" s="9">
        <v>130.83265433333332</v>
      </c>
      <c r="K70" s="9">
        <v>164.2953693333333</v>
      </c>
      <c r="L70" s="9">
        <v>131.33333333333334</v>
      </c>
      <c r="M70" s="9">
        <v>130.88</v>
      </c>
      <c r="N70" s="9"/>
      <c r="O70" s="9">
        <v>136.09870307466664</v>
      </c>
      <c r="P70" s="9">
        <v>160.20257705333333</v>
      </c>
      <c r="Q70" s="9">
        <v>136.18126400000003</v>
      </c>
      <c r="R70" s="9">
        <v>148.30498615317461</v>
      </c>
      <c r="S70" s="9">
        <v>159.39421542599999</v>
      </c>
      <c r="T70" s="9">
        <v>136.35590904699998</v>
      </c>
      <c r="U70" s="9">
        <v>380.20554267416668</v>
      </c>
      <c r="V70" s="9">
        <v>186.31340219976371</v>
      </c>
      <c r="W70" s="9">
        <v>236.66666666666666</v>
      </c>
      <c r="X70" s="9">
        <v>229.79333333333341</v>
      </c>
      <c r="Y70" s="9">
        <v>182.24880160000001</v>
      </c>
      <c r="Z70" s="9">
        <v>289.22477555153029</v>
      </c>
      <c r="AA70" s="17">
        <v>203.92759235000003</v>
      </c>
      <c r="AB70" s="9">
        <v>374.01666666666665</v>
      </c>
      <c r="AC70" s="9">
        <v>481.33333333333331</v>
      </c>
      <c r="AD70" s="9"/>
      <c r="AE70" s="9">
        <v>1869.960906284</v>
      </c>
      <c r="AF70" s="9">
        <v>1682.12705906</v>
      </c>
      <c r="AG70" s="9">
        <v>1788.5883774692993</v>
      </c>
      <c r="AH70" s="9">
        <v>1148.0301032796947</v>
      </c>
      <c r="AI70" s="9"/>
      <c r="AJ70" s="9"/>
      <c r="AK70" s="9"/>
      <c r="AL70" s="9">
        <v>204.52773961877779</v>
      </c>
      <c r="AM70" s="9">
        <v>184.52838812128871</v>
      </c>
      <c r="AN70" s="9">
        <v>146.18326503759397</v>
      </c>
      <c r="AO70" s="9">
        <v>171.26592857333335</v>
      </c>
      <c r="AP70" s="9"/>
      <c r="AQ70" s="9">
        <v>208.09187763333333</v>
      </c>
      <c r="AR70" s="9">
        <v>132.5</v>
      </c>
      <c r="AS70" s="9">
        <v>114.36666666666667</v>
      </c>
      <c r="AT70" s="9">
        <v>134</v>
      </c>
      <c r="AU70" s="9">
        <v>129.13333333333333</v>
      </c>
      <c r="AV70" s="9"/>
      <c r="AW70" s="9">
        <v>127.39999999999999</v>
      </c>
      <c r="AX70" s="9"/>
      <c r="AY70" s="9">
        <v>126.93333333333332</v>
      </c>
      <c r="AZ70" s="9">
        <v>148.73333333333332</v>
      </c>
      <c r="BA70" s="9">
        <v>102.3</v>
      </c>
      <c r="BB70" s="9">
        <v>140.30000000000001</v>
      </c>
      <c r="BC70" s="9">
        <v>137.66666666666666</v>
      </c>
      <c r="BD70" s="9">
        <v>135.33333333333334</v>
      </c>
      <c r="BE70" s="9">
        <v>161.9</v>
      </c>
      <c r="BF70" s="9">
        <v>128.33333333333334</v>
      </c>
      <c r="BG70" s="9">
        <v>114.6</v>
      </c>
      <c r="BH70" s="9">
        <v>150.80000000000001</v>
      </c>
      <c r="BI70" s="9">
        <v>169.19813322019516</v>
      </c>
      <c r="BJ70" s="9">
        <v>119.72600996222225</v>
      </c>
      <c r="BK70" s="9">
        <v>240.98185006006685</v>
      </c>
      <c r="BL70" s="9">
        <v>147.6556685685934</v>
      </c>
      <c r="BM70" s="9">
        <v>117.66016771435363</v>
      </c>
      <c r="BN70" s="9">
        <v>178.72340425531914</v>
      </c>
      <c r="BO70" s="9">
        <v>190.99614749587232</v>
      </c>
      <c r="BP70" s="9">
        <v>147.96962693958403</v>
      </c>
      <c r="BQ70" s="9">
        <v>133.19559228650141</v>
      </c>
      <c r="BR70" s="9">
        <v>120.65106815869788</v>
      </c>
      <c r="BS70" s="9">
        <v>135.88424273851999</v>
      </c>
      <c r="BT70" s="9"/>
      <c r="BU70" s="9">
        <v>147.60788475932063</v>
      </c>
      <c r="BV70" s="9"/>
      <c r="BW70" s="9"/>
      <c r="BX70" s="9"/>
      <c r="BY70" s="9"/>
      <c r="BZ70" s="9">
        <v>121.9</v>
      </c>
      <c r="CA70" s="9">
        <v>202.96851526984133</v>
      </c>
      <c r="CB70" s="9"/>
      <c r="CC70" s="9"/>
      <c r="CD70" s="9"/>
      <c r="CE70" s="9"/>
      <c r="CF70" s="9"/>
      <c r="CG70" s="9"/>
      <c r="CH70" s="27"/>
      <c r="CI70" s="27"/>
      <c r="CJ70" s="27"/>
      <c r="CK70" s="27"/>
      <c r="CL70" s="27"/>
      <c r="CM70" s="27"/>
      <c r="CN70" s="27"/>
      <c r="CO70" s="27"/>
      <c r="CP70" s="27"/>
      <c r="CQ70" s="27">
        <v>124.675</v>
      </c>
      <c r="CR70" s="27"/>
      <c r="CS70" s="27"/>
      <c r="CT70" s="27">
        <v>126.41</v>
      </c>
      <c r="CU70" s="27"/>
      <c r="CV70" s="27">
        <v>410.88654080250006</v>
      </c>
      <c r="CW70" s="9">
        <v>213.56000000000003</v>
      </c>
      <c r="CX70" s="9"/>
      <c r="CY70" s="9">
        <v>79.599999999999994</v>
      </c>
      <c r="CZ70" s="9">
        <v>84.899999999999991</v>
      </c>
      <c r="DA70" s="9">
        <v>206.60928989139515</v>
      </c>
      <c r="DB70" s="9">
        <v>1851.1720974900745</v>
      </c>
      <c r="DC70" s="27">
        <v>174.73333333333335</v>
      </c>
      <c r="DD70" s="9">
        <v>253.97666666666666</v>
      </c>
      <c r="DE70" s="9">
        <v>269.33333333333331</v>
      </c>
      <c r="DF70" s="9">
        <v>275</v>
      </c>
      <c r="DG70" s="9">
        <v>355.00307692307695</v>
      </c>
      <c r="DH70" s="9">
        <v>299.66666666666669</v>
      </c>
      <c r="DI70" s="9">
        <v>254.51143126666668</v>
      </c>
      <c r="DJ70" s="9">
        <v>521</v>
      </c>
      <c r="DK70" s="9">
        <v>519</v>
      </c>
      <c r="DL70" s="9">
        <v>546.66666666666663</v>
      </c>
      <c r="DM70" s="9">
        <v>518.11613595431925</v>
      </c>
      <c r="DN70" s="9">
        <v>231.33333333333334</v>
      </c>
      <c r="DO70" s="9">
        <v>247.66666666666666</v>
      </c>
      <c r="DP70" s="9">
        <v>253</v>
      </c>
      <c r="DQ70" s="9">
        <v>252.66666666666666</v>
      </c>
      <c r="DR70" s="9">
        <v>208.73333333333335</v>
      </c>
      <c r="DS70" s="9">
        <v>237.33333333333334</v>
      </c>
      <c r="DT70" s="9">
        <v>302.33333333333331</v>
      </c>
      <c r="DU70" s="9">
        <v>515.66666666666663</v>
      </c>
      <c r="DV70" s="9">
        <v>592.66666666666663</v>
      </c>
      <c r="DW70" s="9">
        <v>124.66666666666667</v>
      </c>
      <c r="DX70" s="9">
        <v>421.40666666666669</v>
      </c>
      <c r="DY70" s="9">
        <v>282</v>
      </c>
      <c r="DZ70" s="9">
        <v>733.19</v>
      </c>
      <c r="EA70" s="9">
        <v>529</v>
      </c>
      <c r="EB70" s="9">
        <v>216.81333333333336</v>
      </c>
      <c r="EC70" s="9">
        <v>180.66666666666666</v>
      </c>
      <c r="ED70" s="17">
        <v>496</v>
      </c>
      <c r="EE70" s="9">
        <v>656.97754076000001</v>
      </c>
      <c r="EF70" s="9">
        <v>807.33333333333337</v>
      </c>
      <c r="EG70" s="9">
        <v>537</v>
      </c>
      <c r="EH70" s="9">
        <v>223.33333333333334</v>
      </c>
      <c r="EI70" s="9"/>
      <c r="EJ70" s="9">
        <v>310.09555035574766</v>
      </c>
      <c r="EK70" s="9">
        <v>268.02622378721497</v>
      </c>
      <c r="EL70" s="9">
        <v>266.6665881263973</v>
      </c>
      <c r="EM70" s="9">
        <v>94</v>
      </c>
      <c r="EN70" s="9">
        <v>139.26666666666665</v>
      </c>
      <c r="EO70" s="9"/>
      <c r="EP70" s="9">
        <v>122.7</v>
      </c>
      <c r="EQ70" s="9">
        <v>137.6</v>
      </c>
      <c r="ER70" s="9">
        <v>129.13333333333333</v>
      </c>
      <c r="ES70" s="9">
        <v>108.73333333333333</v>
      </c>
      <c r="ET70" s="9"/>
      <c r="EU70" s="9">
        <v>151.80000000000001</v>
      </c>
      <c r="EV70" s="9">
        <v>138.05000000000001</v>
      </c>
      <c r="EW70" s="9">
        <v>116.41456582633054</v>
      </c>
      <c r="EX70" s="9">
        <v>102.22613665655756</v>
      </c>
      <c r="EY70" s="9">
        <v>122.06119162640903</v>
      </c>
      <c r="EZ70" s="9">
        <v>80.084092078610283</v>
      </c>
      <c r="FA70" s="9">
        <v>155.18239722061378</v>
      </c>
      <c r="FB70" s="9">
        <v>168.91828058573449</v>
      </c>
      <c r="FC70" s="9">
        <v>390.38121220038784</v>
      </c>
      <c r="FD70" s="9">
        <v>5869.7033333333338</v>
      </c>
      <c r="FE70" s="9">
        <v>253.44919812609066</v>
      </c>
      <c r="FF70" s="9"/>
      <c r="FG70" s="9">
        <v>724</v>
      </c>
      <c r="FH70" s="9"/>
      <c r="FI70" s="9">
        <v>255.00134739999999</v>
      </c>
      <c r="FJ70" s="9"/>
      <c r="FK70" s="9"/>
      <c r="FL70" s="9"/>
      <c r="FM70" s="9"/>
      <c r="FN70" s="9">
        <v>705.66666666666663</v>
      </c>
      <c r="FO70" s="9" t="e">
        <v>#N/A</v>
      </c>
      <c r="FP70" s="9">
        <v>392.42282635999999</v>
      </c>
      <c r="FQ70" s="9">
        <v>283.73493119400001</v>
      </c>
      <c r="FR70" s="9"/>
      <c r="FS70" s="9"/>
      <c r="FT70" s="9">
        <v>497.06891338933332</v>
      </c>
      <c r="FU70" s="9">
        <v>0.40466666666666662</v>
      </c>
      <c r="FV70" s="9">
        <v>640.73682079266666</v>
      </c>
      <c r="FW70" s="9">
        <v>361.11718515599995</v>
      </c>
      <c r="FX70" s="9">
        <v>114.7</v>
      </c>
      <c r="FY70" s="9">
        <v>127.83333333333333</v>
      </c>
      <c r="FZ70" s="9">
        <v>112.23333333333333</v>
      </c>
      <c r="GA70" s="9"/>
      <c r="GB70" s="9"/>
      <c r="GC70" s="9">
        <v>121.33333333333333</v>
      </c>
      <c r="GD70" s="9">
        <v>123.33333333333333</v>
      </c>
      <c r="GE70" s="9">
        <v>105.96067987780999</v>
      </c>
      <c r="GF70" s="9">
        <v>98.400248285980311</v>
      </c>
      <c r="GG70" s="9">
        <v>92.937799043062199</v>
      </c>
      <c r="GH70" s="9"/>
      <c r="GI70" s="9"/>
      <c r="GJ70" s="9">
        <v>13.933333333333332</v>
      </c>
      <c r="GK70" s="9">
        <v>12.673333333333332</v>
      </c>
      <c r="GL70" s="9">
        <v>2.5419999999999998</v>
      </c>
      <c r="GM70" s="9">
        <v>1.1171333333333333</v>
      </c>
      <c r="GN70" s="9">
        <v>0.7445666666666666</v>
      </c>
      <c r="GO70" s="9">
        <v>1.7056666666666667</v>
      </c>
      <c r="GP70" s="9">
        <v>1.3812333333333333</v>
      </c>
      <c r="GQ70" s="9">
        <v>3.372666666666666</v>
      </c>
      <c r="GR70" s="9">
        <v>0.23549999999999996</v>
      </c>
      <c r="GS70" s="9">
        <v>2.6966666666666668</v>
      </c>
      <c r="GT70" s="9"/>
      <c r="GU70" s="9">
        <v>114.73333333333335</v>
      </c>
      <c r="GV70" s="9">
        <v>64.86666666666666</v>
      </c>
      <c r="GW70" s="9">
        <v>100.8</v>
      </c>
      <c r="GX70" s="9">
        <v>117.16666666666667</v>
      </c>
      <c r="GY70" s="9">
        <v>121.76666666666667</v>
      </c>
      <c r="GZ70" s="9">
        <v>52.7</v>
      </c>
      <c r="HA70" s="9">
        <v>104.23333333333335</v>
      </c>
      <c r="HB70" s="9">
        <v>92.524282683934359</v>
      </c>
      <c r="HC70" s="9">
        <v>118.6652373773899</v>
      </c>
      <c r="HD70" s="9">
        <v>84.581402866070448</v>
      </c>
      <c r="HE70" s="9">
        <v>48.085161345876472</v>
      </c>
      <c r="HF70" s="9">
        <v>72.040784523252967</v>
      </c>
      <c r="HG70" s="9">
        <v>92.070484581497794</v>
      </c>
      <c r="HH70" s="9">
        <v>10.6</v>
      </c>
      <c r="HI70" s="9">
        <v>0.59029999999999994</v>
      </c>
      <c r="HJ70" s="9">
        <v>13.136666666666668</v>
      </c>
      <c r="HK70" s="9">
        <v>0.17</v>
      </c>
      <c r="HL70" s="34">
        <v>127.46666666666665</v>
      </c>
      <c r="HM70" s="9">
        <v>133.80000000000001</v>
      </c>
      <c r="HN70" s="34">
        <v>127.23333333333333</v>
      </c>
      <c r="HO70" s="9">
        <v>0.63060000000000005</v>
      </c>
      <c r="HP70" s="9">
        <v>0.59116666666666662</v>
      </c>
      <c r="HQ70" s="9">
        <v>0.32520000000000004</v>
      </c>
      <c r="HR70" s="9">
        <v>0.98976666666666668</v>
      </c>
      <c r="HS70" s="9">
        <v>2.7869999999999999</v>
      </c>
      <c r="HT70" s="9">
        <v>0.48579800000000001</v>
      </c>
      <c r="HU70" s="9">
        <v>0.46226666666666666</v>
      </c>
      <c r="HV70" s="9">
        <v>0.63873333333333338</v>
      </c>
      <c r="HW70" s="9">
        <v>2.1830066666666665</v>
      </c>
      <c r="HX70" s="9">
        <v>0.56206666666666671</v>
      </c>
      <c r="HY70" s="9">
        <v>1.5647</v>
      </c>
      <c r="HZ70" s="9">
        <v>0.5530666666666666</v>
      </c>
      <c r="IA70" s="9">
        <v>1.4695666666666667</v>
      </c>
      <c r="IB70" s="9">
        <v>0.6467666666666666</v>
      </c>
      <c r="IC70" s="9">
        <v>1.0503333333333333</v>
      </c>
      <c r="ID70" s="9">
        <v>0.89583333333333326</v>
      </c>
      <c r="IE70" s="9">
        <v>1.1279999999999999</v>
      </c>
      <c r="IF70" s="9">
        <v>0.95738651515151518</v>
      </c>
      <c r="IG70" s="9">
        <v>0.63029097222222219</v>
      </c>
      <c r="IH70" s="9">
        <v>0.46370307108350595</v>
      </c>
      <c r="II70" s="9">
        <v>115.6</v>
      </c>
      <c r="IJ70" s="9">
        <v>129.13333333333333</v>
      </c>
      <c r="IK70" s="9">
        <v>104.16666666666667</v>
      </c>
      <c r="IL70" s="9">
        <v>111.03333333333335</v>
      </c>
      <c r="IM70" s="9">
        <v>130.5</v>
      </c>
      <c r="IN70" s="9">
        <v>122.3</v>
      </c>
      <c r="IO70" s="9">
        <v>93.833333333333329</v>
      </c>
      <c r="IP70" s="9"/>
      <c r="IQ70" s="9">
        <v>75.733333333333334</v>
      </c>
      <c r="IR70" s="9"/>
      <c r="IS70" s="9">
        <v>130.46666666666667</v>
      </c>
      <c r="IT70" s="9">
        <v>114.83333333333333</v>
      </c>
      <c r="IU70" s="9">
        <v>116.1</v>
      </c>
      <c r="IV70" s="9">
        <v>129.53333333333333</v>
      </c>
      <c r="IW70" s="9">
        <v>72.253678471512728</v>
      </c>
      <c r="IX70" s="9">
        <v>67.98925343853513</v>
      </c>
      <c r="IY70" s="9">
        <v>97.63753573743476</v>
      </c>
      <c r="IZ70" s="9">
        <v>91.462119494528864</v>
      </c>
      <c r="JA70" s="9">
        <v>79.354322556355598</v>
      </c>
      <c r="JB70" s="9">
        <v>116.88350493644253</v>
      </c>
      <c r="JC70" s="9">
        <v>88.085347860628758</v>
      </c>
      <c r="JD70" s="9">
        <v>143.44234951896772</v>
      </c>
      <c r="JE70" s="9"/>
      <c r="JF70" s="9"/>
      <c r="JG70" s="9"/>
      <c r="JH70" s="9"/>
      <c r="JI70" s="9"/>
      <c r="JJ70" s="9"/>
      <c r="JK70" s="9"/>
      <c r="JL70" s="9"/>
      <c r="JM70" s="9"/>
      <c r="JN70" s="9"/>
      <c r="JO70" s="9"/>
      <c r="JP70" s="9"/>
      <c r="JQ70" s="9"/>
      <c r="JR70" s="9"/>
      <c r="JS70" s="9"/>
      <c r="JT70" s="9"/>
      <c r="JU70" s="9"/>
      <c r="JV70" s="9"/>
      <c r="JW70" s="9"/>
      <c r="JX70" s="9"/>
      <c r="JY70" s="9"/>
      <c r="JZ70" s="9"/>
      <c r="KA70" s="9"/>
      <c r="KB70" s="9"/>
      <c r="KC70" s="9"/>
      <c r="KD70" s="9"/>
      <c r="KE70" s="9"/>
      <c r="KF70" s="9"/>
      <c r="KG70" s="9"/>
      <c r="KH70" s="9"/>
      <c r="KI70" s="9"/>
      <c r="KJ70" s="9"/>
      <c r="KK70" s="9"/>
      <c r="KL70" s="9"/>
      <c r="KM70" s="9"/>
      <c r="KN70" s="9"/>
      <c r="KO70" s="9"/>
      <c r="KP70" s="9"/>
      <c r="KQ70" s="9"/>
      <c r="KR70" s="9"/>
      <c r="KS70" s="9"/>
      <c r="KT70" s="9"/>
      <c r="KU70" s="9"/>
      <c r="KV70" s="27">
        <v>0.61536170634227172</v>
      </c>
      <c r="KW70" s="27">
        <v>0.31961533273728987</v>
      </c>
      <c r="KX70" s="27"/>
      <c r="KY70" s="27"/>
      <c r="KZ70" s="27"/>
      <c r="LA70" s="27"/>
      <c r="LB70" s="27"/>
      <c r="LC70" s="27"/>
      <c r="LD70" s="27">
        <v>0.7601</v>
      </c>
      <c r="LE70" s="27">
        <v>0.66299999999999992</v>
      </c>
      <c r="LF70" s="27"/>
      <c r="LG70" s="27"/>
      <c r="LH70" s="27">
        <v>0.79056666666666675</v>
      </c>
      <c r="LI70" s="27"/>
      <c r="LJ70" s="9">
        <v>75.316107503607498</v>
      </c>
      <c r="LK70" s="27">
        <v>174.73333333333335</v>
      </c>
      <c r="LL70" s="9">
        <v>1.2266666666666668</v>
      </c>
      <c r="LM70" s="9">
        <v>1.6408916846873596</v>
      </c>
      <c r="LN70" s="9"/>
      <c r="LO70" s="9"/>
      <c r="LP70" s="9"/>
      <c r="LQ70" s="9"/>
      <c r="LR70" s="9"/>
      <c r="LS70" s="9"/>
      <c r="LT70" s="9">
        <v>151.13333333333333</v>
      </c>
      <c r="LU70" s="9">
        <v>151.93333333333334</v>
      </c>
      <c r="LV70" s="9">
        <v>171.86666666666667</v>
      </c>
      <c r="LW70" s="9">
        <v>170.13333333333335</v>
      </c>
      <c r="LX70" s="9">
        <v>146.9</v>
      </c>
      <c r="LY70" s="9">
        <v>194.66666666666666</v>
      </c>
      <c r="LZ70" s="9">
        <v>142.76666666666665</v>
      </c>
      <c r="MA70" s="9">
        <v>172.36666666666665</v>
      </c>
      <c r="MB70" s="9"/>
      <c r="MC70" s="9">
        <v>142.60000000000002</v>
      </c>
      <c r="MD70" s="9">
        <v>134.73333333333335</v>
      </c>
      <c r="ME70" s="9">
        <v>140.03333333333333</v>
      </c>
      <c r="MF70" s="9">
        <v>142.26666666666668</v>
      </c>
      <c r="MG70" s="9">
        <v>148.46666666666667</v>
      </c>
      <c r="MH70" s="9">
        <v>144.26666666666665</v>
      </c>
      <c r="MI70" s="9">
        <v>136.73333333333332</v>
      </c>
      <c r="MJ70" s="9">
        <v>136.03333333333333</v>
      </c>
      <c r="MK70" s="9">
        <v>140.16666666666666</v>
      </c>
      <c r="ML70" s="9">
        <v>180.96666666666667</v>
      </c>
      <c r="MM70" s="9">
        <v>222.76666666666665</v>
      </c>
      <c r="MN70" s="9">
        <v>196.06666666666669</v>
      </c>
      <c r="MO70" s="9"/>
      <c r="MP70" s="9">
        <v>129.86666666666665</v>
      </c>
      <c r="MQ70" s="9">
        <v>142.03333333333333</v>
      </c>
      <c r="MR70" s="9">
        <v>141.76666666666668</v>
      </c>
      <c r="MS70" s="9">
        <v>139.83333333333334</v>
      </c>
      <c r="MT70" s="9">
        <v>92.533333333333346</v>
      </c>
      <c r="MU70" s="9">
        <v>153.70000000000002</v>
      </c>
      <c r="MV70" s="9">
        <v>150.9</v>
      </c>
      <c r="MW70" s="9"/>
      <c r="MX70" s="9"/>
      <c r="MY70" s="9"/>
      <c r="MZ70" s="9"/>
      <c r="NA70" s="9"/>
      <c r="NB70" s="9"/>
      <c r="NC70" s="9"/>
      <c r="ND70" s="9"/>
      <c r="NE70" s="9">
        <v>159.9</v>
      </c>
      <c r="NF70" s="9">
        <v>156.56666666666663</v>
      </c>
      <c r="NG70" s="9">
        <v>7.0266666666666664</v>
      </c>
      <c r="NH70" s="9"/>
      <c r="NI70" s="9"/>
      <c r="NJ70" s="9"/>
      <c r="NK70" s="9">
        <v>128.53333333333333</v>
      </c>
      <c r="NL70" s="9">
        <v>86.2</v>
      </c>
      <c r="NM70" s="9"/>
      <c r="NN70" s="9">
        <v>0.84299999999999997</v>
      </c>
      <c r="NO70" s="9">
        <v>0.85799999999999998</v>
      </c>
      <c r="NP70" s="27"/>
      <c r="NQ70" s="27"/>
      <c r="NR70" s="27"/>
      <c r="NS70" s="27">
        <v>117.40539553333333</v>
      </c>
      <c r="NT70" s="27">
        <v>94.719523113333324</v>
      </c>
      <c r="NU70" s="27">
        <v>152.73333333333335</v>
      </c>
      <c r="NV70" s="27">
        <v>1210</v>
      </c>
      <c r="NW70" s="27">
        <v>200</v>
      </c>
      <c r="NX70" s="27"/>
      <c r="NY70" s="27"/>
      <c r="NZ70" s="27"/>
      <c r="OA70" s="27">
        <v>81.099999999999994</v>
      </c>
      <c r="OB70" s="27">
        <v>75.7</v>
      </c>
      <c r="OC70" s="27">
        <v>62.3</v>
      </c>
      <c r="OD70" s="27">
        <v>501.40333333333336</v>
      </c>
      <c r="OE70" s="27"/>
      <c r="OF70" s="27">
        <v>1352.6813446666665</v>
      </c>
      <c r="OG70" s="27">
        <v>2095.6</v>
      </c>
      <c r="OH70" s="27">
        <v>3536.9</v>
      </c>
      <c r="OI70" s="27">
        <v>1217.2</v>
      </c>
      <c r="OJ70" s="9">
        <v>171</v>
      </c>
      <c r="OK70" s="9">
        <v>147</v>
      </c>
      <c r="OL70" s="9">
        <v>20.399999999999999</v>
      </c>
      <c r="OM70" s="9">
        <v>66.900000000000006</v>
      </c>
      <c r="ON70" s="9">
        <v>248</v>
      </c>
      <c r="OO70" s="9">
        <v>180.1</v>
      </c>
      <c r="OP70" s="9">
        <v>58.434755815744907</v>
      </c>
      <c r="OQ70" s="9" t="e">
        <v>#N/A</v>
      </c>
      <c r="OR70" s="9" t="e">
        <v>#N/A</v>
      </c>
      <c r="OS70" s="9">
        <v>134.86666666666665</v>
      </c>
      <c r="OT70" s="9">
        <v>155.56666666666666</v>
      </c>
      <c r="OU70" s="9">
        <v>191.53333333333333</v>
      </c>
      <c r="OV70" s="9">
        <v>108.1</v>
      </c>
      <c r="OW70" s="9">
        <v>159.06666666666666</v>
      </c>
      <c r="OX70" s="9">
        <v>117.9</v>
      </c>
      <c r="OY70" s="9">
        <v>105.66666666666667</v>
      </c>
      <c r="OZ70" s="9">
        <v>126.63333333333333</v>
      </c>
      <c r="PA70" s="9" t="e">
        <v>#N/A</v>
      </c>
      <c r="PB70" s="9" t="e">
        <v>#N/A</v>
      </c>
      <c r="PC70" s="9">
        <v>113.4</v>
      </c>
      <c r="PD70" s="9"/>
      <c r="PE70" s="9">
        <v>141.6</v>
      </c>
    </row>
    <row r="71" spans="1:421" ht="15.75">
      <c r="A71" s="3">
        <v>35156</v>
      </c>
      <c r="B71" s="9">
        <v>156.77303466666669</v>
      </c>
      <c r="C71" s="9">
        <v>144.06584533333333</v>
      </c>
      <c r="D71" s="9">
        <v>169.70987200000002</v>
      </c>
      <c r="E71" s="9">
        <v>180.93666666666664</v>
      </c>
      <c r="F71" s="9">
        <v>189.66666666666666</v>
      </c>
      <c r="G71" s="9"/>
      <c r="H71" s="9">
        <v>252.04884385384614</v>
      </c>
      <c r="I71" s="9"/>
      <c r="J71" s="9">
        <v>159.96490033333336</v>
      </c>
      <c r="K71" s="9">
        <v>196.31459466666664</v>
      </c>
      <c r="L71" s="9">
        <v>155.33333333333334</v>
      </c>
      <c r="M71" s="9">
        <v>136.70333333333335</v>
      </c>
      <c r="N71" s="9"/>
      <c r="O71" s="9">
        <v>160.12908963266668</v>
      </c>
      <c r="P71" s="9">
        <v>182.61624035666668</v>
      </c>
      <c r="Q71" s="9">
        <v>155.70134400000001</v>
      </c>
      <c r="R71" s="9">
        <v>186.30346693472225</v>
      </c>
      <c r="S71" s="9">
        <v>195.88071978699998</v>
      </c>
      <c r="T71" s="9">
        <v>142.52885238299999</v>
      </c>
      <c r="U71" s="9">
        <v>365.45294297533337</v>
      </c>
      <c r="V71" s="9">
        <v>208.6760124862482</v>
      </c>
      <c r="W71" s="9">
        <v>271.66666666666669</v>
      </c>
      <c r="X71" s="9">
        <v>258.97666666666669</v>
      </c>
      <c r="Y71" s="9">
        <v>199.88578240000001</v>
      </c>
      <c r="Z71" s="9">
        <v>338.58475430411448</v>
      </c>
      <c r="AA71" s="17">
        <v>212.01120862333335</v>
      </c>
      <c r="AB71" s="9">
        <v>349.41666666666669</v>
      </c>
      <c r="AC71" s="9">
        <v>447</v>
      </c>
      <c r="AD71" s="9"/>
      <c r="AE71" s="9">
        <v>1825.3540419393332</v>
      </c>
      <c r="AF71" s="9">
        <v>1708.5825305000001</v>
      </c>
      <c r="AG71" s="9">
        <v>1896.3271111861686</v>
      </c>
      <c r="AH71" s="9">
        <v>1286.6914113209293</v>
      </c>
      <c r="AI71" s="9"/>
      <c r="AJ71" s="9"/>
      <c r="AK71" s="9"/>
      <c r="AL71" s="9">
        <v>241.40118626700556</v>
      </c>
      <c r="AM71" s="9">
        <v>197.98583481916725</v>
      </c>
      <c r="AN71" s="9">
        <v>184.5735871571429</v>
      </c>
      <c r="AO71" s="9">
        <v>182.56417695457878</v>
      </c>
      <c r="AP71" s="9"/>
      <c r="AQ71" s="9">
        <v>207.11204536666665</v>
      </c>
      <c r="AR71" s="9">
        <v>145.36666666666667</v>
      </c>
      <c r="AS71" s="9">
        <v>116.76666666666665</v>
      </c>
      <c r="AT71" s="9">
        <v>135.63333333333333</v>
      </c>
      <c r="AU71" s="9">
        <v>133.6</v>
      </c>
      <c r="AV71" s="9"/>
      <c r="AW71" s="9">
        <v>127.3</v>
      </c>
      <c r="AX71" s="9"/>
      <c r="AY71" s="9">
        <v>128.43333333333334</v>
      </c>
      <c r="AZ71" s="9">
        <v>191.8</v>
      </c>
      <c r="BA71" s="9">
        <v>107.96666666666665</v>
      </c>
      <c r="BB71" s="9">
        <v>160.13333333333335</v>
      </c>
      <c r="BC71" s="9">
        <v>151.16666666666666</v>
      </c>
      <c r="BD71" s="9">
        <v>139.4</v>
      </c>
      <c r="BE71" s="9">
        <v>169.63333333333335</v>
      </c>
      <c r="BF71" s="9">
        <v>137.25</v>
      </c>
      <c r="BG71" s="9"/>
      <c r="BH71" s="9">
        <v>191.76666666666665</v>
      </c>
      <c r="BI71" s="9">
        <v>206.87314382689866</v>
      </c>
      <c r="BJ71" s="9">
        <v>115.08044407675888</v>
      </c>
      <c r="BK71" s="9">
        <v>251.89129517192112</v>
      </c>
      <c r="BL71" s="9">
        <v>161.94492681716696</v>
      </c>
      <c r="BM71" s="9">
        <v>137.74040934417644</v>
      </c>
      <c r="BN71" s="9">
        <v>181.53425727113023</v>
      </c>
      <c r="BO71" s="9">
        <v>234.71656576774902</v>
      </c>
      <c r="BP71" s="9">
        <v>146.38494552657644</v>
      </c>
      <c r="BQ71" s="9">
        <v>141.0468319559229</v>
      </c>
      <c r="BR71" s="9">
        <v>137.94506612410987</v>
      </c>
      <c r="BS71" s="9">
        <v>144.84839537732037</v>
      </c>
      <c r="BT71" s="9"/>
      <c r="BU71" s="9">
        <v>165.37220945716541</v>
      </c>
      <c r="BV71" s="9"/>
      <c r="BW71" s="9"/>
      <c r="BX71" s="9"/>
      <c r="BY71" s="9"/>
      <c r="BZ71" s="9">
        <v>122.8</v>
      </c>
      <c r="CA71" s="9">
        <v>221.72878165079328</v>
      </c>
      <c r="CB71" s="9"/>
      <c r="CC71" s="9"/>
      <c r="CD71" s="9"/>
      <c r="CE71" s="9"/>
      <c r="CF71" s="9"/>
      <c r="CG71" s="9"/>
      <c r="CH71" s="27"/>
      <c r="CI71" s="27"/>
      <c r="CJ71" s="27"/>
      <c r="CK71" s="27"/>
      <c r="CL71" s="27"/>
      <c r="CM71" s="27"/>
      <c r="CN71" s="27"/>
      <c r="CO71" s="27"/>
      <c r="CP71" s="27"/>
      <c r="CQ71" s="27">
        <v>112.6</v>
      </c>
      <c r="CR71" s="27"/>
      <c r="CS71" s="27"/>
      <c r="CT71" s="27">
        <v>133.26249999999999</v>
      </c>
      <c r="CU71" s="27"/>
      <c r="CV71" s="27">
        <v>427.23749190083328</v>
      </c>
      <c r="CW71" s="9">
        <v>245.22666666666669</v>
      </c>
      <c r="CX71" s="9"/>
      <c r="CY71" s="9">
        <v>98.333333333333329</v>
      </c>
      <c r="CZ71" s="9">
        <v>101.60000000000001</v>
      </c>
      <c r="DA71" s="9">
        <v>245.31590476190476</v>
      </c>
      <c r="DB71" s="9">
        <v>1794.3244398475083</v>
      </c>
      <c r="DC71" s="27">
        <v>170.4</v>
      </c>
      <c r="DD71" s="9">
        <v>272.31333333333333</v>
      </c>
      <c r="DE71" s="9">
        <v>289.33333333333331</v>
      </c>
      <c r="DF71" s="9">
        <v>296.33333333333331</v>
      </c>
      <c r="DG71" s="9">
        <v>384.47025297038465</v>
      </c>
      <c r="DH71" s="9">
        <v>315.33333333333331</v>
      </c>
      <c r="DI71" s="9">
        <v>275.94526210000004</v>
      </c>
      <c r="DJ71" s="9">
        <v>536</v>
      </c>
      <c r="DK71" s="9">
        <v>539.66666666666663</v>
      </c>
      <c r="DL71" s="9">
        <v>578.66666666666663</v>
      </c>
      <c r="DM71" s="9">
        <v>566.63535069149441</v>
      </c>
      <c r="DN71" s="9">
        <v>243</v>
      </c>
      <c r="DO71" s="9">
        <v>262.66666666666669</v>
      </c>
      <c r="DP71" s="9">
        <v>269</v>
      </c>
      <c r="DQ71" s="9">
        <v>269</v>
      </c>
      <c r="DR71" s="9">
        <v>231.23333333333332</v>
      </c>
      <c r="DS71" s="9">
        <v>256.33333333333331</v>
      </c>
      <c r="DT71" s="9">
        <v>308.66666666666669</v>
      </c>
      <c r="DU71" s="9">
        <v>534.66666666666663</v>
      </c>
      <c r="DV71" s="9">
        <v>603</v>
      </c>
      <c r="DW71" s="9">
        <v>139.33333333333334</v>
      </c>
      <c r="DX71" s="9">
        <v>462.48333333333335</v>
      </c>
      <c r="DY71" s="9">
        <v>310.66666666666669</v>
      </c>
      <c r="DZ71" s="9">
        <v>778.83666666666659</v>
      </c>
      <c r="EA71" s="9">
        <v>580.66666666666663</v>
      </c>
      <c r="EB71" s="9">
        <v>236.18666666666664</v>
      </c>
      <c r="EC71" s="9">
        <v>195</v>
      </c>
      <c r="ED71" s="17">
        <v>519</v>
      </c>
      <c r="EE71" s="9"/>
      <c r="EF71" s="9">
        <v>919</v>
      </c>
      <c r="EG71" s="9">
        <v>609</v>
      </c>
      <c r="EH71" s="9">
        <v>222</v>
      </c>
      <c r="EI71" s="9"/>
      <c r="EJ71" s="9">
        <v>338.32792153803007</v>
      </c>
      <c r="EK71" s="9">
        <v>290.14300778444812</v>
      </c>
      <c r="EL71" s="9">
        <v>289.5423827998635</v>
      </c>
      <c r="EM71" s="9">
        <v>100.23333333333333</v>
      </c>
      <c r="EN71" s="9">
        <v>141.46666666666667</v>
      </c>
      <c r="EO71" s="9"/>
      <c r="EP71" s="9">
        <v>134.06666666666669</v>
      </c>
      <c r="EQ71" s="9">
        <v>140.03333333333333</v>
      </c>
      <c r="ER71" s="9">
        <v>134.46666666666667</v>
      </c>
      <c r="ES71" s="9">
        <v>116.5</v>
      </c>
      <c r="ET71" s="9"/>
      <c r="EU71" s="9">
        <v>150.85</v>
      </c>
      <c r="EV71" s="9"/>
      <c r="EW71" s="9">
        <v>126.218487394958</v>
      </c>
      <c r="EX71" s="9">
        <v>111.79914844291241</v>
      </c>
      <c r="EY71" s="9">
        <v>129.95169082125605</v>
      </c>
      <c r="EZ71" s="9">
        <v>90.821623977418369</v>
      </c>
      <c r="FA71" s="9">
        <v>154.25593514765487</v>
      </c>
      <c r="FB71" s="9"/>
      <c r="FC71" s="9">
        <v>439.65653195976967</v>
      </c>
      <c r="FD71" s="9">
        <v>5943.7333333333336</v>
      </c>
      <c r="FE71" s="9">
        <v>247.46426927177095</v>
      </c>
      <c r="FF71" s="9"/>
      <c r="FG71" s="9">
        <v>783.33333333333337</v>
      </c>
      <c r="FH71" s="9"/>
      <c r="FI71" s="9">
        <v>297.62405100000001</v>
      </c>
      <c r="FJ71" s="9"/>
      <c r="FK71" s="9"/>
      <c r="FL71" s="9"/>
      <c r="FM71" s="9"/>
      <c r="FN71" s="9">
        <v>764</v>
      </c>
      <c r="FO71" s="9" t="e">
        <v>#N/A</v>
      </c>
      <c r="FP71" s="9">
        <v>395.43581060733328</v>
      </c>
      <c r="FQ71" s="9">
        <v>271.24206968066665</v>
      </c>
      <c r="FR71" s="9"/>
      <c r="FS71" s="9"/>
      <c r="FT71" s="9">
        <v>498.31819954066668</v>
      </c>
      <c r="FU71" s="9">
        <v>0.41233333333333327</v>
      </c>
      <c r="FV71" s="9">
        <v>651.83342131333336</v>
      </c>
      <c r="FW71" s="9">
        <v>361.11718515599995</v>
      </c>
      <c r="FX71" s="9">
        <v>115.03333333333335</v>
      </c>
      <c r="FY71" s="9">
        <v>128.06666666666666</v>
      </c>
      <c r="FZ71" s="9">
        <v>117.6</v>
      </c>
      <c r="GA71" s="9"/>
      <c r="GB71" s="9"/>
      <c r="GC71" s="9">
        <v>123.7</v>
      </c>
      <c r="GD71" s="9">
        <v>122.33333333333333</v>
      </c>
      <c r="GE71" s="9">
        <v>106.22699146236391</v>
      </c>
      <c r="GF71" s="9">
        <v>100.10439296899247</v>
      </c>
      <c r="GG71" s="9">
        <v>94.698564593301427</v>
      </c>
      <c r="GH71" s="9"/>
      <c r="GI71" s="9"/>
      <c r="GJ71" s="9">
        <v>14.333333333333334</v>
      </c>
      <c r="GK71" s="9">
        <v>13.593333333333334</v>
      </c>
      <c r="GL71" s="9">
        <v>2.556</v>
      </c>
      <c r="GM71" s="9">
        <v>1.1872999999999998</v>
      </c>
      <c r="GN71" s="9">
        <v>1.0257666666666667</v>
      </c>
      <c r="GO71" s="9">
        <v>1.7473333333333334</v>
      </c>
      <c r="GP71" s="9">
        <v>1.4727666666666668</v>
      </c>
      <c r="GQ71" s="9">
        <v>3.403</v>
      </c>
      <c r="GR71" s="9">
        <v>0.21913333333333332</v>
      </c>
      <c r="GS71" s="9">
        <v>2.7933333333333334</v>
      </c>
      <c r="GT71" s="9"/>
      <c r="GU71" s="9">
        <v>117.03333333333335</v>
      </c>
      <c r="GV71" s="9">
        <v>76.333333333333329</v>
      </c>
      <c r="GW71" s="9">
        <v>104.86666666666667</v>
      </c>
      <c r="GX71" s="9">
        <v>119.66666666666667</v>
      </c>
      <c r="GY71" s="9">
        <v>125.23333333333333</v>
      </c>
      <c r="GZ71" s="9">
        <v>65.766666666666666</v>
      </c>
      <c r="HA71" s="9">
        <v>100.33333333333333</v>
      </c>
      <c r="HB71" s="9">
        <v>98.655799933013299</v>
      </c>
      <c r="HC71" s="9">
        <v>126.11855016247688</v>
      </c>
      <c r="HD71" s="9">
        <v>78.703204874953599</v>
      </c>
      <c r="HE71" s="9">
        <v>66.245452392741058</v>
      </c>
      <c r="HF71" s="9">
        <v>74.62321066809146</v>
      </c>
      <c r="HG71" s="9">
        <v>94.713656387665196</v>
      </c>
      <c r="HH71" s="9">
        <v>12.486666666666665</v>
      </c>
      <c r="HI71" s="9">
        <v>0.56376666666666664</v>
      </c>
      <c r="HJ71" s="9">
        <v>13.093333333333334</v>
      </c>
      <c r="HK71" s="9">
        <v>0.18173333333333333</v>
      </c>
      <c r="HL71" s="34">
        <v>127.93333333333332</v>
      </c>
      <c r="HM71" s="9">
        <v>137.16666666666666</v>
      </c>
      <c r="HN71" s="34">
        <v>130.43333333333331</v>
      </c>
      <c r="HO71" s="9">
        <v>0.60256666666666669</v>
      </c>
      <c r="HP71" s="9">
        <v>0.58810000000000007</v>
      </c>
      <c r="HQ71" s="9">
        <v>0.30370000000000003</v>
      </c>
      <c r="HR71" s="9">
        <v>0.97870000000000001</v>
      </c>
      <c r="HS71" s="9">
        <v>2.7739999999999996</v>
      </c>
      <c r="HT71" s="9">
        <v>0.57978466666666673</v>
      </c>
      <c r="HU71" s="9">
        <v>0.54823333333333335</v>
      </c>
      <c r="HV71" s="9">
        <v>0.72706666666666664</v>
      </c>
      <c r="HW71" s="9">
        <v>2.2736419999999997</v>
      </c>
      <c r="HX71" s="9">
        <v>0.61080000000000001</v>
      </c>
      <c r="HY71" s="9">
        <v>1.8543000000000001</v>
      </c>
      <c r="HZ71" s="9">
        <v>0.54649999999999999</v>
      </c>
      <c r="IA71" s="9">
        <v>1.4905999999999999</v>
      </c>
      <c r="IB71" s="9">
        <v>0.67886666666666673</v>
      </c>
      <c r="IC71" s="9">
        <v>1.0326666666666666</v>
      </c>
      <c r="ID71" s="9">
        <v>0.80496666666666672</v>
      </c>
      <c r="IE71" s="9">
        <v>1.0173333333333334</v>
      </c>
      <c r="IF71" s="9">
        <v>0.92454510822510838</v>
      </c>
      <c r="IG71" s="9">
        <v>0.59882858187134502</v>
      </c>
      <c r="IH71" s="9">
        <v>0.55611572871572867</v>
      </c>
      <c r="II71" s="9">
        <v>123.06666666666668</v>
      </c>
      <c r="IJ71" s="9">
        <v>130.69999999999999</v>
      </c>
      <c r="IK71" s="9">
        <v>107.8</v>
      </c>
      <c r="IL71" s="9">
        <v>113.5</v>
      </c>
      <c r="IM71" s="9">
        <v>129.83333333333334</v>
      </c>
      <c r="IN71" s="9">
        <v>124.73333333333333</v>
      </c>
      <c r="IO71" s="9">
        <v>91.033333333333346</v>
      </c>
      <c r="IP71" s="9"/>
      <c r="IQ71" s="9">
        <v>91.566666666666663</v>
      </c>
      <c r="IR71" s="9"/>
      <c r="IS71" s="9">
        <v>147</v>
      </c>
      <c r="IT71" s="9">
        <v>117.56666666666666</v>
      </c>
      <c r="IU71" s="9">
        <v>117.96666666666665</v>
      </c>
      <c r="IV71" s="9">
        <v>121.23333333333333</v>
      </c>
      <c r="IW71" s="9">
        <v>69.041640011075984</v>
      </c>
      <c r="IX71" s="9">
        <v>67.229059718075973</v>
      </c>
      <c r="IY71" s="9">
        <v>116.52733463637843</v>
      </c>
      <c r="IZ71" s="9">
        <v>104.11083135448614</v>
      </c>
      <c r="JA71" s="9">
        <v>86.234646336298169</v>
      </c>
      <c r="JB71" s="9">
        <v>138.51670173429119</v>
      </c>
      <c r="JC71" s="9">
        <v>92.457155827942358</v>
      </c>
      <c r="JD71" s="9">
        <v>128.89262506171357</v>
      </c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27">
        <v>0.60215016925394849</v>
      </c>
      <c r="KW71" s="27">
        <v>0.34352923506962529</v>
      </c>
      <c r="KX71" s="27"/>
      <c r="KY71" s="27"/>
      <c r="KZ71" s="27"/>
      <c r="LA71" s="27"/>
      <c r="LB71" s="27"/>
      <c r="LC71" s="27"/>
      <c r="LD71" s="27">
        <v>0.72406666666666653</v>
      </c>
      <c r="LE71" s="27">
        <v>0.69306666666666672</v>
      </c>
      <c r="LF71" s="27"/>
      <c r="LG71" s="27"/>
      <c r="LH71" s="27">
        <v>0.91310000000000002</v>
      </c>
      <c r="LI71" s="27"/>
      <c r="LJ71" s="9">
        <v>85.048625351256931</v>
      </c>
      <c r="LK71" s="27">
        <v>170.4</v>
      </c>
      <c r="LL71" s="9">
        <v>1.35</v>
      </c>
      <c r="LM71" s="9">
        <v>1.7945537123390336</v>
      </c>
      <c r="LN71" s="9"/>
      <c r="LO71" s="9"/>
      <c r="LP71" s="9"/>
      <c r="LQ71" s="9"/>
      <c r="LR71" s="9"/>
      <c r="LS71" s="9"/>
      <c r="LT71" s="9">
        <v>152.29999999999998</v>
      </c>
      <c r="LU71" s="9">
        <v>153.1</v>
      </c>
      <c r="LV71" s="9">
        <v>173.69999999999996</v>
      </c>
      <c r="LW71" s="9">
        <v>170.16666666666666</v>
      </c>
      <c r="LX71" s="9">
        <v>148.96666666666667</v>
      </c>
      <c r="LY71" s="9">
        <v>193.43333333333331</v>
      </c>
      <c r="LZ71" s="9">
        <v>143.96666666666667</v>
      </c>
      <c r="MA71" s="9">
        <v>175.10000000000002</v>
      </c>
      <c r="MB71" s="9"/>
      <c r="MC71" s="9">
        <v>142.03333333333333</v>
      </c>
      <c r="MD71" s="9">
        <v>132.36666666666667</v>
      </c>
      <c r="ME71" s="9">
        <v>143.46666666666667</v>
      </c>
      <c r="MF71" s="9">
        <v>142.30000000000001</v>
      </c>
      <c r="MG71" s="9">
        <v>149.5</v>
      </c>
      <c r="MH71" s="9">
        <v>135.6</v>
      </c>
      <c r="MI71" s="9">
        <v>138.13333333333335</v>
      </c>
      <c r="MJ71" s="9">
        <v>137.46666666666667</v>
      </c>
      <c r="MK71" s="9">
        <v>141.43333333333337</v>
      </c>
      <c r="ML71" s="9">
        <v>185.29999999999998</v>
      </c>
      <c r="MM71" s="9">
        <v>233.4</v>
      </c>
      <c r="MN71" s="9">
        <v>195.73333333333335</v>
      </c>
      <c r="MO71" s="9"/>
      <c r="MP71" s="9">
        <v>129.20000000000002</v>
      </c>
      <c r="MQ71" s="9">
        <v>142.86666666666667</v>
      </c>
      <c r="MR71" s="9">
        <v>143.13333333333333</v>
      </c>
      <c r="MS71" s="9">
        <v>140.23333333333332</v>
      </c>
      <c r="MT71" s="9">
        <v>94.633333333333326</v>
      </c>
      <c r="MU71" s="9">
        <v>155.69999999999999</v>
      </c>
      <c r="MV71" s="9">
        <v>151.96666666666667</v>
      </c>
      <c r="MW71" s="9"/>
      <c r="MX71" s="9"/>
      <c r="MY71" s="9"/>
      <c r="MZ71" s="9"/>
      <c r="NA71" s="9"/>
      <c r="NB71" s="9"/>
      <c r="NC71" s="9"/>
      <c r="ND71" s="9"/>
      <c r="NE71" s="9">
        <v>162.66666666666666</v>
      </c>
      <c r="NF71" s="9">
        <v>158.26666666666668</v>
      </c>
      <c r="NG71" s="9">
        <v>8.0333333333333332</v>
      </c>
      <c r="NH71" s="9"/>
      <c r="NI71" s="9"/>
      <c r="NJ71" s="9"/>
      <c r="NK71" s="9">
        <v>129.1</v>
      </c>
      <c r="NL71" s="9">
        <v>125.75</v>
      </c>
      <c r="NM71" s="9"/>
      <c r="NN71" s="9">
        <v>0.85899999999999999</v>
      </c>
      <c r="NO71" s="9">
        <v>0.88300000000000001</v>
      </c>
      <c r="NP71" s="27"/>
      <c r="NQ71" s="27"/>
      <c r="NR71" s="27"/>
      <c r="NS71" s="27">
        <v>126.15854136666667</v>
      </c>
      <c r="NT71" s="27">
        <v>90.005716959999987</v>
      </c>
      <c r="NU71" s="27">
        <v>150.43333333333334</v>
      </c>
      <c r="NV71" s="27">
        <v>1210</v>
      </c>
      <c r="NW71" s="27">
        <v>200</v>
      </c>
      <c r="NX71" s="27"/>
      <c r="NY71" s="27"/>
      <c r="NZ71" s="27"/>
      <c r="OA71" s="27">
        <v>81.099999999999994</v>
      </c>
      <c r="OB71" s="27">
        <v>75.7</v>
      </c>
      <c r="OC71" s="27">
        <v>62.3</v>
      </c>
      <c r="OD71" s="27">
        <v>541.82333333333327</v>
      </c>
      <c r="OE71" s="27"/>
      <c r="OF71" s="27">
        <v>1505.9759219999999</v>
      </c>
      <c r="OG71" s="27">
        <v>2135.1</v>
      </c>
      <c r="OH71" s="27">
        <v>3550.9</v>
      </c>
      <c r="OI71" s="27">
        <v>1137.0999999999999</v>
      </c>
      <c r="OJ71" s="9">
        <v>171</v>
      </c>
      <c r="OK71" s="9">
        <v>147</v>
      </c>
      <c r="OL71" s="9">
        <v>20.399999999999999</v>
      </c>
      <c r="OM71" s="9">
        <v>66.900000000000006</v>
      </c>
      <c r="ON71" s="9">
        <v>248</v>
      </c>
      <c r="OO71" s="9">
        <v>175.1</v>
      </c>
      <c r="OP71" s="9">
        <v>58.989369896780183</v>
      </c>
      <c r="OQ71" s="9" t="e">
        <v>#N/A</v>
      </c>
      <c r="OR71" s="9" t="e">
        <v>#N/A</v>
      </c>
      <c r="OS71" s="9">
        <v>135.13333333333333</v>
      </c>
      <c r="OT71" s="9">
        <v>156.53333333333333</v>
      </c>
      <c r="OU71" s="9">
        <v>194.46666666666667</v>
      </c>
      <c r="OV71" s="9">
        <v>109.3</v>
      </c>
      <c r="OW71" s="9">
        <v>159.53333333333333</v>
      </c>
      <c r="OX71" s="9">
        <v>119</v>
      </c>
      <c r="OY71" s="9">
        <v>105.96666666666665</v>
      </c>
      <c r="OZ71" s="9">
        <v>127.7</v>
      </c>
      <c r="PA71" s="9" t="e">
        <v>#N/A</v>
      </c>
      <c r="PB71" s="9" t="e">
        <v>#N/A</v>
      </c>
      <c r="PC71" s="9">
        <v>112.966666666667</v>
      </c>
      <c r="PD71" s="9"/>
      <c r="PE71" s="9">
        <v>138.6</v>
      </c>
    </row>
    <row r="72" spans="1:421" ht="15.75">
      <c r="A72" s="4">
        <v>35247</v>
      </c>
      <c r="B72" s="9">
        <v>136.87020799999999</v>
      </c>
      <c r="C72" s="9">
        <v>118.34526933333332</v>
      </c>
      <c r="D72" s="9">
        <v>157.53852800000001</v>
      </c>
      <c r="E72" s="9">
        <v>159.59666666666666</v>
      </c>
      <c r="F72" s="9">
        <v>171.3</v>
      </c>
      <c r="G72" s="9"/>
      <c r="H72" s="9">
        <v>250.16792174702377</v>
      </c>
      <c r="I72" s="9"/>
      <c r="J72" s="9">
        <v>161.27716366666667</v>
      </c>
      <c r="K72" s="9">
        <v>177.02432366666667</v>
      </c>
      <c r="L72" s="9">
        <v>138.86666666666667</v>
      </c>
      <c r="M72" s="9">
        <v>119.41</v>
      </c>
      <c r="N72" s="9"/>
      <c r="O72" s="9">
        <v>135.143366606</v>
      </c>
      <c r="P72" s="9">
        <v>148.15064006399999</v>
      </c>
      <c r="Q72" s="9">
        <v>136.87020799999999</v>
      </c>
      <c r="R72" s="9">
        <v>153.97218140416666</v>
      </c>
      <c r="S72" s="9">
        <v>187.062229307</v>
      </c>
      <c r="T72" s="9">
        <v>123.69770083716666</v>
      </c>
      <c r="U72" s="9">
        <v>342.78207369966668</v>
      </c>
      <c r="V72" s="9">
        <v>166.58428995954546</v>
      </c>
      <c r="W72" s="9">
        <v>208.83333333333334</v>
      </c>
      <c r="X72" s="9">
        <v>188.74</v>
      </c>
      <c r="Y72" s="9">
        <v>167.42883856666668</v>
      </c>
      <c r="Z72" s="9">
        <v>263.80665465134774</v>
      </c>
      <c r="AA72" s="17">
        <v>219.800875214</v>
      </c>
      <c r="AB72" s="9">
        <v>352.35</v>
      </c>
      <c r="AC72" s="9">
        <v>441</v>
      </c>
      <c r="AD72" s="9"/>
      <c r="AE72" s="9">
        <v>1700.7928639093334</v>
      </c>
      <c r="AF72" s="9">
        <v>1595.4119026733333</v>
      </c>
      <c r="AG72" s="9">
        <v>1762.0164588570781</v>
      </c>
      <c r="AH72" s="9">
        <v>1254.1916553310245</v>
      </c>
      <c r="AI72" s="9"/>
      <c r="AJ72" s="9">
        <v>1740.5130291698454</v>
      </c>
      <c r="AK72" s="9"/>
      <c r="AL72" s="9">
        <v>184.30631185127905</v>
      </c>
      <c r="AM72" s="9">
        <v>167.35843134243649</v>
      </c>
      <c r="AN72" s="9">
        <v>164.85188828333332</v>
      </c>
      <c r="AO72" s="9">
        <v>163.85393913015875</v>
      </c>
      <c r="AP72" s="9"/>
      <c r="AQ72" s="9">
        <v>180.53409513333335</v>
      </c>
      <c r="AR72" s="9">
        <v>132.86666666666667</v>
      </c>
      <c r="AS72" s="9">
        <v>120.73333333333333</v>
      </c>
      <c r="AT72" s="9">
        <v>137.1</v>
      </c>
      <c r="AU72" s="9">
        <v>136.73333333333332</v>
      </c>
      <c r="AV72" s="9"/>
      <c r="AW72" s="9">
        <v>127.93333333333332</v>
      </c>
      <c r="AX72" s="9"/>
      <c r="AY72" s="9">
        <v>127.66666666666667</v>
      </c>
      <c r="AZ72" s="9">
        <v>182.9</v>
      </c>
      <c r="BA72" s="9">
        <v>111.56666666666666</v>
      </c>
      <c r="BB72" s="9">
        <v>129.36666666666667</v>
      </c>
      <c r="BC72" s="9">
        <v>132.5</v>
      </c>
      <c r="BD72" s="9">
        <v>126.96666666666668</v>
      </c>
      <c r="BE72" s="9">
        <v>149.96666666666667</v>
      </c>
      <c r="BF72" s="9">
        <v>133.36666666666667</v>
      </c>
      <c r="BG72" s="9">
        <v>130.19999999999999</v>
      </c>
      <c r="BH72" s="9">
        <v>181.43333333333331</v>
      </c>
      <c r="BI72" s="9">
        <v>208.57021637675012</v>
      </c>
      <c r="BJ72" s="9">
        <v>107.9414300012149</v>
      </c>
      <c r="BK72" s="9">
        <v>218.61099386343713</v>
      </c>
      <c r="BL72" s="9">
        <v>135.64872240138925</v>
      </c>
      <c r="BM72" s="9">
        <v>107.31976598909982</v>
      </c>
      <c r="BN72" s="9">
        <v>169.51005270349404</v>
      </c>
      <c r="BO72" s="9">
        <v>224.14969730324711</v>
      </c>
      <c r="BP72" s="9">
        <v>135.88643116540112</v>
      </c>
      <c r="BQ72" s="9">
        <v>123.14049586776858</v>
      </c>
      <c r="BR72" s="9">
        <v>121.26144455747709</v>
      </c>
      <c r="BS72" s="9">
        <v>130.00349003387194</v>
      </c>
      <c r="BT72" s="9"/>
      <c r="BU72" s="9">
        <v>149.03180780097122</v>
      </c>
      <c r="BV72" s="9">
        <v>159.80688644688647</v>
      </c>
      <c r="BW72" s="9"/>
      <c r="BX72" s="9"/>
      <c r="BY72" s="9"/>
      <c r="BZ72" s="9">
        <v>125.9</v>
      </c>
      <c r="CA72" s="9">
        <v>227.39621884374998</v>
      </c>
      <c r="CB72" s="9"/>
      <c r="CC72" s="9"/>
      <c r="CD72" s="9"/>
      <c r="CE72" s="9"/>
      <c r="CF72" s="9"/>
      <c r="CG72" s="9"/>
      <c r="CH72" s="27"/>
      <c r="CI72" s="27"/>
      <c r="CJ72" s="27"/>
      <c r="CK72" s="27"/>
      <c r="CL72" s="27"/>
      <c r="CM72" s="27"/>
      <c r="CN72" s="27"/>
      <c r="CO72" s="27"/>
      <c r="CP72" s="27"/>
      <c r="CQ72" s="27">
        <v>102.033333333333</v>
      </c>
      <c r="CR72" s="27"/>
      <c r="CS72" s="27"/>
      <c r="CT72" s="27">
        <v>120.183333333333</v>
      </c>
      <c r="CU72" s="27"/>
      <c r="CV72" s="27">
        <v>451.48834072083332</v>
      </c>
      <c r="CW72" s="9">
        <v>191.08666666666667</v>
      </c>
      <c r="CX72" s="9"/>
      <c r="CY72" s="9">
        <v>92.266666666666666</v>
      </c>
      <c r="CZ72" s="9">
        <v>97</v>
      </c>
      <c r="DA72" s="9">
        <v>207.77896825396829</v>
      </c>
      <c r="DB72" s="9">
        <v>1614.1458026845442</v>
      </c>
      <c r="DC72" s="27">
        <v>169.5</v>
      </c>
      <c r="DD72" s="9">
        <v>277.31333333333328</v>
      </c>
      <c r="DE72" s="9">
        <v>296.7</v>
      </c>
      <c r="DF72" s="9">
        <v>303</v>
      </c>
      <c r="DG72" s="9">
        <v>394.62313820791667</v>
      </c>
      <c r="DH72" s="9">
        <v>316</v>
      </c>
      <c r="DI72" s="9">
        <v>284.51879443333337</v>
      </c>
      <c r="DJ72" s="9">
        <v>501.93333333333334</v>
      </c>
      <c r="DK72" s="9">
        <v>507.66666666666669</v>
      </c>
      <c r="DL72" s="9">
        <v>561</v>
      </c>
      <c r="DM72" s="9">
        <v>528.95560626719544</v>
      </c>
      <c r="DN72" s="9">
        <v>250.36666666666667</v>
      </c>
      <c r="DO72" s="9">
        <v>287</v>
      </c>
      <c r="DP72" s="9">
        <v>273.66666666666669</v>
      </c>
      <c r="DQ72" s="9">
        <v>290.33333333333331</v>
      </c>
      <c r="DR72" s="9">
        <v>231.53333333333333</v>
      </c>
      <c r="DS72" s="9">
        <v>259.5</v>
      </c>
      <c r="DT72" s="9">
        <v>304.33333333333331</v>
      </c>
      <c r="DU72" s="9">
        <v>505.86666666666662</v>
      </c>
      <c r="DV72" s="9">
        <v>583</v>
      </c>
      <c r="DW72" s="9">
        <v>128.63333333333333</v>
      </c>
      <c r="DX72" s="9">
        <v>459.36666666666662</v>
      </c>
      <c r="DY72" s="9">
        <v>310.66666666666669</v>
      </c>
      <c r="DZ72" s="9">
        <v>743.63</v>
      </c>
      <c r="EA72" s="9">
        <v>567.33333333333337</v>
      </c>
      <c r="EB72" s="9">
        <v>244.8</v>
      </c>
      <c r="EC72" s="9">
        <v>181.66666666666666</v>
      </c>
      <c r="ED72" s="17">
        <v>491</v>
      </c>
      <c r="EE72" s="9">
        <v>659.18216338000002</v>
      </c>
      <c r="EF72" s="9">
        <v>928.66666666666663</v>
      </c>
      <c r="EG72" s="9">
        <v>604</v>
      </c>
      <c r="EH72" s="9">
        <v>216</v>
      </c>
      <c r="EI72" s="9"/>
      <c r="EJ72" s="9">
        <v>314.42484832915454</v>
      </c>
      <c r="EK72" s="9">
        <v>294.15622418803031</v>
      </c>
      <c r="EL72" s="9">
        <v>293.36349813008104</v>
      </c>
      <c r="EM72" s="9">
        <v>102.60000000000001</v>
      </c>
      <c r="EN72" s="9">
        <v>141.6</v>
      </c>
      <c r="EO72" s="9"/>
      <c r="EP72" s="9">
        <v>137.9</v>
      </c>
      <c r="EQ72" s="9">
        <v>140.20000000000002</v>
      </c>
      <c r="ER72" s="9">
        <v>133.06666666666669</v>
      </c>
      <c r="ES72" s="9">
        <v>123.56666666666668</v>
      </c>
      <c r="ET72" s="9"/>
      <c r="EU72" s="9">
        <v>150.33333333333334</v>
      </c>
      <c r="EV72" s="9">
        <v>159.65</v>
      </c>
      <c r="EW72" s="9">
        <v>130.140056022409</v>
      </c>
      <c r="EX72" s="9">
        <v>104.36480228882515</v>
      </c>
      <c r="EY72" s="9">
        <v>140.25764895330113</v>
      </c>
      <c r="EZ72" s="9">
        <v>90.07596204000113</v>
      </c>
      <c r="FA72" s="9">
        <v>150.08685581933986</v>
      </c>
      <c r="FB72" s="9">
        <v>169.48512045347186</v>
      </c>
      <c r="FC72" s="9">
        <v>526.71233912587297</v>
      </c>
      <c r="FD72" s="9">
        <v>5880.0566666666664</v>
      </c>
      <c r="FE72" s="9">
        <v>286.21819361736112</v>
      </c>
      <c r="FF72" s="9"/>
      <c r="FG72" s="9">
        <v>746</v>
      </c>
      <c r="FH72" s="9"/>
      <c r="FI72" s="9">
        <v>282.92656700000003</v>
      </c>
      <c r="FJ72" s="9"/>
      <c r="FK72" s="9"/>
      <c r="FL72" s="9"/>
      <c r="FM72" s="9"/>
      <c r="FN72" s="9">
        <v>722</v>
      </c>
      <c r="FO72" s="9" t="e">
        <v>#N/A</v>
      </c>
      <c r="FP72" s="9">
        <v>364.05668198266659</v>
      </c>
      <c r="FQ72" s="9">
        <v>272.12391872866664</v>
      </c>
      <c r="FR72" s="9"/>
      <c r="FS72" s="9"/>
      <c r="FT72" s="9">
        <v>490.08760842600003</v>
      </c>
      <c r="FU72" s="9">
        <v>0.42599999999999993</v>
      </c>
      <c r="FV72" s="9">
        <v>643.01493083333332</v>
      </c>
      <c r="FW72" s="9">
        <v>361.11718515599995</v>
      </c>
      <c r="FX72" s="9">
        <v>115.26666666666667</v>
      </c>
      <c r="FY72" s="9">
        <v>127.86666666666667</v>
      </c>
      <c r="FZ72" s="9">
        <v>121.06666666666666</v>
      </c>
      <c r="GA72" s="9"/>
      <c r="GB72" s="9"/>
      <c r="GC72" s="9">
        <v>125.23333333333333</v>
      </c>
      <c r="GD72" s="9">
        <v>123.53333333333335</v>
      </c>
      <c r="GE72" s="9">
        <v>104.47246808177333</v>
      </c>
      <c r="GF72" s="9">
        <v>98.750105803684789</v>
      </c>
      <c r="GG72" s="9">
        <v>97.837320574162675</v>
      </c>
      <c r="GH72" s="9"/>
      <c r="GI72" s="9"/>
      <c r="GJ72" s="9">
        <v>15.933333333333332</v>
      </c>
      <c r="GK72" s="9">
        <v>14.933333333333332</v>
      </c>
      <c r="GL72" s="9">
        <v>2.6603333333333334</v>
      </c>
      <c r="GM72" s="9">
        <v>1.29</v>
      </c>
      <c r="GN72" s="9">
        <v>1.5264666666666669</v>
      </c>
      <c r="GO72" s="9">
        <v>2.3823333333333334</v>
      </c>
      <c r="GP72" s="9">
        <v>1.6307666666666669</v>
      </c>
      <c r="GQ72" s="9">
        <v>2.9710000000000001</v>
      </c>
      <c r="GR72" s="9">
        <v>0.23239999999999997</v>
      </c>
      <c r="GS72" s="9">
        <v>2.952666666666667</v>
      </c>
      <c r="GT72" s="9"/>
      <c r="GU72" s="9">
        <v>125.56666666666668</v>
      </c>
      <c r="GV72" s="9">
        <v>104.23333333333333</v>
      </c>
      <c r="GW72" s="9">
        <v>116.3</v>
      </c>
      <c r="GX72" s="9">
        <v>127.83333333333333</v>
      </c>
      <c r="GY72" s="9">
        <v>130.73333333333332</v>
      </c>
      <c r="GZ72" s="9">
        <v>97.033333333333346</v>
      </c>
      <c r="HA72" s="9">
        <v>118.2</v>
      </c>
      <c r="HB72" s="9">
        <v>109.23970079267616</v>
      </c>
      <c r="HC72" s="9">
        <v>137.02765072820281</v>
      </c>
      <c r="HD72" s="9">
        <v>83.468017095858897</v>
      </c>
      <c r="HE72" s="9">
        <v>98.581361806557183</v>
      </c>
      <c r="HF72" s="9">
        <v>78.879761348204553</v>
      </c>
      <c r="HG72" s="9">
        <v>105.2863436123348</v>
      </c>
      <c r="HH72" s="9">
        <v>15.853333333333333</v>
      </c>
      <c r="HI72" s="9">
        <v>0.68100000000000005</v>
      </c>
      <c r="HJ72" s="9">
        <v>14.36</v>
      </c>
      <c r="HK72" s="9">
        <v>0.19823333333333334</v>
      </c>
      <c r="HL72" s="34">
        <v>131.83333333333334</v>
      </c>
      <c r="HM72" s="9">
        <v>145.96666666666667</v>
      </c>
      <c r="HN72" s="34">
        <v>139.66666666666669</v>
      </c>
      <c r="HO72" s="9">
        <v>0.66506666666666658</v>
      </c>
      <c r="HP72" s="9">
        <v>0.62590000000000001</v>
      </c>
      <c r="HQ72" s="9">
        <v>0.31743333333333329</v>
      </c>
      <c r="HR72" s="9">
        <v>1.0396333333333332</v>
      </c>
      <c r="HS72" s="9">
        <v>2.798</v>
      </c>
      <c r="HT72" s="9">
        <v>0.61289199999999999</v>
      </c>
      <c r="HU72" s="9">
        <v>0.57750000000000001</v>
      </c>
      <c r="HV72" s="9">
        <v>0.7786333333333334</v>
      </c>
      <c r="HW72" s="9">
        <v>2.4379846666666665</v>
      </c>
      <c r="HX72" s="9">
        <v>0.64219999999999999</v>
      </c>
      <c r="HY72" s="9">
        <v>1.9845333333333335</v>
      </c>
      <c r="HZ72" s="9">
        <v>0.58736666666666659</v>
      </c>
      <c r="IA72" s="9">
        <v>1.5338000000000001</v>
      </c>
      <c r="IB72" s="9">
        <v>0.70856666666666668</v>
      </c>
      <c r="IC72" s="9">
        <v>1.0649999999999999</v>
      </c>
      <c r="ID72" s="9">
        <v>0.85919999999999996</v>
      </c>
      <c r="IE72" s="9">
        <v>1.0879999999999999</v>
      </c>
      <c r="IF72" s="9">
        <v>0.98378424242424256</v>
      </c>
      <c r="IG72" s="9">
        <v>0.67381313131313147</v>
      </c>
      <c r="IH72" s="9">
        <v>0.58318181818181813</v>
      </c>
      <c r="II72" s="9">
        <v>125.46666666666665</v>
      </c>
      <c r="IJ72" s="9">
        <v>131.4</v>
      </c>
      <c r="IK72" s="9">
        <v>114.46666666666665</v>
      </c>
      <c r="IL72" s="9">
        <v>118.3</v>
      </c>
      <c r="IM72" s="9">
        <v>144.19999999999999</v>
      </c>
      <c r="IN72" s="9">
        <v>131.19999999999999</v>
      </c>
      <c r="IO72" s="9">
        <v>98.333333333333329</v>
      </c>
      <c r="IP72" s="9"/>
      <c r="IQ72" s="9">
        <v>95.833333333333329</v>
      </c>
      <c r="IR72" s="9"/>
      <c r="IS72" s="9">
        <v>158.76666666666668</v>
      </c>
      <c r="IT72" s="9">
        <v>127.26666666666667</v>
      </c>
      <c r="IU72" s="9">
        <v>123.36666666666667</v>
      </c>
      <c r="IV72" s="9">
        <v>127.1</v>
      </c>
      <c r="IW72" s="9">
        <v>76.2028434751888</v>
      </c>
      <c r="IX72" s="9">
        <v>71.414704660845032</v>
      </c>
      <c r="IY72" s="9">
        <v>123.18137281995369</v>
      </c>
      <c r="IZ72" s="9">
        <v>111.49481522141215</v>
      </c>
      <c r="JA72" s="9">
        <v>90.667796131582662</v>
      </c>
      <c r="JB72" s="9">
        <v>148.24516627034029</v>
      </c>
      <c r="JC72" s="9">
        <v>96.502099648167075</v>
      </c>
      <c r="JD72" s="9">
        <v>137.57655818422</v>
      </c>
      <c r="JE72" s="9"/>
      <c r="JF72" s="9"/>
      <c r="JG72" s="9"/>
      <c r="JH72" s="9"/>
      <c r="JI72" s="9"/>
      <c r="JJ72" s="9"/>
      <c r="JK72" s="9"/>
      <c r="JL72" s="9"/>
      <c r="JM72" s="9"/>
      <c r="JN72" s="9"/>
      <c r="JO72" s="9"/>
      <c r="JP72" s="9"/>
      <c r="JQ72" s="9"/>
      <c r="JR72" s="9"/>
      <c r="JS72" s="9"/>
      <c r="JT72" s="9"/>
      <c r="JU72" s="9"/>
      <c r="JV72" s="9"/>
      <c r="JW72" s="9"/>
      <c r="JX72" s="9"/>
      <c r="JY72" s="9"/>
      <c r="JZ72" s="9"/>
      <c r="KA72" s="9"/>
      <c r="KB72" s="9"/>
      <c r="KC72" s="9"/>
      <c r="KD72" s="9"/>
      <c r="KE72" s="9"/>
      <c r="KF72" s="9"/>
      <c r="KG72" s="9"/>
      <c r="KH72" s="9"/>
      <c r="KI72" s="9"/>
      <c r="KJ72" s="9"/>
      <c r="KK72" s="9"/>
      <c r="KL72" s="9"/>
      <c r="KM72" s="9"/>
      <c r="KN72" s="9"/>
      <c r="KO72" s="9"/>
      <c r="KP72" s="9"/>
      <c r="KQ72" s="9"/>
      <c r="KR72" s="9"/>
      <c r="KS72" s="9"/>
      <c r="KT72" s="9"/>
      <c r="KU72" s="9"/>
      <c r="KV72" s="27">
        <v>0.65617938322125036</v>
      </c>
      <c r="KW72" s="27">
        <v>0.34790991632846019</v>
      </c>
      <c r="KX72" s="27"/>
      <c r="KY72" s="27"/>
      <c r="KZ72" s="27"/>
      <c r="LA72" s="27"/>
      <c r="LB72" s="27"/>
      <c r="LC72" s="27"/>
      <c r="LD72" s="27">
        <v>0.82503333333333329</v>
      </c>
      <c r="LE72" s="27">
        <v>0.78896666666666659</v>
      </c>
      <c r="LF72" s="27"/>
      <c r="LG72" s="27"/>
      <c r="LH72" s="27">
        <v>0.97389999999999988</v>
      </c>
      <c r="LI72" s="27"/>
      <c r="LJ72" s="9">
        <v>94.770075757575754</v>
      </c>
      <c r="LK72" s="27">
        <v>169.5</v>
      </c>
      <c r="LL72" s="9">
        <v>1.5</v>
      </c>
      <c r="LM72" s="9">
        <v>1.6752206612787821</v>
      </c>
      <c r="LN72" s="9"/>
      <c r="LO72" s="9"/>
      <c r="LP72" s="9"/>
      <c r="LQ72" s="9"/>
      <c r="LR72" s="9"/>
      <c r="LS72" s="9"/>
      <c r="LT72" s="9">
        <v>153.83333333333334</v>
      </c>
      <c r="LU72" s="9">
        <v>154.93333333333331</v>
      </c>
      <c r="LV72" s="9">
        <v>174.83333333333334</v>
      </c>
      <c r="LW72" s="9">
        <v>168.36666666666667</v>
      </c>
      <c r="LX72" s="9">
        <v>157.83333333333334</v>
      </c>
      <c r="LY72" s="9">
        <v>186.33333333333334</v>
      </c>
      <c r="LZ72" s="9">
        <v>145.46666666666667</v>
      </c>
      <c r="MA72" s="9">
        <v>177.63333333333333</v>
      </c>
      <c r="MB72" s="9"/>
      <c r="MC72" s="9">
        <v>145.56666666666666</v>
      </c>
      <c r="MD72" s="9">
        <v>133.80000000000001</v>
      </c>
      <c r="ME72" s="9">
        <v>153.4</v>
      </c>
      <c r="MF72" s="9">
        <v>144.83333333333334</v>
      </c>
      <c r="MG72" s="9">
        <v>154.33333333333334</v>
      </c>
      <c r="MH72" s="9">
        <v>138.26666666666665</v>
      </c>
      <c r="MI72" s="9">
        <v>144.43333333333334</v>
      </c>
      <c r="MJ72" s="9">
        <v>142.69999999999999</v>
      </c>
      <c r="MK72" s="9">
        <v>146.5</v>
      </c>
      <c r="ML72" s="9">
        <v>183.23333333333335</v>
      </c>
      <c r="MM72" s="9">
        <v>236.06666666666669</v>
      </c>
      <c r="MN72" s="9">
        <v>181.79999999999998</v>
      </c>
      <c r="MO72" s="9"/>
      <c r="MP72" s="9">
        <v>127.96666666666665</v>
      </c>
      <c r="MQ72" s="9">
        <v>143.23333333333335</v>
      </c>
      <c r="MR72" s="9">
        <v>144.86666666666667</v>
      </c>
      <c r="MS72" s="9">
        <v>140.96666666666667</v>
      </c>
      <c r="MT72" s="9">
        <v>122.36666666666667</v>
      </c>
      <c r="MU72" s="9">
        <v>156.9</v>
      </c>
      <c r="MV72" s="9">
        <v>153.13333333333333</v>
      </c>
      <c r="MW72" s="9"/>
      <c r="MX72" s="9"/>
      <c r="MY72" s="9"/>
      <c r="MZ72" s="9"/>
      <c r="NA72" s="9"/>
      <c r="NB72" s="9"/>
      <c r="NC72" s="9"/>
      <c r="ND72" s="9"/>
      <c r="NE72" s="9">
        <v>163.4</v>
      </c>
      <c r="NF72" s="9">
        <v>158.96666666666667</v>
      </c>
      <c r="NG72" s="9">
        <v>6.18</v>
      </c>
      <c r="NH72" s="9"/>
      <c r="NI72" s="9"/>
      <c r="NJ72" s="9"/>
      <c r="NK72" s="9">
        <v>129.86666666666667</v>
      </c>
      <c r="NL72" s="9">
        <v>137.69999999999999</v>
      </c>
      <c r="NM72" s="9"/>
      <c r="NN72" s="9">
        <v>0.86399999999999999</v>
      </c>
      <c r="NO72" s="9">
        <v>0.88800000000000001</v>
      </c>
      <c r="NP72" s="27"/>
      <c r="NQ72" s="27"/>
      <c r="NR72" s="27"/>
      <c r="NS72" s="27">
        <v>119.00096893333334</v>
      </c>
      <c r="NT72" s="27">
        <v>77.792630513333336</v>
      </c>
      <c r="NU72" s="27">
        <v>147.76666666666665</v>
      </c>
      <c r="NV72" s="27">
        <v>1210</v>
      </c>
      <c r="NW72" s="27">
        <v>181.33333333333334</v>
      </c>
      <c r="NX72" s="27"/>
      <c r="NY72" s="27"/>
      <c r="NZ72" s="27"/>
      <c r="OA72" s="27">
        <v>81.099999999999994</v>
      </c>
      <c r="OB72" s="27">
        <v>75.7</v>
      </c>
      <c r="OC72" s="27">
        <v>62.3</v>
      </c>
      <c r="OD72" s="27">
        <v>409.03000000000003</v>
      </c>
      <c r="OE72" s="27"/>
      <c r="OF72" s="27">
        <v>1490.5435819999996</v>
      </c>
      <c r="OG72" s="27">
        <v>2155.6999999999998</v>
      </c>
      <c r="OH72" s="27">
        <v>3736.7</v>
      </c>
      <c r="OI72" s="27">
        <v>1183.9000000000001</v>
      </c>
      <c r="OJ72" s="9">
        <v>143.66666666666666</v>
      </c>
      <c r="OK72" s="9">
        <v>110.33333333333333</v>
      </c>
      <c r="OL72" s="9">
        <v>20.399999999999999</v>
      </c>
      <c r="OM72" s="9">
        <v>66.900000000000006</v>
      </c>
      <c r="ON72" s="9">
        <v>248</v>
      </c>
      <c r="OO72" s="9">
        <v>171.43333333333331</v>
      </c>
      <c r="OP72" s="9">
        <v>59.158835310429858</v>
      </c>
      <c r="OQ72" s="9" t="e">
        <v>#N/A</v>
      </c>
      <c r="OR72" s="9" t="e">
        <v>#N/A</v>
      </c>
      <c r="OS72" s="9">
        <v>136.33333333333334</v>
      </c>
      <c r="OT72" s="9">
        <v>159.19999999999999</v>
      </c>
      <c r="OU72" s="9">
        <v>198.5</v>
      </c>
      <c r="OV72" s="9">
        <v>109.63333333333333</v>
      </c>
      <c r="OW72" s="9">
        <v>161.66666666666666</v>
      </c>
      <c r="OX72" s="9">
        <v>121.43333333333334</v>
      </c>
      <c r="OY72" s="9">
        <v>106.43333333333334</v>
      </c>
      <c r="OZ72" s="9">
        <v>128.1</v>
      </c>
      <c r="PA72" s="9" t="e">
        <v>#N/A</v>
      </c>
      <c r="PB72" s="9" t="e">
        <v>#N/A</v>
      </c>
      <c r="PC72" s="9">
        <v>113.7</v>
      </c>
      <c r="PD72" s="9"/>
      <c r="PE72" s="9">
        <v>137.13333333333335</v>
      </c>
    </row>
    <row r="73" spans="1:421" ht="15.75">
      <c r="A73" s="5">
        <v>35339</v>
      </c>
      <c r="B73" s="9">
        <v>122.632032</v>
      </c>
      <c r="C73" s="9">
        <v>93.390186666666679</v>
      </c>
      <c r="D73" s="9">
        <v>141.92246399999999</v>
      </c>
      <c r="E73" s="9">
        <v>115.43333333333332</v>
      </c>
      <c r="F73" s="9">
        <v>131.63333333333333</v>
      </c>
      <c r="G73" s="9"/>
      <c r="H73" s="9">
        <v>148.66075838653848</v>
      </c>
      <c r="I73" s="9"/>
      <c r="J73" s="9">
        <v>107.21191433333333</v>
      </c>
      <c r="K73" s="9">
        <v>120.85945299999999</v>
      </c>
      <c r="L73" s="9">
        <v>111.83333333333333</v>
      </c>
      <c r="M73" s="9"/>
      <c r="N73" s="9"/>
      <c r="O73" s="9">
        <v>91.197889047333319</v>
      </c>
      <c r="P73" s="9">
        <v>109.27579453133332</v>
      </c>
      <c r="Q73" s="9">
        <v>124.23956800000001</v>
      </c>
      <c r="R73" s="9">
        <v>107.39969636358694</v>
      </c>
      <c r="S73" s="9">
        <v>164.94251568633331</v>
      </c>
      <c r="T73" s="9">
        <v>109.97392502766667</v>
      </c>
      <c r="U73" s="9">
        <v>377.17418657166667</v>
      </c>
      <c r="V73" s="9">
        <v>146.45240225998964</v>
      </c>
      <c r="W73" s="9">
        <v>156.80000000000001</v>
      </c>
      <c r="X73" s="9">
        <v>141.66666666666663</v>
      </c>
      <c r="Y73" s="9">
        <v>151.0166481</v>
      </c>
      <c r="Z73" s="9">
        <v>249.44313448354498</v>
      </c>
      <c r="AA73" s="17">
        <v>212.30515830599998</v>
      </c>
      <c r="AB73" s="9">
        <v>326.43333333333334</v>
      </c>
      <c r="AC73" s="9">
        <v>431</v>
      </c>
      <c r="AD73" s="9"/>
      <c r="AE73" s="9">
        <v>1695.0608450973334</v>
      </c>
      <c r="AF73" s="9">
        <v>1546.9102050333333</v>
      </c>
      <c r="AG73" s="9">
        <v>1568.89197886028</v>
      </c>
      <c r="AH73" s="9">
        <v>1167.2632575902085</v>
      </c>
      <c r="AI73" s="9"/>
      <c r="AJ73" s="9">
        <v>1866.1208545204361</v>
      </c>
      <c r="AK73" s="9"/>
      <c r="AL73" s="9">
        <v>174.59176395996508</v>
      </c>
      <c r="AM73" s="9">
        <v>135.57135325295641</v>
      </c>
      <c r="AN73" s="9">
        <v>105.69982908333334</v>
      </c>
      <c r="AO73" s="9">
        <v>132.44948400000001</v>
      </c>
      <c r="AP73" s="9"/>
      <c r="AQ73" s="9">
        <v>168.89858696666667</v>
      </c>
      <c r="AR73" s="9">
        <v>122.3</v>
      </c>
      <c r="AS73" s="9">
        <v>118.23333333333333</v>
      </c>
      <c r="AT73" s="9">
        <v>133.23333333333332</v>
      </c>
      <c r="AU73" s="9">
        <v>135.16666666666666</v>
      </c>
      <c r="AV73" s="9"/>
      <c r="AW73" s="9">
        <v>128.63333333333333</v>
      </c>
      <c r="AX73" s="9"/>
      <c r="AY73" s="9">
        <v>127.73333333333333</v>
      </c>
      <c r="AZ73" s="9">
        <v>110.36666666666667</v>
      </c>
      <c r="BA73" s="9">
        <v>104.9</v>
      </c>
      <c r="BB73" s="9">
        <v>116.63333333333333</v>
      </c>
      <c r="BC73" s="9">
        <v>125.9</v>
      </c>
      <c r="BD73" s="9">
        <v>118.13333333333333</v>
      </c>
      <c r="BE73" s="9">
        <v>109.06666666666668</v>
      </c>
      <c r="BF73" s="9">
        <v>109.86666666666667</v>
      </c>
      <c r="BG73" s="9"/>
      <c r="BH73" s="9">
        <v>110.86666666666667</v>
      </c>
      <c r="BI73" s="9">
        <v>138.65082732286805</v>
      </c>
      <c r="BJ73" s="9">
        <v>118.77144162959277</v>
      </c>
      <c r="BK73" s="9">
        <v>194.35695964154681</v>
      </c>
      <c r="BL73" s="9">
        <v>122.35177375341107</v>
      </c>
      <c r="BM73" s="9">
        <v>101.47651072616655</v>
      </c>
      <c r="BN73" s="9">
        <v>164.35682217450713</v>
      </c>
      <c r="BO73" s="9">
        <v>197.64446890478811</v>
      </c>
      <c r="BP73" s="9">
        <v>122.41663915483659</v>
      </c>
      <c r="BQ73" s="9">
        <v>110.3305785123967</v>
      </c>
      <c r="BR73" s="9">
        <v>110.07121057985758</v>
      </c>
      <c r="BS73" s="9">
        <v>105.08685518696936</v>
      </c>
      <c r="BT73" s="9"/>
      <c r="BU73" s="9">
        <v>121.91418217031649</v>
      </c>
      <c r="BV73" s="9">
        <v>136.46312865497077</v>
      </c>
      <c r="BW73" s="9"/>
      <c r="BX73" s="9"/>
      <c r="BY73" s="9"/>
      <c r="BZ73" s="9">
        <v>126.66666666666667</v>
      </c>
      <c r="CA73" s="9">
        <v>227.12580842187501</v>
      </c>
      <c r="CB73" s="9"/>
      <c r="CC73" s="9"/>
      <c r="CD73" s="9"/>
      <c r="CE73" s="9"/>
      <c r="CF73" s="9"/>
      <c r="CG73" s="9"/>
      <c r="CH73" s="27"/>
      <c r="CI73" s="27"/>
      <c r="CJ73" s="27"/>
      <c r="CK73" s="27"/>
      <c r="CL73" s="27"/>
      <c r="CM73" s="27"/>
      <c r="CN73" s="27"/>
      <c r="CO73" s="27"/>
      <c r="CP73" s="27"/>
      <c r="CQ73" s="27">
        <v>84.09</v>
      </c>
      <c r="CR73" s="27"/>
      <c r="CS73" s="27"/>
      <c r="CT73" s="27">
        <v>113.036363636364</v>
      </c>
      <c r="CU73" s="27"/>
      <c r="CV73" s="27">
        <v>441.84311675833334</v>
      </c>
      <c r="CW73" s="9">
        <v>175.82666666666668</v>
      </c>
      <c r="CX73" s="9"/>
      <c r="CY73" s="9">
        <v>91.466666666666654</v>
      </c>
      <c r="CZ73" s="9">
        <v>96.600000000000009</v>
      </c>
      <c r="DA73" s="9">
        <v>168.63388888888889</v>
      </c>
      <c r="DB73" s="9">
        <v>1627.8992367363626</v>
      </c>
      <c r="DC73" s="27">
        <v>174.73333333333335</v>
      </c>
      <c r="DD73" s="9">
        <v>284.44</v>
      </c>
      <c r="DE73" s="9">
        <v>286.33333333333331</v>
      </c>
      <c r="DF73" s="9">
        <v>263</v>
      </c>
      <c r="DG73" s="9">
        <v>340.36581835259614</v>
      </c>
      <c r="DH73" s="9">
        <v>288.33333333333331</v>
      </c>
      <c r="DI73" s="9">
        <v>254.14399416666666</v>
      </c>
      <c r="DJ73" s="9">
        <v>501</v>
      </c>
      <c r="DK73" s="9">
        <v>503.66666666666669</v>
      </c>
      <c r="DL73" s="9">
        <v>519.66666666666663</v>
      </c>
      <c r="DM73" s="9">
        <v>480.29388595953719</v>
      </c>
      <c r="DN73" s="9">
        <v>251</v>
      </c>
      <c r="DO73" s="9">
        <v>284</v>
      </c>
      <c r="DP73" s="9">
        <v>274.33333333333331</v>
      </c>
      <c r="DQ73" s="9">
        <v>266.66666666666669</v>
      </c>
      <c r="DR73" s="9">
        <v>212.86666666666667</v>
      </c>
      <c r="DS73" s="9">
        <v>238.83333333333334</v>
      </c>
      <c r="DT73" s="9">
        <v>262</v>
      </c>
      <c r="DU73" s="9">
        <v>500.66666666666669</v>
      </c>
      <c r="DV73" s="9">
        <v>525</v>
      </c>
      <c r="DW73" s="9">
        <v>129.83333333333334</v>
      </c>
      <c r="DX73" s="9">
        <v>438.61666666666662</v>
      </c>
      <c r="DY73" s="9">
        <v>304.66666666666669</v>
      </c>
      <c r="DZ73" s="9">
        <v>728.56333333333339</v>
      </c>
      <c r="EA73" s="9">
        <v>545</v>
      </c>
      <c r="EB73" s="9">
        <v>222.66333333333333</v>
      </c>
      <c r="EC73" s="9">
        <v>194.33333333333334</v>
      </c>
      <c r="ED73" s="17">
        <v>509.66666666666669</v>
      </c>
      <c r="EE73" s="9">
        <v>608.47584312000004</v>
      </c>
      <c r="EF73" s="9">
        <v>892.33333333333337</v>
      </c>
      <c r="EG73" s="9">
        <v>537.33333333333337</v>
      </c>
      <c r="EH73" s="9">
        <v>222</v>
      </c>
      <c r="EI73" s="9"/>
      <c r="EJ73" s="9">
        <v>299.21683832579021</v>
      </c>
      <c r="EK73" s="9">
        <v>257.38611624486111</v>
      </c>
      <c r="EL73" s="9">
        <v>257.68872882586709</v>
      </c>
      <c r="EM73" s="9">
        <v>95.933333333333337</v>
      </c>
      <c r="EN73" s="9">
        <v>137.83333333333334</v>
      </c>
      <c r="EO73" s="9"/>
      <c r="EP73" s="9">
        <v>116.96666666666665</v>
      </c>
      <c r="EQ73" s="9">
        <v>136.29999999999998</v>
      </c>
      <c r="ER73" s="9">
        <v>126.1</v>
      </c>
      <c r="ES73" s="9">
        <v>116.66666666666667</v>
      </c>
      <c r="ET73" s="9"/>
      <c r="EU73" s="9">
        <v>129.9</v>
      </c>
      <c r="EV73" s="9">
        <v>157.93333333333334</v>
      </c>
      <c r="EW73" s="9">
        <v>116.24649859943979</v>
      </c>
      <c r="EX73" s="9">
        <v>94.763673651996811</v>
      </c>
      <c r="EY73" s="9">
        <v>128.82447665056361</v>
      </c>
      <c r="EZ73" s="9">
        <v>80.133802874438103</v>
      </c>
      <c r="FA73" s="9">
        <v>154.25593514765487</v>
      </c>
      <c r="FB73" s="9">
        <v>156.44780349551252</v>
      </c>
      <c r="FC73" s="9">
        <v>460.60637231768106</v>
      </c>
      <c r="FD73" s="9">
        <v>6167.23</v>
      </c>
      <c r="FE73" s="9">
        <v>298.08699528852515</v>
      </c>
      <c r="FF73" s="9"/>
      <c r="FG73" s="9">
        <v>753</v>
      </c>
      <c r="FH73" s="9"/>
      <c r="FI73" s="9">
        <v>257.20597000000004</v>
      </c>
      <c r="FJ73" s="9"/>
      <c r="FK73" s="9"/>
      <c r="FL73" s="9"/>
      <c r="FM73" s="9"/>
      <c r="FN73" s="9">
        <v>720.33333333333337</v>
      </c>
      <c r="FO73" s="9" t="e">
        <v>#N/A</v>
      </c>
      <c r="FP73" s="9">
        <v>315.3345220806666</v>
      </c>
      <c r="FQ73" s="9">
        <v>252.20882772799999</v>
      </c>
      <c r="FR73" s="9"/>
      <c r="FS73" s="9"/>
      <c r="FT73" s="9">
        <v>489.64668390200001</v>
      </c>
      <c r="FU73" s="9">
        <v>0.42866666666666664</v>
      </c>
      <c r="FV73" s="9">
        <v>639.34055979999994</v>
      </c>
      <c r="FW73" s="9">
        <v>361.11718515599995</v>
      </c>
      <c r="FX73" s="9">
        <v>115.03333333333335</v>
      </c>
      <c r="FY73" s="9">
        <v>127.90000000000002</v>
      </c>
      <c r="FZ73" s="9">
        <v>120.43333333333332</v>
      </c>
      <c r="GA73" s="9"/>
      <c r="GB73" s="9"/>
      <c r="GC73" s="9">
        <v>124.5</v>
      </c>
      <c r="GD73" s="9">
        <v>129.19999999999999</v>
      </c>
      <c r="GE73" s="9">
        <v>104.37847575781312</v>
      </c>
      <c r="GF73" s="9">
        <v>98.185819484806586</v>
      </c>
      <c r="GG73" s="9">
        <v>98.449760765550238</v>
      </c>
      <c r="GH73" s="9"/>
      <c r="GI73" s="9"/>
      <c r="GJ73" s="9">
        <v>15.3</v>
      </c>
      <c r="GK73" s="9">
        <v>12.36</v>
      </c>
      <c r="GL73" s="9">
        <v>2.7343333333333333</v>
      </c>
      <c r="GM73" s="9">
        <v>1.2427333333333335</v>
      </c>
      <c r="GN73" s="9">
        <v>1.0141666666666667</v>
      </c>
      <c r="GO73" s="9">
        <v>2.3516666666666666</v>
      </c>
      <c r="GP73" s="9">
        <v>1.3803666666666665</v>
      </c>
      <c r="GQ73" s="9">
        <v>3.2456666666666667</v>
      </c>
      <c r="GR73" s="9">
        <v>0.19633333333333333</v>
      </c>
      <c r="GS73" s="9">
        <v>2.9983333333333331</v>
      </c>
      <c r="GT73" s="9"/>
      <c r="GU73" s="9">
        <v>121.03333333333332</v>
      </c>
      <c r="GV73" s="9">
        <v>81.266666666666666</v>
      </c>
      <c r="GW73" s="9">
        <v>109.5</v>
      </c>
      <c r="GX73" s="9">
        <v>123.53333333333335</v>
      </c>
      <c r="GY73" s="9">
        <v>127.16666666666667</v>
      </c>
      <c r="GZ73" s="9">
        <v>68.599999999999994</v>
      </c>
      <c r="HA73" s="9">
        <v>125.53333333333335</v>
      </c>
      <c r="HB73" s="9">
        <v>92.466227531539573</v>
      </c>
      <c r="HC73" s="9">
        <v>132.00684430100409</v>
      </c>
      <c r="HD73" s="9">
        <v>70.514432113397746</v>
      </c>
      <c r="HE73" s="9">
        <v>65.496308096355463</v>
      </c>
      <c r="HF73" s="9">
        <v>80.099735078697194</v>
      </c>
      <c r="HG73" s="9">
        <v>101.10132158590308</v>
      </c>
      <c r="HH73" s="9">
        <v>12.896666666666667</v>
      </c>
      <c r="HI73" s="9">
        <v>0.65956666666666675</v>
      </c>
      <c r="HJ73" s="9">
        <v>15.123333333333333</v>
      </c>
      <c r="HK73" s="9">
        <v>0.22053333333333333</v>
      </c>
      <c r="HL73" s="34">
        <v>134.56666666666666</v>
      </c>
      <c r="HM73" s="9">
        <v>141.26666666666668</v>
      </c>
      <c r="HN73" s="34">
        <v>139.83333333333334</v>
      </c>
      <c r="HO73" s="9">
        <v>0.70386666666666653</v>
      </c>
      <c r="HP73" s="9">
        <v>0.64703333333333335</v>
      </c>
      <c r="HQ73" s="9">
        <v>0.26679999999999998</v>
      </c>
      <c r="HR73" s="9">
        <v>1.1155333333333333</v>
      </c>
      <c r="HS73" s="9">
        <v>2.8503333333333329</v>
      </c>
      <c r="HT73" s="9">
        <v>0.58289400000000002</v>
      </c>
      <c r="HU73" s="9">
        <v>0.54753333333333332</v>
      </c>
      <c r="HV73" s="9">
        <v>0.7513333333333333</v>
      </c>
      <c r="HW73" s="9">
        <v>2.453854666666667</v>
      </c>
      <c r="HX73" s="9">
        <v>0.63503333333333334</v>
      </c>
      <c r="HY73" s="9">
        <v>1.6525000000000001</v>
      </c>
      <c r="HZ73" s="9">
        <v>0.58889999999999998</v>
      </c>
      <c r="IA73" s="9">
        <v>1.5263</v>
      </c>
      <c r="IB73" s="9">
        <v>0.68473333333333342</v>
      </c>
      <c r="IC73" s="9">
        <v>1.0249999999999999</v>
      </c>
      <c r="ID73" s="9">
        <v>0.96693333333333342</v>
      </c>
      <c r="IE73" s="9">
        <v>1.1919999999999999</v>
      </c>
      <c r="IF73" s="9">
        <v>0.98400909090909106</v>
      </c>
      <c r="IG73" s="9">
        <v>0.69214102564102564</v>
      </c>
      <c r="IH73" s="9">
        <v>0.5537047101449275</v>
      </c>
      <c r="II73" s="9">
        <v>115.13333333333333</v>
      </c>
      <c r="IJ73" s="9">
        <v>131.69999999999999</v>
      </c>
      <c r="IK73" s="9">
        <v>117.3</v>
      </c>
      <c r="IL73" s="9">
        <v>119</v>
      </c>
      <c r="IM73" s="9">
        <v>148.06666666666666</v>
      </c>
      <c r="IN73" s="9">
        <v>130.33333333333334</v>
      </c>
      <c r="IO73" s="9">
        <v>100.06666666666666</v>
      </c>
      <c r="IP73" s="9"/>
      <c r="IQ73" s="9">
        <v>91.333333333333329</v>
      </c>
      <c r="IR73" s="9"/>
      <c r="IS73" s="9">
        <v>155.73333333333332</v>
      </c>
      <c r="IT73" s="9">
        <v>126.5</v>
      </c>
      <c r="IU73" s="9">
        <v>128.73333333333332</v>
      </c>
      <c r="IV73" s="9">
        <v>144.83333333333334</v>
      </c>
      <c r="IW73" s="9">
        <v>80.648518585710036</v>
      </c>
      <c r="IX73" s="9">
        <v>76.628442918331459</v>
      </c>
      <c r="IY73" s="9">
        <v>117.15226031423822</v>
      </c>
      <c r="IZ73" s="9">
        <v>107.58564729186308</v>
      </c>
      <c r="JA73" s="9">
        <v>89.655983811002869</v>
      </c>
      <c r="JB73" s="9">
        <v>123.4421882197682</v>
      </c>
      <c r="JC73" s="9">
        <v>93.256157076381811</v>
      </c>
      <c r="JD73" s="9">
        <v>154.82700185474297</v>
      </c>
      <c r="JE73" s="9"/>
      <c r="JF73" s="9"/>
      <c r="JG73" s="9"/>
      <c r="JH73" s="9"/>
      <c r="JI73" s="9"/>
      <c r="JJ73" s="9"/>
      <c r="JK73" s="9"/>
      <c r="JL73" s="9"/>
      <c r="JM73" s="9"/>
      <c r="JN73" s="9"/>
      <c r="JO73" s="9"/>
      <c r="JP73" s="9"/>
      <c r="JQ73" s="9"/>
      <c r="JR73" s="9"/>
      <c r="JS73" s="9"/>
      <c r="JT73" s="9"/>
      <c r="JU73" s="9"/>
      <c r="JV73" s="9"/>
      <c r="JW73" s="9"/>
      <c r="JX73" s="9"/>
      <c r="JY73" s="9"/>
      <c r="JZ73" s="9"/>
      <c r="KA73" s="9"/>
      <c r="KB73" s="9"/>
      <c r="KC73" s="9"/>
      <c r="KD73" s="9"/>
      <c r="KE73" s="9"/>
      <c r="KF73" s="9"/>
      <c r="KG73" s="9"/>
      <c r="KH73" s="9"/>
      <c r="KI73" s="9"/>
      <c r="KJ73" s="9"/>
      <c r="KK73" s="9"/>
      <c r="KL73" s="9"/>
      <c r="KM73" s="9"/>
      <c r="KN73" s="9"/>
      <c r="KO73" s="9"/>
      <c r="KP73" s="9"/>
      <c r="KQ73" s="9"/>
      <c r="KR73" s="9"/>
      <c r="KS73" s="9"/>
      <c r="KT73" s="9"/>
      <c r="KU73" s="9"/>
      <c r="KV73" s="27">
        <v>0.64946083804348587</v>
      </c>
      <c r="KW73" s="27">
        <v>0.3461383661177988</v>
      </c>
      <c r="KX73" s="27"/>
      <c r="KY73" s="27"/>
      <c r="KZ73" s="27"/>
      <c r="LA73" s="27"/>
      <c r="LB73" s="27"/>
      <c r="LC73" s="27"/>
      <c r="LD73" s="27">
        <v>0.8375999999999999</v>
      </c>
      <c r="LE73" s="27">
        <v>0.77643333333333331</v>
      </c>
      <c r="LF73" s="27"/>
      <c r="LG73" s="27"/>
      <c r="LH73" s="27">
        <v>0.90490000000000004</v>
      </c>
      <c r="LI73" s="27"/>
      <c r="LJ73" s="9">
        <v>95.671480331262941</v>
      </c>
      <c r="LK73" s="27">
        <v>174.73333333333335</v>
      </c>
      <c r="LL73" s="9">
        <v>1.3233333333333333</v>
      </c>
      <c r="LM73" s="9">
        <v>1.5211073135669895</v>
      </c>
      <c r="LN73" s="9"/>
      <c r="LO73" s="9"/>
      <c r="LP73" s="9"/>
      <c r="LQ73" s="9"/>
      <c r="LR73" s="9"/>
      <c r="LS73" s="9"/>
      <c r="LT73" s="9">
        <v>155.86666666666667</v>
      </c>
      <c r="LU73" s="9">
        <v>157.23333333333332</v>
      </c>
      <c r="LV73" s="9">
        <v>175.4</v>
      </c>
      <c r="LW73" s="9">
        <v>166.79999999999998</v>
      </c>
      <c r="LX73" s="9">
        <v>152.69999999999999</v>
      </c>
      <c r="LY73" s="9">
        <v>185.63333333333333</v>
      </c>
      <c r="LZ73" s="9">
        <v>144.5</v>
      </c>
      <c r="MA73" s="9">
        <v>179.16666666666666</v>
      </c>
      <c r="MB73" s="9"/>
      <c r="MC73" s="9">
        <v>148.93333333333334</v>
      </c>
      <c r="MD73" s="9">
        <v>137.03333333333333</v>
      </c>
      <c r="ME73" s="9">
        <v>155.79999999999998</v>
      </c>
      <c r="MF73" s="9">
        <v>146.76666666666668</v>
      </c>
      <c r="MG73" s="9">
        <v>157.4</v>
      </c>
      <c r="MH73" s="9">
        <v>150.36666666666667</v>
      </c>
      <c r="MI73" s="9">
        <v>149.06666666666669</v>
      </c>
      <c r="MJ73" s="9">
        <v>148.16666666666666</v>
      </c>
      <c r="MK73" s="9">
        <v>150.5</v>
      </c>
      <c r="ML73" s="9">
        <v>186.19999999999996</v>
      </c>
      <c r="MM73" s="9">
        <v>245.46666666666667</v>
      </c>
      <c r="MN73" s="9">
        <v>183.26666666666665</v>
      </c>
      <c r="MO73" s="9"/>
      <c r="MP73" s="9">
        <v>127.23333333333335</v>
      </c>
      <c r="MQ73" s="9">
        <v>143.63333333333333</v>
      </c>
      <c r="MR73" s="9">
        <v>144.86666666666665</v>
      </c>
      <c r="MS73" s="9">
        <v>141.03333333333333</v>
      </c>
      <c r="MT73" s="9">
        <v>120.86666666666667</v>
      </c>
      <c r="MU73" s="9">
        <v>158.56666666666669</v>
      </c>
      <c r="MV73" s="9">
        <v>154.63333333333333</v>
      </c>
      <c r="MW73" s="9"/>
      <c r="MX73" s="9"/>
      <c r="MY73" s="9"/>
      <c r="MZ73" s="9"/>
      <c r="NA73" s="9"/>
      <c r="NB73" s="9"/>
      <c r="NC73" s="9"/>
      <c r="ND73" s="9"/>
      <c r="NE73" s="9">
        <v>164.1</v>
      </c>
      <c r="NF73" s="9">
        <v>160.26666666666665</v>
      </c>
      <c r="NG73" s="9">
        <v>4.503333333333333</v>
      </c>
      <c r="NH73" s="9"/>
      <c r="NI73" s="9"/>
      <c r="NJ73" s="9"/>
      <c r="NK73" s="9">
        <v>129.96666666666667</v>
      </c>
      <c r="NL73" s="9">
        <v>72.366666666666703</v>
      </c>
      <c r="NM73" s="9"/>
      <c r="NN73" s="9">
        <v>0.872</v>
      </c>
      <c r="NO73" s="9">
        <v>0.90100000000000002</v>
      </c>
      <c r="NP73" s="27"/>
      <c r="NQ73" s="27">
        <v>88.561475409836049</v>
      </c>
      <c r="NR73" s="27"/>
      <c r="NS73" s="27">
        <v>118.41164910000002</v>
      </c>
      <c r="NT73" s="27">
        <v>68.859924316666664</v>
      </c>
      <c r="NU73" s="27">
        <v>145.70000000000002</v>
      </c>
      <c r="NV73" s="27">
        <v>1210</v>
      </c>
      <c r="NW73" s="27">
        <v>172</v>
      </c>
      <c r="NX73" s="27"/>
      <c r="NY73" s="27"/>
      <c r="NZ73" s="27"/>
      <c r="OA73" s="27">
        <v>81.099999999999994</v>
      </c>
      <c r="OB73" s="27">
        <v>75.7</v>
      </c>
      <c r="OC73" s="27">
        <v>62.3</v>
      </c>
      <c r="OD73" s="27">
        <v>426.08</v>
      </c>
      <c r="OE73" s="27"/>
      <c r="OF73" s="27">
        <v>1473.6414953333333</v>
      </c>
      <c r="OG73" s="27">
        <v>2102.6999999999998</v>
      </c>
      <c r="OH73" s="27">
        <v>3692.8</v>
      </c>
      <c r="OI73" s="27">
        <v>1146.3</v>
      </c>
      <c r="OJ73" s="9">
        <v>130</v>
      </c>
      <c r="OK73" s="9">
        <v>92</v>
      </c>
      <c r="OL73" s="9">
        <v>20.399999999999999</v>
      </c>
      <c r="OM73" s="9">
        <v>66.900000000000006</v>
      </c>
      <c r="ON73" s="9">
        <v>248</v>
      </c>
      <c r="OO73" s="9">
        <v>171.3</v>
      </c>
      <c r="OP73" s="9">
        <v>59.590201817901729</v>
      </c>
      <c r="OQ73" s="9" t="e">
        <v>#N/A</v>
      </c>
      <c r="OR73" s="9" t="e">
        <v>#N/A</v>
      </c>
      <c r="OS73" s="9">
        <v>136.43333333333334</v>
      </c>
      <c r="OT73" s="9">
        <v>159.36666666666667</v>
      </c>
      <c r="OU73" s="9">
        <v>198.26666666666665</v>
      </c>
      <c r="OV73" s="9">
        <v>111.3</v>
      </c>
      <c r="OW73" s="9">
        <v>165.33333333333334</v>
      </c>
      <c r="OX73" s="9">
        <v>122.1</v>
      </c>
      <c r="OY73" s="9">
        <v>107.8</v>
      </c>
      <c r="OZ73" s="9">
        <v>128.30000000000001</v>
      </c>
      <c r="PA73" s="9" t="e">
        <v>#N/A</v>
      </c>
      <c r="PB73" s="9" t="e">
        <v>#N/A</v>
      </c>
      <c r="PC73" s="9">
        <v>114.333333333333</v>
      </c>
      <c r="PD73" s="9"/>
      <c r="PE73" s="9">
        <v>137.53333333333333</v>
      </c>
    </row>
    <row r="74" spans="1:421" ht="15.75">
      <c r="A74" s="2">
        <v>35431</v>
      </c>
      <c r="B74" s="9">
        <v>112.37442133333333</v>
      </c>
      <c r="C74" s="9">
        <v>90.634410666666668</v>
      </c>
      <c r="D74" s="9">
        <v>126.3064</v>
      </c>
      <c r="E74" s="9">
        <v>107</v>
      </c>
      <c r="F74" s="9">
        <v>116</v>
      </c>
      <c r="G74" s="9"/>
      <c r="H74" s="9">
        <v>137.92573161923076</v>
      </c>
      <c r="I74" s="9"/>
      <c r="J74" s="9">
        <v>106.68700899999999</v>
      </c>
      <c r="K74" s="9">
        <v>122.69662166666666</v>
      </c>
      <c r="L74" s="9">
        <v>89</v>
      </c>
      <c r="M74" s="9">
        <v>80.846666666666678</v>
      </c>
      <c r="N74" s="9"/>
      <c r="O74" s="9">
        <v>92.373687778000019</v>
      </c>
      <c r="P74" s="9">
        <v>112.06831651666666</v>
      </c>
      <c r="Q74" s="9">
        <v>127.45464</v>
      </c>
      <c r="R74" s="9">
        <v>111.97740019802632</v>
      </c>
      <c r="S74" s="9">
        <v>162.22348112166665</v>
      </c>
      <c r="T74" s="9">
        <v>111.66413570299999</v>
      </c>
      <c r="U74" s="9">
        <v>371.79123300783334</v>
      </c>
      <c r="V74" s="9">
        <v>138.07088531280502</v>
      </c>
      <c r="W74" s="9">
        <v>151.66666666666666</v>
      </c>
      <c r="X74" s="9">
        <v>140.42333333333335</v>
      </c>
      <c r="Y74" s="9">
        <v>145.01517546666665</v>
      </c>
      <c r="Z74" s="9">
        <v>244.1020049007719</v>
      </c>
      <c r="AA74" s="17">
        <v>222.29944751666665</v>
      </c>
      <c r="AB74" s="9">
        <v>355.75</v>
      </c>
      <c r="AC74" s="9">
        <v>407.66666666666669</v>
      </c>
      <c r="AD74" s="9"/>
      <c r="AE74" s="9">
        <v>1770.4589387013336</v>
      </c>
      <c r="AF74" s="9">
        <v>1508.6967462866669</v>
      </c>
      <c r="AG74" s="9">
        <v>1554.8459225006875</v>
      </c>
      <c r="AH74" s="9">
        <v>1154.7502939777855</v>
      </c>
      <c r="AI74" s="9"/>
      <c r="AJ74" s="9">
        <v>1863.0906724195263</v>
      </c>
      <c r="AK74" s="9"/>
      <c r="AL74" s="9">
        <v>167.48780875943581</v>
      </c>
      <c r="AM74" s="9">
        <v>125.46626293309915</v>
      </c>
      <c r="AN74" s="9">
        <v>107.93642182631579</v>
      </c>
      <c r="AO74" s="9">
        <v>132.95183900000004</v>
      </c>
      <c r="AP74" s="9"/>
      <c r="AQ74" s="9">
        <v>160.32505463333334</v>
      </c>
      <c r="AR74" s="9">
        <v>117.83333333333333</v>
      </c>
      <c r="AS74" s="9">
        <v>120.3</v>
      </c>
      <c r="AT74" s="9">
        <v>127.56666666666668</v>
      </c>
      <c r="AU74" s="9">
        <v>127.9</v>
      </c>
      <c r="AV74" s="9"/>
      <c r="AW74" s="9">
        <v>127.3</v>
      </c>
      <c r="AX74" s="9"/>
      <c r="AY74" s="9">
        <v>128.43333333333331</v>
      </c>
      <c r="AZ74" s="9">
        <v>112.1</v>
      </c>
      <c r="BA74" s="9">
        <v>100.5</v>
      </c>
      <c r="BB74" s="9">
        <v>113.43333333333334</v>
      </c>
      <c r="BC74" s="9">
        <v>121.3</v>
      </c>
      <c r="BD74" s="9">
        <v>118.6</v>
      </c>
      <c r="BE74" s="9">
        <v>108.46666666666665</v>
      </c>
      <c r="BF74" s="9">
        <v>110.96666666666665</v>
      </c>
      <c r="BG74" s="9"/>
      <c r="BH74" s="9">
        <v>112.53333333333335</v>
      </c>
      <c r="BI74" s="9">
        <v>137.97199830292746</v>
      </c>
      <c r="BJ74" s="9">
        <v>117.07635968134772</v>
      </c>
      <c r="BK74" s="9">
        <v>197.34406961264975</v>
      </c>
      <c r="BL74" s="9">
        <v>117.48945671049367</v>
      </c>
      <c r="BM74" s="9">
        <v>99.303674041291288</v>
      </c>
      <c r="BN74" s="9">
        <v>160.29670115166897</v>
      </c>
      <c r="BO74" s="9">
        <v>194.38635112823337</v>
      </c>
      <c r="BP74" s="9">
        <v>108.94684714427203</v>
      </c>
      <c r="BQ74" s="9">
        <v>101.10192837465566</v>
      </c>
      <c r="BR74" s="9">
        <v>112.91963377416072</v>
      </c>
      <c r="BS74" s="9">
        <v>105.48542908505607</v>
      </c>
      <c r="BT74" s="9"/>
      <c r="BU74" s="9">
        <v>116.54159630111364</v>
      </c>
      <c r="BV74" s="9">
        <v>134.20393939393941</v>
      </c>
      <c r="BW74" s="9"/>
      <c r="BX74" s="9"/>
      <c r="BY74" s="9"/>
      <c r="BZ74" s="9">
        <v>127</v>
      </c>
      <c r="CA74" s="9">
        <v>258.07968404917949</v>
      </c>
      <c r="CB74" s="9"/>
      <c r="CC74" s="9"/>
      <c r="CD74" s="9"/>
      <c r="CE74" s="9"/>
      <c r="CF74" s="9"/>
      <c r="CG74" s="9"/>
      <c r="CH74" s="27"/>
      <c r="CI74" s="27"/>
      <c r="CJ74" s="27"/>
      <c r="CK74" s="27"/>
      <c r="CL74" s="27"/>
      <c r="CM74" s="27"/>
      <c r="CN74" s="27"/>
      <c r="CO74" s="27"/>
      <c r="CP74" s="27"/>
      <c r="CQ74" s="27">
        <v>89.9</v>
      </c>
      <c r="CR74" s="27"/>
      <c r="CS74" s="27"/>
      <c r="CT74" s="27">
        <v>106.93636363636401</v>
      </c>
      <c r="CU74" s="27"/>
      <c r="CV74" s="27">
        <v>462.97075019999994</v>
      </c>
      <c r="CW74" s="9">
        <v>173.75666666666666</v>
      </c>
      <c r="CX74" s="9"/>
      <c r="CY74" s="9">
        <v>100.63333333333333</v>
      </c>
      <c r="CZ74" s="9">
        <v>111</v>
      </c>
      <c r="DA74" s="9">
        <v>169.80742424242422</v>
      </c>
      <c r="DB74" s="9">
        <v>1634.9844040228218</v>
      </c>
      <c r="DC74" s="27">
        <v>179.93333333333331</v>
      </c>
      <c r="DD74" s="9">
        <v>298.58</v>
      </c>
      <c r="DE74" s="9">
        <v>281</v>
      </c>
      <c r="DF74" s="9">
        <v>280</v>
      </c>
      <c r="DG74" s="9">
        <v>377.77833453557685</v>
      </c>
      <c r="DH74" s="9">
        <v>313.66666666666669</v>
      </c>
      <c r="DI74" s="9">
        <v>275.33286693333338</v>
      </c>
      <c r="DJ74" s="9">
        <v>511.66666666666669</v>
      </c>
      <c r="DK74" s="9">
        <v>509.33333333333331</v>
      </c>
      <c r="DL74" s="9">
        <v>534</v>
      </c>
      <c r="DM74" s="9">
        <v>500.82528794538388</v>
      </c>
      <c r="DN74" s="9">
        <v>265.66666666666669</v>
      </c>
      <c r="DO74" s="9">
        <v>280.66666666666669</v>
      </c>
      <c r="DP74" s="9">
        <v>287.33333333333331</v>
      </c>
      <c r="DQ74" s="9">
        <v>291</v>
      </c>
      <c r="DR74" s="9">
        <v>207.4</v>
      </c>
      <c r="DS74" s="9">
        <v>230.33333333333334</v>
      </c>
      <c r="DT74" s="9">
        <v>256</v>
      </c>
      <c r="DU74" s="9">
        <v>504</v>
      </c>
      <c r="DV74" s="9">
        <v>552.66666666666663</v>
      </c>
      <c r="DW74" s="9">
        <v>116.33333333333333</v>
      </c>
      <c r="DX74" s="9">
        <v>447.32666666666665</v>
      </c>
      <c r="DY74" s="9">
        <v>292</v>
      </c>
      <c r="DZ74" s="9">
        <v>728.97333333333336</v>
      </c>
      <c r="EA74" s="9">
        <v>536.66666666666663</v>
      </c>
      <c r="EB74" s="9">
        <v>246.48</v>
      </c>
      <c r="EC74" s="9">
        <v>188</v>
      </c>
      <c r="ED74" s="17">
        <v>559</v>
      </c>
      <c r="EE74" s="9">
        <v>535.72329665999996</v>
      </c>
      <c r="EF74" s="9">
        <v>971</v>
      </c>
      <c r="EG74" s="9">
        <v>564.66666666666663</v>
      </c>
      <c r="EH74" s="9">
        <v>213</v>
      </c>
      <c r="EI74" s="9"/>
      <c r="EJ74" s="9">
        <v>303.54532524222964</v>
      </c>
      <c r="EK74" s="9">
        <v>284.81459008919455</v>
      </c>
      <c r="EL74" s="9">
        <v>284.51857467430227</v>
      </c>
      <c r="EM74" s="9">
        <v>101.13333333333333</v>
      </c>
      <c r="EN74" s="9">
        <v>137.66666666666669</v>
      </c>
      <c r="EO74" s="9"/>
      <c r="EP74" s="9">
        <v>132.1</v>
      </c>
      <c r="EQ74" s="9">
        <v>136.63333333333333</v>
      </c>
      <c r="ER74" s="9">
        <v>129.30000000000001</v>
      </c>
      <c r="ES74" s="9">
        <v>123.3</v>
      </c>
      <c r="ET74" s="9"/>
      <c r="EU74" s="9">
        <v>129.43333333333334</v>
      </c>
      <c r="EV74" s="9">
        <v>164.65</v>
      </c>
      <c r="EW74" s="9">
        <v>125.93837535014009</v>
      </c>
      <c r="EX74" s="9">
        <v>98.814591505172743</v>
      </c>
      <c r="EY74" s="9">
        <v>140.57971014492756</v>
      </c>
      <c r="EZ74" s="9">
        <v>84.210088132318944</v>
      </c>
      <c r="FA74" s="9">
        <v>148.00231615518237</v>
      </c>
      <c r="FB74" s="9">
        <v>137.74208786017948</v>
      </c>
      <c r="FC74" s="9">
        <v>476.99752976433018</v>
      </c>
      <c r="FD74" s="9">
        <v>5414.8533333333326</v>
      </c>
      <c r="FE74" s="9">
        <v>299.26038592391961</v>
      </c>
      <c r="FF74" s="9"/>
      <c r="FG74" s="9">
        <v>757.66666666666663</v>
      </c>
      <c r="FH74" s="9"/>
      <c r="FI74" s="9">
        <v>266.75933459999999</v>
      </c>
      <c r="FJ74" s="9"/>
      <c r="FK74" s="9"/>
      <c r="FL74" s="9"/>
      <c r="FM74" s="9"/>
      <c r="FN74" s="9">
        <v>747</v>
      </c>
      <c r="FO74" s="9" t="e">
        <v>#N/A</v>
      </c>
      <c r="FP74" s="9">
        <v>307.91229259333335</v>
      </c>
      <c r="FQ74" s="9">
        <v>245.15403534400002</v>
      </c>
      <c r="FR74" s="9"/>
      <c r="FS74" s="9"/>
      <c r="FT74" s="9">
        <v>483.25327830399993</v>
      </c>
      <c r="FU74" s="9">
        <v>0.43133333333333324</v>
      </c>
      <c r="FV74" s="9">
        <v>632.94715420199998</v>
      </c>
      <c r="FW74" s="9">
        <v>258.96967042933335</v>
      </c>
      <c r="FX74" s="9">
        <v>112.73333333333333</v>
      </c>
      <c r="FY74" s="9">
        <v>128.53333333333333</v>
      </c>
      <c r="FZ74" s="9">
        <v>122.13333333333333</v>
      </c>
      <c r="GA74" s="9"/>
      <c r="GB74" s="9"/>
      <c r="GC74" s="9">
        <v>125.9</v>
      </c>
      <c r="GD74" s="9">
        <v>124.36666666666666</v>
      </c>
      <c r="GE74" s="9">
        <v>103.01558706039006</v>
      </c>
      <c r="GF74" s="9">
        <v>97.203961289958514</v>
      </c>
      <c r="GG74" s="9">
        <v>99.062200956937787</v>
      </c>
      <c r="GH74" s="9"/>
      <c r="GI74" s="9"/>
      <c r="GJ74" s="9">
        <v>13.5</v>
      </c>
      <c r="GK74" s="9">
        <v>12.296666666666667</v>
      </c>
      <c r="GL74" s="9">
        <v>2.6470000000000002</v>
      </c>
      <c r="GM74" s="9">
        <v>1.1399333333333332</v>
      </c>
      <c r="GN74" s="9">
        <v>1.0451333333333332</v>
      </c>
      <c r="GO74" s="9">
        <v>2.0943333333333332</v>
      </c>
      <c r="GP74" s="9">
        <v>1.3021</v>
      </c>
      <c r="GQ74" s="9">
        <v>3.2240000000000002</v>
      </c>
      <c r="GR74" s="9">
        <v>0.2006</v>
      </c>
      <c r="GS74" s="9">
        <v>2.9316666666666666</v>
      </c>
      <c r="GT74" s="9"/>
      <c r="GU74" s="9">
        <v>114.7</v>
      </c>
      <c r="GV74" s="9">
        <v>78.166666666666671</v>
      </c>
      <c r="GW74" s="9">
        <v>97.833333333333329</v>
      </c>
      <c r="GX74" s="9">
        <v>116.23333333333333</v>
      </c>
      <c r="GY74" s="9">
        <v>122.6</v>
      </c>
      <c r="GZ74" s="9">
        <v>69.233333333333334</v>
      </c>
      <c r="HA74" s="9">
        <v>111.9</v>
      </c>
      <c r="HB74" s="9">
        <v>87.223400692196051</v>
      </c>
      <c r="HC74" s="9">
        <v>121.08712143677209</v>
      </c>
      <c r="HD74" s="9">
        <v>72.046834033688896</v>
      </c>
      <c r="HE74" s="9">
        <v>67.496178933545721</v>
      </c>
      <c r="HF74" s="9">
        <v>78.318751530532737</v>
      </c>
      <c r="HG74" s="9">
        <v>89.207048458149785</v>
      </c>
      <c r="HH74" s="9">
        <v>12.19</v>
      </c>
      <c r="HI74" s="9">
        <v>0.60780000000000012</v>
      </c>
      <c r="HJ74" s="9">
        <v>11.93</v>
      </c>
      <c r="HK74" s="9">
        <v>0.24153333333333335</v>
      </c>
      <c r="HL74" s="34">
        <v>134.26666666666665</v>
      </c>
      <c r="HM74" s="9">
        <v>137.83333333333334</v>
      </c>
      <c r="HN74" s="34">
        <v>133.5</v>
      </c>
      <c r="HO74" s="9">
        <v>0.66400000000000003</v>
      </c>
      <c r="HP74" s="9">
        <v>0.74193333333333333</v>
      </c>
      <c r="HQ74" s="9">
        <v>0.32020000000000004</v>
      </c>
      <c r="HR74" s="9">
        <v>1.0191666666666668</v>
      </c>
      <c r="HS74" s="9">
        <v>2.7880000000000003</v>
      </c>
      <c r="HT74" s="9">
        <v>0.54059999999999997</v>
      </c>
      <c r="HU74" s="9">
        <v>0.51060000000000005</v>
      </c>
      <c r="HV74" s="9">
        <v>0.7006</v>
      </c>
      <c r="HW74" s="9">
        <v>2.4436273333333332</v>
      </c>
      <c r="HX74" s="9">
        <v>0.59976666666666667</v>
      </c>
      <c r="HY74" s="9">
        <v>1.6778</v>
      </c>
      <c r="HZ74" s="9">
        <v>0.51186666666666669</v>
      </c>
      <c r="IA74" s="9">
        <v>1.5121666666666667</v>
      </c>
      <c r="IB74" s="9">
        <v>0.58123333333333338</v>
      </c>
      <c r="IC74" s="9">
        <v>1.0589999999999999</v>
      </c>
      <c r="ID74" s="9">
        <v>0.8488</v>
      </c>
      <c r="IE74" s="9">
        <v>1.1119999999999999</v>
      </c>
      <c r="IF74" s="9">
        <v>0.9701427104377105</v>
      </c>
      <c r="IG74" s="9">
        <v>0.65833333333333333</v>
      </c>
      <c r="IH74" s="9">
        <v>0.51386208576998049</v>
      </c>
      <c r="II74" s="9">
        <v>113.36666666666667</v>
      </c>
      <c r="IJ74" s="9">
        <v>132.43333333333334</v>
      </c>
      <c r="IK74" s="9">
        <v>112.8</v>
      </c>
      <c r="IL74" s="9">
        <v>118.23333333333335</v>
      </c>
      <c r="IM74" s="9">
        <v>150.16666666666666</v>
      </c>
      <c r="IN74" s="9">
        <v>125.63333333333333</v>
      </c>
      <c r="IO74" s="9">
        <v>96.766666666666666</v>
      </c>
      <c r="IP74" s="9"/>
      <c r="IQ74" s="9">
        <v>85.4</v>
      </c>
      <c r="IR74" s="9"/>
      <c r="IS74" s="9">
        <v>138.1</v>
      </c>
      <c r="IT74" s="9">
        <v>120.16666666666667</v>
      </c>
      <c r="IU74" s="9">
        <v>99.366666666666674</v>
      </c>
      <c r="IV74" s="9">
        <v>124.96666666666665</v>
      </c>
      <c r="IW74" s="9">
        <v>76.080625602734614</v>
      </c>
      <c r="IX74" s="9">
        <v>70.00880422601999</v>
      </c>
      <c r="IY74" s="9">
        <v>108.65185080971355</v>
      </c>
      <c r="IZ74" s="9">
        <v>100.32099089531403</v>
      </c>
      <c r="JA74" s="9">
        <v>84.676925972986965</v>
      </c>
      <c r="JB74" s="9">
        <v>125.33210492897251</v>
      </c>
      <c r="JC74" s="9">
        <v>79.160140733174458</v>
      </c>
      <c r="JD74" s="9">
        <v>135.91129258236259</v>
      </c>
      <c r="JE74" s="9"/>
      <c r="JF74" s="9"/>
      <c r="JG74" s="9"/>
      <c r="JH74" s="9"/>
      <c r="JI74" s="9"/>
      <c r="JJ74" s="9"/>
      <c r="JK74" s="9"/>
      <c r="JL74" s="9"/>
      <c r="JM74" s="9"/>
      <c r="JN74" s="9"/>
      <c r="JO74" s="9"/>
      <c r="JP74" s="9"/>
      <c r="JQ74" s="9"/>
      <c r="JR74" s="9"/>
      <c r="JS74" s="9"/>
      <c r="JT74" s="9"/>
      <c r="JU74" s="9"/>
      <c r="JV74" s="9"/>
      <c r="JW74" s="9"/>
      <c r="JX74" s="9"/>
      <c r="JY74" s="9"/>
      <c r="JZ74" s="9"/>
      <c r="KA74" s="9"/>
      <c r="KB74" s="9"/>
      <c r="KC74" s="9"/>
      <c r="KD74" s="9"/>
      <c r="KE74" s="9"/>
      <c r="KF74" s="9"/>
      <c r="KG74" s="9"/>
      <c r="KH74" s="9"/>
      <c r="KI74" s="9"/>
      <c r="KJ74" s="9"/>
      <c r="KK74" s="9"/>
      <c r="KL74" s="9"/>
      <c r="KM74" s="9"/>
      <c r="KN74" s="9"/>
      <c r="KO74" s="9"/>
      <c r="KP74" s="9"/>
      <c r="KQ74" s="9"/>
      <c r="KR74" s="9"/>
      <c r="KS74" s="9"/>
      <c r="KT74" s="9"/>
      <c r="KU74" s="9"/>
      <c r="KV74" s="27">
        <v>0.65951758548159745</v>
      </c>
      <c r="KW74" s="27">
        <v>0.36749731718210016</v>
      </c>
      <c r="KX74" s="27"/>
      <c r="KY74" s="27"/>
      <c r="KZ74" s="27"/>
      <c r="LA74" s="27"/>
      <c r="LB74" s="27"/>
      <c r="LC74" s="27"/>
      <c r="LD74" s="27">
        <v>0.82176666666666665</v>
      </c>
      <c r="LE74" s="27">
        <v>0.84060000000000001</v>
      </c>
      <c r="LF74" s="27"/>
      <c r="LG74" s="27"/>
      <c r="LH74" s="27">
        <v>0.8721333333333332</v>
      </c>
      <c r="LI74" s="27"/>
      <c r="LJ74" s="9">
        <v>94.277531897926636</v>
      </c>
      <c r="LK74" s="27">
        <v>179.93333333333331</v>
      </c>
      <c r="LL74" s="9">
        <v>1.1299999999999999</v>
      </c>
      <c r="LM74" s="9">
        <v>1.5861309722714148</v>
      </c>
      <c r="LN74" s="9"/>
      <c r="LO74" s="9"/>
      <c r="LP74" s="9"/>
      <c r="LQ74" s="9"/>
      <c r="LR74" s="9"/>
      <c r="LS74" s="9"/>
      <c r="LT74" s="9">
        <v>156.53333333333333</v>
      </c>
      <c r="LU74" s="9">
        <v>157.76666666666668</v>
      </c>
      <c r="LV74" s="9">
        <v>176.63333333333333</v>
      </c>
      <c r="LW74" s="9">
        <v>168.46666666666667</v>
      </c>
      <c r="LX74" s="9">
        <v>156.76666666666665</v>
      </c>
      <c r="LY74" s="9">
        <v>186</v>
      </c>
      <c r="LZ74" s="9">
        <v>147.36666666666667</v>
      </c>
      <c r="MA74" s="9">
        <v>180.20000000000002</v>
      </c>
      <c r="MB74" s="9"/>
      <c r="MC74" s="9">
        <v>148.73333333333332</v>
      </c>
      <c r="MD74" s="9">
        <v>136.63333333333335</v>
      </c>
      <c r="ME74" s="9">
        <v>154.83333333333334</v>
      </c>
      <c r="MF74" s="9">
        <v>147.43333333333334</v>
      </c>
      <c r="MG74" s="9">
        <v>157.46666666666667</v>
      </c>
      <c r="MH74" s="9">
        <v>145.9</v>
      </c>
      <c r="MI74" s="9">
        <v>146.70000000000002</v>
      </c>
      <c r="MJ74" s="9">
        <v>144.83333333333334</v>
      </c>
      <c r="MK74" s="9">
        <v>148.73333333333335</v>
      </c>
      <c r="ML74" s="9">
        <v>188</v>
      </c>
      <c r="MM74" s="9">
        <v>235.06666666666669</v>
      </c>
      <c r="MN74" s="9">
        <v>197.13333333333333</v>
      </c>
      <c r="MO74" s="9"/>
      <c r="MP74" s="9">
        <v>128.76666666666668</v>
      </c>
      <c r="MQ74" s="9">
        <v>145.23333333333335</v>
      </c>
      <c r="MR74" s="9">
        <v>146.80000000000001</v>
      </c>
      <c r="MS74" s="9">
        <v>142.46666666666667</v>
      </c>
      <c r="MT74" s="9">
        <v>111.16666666666667</v>
      </c>
      <c r="MU74" s="9">
        <v>160.1</v>
      </c>
      <c r="MV74" s="9">
        <v>155.63333333333333</v>
      </c>
      <c r="MW74" s="9">
        <v>38</v>
      </c>
      <c r="MX74" s="9">
        <v>38</v>
      </c>
      <c r="MY74" s="9">
        <v>41</v>
      </c>
      <c r="MZ74" s="9">
        <v>28.333333333333332</v>
      </c>
      <c r="NA74" s="9">
        <v>30.666666666666668</v>
      </c>
      <c r="NB74" s="9">
        <v>26.333333333333332</v>
      </c>
      <c r="NC74" s="9">
        <v>35.666666666666664</v>
      </c>
      <c r="ND74" s="9">
        <v>44.666666666666664</v>
      </c>
      <c r="NE74" s="9">
        <v>167.33333333333334</v>
      </c>
      <c r="NF74" s="9">
        <v>161.66666666666666</v>
      </c>
      <c r="NG74" s="9">
        <v>4.4733333333333327</v>
      </c>
      <c r="NH74" s="9"/>
      <c r="NI74" s="9"/>
      <c r="NJ74" s="9"/>
      <c r="NK74" s="9">
        <v>130.03333333333333</v>
      </c>
      <c r="NL74" s="9">
        <v>75.400000000000006</v>
      </c>
      <c r="NM74" s="9"/>
      <c r="NN74" s="9">
        <v>0.875</v>
      </c>
      <c r="NO74" s="9">
        <v>0.90400000000000003</v>
      </c>
      <c r="NP74" s="27"/>
      <c r="NQ74" s="27">
        <v>136.54522988505744</v>
      </c>
      <c r="NR74" s="27"/>
      <c r="NS74" s="27">
        <v>164.28216549999999</v>
      </c>
      <c r="NT74" s="27">
        <v>75.206001283333322</v>
      </c>
      <c r="NU74" s="27">
        <v>148.26666666666668</v>
      </c>
      <c r="NV74" s="27">
        <v>1220</v>
      </c>
      <c r="NW74" s="27">
        <v>172</v>
      </c>
      <c r="NX74" s="27"/>
      <c r="NY74" s="27"/>
      <c r="NZ74" s="27"/>
      <c r="OA74" s="27">
        <v>74.8</v>
      </c>
      <c r="OB74" s="27">
        <v>74.8</v>
      </c>
      <c r="OC74" s="27">
        <v>60.7</v>
      </c>
      <c r="OD74" s="27">
        <v>740.79</v>
      </c>
      <c r="OE74" s="27"/>
      <c r="OF74" s="27">
        <v>1441.6745053333332</v>
      </c>
      <c r="OG74" s="27">
        <v>2146.9</v>
      </c>
      <c r="OH74" s="27">
        <v>3658.7</v>
      </c>
      <c r="OI74" s="27">
        <v>1143.5</v>
      </c>
      <c r="OJ74" s="9">
        <v>130</v>
      </c>
      <c r="OK74" s="9">
        <v>92</v>
      </c>
      <c r="OL74" s="9">
        <v>27.100000000000005</v>
      </c>
      <c r="OM74" s="9">
        <v>67.400000000000006</v>
      </c>
      <c r="ON74" s="9">
        <v>234</v>
      </c>
      <c r="OO74" s="9">
        <v>171.33333333333334</v>
      </c>
      <c r="OP74" s="9">
        <v>59.790479124942252</v>
      </c>
      <c r="OQ74" s="9" t="e">
        <v>#N/A</v>
      </c>
      <c r="OR74" s="9" t="e">
        <v>#N/A</v>
      </c>
      <c r="OS74" s="9">
        <v>136.86666666666667</v>
      </c>
      <c r="OT74" s="9">
        <v>160.23333333333332</v>
      </c>
      <c r="OU74" s="9">
        <v>198.8</v>
      </c>
      <c r="OV74" s="9">
        <v>111.6</v>
      </c>
      <c r="OW74" s="9">
        <v>166.2</v>
      </c>
      <c r="OX74" s="9">
        <v>121.96666666666665</v>
      </c>
      <c r="OY74" s="9">
        <v>109.46666666666665</v>
      </c>
      <c r="OZ74" s="9">
        <v>128.66666666666666</v>
      </c>
      <c r="PA74" s="9" t="e">
        <v>#N/A</v>
      </c>
      <c r="PB74" s="9" t="e">
        <v>#N/A</v>
      </c>
      <c r="PC74" s="9">
        <v>114.26666666666701</v>
      </c>
      <c r="PD74" s="9"/>
      <c r="PE74" s="9">
        <v>142.56666666666666</v>
      </c>
    </row>
    <row r="75" spans="1:421" ht="15.75">
      <c r="A75" s="3">
        <v>35521</v>
      </c>
      <c r="B75" s="9">
        <v>104.56638933333333</v>
      </c>
      <c r="C75" s="9">
        <v>105.02568533333334</v>
      </c>
      <c r="D75" s="9">
        <v>122.86168000000001</v>
      </c>
      <c r="E75" s="9">
        <v>109.29333333333334</v>
      </c>
      <c r="F75" s="9">
        <v>116</v>
      </c>
      <c r="G75" s="9"/>
      <c r="H75" s="9">
        <v>146.95089146923075</v>
      </c>
      <c r="I75" s="9"/>
      <c r="J75" s="9">
        <v>105.63719833333333</v>
      </c>
      <c r="K75" s="9">
        <v>118.62860533333333</v>
      </c>
      <c r="L75" s="9">
        <v>94.666666666666671</v>
      </c>
      <c r="M75" s="9">
        <v>88.663333333333341</v>
      </c>
      <c r="N75" s="9"/>
      <c r="O75" s="9">
        <v>92.741124881333334</v>
      </c>
      <c r="P75" s="9">
        <v>112.36226619933332</v>
      </c>
      <c r="Q75" s="9">
        <v>127.22499200000003</v>
      </c>
      <c r="R75" s="9">
        <v>111.41087296031746</v>
      </c>
      <c r="S75" s="9">
        <v>144.10883192733334</v>
      </c>
      <c r="T75" s="9">
        <v>92.502290764166659</v>
      </c>
      <c r="U75" s="9">
        <v>384.94548130716663</v>
      </c>
      <c r="V75" s="9">
        <v>139.70384037343072</v>
      </c>
      <c r="W75" s="9">
        <v>177.66666666666666</v>
      </c>
      <c r="X75" s="9">
        <v>158.73666666666668</v>
      </c>
      <c r="Y75" s="9">
        <v>143.30046899999999</v>
      </c>
      <c r="Z75" s="9">
        <v>251.69759705695523</v>
      </c>
      <c r="AA75" s="17">
        <v>223.40175882666665</v>
      </c>
      <c r="AB75" s="9">
        <v>329.6</v>
      </c>
      <c r="AC75" s="9">
        <v>397</v>
      </c>
      <c r="AD75" s="9"/>
      <c r="AE75" s="9">
        <v>1755.0265803613331</v>
      </c>
      <c r="AF75" s="9">
        <v>1491.7946395333336</v>
      </c>
      <c r="AG75" s="9">
        <v>1549.5980074442166</v>
      </c>
      <c r="AH75" s="9">
        <v>1321.647750292602</v>
      </c>
      <c r="AI75" s="9"/>
      <c r="AJ75" s="9">
        <v>1812.8961744358412</v>
      </c>
      <c r="AK75" s="9"/>
      <c r="AL75" s="9">
        <v>164.85134568645142</v>
      </c>
      <c r="AM75" s="9">
        <v>131.34994966267254</v>
      </c>
      <c r="AN75" s="9">
        <v>107.42693237301587</v>
      </c>
      <c r="AO75" s="9">
        <v>128.87080266666666</v>
      </c>
      <c r="AP75" s="9"/>
      <c r="AQ75" s="9">
        <v>158.61034816666665</v>
      </c>
      <c r="AR75" s="9">
        <v>117.26666666666667</v>
      </c>
      <c r="AS75" s="9">
        <v>119.93333333333334</v>
      </c>
      <c r="AT75" s="9">
        <v>122.2</v>
      </c>
      <c r="AU75" s="9">
        <v>125.76666666666667</v>
      </c>
      <c r="AV75" s="9"/>
      <c r="AW75" s="9">
        <v>126.93333333333334</v>
      </c>
      <c r="AX75" s="9"/>
      <c r="AY75" s="9">
        <v>128.66666666666666</v>
      </c>
      <c r="AZ75" s="9">
        <v>114.76666666666667</v>
      </c>
      <c r="BA75" s="9">
        <v>100.66666666666667</v>
      </c>
      <c r="BB75" s="9">
        <v>115.66666666666667</v>
      </c>
      <c r="BC75" s="9">
        <v>122.7</v>
      </c>
      <c r="BD75" s="9">
        <v>115.66666666666667</v>
      </c>
      <c r="BE75" s="9">
        <v>127.83333333333333</v>
      </c>
      <c r="BF75" s="9">
        <v>109.43333333333334</v>
      </c>
      <c r="BG75" s="9"/>
      <c r="BH75" s="9">
        <v>115.9</v>
      </c>
      <c r="BI75" s="9">
        <v>136.61434026304627</v>
      </c>
      <c r="BJ75" s="9">
        <v>121.21860771869737</v>
      </c>
      <c r="BK75" s="9">
        <v>163.47933374460209</v>
      </c>
      <c r="BL75" s="9">
        <v>116.10022326966012</v>
      </c>
      <c r="BM75" s="9">
        <v>102.39365360919706</v>
      </c>
      <c r="BN75" s="9">
        <v>158.50087839156748</v>
      </c>
      <c r="BO75" s="9">
        <v>172.68024215740235</v>
      </c>
      <c r="BP75" s="9">
        <v>105.97556949488281</v>
      </c>
      <c r="BQ75" s="9">
        <v>94.0771349862259</v>
      </c>
      <c r="BR75" s="9">
        <v>112.71617497456768</v>
      </c>
      <c r="BS75" s="9">
        <v>102.24749065583754</v>
      </c>
      <c r="BT75" s="9"/>
      <c r="BU75" s="9">
        <v>113.15730372822728</v>
      </c>
      <c r="BV75" s="9">
        <v>135.19581529581527</v>
      </c>
      <c r="BW75" s="9"/>
      <c r="BX75" s="9"/>
      <c r="BY75" s="9"/>
      <c r="BZ75" s="9">
        <v>126.63333333333333</v>
      </c>
      <c r="CA75" s="9">
        <v>477.57925221875001</v>
      </c>
      <c r="CB75" s="9"/>
      <c r="CC75" s="9"/>
      <c r="CD75" s="9"/>
      <c r="CE75" s="9"/>
      <c r="CF75" s="9"/>
      <c r="CG75" s="9"/>
      <c r="CH75" s="27"/>
      <c r="CI75" s="27"/>
      <c r="CJ75" s="27"/>
      <c r="CK75" s="27"/>
      <c r="CL75" s="27"/>
      <c r="CM75" s="27"/>
      <c r="CN75" s="27"/>
      <c r="CO75" s="27"/>
      <c r="CP75" s="27"/>
      <c r="CQ75" s="27">
        <v>88.84</v>
      </c>
      <c r="CR75" s="27"/>
      <c r="CS75" s="27"/>
      <c r="CT75" s="27">
        <v>105.723076923077</v>
      </c>
      <c r="CU75" s="27"/>
      <c r="CV75" s="27">
        <v>479.50541985000001</v>
      </c>
      <c r="CW75" s="9">
        <v>166.80666666666667</v>
      </c>
      <c r="CX75" s="9"/>
      <c r="CY75" s="9">
        <v>113</v>
      </c>
      <c r="CZ75" s="9">
        <v>120.76666666666667</v>
      </c>
      <c r="DA75" s="9">
        <v>160.8634126984127</v>
      </c>
      <c r="DB75" s="9">
        <v>1592.9340086492091</v>
      </c>
      <c r="DC75" s="27">
        <v>177.16666666666666</v>
      </c>
      <c r="DD75" s="9">
        <v>290.83</v>
      </c>
      <c r="DE75" s="9">
        <v>309</v>
      </c>
      <c r="DF75" s="9">
        <v>304.66666666666669</v>
      </c>
      <c r="DG75" s="9">
        <v>428.18010550846162</v>
      </c>
      <c r="DH75" s="9">
        <v>304.66666666666669</v>
      </c>
      <c r="DI75" s="9">
        <v>303.62552363333333</v>
      </c>
      <c r="DJ75" s="9">
        <v>525</v>
      </c>
      <c r="DK75" s="9">
        <v>519.66666666666663</v>
      </c>
      <c r="DL75" s="9">
        <v>544</v>
      </c>
      <c r="DM75" s="9">
        <v>513.14293461887735</v>
      </c>
      <c r="DN75" s="9">
        <v>274</v>
      </c>
      <c r="DO75" s="9">
        <v>304.66666666666669</v>
      </c>
      <c r="DP75" s="9">
        <v>291.66666666666669</v>
      </c>
      <c r="DQ75" s="9">
        <v>324.33333333333331</v>
      </c>
      <c r="DR75" s="9">
        <v>221.06666666666669</v>
      </c>
      <c r="DS75" s="9">
        <v>261.66666666666669</v>
      </c>
      <c r="DT75" s="9">
        <v>298</v>
      </c>
      <c r="DU75" s="9">
        <v>524</v>
      </c>
      <c r="DV75" s="9">
        <v>583.66666666666663</v>
      </c>
      <c r="DW75" s="9">
        <v>118</v>
      </c>
      <c r="DX75" s="9">
        <v>441.66666666666669</v>
      </c>
      <c r="DY75" s="9">
        <v>288</v>
      </c>
      <c r="DZ75" s="9">
        <v>717.19666666666672</v>
      </c>
      <c r="EA75" s="9">
        <v>545.66666666666663</v>
      </c>
      <c r="EB75" s="9">
        <v>263.61666666666667</v>
      </c>
      <c r="EC75" s="9">
        <v>177.66666666666666</v>
      </c>
      <c r="ED75" s="17">
        <v>545</v>
      </c>
      <c r="EE75" s="9"/>
      <c r="EF75" s="9">
        <v>1022.3333333333334</v>
      </c>
      <c r="EG75" s="9">
        <v>553</v>
      </c>
      <c r="EH75" s="9">
        <v>213</v>
      </c>
      <c r="EI75" s="9"/>
      <c r="EJ75" s="9">
        <v>296.5102061865947</v>
      </c>
      <c r="EK75" s="9">
        <v>312.62640705266955</v>
      </c>
      <c r="EL75" s="9">
        <v>313.96844057321431</v>
      </c>
      <c r="EM75" s="9">
        <v>110.10000000000001</v>
      </c>
      <c r="EN75" s="9">
        <v>138</v>
      </c>
      <c r="EO75" s="9"/>
      <c r="EP75" s="9">
        <v>144.06666666666669</v>
      </c>
      <c r="EQ75" s="9">
        <v>137.4666666666667</v>
      </c>
      <c r="ER75" s="9">
        <v>129.53333333333333</v>
      </c>
      <c r="ES75" s="9">
        <v>139.1</v>
      </c>
      <c r="ET75" s="9"/>
      <c r="EU75" s="9">
        <v>132.16666666666666</v>
      </c>
      <c r="EV75" s="9"/>
      <c r="EW75" s="9">
        <v>138.8795518207283</v>
      </c>
      <c r="EX75" s="9">
        <v>101.24490653447103</v>
      </c>
      <c r="EY75" s="9">
        <v>156.68276972624798</v>
      </c>
      <c r="EZ75" s="9">
        <v>82.470210278345419</v>
      </c>
      <c r="FA75" s="9">
        <v>148.00231615518237</v>
      </c>
      <c r="FB75" s="9"/>
      <c r="FC75" s="9">
        <v>405.14314893730153</v>
      </c>
      <c r="FD75" s="9">
        <v>3978.0433333333335</v>
      </c>
      <c r="FE75" s="9">
        <v>314.5379786057797</v>
      </c>
      <c r="FF75" s="9"/>
      <c r="FG75" s="9">
        <v>667</v>
      </c>
      <c r="FH75" s="9"/>
      <c r="FI75" s="9">
        <v>267.49420879999997</v>
      </c>
      <c r="FJ75" s="9"/>
      <c r="FK75" s="9"/>
      <c r="FL75" s="9"/>
      <c r="FM75" s="9"/>
      <c r="FN75" s="9">
        <v>669.33333333333337</v>
      </c>
      <c r="FO75" s="9" t="e">
        <v>#N/A</v>
      </c>
      <c r="FP75" s="9">
        <v>321.3604905753333</v>
      </c>
      <c r="FQ75" s="9">
        <v>257.64689685733333</v>
      </c>
      <c r="FR75" s="9">
        <v>249.31508058006449</v>
      </c>
      <c r="FS75" s="9"/>
      <c r="FT75" s="9">
        <v>478.47659596066666</v>
      </c>
      <c r="FU75" s="9">
        <v>0.43499999999999994</v>
      </c>
      <c r="FV75" s="9">
        <v>613.61996256666669</v>
      </c>
      <c r="FW75" s="9">
        <v>233.469535458</v>
      </c>
      <c r="FX75" s="9">
        <v>112.03333333333332</v>
      </c>
      <c r="FY75" s="9">
        <v>127.53333333333335</v>
      </c>
      <c r="FZ75" s="9">
        <v>121.8</v>
      </c>
      <c r="GA75" s="9"/>
      <c r="GB75" s="9"/>
      <c r="GC75" s="9">
        <v>124.93333333333332</v>
      </c>
      <c r="GD75" s="9">
        <v>122.9</v>
      </c>
      <c r="GE75" s="9">
        <v>101.99733688415446</v>
      </c>
      <c r="GF75" s="9">
        <v>94.235815252659208</v>
      </c>
      <c r="GG75" s="9">
        <v>99.904306220095691</v>
      </c>
      <c r="GH75" s="9"/>
      <c r="GI75" s="9"/>
      <c r="GJ75" s="9">
        <v>12.7</v>
      </c>
      <c r="GK75" s="9">
        <v>10.96</v>
      </c>
      <c r="GL75" s="9">
        <v>2.6003333333333334</v>
      </c>
      <c r="GM75" s="9">
        <v>1.0981666666666667</v>
      </c>
      <c r="GN75" s="9">
        <v>1.0393000000000001</v>
      </c>
      <c r="GO75" s="9">
        <v>2.1080000000000001</v>
      </c>
      <c r="GP75" s="9">
        <v>1.1877333333333333</v>
      </c>
      <c r="GQ75" s="9">
        <v>3.1233333333333335</v>
      </c>
      <c r="GR75" s="9">
        <v>0.18276666666666666</v>
      </c>
      <c r="GS75" s="9">
        <v>2.8853333333333331</v>
      </c>
      <c r="GT75" s="9"/>
      <c r="GU75" s="9">
        <v>112.66666666666667</v>
      </c>
      <c r="GV75" s="9">
        <v>78.766666666666666</v>
      </c>
      <c r="GW75" s="9">
        <v>94.733333333333334</v>
      </c>
      <c r="GX75" s="9">
        <v>113.5</v>
      </c>
      <c r="GY75" s="9">
        <v>121.2</v>
      </c>
      <c r="GZ75" s="9">
        <v>69.266666666666666</v>
      </c>
      <c r="HA75" s="9">
        <v>117.8</v>
      </c>
      <c r="HB75" s="9">
        <v>79.562353466562456</v>
      </c>
      <c r="HC75" s="9">
        <v>116.65054142740678</v>
      </c>
      <c r="HD75" s="9">
        <v>65.641872882471958</v>
      </c>
      <c r="HE75" s="9">
        <v>67.119454071857589</v>
      </c>
      <c r="HF75" s="9">
        <v>77.080967964558425</v>
      </c>
      <c r="HG75" s="9">
        <v>83.920704845814981</v>
      </c>
      <c r="HH75" s="9">
        <v>11.933333333333332</v>
      </c>
      <c r="HI75" s="9">
        <v>0.58499999999999996</v>
      </c>
      <c r="HJ75" s="9">
        <v>12.43</v>
      </c>
      <c r="HK75" s="9">
        <v>0.25753333333333334</v>
      </c>
      <c r="HL75" s="34">
        <v>135.03333333333333</v>
      </c>
      <c r="HM75" s="9">
        <v>137.53333333333333</v>
      </c>
      <c r="HN75" s="34">
        <v>133</v>
      </c>
      <c r="HO75" s="9">
        <v>0.66626666666666667</v>
      </c>
      <c r="HP75" s="9">
        <v>0.83543333333333325</v>
      </c>
      <c r="HQ75" s="9">
        <v>0.37053333333333333</v>
      </c>
      <c r="HR75" s="9">
        <v>1.0399</v>
      </c>
      <c r="HS75" s="9">
        <v>2.7896666666666663</v>
      </c>
      <c r="HT75" s="9">
        <v>0.59833466666666657</v>
      </c>
      <c r="HU75" s="9">
        <v>0.56406666666666672</v>
      </c>
      <c r="HV75" s="9">
        <v>0.75136666666666674</v>
      </c>
      <c r="HW75" s="9">
        <v>2.4305786666666664</v>
      </c>
      <c r="HX75" s="9">
        <v>0.59116666666666673</v>
      </c>
      <c r="HY75" s="9">
        <v>1.7397666666666669</v>
      </c>
      <c r="HZ75" s="9">
        <v>0.48210000000000003</v>
      </c>
      <c r="IA75" s="9">
        <v>1.5053999999999998</v>
      </c>
      <c r="IB75" s="9">
        <v>0.64893333333333336</v>
      </c>
      <c r="IC75" s="9">
        <v>1.0516666666666667</v>
      </c>
      <c r="ID75" s="9">
        <v>0.72083333333333333</v>
      </c>
      <c r="IE75" s="9">
        <v>1.0116666666666667</v>
      </c>
      <c r="IF75" s="9">
        <v>0.98267936507936493</v>
      </c>
      <c r="IG75" s="9">
        <v>0.65961222222222216</v>
      </c>
      <c r="IH75" s="9">
        <v>0.57323809523809532</v>
      </c>
      <c r="II75" s="9">
        <v>115.83333333333333</v>
      </c>
      <c r="IJ75" s="9">
        <v>132.1</v>
      </c>
      <c r="IK75" s="9">
        <v>115.96666666666665</v>
      </c>
      <c r="IL75" s="9">
        <v>119.7</v>
      </c>
      <c r="IM75" s="9">
        <v>145.4</v>
      </c>
      <c r="IN75" s="9">
        <v>124.46666666666665</v>
      </c>
      <c r="IO75" s="9">
        <v>99.766666666666652</v>
      </c>
      <c r="IP75" s="9"/>
      <c r="IQ75" s="9">
        <v>95.766666666666652</v>
      </c>
      <c r="IR75" s="9"/>
      <c r="IS75" s="9">
        <v>135.36666666666667</v>
      </c>
      <c r="IT75" s="9">
        <v>118.2</v>
      </c>
      <c r="IU75" s="9">
        <v>116.8</v>
      </c>
      <c r="IV75" s="9">
        <v>103.93333333333334</v>
      </c>
      <c r="IW75" s="9">
        <v>76.340338581699768</v>
      </c>
      <c r="IX75" s="9">
        <v>71.433022581819969</v>
      </c>
      <c r="IY75" s="9">
        <v>120.25558441906466</v>
      </c>
      <c r="IZ75" s="9">
        <v>107.59042039067816</v>
      </c>
      <c r="JA75" s="9">
        <v>83.462751188291222</v>
      </c>
      <c r="JB75" s="9">
        <v>129.96103136166138</v>
      </c>
      <c r="JC75" s="9">
        <v>88.380433548972874</v>
      </c>
      <c r="JD75" s="9">
        <v>115.42105333386708</v>
      </c>
      <c r="JE75" s="9"/>
      <c r="JF75" s="9"/>
      <c r="JG75" s="9"/>
      <c r="JH75" s="9"/>
      <c r="JI75" s="9"/>
      <c r="JJ75" s="9"/>
      <c r="JK75" s="9"/>
      <c r="JL75" s="9"/>
      <c r="JM75" s="9"/>
      <c r="JN75" s="9"/>
      <c r="JO75" s="9"/>
      <c r="JP75" s="9"/>
      <c r="JQ75" s="9"/>
      <c r="JR75" s="9"/>
      <c r="JS75" s="9"/>
      <c r="JT75" s="9"/>
      <c r="JU75" s="9"/>
      <c r="JV75" s="9"/>
      <c r="JW75" s="9"/>
      <c r="JX75" s="9"/>
      <c r="JY75" s="9"/>
      <c r="JZ75" s="9"/>
      <c r="KA75" s="9"/>
      <c r="KB75" s="9"/>
      <c r="KC75" s="9"/>
      <c r="KD75" s="9"/>
      <c r="KE75" s="9"/>
      <c r="KF75" s="9"/>
      <c r="KG75" s="9"/>
      <c r="KH75" s="9"/>
      <c r="KI75" s="9"/>
      <c r="KJ75" s="9"/>
      <c r="KK75" s="9"/>
      <c r="KL75" s="9"/>
      <c r="KM75" s="9"/>
      <c r="KN75" s="9"/>
      <c r="KO75" s="9"/>
      <c r="KP75" s="9"/>
      <c r="KQ75" s="9"/>
      <c r="KR75" s="9"/>
      <c r="KS75" s="9"/>
      <c r="KT75" s="9"/>
      <c r="KU75" s="9"/>
      <c r="KV75" s="27">
        <v>0.67342490906652086</v>
      </c>
      <c r="KW75" s="27">
        <v>0.40907773653699653</v>
      </c>
      <c r="KX75" s="27"/>
      <c r="KY75" s="27"/>
      <c r="KZ75" s="27"/>
      <c r="LA75" s="27"/>
      <c r="LB75" s="27"/>
      <c r="LC75" s="27"/>
      <c r="LD75" s="27">
        <v>0.82906666666666684</v>
      </c>
      <c r="LE75" s="27">
        <v>0.93216666666666659</v>
      </c>
      <c r="LF75" s="27"/>
      <c r="LG75" s="27"/>
      <c r="LH75" s="27">
        <v>0.97750000000000004</v>
      </c>
      <c r="LI75" s="27"/>
      <c r="LJ75" s="9">
        <v>90.204509379509375</v>
      </c>
      <c r="LK75" s="27">
        <v>177.16666666666666</v>
      </c>
      <c r="LL75" s="9">
        <v>1.1266666666666667</v>
      </c>
      <c r="LM75" s="9">
        <v>1.6251413844142908</v>
      </c>
      <c r="LN75" s="9"/>
      <c r="LO75" s="9"/>
      <c r="LP75" s="9"/>
      <c r="LQ75" s="9"/>
      <c r="LR75" s="9"/>
      <c r="LS75" s="9"/>
      <c r="LT75" s="9">
        <v>156.6</v>
      </c>
      <c r="LU75" s="9">
        <v>157.43333333333334</v>
      </c>
      <c r="LV75" s="9">
        <v>177.33333333333334</v>
      </c>
      <c r="LW75" s="9">
        <v>169.36666666666665</v>
      </c>
      <c r="LX75" s="9">
        <v>157.43333333333331</v>
      </c>
      <c r="LY75" s="9">
        <v>187.19999999999996</v>
      </c>
      <c r="LZ75" s="9">
        <v>147.73333333333335</v>
      </c>
      <c r="MA75" s="9">
        <v>180.73333333333335</v>
      </c>
      <c r="MB75" s="9"/>
      <c r="MC75" s="9">
        <v>147.76666666666665</v>
      </c>
      <c r="MD75" s="9">
        <v>136.5</v>
      </c>
      <c r="ME75" s="9">
        <v>155.1</v>
      </c>
      <c r="MF75" s="9">
        <v>147.73333333333335</v>
      </c>
      <c r="MG75" s="9">
        <v>156.23333333333332</v>
      </c>
      <c r="MH75" s="9">
        <v>134.06666666666666</v>
      </c>
      <c r="MI75" s="9">
        <v>145.06666666666669</v>
      </c>
      <c r="MJ75" s="9">
        <v>142.23333333333335</v>
      </c>
      <c r="MK75" s="9">
        <v>147.70000000000002</v>
      </c>
      <c r="ML75" s="9">
        <v>185.5</v>
      </c>
      <c r="MM75" s="9">
        <v>234.56666666666669</v>
      </c>
      <c r="MN75" s="9">
        <v>189.4</v>
      </c>
      <c r="MO75" s="9"/>
      <c r="MP75" s="9">
        <v>133.36666666666667</v>
      </c>
      <c r="MQ75" s="9">
        <v>147.26666666666668</v>
      </c>
      <c r="MR75" s="9">
        <v>147.96666666666667</v>
      </c>
      <c r="MS75" s="9">
        <v>142</v>
      </c>
      <c r="MT75" s="9">
        <v>112.06666666666666</v>
      </c>
      <c r="MU75" s="9">
        <v>160.9</v>
      </c>
      <c r="MV75" s="9">
        <v>156.36666666666667</v>
      </c>
      <c r="MW75" s="9">
        <v>37.666666666666664</v>
      </c>
      <c r="MX75" s="9">
        <v>38</v>
      </c>
      <c r="MY75" s="9">
        <v>40.333333333333336</v>
      </c>
      <c r="MZ75" s="9">
        <v>28.666666666666668</v>
      </c>
      <c r="NA75" s="9">
        <v>28.333333333333332</v>
      </c>
      <c r="NB75" s="9">
        <v>24.333333333333332</v>
      </c>
      <c r="NC75" s="9">
        <v>35.333333333333336</v>
      </c>
      <c r="ND75" s="9">
        <v>34.666666666666664</v>
      </c>
      <c r="NE75" s="9">
        <v>167.63333333333333</v>
      </c>
      <c r="NF75" s="9">
        <v>162.6</v>
      </c>
      <c r="NG75" s="9">
        <v>5.2166666666666668</v>
      </c>
      <c r="NH75" s="9"/>
      <c r="NI75" s="9"/>
      <c r="NJ75" s="9"/>
      <c r="NK75" s="9">
        <v>129.56666666666669</v>
      </c>
      <c r="NL75" s="9">
        <v>82.95</v>
      </c>
      <c r="NM75" s="9"/>
      <c r="NN75" s="9">
        <v>0.86599999999999999</v>
      </c>
      <c r="NO75" s="9">
        <v>0.88</v>
      </c>
      <c r="NP75" s="27"/>
      <c r="NQ75" s="27">
        <v>169.8718853861192</v>
      </c>
      <c r="NR75" s="27"/>
      <c r="NS75" s="27">
        <v>227.15843709999999</v>
      </c>
      <c r="NT75" s="27">
        <v>88.719617206666669</v>
      </c>
      <c r="NU75" s="27">
        <v>168.46666666666667</v>
      </c>
      <c r="NV75" s="27">
        <v>1220</v>
      </c>
      <c r="NW75" s="27">
        <v>172</v>
      </c>
      <c r="NX75" s="27"/>
      <c r="NY75" s="27"/>
      <c r="NZ75" s="27"/>
      <c r="OA75" s="27">
        <v>74.8</v>
      </c>
      <c r="OB75" s="27">
        <v>74.8</v>
      </c>
      <c r="OC75" s="27">
        <v>60.7</v>
      </c>
      <c r="OD75" s="27">
        <v>497.00333333333333</v>
      </c>
      <c r="OE75" s="27"/>
      <c r="OF75" s="27">
        <v>1609.2256253333333</v>
      </c>
      <c r="OG75" s="27">
        <v>2267.6</v>
      </c>
      <c r="OH75" s="27">
        <v>3768.4</v>
      </c>
      <c r="OI75" s="27">
        <v>1083.4000000000001</v>
      </c>
      <c r="OJ75" s="9">
        <v>130</v>
      </c>
      <c r="OK75" s="9">
        <v>92</v>
      </c>
      <c r="OL75" s="9">
        <v>27.100000000000005</v>
      </c>
      <c r="OM75" s="9">
        <v>67.400000000000006</v>
      </c>
      <c r="ON75" s="9">
        <v>234</v>
      </c>
      <c r="OO75" s="9">
        <v>171.26666666666665</v>
      </c>
      <c r="OP75" s="9">
        <v>60.175627792327866</v>
      </c>
      <c r="OQ75" s="9" t="e">
        <v>#N/A</v>
      </c>
      <c r="OR75" s="9" t="e">
        <v>#N/A</v>
      </c>
      <c r="OS75" s="9">
        <v>136.83333333333334</v>
      </c>
      <c r="OT75" s="9">
        <v>162.26666666666668</v>
      </c>
      <c r="OU75" s="9">
        <v>199.23333333333335</v>
      </c>
      <c r="OV75" s="9">
        <v>111.1</v>
      </c>
      <c r="OW75" s="9">
        <v>166.56666666666663</v>
      </c>
      <c r="OX75" s="9">
        <v>121.83333333333333</v>
      </c>
      <c r="OY75" s="9">
        <v>109.86666666666667</v>
      </c>
      <c r="OZ75" s="9">
        <v>130.86666666666667</v>
      </c>
      <c r="PA75" s="9" t="e">
        <v>#N/A</v>
      </c>
      <c r="PB75" s="9" t="e">
        <v>#N/A</v>
      </c>
      <c r="PC75" s="9">
        <v>113.8</v>
      </c>
      <c r="PD75" s="9"/>
      <c r="PE75" s="9">
        <v>167.56666666666666</v>
      </c>
    </row>
    <row r="76" spans="1:421" ht="15.75">
      <c r="A76" s="4">
        <v>35612</v>
      </c>
      <c r="B76" s="9">
        <v>107.16906666666667</v>
      </c>
      <c r="C76" s="9">
        <v>103.95399466666667</v>
      </c>
      <c r="D76" s="9">
        <v>109.312448</v>
      </c>
      <c r="E76" s="9">
        <v>104.49</v>
      </c>
      <c r="F76" s="9">
        <v>110</v>
      </c>
      <c r="G76" s="9"/>
      <c r="H76" s="9">
        <v>139.92821025384617</v>
      </c>
      <c r="I76" s="9"/>
      <c r="J76" s="9">
        <v>97.632391999999996</v>
      </c>
      <c r="K76" s="9">
        <v>110.62379900000001</v>
      </c>
      <c r="L76" s="9">
        <v>91.666666666666671</v>
      </c>
      <c r="M76" s="9">
        <v>81.116666666666674</v>
      </c>
      <c r="N76" s="9"/>
      <c r="O76" s="9">
        <v>88.478854482666677</v>
      </c>
      <c r="P76" s="9">
        <v>101.11869083733335</v>
      </c>
      <c r="Q76" s="9">
        <v>108.16420800000002</v>
      </c>
      <c r="R76" s="9">
        <v>102.58710921230158</v>
      </c>
      <c r="S76" s="9">
        <v>140.54469202499999</v>
      </c>
      <c r="T76" s="9">
        <v>83.408222456666678</v>
      </c>
      <c r="U76" s="9">
        <v>381.25273841866664</v>
      </c>
      <c r="V76" s="9">
        <v>130.15995331767678</v>
      </c>
      <c r="W76" s="9">
        <v>160</v>
      </c>
      <c r="X76" s="9">
        <v>141.78999999999996</v>
      </c>
      <c r="Y76" s="9">
        <v>127.99058983333335</v>
      </c>
      <c r="Z76" s="9">
        <v>223.44558087080881</v>
      </c>
      <c r="AA76" s="17">
        <v>219.43343811066666</v>
      </c>
      <c r="AB76" s="9">
        <v>302.73333333333335</v>
      </c>
      <c r="AC76" s="9">
        <v>397</v>
      </c>
      <c r="AD76" s="9">
        <v>259</v>
      </c>
      <c r="AE76" s="9">
        <v>1777.4402436646667</v>
      </c>
      <c r="AF76" s="9">
        <v>1499.8782558066669</v>
      </c>
      <c r="AG76" s="9">
        <v>1590.6880612848602</v>
      </c>
      <c r="AH76" s="9">
        <v>1407.6431276593607</v>
      </c>
      <c r="AI76" s="9"/>
      <c r="AJ76" s="9">
        <v>1762.4052264000459</v>
      </c>
      <c r="AK76" s="9"/>
      <c r="AL76" s="9">
        <v>137.91973037239526</v>
      </c>
      <c r="AM76" s="9">
        <v>126.31541846462812</v>
      </c>
      <c r="AN76" s="9">
        <v>100.31216438492062</v>
      </c>
      <c r="AO76" s="9">
        <v>127.80423807142857</v>
      </c>
      <c r="AP76" s="9"/>
      <c r="AQ76" s="9">
        <v>186.04565163333336</v>
      </c>
      <c r="AR76" s="9">
        <v>110.93333333333334</v>
      </c>
      <c r="AS76" s="9">
        <v>117.83333333333333</v>
      </c>
      <c r="AT76" s="9">
        <v>120.7</v>
      </c>
      <c r="AU76" s="9">
        <v>124.96666666666665</v>
      </c>
      <c r="AV76" s="9"/>
      <c r="AW76" s="9">
        <v>124.03333333333335</v>
      </c>
      <c r="AX76" s="9"/>
      <c r="AY76" s="9">
        <v>128.1</v>
      </c>
      <c r="AZ76" s="9">
        <v>105.53333333333335</v>
      </c>
      <c r="BA76" s="9">
        <v>99.733333333333334</v>
      </c>
      <c r="BB76" s="9">
        <v>102.1</v>
      </c>
      <c r="BC76" s="9">
        <v>116.46666666666665</v>
      </c>
      <c r="BD76" s="9">
        <v>119.16666666666667</v>
      </c>
      <c r="BE76" s="9">
        <v>114.03333333333335</v>
      </c>
      <c r="BF76" s="9">
        <v>96.4</v>
      </c>
      <c r="BG76" s="9">
        <v>119.6</v>
      </c>
      <c r="BH76" s="9">
        <v>106.5</v>
      </c>
      <c r="BI76" s="9">
        <v>126.26219770895206</v>
      </c>
      <c r="BJ76" s="9">
        <v>120.05576993167604</v>
      </c>
      <c r="BK76" s="9">
        <v>147.40738335660251</v>
      </c>
      <c r="BL76" s="9">
        <v>103.69635326221783</v>
      </c>
      <c r="BM76" s="9">
        <v>90.900388703409718</v>
      </c>
      <c r="BN76" s="9">
        <v>159.35975014639862</v>
      </c>
      <c r="BO76" s="9">
        <v>168.40946615299944</v>
      </c>
      <c r="BP76" s="9">
        <v>94.288544073951812</v>
      </c>
      <c r="BQ76" s="9">
        <v>96.418732782369148</v>
      </c>
      <c r="BR76" s="9">
        <v>95.829094608341819</v>
      </c>
      <c r="BS76" s="9">
        <v>101.40126675384533</v>
      </c>
      <c r="BT76" s="9"/>
      <c r="BU76" s="9">
        <v>106.52735152615959</v>
      </c>
      <c r="BV76" s="9">
        <v>127.19574314574315</v>
      </c>
      <c r="BW76" s="9"/>
      <c r="BX76" s="9"/>
      <c r="BY76" s="9"/>
      <c r="BZ76" s="9">
        <v>126.7</v>
      </c>
      <c r="CA76" s="9">
        <v>221.76582604687499</v>
      </c>
      <c r="CB76" s="9"/>
      <c r="CC76" s="9"/>
      <c r="CD76" s="9"/>
      <c r="CE76" s="9"/>
      <c r="CF76" s="9"/>
      <c r="CG76" s="9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>
        <v>106.066666666667</v>
      </c>
      <c r="CU76" s="27"/>
      <c r="CV76" s="27">
        <v>462.41959454500005</v>
      </c>
      <c r="CW76" s="9">
        <v>147.12</v>
      </c>
      <c r="CX76" s="9"/>
      <c r="CY76" s="9">
        <v>99.266666666666666</v>
      </c>
      <c r="CZ76" s="9">
        <v>106</v>
      </c>
      <c r="DA76" s="9">
        <v>158.62991949570898</v>
      </c>
      <c r="DB76" s="9">
        <v>1619.8137029266943</v>
      </c>
      <c r="DC76" s="27">
        <v>173.16666666666666</v>
      </c>
      <c r="DD76" s="9">
        <v>277.88333333333327</v>
      </c>
      <c r="DE76" s="9">
        <v>295.33333333333331</v>
      </c>
      <c r="DF76" s="9">
        <v>291.33333333333331</v>
      </c>
      <c r="DG76" s="9">
        <v>371.03480383586549</v>
      </c>
      <c r="DH76" s="9">
        <v>280.66666666666669</v>
      </c>
      <c r="DI76" s="9">
        <v>263.20744263333336</v>
      </c>
      <c r="DJ76" s="9">
        <v>525.33333333333337</v>
      </c>
      <c r="DK76" s="9">
        <v>524</v>
      </c>
      <c r="DL76" s="9">
        <v>544.66666666666663</v>
      </c>
      <c r="DM76" s="9">
        <v>491.08652834328717</v>
      </c>
      <c r="DN76" s="9">
        <v>235</v>
      </c>
      <c r="DO76" s="9">
        <v>288.33333333333331</v>
      </c>
      <c r="DP76" s="9">
        <v>257.33333333333331</v>
      </c>
      <c r="DQ76" s="9">
        <v>303.33333333333331</v>
      </c>
      <c r="DR76" s="9">
        <v>217.3</v>
      </c>
      <c r="DS76" s="9">
        <v>249.66666666666666</v>
      </c>
      <c r="DT76" s="9">
        <v>249.33333333333334</v>
      </c>
      <c r="DU76" s="9">
        <v>524.33333333333337</v>
      </c>
      <c r="DV76" s="9">
        <v>584</v>
      </c>
      <c r="DW76" s="9">
        <v>104</v>
      </c>
      <c r="DX76" s="9">
        <v>395.7</v>
      </c>
      <c r="DY76" s="9">
        <v>253</v>
      </c>
      <c r="DZ76" s="9">
        <v>703.22666666666657</v>
      </c>
      <c r="EA76" s="9">
        <v>528.66666666666663</v>
      </c>
      <c r="EB76" s="9">
        <v>220.77333333333331</v>
      </c>
      <c r="EC76" s="9">
        <v>138</v>
      </c>
      <c r="ED76" s="17">
        <v>490.66666666666669</v>
      </c>
      <c r="EE76" s="9">
        <v>654.77291814</v>
      </c>
      <c r="EF76" s="9">
        <v>1053.3333333333333</v>
      </c>
      <c r="EG76" s="9">
        <v>600.33333333333337</v>
      </c>
      <c r="EH76" s="9">
        <v>198.66666666666666</v>
      </c>
      <c r="EI76" s="9"/>
      <c r="EJ76" s="9">
        <v>261.3006537981903</v>
      </c>
      <c r="EK76" s="9">
        <v>267.96735697043647</v>
      </c>
      <c r="EL76" s="9">
        <v>272.37565971813461</v>
      </c>
      <c r="EM76" s="9">
        <v>105.56666666666666</v>
      </c>
      <c r="EN76" s="9">
        <v>135.93333333333331</v>
      </c>
      <c r="EO76" s="9"/>
      <c r="EP76" s="9">
        <v>127.4</v>
      </c>
      <c r="EQ76" s="9">
        <v>136.26666666666668</v>
      </c>
      <c r="ER76" s="9">
        <v>127.73333333333335</v>
      </c>
      <c r="ES76" s="9">
        <v>132.80000000000001</v>
      </c>
      <c r="ET76" s="9"/>
      <c r="EU76" s="9">
        <v>129.63333333333333</v>
      </c>
      <c r="EV76" s="9">
        <v>142.5</v>
      </c>
      <c r="EW76" s="9">
        <v>120.39215686274511</v>
      </c>
      <c r="EX76" s="9">
        <v>96.893099969079998</v>
      </c>
      <c r="EY76" s="9">
        <v>146.53784219001611</v>
      </c>
      <c r="EZ76" s="9">
        <v>89.529143285895174</v>
      </c>
      <c r="FA76" s="9">
        <v>138.04284887087434</v>
      </c>
      <c r="FB76" s="9">
        <v>168.35144071799715</v>
      </c>
      <c r="FC76" s="9">
        <v>454.05125428250358</v>
      </c>
      <c r="FD76" s="9">
        <v>3735.6766666666667</v>
      </c>
      <c r="FE76" s="9">
        <v>302.94682677585632</v>
      </c>
      <c r="FF76" s="9"/>
      <c r="FG76" s="9">
        <v>593</v>
      </c>
      <c r="FH76" s="9"/>
      <c r="FI76" s="9">
        <v>240.30386340000004</v>
      </c>
      <c r="FJ76" s="9"/>
      <c r="FK76" s="9"/>
      <c r="FL76" s="9"/>
      <c r="FM76" s="9"/>
      <c r="FN76" s="9">
        <v>584.33333333333337</v>
      </c>
      <c r="FO76" s="9" t="e">
        <v>#N/A</v>
      </c>
      <c r="FP76" s="9">
        <v>332.45709109599994</v>
      </c>
      <c r="FQ76" s="9">
        <v>274.255053928</v>
      </c>
      <c r="FR76" s="9">
        <v>242.92612922994809</v>
      </c>
      <c r="FS76" s="9"/>
      <c r="FT76" s="9">
        <v>489.05878453666668</v>
      </c>
      <c r="FU76" s="9">
        <v>0.43499999999999994</v>
      </c>
      <c r="FV76" s="9">
        <v>588.11982759533328</v>
      </c>
      <c r="FW76" s="9">
        <v>233.469535458</v>
      </c>
      <c r="FX76" s="9">
        <v>113.93333333333332</v>
      </c>
      <c r="FY76" s="9">
        <v>126.46666666666665</v>
      </c>
      <c r="FZ76" s="9">
        <v>118.73333333333333</v>
      </c>
      <c r="GA76" s="9"/>
      <c r="GB76" s="9"/>
      <c r="GC76" s="9">
        <v>123</v>
      </c>
      <c r="GD76" s="9">
        <v>122.86666666666667</v>
      </c>
      <c r="GE76" s="9">
        <v>104.25315265919951</v>
      </c>
      <c r="GF76" s="9">
        <v>90.319668199644482</v>
      </c>
      <c r="GG76" s="9">
        <v>99.904306220095691</v>
      </c>
      <c r="GH76" s="9"/>
      <c r="GI76" s="9"/>
      <c r="GJ76" s="9">
        <v>12.633333333333333</v>
      </c>
      <c r="GK76" s="9">
        <v>11.91</v>
      </c>
      <c r="GL76" s="9">
        <v>2.5470000000000002</v>
      </c>
      <c r="GM76" s="9">
        <v>1.0647</v>
      </c>
      <c r="GN76" s="9">
        <v>1.101</v>
      </c>
      <c r="GO76" s="9">
        <v>2.1353333333333335</v>
      </c>
      <c r="GP76" s="9">
        <v>1.3291333333333333</v>
      </c>
      <c r="GQ76" s="9">
        <v>3.2053333333333334</v>
      </c>
      <c r="GR76" s="9">
        <v>0.22686666666666666</v>
      </c>
      <c r="GS76" s="9">
        <v>2.8886666666666669</v>
      </c>
      <c r="GT76" s="9"/>
      <c r="GU76" s="9">
        <v>115.03333333333335</v>
      </c>
      <c r="GV76" s="9">
        <v>80.766666666666666</v>
      </c>
      <c r="GW76" s="9">
        <v>93.766666666666666</v>
      </c>
      <c r="GX76" s="9">
        <v>115.96666666666665</v>
      </c>
      <c r="GY76" s="9">
        <v>120.9</v>
      </c>
      <c r="GZ76" s="9">
        <v>72.866666666666674</v>
      </c>
      <c r="HA76" s="9">
        <v>118.6</v>
      </c>
      <c r="HB76" s="9">
        <v>89.03427486881769</v>
      </c>
      <c r="HC76" s="9">
        <v>113.09561219404461</v>
      </c>
      <c r="HD76" s="9">
        <v>81.480683355481318</v>
      </c>
      <c r="HE76" s="9">
        <v>71.104126751770607</v>
      </c>
      <c r="HF76" s="9">
        <v>77.170017141966653</v>
      </c>
      <c r="HG76" s="9">
        <v>83.480176211453752</v>
      </c>
      <c r="HH76" s="9">
        <v>11.93</v>
      </c>
      <c r="HI76" s="9">
        <v>0.61680000000000001</v>
      </c>
      <c r="HJ76" s="9">
        <v>11.066666666666668</v>
      </c>
      <c r="HK76" s="9">
        <v>0.23083333333333333</v>
      </c>
      <c r="HL76" s="34">
        <v>135</v>
      </c>
      <c r="HM76" s="9">
        <v>137.6</v>
      </c>
      <c r="HN76" s="34">
        <v>130.23333333333335</v>
      </c>
      <c r="HO76" s="9">
        <v>0.65650000000000008</v>
      </c>
      <c r="HP76" s="9">
        <v>0.86483333333333334</v>
      </c>
      <c r="HQ76" s="9">
        <v>0.35200000000000004</v>
      </c>
      <c r="HR76" s="9">
        <v>1.0386</v>
      </c>
      <c r="HS76" s="9">
        <v>2.8106666666666666</v>
      </c>
      <c r="HT76" s="9">
        <v>0.57324799999999998</v>
      </c>
      <c r="HU76" s="9">
        <v>0.54449999999999998</v>
      </c>
      <c r="HV76" s="9">
        <v>0.75166666666666671</v>
      </c>
      <c r="HW76" s="9">
        <v>2.4806573333333333</v>
      </c>
      <c r="HX76" s="9">
        <v>0.62049999999999994</v>
      </c>
      <c r="HY76" s="9">
        <v>1.8877999999999999</v>
      </c>
      <c r="HZ76" s="9">
        <v>0.48003333333333331</v>
      </c>
      <c r="IA76" s="9">
        <v>1.5153333333333334</v>
      </c>
      <c r="IB76" s="9">
        <v>0.64879999999999993</v>
      </c>
      <c r="IC76" s="9">
        <v>1.085</v>
      </c>
      <c r="ID76" s="9">
        <v>0.79663333333333342</v>
      </c>
      <c r="IE76" s="9">
        <v>1.0163333333333333</v>
      </c>
      <c r="IF76" s="9">
        <v>0.9685316017316018</v>
      </c>
      <c r="IG76" s="9">
        <v>0.64571296296296299</v>
      </c>
      <c r="IH76" s="9">
        <v>0.54358235294117641</v>
      </c>
      <c r="II76" s="9">
        <v>111.13333333333333</v>
      </c>
      <c r="IJ76" s="9">
        <v>131.9</v>
      </c>
      <c r="IK76" s="9">
        <v>115.2</v>
      </c>
      <c r="IL76" s="9">
        <v>120.46666666666668</v>
      </c>
      <c r="IM76" s="9">
        <v>142.66666666666666</v>
      </c>
      <c r="IN76" s="9">
        <v>125.83333333333333</v>
      </c>
      <c r="IO76" s="9">
        <v>97.433333333333323</v>
      </c>
      <c r="IP76" s="9"/>
      <c r="IQ76" s="9">
        <v>92.5</v>
      </c>
      <c r="IR76" s="9"/>
      <c r="IS76" s="9">
        <v>153.5</v>
      </c>
      <c r="IT76" s="9">
        <v>120.83333333333333</v>
      </c>
      <c r="IU76" s="9">
        <v>119.66666666666667</v>
      </c>
      <c r="IV76" s="9">
        <v>115.13333333333333</v>
      </c>
      <c r="IW76" s="9">
        <v>75.221281187041086</v>
      </c>
      <c r="IX76" s="9">
        <v>71.343722717067223</v>
      </c>
      <c r="IY76" s="9">
        <v>115.21357042724136</v>
      </c>
      <c r="IZ76" s="9">
        <v>107.63337828001387</v>
      </c>
      <c r="JA76" s="9">
        <v>87.604122546943373</v>
      </c>
      <c r="JB76" s="9">
        <v>141.01916061802021</v>
      </c>
      <c r="JC76" s="9">
        <v>88.36227442969016</v>
      </c>
      <c r="JD76" s="9">
        <v>127.55827762432783</v>
      </c>
      <c r="JE76" s="9"/>
      <c r="JF76" s="9"/>
      <c r="JG76" s="9"/>
      <c r="JH76" s="9"/>
      <c r="JI76" s="9"/>
      <c r="JJ76" s="9"/>
      <c r="JK76" s="9"/>
      <c r="JL76" s="9"/>
      <c r="JM76" s="9"/>
      <c r="JN76" s="9"/>
      <c r="JO76" s="9"/>
      <c r="JP76" s="9"/>
      <c r="JQ76" s="9"/>
      <c r="JR76" s="9"/>
      <c r="JS76" s="9"/>
      <c r="JT76" s="9"/>
      <c r="JU76" s="9"/>
      <c r="JV76" s="9"/>
      <c r="JW76" s="9"/>
      <c r="JX76" s="9"/>
      <c r="JY76" s="9"/>
      <c r="JZ76" s="9"/>
      <c r="KA76" s="9"/>
      <c r="KB76" s="9"/>
      <c r="KC76" s="9"/>
      <c r="KD76" s="9"/>
      <c r="KE76" s="9"/>
      <c r="KF76" s="9"/>
      <c r="KG76" s="9"/>
      <c r="KH76" s="9"/>
      <c r="KI76" s="9"/>
      <c r="KJ76" s="9"/>
      <c r="KK76" s="9"/>
      <c r="KL76" s="9"/>
      <c r="KM76" s="9"/>
      <c r="KN76" s="9"/>
      <c r="KO76" s="9"/>
      <c r="KP76" s="9"/>
      <c r="KQ76" s="9"/>
      <c r="KR76" s="9"/>
      <c r="KS76" s="9"/>
      <c r="KT76" s="9"/>
      <c r="KU76" s="9"/>
      <c r="KV76" s="27">
        <v>0.68075402646850836</v>
      </c>
      <c r="KW76" s="27">
        <v>0.4099903391082409</v>
      </c>
      <c r="KX76" s="27"/>
      <c r="KY76" s="27"/>
      <c r="KZ76" s="27"/>
      <c r="LA76" s="27"/>
      <c r="LB76" s="27"/>
      <c r="LC76" s="27"/>
      <c r="LD76" s="27">
        <v>0.8077333333333333</v>
      </c>
      <c r="LE76" s="27">
        <v>1.0186999999999999</v>
      </c>
      <c r="LF76" s="27"/>
      <c r="LG76" s="27"/>
      <c r="LH76" s="27">
        <v>0.94883333333333331</v>
      </c>
      <c r="LI76" s="27"/>
      <c r="LJ76" s="9">
        <v>83.09531746031746</v>
      </c>
      <c r="LK76" s="27">
        <v>173.16666666666666</v>
      </c>
      <c r="LL76" s="9">
        <v>1.1433333333333333</v>
      </c>
      <c r="LM76" s="9">
        <v>1.5552879844906626</v>
      </c>
      <c r="LN76" s="9"/>
      <c r="LO76" s="9"/>
      <c r="LP76" s="9"/>
      <c r="LQ76" s="9"/>
      <c r="LR76" s="9"/>
      <c r="LS76" s="9"/>
      <c r="LT76" s="9">
        <v>157.5</v>
      </c>
      <c r="LU76" s="9">
        <v>158.26666666666665</v>
      </c>
      <c r="LV76" s="9">
        <v>178.33333333333334</v>
      </c>
      <c r="LW76" s="9">
        <v>170.73333333333335</v>
      </c>
      <c r="LX76" s="9">
        <v>159.03333333333333</v>
      </c>
      <c r="LY76" s="9">
        <v>188.23333333333335</v>
      </c>
      <c r="LZ76" s="9">
        <v>149.79999999999998</v>
      </c>
      <c r="MA76" s="9">
        <v>181.5333333333333</v>
      </c>
      <c r="MB76" s="9"/>
      <c r="MC76" s="9">
        <v>148.79999999999998</v>
      </c>
      <c r="MD76" s="9">
        <v>136.9</v>
      </c>
      <c r="ME76" s="9">
        <v>158.33333333333334</v>
      </c>
      <c r="MF76" s="9">
        <v>148.53333333333333</v>
      </c>
      <c r="MG76" s="9">
        <v>156.76666666666668</v>
      </c>
      <c r="MH76" s="9">
        <v>135.83333333333334</v>
      </c>
      <c r="MI76" s="9">
        <v>143.4</v>
      </c>
      <c r="MJ76" s="9">
        <v>139.29999999999998</v>
      </c>
      <c r="MK76" s="9">
        <v>147.00000000000003</v>
      </c>
      <c r="ML76" s="9">
        <v>186.66666666666666</v>
      </c>
      <c r="MM76" s="9">
        <v>236.93333333333331</v>
      </c>
      <c r="MN76" s="9">
        <v>190.70000000000002</v>
      </c>
      <c r="MO76" s="9"/>
      <c r="MP76" s="9">
        <v>136.56666666666666</v>
      </c>
      <c r="MQ76" s="9">
        <v>148.73333333333332</v>
      </c>
      <c r="MR76" s="9">
        <v>148.5</v>
      </c>
      <c r="MS76" s="9">
        <v>141.6</v>
      </c>
      <c r="MT76" s="9">
        <v>113.73333333333335</v>
      </c>
      <c r="MU76" s="9">
        <v>161.66666666666666</v>
      </c>
      <c r="MV76" s="9">
        <v>157.43333333333334</v>
      </c>
      <c r="MW76" s="9">
        <v>36</v>
      </c>
      <c r="MX76" s="9">
        <v>38</v>
      </c>
      <c r="MY76" s="9">
        <v>38</v>
      </c>
      <c r="MZ76" s="9">
        <v>28.333333333333332</v>
      </c>
      <c r="NA76" s="9">
        <v>28.666666666666668</v>
      </c>
      <c r="NB76" s="9">
        <v>24.333333333333332</v>
      </c>
      <c r="NC76" s="9">
        <v>37</v>
      </c>
      <c r="ND76" s="9">
        <v>36</v>
      </c>
      <c r="NE76" s="9">
        <v>168.03333333333333</v>
      </c>
      <c r="NF76" s="9">
        <v>163.20000000000002</v>
      </c>
      <c r="NG76" s="9">
        <v>5.6833333333333327</v>
      </c>
      <c r="NH76" s="9"/>
      <c r="NI76" s="9"/>
      <c r="NJ76" s="9"/>
      <c r="NK76" s="9">
        <v>129.4</v>
      </c>
      <c r="NL76" s="9">
        <v>125.6</v>
      </c>
      <c r="NM76" s="9"/>
      <c r="NN76" s="9">
        <v>0.874</v>
      </c>
      <c r="NO76" s="9">
        <v>0.89100000000000001</v>
      </c>
      <c r="NP76" s="27"/>
      <c r="NQ76" s="27">
        <v>145.91347435897433</v>
      </c>
      <c r="NR76" s="27"/>
      <c r="NS76" s="27">
        <v>185.35683693333331</v>
      </c>
      <c r="NT76" s="27">
        <v>78.959220889999997</v>
      </c>
      <c r="NU76" s="27">
        <v>181.4</v>
      </c>
      <c r="NV76" s="27">
        <v>1220</v>
      </c>
      <c r="NW76" s="27">
        <v>166.66666666666666</v>
      </c>
      <c r="NX76" s="27"/>
      <c r="NY76" s="27"/>
      <c r="NZ76" s="27"/>
      <c r="OA76" s="27">
        <v>74.8</v>
      </c>
      <c r="OB76" s="27">
        <v>74.8</v>
      </c>
      <c r="OC76" s="27">
        <v>60.7</v>
      </c>
      <c r="OD76" s="27">
        <v>438.76666666666665</v>
      </c>
      <c r="OE76" s="27"/>
      <c r="OF76" s="27">
        <v>1699.6885326666663</v>
      </c>
      <c r="OG76" s="27">
        <v>2352</v>
      </c>
      <c r="OH76" s="27">
        <v>3977.7</v>
      </c>
      <c r="OI76" s="27">
        <v>1198.9000000000001</v>
      </c>
      <c r="OJ76" s="9">
        <v>106.73333333333333</v>
      </c>
      <c r="OK76" s="9">
        <v>69.133333333333326</v>
      </c>
      <c r="OL76" s="9">
        <v>27.100000000000005</v>
      </c>
      <c r="OM76" s="9">
        <v>67.400000000000006</v>
      </c>
      <c r="ON76" s="9">
        <v>234</v>
      </c>
      <c r="OO76" s="9">
        <v>168.2</v>
      </c>
      <c r="OP76" s="9">
        <v>60.992142967185366</v>
      </c>
      <c r="OQ76" s="9" t="e">
        <v>#N/A</v>
      </c>
      <c r="OR76" s="9" t="e">
        <v>#N/A</v>
      </c>
      <c r="OS76" s="9">
        <v>136.96666666666667</v>
      </c>
      <c r="OT76" s="9">
        <v>164.5</v>
      </c>
      <c r="OU76" s="9">
        <v>200</v>
      </c>
      <c r="OV76" s="9">
        <v>110.73333333333333</v>
      </c>
      <c r="OW76" s="9">
        <v>167</v>
      </c>
      <c r="OX76" s="9">
        <v>121.8</v>
      </c>
      <c r="OY76" s="9">
        <v>108.96666666666665</v>
      </c>
      <c r="OZ76" s="9">
        <v>131.36666666666667</v>
      </c>
      <c r="PA76" s="9" t="e">
        <v>#N/A</v>
      </c>
      <c r="PB76" s="9" t="e">
        <v>#N/A</v>
      </c>
      <c r="PC76" s="9">
        <v>113.6</v>
      </c>
      <c r="PD76" s="9"/>
      <c r="PE76" s="9">
        <v>173.73333333333335</v>
      </c>
    </row>
    <row r="77" spans="1:421" ht="15.75">
      <c r="A77" s="5">
        <v>35704</v>
      </c>
      <c r="B77" s="9">
        <v>114.51780266666667</v>
      </c>
      <c r="C77" s="9">
        <v>93.083989333333321</v>
      </c>
      <c r="D77" s="9">
        <v>125.84710400000002</v>
      </c>
      <c r="E77" s="9">
        <v>111.82333333333334</v>
      </c>
      <c r="F77" s="9">
        <v>118.66666666666667</v>
      </c>
      <c r="G77" s="9"/>
      <c r="H77" s="9">
        <v>154.24410287948717</v>
      </c>
      <c r="I77" s="9"/>
      <c r="J77" s="9">
        <v>99.338334333333322</v>
      </c>
      <c r="K77" s="9">
        <v>117.05388933333332</v>
      </c>
      <c r="L77" s="9">
        <v>92.333333333333329</v>
      </c>
      <c r="M77" s="9">
        <v>84.783333333333346</v>
      </c>
      <c r="N77" s="9"/>
      <c r="O77" s="9">
        <v>88.258392220666664</v>
      </c>
      <c r="P77" s="9">
        <v>112.21529135799999</v>
      </c>
      <c r="Q77" s="9">
        <v>111.37928000000001</v>
      </c>
      <c r="R77" s="9">
        <v>108.05244056454995</v>
      </c>
      <c r="S77" s="9">
        <v>142.40024939683332</v>
      </c>
      <c r="T77" s="9">
        <v>82.74683567066667</v>
      </c>
      <c r="U77" s="9">
        <v>384.15549153500001</v>
      </c>
      <c r="V77" s="9">
        <v>128.1733815735065</v>
      </c>
      <c r="W77" s="9">
        <v>140</v>
      </c>
      <c r="X77" s="9">
        <v>131.45333333333338</v>
      </c>
      <c r="Y77" s="9">
        <v>129.3378592</v>
      </c>
      <c r="Z77" s="9">
        <v>219.46871336353828</v>
      </c>
      <c r="AA77" s="17">
        <v>217.44927775266669</v>
      </c>
      <c r="AB77" s="9">
        <v>269.93888888888893</v>
      </c>
      <c r="AC77" s="9">
        <v>397</v>
      </c>
      <c r="AD77" s="9">
        <v>254.33333333333334</v>
      </c>
      <c r="AE77" s="9">
        <v>1683.8172697353336</v>
      </c>
      <c r="AF77" s="9">
        <v>1477.8320296066668</v>
      </c>
      <c r="AG77" s="9">
        <v>1484.177555612813</v>
      </c>
      <c r="AH77" s="9">
        <v>1334.945605681218</v>
      </c>
      <c r="AI77" s="9"/>
      <c r="AJ77" s="9">
        <v>1607.4959504703927</v>
      </c>
      <c r="AK77" s="9"/>
      <c r="AL77" s="9">
        <v>140.29701308347725</v>
      </c>
      <c r="AM77" s="9">
        <v>125.69403584560007</v>
      </c>
      <c r="AN77" s="9">
        <v>104.42709211424393</v>
      </c>
      <c r="AO77" s="9">
        <v>128.143584</v>
      </c>
      <c r="AP77" s="9"/>
      <c r="AQ77" s="9">
        <v>190.94481296666666</v>
      </c>
      <c r="AR77" s="9">
        <v>111.33333333333333</v>
      </c>
      <c r="AS77" s="9">
        <v>117.7</v>
      </c>
      <c r="AT77" s="9">
        <v>120</v>
      </c>
      <c r="AU77" s="9">
        <v>115.56666666666666</v>
      </c>
      <c r="AV77" s="9"/>
      <c r="AW77" s="9">
        <v>124.06666666666666</v>
      </c>
      <c r="AX77" s="9"/>
      <c r="AY77" s="9">
        <v>126.66666666666667</v>
      </c>
      <c r="AZ77" s="9">
        <v>108.03333333333335</v>
      </c>
      <c r="BA77" s="9">
        <v>100.1</v>
      </c>
      <c r="BB77" s="9">
        <v>101.7</v>
      </c>
      <c r="BC77" s="9">
        <v>114.43333333333334</v>
      </c>
      <c r="BD77" s="9">
        <v>112.63333333333333</v>
      </c>
      <c r="BE77" s="9">
        <v>103.16666666666667</v>
      </c>
      <c r="BF77" s="9">
        <v>98.833333333333329</v>
      </c>
      <c r="BG77" s="9">
        <v>129.85</v>
      </c>
      <c r="BH77" s="9">
        <v>108.43333333333332</v>
      </c>
      <c r="BI77" s="9">
        <v>128.46839202375901</v>
      </c>
      <c r="BJ77" s="9">
        <v>120.96984142595153</v>
      </c>
      <c r="BK77" s="9">
        <v>146.23851423747524</v>
      </c>
      <c r="BL77" s="9">
        <v>104.78789382287272</v>
      </c>
      <c r="BM77" s="9">
        <v>89.282550477099647</v>
      </c>
      <c r="BN77" s="9">
        <v>157.01737263322272</v>
      </c>
      <c r="BO77" s="9">
        <v>170.63291139240505</v>
      </c>
      <c r="BP77" s="9">
        <v>108.55067679102015</v>
      </c>
      <c r="BQ77" s="9">
        <v>103.03030303030303</v>
      </c>
      <c r="BR77" s="9">
        <v>98.677517802644971</v>
      </c>
      <c r="BS77" s="9">
        <v>101.67050748908349</v>
      </c>
      <c r="BT77" s="9"/>
      <c r="BU77" s="9">
        <v>109.85703426404096</v>
      </c>
      <c r="BV77" s="9">
        <v>141.33884711779447</v>
      </c>
      <c r="BW77" s="9"/>
      <c r="BX77" s="9"/>
      <c r="BY77" s="9"/>
      <c r="BZ77" s="9">
        <v>126.63333333333333</v>
      </c>
      <c r="CA77" s="9">
        <v>236.26292490624999</v>
      </c>
      <c r="CB77" s="9"/>
      <c r="CC77" s="9"/>
      <c r="CD77" s="9"/>
      <c r="CE77" s="9"/>
      <c r="CF77" s="9"/>
      <c r="CG77" s="9"/>
      <c r="CH77" s="27"/>
      <c r="CI77" s="27"/>
      <c r="CJ77" s="27"/>
      <c r="CK77" s="27"/>
      <c r="CL77" s="27"/>
      <c r="CM77" s="27"/>
      <c r="CN77" s="27"/>
      <c r="CO77" s="27"/>
      <c r="CP77" s="27"/>
      <c r="CQ77" s="27">
        <v>84.244444444444397</v>
      </c>
      <c r="CR77" s="27"/>
      <c r="CS77" s="27"/>
      <c r="CT77" s="27">
        <v>103.745454545455</v>
      </c>
      <c r="CU77" s="27"/>
      <c r="CV77" s="27">
        <v>435.41296745</v>
      </c>
      <c r="CW77" s="9">
        <v>148.53</v>
      </c>
      <c r="CX77" s="9"/>
      <c r="CY77" s="9">
        <v>98.399999999999991</v>
      </c>
      <c r="CZ77" s="9">
        <v>105</v>
      </c>
      <c r="DA77" s="9">
        <v>170.95921052631579</v>
      </c>
      <c r="DB77" s="9">
        <v>1538.3600804626515</v>
      </c>
      <c r="DC77" s="27">
        <v>177.5</v>
      </c>
      <c r="DD77" s="9">
        <v>296.91000000000003</v>
      </c>
      <c r="DE77" s="9">
        <v>300.66666666666669</v>
      </c>
      <c r="DF77" s="9">
        <v>275.33333333333331</v>
      </c>
      <c r="DG77" s="9">
        <v>342.00574194794871</v>
      </c>
      <c r="DH77" s="9">
        <v>283.33333333333331</v>
      </c>
      <c r="DI77" s="9">
        <v>245.81541989999997</v>
      </c>
      <c r="DJ77" s="9">
        <v>617</v>
      </c>
      <c r="DK77" s="9">
        <v>607</v>
      </c>
      <c r="DL77" s="9">
        <v>636.33333333333337</v>
      </c>
      <c r="DM77" s="9">
        <v>551.79699976218183</v>
      </c>
      <c r="DN77" s="9">
        <v>237</v>
      </c>
      <c r="DO77" s="9">
        <v>268</v>
      </c>
      <c r="DP77" s="9">
        <v>266.66666666666669</v>
      </c>
      <c r="DQ77" s="9">
        <v>257.33333333333331</v>
      </c>
      <c r="DR77" s="9"/>
      <c r="DS77" s="9">
        <v>254.66666666666666</v>
      </c>
      <c r="DT77" s="9">
        <v>294</v>
      </c>
      <c r="DU77" s="9">
        <v>604.66666666666663</v>
      </c>
      <c r="DV77" s="9">
        <v>672</v>
      </c>
      <c r="DW77" s="9">
        <v>113.33333333333333</v>
      </c>
      <c r="DX77" s="9">
        <v>409.38</v>
      </c>
      <c r="DY77" s="9">
        <v>290.33333333333331</v>
      </c>
      <c r="DZ77" s="9">
        <v>796.94333333333327</v>
      </c>
      <c r="EA77" s="9">
        <v>648</v>
      </c>
      <c r="EB77" s="9">
        <v>200.34</v>
      </c>
      <c r="EC77" s="9">
        <v>170.66666666666666</v>
      </c>
      <c r="ED77" s="17">
        <v>522.66666666666663</v>
      </c>
      <c r="EE77" s="9">
        <v>614.35483677333332</v>
      </c>
      <c r="EF77" s="9">
        <v>1116</v>
      </c>
      <c r="EG77" s="9">
        <v>620</v>
      </c>
      <c r="EH77" s="9">
        <v>208.66666666666666</v>
      </c>
      <c r="EI77" s="9"/>
      <c r="EJ77" s="9">
        <v>273.4833639095707</v>
      </c>
      <c r="EK77" s="9">
        <v>256.89964502012691</v>
      </c>
      <c r="EL77" s="9">
        <v>255.24985035425024</v>
      </c>
      <c r="EM77" s="9">
        <v>98.63333333333334</v>
      </c>
      <c r="EN77" s="9">
        <v>139.30000000000001</v>
      </c>
      <c r="EO77" s="9"/>
      <c r="EP77" s="9">
        <v>120.46666666666665</v>
      </c>
      <c r="EQ77" s="9">
        <v>140.9666666666667</v>
      </c>
      <c r="ER77" s="9">
        <v>135.63333333333333</v>
      </c>
      <c r="ES77" s="9">
        <v>116.4</v>
      </c>
      <c r="ET77" s="9"/>
      <c r="EU77" s="9">
        <v>136.83333333333331</v>
      </c>
      <c r="EV77" s="9">
        <v>154.1</v>
      </c>
      <c r="EW77" s="9">
        <v>112.43697478991596</v>
      </c>
      <c r="EX77" s="9">
        <v>108.8714895946429</v>
      </c>
      <c r="EY77" s="9">
        <v>124.31561996779388</v>
      </c>
      <c r="EZ77" s="9">
        <v>92.462080239736267</v>
      </c>
      <c r="FA77" s="9">
        <v>144.991314418066</v>
      </c>
      <c r="FB77" s="9">
        <v>157.95937647614545</v>
      </c>
      <c r="FC77" s="9">
        <v>491.14490471424961</v>
      </c>
      <c r="FD77" s="9">
        <v>3817.36</v>
      </c>
      <c r="FE77" s="9">
        <v>267.11333439491602</v>
      </c>
      <c r="FF77" s="9"/>
      <c r="FG77" s="9">
        <v>609.66666666666663</v>
      </c>
      <c r="FH77" s="9"/>
      <c r="FI77" s="9">
        <v>241.03873760000002</v>
      </c>
      <c r="FJ77" s="9"/>
      <c r="FK77" s="9"/>
      <c r="FL77" s="9"/>
      <c r="FM77" s="9"/>
      <c r="FN77" s="9">
        <v>606.66666666666663</v>
      </c>
      <c r="FO77" s="9" t="e">
        <v>#N/A</v>
      </c>
      <c r="FP77" s="9">
        <v>301.51888699533333</v>
      </c>
      <c r="FQ77" s="9">
        <v>286.23350349666663</v>
      </c>
      <c r="FR77" s="9">
        <v>274.75537754951932</v>
      </c>
      <c r="FS77" s="9"/>
      <c r="FT77" s="9">
        <v>485.75185060666666</v>
      </c>
      <c r="FU77" s="9">
        <v>0.42899999999999999</v>
      </c>
      <c r="FV77" s="9">
        <v>554.09515182666667</v>
      </c>
      <c r="FW77" s="9">
        <v>233.469535458</v>
      </c>
      <c r="FX77" s="9">
        <v>112.89999999999999</v>
      </c>
      <c r="FY77" s="9">
        <v>125.8</v>
      </c>
      <c r="FZ77" s="9">
        <v>110.93333333333334</v>
      </c>
      <c r="GA77" s="9"/>
      <c r="GB77" s="9"/>
      <c r="GC77" s="9">
        <v>120.3</v>
      </c>
      <c r="GD77" s="9">
        <v>98.866666666666674</v>
      </c>
      <c r="GE77" s="9">
        <v>103.54821022949794</v>
      </c>
      <c r="GF77" s="9">
        <v>85.094376886832379</v>
      </c>
      <c r="GG77" s="9">
        <v>98.526315789473685</v>
      </c>
      <c r="GH77" s="9"/>
      <c r="GI77" s="9"/>
      <c r="GJ77" s="9">
        <v>14.533333333333331</v>
      </c>
      <c r="GK77" s="9">
        <v>13.03</v>
      </c>
      <c r="GL77" s="9">
        <v>2.6616666666666666</v>
      </c>
      <c r="GM77" s="9">
        <v>1.0533333333333335</v>
      </c>
      <c r="GN77" s="9">
        <v>1.4520999999999999</v>
      </c>
      <c r="GO77" s="9">
        <v>2.3336666666666668</v>
      </c>
      <c r="GP77" s="9">
        <v>1.4138333333333335</v>
      </c>
      <c r="GQ77" s="9">
        <v>3.3260000000000001</v>
      </c>
      <c r="GR77" s="9">
        <v>0.31953333333333334</v>
      </c>
      <c r="GS77" s="9">
        <v>2.9583333333333335</v>
      </c>
      <c r="GT77" s="9"/>
      <c r="GU77" s="9">
        <v>120.3</v>
      </c>
      <c r="GV77" s="9">
        <v>100.4</v>
      </c>
      <c r="GW77" s="9">
        <v>103.6</v>
      </c>
      <c r="GX77" s="9">
        <v>120.83333333333333</v>
      </c>
      <c r="GY77" s="9">
        <v>121.36666666666667</v>
      </c>
      <c r="GZ77" s="9">
        <v>95.1</v>
      </c>
      <c r="HA77" s="9">
        <v>122.7</v>
      </c>
      <c r="HB77" s="9">
        <v>94.708049570168598</v>
      </c>
      <c r="HC77" s="9">
        <v>111.88821093052222</v>
      </c>
      <c r="HD77" s="9">
        <v>114.76253756180488</v>
      </c>
      <c r="HE77" s="9">
        <v>93.778657998406985</v>
      </c>
      <c r="HF77" s="9">
        <v>79.031144949798531</v>
      </c>
      <c r="HG77" s="9">
        <v>96.035242290748897</v>
      </c>
      <c r="HH77" s="9">
        <v>13.32</v>
      </c>
      <c r="HI77" s="9">
        <v>0.59976666666666667</v>
      </c>
      <c r="HJ77" s="9">
        <v>12.863333333333335</v>
      </c>
      <c r="HK77" s="9">
        <v>0.21099999999999999</v>
      </c>
      <c r="HL77" s="34">
        <v>135.93333333333331</v>
      </c>
      <c r="HM77" s="9">
        <v>142.03333333333333</v>
      </c>
      <c r="HN77" s="34">
        <v>137.76666666666668</v>
      </c>
      <c r="HO77" s="9">
        <v>0.6660666666666667</v>
      </c>
      <c r="HP77" s="9">
        <v>0.81150000000000011</v>
      </c>
      <c r="HQ77" s="9">
        <v>0.32803333333333334</v>
      </c>
      <c r="HR77" s="9">
        <v>1.0328333333333335</v>
      </c>
      <c r="HS77" s="9">
        <v>2.7930000000000001</v>
      </c>
      <c r="HT77" s="9">
        <v>0.45982800000000007</v>
      </c>
      <c r="HU77" s="9">
        <v>0.43680000000000002</v>
      </c>
      <c r="HV77" s="9">
        <v>0.63123333333333331</v>
      </c>
      <c r="HW77" s="9">
        <v>2.4439799999999998</v>
      </c>
      <c r="HX77" s="9">
        <v>0.54086666666666661</v>
      </c>
      <c r="HY77" s="9">
        <v>1.5670333333333335</v>
      </c>
      <c r="HZ77" s="9">
        <v>0.46110000000000001</v>
      </c>
      <c r="IA77" s="9">
        <v>1.4923666666666668</v>
      </c>
      <c r="IB77" s="9">
        <v>0.65396666666666659</v>
      </c>
      <c r="IC77" s="9">
        <v>1.0066666666666668</v>
      </c>
      <c r="ID77" s="9">
        <v>0.88246666666666673</v>
      </c>
      <c r="IE77" s="9">
        <v>1.0933333333333335</v>
      </c>
      <c r="IF77" s="9">
        <v>0.94373869093022411</v>
      </c>
      <c r="IG77" s="9">
        <v>0.66583333333333328</v>
      </c>
      <c r="IH77" s="9">
        <v>0.43918990630947152</v>
      </c>
      <c r="II77" s="9">
        <v>108.5</v>
      </c>
      <c r="IJ77" s="9">
        <v>131.80000000000001</v>
      </c>
      <c r="IK77" s="9">
        <v>109.9</v>
      </c>
      <c r="IL77" s="9">
        <v>116.8</v>
      </c>
      <c r="IM77" s="9">
        <v>145.56666666666666</v>
      </c>
      <c r="IN77" s="9">
        <v>122.86666666666667</v>
      </c>
      <c r="IO77" s="9">
        <v>97.766666666666666</v>
      </c>
      <c r="IP77" s="9"/>
      <c r="IQ77" s="9">
        <v>74.266666666666666</v>
      </c>
      <c r="IR77" s="9"/>
      <c r="IS77" s="9">
        <v>121.8</v>
      </c>
      <c r="IT77" s="9">
        <v>115.16666666666667</v>
      </c>
      <c r="IU77" s="9">
        <v>115.8</v>
      </c>
      <c r="IV77" s="9">
        <v>132.1</v>
      </c>
      <c r="IW77" s="9">
        <v>76.317422730614609</v>
      </c>
      <c r="IX77" s="9">
        <v>70.947597675984611</v>
      </c>
      <c r="IY77" s="9">
        <v>92.417986041674013</v>
      </c>
      <c r="IZ77" s="9">
        <v>90.388172261136262</v>
      </c>
      <c r="JA77" s="9">
        <v>76.36124052896605</v>
      </c>
      <c r="JB77" s="9">
        <v>117.05780555520975</v>
      </c>
      <c r="JC77" s="9">
        <v>89.065940301895353</v>
      </c>
      <c r="JD77" s="9">
        <v>141.30205622940102</v>
      </c>
      <c r="JE77" s="9"/>
      <c r="JF77" s="9"/>
      <c r="JG77" s="9"/>
      <c r="JH77" s="9"/>
      <c r="JI77" s="9"/>
      <c r="JJ77" s="9"/>
      <c r="JK77" s="9"/>
      <c r="JL77" s="9"/>
      <c r="JM77" s="9"/>
      <c r="JN77" s="9"/>
      <c r="JO77" s="9"/>
      <c r="JP77" s="9"/>
      <c r="JQ77" s="9"/>
      <c r="JR77" s="9"/>
      <c r="JS77" s="9"/>
      <c r="JT77" s="9"/>
      <c r="JU77" s="9"/>
      <c r="JV77" s="9"/>
      <c r="JW77" s="9"/>
      <c r="JX77" s="9"/>
      <c r="JY77" s="9"/>
      <c r="JZ77" s="9"/>
      <c r="KA77" s="9"/>
      <c r="KB77" s="9"/>
      <c r="KC77" s="9"/>
      <c r="KD77" s="9"/>
      <c r="KE77" s="9"/>
      <c r="KF77" s="9"/>
      <c r="KG77" s="9"/>
      <c r="KH77" s="9"/>
      <c r="KI77" s="9"/>
      <c r="KJ77" s="9"/>
      <c r="KK77" s="9"/>
      <c r="KL77" s="9"/>
      <c r="KM77" s="9"/>
      <c r="KN77" s="9"/>
      <c r="KO77" s="9"/>
      <c r="KP77" s="9"/>
      <c r="KQ77" s="9"/>
      <c r="KR77" s="9"/>
      <c r="KS77" s="9"/>
      <c r="KT77" s="9"/>
      <c r="KU77" s="9"/>
      <c r="KV77" s="27">
        <v>0.6947731000704207</v>
      </c>
      <c r="KW77" s="27">
        <v>0.43211427867829727</v>
      </c>
      <c r="KX77" s="27"/>
      <c r="KY77" s="27"/>
      <c r="KZ77" s="27"/>
      <c r="LA77" s="27"/>
      <c r="LB77" s="27"/>
      <c r="LC77" s="27"/>
      <c r="LD77" s="27">
        <v>0.8425666666666668</v>
      </c>
      <c r="LE77" s="27">
        <v>0.99906666666666655</v>
      </c>
      <c r="LF77" s="27"/>
      <c r="LG77" s="27"/>
      <c r="LH77" s="27">
        <v>0.76300000000000001</v>
      </c>
      <c r="LI77" s="27"/>
      <c r="LJ77" s="9">
        <v>85.931324110671937</v>
      </c>
      <c r="LK77" s="27">
        <v>177.5</v>
      </c>
      <c r="LL77" s="9">
        <v>1.1866666666666665</v>
      </c>
      <c r="LM77" s="9">
        <v>1.7475601428190743</v>
      </c>
      <c r="LN77" s="9"/>
      <c r="LO77" s="9"/>
      <c r="LP77" s="9"/>
      <c r="LQ77" s="9"/>
      <c r="LR77" s="9"/>
      <c r="LS77" s="9"/>
      <c r="LT77" s="9">
        <v>158.46666666666667</v>
      </c>
      <c r="LU77" s="9">
        <v>159.1</v>
      </c>
      <c r="LV77" s="9">
        <v>178.26666666666665</v>
      </c>
      <c r="LW77" s="9">
        <v>169.56666666666669</v>
      </c>
      <c r="LX77" s="9">
        <v>151.83333333333334</v>
      </c>
      <c r="LY77" s="9">
        <v>188.43333333333331</v>
      </c>
      <c r="LZ77" s="9">
        <v>150.1</v>
      </c>
      <c r="MA77" s="9">
        <v>182.1</v>
      </c>
      <c r="MB77" s="9">
        <v>100</v>
      </c>
      <c r="MC77" s="9">
        <v>148.86666666666667</v>
      </c>
      <c r="MD77" s="9">
        <v>137</v>
      </c>
      <c r="ME77" s="9">
        <v>155.29999999999998</v>
      </c>
      <c r="MF77" s="9">
        <v>148.53333333333333</v>
      </c>
      <c r="MG77" s="9">
        <v>156.06666666666666</v>
      </c>
      <c r="MH77" s="9">
        <v>144.03333333333333</v>
      </c>
      <c r="MI77" s="9">
        <v>146.83333333333334</v>
      </c>
      <c r="MJ77" s="9">
        <v>145.13333333333335</v>
      </c>
      <c r="MK77" s="9">
        <v>147.36666666666667</v>
      </c>
      <c r="ML77" s="9">
        <v>189.76666666666665</v>
      </c>
      <c r="MM77" s="9">
        <v>238.63333333333333</v>
      </c>
      <c r="MN77" s="9">
        <v>201.06666666666669</v>
      </c>
      <c r="MO77" s="9"/>
      <c r="MP77" s="9">
        <v>134.79999999999998</v>
      </c>
      <c r="MQ77" s="9">
        <v>148.13333333333333</v>
      </c>
      <c r="MR77" s="9">
        <v>147.83333333333334</v>
      </c>
      <c r="MS77" s="9">
        <v>140.80000000000001</v>
      </c>
      <c r="MT77" s="9">
        <v>122.03333333333335</v>
      </c>
      <c r="MU77" s="9">
        <v>162.26666666666668</v>
      </c>
      <c r="MV77" s="9">
        <v>158.6</v>
      </c>
      <c r="MW77" s="9">
        <v>35.666666666666664</v>
      </c>
      <c r="MX77" s="9">
        <v>37</v>
      </c>
      <c r="MY77" s="9">
        <v>36.333333333333336</v>
      </c>
      <c r="MZ77" s="9">
        <v>29</v>
      </c>
      <c r="NA77" s="9">
        <v>29.333333333333332</v>
      </c>
      <c r="NB77" s="9">
        <v>25.666666666666668</v>
      </c>
      <c r="NC77" s="9">
        <v>35.666666666666664</v>
      </c>
      <c r="ND77" s="9">
        <v>40.333333333333336</v>
      </c>
      <c r="NE77" s="9">
        <v>168.13333333333335</v>
      </c>
      <c r="NF77" s="9">
        <v>163.79999999999998</v>
      </c>
      <c r="NG77" s="9">
        <v>5.1366666666666667</v>
      </c>
      <c r="NH77" s="9"/>
      <c r="NI77" s="9"/>
      <c r="NJ77" s="9"/>
      <c r="NK77" s="9">
        <v>129</v>
      </c>
      <c r="NL77" s="9">
        <v>102.866666666667</v>
      </c>
      <c r="NM77" s="9"/>
      <c r="NN77" s="9">
        <v>0.88</v>
      </c>
      <c r="NO77" s="9">
        <v>0.89600000000000002</v>
      </c>
      <c r="NP77" s="27"/>
      <c r="NQ77" s="27">
        <v>144.25439754689748</v>
      </c>
      <c r="NR77" s="27"/>
      <c r="NS77" s="27">
        <v>163.28283690000001</v>
      </c>
      <c r="NT77" s="27">
        <v>79.915262859999999</v>
      </c>
      <c r="NU77" s="27">
        <v>173.93333333333331</v>
      </c>
      <c r="NV77" s="27">
        <v>1220</v>
      </c>
      <c r="NW77" s="27">
        <v>164</v>
      </c>
      <c r="NX77" s="27"/>
      <c r="NY77" s="27"/>
      <c r="NZ77" s="27"/>
      <c r="OA77" s="27">
        <v>74.8</v>
      </c>
      <c r="OB77" s="27">
        <v>74.8</v>
      </c>
      <c r="OC77" s="27">
        <v>60.7</v>
      </c>
      <c r="OD77" s="27">
        <v>413.67333333333335</v>
      </c>
      <c r="OE77" s="27"/>
      <c r="OF77" s="27">
        <v>1724.4537639999999</v>
      </c>
      <c r="OG77" s="27">
        <v>2387.4</v>
      </c>
      <c r="OH77" s="27">
        <v>4084.3</v>
      </c>
      <c r="OI77" s="27">
        <v>1145.2</v>
      </c>
      <c r="OJ77" s="9">
        <v>95.09999999999998</v>
      </c>
      <c r="OK77" s="9">
        <v>57.70000000000001</v>
      </c>
      <c r="OL77" s="9">
        <v>27.100000000000005</v>
      </c>
      <c r="OM77" s="9">
        <v>67.400000000000006</v>
      </c>
      <c r="ON77" s="9">
        <v>234</v>
      </c>
      <c r="OO77" s="9">
        <v>162.1</v>
      </c>
      <c r="OP77" s="9">
        <v>62.20921275612389</v>
      </c>
      <c r="OQ77" s="9" t="e">
        <v>#N/A</v>
      </c>
      <c r="OR77" s="9" t="e">
        <v>#N/A</v>
      </c>
      <c r="OS77" s="9">
        <v>136.66666666666669</v>
      </c>
      <c r="OT77" s="9">
        <v>165.06666666666669</v>
      </c>
      <c r="OU77" s="9">
        <v>200.6</v>
      </c>
      <c r="OV77" s="9">
        <v>110.6</v>
      </c>
      <c r="OW77" s="9">
        <v>168.26666666666668</v>
      </c>
      <c r="OX77" s="9">
        <v>121.76666666666667</v>
      </c>
      <c r="OY77" s="9">
        <v>109.13333333333333</v>
      </c>
      <c r="OZ77" s="9">
        <v>132.06666666666669</v>
      </c>
      <c r="PA77" s="9" t="e">
        <v>#N/A</v>
      </c>
      <c r="PB77" s="9" t="e">
        <v>#N/A</v>
      </c>
      <c r="PC77" s="9">
        <v>114.6</v>
      </c>
      <c r="PD77" s="9"/>
      <c r="PE77" s="9">
        <v>163.53333333333333</v>
      </c>
    </row>
    <row r="78" spans="1:421" ht="15.75">
      <c r="A78" s="2">
        <v>35796</v>
      </c>
      <c r="B78" s="9">
        <v>110.84343466666667</v>
      </c>
      <c r="C78" s="9">
        <v>73.48736000000001</v>
      </c>
      <c r="D78" s="9">
        <v>115</v>
      </c>
      <c r="E78" s="9">
        <v>102.93</v>
      </c>
      <c r="F78" s="9">
        <v>112.66666666666667</v>
      </c>
      <c r="G78" s="9"/>
      <c r="H78" s="9">
        <v>146.26232650961538</v>
      </c>
      <c r="I78" s="9"/>
      <c r="J78" s="9">
        <v>100.51937133333332</v>
      </c>
      <c r="K78" s="9">
        <v>113.773231</v>
      </c>
      <c r="L78" s="9">
        <v>86.333333333333329</v>
      </c>
      <c r="M78" s="9">
        <v>79.52</v>
      </c>
      <c r="N78" s="9"/>
      <c r="O78" s="9">
        <v>88.846291585999992</v>
      </c>
      <c r="P78" s="9">
        <v>111.03949262733333</v>
      </c>
      <c r="Q78" s="9">
        <v>111.149632</v>
      </c>
      <c r="R78" s="9">
        <v>105.80854153446114</v>
      </c>
      <c r="S78" s="9">
        <v>128.71321729766666</v>
      </c>
      <c r="T78" s="9">
        <v>81.828242912333323</v>
      </c>
      <c r="U78" s="9">
        <v>326.06368549799998</v>
      </c>
      <c r="V78" s="9">
        <v>121.33292370961117</v>
      </c>
      <c r="W78" s="9">
        <v>123.66666666666667</v>
      </c>
      <c r="X78" s="9">
        <v>112.79666666666668</v>
      </c>
      <c r="Y78" s="9">
        <v>121.49920106666666</v>
      </c>
      <c r="Z78" s="9">
        <v>213.27508677446414</v>
      </c>
      <c r="AA78" s="17">
        <v>213.04003251266667</v>
      </c>
      <c r="AB78" s="9">
        <v>303.88333333333333</v>
      </c>
      <c r="AC78" s="9">
        <v>395.33333333333331</v>
      </c>
      <c r="AD78" s="9">
        <v>270.66666666666669</v>
      </c>
      <c r="AE78" s="9">
        <v>1531.8452837966668</v>
      </c>
      <c r="AF78" s="9">
        <v>1377.8891375000001</v>
      </c>
      <c r="AG78" s="9">
        <v>1436.9844791080452</v>
      </c>
      <c r="AH78" s="9">
        <v>1403.8745194438377</v>
      </c>
      <c r="AI78" s="9"/>
      <c r="AJ78" s="9">
        <v>1520.1062250680507</v>
      </c>
      <c r="AK78" s="9"/>
      <c r="AL78" s="9">
        <v>132.89872586607356</v>
      </c>
      <c r="AM78" s="9">
        <v>119.68267400133307</v>
      </c>
      <c r="AN78" s="9">
        <v>101.88569489298244</v>
      </c>
      <c r="AO78" s="9">
        <v>116.790361</v>
      </c>
      <c r="AP78" s="9"/>
      <c r="AQ78" s="9">
        <v>176.49228703333333</v>
      </c>
      <c r="AR78" s="9">
        <v>108.33333333333333</v>
      </c>
      <c r="AS78" s="9">
        <v>116.5</v>
      </c>
      <c r="AT78" s="9">
        <v>114</v>
      </c>
      <c r="AU78" s="9">
        <v>112.06666666666666</v>
      </c>
      <c r="AV78" s="9"/>
      <c r="AW78" s="9">
        <v>122.33333333333333</v>
      </c>
      <c r="AX78" s="9"/>
      <c r="AY78" s="9">
        <v>127.5</v>
      </c>
      <c r="AZ78" s="9">
        <v>107.4</v>
      </c>
      <c r="BA78" s="9">
        <v>99.933333333333323</v>
      </c>
      <c r="BB78" s="9">
        <v>96</v>
      </c>
      <c r="BC78" s="9">
        <v>111.46666666666665</v>
      </c>
      <c r="BD78" s="9">
        <v>107.13333333333333</v>
      </c>
      <c r="BE78" s="9">
        <v>90.733333333333334</v>
      </c>
      <c r="BF78" s="9">
        <v>104.36666666666667</v>
      </c>
      <c r="BG78" s="9">
        <v>127.5</v>
      </c>
      <c r="BH78" s="9">
        <v>107.53333333333335</v>
      </c>
      <c r="BI78" s="9">
        <v>129.99575731862538</v>
      </c>
      <c r="BJ78" s="9">
        <v>102.67684101519788</v>
      </c>
      <c r="BK78" s="9">
        <v>144.61508490535405</v>
      </c>
      <c r="BL78" s="9">
        <v>98.43711237906227</v>
      </c>
      <c r="BM78" s="9">
        <v>86.762907608189536</v>
      </c>
      <c r="BN78" s="9">
        <v>146.39859457349212</v>
      </c>
      <c r="BO78" s="9">
        <v>154.23225096312606</v>
      </c>
      <c r="BP78" s="9">
        <v>99.194398871247088</v>
      </c>
      <c r="BQ78" s="9">
        <v>99.724517906336104</v>
      </c>
      <c r="BR78" s="9">
        <v>98.474059003051877</v>
      </c>
      <c r="BS78" s="9">
        <v>92.662737392324416</v>
      </c>
      <c r="BT78" s="9"/>
      <c r="BU78" s="9">
        <v>106.54974539301176</v>
      </c>
      <c r="BV78" s="9">
        <v>133.73340909090908</v>
      </c>
      <c r="BW78" s="9"/>
      <c r="BX78" s="9"/>
      <c r="BY78" s="9"/>
      <c r="BZ78" s="9">
        <v>126.96666666666665</v>
      </c>
      <c r="CA78" s="9">
        <v>224.69344806451682</v>
      </c>
      <c r="CB78" s="9"/>
      <c r="CC78" s="9"/>
      <c r="CD78" s="9"/>
      <c r="CE78" s="9"/>
      <c r="CF78" s="9"/>
      <c r="CG78" s="9"/>
      <c r="CH78" s="27"/>
      <c r="CI78" s="27"/>
      <c r="CJ78" s="27"/>
      <c r="CK78" s="27"/>
      <c r="CL78" s="27"/>
      <c r="CM78" s="27"/>
      <c r="CN78" s="27"/>
      <c r="CO78" s="27"/>
      <c r="CP78" s="27"/>
      <c r="CQ78" s="27">
        <v>89.82</v>
      </c>
      <c r="CR78" s="27"/>
      <c r="CS78" s="27"/>
      <c r="CT78" s="27">
        <v>102.433333333333</v>
      </c>
      <c r="CU78" s="27"/>
      <c r="CV78" s="27">
        <v>430.26884800333329</v>
      </c>
      <c r="CW78" s="9">
        <v>139.35333333333332</v>
      </c>
      <c r="CX78" s="9"/>
      <c r="CY78" s="9">
        <v>95.366666666666674</v>
      </c>
      <c r="CZ78" s="9">
        <v>103</v>
      </c>
      <c r="DA78" s="9">
        <v>160.2728787878788</v>
      </c>
      <c r="DB78" s="9">
        <v>1473.0872914363838</v>
      </c>
      <c r="DC78" s="27">
        <v>173.26666666666665</v>
      </c>
      <c r="DD78" s="9">
        <v>241.06333333333336</v>
      </c>
      <c r="DE78" s="9">
        <v>239</v>
      </c>
      <c r="DF78" s="9">
        <v>240.33333333333334</v>
      </c>
      <c r="DG78" s="9">
        <v>336.51585481538461</v>
      </c>
      <c r="DH78" s="9">
        <v>267</v>
      </c>
      <c r="DI78" s="9">
        <v>240.79377953333335</v>
      </c>
      <c r="DJ78" s="9">
        <v>634.33333333333337</v>
      </c>
      <c r="DK78" s="9">
        <v>607.66666666666663</v>
      </c>
      <c r="DL78" s="9">
        <v>637</v>
      </c>
      <c r="DM78" s="9">
        <v>578.53916004639507</v>
      </c>
      <c r="DN78" s="9">
        <v>185.66666666666666</v>
      </c>
      <c r="DO78" s="9">
        <v>203</v>
      </c>
      <c r="DP78" s="9">
        <v>209.66666666666666</v>
      </c>
      <c r="DQ78" s="9">
        <v>209.33333333333334</v>
      </c>
      <c r="DR78" s="9"/>
      <c r="DS78" s="9">
        <v>272</v>
      </c>
      <c r="DT78" s="9">
        <v>337.33333333333331</v>
      </c>
      <c r="DU78" s="9">
        <v>634</v>
      </c>
      <c r="DV78" s="9">
        <v>707.33333333333337</v>
      </c>
      <c r="DW78" s="9">
        <v>94.333333333333329</v>
      </c>
      <c r="DX78" s="9">
        <v>426.77333333333331</v>
      </c>
      <c r="DY78" s="9">
        <v>318</v>
      </c>
      <c r="DZ78" s="9">
        <v>832.73666666666668</v>
      </c>
      <c r="EA78" s="9">
        <v>642.33333333333337</v>
      </c>
      <c r="EB78" s="9">
        <v>164.42666666666665</v>
      </c>
      <c r="EC78" s="9">
        <v>160.66666666666666</v>
      </c>
      <c r="ED78" s="17">
        <v>597</v>
      </c>
      <c r="EE78" s="9">
        <v>544.54178714</v>
      </c>
      <c r="EF78" s="9">
        <v>1128.6666666666667</v>
      </c>
      <c r="EG78" s="9">
        <v>643</v>
      </c>
      <c r="EH78" s="9">
        <v>154.66666666666666</v>
      </c>
      <c r="EI78" s="9"/>
      <c r="EJ78" s="9">
        <v>279.77661322067706</v>
      </c>
      <c r="EK78" s="9">
        <v>244.23325952323421</v>
      </c>
      <c r="EL78" s="9">
        <v>245.58358144749002</v>
      </c>
      <c r="EM78" s="9">
        <v>89.766666666666666</v>
      </c>
      <c r="EN78" s="9">
        <v>138.96666666666667</v>
      </c>
      <c r="EO78" s="9"/>
      <c r="EP78" s="9">
        <v>114.46666666666668</v>
      </c>
      <c r="EQ78" s="9">
        <v>140.13333333333333</v>
      </c>
      <c r="ER78" s="9">
        <v>137.16666666666666</v>
      </c>
      <c r="ES78" s="9">
        <v>96.666666666666671</v>
      </c>
      <c r="ET78" s="9"/>
      <c r="EU78" s="9">
        <v>136.05000000000001</v>
      </c>
      <c r="EV78" s="9">
        <v>145.65</v>
      </c>
      <c r="EW78" s="9">
        <v>110.14005602240897</v>
      </c>
      <c r="EX78" s="9">
        <v>114.14781191313286</v>
      </c>
      <c r="EY78" s="9">
        <v>101.12721417069245</v>
      </c>
      <c r="EZ78" s="9">
        <v>95.89212515185551</v>
      </c>
      <c r="FA78" s="9">
        <v>107.46960046323102</v>
      </c>
      <c r="FB78" s="9">
        <v>140.00944733112891</v>
      </c>
      <c r="FC78" s="9">
        <v>376.07890755072566</v>
      </c>
      <c r="FD78" s="9">
        <v>3248.42</v>
      </c>
      <c r="FE78" s="9">
        <v>196.61194340831688</v>
      </c>
      <c r="FF78" s="9"/>
      <c r="FG78" s="9">
        <v>565</v>
      </c>
      <c r="FH78" s="9"/>
      <c r="FI78" s="9">
        <v>257.20596999999998</v>
      </c>
      <c r="FJ78" s="9">
        <v>20.5</v>
      </c>
      <c r="FK78" s="9">
        <v>20.5</v>
      </c>
      <c r="FL78" s="9"/>
      <c r="FM78" s="9"/>
      <c r="FN78" s="9">
        <v>605</v>
      </c>
      <c r="FO78" s="9" t="e">
        <v>#N/A</v>
      </c>
      <c r="FP78" s="9">
        <v>283.14703182866668</v>
      </c>
      <c r="FQ78" s="9">
        <v>245.66844728866667</v>
      </c>
      <c r="FR78" s="9">
        <v>283.73304441130625</v>
      </c>
      <c r="FS78" s="9"/>
      <c r="FT78" s="9">
        <v>480.46075631866665</v>
      </c>
      <c r="FU78" s="9">
        <v>0.43066666666666664</v>
      </c>
      <c r="FV78" s="9">
        <v>562.17876809999996</v>
      </c>
      <c r="FW78" s="9">
        <v>299.16728953400002</v>
      </c>
      <c r="FX78" s="9">
        <v>112.06666666666666</v>
      </c>
      <c r="FY78" s="9">
        <v>125.23333333333333</v>
      </c>
      <c r="FZ78" s="9">
        <v>111.03333333333335</v>
      </c>
      <c r="GA78" s="9"/>
      <c r="GB78" s="9"/>
      <c r="GC78" s="9">
        <v>120.23333333333333</v>
      </c>
      <c r="GD78" s="9">
        <v>96.5</v>
      </c>
      <c r="GE78" s="9">
        <v>102.42030234197541</v>
      </c>
      <c r="GF78" s="9">
        <v>86.335806788364408</v>
      </c>
      <c r="GG78" s="9">
        <v>98.909090909090907</v>
      </c>
      <c r="GH78" s="9"/>
      <c r="GI78" s="9"/>
      <c r="GJ78" s="9">
        <v>14.7</v>
      </c>
      <c r="GK78" s="9">
        <v>13.13</v>
      </c>
      <c r="GL78" s="9">
        <v>2.6476666666666664</v>
      </c>
      <c r="GM78" s="9">
        <v>1.0449666666666666</v>
      </c>
      <c r="GN78" s="9">
        <v>1.3100666666666667</v>
      </c>
      <c r="GO78" s="9">
        <v>2.3650000000000002</v>
      </c>
      <c r="GP78" s="9">
        <v>1.4083666666666665</v>
      </c>
      <c r="GQ78" s="9">
        <v>3.500666666666667</v>
      </c>
      <c r="GR78" s="9">
        <v>0.25813333333333338</v>
      </c>
      <c r="GS78" s="9">
        <v>3.0020000000000002</v>
      </c>
      <c r="GT78" s="9"/>
      <c r="GU78" s="9">
        <v>120.46666666666665</v>
      </c>
      <c r="GV78" s="9">
        <v>93</v>
      </c>
      <c r="GW78" s="9">
        <v>105.2</v>
      </c>
      <c r="GX78" s="9">
        <v>121.63333333333333</v>
      </c>
      <c r="GY78" s="9">
        <v>120.93333333333332</v>
      </c>
      <c r="GZ78" s="9">
        <v>85.466666666666654</v>
      </c>
      <c r="HA78" s="9">
        <v>124.06666666666666</v>
      </c>
      <c r="HB78" s="9">
        <v>94.341855531986155</v>
      </c>
      <c r="HC78" s="9">
        <v>110.99947862218164</v>
      </c>
      <c r="HD78" s="9">
        <v>92.71031617761497</v>
      </c>
      <c r="HE78" s="9">
        <v>84.605945794674184</v>
      </c>
      <c r="HF78" s="9">
        <v>80.197689173846257</v>
      </c>
      <c r="HG78" s="9">
        <v>97.136563876651977</v>
      </c>
      <c r="HH78" s="9">
        <v>12.52</v>
      </c>
      <c r="HI78" s="9">
        <v>0.6064666666666666</v>
      </c>
      <c r="HJ78" s="9">
        <v>13.466666666666669</v>
      </c>
      <c r="HK78" s="9">
        <v>0.21833333333333335</v>
      </c>
      <c r="HL78" s="34">
        <v>137.16666666666666</v>
      </c>
      <c r="HM78" s="9">
        <v>141.66666666666666</v>
      </c>
      <c r="HN78" s="34">
        <v>136.33333333333334</v>
      </c>
      <c r="HO78" s="9">
        <v>0.61733333333333329</v>
      </c>
      <c r="HP78" s="9">
        <v>0.84866666666666657</v>
      </c>
      <c r="HQ78" s="9">
        <v>0.38276666666666664</v>
      </c>
      <c r="HR78" s="9">
        <v>0.9729000000000001</v>
      </c>
      <c r="HS78" s="9">
        <v>2.7346666666666666</v>
      </c>
      <c r="HT78" s="9">
        <v>0.37337866666666664</v>
      </c>
      <c r="HU78" s="9">
        <v>0.34616666666666668</v>
      </c>
      <c r="HV78" s="9">
        <v>0.54196666666666671</v>
      </c>
      <c r="HW78" s="9">
        <v>2.4563980000000001</v>
      </c>
      <c r="HX78" s="9">
        <v>0.56386666666666663</v>
      </c>
      <c r="HY78" s="9">
        <v>1.6078000000000001</v>
      </c>
      <c r="HZ78" s="9">
        <v>0.45116666666666672</v>
      </c>
      <c r="IA78" s="9">
        <v>1.5105999999999999</v>
      </c>
      <c r="IB78" s="9">
        <v>0.55986666666666662</v>
      </c>
      <c r="IC78" s="9">
        <v>1.0103333333333333</v>
      </c>
      <c r="ID78" s="9">
        <v>0.75163333333333338</v>
      </c>
      <c r="IE78" s="9">
        <v>1.0786666666666667</v>
      </c>
      <c r="IF78" s="9">
        <v>0.94703560606060588</v>
      </c>
      <c r="IG78" s="9">
        <v>0.62207264957264952</v>
      </c>
      <c r="IH78" s="9">
        <v>0.35147388357256781</v>
      </c>
      <c r="II78" s="9">
        <v>102.56666666666666</v>
      </c>
      <c r="IJ78" s="9">
        <v>132.03333333333333</v>
      </c>
      <c r="IK78" s="9">
        <v>101.13333333333333</v>
      </c>
      <c r="IL78" s="9">
        <v>114.56666666666668</v>
      </c>
      <c r="IM78" s="9">
        <v>122.9</v>
      </c>
      <c r="IN78" s="9">
        <v>121.96666666666665</v>
      </c>
      <c r="IO78" s="9">
        <v>94.166666666666671</v>
      </c>
      <c r="IP78" s="9"/>
      <c r="IQ78" s="9">
        <v>56.966666666666669</v>
      </c>
      <c r="IR78" s="9"/>
      <c r="IS78" s="9">
        <v>128.16666666666666</v>
      </c>
      <c r="IT78" s="9">
        <v>116.9</v>
      </c>
      <c r="IU78" s="9">
        <v>91.333333333333329</v>
      </c>
      <c r="IV78" s="9">
        <v>113.03333333333335</v>
      </c>
      <c r="IW78" s="9">
        <v>70.733593682863699</v>
      </c>
      <c r="IX78" s="9">
        <v>66.830644936871479</v>
      </c>
      <c r="IY78" s="9">
        <v>75.043069156856149</v>
      </c>
      <c r="IZ78" s="9">
        <v>77.605813634356792</v>
      </c>
      <c r="JA78" s="9">
        <v>79.608452162454697</v>
      </c>
      <c r="JB78" s="9">
        <v>120.10308636595661</v>
      </c>
      <c r="JC78" s="9">
        <v>76.250141868119385</v>
      </c>
      <c r="JD78" s="9">
        <v>120.3528014624448</v>
      </c>
      <c r="JE78" s="9"/>
      <c r="JF78" s="9"/>
      <c r="JG78" s="9"/>
      <c r="JH78" s="9"/>
      <c r="JI78" s="9"/>
      <c r="JJ78" s="9"/>
      <c r="JK78" s="9"/>
      <c r="JL78" s="9"/>
      <c r="JM78" s="9"/>
      <c r="JN78" s="9"/>
      <c r="JO78" s="9"/>
      <c r="JP78" s="9"/>
      <c r="JQ78" s="9"/>
      <c r="JR78" s="9"/>
      <c r="JS78" s="9"/>
      <c r="JT78" s="9"/>
      <c r="JU78" s="9"/>
      <c r="JV78" s="9"/>
      <c r="JW78" s="9"/>
      <c r="JX78" s="9"/>
      <c r="JY78" s="9"/>
      <c r="JZ78" s="9"/>
      <c r="KA78" s="9"/>
      <c r="KB78" s="9"/>
      <c r="KC78" s="9"/>
      <c r="KD78" s="9"/>
      <c r="KE78" s="9"/>
      <c r="KF78" s="9"/>
      <c r="KG78" s="9"/>
      <c r="KH78" s="9"/>
      <c r="KI78" s="9"/>
      <c r="KJ78" s="9"/>
      <c r="KK78" s="9"/>
      <c r="KL78" s="9"/>
      <c r="KM78" s="9"/>
      <c r="KN78" s="9"/>
      <c r="KO78" s="9"/>
      <c r="KP78" s="9"/>
      <c r="KQ78" s="9"/>
      <c r="KR78" s="9"/>
      <c r="KS78" s="9"/>
      <c r="KT78" s="9"/>
      <c r="KU78" s="9"/>
      <c r="KV78" s="27">
        <v>0.67108434741875722</v>
      </c>
      <c r="KW78" s="27">
        <v>0.44667570492642356</v>
      </c>
      <c r="KX78" s="27"/>
      <c r="KY78" s="27"/>
      <c r="KZ78" s="27"/>
      <c r="LA78" s="27"/>
      <c r="LB78" s="27"/>
      <c r="LC78" s="27"/>
      <c r="LD78" s="27">
        <v>0.82339999999999991</v>
      </c>
      <c r="LE78" s="27">
        <v>1.0048666666666668</v>
      </c>
      <c r="LF78" s="27"/>
      <c r="LG78" s="27"/>
      <c r="LH78" s="27">
        <v>0.59183333333333332</v>
      </c>
      <c r="LI78" s="27"/>
      <c r="LJ78" s="9">
        <v>75.706738437001604</v>
      </c>
      <c r="LK78" s="27">
        <v>173.26666666666665</v>
      </c>
      <c r="LL78" s="9">
        <v>1.1133333333333333</v>
      </c>
      <c r="LM78" s="9">
        <v>1.8322534874108571</v>
      </c>
      <c r="LN78" s="9"/>
      <c r="LO78" s="9"/>
      <c r="LP78" s="9"/>
      <c r="LQ78" s="9"/>
      <c r="LR78" s="9"/>
      <c r="LS78" s="9"/>
      <c r="LT78" s="9">
        <v>159.66666666666666</v>
      </c>
      <c r="LU78" s="9">
        <v>160.4</v>
      </c>
      <c r="LV78" s="9">
        <v>179.43333333333331</v>
      </c>
      <c r="LW78" s="9">
        <v>170.06666666666669</v>
      </c>
      <c r="LX78" s="9">
        <v>157.46666666666667</v>
      </c>
      <c r="LY78" s="9">
        <v>187.9</v>
      </c>
      <c r="LZ78" s="9">
        <v>150.06666666666666</v>
      </c>
      <c r="MA78" s="9">
        <v>183.6</v>
      </c>
      <c r="MB78" s="9">
        <v>99.800000000000011</v>
      </c>
      <c r="MC78" s="9">
        <v>147.66666666666666</v>
      </c>
      <c r="MD78" s="9">
        <v>136.50000000000003</v>
      </c>
      <c r="ME78" s="9">
        <v>151.03333333333333</v>
      </c>
      <c r="MF78" s="9">
        <v>147.6</v>
      </c>
      <c r="MG78" s="9">
        <v>155.16666666666666</v>
      </c>
      <c r="MH78" s="9">
        <v>139.16666666666666</v>
      </c>
      <c r="MI78" s="9">
        <v>148.13333333333333</v>
      </c>
      <c r="MJ78" s="9">
        <v>146.29999999999998</v>
      </c>
      <c r="MK78" s="9">
        <v>148.96666666666667</v>
      </c>
      <c r="ML78" s="9">
        <v>197.33333333333334</v>
      </c>
      <c r="MM78" s="9">
        <v>238.79999999999998</v>
      </c>
      <c r="MN78" s="9">
        <v>221.5</v>
      </c>
      <c r="MO78" s="9">
        <v>101.39999999999999</v>
      </c>
      <c r="MP78" s="9">
        <v>134.36666666666665</v>
      </c>
      <c r="MQ78" s="9">
        <v>149.1</v>
      </c>
      <c r="MR78" s="9">
        <v>150.23333333333332</v>
      </c>
      <c r="MS78" s="9">
        <v>141.4</v>
      </c>
      <c r="MT78" s="9">
        <v>126.76666666666667</v>
      </c>
      <c r="MU78" s="9">
        <v>164.03333333333333</v>
      </c>
      <c r="MV78" s="9">
        <v>159.56666666666663</v>
      </c>
      <c r="MW78" s="9">
        <v>35</v>
      </c>
      <c r="MX78" s="9">
        <v>38</v>
      </c>
      <c r="MY78" s="9">
        <v>34.666666666666664</v>
      </c>
      <c r="MZ78" s="9">
        <v>29</v>
      </c>
      <c r="NA78" s="9">
        <v>30.333333333333332</v>
      </c>
      <c r="NB78" s="9">
        <v>21</v>
      </c>
      <c r="NC78" s="9">
        <v>30.666666666666668</v>
      </c>
      <c r="ND78" s="9">
        <v>35</v>
      </c>
      <c r="NE78" s="9">
        <v>172.33333333333334</v>
      </c>
      <c r="NF78" s="9">
        <v>164.9</v>
      </c>
      <c r="NG78" s="9">
        <v>5.9</v>
      </c>
      <c r="NH78" s="9"/>
      <c r="NI78" s="9"/>
      <c r="NJ78" s="9"/>
      <c r="NK78" s="9">
        <v>128.6</v>
      </c>
      <c r="NL78" s="9">
        <v>99.866666666666703</v>
      </c>
      <c r="NM78" s="9"/>
      <c r="NN78" s="9">
        <v>0.86399999999999999</v>
      </c>
      <c r="NO78" s="9">
        <v>0.85899999999999999</v>
      </c>
      <c r="NP78" s="27"/>
      <c r="NQ78" s="27">
        <v>154.10498758072524</v>
      </c>
      <c r="NR78" s="27"/>
      <c r="NS78" s="27">
        <v>168.57661946666667</v>
      </c>
      <c r="NT78" s="27">
        <v>85.496747333333317</v>
      </c>
      <c r="NU78" s="27">
        <v>169.56666666666666</v>
      </c>
      <c r="NV78" s="27">
        <v>1200</v>
      </c>
      <c r="NW78" s="27">
        <v>164</v>
      </c>
      <c r="NX78" s="27"/>
      <c r="NY78" s="27"/>
      <c r="NZ78" s="27"/>
      <c r="OA78" s="27">
        <v>70.8</v>
      </c>
      <c r="OB78" s="27">
        <v>76</v>
      </c>
      <c r="OC78" s="27">
        <v>65.3</v>
      </c>
      <c r="OD78" s="27">
        <v>449.12666666666672</v>
      </c>
      <c r="OE78" s="27">
        <v>100.86666666666667</v>
      </c>
      <c r="OF78" s="27">
        <v>1676.0990986666666</v>
      </c>
      <c r="OG78" s="27">
        <v>2394.6</v>
      </c>
      <c r="OH78" s="27">
        <v>4106.3</v>
      </c>
      <c r="OI78" s="27">
        <v>1184.5</v>
      </c>
      <c r="OJ78" s="9">
        <v>95.09999999999998</v>
      </c>
      <c r="OK78" s="9">
        <v>57.70000000000001</v>
      </c>
      <c r="OL78" s="9">
        <v>31.899999999999995</v>
      </c>
      <c r="OM78" s="9">
        <v>68.3</v>
      </c>
      <c r="ON78" s="9">
        <v>237</v>
      </c>
      <c r="OO78" s="9">
        <v>162.06666666666669</v>
      </c>
      <c r="OP78" s="9">
        <v>61.931905715606248</v>
      </c>
      <c r="OQ78" s="9" t="e">
        <v>#N/A</v>
      </c>
      <c r="OR78" s="9" t="e">
        <v>#N/A</v>
      </c>
      <c r="OS78" s="9">
        <v>136.96666666666667</v>
      </c>
      <c r="OT78" s="9">
        <v>165.33333333333334</v>
      </c>
      <c r="OU78" s="9">
        <v>200.7</v>
      </c>
      <c r="OV78" s="9">
        <v>110.46666666666665</v>
      </c>
      <c r="OW78" s="9">
        <v>170.46666666666667</v>
      </c>
      <c r="OX78" s="9">
        <v>122.13333333333333</v>
      </c>
      <c r="OY78" s="9">
        <v>109.26666666666665</v>
      </c>
      <c r="OZ78" s="9">
        <v>130.4</v>
      </c>
      <c r="PA78" s="9" t="e">
        <v>#N/A</v>
      </c>
      <c r="PB78" s="9" t="e">
        <v>#N/A</v>
      </c>
      <c r="PC78" s="9">
        <v>113.066666666667</v>
      </c>
      <c r="PD78" s="9"/>
      <c r="PE78" s="9">
        <v>159.80000000000001</v>
      </c>
    </row>
    <row r="79" spans="1:421" ht="15.75">
      <c r="A79" s="3">
        <v>35886</v>
      </c>
      <c r="B79" s="9">
        <v>95.533568000000002</v>
      </c>
      <c r="C79" s="9">
        <v>67.286864000000008</v>
      </c>
      <c r="D79" s="9">
        <v>115</v>
      </c>
      <c r="E79" s="9">
        <v>94.6</v>
      </c>
      <c r="F79" s="9">
        <v>99.666666666666671</v>
      </c>
      <c r="G79" s="9"/>
      <c r="H79" s="9">
        <v>131.57382396538463</v>
      </c>
      <c r="I79" s="9"/>
      <c r="J79" s="9">
        <v>92.252112333333329</v>
      </c>
      <c r="K79" s="9">
        <v>105.505972</v>
      </c>
      <c r="L79" s="9">
        <v>82</v>
      </c>
      <c r="M79" s="9">
        <v>79.563333333333333</v>
      </c>
      <c r="N79" s="9"/>
      <c r="O79" s="9">
        <v>83.922634401333326</v>
      </c>
      <c r="P79" s="9">
        <v>99.86940468600001</v>
      </c>
      <c r="Q79" s="9">
        <v>104.03054400000001</v>
      </c>
      <c r="R79" s="9">
        <v>96.274767529365079</v>
      </c>
      <c r="S79" s="9">
        <v>93.14530569499999</v>
      </c>
      <c r="T79" s="9">
        <v>69.996768184999993</v>
      </c>
      <c r="U79" s="9">
        <v>257.18760047816664</v>
      </c>
      <c r="V79" s="9">
        <v>107.49651384704727</v>
      </c>
      <c r="W79" s="9">
        <v>122.66666666666667</v>
      </c>
      <c r="X79" s="9">
        <v>114.36333333333334</v>
      </c>
      <c r="Y79" s="9">
        <v>110.35360903333333</v>
      </c>
      <c r="Z79" s="9">
        <v>211.37169309348414</v>
      </c>
      <c r="AA79" s="17">
        <v>208.4103250106667</v>
      </c>
      <c r="AB79" s="9">
        <v>330.41666666666669</v>
      </c>
      <c r="AC79" s="9">
        <v>389</v>
      </c>
      <c r="AD79" s="9">
        <v>304.5</v>
      </c>
      <c r="AE79" s="9">
        <v>1453.8751304693335</v>
      </c>
      <c r="AF79" s="9">
        <v>1446.2324387199999</v>
      </c>
      <c r="AG79" s="9">
        <v>1499.2566516844863</v>
      </c>
      <c r="AH79" s="9">
        <v>1352.4079093279588</v>
      </c>
      <c r="AI79" s="9"/>
      <c r="AJ79" s="9">
        <v>1447.9563725700802</v>
      </c>
      <c r="AK79" s="9"/>
      <c r="AL79" s="9">
        <v>121.15224451449676</v>
      </c>
      <c r="AM79" s="9">
        <v>104.12707549322162</v>
      </c>
      <c r="AN79" s="9">
        <v>92.774212774801583</v>
      </c>
      <c r="AO79" s="9">
        <v>104.39650712299465</v>
      </c>
      <c r="AP79" s="9"/>
      <c r="AQ79" s="9">
        <v>157.50803686666669</v>
      </c>
      <c r="AR79" s="9">
        <v>105.66666666666667</v>
      </c>
      <c r="AS79" s="9">
        <v>114.03333333333335</v>
      </c>
      <c r="AT79" s="9">
        <v>113.6</v>
      </c>
      <c r="AU79" s="9">
        <v>107.16666666666667</v>
      </c>
      <c r="AV79" s="9"/>
      <c r="AW79" s="9">
        <v>123.13333333333333</v>
      </c>
      <c r="AX79" s="9"/>
      <c r="AY79" s="9">
        <v>127.5</v>
      </c>
      <c r="AZ79" s="9">
        <v>95.833333333333329</v>
      </c>
      <c r="BA79" s="9">
        <v>98.966666666666654</v>
      </c>
      <c r="BB79" s="9">
        <v>89.8</v>
      </c>
      <c r="BC79" s="9">
        <v>111.36666666666667</v>
      </c>
      <c r="BD79" s="9">
        <v>109.3</v>
      </c>
      <c r="BE79" s="9">
        <v>143.93333333333331</v>
      </c>
      <c r="BF79" s="9">
        <v>91.033333333333346</v>
      </c>
      <c r="BG79" s="9"/>
      <c r="BH79" s="9">
        <v>98.366666666666674</v>
      </c>
      <c r="BI79" s="9">
        <v>119.3042002545609</v>
      </c>
      <c r="BJ79" s="9">
        <v>80.987891445332153</v>
      </c>
      <c r="BK79" s="9">
        <v>123.70531510763337</v>
      </c>
      <c r="BL79" s="9">
        <v>89.407095013644252</v>
      </c>
      <c r="BM79" s="9">
        <v>85.988583834220023</v>
      </c>
      <c r="BN79" s="9">
        <v>153.6599648643373</v>
      </c>
      <c r="BO79" s="9">
        <v>111.6125481563016</v>
      </c>
      <c r="BP79" s="9">
        <v>99.194398871247088</v>
      </c>
      <c r="BQ79" s="9">
        <v>85.950413223140501</v>
      </c>
      <c r="BR79" s="9">
        <v>92.166836215666322</v>
      </c>
      <c r="BS79" s="9">
        <v>82.829319486511196</v>
      </c>
      <c r="BT79" s="9"/>
      <c r="BU79" s="9">
        <v>95.434939101684463</v>
      </c>
      <c r="BV79" s="9">
        <v>133.39444444444445</v>
      </c>
      <c r="BW79" s="9"/>
      <c r="BX79" s="9"/>
      <c r="BY79" s="9"/>
      <c r="BZ79" s="9">
        <v>127</v>
      </c>
      <c r="CA79" s="9">
        <v>231.26463799999999</v>
      </c>
      <c r="CB79" s="9"/>
      <c r="CC79" s="9"/>
      <c r="CD79" s="9"/>
      <c r="CE79" s="9"/>
      <c r="CF79" s="9"/>
      <c r="CG79" s="9"/>
      <c r="CH79" s="27"/>
      <c r="CI79" s="27"/>
      <c r="CJ79" s="27"/>
      <c r="CK79" s="27"/>
      <c r="CL79" s="27"/>
      <c r="CM79" s="27"/>
      <c r="CN79" s="27"/>
      <c r="CO79" s="27"/>
      <c r="CP79" s="27"/>
      <c r="CQ79" s="27">
        <v>81.599999999999994</v>
      </c>
      <c r="CR79" s="27"/>
      <c r="CS79" s="27"/>
      <c r="CT79" s="27">
        <v>110.77500000000001</v>
      </c>
      <c r="CU79" s="27"/>
      <c r="CV79" s="27">
        <v>418.87829779999998</v>
      </c>
      <c r="CW79" s="9">
        <v>126.89999999999999</v>
      </c>
      <c r="CX79" s="9"/>
      <c r="CY79" s="9">
        <v>95.333333333333329</v>
      </c>
      <c r="CZ79" s="9">
        <v>100.66666666666667</v>
      </c>
      <c r="DA79" s="9">
        <v>151.61818421052632</v>
      </c>
      <c r="DB79" s="9">
        <v>1509.210824197603</v>
      </c>
      <c r="DC79" s="27">
        <v>170.86666666666667</v>
      </c>
      <c r="DD79" s="9">
        <v>209.27666666666664</v>
      </c>
      <c r="DE79" s="9">
        <v>226.66666666666666</v>
      </c>
      <c r="DF79" s="9">
        <v>228.66666666666666</v>
      </c>
      <c r="DG79" s="9">
        <v>324.96137124000001</v>
      </c>
      <c r="DH79" s="9">
        <v>251</v>
      </c>
      <c r="DI79" s="9">
        <v>228.79083426666668</v>
      </c>
      <c r="DJ79" s="9">
        <v>630</v>
      </c>
      <c r="DK79" s="9">
        <v>621.33333333333337</v>
      </c>
      <c r="DL79" s="9">
        <v>654</v>
      </c>
      <c r="DM79" s="9">
        <v>604.0962553033404</v>
      </c>
      <c r="DN79" s="9">
        <v>142.66666666666666</v>
      </c>
      <c r="DO79" s="9">
        <v>174.33333333333334</v>
      </c>
      <c r="DP79" s="9">
        <v>162</v>
      </c>
      <c r="DQ79" s="9">
        <v>180.33333333333334</v>
      </c>
      <c r="DR79" s="9"/>
      <c r="DS79" s="9">
        <v>305.33333333333331</v>
      </c>
      <c r="DT79" s="9">
        <v>326.33333333333331</v>
      </c>
      <c r="DU79" s="9">
        <v>706</v>
      </c>
      <c r="DV79" s="9">
        <v>819.66666666666663</v>
      </c>
      <c r="DW79" s="9">
        <v>70.333333333333329</v>
      </c>
      <c r="DX79" s="9">
        <v>445.03666666666669</v>
      </c>
      <c r="DY79" s="9">
        <v>310</v>
      </c>
      <c r="DZ79" s="9">
        <v>894.38666666666666</v>
      </c>
      <c r="EA79" s="9">
        <v>655.66666666666663</v>
      </c>
      <c r="EB79" s="9">
        <v>156.10666666666668</v>
      </c>
      <c r="EC79" s="9">
        <v>129.33333333333334</v>
      </c>
      <c r="ED79" s="17">
        <v>651.33333333333337</v>
      </c>
      <c r="EE79" s="9"/>
      <c r="EF79" s="9">
        <v>1048.6666666666667</v>
      </c>
      <c r="EG79" s="9">
        <v>704</v>
      </c>
      <c r="EH79" s="9">
        <v>130</v>
      </c>
      <c r="EI79" s="9"/>
      <c r="EJ79" s="9">
        <v>287.46859200275156</v>
      </c>
      <c r="EK79" s="9">
        <v>234.1605722409488</v>
      </c>
      <c r="EL79" s="9">
        <v>234.94215283941776</v>
      </c>
      <c r="EM79" s="9">
        <v>81.966666666666669</v>
      </c>
      <c r="EN79" s="9">
        <v>142.56666666666666</v>
      </c>
      <c r="EO79" s="9"/>
      <c r="EP79" s="9">
        <v>107.6</v>
      </c>
      <c r="EQ79" s="9">
        <v>143.56666666666666</v>
      </c>
      <c r="ER79" s="9">
        <v>143.86666666666667</v>
      </c>
      <c r="ES79" s="9">
        <v>78.466666666666669</v>
      </c>
      <c r="ET79" s="9"/>
      <c r="EU79" s="9">
        <v>134.5</v>
      </c>
      <c r="EV79" s="9"/>
      <c r="EW79" s="9">
        <v>104.6498599439776</v>
      </c>
      <c r="EX79" s="9">
        <v>119.19031673199744</v>
      </c>
      <c r="EY79" s="9">
        <v>87.117552334943653</v>
      </c>
      <c r="EZ79" s="9">
        <v>104.9892007883457</v>
      </c>
      <c r="FA79" s="9">
        <v>90.33005211349159</v>
      </c>
      <c r="FB79" s="9"/>
      <c r="FC79" s="9">
        <v>391.98579889618685</v>
      </c>
      <c r="FD79" s="9">
        <v>3145.95</v>
      </c>
      <c r="FE79" s="9">
        <v>180.0780235244298</v>
      </c>
      <c r="FF79" s="9"/>
      <c r="FG79" s="9">
        <v>664.33333333333337</v>
      </c>
      <c r="FH79" s="9"/>
      <c r="FI79" s="9">
        <v>300.56354779999998</v>
      </c>
      <c r="FJ79" s="9">
        <v>20.5</v>
      </c>
      <c r="FK79" s="9">
        <v>20.5</v>
      </c>
      <c r="FL79" s="9"/>
      <c r="FM79" s="9"/>
      <c r="FN79" s="9">
        <v>706.33333333333337</v>
      </c>
      <c r="FO79" s="9" t="e">
        <v>#N/A</v>
      </c>
      <c r="FP79" s="9">
        <v>260.36593142199996</v>
      </c>
      <c r="FQ79" s="9">
        <v>218.77205132466668</v>
      </c>
      <c r="FR79" s="9">
        <v>270.5140877718631</v>
      </c>
      <c r="FS79" s="9"/>
      <c r="FT79" s="9">
        <v>491.41038199800005</v>
      </c>
      <c r="FU79" s="9">
        <v>0.43</v>
      </c>
      <c r="FV79" s="9">
        <v>569.52751016666662</v>
      </c>
      <c r="FW79" s="9">
        <v>271.82996904599997</v>
      </c>
      <c r="FX79" s="9">
        <v>113.10000000000001</v>
      </c>
      <c r="FY79" s="9">
        <v>124.23333333333335</v>
      </c>
      <c r="FZ79" s="9">
        <v>110.76666666666667</v>
      </c>
      <c r="GA79" s="9"/>
      <c r="GB79" s="9"/>
      <c r="GC79" s="9">
        <v>119.56666666666666</v>
      </c>
      <c r="GD79" s="9">
        <v>93</v>
      </c>
      <c r="GE79" s="9">
        <v>104.75444505365397</v>
      </c>
      <c r="GF79" s="9">
        <v>87.464379426120814</v>
      </c>
      <c r="GG79" s="9">
        <v>98.755980861244012</v>
      </c>
      <c r="GH79" s="9"/>
      <c r="GI79" s="9"/>
      <c r="GJ79" s="9">
        <v>13.833333333333334</v>
      </c>
      <c r="GK79" s="9">
        <v>12</v>
      </c>
      <c r="GL79" s="9">
        <v>2.6519999999999997</v>
      </c>
      <c r="GM79" s="9">
        <v>1.0315666666666667</v>
      </c>
      <c r="GN79" s="9">
        <v>1.5956999999999999</v>
      </c>
      <c r="GO79" s="9">
        <v>2.4776666666666665</v>
      </c>
      <c r="GP79" s="9">
        <v>1.3419666666666668</v>
      </c>
      <c r="GQ79" s="9">
        <v>3.4596666666666667</v>
      </c>
      <c r="GR79" s="9">
        <v>0.23470000000000002</v>
      </c>
      <c r="GS79" s="9">
        <v>3.0353333333333334</v>
      </c>
      <c r="GT79" s="9"/>
      <c r="GU79" s="9">
        <v>118.3</v>
      </c>
      <c r="GV79" s="9">
        <v>103.46666666666665</v>
      </c>
      <c r="GW79" s="9">
        <v>101.2</v>
      </c>
      <c r="GX79" s="9">
        <v>118.9</v>
      </c>
      <c r="GY79" s="9">
        <v>120.33333333333333</v>
      </c>
      <c r="GZ79" s="9">
        <v>98.6</v>
      </c>
      <c r="HA79" s="9">
        <v>125.33333333333333</v>
      </c>
      <c r="HB79" s="9">
        <v>89.893937702355714</v>
      </c>
      <c r="HC79" s="9">
        <v>109.57609062236932</v>
      </c>
      <c r="HD79" s="9">
        <v>84.294077506015867</v>
      </c>
      <c r="HE79" s="9">
        <v>103.05254773642176</v>
      </c>
      <c r="HF79" s="9">
        <v>81.088180947928493</v>
      </c>
      <c r="HG79" s="9">
        <v>91.409691629955958</v>
      </c>
      <c r="HH79" s="9">
        <v>14.056666666666665</v>
      </c>
      <c r="HI79" s="9">
        <v>0.58936666666666671</v>
      </c>
      <c r="HJ79" s="9">
        <v>13.013333333333334</v>
      </c>
      <c r="HK79" s="9">
        <v>0.20753333333333335</v>
      </c>
      <c r="HL79" s="34">
        <v>138.86666666666667</v>
      </c>
      <c r="HM79" s="9">
        <v>142.6</v>
      </c>
      <c r="HN79" s="34">
        <v>136.36666666666665</v>
      </c>
      <c r="HO79" s="9">
        <v>0.64113333333333333</v>
      </c>
      <c r="HP79" s="9">
        <v>0.83473333333333333</v>
      </c>
      <c r="HQ79" s="9">
        <v>0.39116666666666666</v>
      </c>
      <c r="HR79" s="9">
        <v>1.0026333333333333</v>
      </c>
      <c r="HS79" s="9">
        <v>2.7810000000000001</v>
      </c>
      <c r="HT79" s="9">
        <v>0.42869999999999997</v>
      </c>
      <c r="HU79" s="9">
        <v>0.39336666666666664</v>
      </c>
      <c r="HV79" s="9">
        <v>0.6021333333333333</v>
      </c>
      <c r="HW79" s="9">
        <v>2.3976666666666664</v>
      </c>
      <c r="HX79" s="9">
        <v>0.61053333333333337</v>
      </c>
      <c r="HY79" s="9">
        <v>1.8322999999999998</v>
      </c>
      <c r="HZ79" s="9">
        <v>0.44556666666666672</v>
      </c>
      <c r="IA79" s="9">
        <v>1.5240666666666667</v>
      </c>
      <c r="IB79" s="9">
        <v>0.5793666666666667</v>
      </c>
      <c r="IC79" s="9">
        <v>0.97333333333333327</v>
      </c>
      <c r="ID79" s="9">
        <v>0.67030000000000001</v>
      </c>
      <c r="IE79" s="9">
        <v>0.98433333333333328</v>
      </c>
      <c r="IF79" s="9">
        <v>0.97444457431457454</v>
      </c>
      <c r="IG79" s="9">
        <v>0.6442234848484848</v>
      </c>
      <c r="IH79" s="9">
        <v>0.39775036075036074</v>
      </c>
      <c r="II79" s="9">
        <v>96</v>
      </c>
      <c r="IJ79" s="9">
        <v>131.83333333333334</v>
      </c>
      <c r="IK79" s="9">
        <v>104.9</v>
      </c>
      <c r="IL79" s="9">
        <v>113.96666666666665</v>
      </c>
      <c r="IM79" s="9">
        <v>115.7</v>
      </c>
      <c r="IN79" s="9">
        <v>123.96666666666665</v>
      </c>
      <c r="IO79" s="9">
        <v>97.433333333333337</v>
      </c>
      <c r="IP79" s="9"/>
      <c r="IQ79" s="9">
        <v>66</v>
      </c>
      <c r="IR79" s="9"/>
      <c r="IS79" s="9">
        <v>144.13333333333335</v>
      </c>
      <c r="IT79" s="9">
        <v>121.4</v>
      </c>
      <c r="IU79" s="9">
        <v>100.63333333333333</v>
      </c>
      <c r="IV79" s="9">
        <v>94.666666666666671</v>
      </c>
      <c r="IW79" s="9">
        <v>73.46057996199788</v>
      </c>
      <c r="IX79" s="9">
        <v>68.873093125574982</v>
      </c>
      <c r="IY79" s="9">
        <v>86.161761824129115</v>
      </c>
      <c r="IZ79" s="9">
        <v>86.221256995572958</v>
      </c>
      <c r="JA79" s="9">
        <v>86.196997505764983</v>
      </c>
      <c r="JB79" s="9">
        <v>136.87329590020045</v>
      </c>
      <c r="JC79" s="9">
        <v>78.905913063216431</v>
      </c>
      <c r="JD79" s="9">
        <v>107.32957047355991</v>
      </c>
      <c r="JE79" s="9"/>
      <c r="JF79" s="9"/>
      <c r="JG79" s="9"/>
      <c r="JH79" s="9"/>
      <c r="JI79" s="9"/>
      <c r="JJ79" s="9"/>
      <c r="JK79" s="9"/>
      <c r="JL79" s="9"/>
      <c r="JM79" s="9"/>
      <c r="JN79" s="9"/>
      <c r="JO79" s="9"/>
      <c r="JP79" s="9"/>
      <c r="JQ79" s="9"/>
      <c r="JR79" s="9"/>
      <c r="JS79" s="9"/>
      <c r="JT79" s="9"/>
      <c r="JU79" s="9"/>
      <c r="JV79" s="9"/>
      <c r="JW79" s="9"/>
      <c r="JX79" s="9"/>
      <c r="JY79" s="9"/>
      <c r="JZ79" s="9"/>
      <c r="KA79" s="9"/>
      <c r="KB79" s="9"/>
      <c r="KC79" s="9"/>
      <c r="KD79" s="9"/>
      <c r="KE79" s="9"/>
      <c r="KF79" s="9"/>
      <c r="KG79" s="9"/>
      <c r="KH79" s="9"/>
      <c r="KI79" s="9"/>
      <c r="KJ79" s="9"/>
      <c r="KK79" s="9"/>
      <c r="KL79" s="9"/>
      <c r="KM79" s="9"/>
      <c r="KN79" s="9"/>
      <c r="KO79" s="9"/>
      <c r="KP79" s="9"/>
      <c r="KQ79" s="9"/>
      <c r="KR79" s="9"/>
      <c r="KS79" s="9"/>
      <c r="KT79" s="9"/>
      <c r="KU79" s="9"/>
      <c r="KV79" s="27">
        <v>0.65201702436575537</v>
      </c>
      <c r="KW79" s="27">
        <v>0.46037036184678398</v>
      </c>
      <c r="KX79" s="27"/>
      <c r="KY79" s="27"/>
      <c r="KZ79" s="27"/>
      <c r="LA79" s="27"/>
      <c r="LB79" s="27"/>
      <c r="LC79" s="27"/>
      <c r="LD79" s="27">
        <v>0.8423666666666666</v>
      </c>
      <c r="LE79" s="27">
        <v>1.0026999999999999</v>
      </c>
      <c r="LF79" s="27"/>
      <c r="LG79" s="27"/>
      <c r="LH79" s="27">
        <v>0.71299999999999997</v>
      </c>
      <c r="LI79" s="27"/>
      <c r="LJ79" s="9">
        <v>83.832106782106791</v>
      </c>
      <c r="LK79" s="27">
        <v>170.86666666666667</v>
      </c>
      <c r="LL79" s="9">
        <v>0.97333333333333327</v>
      </c>
      <c r="LM79" s="9">
        <v>1.9131936901602689</v>
      </c>
      <c r="LN79" s="9"/>
      <c r="LO79" s="9"/>
      <c r="LP79" s="9"/>
      <c r="LQ79" s="9"/>
      <c r="LR79" s="9"/>
      <c r="LS79" s="9"/>
      <c r="LT79" s="9">
        <v>160.06666666666669</v>
      </c>
      <c r="LU79" s="9">
        <v>160.46666666666667</v>
      </c>
      <c r="LV79" s="9">
        <v>180.76666666666665</v>
      </c>
      <c r="LW79" s="9">
        <v>171.29999999999998</v>
      </c>
      <c r="LX79" s="9">
        <v>160.20000000000002</v>
      </c>
      <c r="LY79" s="9">
        <v>189.16666666666666</v>
      </c>
      <c r="LZ79" s="9">
        <v>150.66666666666666</v>
      </c>
      <c r="MA79" s="9">
        <v>184.96666666666667</v>
      </c>
      <c r="MB79" s="9">
        <v>100.63333333333333</v>
      </c>
      <c r="MC79" s="9">
        <v>146.26666666666668</v>
      </c>
      <c r="MD79" s="9">
        <v>136.36666666666667</v>
      </c>
      <c r="ME79" s="9">
        <v>147.4</v>
      </c>
      <c r="MF79" s="9">
        <v>146.03333333333333</v>
      </c>
      <c r="MG79" s="9">
        <v>155.13333333333333</v>
      </c>
      <c r="MH79" s="9">
        <v>131.33333333333334</v>
      </c>
      <c r="MI79" s="9">
        <v>148.23333333333335</v>
      </c>
      <c r="MJ79" s="9">
        <v>145.43333333333331</v>
      </c>
      <c r="MK79" s="9">
        <v>149.4</v>
      </c>
      <c r="ML79" s="9">
        <v>199.83333333333334</v>
      </c>
      <c r="MM79" s="9">
        <v>245.9666666666667</v>
      </c>
      <c r="MN79" s="9">
        <v>221.36666666666665</v>
      </c>
      <c r="MO79" s="9">
        <v>101.89999999999999</v>
      </c>
      <c r="MP79" s="9">
        <v>133.20000000000002</v>
      </c>
      <c r="MQ79" s="9">
        <v>149.76666666666665</v>
      </c>
      <c r="MR79" s="9">
        <v>150.03333333333333</v>
      </c>
      <c r="MS79" s="9">
        <v>141.73333333333332</v>
      </c>
      <c r="MT79" s="9">
        <v>128.76666666666668</v>
      </c>
      <c r="MU79" s="9">
        <v>165.1</v>
      </c>
      <c r="MV79" s="9">
        <v>160.49999999999997</v>
      </c>
      <c r="MW79" s="9">
        <v>35</v>
      </c>
      <c r="MX79" s="9">
        <v>37.333333333333336</v>
      </c>
      <c r="MY79" s="9">
        <v>34</v>
      </c>
      <c r="MZ79" s="9">
        <v>30</v>
      </c>
      <c r="NA79" s="9">
        <v>27</v>
      </c>
      <c r="NB79" s="9">
        <v>20.333333333333332</v>
      </c>
      <c r="NC79" s="9">
        <v>31</v>
      </c>
      <c r="ND79" s="9">
        <v>32</v>
      </c>
      <c r="NE79" s="9">
        <v>172.23333333333335</v>
      </c>
      <c r="NF79" s="9">
        <v>165.29999999999998</v>
      </c>
      <c r="NG79" s="9">
        <v>6.2866666666666662</v>
      </c>
      <c r="NH79" s="9"/>
      <c r="NI79" s="9"/>
      <c r="NJ79" s="9"/>
      <c r="NK79" s="9">
        <v>131.03333333333333</v>
      </c>
      <c r="NL79" s="9">
        <v>130.6</v>
      </c>
      <c r="NM79" s="9"/>
      <c r="NN79" s="9">
        <v>0.86699999999999999</v>
      </c>
      <c r="NO79" s="9">
        <v>0.86</v>
      </c>
      <c r="NP79" s="27"/>
      <c r="NQ79" s="27">
        <v>107.76209217171713</v>
      </c>
      <c r="NR79" s="27"/>
      <c r="NS79" s="27">
        <v>134.32872263333334</v>
      </c>
      <c r="NT79" s="27">
        <v>89.262667336666667</v>
      </c>
      <c r="NU79" s="27">
        <v>166.6</v>
      </c>
      <c r="NV79" s="27">
        <v>1200</v>
      </c>
      <c r="NW79" s="27">
        <v>164</v>
      </c>
      <c r="NX79" s="27"/>
      <c r="NY79" s="27"/>
      <c r="NZ79" s="27"/>
      <c r="OA79" s="27">
        <v>70.8</v>
      </c>
      <c r="OB79" s="27">
        <v>76</v>
      </c>
      <c r="OC79" s="27">
        <v>65.3</v>
      </c>
      <c r="OD79" s="27">
        <v>706.49333333333323</v>
      </c>
      <c r="OE79" s="27">
        <v>101.66666666666667</v>
      </c>
      <c r="OF79" s="27">
        <v>1747.5287866666665</v>
      </c>
      <c r="OG79" s="27">
        <v>2425.5</v>
      </c>
      <c r="OH79" s="27">
        <v>4127.5</v>
      </c>
      <c r="OI79" s="27">
        <v>1107.2</v>
      </c>
      <c r="OJ79" s="9">
        <v>95.09999999999998</v>
      </c>
      <c r="OK79" s="9">
        <v>57.70000000000001</v>
      </c>
      <c r="OL79" s="9">
        <v>31.899999999999995</v>
      </c>
      <c r="OM79" s="9">
        <v>68.3</v>
      </c>
      <c r="ON79" s="9">
        <v>237</v>
      </c>
      <c r="OO79" s="9">
        <v>162.36666666666667</v>
      </c>
      <c r="OP79" s="9">
        <v>62.024341395778784</v>
      </c>
      <c r="OQ79" s="9" t="e">
        <v>#N/A</v>
      </c>
      <c r="OR79" s="9" t="e">
        <v>#N/A</v>
      </c>
      <c r="OS79" s="9">
        <v>136.5</v>
      </c>
      <c r="OT79" s="9">
        <v>165.3</v>
      </c>
      <c r="OU79" s="9">
        <v>201.36666666666667</v>
      </c>
      <c r="OV79" s="9">
        <v>111.16666666666667</v>
      </c>
      <c r="OW79" s="9">
        <v>170.26666666666668</v>
      </c>
      <c r="OX79" s="9">
        <v>122.2</v>
      </c>
      <c r="OY79" s="9">
        <v>111.86666666666667</v>
      </c>
      <c r="OZ79" s="9">
        <v>131.4</v>
      </c>
      <c r="PA79" s="9" t="e">
        <v>#N/A</v>
      </c>
      <c r="PB79" s="9" t="e">
        <v>#N/A</v>
      </c>
      <c r="PC79" s="9">
        <v>112.76666666666701</v>
      </c>
      <c r="PD79" s="9"/>
      <c r="PE79" s="9">
        <v>156.53333333333333</v>
      </c>
    </row>
    <row r="80" spans="1:421" ht="15.75">
      <c r="A80" s="4">
        <v>35977</v>
      </c>
      <c r="B80" s="9">
        <v>93.390186666666651</v>
      </c>
      <c r="C80" s="9">
        <v>67</v>
      </c>
      <c r="D80" s="9">
        <v>105.63807999999999</v>
      </c>
      <c r="E80" s="9">
        <v>92.106666666666669</v>
      </c>
      <c r="F80" s="9">
        <v>97.666666666666671</v>
      </c>
      <c r="G80" s="9"/>
      <c r="H80" s="9">
        <v>115.07400568076925</v>
      </c>
      <c r="I80" s="9"/>
      <c r="J80" s="9">
        <v>77.685989333333325</v>
      </c>
      <c r="K80" s="9">
        <v>91.464754333333346</v>
      </c>
      <c r="L80" s="9">
        <v>91.333333333333329</v>
      </c>
      <c r="M80" s="9">
        <v>81.473333333333329</v>
      </c>
      <c r="N80" s="9"/>
      <c r="O80" s="9">
        <v>74.516244556000004</v>
      </c>
      <c r="P80" s="9">
        <v>90.389527419999993</v>
      </c>
      <c r="Q80" s="9">
        <v>75.324544000000003</v>
      </c>
      <c r="R80" s="9">
        <v>83.599766533730161</v>
      </c>
      <c r="S80" s="9">
        <v>94.798772659999997</v>
      </c>
      <c r="T80" s="9">
        <v>61.637574084166658</v>
      </c>
      <c r="U80" s="9">
        <v>259.96175060833338</v>
      </c>
      <c r="V80" s="9">
        <v>94.665821074422809</v>
      </c>
      <c r="W80" s="9">
        <v>111.33333333333333</v>
      </c>
      <c r="X80" s="9">
        <v>103.08333333333331</v>
      </c>
      <c r="Y80" s="9">
        <v>89.777131433333338</v>
      </c>
      <c r="Z80" s="9">
        <v>190.86130626631314</v>
      </c>
      <c r="AA80" s="17">
        <v>205.83826528733334</v>
      </c>
      <c r="AB80" s="9">
        <v>334.2</v>
      </c>
      <c r="AC80" s="9">
        <v>421.33333333333331</v>
      </c>
      <c r="AD80" s="9">
        <v>315.33333333333331</v>
      </c>
      <c r="AE80" s="9">
        <v>1494.5136740979999</v>
      </c>
      <c r="AF80" s="9">
        <v>1471.2181617466667</v>
      </c>
      <c r="AG80" s="9">
        <v>1609.1948024530968</v>
      </c>
      <c r="AH80" s="9">
        <v>1183.9137744244206</v>
      </c>
      <c r="AI80" s="9"/>
      <c r="AJ80" s="9">
        <v>1400.8706581448484</v>
      </c>
      <c r="AK80" s="9"/>
      <c r="AL80" s="9">
        <v>104.89606885948353</v>
      </c>
      <c r="AM80" s="9">
        <v>88.489379196232562</v>
      </c>
      <c r="AN80" s="9">
        <v>75.914930902777769</v>
      </c>
      <c r="AO80" s="9">
        <v>85.147369365541124</v>
      </c>
      <c r="AP80" s="9"/>
      <c r="AQ80" s="9">
        <v>118.19226716666667</v>
      </c>
      <c r="AR80" s="9">
        <v>98.966666666666654</v>
      </c>
      <c r="AS80" s="9">
        <v>113.26666666666665</v>
      </c>
      <c r="AT80" s="9">
        <v>113.6</v>
      </c>
      <c r="AU80" s="9">
        <v>104.9</v>
      </c>
      <c r="AV80" s="9"/>
      <c r="AW80" s="9">
        <v>123.36666666666667</v>
      </c>
      <c r="AX80" s="9"/>
      <c r="AY80" s="9">
        <v>127.76666666666667</v>
      </c>
      <c r="AZ80" s="9">
        <v>80.833333333333329</v>
      </c>
      <c r="BA80" s="9">
        <v>95.36666666666666</v>
      </c>
      <c r="BB80" s="9">
        <v>78.466666666666683</v>
      </c>
      <c r="BC80" s="9">
        <v>105.2</v>
      </c>
      <c r="BD80" s="9">
        <v>119.26666666666665</v>
      </c>
      <c r="BE80" s="9">
        <v>108.66666666666667</v>
      </c>
      <c r="BF80" s="9">
        <v>81.966666666666669</v>
      </c>
      <c r="BG80" s="9">
        <v>118.35</v>
      </c>
      <c r="BH80" s="9">
        <v>82.8</v>
      </c>
      <c r="BI80" s="9">
        <v>100.46669495120916</v>
      </c>
      <c r="BJ80" s="9">
        <v>81.861466101253683</v>
      </c>
      <c r="BK80" s="9">
        <v>108.93210818533068</v>
      </c>
      <c r="BL80" s="9">
        <v>72.736293723641779</v>
      </c>
      <c r="BM80" s="9">
        <v>77.644708212329363</v>
      </c>
      <c r="BN80" s="9">
        <v>156.31465937926995</v>
      </c>
      <c r="BO80" s="9">
        <v>113.59383599339571</v>
      </c>
      <c r="BP80" s="9">
        <v>91.119181247936595</v>
      </c>
      <c r="BQ80" s="9">
        <v>84.022038567493098</v>
      </c>
      <c r="BR80" s="9">
        <v>66.734486266531022</v>
      </c>
      <c r="BS80" s="9">
        <v>67.556845099283365</v>
      </c>
      <c r="BT80" s="9"/>
      <c r="BU80" s="9">
        <v>83.499627178478335</v>
      </c>
      <c r="BV80" s="9">
        <v>116.82784992784993</v>
      </c>
      <c r="BW80" s="9"/>
      <c r="BX80" s="9"/>
      <c r="BY80" s="9"/>
      <c r="BZ80" s="9">
        <v>126.36666666666666</v>
      </c>
      <c r="CA80" s="9">
        <v>206.43338289062498</v>
      </c>
      <c r="CB80" s="9"/>
      <c r="CC80" s="9"/>
      <c r="CD80" s="9"/>
      <c r="CE80" s="9"/>
      <c r="CF80" s="9"/>
      <c r="CG80" s="9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>
        <v>92.09</v>
      </c>
      <c r="CU80" s="27"/>
      <c r="CV80" s="27">
        <v>415.02020821500008</v>
      </c>
      <c r="CW80" s="9">
        <v>111.85000000000001</v>
      </c>
      <c r="CX80" s="9"/>
      <c r="CY80" s="9">
        <v>87.166666666666671</v>
      </c>
      <c r="CZ80" s="9">
        <v>89.8</v>
      </c>
      <c r="DA80" s="9">
        <v>140.77559523809526</v>
      </c>
      <c r="DB80" s="9">
        <v>1643.9506621510288</v>
      </c>
      <c r="DC80" s="27">
        <v>172.0333333333333</v>
      </c>
      <c r="DD80" s="9">
        <v>192.60333333333335</v>
      </c>
      <c r="DE80" s="9">
        <v>210.66666666666666</v>
      </c>
      <c r="DF80" s="9">
        <v>214</v>
      </c>
      <c r="DG80" s="9">
        <v>304.0838778619231</v>
      </c>
      <c r="DH80" s="9">
        <v>230.66666666666666</v>
      </c>
      <c r="DI80" s="9">
        <v>206.00973406666665</v>
      </c>
      <c r="DJ80" s="9">
        <v>588.66666666666663</v>
      </c>
      <c r="DK80" s="9">
        <v>594</v>
      </c>
      <c r="DL80" s="9">
        <v>606.33333333333337</v>
      </c>
      <c r="DM80" s="9">
        <v>543.77279377373804</v>
      </c>
      <c r="DN80" s="9">
        <v>129.66666666666666</v>
      </c>
      <c r="DO80" s="9">
        <v>158</v>
      </c>
      <c r="DP80" s="9">
        <v>149</v>
      </c>
      <c r="DQ80" s="9">
        <v>171</v>
      </c>
      <c r="DR80" s="9">
        <v>241</v>
      </c>
      <c r="DS80" s="9">
        <v>288</v>
      </c>
      <c r="DT80" s="9">
        <v>278.66666666666669</v>
      </c>
      <c r="DU80" s="9">
        <v>640.66666666666663</v>
      </c>
      <c r="DV80" s="9">
        <v>719.66666666666663</v>
      </c>
      <c r="DW80" s="9">
        <v>62</v>
      </c>
      <c r="DX80" s="9">
        <v>381.58666666666676</v>
      </c>
      <c r="DY80" s="9">
        <v>266</v>
      </c>
      <c r="DZ80" s="9">
        <v>834.10666666666657</v>
      </c>
      <c r="EA80" s="9">
        <v>603.66666666666663</v>
      </c>
      <c r="EB80" s="9">
        <v>142.16999999999999</v>
      </c>
      <c r="EC80" s="9">
        <v>94</v>
      </c>
      <c r="ED80" s="17">
        <v>633</v>
      </c>
      <c r="EE80" s="9">
        <v>659.18216338000002</v>
      </c>
      <c r="EF80" s="9">
        <v>967.33333333333337</v>
      </c>
      <c r="EG80" s="9">
        <v>681.66666666666663</v>
      </c>
      <c r="EH80" s="9">
        <v>144.33333333333334</v>
      </c>
      <c r="EI80" s="9"/>
      <c r="EJ80" s="9">
        <v>240.269622380079</v>
      </c>
      <c r="EK80" s="9">
        <v>209.30354521309528</v>
      </c>
      <c r="EL80" s="9">
        <v>204.27735562519047</v>
      </c>
      <c r="EM80" s="9">
        <v>79.733333333333334</v>
      </c>
      <c r="EN80" s="9">
        <v>146.93333333333331</v>
      </c>
      <c r="EO80" s="9"/>
      <c r="EP80" s="9">
        <v>97.933333333333337</v>
      </c>
      <c r="EQ80" s="9">
        <v>145.06666666666669</v>
      </c>
      <c r="ER80" s="9">
        <v>141.03333333333333</v>
      </c>
      <c r="ES80" s="9">
        <v>78.5</v>
      </c>
      <c r="ET80" s="9"/>
      <c r="EU80" s="9">
        <v>132.55000000000001</v>
      </c>
      <c r="EV80" s="9">
        <v>143.1</v>
      </c>
      <c r="EW80" s="9">
        <v>94.229691876750692</v>
      </c>
      <c r="EX80" s="9">
        <v>107.28828551931693</v>
      </c>
      <c r="EY80" s="9">
        <v>82.608695652173921</v>
      </c>
      <c r="EZ80" s="9">
        <v>101.65857746788207</v>
      </c>
      <c r="FA80" s="9">
        <v>100.28951939779964</v>
      </c>
      <c r="FB80" s="9">
        <v>169.48512045347186</v>
      </c>
      <c r="FC80" s="9">
        <v>373.7958832794904</v>
      </c>
      <c r="FD80" s="9">
        <v>3204.61</v>
      </c>
      <c r="FE80" s="9">
        <v>177.24005537105259</v>
      </c>
      <c r="FF80" s="9"/>
      <c r="FG80" s="9">
        <v>662</v>
      </c>
      <c r="FH80" s="9">
        <v>392</v>
      </c>
      <c r="FI80" s="9">
        <v>306.44254140000004</v>
      </c>
      <c r="FJ80" s="9">
        <v>20.5</v>
      </c>
      <c r="FK80" s="9">
        <v>20.5</v>
      </c>
      <c r="FL80" s="9"/>
      <c r="FM80" s="9"/>
      <c r="FN80" s="9">
        <v>694.33333333333337</v>
      </c>
      <c r="FO80" s="9" t="e">
        <v>#N/A</v>
      </c>
      <c r="FP80" s="9">
        <v>244.86008566133333</v>
      </c>
      <c r="FQ80" s="9">
        <v>201.42902004733332</v>
      </c>
      <c r="FR80" s="9">
        <v>195.84000152389646</v>
      </c>
      <c r="FS80" s="9"/>
      <c r="FT80" s="9">
        <v>490.67550779133336</v>
      </c>
      <c r="FU80" s="9">
        <v>0.43333333333333335</v>
      </c>
      <c r="FV80" s="9">
        <v>576.87625223333328</v>
      </c>
      <c r="FW80" s="9">
        <v>271.82996904599997</v>
      </c>
      <c r="FX80" s="9">
        <v>112.60000000000001</v>
      </c>
      <c r="FY80" s="9">
        <v>124.16666666666667</v>
      </c>
      <c r="FZ80" s="9">
        <v>110</v>
      </c>
      <c r="GA80" s="9"/>
      <c r="GB80" s="9"/>
      <c r="GC80" s="9">
        <v>119.46666666666665</v>
      </c>
      <c r="GD80" s="9">
        <v>93.1</v>
      </c>
      <c r="GE80" s="9">
        <v>104.59779118038695</v>
      </c>
      <c r="GF80" s="9">
        <v>88.592952063877206</v>
      </c>
      <c r="GG80" s="9">
        <v>99.521531100478484</v>
      </c>
      <c r="GH80" s="9"/>
      <c r="GI80" s="9"/>
      <c r="GJ80" s="9">
        <v>15.533333333333333</v>
      </c>
      <c r="GK80" s="9">
        <v>14.95</v>
      </c>
      <c r="GL80" s="9">
        <v>2.7006666666666668</v>
      </c>
      <c r="GM80" s="9">
        <v>1.0496000000000001</v>
      </c>
      <c r="GN80" s="9">
        <v>2.3127</v>
      </c>
      <c r="GO80" s="9">
        <v>3.077</v>
      </c>
      <c r="GP80" s="9">
        <v>1.6647999999999998</v>
      </c>
      <c r="GQ80" s="9">
        <v>3.5340000000000003</v>
      </c>
      <c r="GR80" s="9">
        <v>0.28000000000000003</v>
      </c>
      <c r="GS80" s="9">
        <v>3.1546666666666661</v>
      </c>
      <c r="GT80" s="9"/>
      <c r="GU80" s="9">
        <v>129.19999999999999</v>
      </c>
      <c r="GV80" s="9">
        <v>141.86666666666665</v>
      </c>
      <c r="GW80" s="9">
        <v>115</v>
      </c>
      <c r="GX80" s="9">
        <v>129.96666666666667</v>
      </c>
      <c r="GY80" s="9">
        <v>121.03333333333335</v>
      </c>
      <c r="GZ80" s="9">
        <v>143.13333333333335</v>
      </c>
      <c r="HA80" s="9">
        <v>139.93333333333334</v>
      </c>
      <c r="HB80" s="9">
        <v>111.5194819694094</v>
      </c>
      <c r="HC80" s="9">
        <v>111.49164511962921</v>
      </c>
      <c r="HD80" s="9">
        <v>100.56387601910714</v>
      </c>
      <c r="HE80" s="9">
        <v>149.35741502163478</v>
      </c>
      <c r="HF80" s="9">
        <v>84.276141499142881</v>
      </c>
      <c r="HG80" s="9">
        <v>102.6431718061674</v>
      </c>
      <c r="HH80" s="9">
        <v>17.326666666666664</v>
      </c>
      <c r="HI80" s="9">
        <v>0.58866666666666667</v>
      </c>
      <c r="HJ80" s="9">
        <v>13.216666666666667</v>
      </c>
      <c r="HK80" s="9">
        <v>0.18340000000000001</v>
      </c>
      <c r="HL80" s="34">
        <v>142.9</v>
      </c>
      <c r="HM80" s="9">
        <v>149.6</v>
      </c>
      <c r="HN80" s="34">
        <v>140.13333333333333</v>
      </c>
      <c r="HO80" s="9">
        <v>0.58966666666666667</v>
      </c>
      <c r="HP80" s="9">
        <v>0.71856666666666669</v>
      </c>
      <c r="HQ80" s="9">
        <v>0.3521333333333333</v>
      </c>
      <c r="HR80" s="9">
        <v>1.0117333333333334</v>
      </c>
      <c r="HS80" s="9">
        <v>2.7736666666666663</v>
      </c>
      <c r="HT80" s="9">
        <v>0.36609999999999998</v>
      </c>
      <c r="HU80" s="9">
        <v>0.33223333333333338</v>
      </c>
      <c r="HV80" s="9">
        <v>0.55196666666666661</v>
      </c>
      <c r="HW80" s="9">
        <v>2.4493333333333331</v>
      </c>
      <c r="HX80" s="9">
        <v>0.70396666666666663</v>
      </c>
      <c r="HY80" s="9">
        <v>2.2071000000000001</v>
      </c>
      <c r="HZ80" s="9">
        <v>0.48680000000000001</v>
      </c>
      <c r="IA80" s="9">
        <v>1.5428666666666666</v>
      </c>
      <c r="IB80" s="9">
        <v>0.66949999999999998</v>
      </c>
      <c r="IC80" s="9">
        <v>1.028</v>
      </c>
      <c r="ID80" s="9">
        <v>0.77879999999999994</v>
      </c>
      <c r="IE80" s="9">
        <v>1.0153333333333334</v>
      </c>
      <c r="IF80" s="9">
        <v>0.90767842712842706</v>
      </c>
      <c r="IG80" s="9">
        <v>0.59091880341880343</v>
      </c>
      <c r="IH80" s="9">
        <v>0.33426767676767677</v>
      </c>
      <c r="II80" s="9">
        <v>93.2</v>
      </c>
      <c r="IJ80" s="9">
        <v>132.86666666666667</v>
      </c>
      <c r="IK80" s="9">
        <v>102.96666666666668</v>
      </c>
      <c r="IL80" s="9">
        <v>113.73333333333335</v>
      </c>
      <c r="IM80" s="9">
        <v>111.56666666666666</v>
      </c>
      <c r="IN80" s="9">
        <v>134.06666666666666</v>
      </c>
      <c r="IO80" s="9">
        <v>89.533333333333346</v>
      </c>
      <c r="IP80" s="9"/>
      <c r="IQ80" s="9">
        <v>54.533333333333331</v>
      </c>
      <c r="IR80" s="9"/>
      <c r="IS80" s="9">
        <v>178.03333333333333</v>
      </c>
      <c r="IT80" s="9">
        <v>136.36666666666667</v>
      </c>
      <c r="IU80" s="9">
        <v>117.23333333333333</v>
      </c>
      <c r="IV80" s="9">
        <v>103.43333333333334</v>
      </c>
      <c r="IW80" s="9">
        <v>67.563567616083091</v>
      </c>
      <c r="IX80" s="9">
        <v>69.498192178844107</v>
      </c>
      <c r="IY80" s="9">
        <v>73.580174956411639</v>
      </c>
      <c r="IZ80" s="9">
        <v>79.037743278880228</v>
      </c>
      <c r="JA80" s="9">
        <v>99.388206503835463</v>
      </c>
      <c r="JB80" s="9">
        <v>164.87095529189131</v>
      </c>
      <c r="JC80" s="9">
        <v>91.181477698331634</v>
      </c>
      <c r="JD80" s="9">
        <v>124.70277410832232</v>
      </c>
      <c r="JE80" s="9"/>
      <c r="JF80" s="9"/>
      <c r="JG80" s="9"/>
      <c r="JH80" s="9"/>
      <c r="JI80" s="9"/>
      <c r="JJ80" s="9"/>
      <c r="JK80" s="9"/>
      <c r="JL80" s="9"/>
      <c r="JM80" s="9"/>
      <c r="JN80" s="9"/>
      <c r="JO80" s="9"/>
      <c r="JP80" s="9"/>
      <c r="JQ80" s="9"/>
      <c r="JR80" s="9"/>
      <c r="JS80" s="9"/>
      <c r="JT80" s="9"/>
      <c r="JU80" s="9"/>
      <c r="JV80" s="9"/>
      <c r="JW80" s="9"/>
      <c r="JX80" s="9"/>
      <c r="JY80" s="9"/>
      <c r="JZ80" s="9"/>
      <c r="KA80" s="9"/>
      <c r="KB80" s="9"/>
      <c r="KC80" s="9"/>
      <c r="KD80" s="9"/>
      <c r="KE80" s="9"/>
      <c r="KF80" s="9"/>
      <c r="KG80" s="9"/>
      <c r="KH80" s="9"/>
      <c r="KI80" s="9"/>
      <c r="KJ80" s="9"/>
      <c r="KK80" s="9"/>
      <c r="KL80" s="9"/>
      <c r="KM80" s="9"/>
      <c r="KN80" s="9"/>
      <c r="KO80" s="9"/>
      <c r="KP80" s="9"/>
      <c r="KQ80" s="9"/>
      <c r="KR80" s="9"/>
      <c r="KS80" s="9"/>
      <c r="KT80" s="9"/>
      <c r="KU80" s="9"/>
      <c r="KV80" s="27">
        <v>0.66883973522839046</v>
      </c>
      <c r="KW80" s="27">
        <v>0.45232609421358178</v>
      </c>
      <c r="KX80" s="27"/>
      <c r="KY80" s="27"/>
      <c r="KZ80" s="27"/>
      <c r="LA80" s="27"/>
      <c r="LB80" s="27"/>
      <c r="LC80" s="27"/>
      <c r="LD80" s="27">
        <v>0.78480000000000005</v>
      </c>
      <c r="LE80" s="27">
        <v>0.95516666666666661</v>
      </c>
      <c r="LF80" s="27"/>
      <c r="LG80" s="27"/>
      <c r="LH80" s="27">
        <v>0.6137999999999999</v>
      </c>
      <c r="LI80" s="27"/>
      <c r="LJ80" s="9">
        <v>79.173520923520911</v>
      </c>
      <c r="LK80" s="27">
        <v>172.0333333333333</v>
      </c>
      <c r="LL80" s="9">
        <v>1.0933333333333335</v>
      </c>
      <c r="LM80" s="9">
        <v>1.7221472055084002</v>
      </c>
      <c r="LN80" s="9"/>
      <c r="LO80" s="9"/>
      <c r="LP80" s="9"/>
      <c r="LQ80" s="9"/>
      <c r="LR80" s="9"/>
      <c r="LS80" s="9"/>
      <c r="LT80" s="9">
        <v>160.86666666666667</v>
      </c>
      <c r="LU80" s="9">
        <v>161.13333333333335</v>
      </c>
      <c r="LV80" s="9">
        <v>182.13333333333333</v>
      </c>
      <c r="LW80" s="9">
        <v>172.70000000000002</v>
      </c>
      <c r="LX80" s="9">
        <v>162.39999999999998</v>
      </c>
      <c r="LY80" s="9">
        <v>190.66666666666666</v>
      </c>
      <c r="LZ80" s="9">
        <v>151.56666666666663</v>
      </c>
      <c r="MA80" s="9">
        <v>186.26666666666665</v>
      </c>
      <c r="MB80" s="9">
        <v>102</v>
      </c>
      <c r="MC80" s="9">
        <v>147.53333333333333</v>
      </c>
      <c r="MD80" s="9">
        <v>136.46666666666667</v>
      </c>
      <c r="ME80" s="9">
        <v>149.43333333333334</v>
      </c>
      <c r="MF80" s="9">
        <v>146.36666666666665</v>
      </c>
      <c r="MG80" s="9">
        <v>158.26666666666668</v>
      </c>
      <c r="MH80" s="9">
        <v>131.76666666666665</v>
      </c>
      <c r="MI80" s="9">
        <v>150.53333333333333</v>
      </c>
      <c r="MJ80" s="9">
        <v>147.30000000000001</v>
      </c>
      <c r="MK80" s="9">
        <v>152.66666666666666</v>
      </c>
      <c r="ML80" s="9">
        <v>195.86666666666667</v>
      </c>
      <c r="MM80" s="9">
        <v>247.9</v>
      </c>
      <c r="MN80" s="9">
        <v>206.56666666666669</v>
      </c>
      <c r="MO80" s="9">
        <v>103.23333333333333</v>
      </c>
      <c r="MP80" s="9">
        <v>132.16666666666666</v>
      </c>
      <c r="MQ80" s="9">
        <v>151.79999999999998</v>
      </c>
      <c r="MR80" s="9">
        <v>150.30000000000001</v>
      </c>
      <c r="MS80" s="9">
        <v>149.89999999999998</v>
      </c>
      <c r="MT80" s="9">
        <v>162.9</v>
      </c>
      <c r="MU80" s="9">
        <v>166.36666666666667</v>
      </c>
      <c r="MV80" s="9">
        <v>161.56666666666669</v>
      </c>
      <c r="MW80" s="9">
        <v>34</v>
      </c>
      <c r="MX80" s="9">
        <v>37</v>
      </c>
      <c r="MY80" s="9">
        <v>32</v>
      </c>
      <c r="MZ80" s="9">
        <v>30</v>
      </c>
      <c r="NA80" s="9">
        <v>24.666666666666668</v>
      </c>
      <c r="NB80" s="9">
        <v>19</v>
      </c>
      <c r="NC80" s="9">
        <v>28.333333333333332</v>
      </c>
      <c r="ND80" s="9">
        <v>28.666666666666668</v>
      </c>
      <c r="NE80" s="9">
        <v>173.06666666666669</v>
      </c>
      <c r="NF80" s="9">
        <v>165.86666666666665</v>
      </c>
      <c r="NG80" s="9">
        <v>5.413333333333334</v>
      </c>
      <c r="NH80" s="9"/>
      <c r="NI80" s="9"/>
      <c r="NJ80" s="9"/>
      <c r="NK80" s="9">
        <v>131.76666666666668</v>
      </c>
      <c r="NL80" s="9">
        <v>79.1666666666667</v>
      </c>
      <c r="NM80" s="9"/>
      <c r="NN80" s="9">
        <v>0.872</v>
      </c>
      <c r="NO80" s="9">
        <v>0.86099999999999999</v>
      </c>
      <c r="NP80" s="27"/>
      <c r="NQ80" s="27">
        <v>84.056087831439385</v>
      </c>
      <c r="NR80" s="27"/>
      <c r="NS80" s="27">
        <v>113.94142913333333</v>
      </c>
      <c r="NT80" s="27">
        <v>79.754221599999994</v>
      </c>
      <c r="NU80" s="27">
        <v>161.53333333333333</v>
      </c>
      <c r="NV80" s="27">
        <v>1200</v>
      </c>
      <c r="NW80" s="27">
        <v>158</v>
      </c>
      <c r="NX80" s="27"/>
      <c r="NY80" s="27"/>
      <c r="NZ80" s="27"/>
      <c r="OA80" s="27">
        <v>70.8</v>
      </c>
      <c r="OB80" s="27">
        <v>76</v>
      </c>
      <c r="OC80" s="27">
        <v>65.3</v>
      </c>
      <c r="OD80" s="27">
        <v>388.81333333333333</v>
      </c>
      <c r="OE80" s="27">
        <v>102.73333333333333</v>
      </c>
      <c r="OF80" s="27">
        <v>1694.4709320000002</v>
      </c>
      <c r="OG80" s="27">
        <v>2389.5</v>
      </c>
      <c r="OH80" s="27">
        <v>4073.6</v>
      </c>
      <c r="OI80" s="27">
        <v>1097.5999999999999</v>
      </c>
      <c r="OJ80" s="9">
        <v>117.03333333333335</v>
      </c>
      <c r="OK80" s="9">
        <v>91.899999999999991</v>
      </c>
      <c r="OL80" s="9">
        <v>31.899999999999995</v>
      </c>
      <c r="OM80" s="9">
        <v>68.3</v>
      </c>
      <c r="ON80" s="9">
        <v>237</v>
      </c>
      <c r="OO80" s="9">
        <v>162.73333333333332</v>
      </c>
      <c r="OP80" s="9">
        <v>62.101371129255917</v>
      </c>
      <c r="OQ80" s="9" t="e">
        <v>#N/A</v>
      </c>
      <c r="OR80" s="9" t="e">
        <v>#N/A</v>
      </c>
      <c r="OS80" s="9">
        <v>137.23333333333332</v>
      </c>
      <c r="OT80" s="9">
        <v>165.83333333333334</v>
      </c>
      <c r="OU80" s="9">
        <v>201.53333333333333</v>
      </c>
      <c r="OV80" s="9">
        <v>112.16666666666667</v>
      </c>
      <c r="OW80" s="9">
        <v>169.93333333333334</v>
      </c>
      <c r="OX80" s="9">
        <v>122.03333333333335</v>
      </c>
      <c r="OY80" s="9">
        <v>111.7</v>
      </c>
      <c r="OZ80" s="9">
        <v>131.69999999999999</v>
      </c>
      <c r="PA80" s="9" t="e">
        <v>#N/A</v>
      </c>
      <c r="PB80" s="9" t="e">
        <v>#N/A</v>
      </c>
      <c r="PC80" s="9">
        <v>112.133333333333</v>
      </c>
      <c r="PD80" s="9">
        <v>105.66666666666667</v>
      </c>
      <c r="PE80" s="9">
        <v>150.23333333333332</v>
      </c>
    </row>
    <row r="81" spans="1:421" ht="15.75">
      <c r="A81" s="5">
        <v>36069</v>
      </c>
      <c r="B81" s="9">
        <v>91.706101333333322</v>
      </c>
      <c r="C81" s="9">
        <v>67</v>
      </c>
      <c r="D81" s="9">
        <v>106</v>
      </c>
      <c r="E81" s="9">
        <v>100.54666666666667</v>
      </c>
      <c r="F81" s="9">
        <v>106.33333333333333</v>
      </c>
      <c r="G81" s="9"/>
      <c r="H81" s="9">
        <v>109.83122135384613</v>
      </c>
      <c r="I81" s="9"/>
      <c r="J81" s="9">
        <v>76.636178666666652</v>
      </c>
      <c r="K81" s="9">
        <v>96.057676000000001</v>
      </c>
      <c r="L81" s="9">
        <v>85.666666666666671</v>
      </c>
      <c r="M81" s="9">
        <v>71.666666666666671</v>
      </c>
      <c r="N81" s="9"/>
      <c r="O81" s="9">
        <v>65.036367290000001</v>
      </c>
      <c r="P81" s="9">
        <v>90.169065158000009</v>
      </c>
      <c r="Q81" s="9">
        <v>77.621023999999991</v>
      </c>
      <c r="R81" s="9">
        <v>85.677767214912294</v>
      </c>
      <c r="S81" s="9">
        <v>83.408222456666664</v>
      </c>
      <c r="T81" s="9">
        <v>72.532084197999993</v>
      </c>
      <c r="U81" s="9">
        <v>305.74441368366666</v>
      </c>
      <c r="V81" s="9">
        <v>103.76131424488636</v>
      </c>
      <c r="W81" s="9">
        <v>124</v>
      </c>
      <c r="X81" s="9">
        <v>116.26999999999998</v>
      </c>
      <c r="Y81" s="9">
        <v>105.0870106</v>
      </c>
      <c r="Z81" s="9">
        <v>212.30062080520239</v>
      </c>
      <c r="AA81" s="17">
        <v>201.57599488866666</v>
      </c>
      <c r="AB81" s="9">
        <v>288.75</v>
      </c>
      <c r="AC81" s="9">
        <v>462.33333333333331</v>
      </c>
      <c r="AD81" s="9">
        <v>282</v>
      </c>
      <c r="AE81" s="9">
        <v>1275.6681353526667</v>
      </c>
      <c r="AF81" s="9">
        <v>1404.3446089400002</v>
      </c>
      <c r="AG81" s="9">
        <v>1437.4670224882593</v>
      </c>
      <c r="AH81" s="9">
        <v>1118.0227393707089</v>
      </c>
      <c r="AI81" s="9"/>
      <c r="AJ81" s="9">
        <v>1451.5350810312477</v>
      </c>
      <c r="AK81" s="9"/>
      <c r="AL81" s="9">
        <v>122.98484369502513</v>
      </c>
      <c r="AM81" s="9">
        <v>93.585865698064183</v>
      </c>
      <c r="AN81" s="9">
        <v>80.167383545394728</v>
      </c>
      <c r="AO81" s="9">
        <v>84.943572070175449</v>
      </c>
      <c r="AP81" s="9"/>
      <c r="AQ81" s="9">
        <v>112.31327356666667</v>
      </c>
      <c r="AR81" s="9">
        <v>100.33333333333333</v>
      </c>
      <c r="AS81" s="9">
        <v>114.7</v>
      </c>
      <c r="AT81" s="9">
        <v>110.8</v>
      </c>
      <c r="AU81" s="9">
        <v>104.2</v>
      </c>
      <c r="AV81" s="9"/>
      <c r="AW81" s="9">
        <v>123.16666666666667</v>
      </c>
      <c r="AX81" s="9"/>
      <c r="AY81" s="9">
        <v>129.80000000000001</v>
      </c>
      <c r="AZ81" s="9">
        <v>82.733333333333334</v>
      </c>
      <c r="BA81" s="9">
        <v>94.9</v>
      </c>
      <c r="BB81" s="9">
        <v>87.166666666666671</v>
      </c>
      <c r="BC81" s="9">
        <v>108.96666666666668</v>
      </c>
      <c r="BD81" s="9">
        <v>108.33333333333333</v>
      </c>
      <c r="BE81" s="9">
        <v>100.03333333333335</v>
      </c>
      <c r="BF81" s="9"/>
      <c r="BG81" s="9">
        <v>115.83333333333333</v>
      </c>
      <c r="BH81" s="9">
        <v>84.266666666666666</v>
      </c>
      <c r="BI81" s="9">
        <v>99.109036911327948</v>
      </c>
      <c r="BJ81" s="9">
        <v>96.278340555269509</v>
      </c>
      <c r="BK81" s="9">
        <v>128.18598006428778</v>
      </c>
      <c r="BL81" s="9">
        <v>85.140163731084101</v>
      </c>
      <c r="BM81" s="9">
        <v>86.366482961799449</v>
      </c>
      <c r="BN81" s="9">
        <v>149.20944758930318</v>
      </c>
      <c r="BO81" s="9">
        <v>99.944964226747402</v>
      </c>
      <c r="BP81" s="9">
        <v>91.431358959584287</v>
      </c>
      <c r="BQ81" s="9">
        <v>82.506887052341597</v>
      </c>
      <c r="BR81" s="9">
        <v>68.769074262461842</v>
      </c>
      <c r="BS81" s="9">
        <v>67.395150117779409</v>
      </c>
      <c r="BT81" s="9"/>
      <c r="BU81" s="9">
        <v>87.525222698626607</v>
      </c>
      <c r="BV81" s="9">
        <v>119.53349206349208</v>
      </c>
      <c r="BW81" s="9"/>
      <c r="BX81" s="9"/>
      <c r="BY81" s="9"/>
      <c r="BZ81" s="9">
        <v>126.4</v>
      </c>
      <c r="CA81" s="9">
        <v>196.23529303124997</v>
      </c>
      <c r="CB81" s="9"/>
      <c r="CC81" s="9"/>
      <c r="CD81" s="9"/>
      <c r="CE81" s="9"/>
      <c r="CF81" s="9"/>
      <c r="CG81" s="9"/>
      <c r="CH81" s="27"/>
      <c r="CI81" s="27"/>
      <c r="CJ81" s="27"/>
      <c r="CK81" s="27"/>
      <c r="CL81" s="27"/>
      <c r="CM81" s="27"/>
      <c r="CN81" s="27"/>
      <c r="CO81" s="27"/>
      <c r="CP81" s="27"/>
      <c r="CQ81" s="27">
        <v>77.459999999999994</v>
      </c>
      <c r="CR81" s="27"/>
      <c r="CS81" s="27"/>
      <c r="CT81" s="27">
        <v>91.441666666666706</v>
      </c>
      <c r="CU81" s="27"/>
      <c r="CV81" s="27">
        <v>406.01799918333336</v>
      </c>
      <c r="CW81" s="9">
        <v>127.64666666666666</v>
      </c>
      <c r="CX81" s="9"/>
      <c r="CY81" s="9">
        <v>80.899999999999991</v>
      </c>
      <c r="CZ81" s="9">
        <v>83.666666666666671</v>
      </c>
      <c r="DA81" s="9">
        <v>144.85989473684211</v>
      </c>
      <c r="DB81" s="9">
        <v>1443.6212970502213</v>
      </c>
      <c r="DC81" s="27">
        <v>169.93333333333331</v>
      </c>
      <c r="DD81" s="9">
        <v>204.41666666666666</v>
      </c>
      <c r="DE81" s="9">
        <v>211</v>
      </c>
      <c r="DF81" s="9">
        <v>217.33333333333334</v>
      </c>
      <c r="DG81" s="9">
        <v>294.13799151375002</v>
      </c>
      <c r="DH81" s="9">
        <v>233</v>
      </c>
      <c r="DI81" s="9">
        <v>195.23157913333333</v>
      </c>
      <c r="DJ81" s="9">
        <v>585</v>
      </c>
      <c r="DK81" s="9">
        <v>583.66666666666663</v>
      </c>
      <c r="DL81" s="9">
        <v>606.33333333333337</v>
      </c>
      <c r="DM81" s="9">
        <v>546.60936844555101</v>
      </c>
      <c r="DN81" s="9">
        <v>141.33333333333334</v>
      </c>
      <c r="DO81" s="9">
        <v>160.66666666666666</v>
      </c>
      <c r="DP81" s="9">
        <v>160.66666666666666</v>
      </c>
      <c r="DQ81" s="9">
        <v>156.66666666666666</v>
      </c>
      <c r="DR81" s="9">
        <v>232.33333333333334</v>
      </c>
      <c r="DS81" s="9">
        <v>257</v>
      </c>
      <c r="DT81" s="9">
        <v>293</v>
      </c>
      <c r="DU81" s="9">
        <v>626.66666666666663</v>
      </c>
      <c r="DV81" s="9">
        <v>666.33333333333337</v>
      </c>
      <c r="DW81" s="9">
        <v>54.333333333333336</v>
      </c>
      <c r="DX81" s="9">
        <v>401.26</v>
      </c>
      <c r="DY81" s="9">
        <v>282.66666666666669</v>
      </c>
      <c r="DZ81" s="9">
        <v>849.18333333333339</v>
      </c>
      <c r="EA81" s="9">
        <v>609.66666666666663</v>
      </c>
      <c r="EB81" s="9">
        <v>134.48666666666668</v>
      </c>
      <c r="EC81" s="9">
        <v>112.66666666666667</v>
      </c>
      <c r="ED81" s="17">
        <v>636.66666666666663</v>
      </c>
      <c r="EE81" s="9">
        <v>593.77835898666672</v>
      </c>
      <c r="EF81" s="9">
        <v>989.66666666666663</v>
      </c>
      <c r="EG81" s="9">
        <v>746</v>
      </c>
      <c r="EH81" s="9">
        <v>122.66666666666667</v>
      </c>
      <c r="EI81" s="9"/>
      <c r="EJ81" s="9">
        <v>247.67065458933538</v>
      </c>
      <c r="EK81" s="9">
        <v>205.19761456723484</v>
      </c>
      <c r="EL81" s="9">
        <v>199.39778165847579</v>
      </c>
      <c r="EM81" s="9">
        <v>75.066666666666677</v>
      </c>
      <c r="EN81" s="9">
        <v>149.06666666666663</v>
      </c>
      <c r="EO81" s="9"/>
      <c r="EP81" s="9">
        <v>93.633333333333326</v>
      </c>
      <c r="EQ81" s="9">
        <v>144.80000000000004</v>
      </c>
      <c r="ER81" s="9">
        <v>141.9</v>
      </c>
      <c r="ES81" s="9">
        <v>71.266666666666666</v>
      </c>
      <c r="ET81" s="9"/>
      <c r="EU81" s="9">
        <v>149.19999999999999</v>
      </c>
      <c r="EV81" s="9">
        <v>165.1</v>
      </c>
      <c r="EW81" s="9">
        <v>89.299719887955192</v>
      </c>
      <c r="EX81" s="9">
        <v>107.84795168277887</v>
      </c>
      <c r="EY81" s="9">
        <v>75.684380032206121</v>
      </c>
      <c r="EZ81" s="9">
        <v>111.25276106265041</v>
      </c>
      <c r="FA81" s="9">
        <v>85.234510712217713</v>
      </c>
      <c r="FB81" s="9">
        <v>152.66887104393007</v>
      </c>
      <c r="FC81" s="9">
        <v>352.48469872161087</v>
      </c>
      <c r="FD81" s="9">
        <v>3309.2133333333331</v>
      </c>
      <c r="FE81" s="9">
        <v>166.19581585644255</v>
      </c>
      <c r="FF81" s="9"/>
      <c r="FG81" s="9">
        <v>740.33333333333337</v>
      </c>
      <c r="FH81" s="9">
        <v>389</v>
      </c>
      <c r="FI81" s="9">
        <v>238.83411500000003</v>
      </c>
      <c r="FJ81" s="9">
        <v>19.088709677419356</v>
      </c>
      <c r="FK81" s="9">
        <v>19.088709677419356</v>
      </c>
      <c r="FL81" s="9">
        <v>239.56997255813999</v>
      </c>
      <c r="FM81" s="9"/>
      <c r="FN81" s="9">
        <v>741</v>
      </c>
      <c r="FO81" s="9" t="e">
        <v>#N/A</v>
      </c>
      <c r="FP81" s="9">
        <v>233.32256061666666</v>
      </c>
      <c r="FQ81" s="9">
        <v>187.83384722400001</v>
      </c>
      <c r="FR81" s="9">
        <v>173.75545431681931</v>
      </c>
      <c r="FS81" s="9"/>
      <c r="FT81" s="9">
        <v>482.73886635933331</v>
      </c>
      <c r="FU81" s="9">
        <v>0.42499999999999993</v>
      </c>
      <c r="FV81" s="9">
        <v>594.51323319333335</v>
      </c>
      <c r="FW81" s="9">
        <v>273.66715456266667</v>
      </c>
      <c r="FX81" s="9">
        <v>111.10000000000001</v>
      </c>
      <c r="FY81" s="9">
        <v>122.63333333333333</v>
      </c>
      <c r="FZ81" s="9">
        <v>110.73333333333333</v>
      </c>
      <c r="GA81" s="9"/>
      <c r="GB81" s="9"/>
      <c r="GC81" s="9">
        <v>120.2</v>
      </c>
      <c r="GD81" s="9">
        <v>92</v>
      </c>
      <c r="GE81" s="9">
        <v>102.90592934910316</v>
      </c>
      <c r="GF81" s="9">
        <v>91.301526394492569</v>
      </c>
      <c r="GG81" s="9">
        <v>97.607655502392348</v>
      </c>
      <c r="GH81" s="9"/>
      <c r="GI81" s="9"/>
      <c r="GJ81" s="9">
        <v>17.933333333333334</v>
      </c>
      <c r="GK81" s="9">
        <v>16.739999999999998</v>
      </c>
      <c r="GL81" s="9">
        <v>2.8146666666666662</v>
      </c>
      <c r="GM81" s="9">
        <v>1.1142000000000001</v>
      </c>
      <c r="GN81" s="9">
        <v>1.8555666666666666</v>
      </c>
      <c r="GO81" s="9">
        <v>3.533666666666667</v>
      </c>
      <c r="GP81" s="9">
        <v>1.8596000000000001</v>
      </c>
      <c r="GQ81" s="9">
        <v>3.6956666666666664</v>
      </c>
      <c r="GR81" s="9">
        <v>0.24983333333333335</v>
      </c>
      <c r="GS81" s="9">
        <v>3.3153333333333332</v>
      </c>
      <c r="GT81" s="9">
        <v>1.8194114832535886</v>
      </c>
      <c r="GU81" s="9">
        <v>136.5</v>
      </c>
      <c r="GV81" s="9">
        <v>128.33333333333334</v>
      </c>
      <c r="GW81" s="9">
        <v>130.19999999999999</v>
      </c>
      <c r="GX81" s="9">
        <v>139.56666666666666</v>
      </c>
      <c r="GY81" s="9">
        <v>122.7</v>
      </c>
      <c r="GZ81" s="9">
        <v>123.56666666666668</v>
      </c>
      <c r="HA81" s="9">
        <v>164</v>
      </c>
      <c r="HB81" s="9">
        <v>124.56849391537348</v>
      </c>
      <c r="HC81" s="9">
        <v>118.35364995454543</v>
      </c>
      <c r="HD81" s="9">
        <v>89.729315567048573</v>
      </c>
      <c r="HE81" s="9">
        <v>119.83510214625535</v>
      </c>
      <c r="HF81" s="9">
        <v>88.568311850219274</v>
      </c>
      <c r="HG81" s="9">
        <v>118.50220264317181</v>
      </c>
      <c r="HH81" s="9">
        <v>15.483333333333333</v>
      </c>
      <c r="HI81" s="9">
        <v>0.59786666666666666</v>
      </c>
      <c r="HJ81" s="9">
        <v>15.676666666666668</v>
      </c>
      <c r="HK81" s="9">
        <v>0.1741</v>
      </c>
      <c r="HL81" s="34">
        <v>151.53333333333333</v>
      </c>
      <c r="HM81" s="9">
        <v>151.86666666666665</v>
      </c>
      <c r="HN81" s="34">
        <v>148.66666666666666</v>
      </c>
      <c r="HO81" s="9">
        <v>0.6105666666666667</v>
      </c>
      <c r="HP81" s="9">
        <v>0.72329999999999994</v>
      </c>
      <c r="HQ81" s="9">
        <v>0.32150000000000001</v>
      </c>
      <c r="HR81" s="9">
        <v>1.0072666666666668</v>
      </c>
      <c r="HS81" s="9">
        <v>2.7953333333333337</v>
      </c>
      <c r="HT81" s="9">
        <v>0.22056666666666669</v>
      </c>
      <c r="HU81" s="9">
        <v>0.18636666666666668</v>
      </c>
      <c r="HV81" s="9">
        <v>0.42729999999999996</v>
      </c>
      <c r="HW81" s="9">
        <v>2.4043333333333332</v>
      </c>
      <c r="HX81" s="9">
        <v>0.64206666666666667</v>
      </c>
      <c r="HY81" s="9">
        <v>1.6905000000000001</v>
      </c>
      <c r="HZ81" s="9">
        <v>0.36636666666666662</v>
      </c>
      <c r="IA81" s="9">
        <v>1.5718333333333332</v>
      </c>
      <c r="IB81" s="9">
        <v>0.72303333333333331</v>
      </c>
      <c r="IC81" s="9">
        <v>0.97100000000000009</v>
      </c>
      <c r="ID81" s="9">
        <v>0.80698333333333339</v>
      </c>
      <c r="IE81" s="9">
        <v>1.0713333333333332</v>
      </c>
      <c r="IF81" s="9">
        <v>0.91829557416267948</v>
      </c>
      <c r="IG81" s="9">
        <v>0.60844907407407411</v>
      </c>
      <c r="IH81" s="9">
        <v>0.19755681818181817</v>
      </c>
      <c r="II81" s="9">
        <v>89.1</v>
      </c>
      <c r="IJ81" s="9">
        <v>132.53333333333333</v>
      </c>
      <c r="IK81" s="9">
        <v>96.466666666666654</v>
      </c>
      <c r="IL81" s="9">
        <v>110.83333333333333</v>
      </c>
      <c r="IM81" s="9">
        <v>106.23333333333335</v>
      </c>
      <c r="IN81" s="9">
        <v>128.46666666666667</v>
      </c>
      <c r="IO81" s="9">
        <v>88.866666666666674</v>
      </c>
      <c r="IP81" s="9"/>
      <c r="IQ81" s="9">
        <v>31.2</v>
      </c>
      <c r="IR81" s="9"/>
      <c r="IS81" s="9">
        <v>156.73333333333332</v>
      </c>
      <c r="IT81" s="9">
        <v>125.96666666666665</v>
      </c>
      <c r="IU81" s="9">
        <v>132.4</v>
      </c>
      <c r="IV81" s="9">
        <v>119.26666666666667</v>
      </c>
      <c r="IW81" s="9">
        <v>69.958274054482445</v>
      </c>
      <c r="IX81" s="9">
        <v>69.191367002514212</v>
      </c>
      <c r="IY81" s="9">
        <v>44.330330300152589</v>
      </c>
      <c r="IZ81" s="9">
        <v>61.186353710487694</v>
      </c>
      <c r="JA81" s="9">
        <v>90.648971716316069</v>
      </c>
      <c r="JB81" s="9">
        <v>126.28079829683396</v>
      </c>
      <c r="JC81" s="9">
        <v>98.472364090341628</v>
      </c>
      <c r="JD81" s="9">
        <v>129.21553714156093</v>
      </c>
      <c r="JE81" s="9"/>
      <c r="JF81" s="9"/>
      <c r="JG81" s="9"/>
      <c r="JH81" s="9"/>
      <c r="JI81" s="9"/>
      <c r="JJ81" s="9"/>
      <c r="JK81" s="9"/>
      <c r="JL81" s="9"/>
      <c r="JM81" s="9"/>
      <c r="JN81" s="9"/>
      <c r="JO81" s="9"/>
      <c r="JP81" s="9"/>
      <c r="JQ81" s="9"/>
      <c r="JR81" s="9"/>
      <c r="JS81" s="9"/>
      <c r="JT81" s="9"/>
      <c r="JU81" s="9"/>
      <c r="JV81" s="9"/>
      <c r="JW81" s="9"/>
      <c r="JX81" s="9"/>
      <c r="JY81" s="9"/>
      <c r="JZ81" s="9"/>
      <c r="KA81" s="9"/>
      <c r="KB81" s="9"/>
      <c r="KC81" s="9"/>
      <c r="KD81" s="9"/>
      <c r="KE81" s="9"/>
      <c r="KF81" s="9"/>
      <c r="KG81" s="9"/>
      <c r="KH81" s="9"/>
      <c r="KI81" s="9"/>
      <c r="KJ81" s="9"/>
      <c r="KK81" s="9"/>
      <c r="KL81" s="9"/>
      <c r="KM81" s="9"/>
      <c r="KN81" s="9"/>
      <c r="KO81" s="9"/>
      <c r="KP81" s="9"/>
      <c r="KQ81" s="9"/>
      <c r="KR81" s="9"/>
      <c r="KS81" s="9"/>
      <c r="KT81" s="9"/>
      <c r="KU81" s="9"/>
      <c r="KV81" s="27">
        <v>0.66884050635768078</v>
      </c>
      <c r="KW81" s="27">
        <v>0.45794341923139742</v>
      </c>
      <c r="KX81" s="27"/>
      <c r="KY81" s="27"/>
      <c r="KZ81" s="27"/>
      <c r="LA81" s="27"/>
      <c r="LB81" s="27"/>
      <c r="LC81" s="27"/>
      <c r="LD81" s="27">
        <v>0.85293333333333332</v>
      </c>
      <c r="LE81" s="27">
        <v>0.98990000000000011</v>
      </c>
      <c r="LF81" s="27"/>
      <c r="LG81" s="27"/>
      <c r="LH81" s="27">
        <v>0.33860000000000007</v>
      </c>
      <c r="LI81" s="27"/>
      <c r="LJ81" s="9">
        <v>67.94734848484849</v>
      </c>
      <c r="LK81" s="27">
        <v>169.93333333333331</v>
      </c>
      <c r="LL81" s="9">
        <v>1.0333333333333334</v>
      </c>
      <c r="LM81" s="9">
        <v>1.731130735394802</v>
      </c>
      <c r="LN81" s="9"/>
      <c r="LO81" s="9"/>
      <c r="LP81" s="9"/>
      <c r="LQ81" s="9"/>
      <c r="LR81" s="9"/>
      <c r="LS81" s="9"/>
      <c r="LT81" s="9">
        <v>162.13333333333335</v>
      </c>
      <c r="LU81" s="9">
        <v>162.53333333333333</v>
      </c>
      <c r="LV81" s="9">
        <v>182.19999999999996</v>
      </c>
      <c r="LW81" s="9">
        <v>171.96666666666667</v>
      </c>
      <c r="LX81" s="9">
        <v>156.16666666666666</v>
      </c>
      <c r="LY81" s="9">
        <v>192</v>
      </c>
      <c r="LZ81" s="9">
        <v>149.86666666666667</v>
      </c>
      <c r="MA81" s="9">
        <v>186.83333333333334</v>
      </c>
      <c r="MB81" s="9">
        <v>102</v>
      </c>
      <c r="MC81" s="9">
        <v>147.73333333333332</v>
      </c>
      <c r="MD81" s="9">
        <v>136.73333333333335</v>
      </c>
      <c r="ME81" s="9">
        <v>145.93333333333331</v>
      </c>
      <c r="MF81" s="9">
        <v>147.03333333333333</v>
      </c>
      <c r="MG81" s="9">
        <v>160</v>
      </c>
      <c r="MH81" s="9">
        <v>139.46666666666667</v>
      </c>
      <c r="MI81" s="9">
        <v>156.16666666666666</v>
      </c>
      <c r="MJ81" s="9">
        <v>152.66666666666666</v>
      </c>
      <c r="MK81" s="9">
        <v>158</v>
      </c>
      <c r="ML81" s="9">
        <v>199.66666666666666</v>
      </c>
      <c r="MM81" s="9">
        <v>253.36666666666665</v>
      </c>
      <c r="MN81" s="9">
        <v>213.70000000000002</v>
      </c>
      <c r="MO81" s="9">
        <v>102.39999999999999</v>
      </c>
      <c r="MP81" s="9">
        <v>132.33333333333331</v>
      </c>
      <c r="MQ81" s="9">
        <v>152.6</v>
      </c>
      <c r="MR81" s="9">
        <v>150.06666666666669</v>
      </c>
      <c r="MS81" s="9">
        <v>154.6</v>
      </c>
      <c r="MT81" s="9">
        <v>183.36666666666667</v>
      </c>
      <c r="MU81" s="9">
        <v>166.53333333333333</v>
      </c>
      <c r="MV81" s="9">
        <v>162.63333333333333</v>
      </c>
      <c r="MW81" s="9">
        <v>32.666666666666664</v>
      </c>
      <c r="MX81" s="9">
        <v>37</v>
      </c>
      <c r="MY81" s="9">
        <v>30</v>
      </c>
      <c r="MZ81" s="9">
        <v>30.666666666666668</v>
      </c>
      <c r="NA81" s="9">
        <v>25</v>
      </c>
      <c r="NB81" s="9">
        <v>18</v>
      </c>
      <c r="NC81" s="9">
        <v>25</v>
      </c>
      <c r="ND81" s="9">
        <v>29.333333333333332</v>
      </c>
      <c r="NE81" s="9">
        <v>173</v>
      </c>
      <c r="NF81" s="9">
        <v>166.86666666666665</v>
      </c>
      <c r="NG81" s="9">
        <v>4.9533333333333331</v>
      </c>
      <c r="NH81" s="9"/>
      <c r="NI81" s="9"/>
      <c r="NJ81" s="9"/>
      <c r="NK81" s="9">
        <v>133.19999999999999</v>
      </c>
      <c r="NL81" s="9">
        <v>110.7</v>
      </c>
      <c r="NM81" s="9"/>
      <c r="NN81" s="9">
        <v>0.86899999999999999</v>
      </c>
      <c r="NO81" s="9">
        <v>0.85099999999999998</v>
      </c>
      <c r="NP81" s="27"/>
      <c r="NQ81" s="27">
        <v>83.738519622454049</v>
      </c>
      <c r="NR81" s="27"/>
      <c r="NS81" s="27">
        <v>112.74807483333332</v>
      </c>
      <c r="NT81" s="27">
        <v>81.191490173333335</v>
      </c>
      <c r="NU81" s="27">
        <v>156.03333333333333</v>
      </c>
      <c r="NV81" s="27">
        <v>1200</v>
      </c>
      <c r="NW81" s="27">
        <v>155</v>
      </c>
      <c r="NX81" s="27"/>
      <c r="NY81" s="27"/>
      <c r="NZ81" s="27"/>
      <c r="OA81" s="27">
        <v>70.8</v>
      </c>
      <c r="OB81" s="27">
        <v>76</v>
      </c>
      <c r="OC81" s="27">
        <v>65.3</v>
      </c>
      <c r="OD81" s="27">
        <v>424.30666666666667</v>
      </c>
      <c r="OE81" s="27">
        <v>103.13333333333334</v>
      </c>
      <c r="OF81" s="27">
        <v>1585.3422419999999</v>
      </c>
      <c r="OG81" s="27">
        <v>2365.6999999999998</v>
      </c>
      <c r="OH81" s="27">
        <v>3986.8</v>
      </c>
      <c r="OI81" s="27">
        <v>1044.9000000000001</v>
      </c>
      <c r="OJ81" s="9">
        <v>128</v>
      </c>
      <c r="OK81" s="9">
        <v>109</v>
      </c>
      <c r="OL81" s="9">
        <v>31.899999999999995</v>
      </c>
      <c r="OM81" s="9">
        <v>68.3</v>
      </c>
      <c r="ON81" s="9">
        <v>237</v>
      </c>
      <c r="OO81" s="9">
        <v>158.4</v>
      </c>
      <c r="OP81" s="9">
        <v>62.085965182560493</v>
      </c>
      <c r="OQ81" s="9" t="e">
        <v>#N/A</v>
      </c>
      <c r="OR81" s="9" t="e">
        <v>#N/A</v>
      </c>
      <c r="OS81" s="9">
        <v>137.26666666666665</v>
      </c>
      <c r="OT81" s="9">
        <v>165.86666666666667</v>
      </c>
      <c r="OU81" s="9">
        <v>201.93333333333331</v>
      </c>
      <c r="OV81" s="9">
        <v>112.5</v>
      </c>
      <c r="OW81" s="9">
        <v>170.56666666666669</v>
      </c>
      <c r="OX81" s="9">
        <v>122.23333333333333</v>
      </c>
      <c r="OY81" s="9">
        <v>111.43333333333334</v>
      </c>
      <c r="OZ81" s="9">
        <v>131.93333333333334</v>
      </c>
      <c r="PA81" s="9" t="e">
        <v>#N/A</v>
      </c>
      <c r="PB81" s="9" t="e">
        <v>#N/A</v>
      </c>
      <c r="PC81" s="9">
        <v>110.366666666667</v>
      </c>
      <c r="PD81" s="9">
        <v>105</v>
      </c>
      <c r="PE81" s="9">
        <v>146.80000000000001</v>
      </c>
    </row>
    <row r="82" spans="1:421" ht="15.75">
      <c r="A82" s="2">
        <v>36161</v>
      </c>
      <c r="B82" s="9">
        <v>88.644128000000009</v>
      </c>
      <c r="C82" s="9">
        <v>67</v>
      </c>
      <c r="D82" s="9">
        <v>106</v>
      </c>
      <c r="E82" s="9">
        <v>90.603333333333339</v>
      </c>
      <c r="F82" s="9">
        <v>99.333333333333329</v>
      </c>
      <c r="G82" s="9">
        <v>179.33666666666667</v>
      </c>
      <c r="H82" s="9">
        <v>109.89481613846152</v>
      </c>
      <c r="I82" s="9"/>
      <c r="J82" s="9">
        <v>80.966647666666674</v>
      </c>
      <c r="K82" s="9">
        <v>96.188902333333317</v>
      </c>
      <c r="L82" s="9">
        <v>80.333333333333329</v>
      </c>
      <c r="M82" s="9">
        <v>70.666666666666671</v>
      </c>
      <c r="N82" s="9">
        <v>136.05666666666664</v>
      </c>
      <c r="O82" s="9">
        <v>68.343301220000001</v>
      </c>
      <c r="P82" s="9">
        <v>91.124401626666668</v>
      </c>
      <c r="Q82" s="9">
        <v>82.673280000000005</v>
      </c>
      <c r="R82" s="9">
        <v>85.421282452717378</v>
      </c>
      <c r="S82" s="9">
        <v>101.41264052000001</v>
      </c>
      <c r="T82" s="9">
        <v>71.429772887999988</v>
      </c>
      <c r="U82" s="9">
        <v>249.12235605999999</v>
      </c>
      <c r="V82" s="9">
        <v>98.366674326802055</v>
      </c>
      <c r="W82" s="9">
        <v>108.33333333333333</v>
      </c>
      <c r="X82" s="9">
        <v>101.33333333333331</v>
      </c>
      <c r="Y82" s="9">
        <v>100.6777654</v>
      </c>
      <c r="Z82" s="9">
        <v>195.99868643596491</v>
      </c>
      <c r="AA82" s="17">
        <v>198.70998548266667</v>
      </c>
      <c r="AB82" s="9">
        <v>285.96666666666664</v>
      </c>
      <c r="AC82" s="9">
        <v>474</v>
      </c>
      <c r="AD82" s="9">
        <v>242.33333333333334</v>
      </c>
      <c r="AE82" s="9">
        <v>1239.5123243846667</v>
      </c>
      <c r="AF82" s="9">
        <v>1239.7327866466667</v>
      </c>
      <c r="AG82" s="9">
        <v>1286.9150820767745</v>
      </c>
      <c r="AH82" s="9">
        <v>1043.5986230276858</v>
      </c>
      <c r="AI82" s="9"/>
      <c r="AJ82" s="9">
        <v>1273.6687094918227</v>
      </c>
      <c r="AK82" s="9"/>
      <c r="AL82" s="9">
        <v>114.39233517482074</v>
      </c>
      <c r="AM82" s="9">
        <v>86.8901164261448</v>
      </c>
      <c r="AN82" s="9">
        <v>81.356422908466826</v>
      </c>
      <c r="AO82" s="9">
        <v>84.499664683763953</v>
      </c>
      <c r="AP82" s="9"/>
      <c r="AQ82" s="9">
        <v>108.51642353333334</v>
      </c>
      <c r="AR82" s="9">
        <v>99</v>
      </c>
      <c r="AS82" s="9">
        <v>113.63333333333333</v>
      </c>
      <c r="AT82" s="9">
        <v>107.03333333333335</v>
      </c>
      <c r="AU82" s="9">
        <v>102.66666666666667</v>
      </c>
      <c r="AV82" s="9"/>
      <c r="AW82" s="9">
        <v>122.90000000000002</v>
      </c>
      <c r="AX82" s="9"/>
      <c r="AY82" s="9">
        <v>130.80000000000001</v>
      </c>
      <c r="AZ82" s="9">
        <v>84.3</v>
      </c>
      <c r="BA82" s="9">
        <v>91.533333333333346</v>
      </c>
      <c r="BB82" s="9">
        <v>83.1</v>
      </c>
      <c r="BC82" s="9">
        <v>106.7</v>
      </c>
      <c r="BD82" s="9">
        <v>94.5</v>
      </c>
      <c r="BE82" s="9">
        <v>107.43333333333334</v>
      </c>
      <c r="BF82" s="9">
        <v>81.599999999999994</v>
      </c>
      <c r="BG82" s="9">
        <v>104.7</v>
      </c>
      <c r="BH82" s="9">
        <v>85.733333333333334</v>
      </c>
      <c r="BI82" s="9">
        <v>104.70937632583795</v>
      </c>
      <c r="BJ82" s="9">
        <v>78.448161154275596</v>
      </c>
      <c r="BK82" s="9">
        <v>126.23786486574238</v>
      </c>
      <c r="BL82" s="9">
        <v>81.567849168940711</v>
      </c>
      <c r="BM82" s="9">
        <v>79.734657149867488</v>
      </c>
      <c r="BN82" s="9">
        <v>131.71969549092327</v>
      </c>
      <c r="BO82" s="9">
        <v>121.51898734177217</v>
      </c>
      <c r="BP82" s="9">
        <v>91.431358959584287</v>
      </c>
      <c r="BQ82" s="9">
        <v>79.75206611570249</v>
      </c>
      <c r="BR82" s="9">
        <v>73.245167853509656</v>
      </c>
      <c r="BS82" s="9">
        <v>67.04294918936921</v>
      </c>
      <c r="BT82" s="9"/>
      <c r="BU82" s="9">
        <v>86.519862951898716</v>
      </c>
      <c r="BV82" s="9">
        <v>115.05</v>
      </c>
      <c r="BW82" s="9"/>
      <c r="BX82" s="9">
        <v>136.5</v>
      </c>
      <c r="BY82" s="9"/>
      <c r="BZ82" s="9">
        <v>126.16666666666667</v>
      </c>
      <c r="CA82" s="9">
        <v>175.91445264516113</v>
      </c>
      <c r="CB82" s="9"/>
      <c r="CC82" s="9"/>
      <c r="CD82" s="9"/>
      <c r="CE82" s="9"/>
      <c r="CF82" s="9"/>
      <c r="CG82" s="9"/>
      <c r="CH82" s="27"/>
      <c r="CI82" s="27"/>
      <c r="CJ82" s="27"/>
      <c r="CK82" s="27"/>
      <c r="CL82" s="27"/>
      <c r="CM82" s="27"/>
      <c r="CN82" s="27">
        <v>1244.2666666666667</v>
      </c>
      <c r="CO82" s="27">
        <v>802.74333333333334</v>
      </c>
      <c r="CP82" s="27"/>
      <c r="CQ82" s="27">
        <v>77.5833333333333</v>
      </c>
      <c r="CR82" s="27"/>
      <c r="CS82" s="27"/>
      <c r="CT82" s="27">
        <v>87.8125</v>
      </c>
      <c r="CU82" s="27"/>
      <c r="CV82" s="27">
        <v>402.16909552591665</v>
      </c>
      <c r="CW82" s="9">
        <v>119.84999999999998</v>
      </c>
      <c r="CX82" s="9"/>
      <c r="CY82" s="9">
        <v>79.13333333333334</v>
      </c>
      <c r="CZ82" s="9">
        <v>82.766666666666666</v>
      </c>
      <c r="DA82" s="9">
        <v>143.66331738437</v>
      </c>
      <c r="DB82" s="9">
        <v>1335.4031503851913</v>
      </c>
      <c r="DC82" s="27">
        <v>168.13333333333335</v>
      </c>
      <c r="DD82" s="9">
        <v>173.33333333333334</v>
      </c>
      <c r="DE82" s="9">
        <v>177</v>
      </c>
      <c r="DF82" s="9">
        <v>177.33333333333334</v>
      </c>
      <c r="DG82" s="9">
        <v>267.04103637666668</v>
      </c>
      <c r="DH82" s="9">
        <v>202</v>
      </c>
      <c r="DI82" s="9">
        <v>180.41161610000003</v>
      </c>
      <c r="DJ82" s="9">
        <v>468.66666666666669</v>
      </c>
      <c r="DK82" s="9">
        <v>453.66666666666669</v>
      </c>
      <c r="DL82" s="9">
        <v>492.33333333333331</v>
      </c>
      <c r="DM82" s="9">
        <v>451.02929658681768</v>
      </c>
      <c r="DN82" s="9">
        <v>129</v>
      </c>
      <c r="DO82" s="9">
        <v>139</v>
      </c>
      <c r="DP82" s="9">
        <v>145.66666666666666</v>
      </c>
      <c r="DQ82" s="9">
        <v>148.66666666666666</v>
      </c>
      <c r="DR82" s="9">
        <v>150</v>
      </c>
      <c r="DS82" s="9">
        <v>200</v>
      </c>
      <c r="DT82" s="9">
        <v>259.33333333333331</v>
      </c>
      <c r="DU82" s="9">
        <v>466.66666666666669</v>
      </c>
      <c r="DV82" s="9">
        <v>543</v>
      </c>
      <c r="DW82" s="9">
        <v>48</v>
      </c>
      <c r="DX82" s="9">
        <v>378.53333333333336</v>
      </c>
      <c r="DY82" s="9">
        <v>237.33333333333334</v>
      </c>
      <c r="DZ82" s="9">
        <v>740.16666666666663</v>
      </c>
      <c r="EA82" s="9">
        <v>490.66666666666669</v>
      </c>
      <c r="EB82" s="9">
        <v>145.6</v>
      </c>
      <c r="EC82" s="9">
        <v>111.33333333333333</v>
      </c>
      <c r="ED82" s="17">
        <v>534</v>
      </c>
      <c r="EE82" s="9">
        <v>615.08971098000006</v>
      </c>
      <c r="EF82" s="9">
        <v>870.66666666666663</v>
      </c>
      <c r="EG82" s="9">
        <v>633.33333333333337</v>
      </c>
      <c r="EH82" s="9">
        <v>117.33333333333333</v>
      </c>
      <c r="EI82" s="9"/>
      <c r="EJ82" s="9">
        <v>231.90202216039336</v>
      </c>
      <c r="EK82" s="9">
        <v>183.23513968946131</v>
      </c>
      <c r="EL82" s="9">
        <v>181.71982250266021</v>
      </c>
      <c r="EM82" s="9">
        <v>69.000000000000014</v>
      </c>
      <c r="EN82" s="9">
        <v>145.6</v>
      </c>
      <c r="EO82" s="9"/>
      <c r="EP82" s="9">
        <v>84.766666666666666</v>
      </c>
      <c r="EQ82" s="9">
        <v>144.83333333333334</v>
      </c>
      <c r="ER82" s="9">
        <v>131.6</v>
      </c>
      <c r="ES82" s="9">
        <v>67.966666666666654</v>
      </c>
      <c r="ET82" s="9"/>
      <c r="EU82" s="9">
        <v>107.13333333333333</v>
      </c>
      <c r="EV82" s="9">
        <v>177.35</v>
      </c>
      <c r="EW82" s="9">
        <v>82.521008403361364</v>
      </c>
      <c r="EX82" s="9">
        <v>88.9896671989775</v>
      </c>
      <c r="EY82" s="9">
        <v>71.819645732689224</v>
      </c>
      <c r="EZ82" s="9">
        <v>94.450512072848881</v>
      </c>
      <c r="FA82" s="9">
        <v>81.528662420382148</v>
      </c>
      <c r="FB82" s="9">
        <v>158.1483230987246</v>
      </c>
      <c r="FC82" s="9">
        <v>278.28930235392818</v>
      </c>
      <c r="FD82" s="9">
        <v>3414.6766666666667</v>
      </c>
      <c r="FE82" s="9">
        <v>155.43142007997491</v>
      </c>
      <c r="FF82" s="9"/>
      <c r="FG82" s="9">
        <v>736</v>
      </c>
      <c r="FH82" s="9">
        <v>382</v>
      </c>
      <c r="FI82" s="9">
        <v>252.06185059999999</v>
      </c>
      <c r="FJ82" s="9">
        <v>18.75</v>
      </c>
      <c r="FK82" s="9">
        <v>18.75</v>
      </c>
      <c r="FL82" s="9">
        <v>203.611111111111</v>
      </c>
      <c r="FM82" s="9"/>
      <c r="FN82" s="9">
        <v>704.66666666666663</v>
      </c>
      <c r="FO82" s="9" t="e">
        <v>#N/A</v>
      </c>
      <c r="FP82" s="9">
        <v>230.30957636933331</v>
      </c>
      <c r="FQ82" s="9">
        <v>158.43887895733334</v>
      </c>
      <c r="FR82" s="9">
        <v>135.21729914910097</v>
      </c>
      <c r="FS82" s="9"/>
      <c r="FT82" s="9">
        <v>494.86429076933337</v>
      </c>
      <c r="FU82" s="9">
        <v>0.43433333333333335</v>
      </c>
      <c r="FV82" s="9">
        <v>597.67319228200006</v>
      </c>
      <c r="FW82" s="9">
        <v>264.18727729666665</v>
      </c>
      <c r="FX82" s="9">
        <v>112.43333333333334</v>
      </c>
      <c r="FY82" s="9">
        <v>123.80000000000001</v>
      </c>
      <c r="FZ82" s="9">
        <v>109.63333333333333</v>
      </c>
      <c r="GA82" s="9"/>
      <c r="GB82" s="9"/>
      <c r="GC82" s="9">
        <v>120.36666666666667</v>
      </c>
      <c r="GD82" s="9">
        <v>95.366666666666674</v>
      </c>
      <c r="GE82" s="9">
        <v>105.49071825800895</v>
      </c>
      <c r="GF82" s="9">
        <v>91.78681262872783</v>
      </c>
      <c r="GG82" s="9">
        <v>99.751196172248825</v>
      </c>
      <c r="GH82" s="9"/>
      <c r="GI82" s="9"/>
      <c r="GJ82" s="9">
        <v>15.933333333333332</v>
      </c>
      <c r="GK82" s="9">
        <v>12.72</v>
      </c>
      <c r="GL82" s="9">
        <v>2.9823333333333331</v>
      </c>
      <c r="GM82" s="9">
        <v>1.0458999999999998</v>
      </c>
      <c r="GN82" s="9">
        <v>1.3433999999999999</v>
      </c>
      <c r="GO82" s="9">
        <v>2.8473333333333333</v>
      </c>
      <c r="GP82" s="9">
        <v>1.3806</v>
      </c>
      <c r="GQ82" s="9">
        <v>3.7360000000000002</v>
      </c>
      <c r="GR82" s="9">
        <v>0.19299999999999998</v>
      </c>
      <c r="GS82" s="9">
        <v>3.3003333333333331</v>
      </c>
      <c r="GT82" s="9">
        <v>1.3377895372489195</v>
      </c>
      <c r="GU82" s="9">
        <v>127.3</v>
      </c>
      <c r="GV82" s="9">
        <v>99.633333333333326</v>
      </c>
      <c r="GW82" s="9">
        <v>117.1</v>
      </c>
      <c r="GX82" s="9">
        <v>129.73333333333335</v>
      </c>
      <c r="GY82" s="9">
        <v>119.43333333333332</v>
      </c>
      <c r="GZ82" s="9">
        <v>90.4</v>
      </c>
      <c r="HA82" s="9">
        <v>146.33333333333334</v>
      </c>
      <c r="HB82" s="9">
        <v>92.481857764876636</v>
      </c>
      <c r="HC82" s="9">
        <v>111.0986200749049</v>
      </c>
      <c r="HD82" s="9">
        <v>69.317243113170264</v>
      </c>
      <c r="HE82" s="9">
        <v>86.758659290035084</v>
      </c>
      <c r="HF82" s="9">
        <v>88.16759055188227</v>
      </c>
      <c r="HG82" s="9">
        <v>105.2863436123348</v>
      </c>
      <c r="HH82" s="9">
        <v>12.753333333333332</v>
      </c>
      <c r="HI82" s="9">
        <v>0.5</v>
      </c>
      <c r="HJ82" s="9">
        <v>17.116666666666667</v>
      </c>
      <c r="HK82" s="9">
        <v>0.16739999999999999</v>
      </c>
      <c r="HL82" s="34">
        <v>150.86666666666667</v>
      </c>
      <c r="HM82" s="9">
        <v>146.33333333333334</v>
      </c>
      <c r="HN82" s="34">
        <v>153.56666666666666</v>
      </c>
      <c r="HO82" s="9">
        <v>0.62429999999999997</v>
      </c>
      <c r="HP82" s="9">
        <v>0.78626666666666667</v>
      </c>
      <c r="HQ82" s="9">
        <v>0.36096666666666671</v>
      </c>
      <c r="HR82" s="9">
        <v>1.0145333333333333</v>
      </c>
      <c r="HS82" s="9">
        <v>2.78</v>
      </c>
      <c r="HT82" s="9">
        <v>0.28826666666666667</v>
      </c>
      <c r="HU82" s="9">
        <v>0.12593333333333334</v>
      </c>
      <c r="HV82" s="9">
        <v>0.47753333333333331</v>
      </c>
      <c r="HW82" s="9">
        <v>2.3580000000000001</v>
      </c>
      <c r="HX82" s="9">
        <v>0.58116666666666672</v>
      </c>
      <c r="HY82" s="9">
        <v>1.5693333333333335</v>
      </c>
      <c r="HZ82" s="9">
        <v>0.29426666666666668</v>
      </c>
      <c r="IA82" s="9">
        <v>1.5466</v>
      </c>
      <c r="IB82" s="9">
        <v>0.5930333333333333</v>
      </c>
      <c r="IC82" s="9">
        <v>0.98466666666666658</v>
      </c>
      <c r="ID82" s="9">
        <v>0.68413333333333326</v>
      </c>
      <c r="IE82" s="9">
        <v>1.0453333333333334</v>
      </c>
      <c r="IF82" s="9">
        <v>0.97699491532976834</v>
      </c>
      <c r="IG82" s="9">
        <v>0.63069444444444434</v>
      </c>
      <c r="IH82" s="9">
        <v>0.26674500381388255</v>
      </c>
      <c r="II82" s="9">
        <v>88.633333333333326</v>
      </c>
      <c r="IJ82" s="9">
        <v>132.5</v>
      </c>
      <c r="IK82" s="9">
        <v>98.666666666666671</v>
      </c>
      <c r="IL82" s="9">
        <v>110.86666666666667</v>
      </c>
      <c r="IM82" s="9">
        <v>95.6</v>
      </c>
      <c r="IN82" s="9">
        <v>120.26666666666667</v>
      </c>
      <c r="IO82" s="9">
        <v>94</v>
      </c>
      <c r="IP82" s="9"/>
      <c r="IQ82" s="9">
        <v>45.266666666666673</v>
      </c>
      <c r="IR82" s="9"/>
      <c r="IS82" s="9">
        <v>136.1</v>
      </c>
      <c r="IT82" s="9">
        <v>115</v>
      </c>
      <c r="IU82" s="9">
        <v>99.066666666666677</v>
      </c>
      <c r="IV82" s="9">
        <v>104.26666666666667</v>
      </c>
      <c r="IW82" s="9">
        <v>71.531829162330155</v>
      </c>
      <c r="IX82" s="9">
        <v>69.69053034908076</v>
      </c>
      <c r="IY82" s="9">
        <v>57.936934628339053</v>
      </c>
      <c r="IZ82" s="9">
        <v>68.379413624810581</v>
      </c>
      <c r="JA82" s="9">
        <v>82.050920043296159</v>
      </c>
      <c r="JB82" s="9">
        <v>117.2296161651374</v>
      </c>
      <c r="JC82" s="9">
        <v>80.767222789694699</v>
      </c>
      <c r="JD82" s="9">
        <v>109.54458721962024</v>
      </c>
      <c r="JE82" s="9"/>
      <c r="JF82" s="9"/>
      <c r="JG82" s="9"/>
      <c r="JH82" s="9"/>
      <c r="JI82" s="9"/>
      <c r="JJ82" s="9"/>
      <c r="JK82" s="9"/>
      <c r="JL82" s="9"/>
      <c r="JM82" s="9"/>
      <c r="JN82" s="9"/>
      <c r="JO82" s="9"/>
      <c r="JP82" s="9"/>
      <c r="JQ82" s="9"/>
      <c r="JR82" s="9"/>
      <c r="JS82" s="9"/>
      <c r="JT82" s="9"/>
      <c r="JU82" s="9"/>
      <c r="JV82" s="9"/>
      <c r="JW82" s="9"/>
      <c r="JX82" s="9"/>
      <c r="JY82" s="9"/>
      <c r="JZ82" s="9"/>
      <c r="KA82" s="9"/>
      <c r="KB82" s="9"/>
      <c r="KC82" s="9"/>
      <c r="KD82" s="9"/>
      <c r="KE82" s="9"/>
      <c r="KF82" s="9"/>
      <c r="KG82" s="9"/>
      <c r="KH82" s="9"/>
      <c r="KI82" s="9"/>
      <c r="KJ82" s="9"/>
      <c r="KK82" s="9"/>
      <c r="KL82" s="9"/>
      <c r="KM82" s="9"/>
      <c r="KN82" s="9"/>
      <c r="KO82" s="9"/>
      <c r="KP82" s="9"/>
      <c r="KQ82" s="9"/>
      <c r="KR82" s="9"/>
      <c r="KS82" s="9"/>
      <c r="KT82" s="9"/>
      <c r="KU82" s="9"/>
      <c r="KV82" s="27">
        <v>0.49266838071623903</v>
      </c>
      <c r="KW82" s="27">
        <v>0.3296438136924455</v>
      </c>
      <c r="KX82" s="27"/>
      <c r="KY82" s="27"/>
      <c r="KZ82" s="27"/>
      <c r="LA82" s="27"/>
      <c r="LB82" s="27"/>
      <c r="LC82" s="27"/>
      <c r="LD82" s="27">
        <v>0.88526666666666687</v>
      </c>
      <c r="LE82" s="27">
        <v>1.0029000000000001</v>
      </c>
      <c r="LF82" s="27"/>
      <c r="LG82" s="27"/>
      <c r="LH82" s="27">
        <v>0.45389999999999991</v>
      </c>
      <c r="LI82" s="27"/>
      <c r="LJ82" s="9">
        <v>70.023646071700995</v>
      </c>
      <c r="LK82" s="27">
        <v>168.13333333333335</v>
      </c>
      <c r="LL82" s="9">
        <v>0.96666666666666667</v>
      </c>
      <c r="LM82" s="9">
        <v>1.4284253489934728</v>
      </c>
      <c r="LN82" s="9"/>
      <c r="LO82" s="9"/>
      <c r="LP82" s="9"/>
      <c r="LQ82" s="9"/>
      <c r="LR82" s="9"/>
      <c r="LS82" s="9"/>
      <c r="LT82" s="9">
        <v>163.4</v>
      </c>
      <c r="LU82" s="9">
        <v>163.83333333333334</v>
      </c>
      <c r="LV82" s="9">
        <v>183.83333333333334</v>
      </c>
      <c r="LW82" s="9">
        <v>173.9666666666667</v>
      </c>
      <c r="LX82" s="9">
        <v>160.36666666666665</v>
      </c>
      <c r="LY82" s="9">
        <v>193.66666666666666</v>
      </c>
      <c r="LZ82" s="9">
        <v>151.6</v>
      </c>
      <c r="MA82" s="9">
        <v>188.19999999999996</v>
      </c>
      <c r="MB82" s="9">
        <v>103.40000000000002</v>
      </c>
      <c r="MC82" s="9">
        <v>146.73333333333332</v>
      </c>
      <c r="MD82" s="9">
        <v>136.76666666666668</v>
      </c>
      <c r="ME82" s="9">
        <v>142.83333333333334</v>
      </c>
      <c r="MF82" s="9">
        <v>147.70000000000002</v>
      </c>
      <c r="MG82" s="9">
        <v>158.06666666666666</v>
      </c>
      <c r="MH82" s="9">
        <v>136.73333333333332</v>
      </c>
      <c r="MI82" s="9">
        <v>161.66666666666666</v>
      </c>
      <c r="MJ82" s="9">
        <v>162.26666666666665</v>
      </c>
      <c r="MK82" s="9">
        <v>162</v>
      </c>
      <c r="ML82" s="9">
        <v>202.93333333333331</v>
      </c>
      <c r="MM82" s="9">
        <v>260.86666666666667</v>
      </c>
      <c r="MN82" s="9">
        <v>214.5</v>
      </c>
      <c r="MO82" s="9">
        <v>103.83333333333333</v>
      </c>
      <c r="MP82" s="9">
        <v>134.16666666666666</v>
      </c>
      <c r="MQ82" s="9">
        <v>153.06666666666669</v>
      </c>
      <c r="MR82" s="9">
        <v>151.33333333333334</v>
      </c>
      <c r="MS82" s="9">
        <v>150.26666666666665</v>
      </c>
      <c r="MT82" s="9">
        <v>156.03333333333333</v>
      </c>
      <c r="MU82" s="9">
        <v>168</v>
      </c>
      <c r="MV82" s="9">
        <v>163.83333333333334</v>
      </c>
      <c r="MW82" s="9">
        <v>32.333333333333336</v>
      </c>
      <c r="MX82" s="9">
        <v>37</v>
      </c>
      <c r="MY82" s="9">
        <v>29</v>
      </c>
      <c r="MZ82" s="9">
        <v>30</v>
      </c>
      <c r="NA82" s="9">
        <v>21.333333333333332</v>
      </c>
      <c r="NB82" s="9">
        <v>19</v>
      </c>
      <c r="NC82" s="9">
        <v>26.666666666666668</v>
      </c>
      <c r="ND82" s="9">
        <v>27</v>
      </c>
      <c r="NE82" s="9">
        <v>175.53333333333333</v>
      </c>
      <c r="NF82" s="9">
        <v>168.20000000000002</v>
      </c>
      <c r="NG82" s="9">
        <v>5.79</v>
      </c>
      <c r="NH82" s="9"/>
      <c r="NI82" s="9"/>
      <c r="NJ82" s="9"/>
      <c r="NK82" s="9">
        <v>133.63333333333335</v>
      </c>
      <c r="NL82" s="9">
        <v>116.75</v>
      </c>
      <c r="NM82" s="9"/>
      <c r="NN82" s="9">
        <v>0.86499999999999999</v>
      </c>
      <c r="NO82" s="9">
        <v>0.84</v>
      </c>
      <c r="NP82" s="27"/>
      <c r="NQ82" s="27">
        <v>78.510928030303035</v>
      </c>
      <c r="NR82" s="27"/>
      <c r="NS82" s="27">
        <v>105.98237313333334</v>
      </c>
      <c r="NT82" s="27">
        <v>77.361403979999992</v>
      </c>
      <c r="NU82" s="27">
        <v>155.33333333333334</v>
      </c>
      <c r="NV82" s="27">
        <v>1180</v>
      </c>
      <c r="NW82" s="27">
        <v>155</v>
      </c>
      <c r="NX82" s="27"/>
      <c r="NY82" s="27"/>
      <c r="NZ82" s="27"/>
      <c r="OA82" s="27">
        <v>69.5</v>
      </c>
      <c r="OB82" s="27">
        <v>72.8</v>
      </c>
      <c r="OC82" s="27">
        <v>71.099999999999994</v>
      </c>
      <c r="OD82" s="27">
        <v>462.18</v>
      </c>
      <c r="OE82" s="27">
        <v>104.56666666666666</v>
      </c>
      <c r="OF82" s="27">
        <v>1392.3645046666668</v>
      </c>
      <c r="OG82" s="27">
        <v>2241.8000000000002</v>
      </c>
      <c r="OH82" s="27">
        <v>3565.2</v>
      </c>
      <c r="OI82" s="27">
        <v>1025</v>
      </c>
      <c r="OJ82" s="9">
        <v>128</v>
      </c>
      <c r="OK82" s="9">
        <v>109</v>
      </c>
      <c r="OL82" s="9">
        <v>33</v>
      </c>
      <c r="OM82" s="9">
        <v>67.3</v>
      </c>
      <c r="ON82" s="9">
        <v>238</v>
      </c>
      <c r="OO82" s="9">
        <v>158.76666666666668</v>
      </c>
      <c r="OP82" s="9">
        <v>61.623786781697753</v>
      </c>
      <c r="OQ82" s="9" t="e">
        <v>#N/A</v>
      </c>
      <c r="OR82" s="9" t="e">
        <v>#N/A</v>
      </c>
      <c r="OS82" s="9">
        <v>137.69999999999999</v>
      </c>
      <c r="OT82" s="9">
        <v>167.36666666666667</v>
      </c>
      <c r="OU82" s="9">
        <v>203.16666666666666</v>
      </c>
      <c r="OV82" s="9">
        <v>112.86666666666667</v>
      </c>
      <c r="OW82" s="9">
        <v>171.06666666666669</v>
      </c>
      <c r="OX82" s="9">
        <v>122.03333333333335</v>
      </c>
      <c r="OY82" s="9">
        <v>112.23333333333333</v>
      </c>
      <c r="OZ82" s="9">
        <v>132.4</v>
      </c>
      <c r="PA82" s="9" t="e">
        <v>#N/A</v>
      </c>
      <c r="PB82" s="9" t="e">
        <v>#N/A</v>
      </c>
      <c r="PC82" s="9">
        <v>108.066666666667</v>
      </c>
      <c r="PD82" s="9">
        <v>105</v>
      </c>
      <c r="PE82" s="9">
        <v>145.66666666666666</v>
      </c>
    </row>
    <row r="83" spans="1:421" ht="15.75">
      <c r="A83" s="3">
        <v>36251</v>
      </c>
      <c r="B83" s="9">
        <v>81.142293333333342</v>
      </c>
      <c r="C83" s="9">
        <v>67</v>
      </c>
      <c r="D83" s="9">
        <v>113</v>
      </c>
      <c r="E83" s="9">
        <v>90.79</v>
      </c>
      <c r="F83" s="9">
        <v>94.333333333333329</v>
      </c>
      <c r="G83" s="9">
        <v>168.33333333333334</v>
      </c>
      <c r="H83" s="9">
        <v>113.36905978846154</v>
      </c>
      <c r="I83" s="9"/>
      <c r="J83" s="9">
        <v>78.735799999999983</v>
      </c>
      <c r="K83" s="9">
        <v>93.170696666666672</v>
      </c>
      <c r="L83" s="9">
        <v>75</v>
      </c>
      <c r="M83" s="9">
        <v>65</v>
      </c>
      <c r="N83" s="9">
        <v>133.5</v>
      </c>
      <c r="O83" s="9">
        <v>64.962879869333321</v>
      </c>
      <c r="P83" s="9">
        <v>87.156080910666674</v>
      </c>
      <c r="Q83" s="9">
        <v>85.199408000000005</v>
      </c>
      <c r="R83" s="9">
        <v>85.723467331150786</v>
      </c>
      <c r="S83" s="9">
        <v>93.329024246666663</v>
      </c>
      <c r="T83" s="9">
        <v>62.115242318500002</v>
      </c>
      <c r="U83" s="9">
        <v>221.65643258583336</v>
      </c>
      <c r="V83" s="9">
        <v>94.314031863908738</v>
      </c>
      <c r="W83" s="9">
        <v>123.33333333333333</v>
      </c>
      <c r="X83" s="9">
        <v>117.66666666666669</v>
      </c>
      <c r="Y83" s="9">
        <v>93.206544366666662</v>
      </c>
      <c r="Z83" s="9">
        <v>196.28943391557792</v>
      </c>
      <c r="AA83" s="17">
        <v>183.35111456333334</v>
      </c>
      <c r="AB83" s="9">
        <v>251.78333333333333</v>
      </c>
      <c r="AC83" s="9">
        <v>484.66666666666669</v>
      </c>
      <c r="AD83" s="9">
        <v>234.33333333333334</v>
      </c>
      <c r="AE83" s="9">
        <v>1293.3786037333332</v>
      </c>
      <c r="AF83" s="9">
        <v>1214.0121894133335</v>
      </c>
      <c r="AG83" s="9">
        <v>1285.9322867025594</v>
      </c>
      <c r="AH83" s="9">
        <v>1086.7206156452448</v>
      </c>
      <c r="AI83" s="9"/>
      <c r="AJ83" s="9">
        <v>1141.586008139853</v>
      </c>
      <c r="AK83" s="9"/>
      <c r="AL83" s="9">
        <v>107.30986684777905</v>
      </c>
      <c r="AM83" s="9">
        <v>82.75534557760534</v>
      </c>
      <c r="AN83" s="9">
        <v>79.444479007936508</v>
      </c>
      <c r="AO83" s="9">
        <v>89.794614275567099</v>
      </c>
      <c r="AP83" s="9"/>
      <c r="AQ83" s="9">
        <v>104.96453156666666</v>
      </c>
      <c r="AR83" s="9">
        <v>97.133333333333326</v>
      </c>
      <c r="AS83" s="9">
        <v>107.73333333333333</v>
      </c>
      <c r="AT83" s="9">
        <v>106.26666666666667</v>
      </c>
      <c r="AU83" s="9">
        <v>101.16666666666667</v>
      </c>
      <c r="AV83" s="9"/>
      <c r="AW83" s="9">
        <v>122.56666666666668</v>
      </c>
      <c r="AX83" s="9"/>
      <c r="AY83" s="9">
        <v>131.1</v>
      </c>
      <c r="AZ83" s="9">
        <v>83.466666666666654</v>
      </c>
      <c r="BA83" s="9">
        <v>86.733333333333334</v>
      </c>
      <c r="BB83" s="9">
        <v>79.033333333333317</v>
      </c>
      <c r="BC83" s="9">
        <v>104.26666666666667</v>
      </c>
      <c r="BD83" s="9">
        <v>93.566666666666663</v>
      </c>
      <c r="BE83" s="9">
        <v>99</v>
      </c>
      <c r="BF83" s="9"/>
      <c r="BG83" s="9">
        <v>87.766666666666652</v>
      </c>
      <c r="BH83" s="9">
        <v>84.433333333333337</v>
      </c>
      <c r="BI83" s="9">
        <v>101.82435299109036</v>
      </c>
      <c r="BJ83" s="9">
        <v>69.799193534390497</v>
      </c>
      <c r="BK83" s="9">
        <v>109.77629143803371</v>
      </c>
      <c r="BL83" s="9">
        <v>75.514760605308851</v>
      </c>
      <c r="BM83" s="9">
        <v>79.85293677217355</v>
      </c>
      <c r="BN83" s="9">
        <v>128.98692172555147</v>
      </c>
      <c r="BO83" s="9">
        <v>111.83269124931205</v>
      </c>
      <c r="BP83" s="9">
        <v>97.46927889087759</v>
      </c>
      <c r="BQ83" s="9">
        <v>73.002754820936644</v>
      </c>
      <c r="BR83" s="9">
        <v>75.48321464903357</v>
      </c>
      <c r="BS83" s="9">
        <v>71.24401954594471</v>
      </c>
      <c r="BT83" s="9"/>
      <c r="BU83" s="9">
        <v>81.012861598280168</v>
      </c>
      <c r="BV83" s="9">
        <v>118.65</v>
      </c>
      <c r="BW83" s="9"/>
      <c r="BX83" s="9">
        <v>137.66666666666666</v>
      </c>
      <c r="BY83" s="9"/>
      <c r="BZ83" s="9">
        <v>125.83333333333333</v>
      </c>
      <c r="CA83" s="9">
        <v>163.97473644444449</v>
      </c>
      <c r="CB83" s="9"/>
      <c r="CC83" s="9"/>
      <c r="CD83" s="9"/>
      <c r="CE83" s="9"/>
      <c r="CF83" s="9"/>
      <c r="CG83" s="9"/>
      <c r="CH83" s="27"/>
      <c r="CI83" s="27"/>
      <c r="CJ83" s="27"/>
      <c r="CK83" s="27"/>
      <c r="CL83" s="27"/>
      <c r="CM83" s="27"/>
      <c r="CN83" s="27">
        <v>3245.91</v>
      </c>
      <c r="CO83" s="27">
        <v>1282.0666666666668</v>
      </c>
      <c r="CP83" s="27"/>
      <c r="CQ83" s="27">
        <v>81.2</v>
      </c>
      <c r="CR83" s="27"/>
      <c r="CS83" s="27"/>
      <c r="CT83" s="27">
        <v>85.227272727272705</v>
      </c>
      <c r="CU83" s="27"/>
      <c r="CV83" s="27">
        <v>382.96132094916669</v>
      </c>
      <c r="CW83" s="9">
        <v>112.69</v>
      </c>
      <c r="CX83" s="9"/>
      <c r="CY83" s="9">
        <v>83.100000000000009</v>
      </c>
      <c r="CZ83" s="9">
        <v>86.733333333333334</v>
      </c>
      <c r="DA83" s="9">
        <v>143.61500000000001</v>
      </c>
      <c r="DB83" s="9">
        <v>1267.3938653511707</v>
      </c>
      <c r="DC83" s="27">
        <v>167.76666666666665</v>
      </c>
      <c r="DD83" s="9">
        <v>151.33333333333334</v>
      </c>
      <c r="DE83" s="9">
        <v>166.66666666666666</v>
      </c>
      <c r="DF83" s="9">
        <v>169.33333333333334</v>
      </c>
      <c r="DG83" s="9">
        <v>248.49912394961535</v>
      </c>
      <c r="DH83" s="9">
        <v>190</v>
      </c>
      <c r="DI83" s="9">
        <v>166.20404823333334</v>
      </c>
      <c r="DJ83" s="9">
        <v>402.33333333333331</v>
      </c>
      <c r="DK83" s="9">
        <v>399.33333333333331</v>
      </c>
      <c r="DL83" s="9">
        <v>426.66666666666669</v>
      </c>
      <c r="DM83" s="9">
        <v>390.45852510258487</v>
      </c>
      <c r="DN83" s="9">
        <v>119.66666666666667</v>
      </c>
      <c r="DO83" s="9">
        <v>144.33333333333334</v>
      </c>
      <c r="DP83" s="9">
        <v>140</v>
      </c>
      <c r="DQ83" s="9">
        <v>149.33333333333334</v>
      </c>
      <c r="DR83" s="9">
        <v>164</v>
      </c>
      <c r="DS83" s="9">
        <v>202.33333333333334</v>
      </c>
      <c r="DT83" s="9">
        <v>242</v>
      </c>
      <c r="DU83" s="9">
        <v>441</v>
      </c>
      <c r="DV83" s="9">
        <v>531.33333333333337</v>
      </c>
      <c r="DW83" s="9">
        <v>52</v>
      </c>
      <c r="DX83" s="9">
        <v>357.3</v>
      </c>
      <c r="DY83" s="9">
        <v>202</v>
      </c>
      <c r="DZ83" s="9">
        <v>669.05666666666673</v>
      </c>
      <c r="EA83" s="9">
        <v>429.33333333333331</v>
      </c>
      <c r="EB83" s="9">
        <v>146.35</v>
      </c>
      <c r="EC83" s="9">
        <v>99</v>
      </c>
      <c r="ED83" s="17">
        <v>423.33333333333331</v>
      </c>
      <c r="EE83" s="9"/>
      <c r="EF83" s="9">
        <v>793.33333333333337</v>
      </c>
      <c r="EG83" s="9">
        <v>542.66666666666663</v>
      </c>
      <c r="EH83" s="9">
        <v>122.66666666666667</v>
      </c>
      <c r="EI83" s="9"/>
      <c r="EJ83" s="9">
        <v>214.93696423826691</v>
      </c>
      <c r="EK83" s="9">
        <v>172.97773526546538</v>
      </c>
      <c r="EL83" s="9">
        <v>169.13332519191559</v>
      </c>
      <c r="EM83" s="9">
        <v>65.5</v>
      </c>
      <c r="EN83" s="9">
        <v>141.23333333333332</v>
      </c>
      <c r="EO83" s="9"/>
      <c r="EP83" s="9">
        <v>79.833333333333329</v>
      </c>
      <c r="EQ83" s="9">
        <v>141.46666666666667</v>
      </c>
      <c r="ER83" s="9">
        <v>122.8</v>
      </c>
      <c r="ES83" s="9">
        <v>66.5</v>
      </c>
      <c r="ET83" s="9"/>
      <c r="EU83" s="9"/>
      <c r="EV83" s="9"/>
      <c r="EW83" s="9">
        <v>76.022408963585448</v>
      </c>
      <c r="EX83" s="9">
        <v>77.038840862068696</v>
      </c>
      <c r="EY83" s="9">
        <v>72.141706924315628</v>
      </c>
      <c r="EZ83" s="9">
        <v>80.929175607683135</v>
      </c>
      <c r="FA83" s="9">
        <v>85.234510712217713</v>
      </c>
      <c r="FB83" s="9"/>
      <c r="FC83" s="9">
        <v>248.1256232683279</v>
      </c>
      <c r="FD83" s="9">
        <v>3843.623333333333</v>
      </c>
      <c r="FE83" s="9">
        <v>152.09279652805984</v>
      </c>
      <c r="FF83" s="9"/>
      <c r="FG83" s="9">
        <v>832.33333333333337</v>
      </c>
      <c r="FH83" s="9">
        <v>356</v>
      </c>
      <c r="FI83" s="9">
        <v>212.81956832</v>
      </c>
      <c r="FJ83" s="9">
        <v>18.586021505376344</v>
      </c>
      <c r="FK83" s="9">
        <v>18.586021505376344</v>
      </c>
      <c r="FL83" s="9">
        <v>185.5625</v>
      </c>
      <c r="FM83" s="9"/>
      <c r="FN83" s="9">
        <v>729</v>
      </c>
      <c r="FO83" s="9" t="e">
        <v>#N/A</v>
      </c>
      <c r="FP83" s="9">
        <v>204.66246655666666</v>
      </c>
      <c r="FQ83" s="9">
        <v>131.83643267599999</v>
      </c>
      <c r="FR83" s="9">
        <v>105.69490842406195</v>
      </c>
      <c r="FS83" s="9"/>
      <c r="FT83" s="9">
        <v>498.46517438199999</v>
      </c>
      <c r="FU83" s="9">
        <v>0.433</v>
      </c>
      <c r="FV83" s="9">
        <v>595.24810739999998</v>
      </c>
      <c r="FW83" s="9">
        <v>274.47551618999995</v>
      </c>
      <c r="FX83" s="9">
        <v>112.86666666666667</v>
      </c>
      <c r="FY83" s="9">
        <v>126.2</v>
      </c>
      <c r="FZ83" s="9">
        <v>110.6</v>
      </c>
      <c r="GA83" s="9"/>
      <c r="GB83" s="9"/>
      <c r="GC83" s="9">
        <v>122.43333333333332</v>
      </c>
      <c r="GD83" s="9">
        <v>96.933333333333337</v>
      </c>
      <c r="GE83" s="9">
        <v>106.25832223701732</v>
      </c>
      <c r="GF83" s="9">
        <v>91.414383658268207</v>
      </c>
      <c r="GG83" s="9">
        <v>99.444976076555022</v>
      </c>
      <c r="GH83" s="9"/>
      <c r="GI83" s="9"/>
      <c r="GJ83" s="9">
        <v>12.833333333333334</v>
      </c>
      <c r="GK83" s="9">
        <v>11.5</v>
      </c>
      <c r="GL83" s="9">
        <v>2.7090000000000001</v>
      </c>
      <c r="GM83" s="9">
        <v>1.0125</v>
      </c>
      <c r="GN83" s="9">
        <v>1.2169666666666668</v>
      </c>
      <c r="GO83" s="9">
        <v>2.6323333333333334</v>
      </c>
      <c r="GP83" s="9">
        <v>1.3195666666666668</v>
      </c>
      <c r="GQ83" s="9">
        <v>3.6956666666666664</v>
      </c>
      <c r="GR83" s="9">
        <v>0.17443333333333333</v>
      </c>
      <c r="GS83" s="9">
        <v>3.2556666666666665</v>
      </c>
      <c r="GT83" s="9">
        <v>1.2786542207792206</v>
      </c>
      <c r="GU83" s="9">
        <v>119.63333333333333</v>
      </c>
      <c r="GV83" s="9">
        <v>87.766666666666666</v>
      </c>
      <c r="GW83" s="9">
        <v>95.166666666666671</v>
      </c>
      <c r="GX83" s="9">
        <v>121.36666666666667</v>
      </c>
      <c r="GY83" s="9">
        <v>117.3</v>
      </c>
      <c r="GZ83" s="9">
        <v>81.966666666666654</v>
      </c>
      <c r="HA83" s="9">
        <v>134.5</v>
      </c>
      <c r="HB83" s="9">
        <v>88.393435301998451</v>
      </c>
      <c r="HC83" s="9">
        <v>107.55077237388011</v>
      </c>
      <c r="HD83" s="9">
        <v>62.648900381903282</v>
      </c>
      <c r="HE83" s="9">
        <v>78.59341700213119</v>
      </c>
      <c r="HF83" s="9">
        <v>86.97433157461208</v>
      </c>
      <c r="HG83" s="9">
        <v>84.801762114537453</v>
      </c>
      <c r="HH83" s="9">
        <v>11.99</v>
      </c>
      <c r="HI83" s="9">
        <v>0.46250000000000002</v>
      </c>
      <c r="HJ83" s="9">
        <v>11.533333333333333</v>
      </c>
      <c r="HK83" s="9">
        <v>0.16769999999999999</v>
      </c>
      <c r="HL83" s="34">
        <v>149.4</v>
      </c>
      <c r="HM83" s="9">
        <v>139.5</v>
      </c>
      <c r="HN83" s="34">
        <v>138.66666666666666</v>
      </c>
      <c r="HO83" s="9">
        <v>0.65036666666666676</v>
      </c>
      <c r="HP83" s="9">
        <v>0.81986666666666663</v>
      </c>
      <c r="HQ83" s="9">
        <v>0.38766666666666666</v>
      </c>
      <c r="HR83" s="9">
        <v>1.1127666666666665</v>
      </c>
      <c r="HS83" s="9">
        <v>2.8476666666666666</v>
      </c>
      <c r="HT83" s="9">
        <v>0.35176666666666667</v>
      </c>
      <c r="HU83" s="9">
        <v>0.23019999999999999</v>
      </c>
      <c r="HV83" s="9">
        <v>0.53633333333333333</v>
      </c>
      <c r="HW83" s="9">
        <v>2.3839999999999999</v>
      </c>
      <c r="HX83" s="9">
        <v>0.58476666666666666</v>
      </c>
      <c r="HY83" s="9">
        <v>1.6866333333333332</v>
      </c>
      <c r="HZ83" s="9">
        <v>0.28466666666666668</v>
      </c>
      <c r="IA83" s="9">
        <v>1.5378333333333334</v>
      </c>
      <c r="IB83" s="9">
        <v>0.66810000000000003</v>
      </c>
      <c r="IC83" s="9">
        <v>0.97199999999999998</v>
      </c>
      <c r="ID83" s="9">
        <v>0.60950000000000004</v>
      </c>
      <c r="IE83" s="9">
        <v>0.93033333333333335</v>
      </c>
      <c r="IF83" s="9">
        <v>1.0269560606060606</v>
      </c>
      <c r="IG83" s="9">
        <v>0.65400000000000003</v>
      </c>
      <c r="IH83" s="9">
        <v>0.34148910533910531</v>
      </c>
      <c r="II83" s="9">
        <v>86.266666666666666</v>
      </c>
      <c r="IJ83" s="9">
        <v>132.5</v>
      </c>
      <c r="IK83" s="9">
        <v>102.7</v>
      </c>
      <c r="IL83" s="9">
        <v>112.66666666666667</v>
      </c>
      <c r="IM83" s="9">
        <v>85.566666666666663</v>
      </c>
      <c r="IN83" s="9">
        <v>119.63333333333333</v>
      </c>
      <c r="IO83" s="9">
        <v>97.033333333333346</v>
      </c>
      <c r="IP83" s="9"/>
      <c r="IQ83" s="9">
        <v>56.466666666666669</v>
      </c>
      <c r="IR83" s="9"/>
      <c r="IS83" s="9">
        <v>135.96666666666667</v>
      </c>
      <c r="IT83" s="9">
        <v>113.8</v>
      </c>
      <c r="IU83" s="9">
        <v>116.43333333333332</v>
      </c>
      <c r="IV83" s="9">
        <v>81.066666666666663</v>
      </c>
      <c r="IW83" s="9">
        <v>74.51852842042949</v>
      </c>
      <c r="IX83" s="9">
        <v>76.438394488216659</v>
      </c>
      <c r="IY83" s="9">
        <v>70.699406930256941</v>
      </c>
      <c r="IZ83" s="9">
        <v>76.799159934608568</v>
      </c>
      <c r="JA83" s="9">
        <v>82.559179255494371</v>
      </c>
      <c r="JB83" s="9">
        <v>125.99195727144831</v>
      </c>
      <c r="JC83" s="9">
        <v>90.990806945863127</v>
      </c>
      <c r="JD83" s="9">
        <v>97.594171570393513</v>
      </c>
      <c r="JE83" s="9"/>
      <c r="JF83" s="9"/>
      <c r="JG83" s="9"/>
      <c r="JH83" s="9"/>
      <c r="JI83" s="9"/>
      <c r="JJ83" s="9"/>
      <c r="JK83" s="9"/>
      <c r="JL83" s="9"/>
      <c r="JM83" s="9"/>
      <c r="JN83" s="9"/>
      <c r="JO83" s="9"/>
      <c r="JP83" s="9"/>
      <c r="JQ83" s="9"/>
      <c r="JR83" s="9"/>
      <c r="JS83" s="9"/>
      <c r="JT83" s="9"/>
      <c r="JU83" s="9"/>
      <c r="JV83" s="9"/>
      <c r="JW83" s="9"/>
      <c r="JX83" s="9"/>
      <c r="JY83" s="9"/>
      <c r="JZ83" s="9"/>
      <c r="KA83" s="9"/>
      <c r="KB83" s="9"/>
      <c r="KC83" s="9"/>
      <c r="KD83" s="9"/>
      <c r="KE83" s="9"/>
      <c r="KF83" s="9"/>
      <c r="KG83" s="9"/>
      <c r="KH83" s="9"/>
      <c r="KI83" s="9"/>
      <c r="KJ83" s="9"/>
      <c r="KK83" s="9"/>
      <c r="KL83" s="9"/>
      <c r="KM83" s="9"/>
      <c r="KN83" s="9"/>
      <c r="KO83" s="9"/>
      <c r="KP83" s="9"/>
      <c r="KQ83" s="9"/>
      <c r="KR83" s="9"/>
      <c r="KS83" s="9"/>
      <c r="KT83" s="9"/>
      <c r="KU83" s="9"/>
      <c r="KV83" s="27">
        <v>0.50000859603950898</v>
      </c>
      <c r="KW83" s="27">
        <v>0.34441093572051507</v>
      </c>
      <c r="KX83" s="27"/>
      <c r="KY83" s="27"/>
      <c r="KZ83" s="27"/>
      <c r="LA83" s="27"/>
      <c r="LB83" s="27"/>
      <c r="LC83" s="27"/>
      <c r="LD83" s="27">
        <v>0.86393333333333333</v>
      </c>
      <c r="LE83" s="27">
        <v>1.0124333333333333</v>
      </c>
      <c r="LF83" s="27"/>
      <c r="LG83" s="27"/>
      <c r="LH83" s="27">
        <v>0.58129999999999993</v>
      </c>
      <c r="LI83" s="27"/>
      <c r="LJ83" s="9">
        <v>66.810218253968245</v>
      </c>
      <c r="LK83" s="27">
        <v>167.76666666666665</v>
      </c>
      <c r="LL83" s="9">
        <v>0.93666666666666665</v>
      </c>
      <c r="LM83" s="9">
        <v>1.2365956251797006</v>
      </c>
      <c r="LN83" s="9"/>
      <c r="LO83" s="9"/>
      <c r="LP83" s="9"/>
      <c r="LQ83" s="9"/>
      <c r="LR83" s="9"/>
      <c r="LS83" s="9"/>
      <c r="LT83" s="9">
        <v>163.56666666666669</v>
      </c>
      <c r="LU83" s="9">
        <v>163.69999999999999</v>
      </c>
      <c r="LV83" s="9">
        <v>185.19999999999996</v>
      </c>
      <c r="LW83" s="9">
        <v>175.79999999999998</v>
      </c>
      <c r="LX83" s="9">
        <v>162.06666666666666</v>
      </c>
      <c r="LY83" s="9">
        <v>196.10000000000002</v>
      </c>
      <c r="LZ83" s="9">
        <v>152.46666666666667</v>
      </c>
      <c r="MA83" s="9">
        <v>189.36666666666667</v>
      </c>
      <c r="MB83" s="9">
        <v>103.76666666666665</v>
      </c>
      <c r="MC83" s="9">
        <v>146.86666666666665</v>
      </c>
      <c r="MD83" s="9">
        <v>138.4</v>
      </c>
      <c r="ME83" s="9">
        <v>143.96666666666667</v>
      </c>
      <c r="MF83" s="9">
        <v>147.79999999999998</v>
      </c>
      <c r="MG83" s="9">
        <v>156.69999999999999</v>
      </c>
      <c r="MH83" s="9">
        <v>125.36666666666667</v>
      </c>
      <c r="MI83" s="9">
        <v>156.13333333333333</v>
      </c>
      <c r="MJ83" s="9">
        <v>149.93333333333331</v>
      </c>
      <c r="MK83" s="9">
        <v>160.16666666666666</v>
      </c>
      <c r="ML83" s="9">
        <v>204.56666666666669</v>
      </c>
      <c r="MM83" s="9">
        <v>275.3</v>
      </c>
      <c r="MN83" s="9">
        <v>205.66666666666666</v>
      </c>
      <c r="MO83" s="9">
        <v>104.3</v>
      </c>
      <c r="MP83" s="9">
        <v>134.26666666666668</v>
      </c>
      <c r="MQ83" s="9">
        <v>153.53333333333333</v>
      </c>
      <c r="MR83" s="9">
        <v>152.36666666666667</v>
      </c>
      <c r="MS83" s="9">
        <v>147.9</v>
      </c>
      <c r="MT83" s="9">
        <v>143.03333333333333</v>
      </c>
      <c r="MU83" s="9">
        <v>169.03333333333333</v>
      </c>
      <c r="MV83" s="9">
        <v>164.56666666666669</v>
      </c>
      <c r="MW83" s="9">
        <v>32.333333333333336</v>
      </c>
      <c r="MX83" s="9">
        <v>37</v>
      </c>
      <c r="MY83" s="9">
        <v>28.333333333333332</v>
      </c>
      <c r="MZ83" s="9">
        <v>30.333333333333332</v>
      </c>
      <c r="NA83" s="9">
        <v>24.666666666666668</v>
      </c>
      <c r="NB83" s="9">
        <v>21</v>
      </c>
      <c r="NC83" s="9">
        <v>31</v>
      </c>
      <c r="ND83" s="9">
        <v>33</v>
      </c>
      <c r="NE83" s="9">
        <v>175.63333333333333</v>
      </c>
      <c r="NF83" s="9">
        <v>169.20000000000002</v>
      </c>
      <c r="NG83" s="9">
        <v>6.3666666666666663</v>
      </c>
      <c r="NH83" s="9"/>
      <c r="NI83" s="9"/>
      <c r="NJ83" s="9"/>
      <c r="NK83" s="9">
        <v>133.33333333333334</v>
      </c>
      <c r="NL83" s="9">
        <v>71.400000000000006</v>
      </c>
      <c r="NM83" s="9"/>
      <c r="NN83" s="9">
        <v>0.88800000000000001</v>
      </c>
      <c r="NO83" s="9">
        <v>0.879</v>
      </c>
      <c r="NP83" s="27"/>
      <c r="NQ83" s="27">
        <v>80.65426974664679</v>
      </c>
      <c r="NR83" s="27"/>
      <c r="NS83" s="27">
        <v>104.26909523666666</v>
      </c>
      <c r="NT83" s="27">
        <v>67.753332610000015</v>
      </c>
      <c r="NU83" s="27">
        <v>155.36666666666665</v>
      </c>
      <c r="NV83" s="27">
        <v>1180</v>
      </c>
      <c r="NW83" s="27">
        <v>155</v>
      </c>
      <c r="NX83" s="27"/>
      <c r="NY83" s="27"/>
      <c r="NZ83" s="27"/>
      <c r="OA83" s="27">
        <v>69.5</v>
      </c>
      <c r="OB83" s="27">
        <v>72.8</v>
      </c>
      <c r="OC83" s="27">
        <v>71.099999999999994</v>
      </c>
      <c r="OD83" s="27">
        <v>344.5</v>
      </c>
      <c r="OE83" s="27">
        <v>105.7</v>
      </c>
      <c r="OF83" s="27">
        <v>1136.8490466666665</v>
      </c>
      <c r="OG83" s="27">
        <v>2351.6999999999998</v>
      </c>
      <c r="OH83" s="27">
        <v>3000.8</v>
      </c>
      <c r="OI83" s="27">
        <v>1100.7</v>
      </c>
      <c r="OJ83" s="9">
        <v>128</v>
      </c>
      <c r="OK83" s="9">
        <v>109</v>
      </c>
      <c r="OL83" s="9">
        <v>33</v>
      </c>
      <c r="OM83" s="9">
        <v>67.3</v>
      </c>
      <c r="ON83" s="9">
        <v>238</v>
      </c>
      <c r="OO83" s="9">
        <v>160.23333333333332</v>
      </c>
      <c r="OP83" s="9">
        <v>61.30026190109384</v>
      </c>
      <c r="OQ83" s="9" t="e">
        <v>#N/A</v>
      </c>
      <c r="OR83" s="9" t="e">
        <v>#N/A</v>
      </c>
      <c r="OS83" s="9">
        <v>137.73333333333335</v>
      </c>
      <c r="OT83" s="9">
        <v>167.43333333333337</v>
      </c>
      <c r="OU83" s="9">
        <v>203.7</v>
      </c>
      <c r="OV83" s="9">
        <v>113.83333333333333</v>
      </c>
      <c r="OW83" s="9">
        <v>171</v>
      </c>
      <c r="OX83" s="9">
        <v>121.73333333333333</v>
      </c>
      <c r="OY83" s="9">
        <v>112.5</v>
      </c>
      <c r="OZ83" s="9">
        <v>133.80000000000001</v>
      </c>
      <c r="PA83" s="9" t="e">
        <v>#N/A</v>
      </c>
      <c r="PB83" s="9" t="e">
        <v>#N/A</v>
      </c>
      <c r="PC83" s="9">
        <v>106.866666666667</v>
      </c>
      <c r="PD83" s="9">
        <v>105</v>
      </c>
      <c r="PE83" s="9">
        <v>146.36666666666667</v>
      </c>
    </row>
    <row r="84" spans="1:421" ht="15.75">
      <c r="A84" s="4">
        <v>36342</v>
      </c>
      <c r="B84" s="9">
        <v>98.595541333333344</v>
      </c>
      <c r="C84" s="9">
        <v>70</v>
      </c>
      <c r="D84" s="9">
        <v>113</v>
      </c>
      <c r="E84" s="9">
        <v>88.79</v>
      </c>
      <c r="F84" s="9">
        <v>94</v>
      </c>
      <c r="G84" s="9">
        <v>154</v>
      </c>
      <c r="H84" s="9">
        <v>108.25497919230769</v>
      </c>
      <c r="I84" s="9">
        <v>155.5</v>
      </c>
      <c r="J84" s="9">
        <v>68.762598666666662</v>
      </c>
      <c r="K84" s="9">
        <v>85.690795666666659</v>
      </c>
      <c r="L84" s="9">
        <v>75.666666666666671</v>
      </c>
      <c r="M84" s="9">
        <v>75.333333333333329</v>
      </c>
      <c r="N84" s="9">
        <v>130</v>
      </c>
      <c r="O84" s="9">
        <v>62.464307566666662</v>
      </c>
      <c r="P84" s="9">
        <v>79.880826264666666</v>
      </c>
      <c r="Q84" s="9">
        <v>72.109471999999997</v>
      </c>
      <c r="R84" s="9">
        <v>80.317830021825401</v>
      </c>
      <c r="S84" s="9">
        <v>99.026136533849993</v>
      </c>
      <c r="T84" s="9">
        <v>59.359464043499997</v>
      </c>
      <c r="U84" s="9">
        <v>276.26860925426666</v>
      </c>
      <c r="V84" s="9">
        <v>96.287210182359317</v>
      </c>
      <c r="W84" s="9">
        <v>127.66666666666667</v>
      </c>
      <c r="X84" s="9">
        <v>122.33333333333331</v>
      </c>
      <c r="Y84" s="9">
        <v>89.777131433333338</v>
      </c>
      <c r="Z84" s="9">
        <v>195.34926291313795</v>
      </c>
      <c r="AA84" s="17">
        <v>156.82215570266666</v>
      </c>
      <c r="AB84" s="9">
        <v>248.53333333333333</v>
      </c>
      <c r="AC84" s="9">
        <v>514.33333333333337</v>
      </c>
      <c r="AD84" s="9">
        <v>231</v>
      </c>
      <c r="AE84" s="9">
        <v>1136.6299354513333</v>
      </c>
      <c r="AF84" s="9">
        <v>1115.5390457200001</v>
      </c>
      <c r="AG84" s="9">
        <v>1128.7009767951304</v>
      </c>
      <c r="AH84" s="9">
        <v>1150.000468376757</v>
      </c>
      <c r="AI84" s="9"/>
      <c r="AJ84" s="9">
        <v>1083.21953261269</v>
      </c>
      <c r="AK84" s="9"/>
      <c r="AL84" s="9">
        <v>103.5368697045124</v>
      </c>
      <c r="AM84" s="9">
        <v>75.310953217372543</v>
      </c>
      <c r="AN84" s="9">
        <v>69.772785797619051</v>
      </c>
      <c r="AO84" s="9">
        <v>78.689148163636361</v>
      </c>
      <c r="AP84" s="9"/>
      <c r="AQ84" s="9">
        <v>97.248352466666674</v>
      </c>
      <c r="AR84" s="9">
        <v>96.933333333333337</v>
      </c>
      <c r="AS84" s="9">
        <v>104.93333333333332</v>
      </c>
      <c r="AT84" s="9">
        <v>106.8</v>
      </c>
      <c r="AU84" s="9">
        <v>100.1</v>
      </c>
      <c r="AV84" s="9"/>
      <c r="AW84" s="9">
        <v>122.40000000000002</v>
      </c>
      <c r="AX84" s="9"/>
      <c r="AY84" s="9">
        <v>131.69999999999999</v>
      </c>
      <c r="AZ84" s="9">
        <v>73.066666666666663</v>
      </c>
      <c r="BA84" s="9">
        <v>83.333333333333329</v>
      </c>
      <c r="BB84" s="9">
        <v>78.133333333333326</v>
      </c>
      <c r="BC84" s="9">
        <v>104.33333333333333</v>
      </c>
      <c r="BD84" s="9">
        <v>81.366666666666674</v>
      </c>
      <c r="BE84" s="9">
        <v>106.33333333333333</v>
      </c>
      <c r="BF84" s="9">
        <v>73.05</v>
      </c>
      <c r="BG84" s="9">
        <v>78.166666666666671</v>
      </c>
      <c r="BH84" s="9">
        <v>75.033333333333331</v>
      </c>
      <c r="BI84" s="9">
        <v>88.926601612218931</v>
      </c>
      <c r="BJ84" s="9">
        <v>86.996465204537955</v>
      </c>
      <c r="BK84" s="9">
        <v>104.90600344167018</v>
      </c>
      <c r="BL84" s="9">
        <v>72.736293723641779</v>
      </c>
      <c r="BM84" s="9">
        <v>79.470463736741806</v>
      </c>
      <c r="BN84" s="9">
        <v>118.5243021666992</v>
      </c>
      <c r="BO84" s="9">
        <v>118.65932856356633</v>
      </c>
      <c r="BP84" s="9">
        <v>97.46927889087759</v>
      </c>
      <c r="BQ84" s="9">
        <v>88.705234159779621</v>
      </c>
      <c r="BR84" s="9">
        <v>63.88606307222787</v>
      </c>
      <c r="BS84" s="9">
        <v>62.432822447673928</v>
      </c>
      <c r="BT84" s="9"/>
      <c r="BU84" s="9">
        <v>82.309476963819847</v>
      </c>
      <c r="BV84" s="9">
        <v>110.53</v>
      </c>
      <c r="BW84" s="9">
        <v>114.23333333333333</v>
      </c>
      <c r="BX84" s="9">
        <v>135.86666666666667</v>
      </c>
      <c r="BY84" s="9">
        <v>121.23333333333333</v>
      </c>
      <c r="BZ84" s="9">
        <v>126.2</v>
      </c>
      <c r="CA84" s="9">
        <v>136.52798293749998</v>
      </c>
      <c r="CB84" s="9"/>
      <c r="CC84" s="9"/>
      <c r="CD84" s="9"/>
      <c r="CE84" s="9"/>
      <c r="CF84" s="9"/>
      <c r="CG84" s="9"/>
      <c r="CH84" s="27"/>
      <c r="CI84" s="27"/>
      <c r="CJ84" s="27"/>
      <c r="CK84" s="27"/>
      <c r="CL84" s="27"/>
      <c r="CM84" s="27"/>
      <c r="CN84" s="27">
        <v>1717.58</v>
      </c>
      <c r="CO84" s="27">
        <v>1486.2166666666665</v>
      </c>
      <c r="CP84" s="27"/>
      <c r="CQ84" s="27"/>
      <c r="CR84" s="27">
        <v>125.69230769230801</v>
      </c>
      <c r="CS84" s="27"/>
      <c r="CT84" s="27">
        <v>86.625</v>
      </c>
      <c r="CU84" s="27"/>
      <c r="CV84" s="27">
        <v>363.57901374833335</v>
      </c>
      <c r="CW84" s="9">
        <v>109.50999999999999</v>
      </c>
      <c r="CX84" s="9"/>
      <c r="CY84" s="9">
        <v>78.13333333333334</v>
      </c>
      <c r="CZ84" s="9">
        <v>82.7</v>
      </c>
      <c r="DA84" s="9">
        <v>133.45285714285714</v>
      </c>
      <c r="DB84" s="9">
        <v>1122.8349786445426</v>
      </c>
      <c r="DC84" s="27">
        <v>168.6</v>
      </c>
      <c r="DD84" s="9">
        <v>164.33333333333334</v>
      </c>
      <c r="DE84" s="9">
        <v>175.33333333333334</v>
      </c>
      <c r="DF84" s="9">
        <v>173.33333333333334</v>
      </c>
      <c r="DG84" s="9">
        <v>242.07462757807693</v>
      </c>
      <c r="DH84" s="9">
        <v>198.33333333333334</v>
      </c>
      <c r="DI84" s="9">
        <v>161.05992883333334</v>
      </c>
      <c r="DJ84" s="9">
        <v>374.66666666666669</v>
      </c>
      <c r="DK84" s="9">
        <v>371.33333333333331</v>
      </c>
      <c r="DL84" s="9">
        <v>406.33333333333331</v>
      </c>
      <c r="DM84" s="9">
        <v>357.00618431805628</v>
      </c>
      <c r="DN84" s="9">
        <v>132.66666666666666</v>
      </c>
      <c r="DO84" s="9">
        <v>156.66666666666666</v>
      </c>
      <c r="DP84" s="9">
        <v>152.33333333333334</v>
      </c>
      <c r="DQ84" s="9">
        <v>156</v>
      </c>
      <c r="DR84" s="9">
        <v>173.5</v>
      </c>
      <c r="DS84" s="9">
        <v>196</v>
      </c>
      <c r="DT84" s="9">
        <v>234.66666666666666</v>
      </c>
      <c r="DU84" s="9">
        <v>427</v>
      </c>
      <c r="DV84" s="9">
        <v>500.66666666666669</v>
      </c>
      <c r="DW84" s="9">
        <v>62.333333333333336</v>
      </c>
      <c r="DX84" s="9">
        <v>309.07666666666665</v>
      </c>
      <c r="DY84" s="9">
        <v>187.33333333333334</v>
      </c>
      <c r="DZ84" s="9">
        <v>597.64</v>
      </c>
      <c r="EA84" s="9">
        <v>397.66666666666669</v>
      </c>
      <c r="EB84" s="9">
        <v>146.04666666666665</v>
      </c>
      <c r="EC84" s="9">
        <v>95</v>
      </c>
      <c r="ED84" s="17">
        <v>333.66666666666669</v>
      </c>
      <c r="EE84" s="9">
        <v>580.91806037000015</v>
      </c>
      <c r="EF84" s="9">
        <v>850.66666666666663</v>
      </c>
      <c r="EG84" s="9">
        <v>487.66666666666669</v>
      </c>
      <c r="EH84" s="9">
        <v>120.66666666666667</v>
      </c>
      <c r="EI84" s="9"/>
      <c r="EJ84" s="9">
        <v>187.21775959714475</v>
      </c>
      <c r="EK84" s="9">
        <v>170.29662415775613</v>
      </c>
      <c r="EL84" s="9">
        <v>162.3154052015332</v>
      </c>
      <c r="EM84" s="9">
        <v>64.600000000000009</v>
      </c>
      <c r="EN84" s="9">
        <v>138.73333333333335</v>
      </c>
      <c r="EO84" s="9"/>
      <c r="EP84" s="9">
        <v>77.566666666666663</v>
      </c>
      <c r="EQ84" s="9">
        <v>139.29999999999998</v>
      </c>
      <c r="ER84" s="9">
        <v>118.06666666666668</v>
      </c>
      <c r="ES84" s="9">
        <v>68.666666666666671</v>
      </c>
      <c r="ET84" s="9"/>
      <c r="EU84" s="9">
        <v>105.1</v>
      </c>
      <c r="EV84" s="9">
        <v>89.95</v>
      </c>
      <c r="EW84" s="9">
        <v>73.669467787114868</v>
      </c>
      <c r="EX84" s="9">
        <v>70.438576320563556</v>
      </c>
      <c r="EY84" s="9">
        <v>75.362318840579718</v>
      </c>
      <c r="EZ84" s="9">
        <v>72.726894296093633</v>
      </c>
      <c r="FA84" s="9">
        <v>83.844817602779372</v>
      </c>
      <c r="FB84" s="9">
        <v>149.36230514879549</v>
      </c>
      <c r="FC84" s="9">
        <v>300.29513056481602</v>
      </c>
      <c r="FD84" s="9">
        <v>3722.876666666667</v>
      </c>
      <c r="FE84" s="9">
        <v>156.33613662507574</v>
      </c>
      <c r="FF84" s="9"/>
      <c r="FG84" s="9">
        <v>681.33333333333337</v>
      </c>
      <c r="FH84" s="9">
        <v>277</v>
      </c>
      <c r="FI84" s="9">
        <v>192.02262845999999</v>
      </c>
      <c r="FJ84" s="9">
        <v>18.5</v>
      </c>
      <c r="FK84" s="9">
        <v>18.5</v>
      </c>
      <c r="FL84" s="9">
        <v>178.35</v>
      </c>
      <c r="FM84" s="9"/>
      <c r="FN84" s="9">
        <v>656.66666666666663</v>
      </c>
      <c r="FO84" s="9" t="e">
        <v>#N/A</v>
      </c>
      <c r="FP84" s="9">
        <v>196.87279996599997</v>
      </c>
      <c r="FQ84" s="9">
        <v>143.15349545866667</v>
      </c>
      <c r="FR84" s="9">
        <v>123.74548212211998</v>
      </c>
      <c r="FS84" s="9"/>
      <c r="FT84" s="9">
        <v>469.95205516333334</v>
      </c>
      <c r="FU84" s="9">
        <v>0.43333333333333335</v>
      </c>
      <c r="FV84" s="9">
        <v>595.24810739999998</v>
      </c>
      <c r="FW84" s="9">
        <v>274.47551618999995</v>
      </c>
      <c r="FX84" s="9">
        <v>109.13333333333333</v>
      </c>
      <c r="FY84" s="9">
        <v>125.56666666666666</v>
      </c>
      <c r="FZ84" s="9">
        <v>110.36666666666667</v>
      </c>
      <c r="GA84" s="9"/>
      <c r="GB84" s="9"/>
      <c r="GC84" s="9">
        <v>121.93333333333334</v>
      </c>
      <c r="GD84" s="9">
        <v>96.666666666666671</v>
      </c>
      <c r="GE84" s="9">
        <v>100.18015195425708</v>
      </c>
      <c r="GF84" s="9">
        <v>91.414383658268207</v>
      </c>
      <c r="GG84" s="9">
        <v>99.521531100478484</v>
      </c>
      <c r="GH84" s="9"/>
      <c r="GI84" s="9"/>
      <c r="GJ84" s="9">
        <v>14.833333333333334</v>
      </c>
      <c r="GK84" s="9">
        <v>15.21</v>
      </c>
      <c r="GL84" s="9">
        <v>2.7396666666666665</v>
      </c>
      <c r="GM84" s="9">
        <v>1.0302</v>
      </c>
      <c r="GN84" s="9">
        <v>1.36</v>
      </c>
      <c r="GO84" s="9">
        <v>2.6733333333333333</v>
      </c>
      <c r="GP84" s="9">
        <v>1.7144333333333333</v>
      </c>
      <c r="GQ84" s="9">
        <v>3.7240000000000002</v>
      </c>
      <c r="GR84" s="9">
        <v>0.19033333333333333</v>
      </c>
      <c r="GS84" s="9">
        <v>3.2559999999999998</v>
      </c>
      <c r="GT84" s="9">
        <v>1.6148062121212121</v>
      </c>
      <c r="GU84" s="9">
        <v>129.1</v>
      </c>
      <c r="GV84" s="9">
        <v>97.033333333333346</v>
      </c>
      <c r="GW84" s="9">
        <v>111.13333333333333</v>
      </c>
      <c r="GX84" s="9">
        <v>132.4</v>
      </c>
      <c r="GY84" s="9">
        <v>116.86666666666667</v>
      </c>
      <c r="GZ84" s="9">
        <v>91.466666666666654</v>
      </c>
      <c r="HA84" s="9">
        <v>136.30000000000001</v>
      </c>
      <c r="HB84" s="9">
        <v>114.84425588924863</v>
      </c>
      <c r="HC84" s="9">
        <v>109.43091920945314</v>
      </c>
      <c r="HD84" s="9">
        <v>68.359491912988304</v>
      </c>
      <c r="HE84" s="9">
        <v>87.830710610724822</v>
      </c>
      <c r="HF84" s="9">
        <v>86.983236492352887</v>
      </c>
      <c r="HG84" s="9">
        <v>98.017621145374463</v>
      </c>
      <c r="HH84" s="9">
        <v>12.453333333333333</v>
      </c>
      <c r="HI84" s="9">
        <v>0.44673333333333337</v>
      </c>
      <c r="HJ84" s="9">
        <v>12.39</v>
      </c>
      <c r="HK84" s="9">
        <v>0.1850333333333333</v>
      </c>
      <c r="HL84" s="34">
        <v>150.03333333333333</v>
      </c>
      <c r="HM84" s="9">
        <v>142.30000000000001</v>
      </c>
      <c r="HN84" s="34">
        <v>142.19999999999999</v>
      </c>
      <c r="HO84" s="9">
        <v>0.65123333333333333</v>
      </c>
      <c r="HP84" s="9">
        <v>0.83096666666666652</v>
      </c>
      <c r="HQ84" s="9">
        <v>0.40023333333333333</v>
      </c>
      <c r="HR84" s="9">
        <v>1.1342333333333334</v>
      </c>
      <c r="HS84" s="9">
        <v>2.892209338092171</v>
      </c>
      <c r="HT84" s="9">
        <v>0.35703333333333342</v>
      </c>
      <c r="HU84" s="9">
        <v>0.18256666666666665</v>
      </c>
      <c r="HV84" s="9">
        <v>0.56126666666666669</v>
      </c>
      <c r="HW84" s="9">
        <v>2.4641605000000002</v>
      </c>
      <c r="HX84" s="9">
        <v>0.58086666666666664</v>
      </c>
      <c r="HY84" s="9">
        <v>1.6670333333333334</v>
      </c>
      <c r="HZ84" s="9">
        <v>0.33246666666666669</v>
      </c>
      <c r="IA84" s="9">
        <v>1.555593588</v>
      </c>
      <c r="IB84" s="9">
        <v>0.72459999999999991</v>
      </c>
      <c r="IC84" s="9">
        <v>1.0276666666666667</v>
      </c>
      <c r="ID84" s="9">
        <v>0.62236666666666673</v>
      </c>
      <c r="IE84" s="9">
        <v>0.95199999999999996</v>
      </c>
      <c r="IF84" s="9">
        <v>1.0272935786435788</v>
      </c>
      <c r="IG84" s="9">
        <v>0.6505833333333334</v>
      </c>
      <c r="IH84" s="9">
        <v>0.35271176046176045</v>
      </c>
      <c r="II84" s="9">
        <v>85.466666666666654</v>
      </c>
      <c r="IJ84" s="9">
        <v>131.93333333333331</v>
      </c>
      <c r="IK84" s="9">
        <v>106.86666666666667</v>
      </c>
      <c r="IL84" s="9">
        <v>115.03333333333335</v>
      </c>
      <c r="IM84" s="9">
        <v>86.233333333333334</v>
      </c>
      <c r="IN84" s="9">
        <v>120.06666666666666</v>
      </c>
      <c r="IO84" s="9">
        <v>97.166666666666671</v>
      </c>
      <c r="IP84" s="9"/>
      <c r="IQ84" s="9">
        <v>56.133333333333333</v>
      </c>
      <c r="IR84" s="9"/>
      <c r="IS84" s="9">
        <v>134.46666666666667</v>
      </c>
      <c r="IT84" s="9">
        <v>114.1</v>
      </c>
      <c r="IU84" s="9">
        <v>130.96666666666667</v>
      </c>
      <c r="IV84" s="9">
        <v>88.033333333333346</v>
      </c>
      <c r="IW84" s="9">
        <v>74.617830441798503</v>
      </c>
      <c r="IX84" s="9">
        <v>77.912987126697701</v>
      </c>
      <c r="IY84" s="9">
        <v>71.757921693355669</v>
      </c>
      <c r="IZ84" s="9">
        <v>80.369437848287077</v>
      </c>
      <c r="JA84" s="9">
        <v>82.0085651089463</v>
      </c>
      <c r="JB84" s="9">
        <v>124.52783207380386</v>
      </c>
      <c r="JC84" s="9">
        <v>98.685733741913509</v>
      </c>
      <c r="JD84" s="9">
        <v>99.654404013717098</v>
      </c>
      <c r="JE84" s="9"/>
      <c r="JF84" s="9"/>
      <c r="JG84" s="9"/>
      <c r="JH84" s="9"/>
      <c r="JI84" s="9"/>
      <c r="JJ84" s="9"/>
      <c r="JK84" s="9"/>
      <c r="JL84" s="9"/>
      <c r="JM84" s="9"/>
      <c r="JN84" s="9"/>
      <c r="JO84" s="9"/>
      <c r="JP84" s="9"/>
      <c r="JQ84" s="9"/>
      <c r="JR84" s="9"/>
      <c r="JS84" s="9"/>
      <c r="JT84" s="9"/>
      <c r="JU84" s="9"/>
      <c r="JV84" s="9"/>
      <c r="JW84" s="9"/>
      <c r="JX84" s="9"/>
      <c r="JY84" s="9"/>
      <c r="JZ84" s="9"/>
      <c r="KA84" s="9"/>
      <c r="KB84" s="9"/>
      <c r="KC84" s="9"/>
      <c r="KD84" s="9"/>
      <c r="KE84" s="9"/>
      <c r="KF84" s="9"/>
      <c r="KG84" s="9"/>
      <c r="KH84" s="9"/>
      <c r="KI84" s="9"/>
      <c r="KJ84" s="9"/>
      <c r="KK84" s="9"/>
      <c r="KL84" s="9"/>
      <c r="KM84" s="9"/>
      <c r="KN84" s="9"/>
      <c r="KO84" s="9"/>
      <c r="KP84" s="9"/>
      <c r="KQ84" s="9"/>
      <c r="KR84" s="9"/>
      <c r="KS84" s="9"/>
      <c r="KT84" s="9"/>
      <c r="KU84" s="9"/>
      <c r="KV84" s="27">
        <v>0.50674834754581133</v>
      </c>
      <c r="KW84" s="27">
        <v>0.32016361482625494</v>
      </c>
      <c r="KX84" s="27"/>
      <c r="KY84" s="27"/>
      <c r="KZ84" s="27"/>
      <c r="LA84" s="27"/>
      <c r="LB84" s="27"/>
      <c r="LC84" s="27"/>
      <c r="LD84" s="27">
        <v>0.85336666666666661</v>
      </c>
      <c r="LE84" s="27">
        <v>1.0771333333333333</v>
      </c>
      <c r="LF84" s="27"/>
      <c r="LG84" s="27"/>
      <c r="LH84" s="27">
        <v>0.59286666666666665</v>
      </c>
      <c r="LI84" s="27"/>
      <c r="LJ84" s="9">
        <v>72.678571428571431</v>
      </c>
      <c r="LK84" s="27">
        <v>168.6</v>
      </c>
      <c r="LL84" s="9">
        <v>0.95333333333333325</v>
      </c>
      <c r="LM84" s="9">
        <v>1.1306509073500663</v>
      </c>
      <c r="LN84" s="9"/>
      <c r="LO84" s="9"/>
      <c r="LP84" s="9"/>
      <c r="LQ84" s="9"/>
      <c r="LR84" s="9"/>
      <c r="LS84" s="9"/>
      <c r="LT84" s="9">
        <v>164.20000000000002</v>
      </c>
      <c r="LU84" s="9">
        <v>164.1</v>
      </c>
      <c r="LV84" s="9">
        <v>185.4666666666667</v>
      </c>
      <c r="LW84" s="9">
        <v>176</v>
      </c>
      <c r="LX84" s="9">
        <v>166.56666666666666</v>
      </c>
      <c r="LY84" s="9">
        <v>195.36666666666665</v>
      </c>
      <c r="LZ84" s="9">
        <v>152.26666666666665</v>
      </c>
      <c r="MA84" s="9">
        <v>189.66666666666666</v>
      </c>
      <c r="MB84" s="9">
        <v>103.63333333333333</v>
      </c>
      <c r="MC84" s="9">
        <v>148.33333333333334</v>
      </c>
      <c r="MD84" s="9">
        <v>139.33333333333334</v>
      </c>
      <c r="ME84" s="9">
        <v>148.06666666666666</v>
      </c>
      <c r="MF84" s="9">
        <v>147.53333333333333</v>
      </c>
      <c r="MG84" s="9">
        <v>158.53333333333333</v>
      </c>
      <c r="MH84" s="9">
        <v>126.16666666666667</v>
      </c>
      <c r="MI84" s="9">
        <v>156.96666666666667</v>
      </c>
      <c r="MJ84" s="9">
        <v>150.33333333333334</v>
      </c>
      <c r="MK84" s="9">
        <v>162.23333333333335</v>
      </c>
      <c r="ML84" s="9">
        <v>202.23333333333335</v>
      </c>
      <c r="MM84" s="9">
        <v>265.63333333333327</v>
      </c>
      <c r="MN84" s="9">
        <v>206.26666666666665</v>
      </c>
      <c r="MO84" s="9">
        <v>105.3</v>
      </c>
      <c r="MP84" s="9">
        <v>134.33333333333334</v>
      </c>
      <c r="MQ84" s="9">
        <v>153.93333333333331</v>
      </c>
      <c r="MR84" s="9">
        <v>152.86666666666667</v>
      </c>
      <c r="MS84" s="9">
        <v>148.4</v>
      </c>
      <c r="MT84" s="9">
        <v>147.1</v>
      </c>
      <c r="MU84" s="9">
        <v>169.46666666666667</v>
      </c>
      <c r="MV84" s="9">
        <v>165.5</v>
      </c>
      <c r="MW84" s="9">
        <v>31</v>
      </c>
      <c r="MX84" s="9">
        <v>36.333333333333336</v>
      </c>
      <c r="MY84" s="9">
        <v>27</v>
      </c>
      <c r="MZ84" s="9">
        <v>31</v>
      </c>
      <c r="NA84" s="9">
        <v>27.666666666666668</v>
      </c>
      <c r="NB84" s="9">
        <v>24</v>
      </c>
      <c r="NC84" s="9">
        <v>33.666666666666664</v>
      </c>
      <c r="ND84" s="9">
        <v>38.666666666666664</v>
      </c>
      <c r="NE84" s="9">
        <v>176.5</v>
      </c>
      <c r="NF84" s="9">
        <v>170.26666666666668</v>
      </c>
      <c r="NG84" s="9">
        <v>6.1966666666666663</v>
      </c>
      <c r="NH84" s="9"/>
      <c r="NI84" s="9"/>
      <c r="NJ84" s="9"/>
      <c r="NK84" s="9">
        <v>133.36666666666667</v>
      </c>
      <c r="NL84" s="9">
        <v>130.433333333333</v>
      </c>
      <c r="NM84" s="9"/>
      <c r="NN84" s="9">
        <v>0.91200000000000003</v>
      </c>
      <c r="NO84" s="9">
        <v>0.91900000000000004</v>
      </c>
      <c r="NP84" s="27"/>
      <c r="NQ84" s="27">
        <v>64.093541666666653</v>
      </c>
      <c r="NR84" s="27"/>
      <c r="NS84" s="27">
        <v>86.516190476666665</v>
      </c>
      <c r="NT84" s="27">
        <v>62.158138529999995</v>
      </c>
      <c r="NU84" s="27">
        <v>155.13333333333333</v>
      </c>
      <c r="NV84" s="27">
        <v>1180</v>
      </c>
      <c r="NW84" s="27">
        <v>149.66666666666666</v>
      </c>
      <c r="NX84" s="27"/>
      <c r="NY84" s="27"/>
      <c r="NZ84" s="27"/>
      <c r="OA84" s="27">
        <v>69.5</v>
      </c>
      <c r="OB84" s="27">
        <v>72.8</v>
      </c>
      <c r="OC84" s="27">
        <v>71.099999999999994</v>
      </c>
      <c r="OD84" s="27">
        <v>350.02333333333331</v>
      </c>
      <c r="OE84" s="27">
        <v>106.56666666666666</v>
      </c>
      <c r="OF84" s="27">
        <v>1077.0303573333333</v>
      </c>
      <c r="OG84" s="27">
        <v>2230.6999999999998</v>
      </c>
      <c r="OH84" s="27">
        <v>2616.6</v>
      </c>
      <c r="OI84" s="27">
        <v>1091.3</v>
      </c>
      <c r="OJ84" s="9">
        <v>110</v>
      </c>
      <c r="OK84" s="9">
        <v>86.399999999999991</v>
      </c>
      <c r="OL84" s="9">
        <v>33</v>
      </c>
      <c r="OM84" s="9">
        <v>67.3</v>
      </c>
      <c r="ON84" s="9">
        <v>238</v>
      </c>
      <c r="OO84" s="9">
        <v>159.56666666666666</v>
      </c>
      <c r="OP84" s="9">
        <v>61.269450007702979</v>
      </c>
      <c r="OQ84" s="9" t="e">
        <v>#N/A</v>
      </c>
      <c r="OR84" s="9" t="e">
        <v>#N/A</v>
      </c>
      <c r="OS84" s="9">
        <v>138.1</v>
      </c>
      <c r="OT84" s="9">
        <v>168.8</v>
      </c>
      <c r="OU84" s="9">
        <v>204.13333333333335</v>
      </c>
      <c r="OV84" s="9">
        <v>114.86666666666667</v>
      </c>
      <c r="OW84" s="9">
        <v>171</v>
      </c>
      <c r="OX84" s="9">
        <v>122</v>
      </c>
      <c r="OY84" s="9">
        <v>112.63333333333333</v>
      </c>
      <c r="OZ84" s="9">
        <v>133.80000000000001</v>
      </c>
      <c r="PA84" s="9" t="e">
        <v>#N/A</v>
      </c>
      <c r="PB84" s="9" t="e">
        <v>#N/A</v>
      </c>
      <c r="PC84" s="9">
        <v>106.73333333333299</v>
      </c>
      <c r="PD84" s="9">
        <v>105</v>
      </c>
      <c r="PE84" s="9">
        <v>145.96666666666667</v>
      </c>
    </row>
    <row r="85" spans="1:421" ht="15.75">
      <c r="A85" s="5">
        <v>36434</v>
      </c>
      <c r="B85" s="9">
        <v>97.217653333333331</v>
      </c>
      <c r="C85" s="9">
        <v>70</v>
      </c>
      <c r="D85" s="9">
        <v>113</v>
      </c>
      <c r="E85" s="9">
        <v>86.896666666666661</v>
      </c>
      <c r="F85" s="9">
        <v>93</v>
      </c>
      <c r="G85" s="9">
        <v>154</v>
      </c>
      <c r="H85" s="9">
        <v>104.5792799547619</v>
      </c>
      <c r="I85" s="9">
        <v>146.6</v>
      </c>
      <c r="J85" s="9">
        <v>68.36891966666667</v>
      </c>
      <c r="K85" s="9">
        <v>85.95324833333332</v>
      </c>
      <c r="L85" s="9">
        <v>76</v>
      </c>
      <c r="M85" s="9">
        <v>60</v>
      </c>
      <c r="N85" s="9">
        <v>130.26666666666668</v>
      </c>
      <c r="O85" s="9">
        <v>56.58531391333333</v>
      </c>
      <c r="P85" s="9">
        <v>79.366414320000004</v>
      </c>
      <c r="Q85" s="9">
        <v>77.161727999999997</v>
      </c>
      <c r="R85" s="9">
        <v>77.531329726190464</v>
      </c>
      <c r="S85" s="9">
        <v>97.003395279999992</v>
      </c>
      <c r="T85" s="9">
        <v>66.212166020666658</v>
      </c>
      <c r="U85" s="9">
        <v>275.21039039666658</v>
      </c>
      <c r="V85" s="9">
        <v>90.88381698452379</v>
      </c>
      <c r="W85" s="9">
        <v>98.333333333333329</v>
      </c>
      <c r="X85" s="9">
        <v>96.333333333333314</v>
      </c>
      <c r="Y85" s="9">
        <v>94.921250833333332</v>
      </c>
      <c r="Z85" s="9">
        <v>191.95872008928987</v>
      </c>
      <c r="AA85" s="17">
        <v>131.39550815199999</v>
      </c>
      <c r="AB85" s="9">
        <v>232.7</v>
      </c>
      <c r="AC85" s="9">
        <v>449.33333333333331</v>
      </c>
      <c r="AD85" s="9">
        <v>220</v>
      </c>
      <c r="AE85" s="9">
        <v>1012.5096819453333</v>
      </c>
      <c r="AF85" s="9">
        <v>980.32219169333348</v>
      </c>
      <c r="AG85" s="9">
        <v>1080.6496679681557</v>
      </c>
      <c r="AH85" s="9">
        <v>904.07883175754625</v>
      </c>
      <c r="AI85" s="9"/>
      <c r="AJ85" s="9">
        <v>1098.0065218793761</v>
      </c>
      <c r="AK85" s="9"/>
      <c r="AL85" s="9">
        <v>104.00657149948414</v>
      </c>
      <c r="AM85" s="9">
        <v>74.266037385634917</v>
      </c>
      <c r="AN85" s="9">
        <v>70.695765645039685</v>
      </c>
      <c r="AO85" s="9">
        <v>79.553211190476205</v>
      </c>
      <c r="AP85" s="9"/>
      <c r="AQ85" s="9">
        <v>96.758436333333336</v>
      </c>
      <c r="AR85" s="9">
        <v>95.433333333333337</v>
      </c>
      <c r="AS85" s="9">
        <v>96.066666666666663</v>
      </c>
      <c r="AT85" s="9">
        <v>110.36666666666667</v>
      </c>
      <c r="AU85" s="9">
        <v>101.13333333333334</v>
      </c>
      <c r="AV85" s="9"/>
      <c r="AW85" s="9">
        <v>122.33333333333333</v>
      </c>
      <c r="AX85" s="9"/>
      <c r="AY85" s="9">
        <v>131.9</v>
      </c>
      <c r="AZ85" s="9">
        <v>72.099999999999994</v>
      </c>
      <c r="BA85" s="9">
        <v>81.266666666666666</v>
      </c>
      <c r="BB85" s="9">
        <v>77.566666666666663</v>
      </c>
      <c r="BC85" s="9">
        <v>101.76666666666667</v>
      </c>
      <c r="BD85" s="9">
        <v>80.066666666666663</v>
      </c>
      <c r="BE85" s="9">
        <v>106.7</v>
      </c>
      <c r="BF85" s="9">
        <v>74.5</v>
      </c>
      <c r="BG85" s="9">
        <v>67</v>
      </c>
      <c r="BH85" s="9">
        <v>73.766666666666666</v>
      </c>
      <c r="BI85" s="9">
        <v>88.417479847263479</v>
      </c>
      <c r="BJ85" s="9">
        <v>86.663234077510921</v>
      </c>
      <c r="BK85" s="9">
        <v>117.01678625929412</v>
      </c>
      <c r="BL85" s="9">
        <v>76.903994046142401</v>
      </c>
      <c r="BM85" s="9">
        <v>78.091149545777611</v>
      </c>
      <c r="BN85" s="9">
        <v>104.15772008588719</v>
      </c>
      <c r="BO85" s="9">
        <v>116.23555310952121</v>
      </c>
      <c r="BP85" s="9">
        <v>97.46927889087759</v>
      </c>
      <c r="BQ85" s="9">
        <v>87.465564738292017</v>
      </c>
      <c r="BR85" s="9">
        <v>68.36215666327567</v>
      </c>
      <c r="BS85" s="9">
        <v>63.118379411972356</v>
      </c>
      <c r="BT85" s="9"/>
      <c r="BU85" s="9">
        <v>83.389037237794327</v>
      </c>
      <c r="BV85" s="9">
        <v>106.89</v>
      </c>
      <c r="BW85" s="9">
        <v>122.66666666666667</v>
      </c>
      <c r="BX85" s="9">
        <v>133</v>
      </c>
      <c r="BY85" s="9">
        <v>124.53333333333335</v>
      </c>
      <c r="BZ85" s="9">
        <v>125.86666666666667</v>
      </c>
      <c r="CA85" s="9">
        <v>120.84467057142854</v>
      </c>
      <c r="CB85" s="9">
        <v>123.3</v>
      </c>
      <c r="CC85" s="9"/>
      <c r="CD85" s="9"/>
      <c r="CE85" s="9"/>
      <c r="CF85" s="9"/>
      <c r="CG85" s="9"/>
      <c r="CH85" s="27"/>
      <c r="CI85" s="27"/>
      <c r="CJ85" s="27"/>
      <c r="CK85" s="27"/>
      <c r="CL85" s="27"/>
      <c r="CM85" s="27"/>
      <c r="CN85" s="27">
        <v>1896.8500000000001</v>
      </c>
      <c r="CO85" s="27">
        <v>1788.8733333333332</v>
      </c>
      <c r="CP85" s="27"/>
      <c r="CQ85" s="27">
        <v>74.244444444444497</v>
      </c>
      <c r="CR85" s="27">
        <v>130.142857142857</v>
      </c>
      <c r="CS85" s="27"/>
      <c r="CT85" s="27">
        <v>87.6875</v>
      </c>
      <c r="CU85" s="27"/>
      <c r="CV85" s="27">
        <v>349.43268526999992</v>
      </c>
      <c r="CW85" s="9">
        <v>106.21999999999998</v>
      </c>
      <c r="CX85" s="9"/>
      <c r="CY85" s="9">
        <v>74.266666666666666</v>
      </c>
      <c r="CZ85" s="9">
        <v>76.833333333333329</v>
      </c>
      <c r="DA85" s="9">
        <v>125.13157894736842</v>
      </c>
      <c r="DB85" s="9">
        <v>1119.617915694362</v>
      </c>
      <c r="DC85" s="27">
        <v>170.43333333333334</v>
      </c>
      <c r="DD85" s="9">
        <v>177.33333333333334</v>
      </c>
      <c r="DE85" s="9">
        <v>182.33333333333334</v>
      </c>
      <c r="DF85" s="9">
        <v>173.33333333333334</v>
      </c>
      <c r="DG85" s="9">
        <v>241.19927261869046</v>
      </c>
      <c r="DH85" s="9">
        <v>201.33333333333334</v>
      </c>
      <c r="DI85" s="9">
        <v>163.63198853333333</v>
      </c>
      <c r="DJ85" s="9">
        <v>364.33333333333331</v>
      </c>
      <c r="DK85" s="9">
        <v>366.66666666666669</v>
      </c>
      <c r="DL85" s="9">
        <v>387</v>
      </c>
      <c r="DM85" s="9">
        <v>345.67607831353968</v>
      </c>
      <c r="DN85" s="9">
        <v>149</v>
      </c>
      <c r="DO85" s="9">
        <v>174.33333333333334</v>
      </c>
      <c r="DP85" s="9">
        <v>170.66666666666666</v>
      </c>
      <c r="DQ85" s="9">
        <v>170</v>
      </c>
      <c r="DR85" s="9">
        <v>170</v>
      </c>
      <c r="DS85" s="9">
        <v>188.33333333333334</v>
      </c>
      <c r="DT85" s="9">
        <v>221.66666666666666</v>
      </c>
      <c r="DU85" s="9">
        <v>390.66666666666669</v>
      </c>
      <c r="DV85" s="9">
        <v>454.33333333333331</v>
      </c>
      <c r="DW85" s="9">
        <v>79.666666666666671</v>
      </c>
      <c r="DX85" s="9">
        <v>296.02</v>
      </c>
      <c r="DY85" s="9">
        <v>190</v>
      </c>
      <c r="DZ85" s="9">
        <v>576.40666666666664</v>
      </c>
      <c r="EA85" s="9">
        <v>375</v>
      </c>
      <c r="EB85" s="9">
        <v>144.49</v>
      </c>
      <c r="EC85" s="9">
        <v>121.66666666666667</v>
      </c>
      <c r="ED85" s="17">
        <v>336.66666666666669</v>
      </c>
      <c r="EE85" s="9">
        <v>524.70018356000003</v>
      </c>
      <c r="EF85" s="9">
        <v>858.33333333333337</v>
      </c>
      <c r="EG85" s="9">
        <v>448.66666666666669</v>
      </c>
      <c r="EH85" s="9">
        <v>127.66666666666667</v>
      </c>
      <c r="EI85" s="9"/>
      <c r="EJ85" s="9">
        <v>182.16110130213923</v>
      </c>
      <c r="EK85" s="9">
        <v>173.0920357746032</v>
      </c>
      <c r="EL85" s="9">
        <v>166.61960209642859</v>
      </c>
      <c r="EM85" s="9">
        <v>66.066666666666663</v>
      </c>
      <c r="EN85" s="9">
        <v>135.63333333333333</v>
      </c>
      <c r="EO85" s="9"/>
      <c r="EP85" s="9">
        <v>78.36666666666666</v>
      </c>
      <c r="EQ85" s="9">
        <v>136.03333333333333</v>
      </c>
      <c r="ER85" s="9">
        <v>114.6</v>
      </c>
      <c r="ES85" s="9">
        <v>73.2</v>
      </c>
      <c r="ET85" s="9">
        <v>65.966666666666654</v>
      </c>
      <c r="EU85" s="9">
        <v>132.19999999999999</v>
      </c>
      <c r="EV85" s="9">
        <v>119.06666666666668</v>
      </c>
      <c r="EW85" s="9">
        <v>74.845938375350144</v>
      </c>
      <c r="EX85" s="9">
        <v>68.203106539994678</v>
      </c>
      <c r="EY85" s="9">
        <v>82.125603864734302</v>
      </c>
      <c r="EZ85" s="9">
        <v>66.910731184239253</v>
      </c>
      <c r="FA85" s="9">
        <v>88.708743485813542</v>
      </c>
      <c r="FB85" s="9">
        <v>134.90788852149268</v>
      </c>
      <c r="FC85" s="9">
        <v>332.10627614734125</v>
      </c>
      <c r="FD85" s="9">
        <v>3620.5766666666664</v>
      </c>
      <c r="FE85" s="9">
        <v>175.14939350678569</v>
      </c>
      <c r="FF85" s="9"/>
      <c r="FG85" s="9">
        <v>698.66666666666663</v>
      </c>
      <c r="FH85" s="9">
        <v>289</v>
      </c>
      <c r="FI85" s="9">
        <v>157.11610396</v>
      </c>
      <c r="FJ85" s="9">
        <v>19.182432432432432</v>
      </c>
      <c r="FK85" s="9">
        <v>19.182432432432432</v>
      </c>
      <c r="FL85" s="9">
        <v>179.176923076923</v>
      </c>
      <c r="FM85" s="9"/>
      <c r="FN85" s="9">
        <v>686</v>
      </c>
      <c r="FO85" s="9" t="e">
        <v>#N/A</v>
      </c>
      <c r="FP85" s="9">
        <v>170.41732852600001</v>
      </c>
      <c r="FQ85" s="9">
        <v>142.859545776</v>
      </c>
      <c r="FR85" s="9">
        <v>176.07790863666435</v>
      </c>
      <c r="FS85" s="9"/>
      <c r="FT85" s="9">
        <v>402.85804009466665</v>
      </c>
      <c r="FU85" s="9">
        <v>0.43</v>
      </c>
      <c r="FV85" s="9">
        <v>567.32288754666661</v>
      </c>
      <c r="FW85" s="9">
        <v>295.19896881800003</v>
      </c>
      <c r="FX85" s="9">
        <v>96.7</v>
      </c>
      <c r="FY85" s="9">
        <v>124.10000000000001</v>
      </c>
      <c r="FZ85" s="9">
        <v>106.26666666666667</v>
      </c>
      <c r="GA85" s="9"/>
      <c r="GB85" s="9"/>
      <c r="GC85" s="9">
        <v>119.13333333333333</v>
      </c>
      <c r="GD85" s="9">
        <v>98.166666666666671</v>
      </c>
      <c r="GE85" s="9">
        <v>85.877653324978468</v>
      </c>
      <c r="GF85" s="9">
        <v>87.125807634793887</v>
      </c>
      <c r="GG85" s="9">
        <v>98.755980861244012</v>
      </c>
      <c r="GH85" s="9"/>
      <c r="GI85" s="9"/>
      <c r="GJ85" s="9">
        <v>13.833333333333334</v>
      </c>
      <c r="GK85" s="9">
        <v>10.3</v>
      </c>
      <c r="GL85" s="9">
        <v>2.94</v>
      </c>
      <c r="GM85" s="9">
        <v>1.0343333333333333</v>
      </c>
      <c r="GN85" s="9">
        <v>1.0378666666666667</v>
      </c>
      <c r="GO85" s="9">
        <v>2.4590000000000001</v>
      </c>
      <c r="GP85" s="9">
        <v>1.2003666666666668</v>
      </c>
      <c r="GQ85" s="9">
        <v>3.9233333333333333</v>
      </c>
      <c r="GR85" s="9">
        <v>0.18556666666666666</v>
      </c>
      <c r="GS85" s="9">
        <v>3.3733333333333331</v>
      </c>
      <c r="GT85" s="9">
        <v>1.1791842105263159</v>
      </c>
      <c r="GU85" s="9">
        <v>121.1</v>
      </c>
      <c r="GV85" s="9">
        <v>82.833333333333329</v>
      </c>
      <c r="GW85" s="9">
        <v>101.8</v>
      </c>
      <c r="GX85" s="9">
        <v>123.13333333333333</v>
      </c>
      <c r="GY85" s="9">
        <v>116.63333333333333</v>
      </c>
      <c r="GZ85" s="9">
        <v>72.599999999999994</v>
      </c>
      <c r="HA85" s="9">
        <v>136.63333333333335</v>
      </c>
      <c r="HB85" s="9">
        <v>80.408618957240165</v>
      </c>
      <c r="HC85" s="9">
        <v>109.86997421437037</v>
      </c>
      <c r="HD85" s="9">
        <v>66.647511642663034</v>
      </c>
      <c r="HE85" s="9">
        <v>67.026887391557068</v>
      </c>
      <c r="HF85" s="9">
        <v>90.117767537122361</v>
      </c>
      <c r="HG85" s="9">
        <v>91.409691629955958</v>
      </c>
      <c r="HH85" s="9">
        <v>11.346666666666666</v>
      </c>
      <c r="HI85" s="9">
        <v>0.43916666666666671</v>
      </c>
      <c r="HJ85" s="9">
        <v>14.813333333333333</v>
      </c>
      <c r="HK85" s="9">
        <v>0.19493333333333332</v>
      </c>
      <c r="HL85" s="34">
        <v>149.63333333333333</v>
      </c>
      <c r="HM85" s="9">
        <v>141.43333333333334</v>
      </c>
      <c r="HN85" s="34">
        <v>149.19999999999999</v>
      </c>
      <c r="HO85" s="9">
        <v>0.69646666666666657</v>
      </c>
      <c r="HP85" s="9">
        <v>0.86849999999999994</v>
      </c>
      <c r="HQ85" s="9">
        <v>0.38706666666666661</v>
      </c>
      <c r="HR85" s="9">
        <v>1.181</v>
      </c>
      <c r="HS85" s="9">
        <v>2.9905549462329031</v>
      </c>
      <c r="HT85" s="9">
        <v>0.36294826666666674</v>
      </c>
      <c r="HU85" s="9">
        <v>0.19646666666666668</v>
      </c>
      <c r="HV85" s="9">
        <v>0.56296666666666662</v>
      </c>
      <c r="HW85" s="9">
        <v>2.4515337333333331</v>
      </c>
      <c r="HX85" s="9">
        <v>0.57603333333333329</v>
      </c>
      <c r="HY85" s="9">
        <v>1.3694</v>
      </c>
      <c r="HZ85" s="9">
        <v>0.3000666666666667</v>
      </c>
      <c r="IA85" s="9">
        <v>1.5361000000000002</v>
      </c>
      <c r="IB85" s="9">
        <v>0.70666666666666667</v>
      </c>
      <c r="IC85" s="9">
        <v>0.98833333333333329</v>
      </c>
      <c r="ID85" s="9">
        <v>0.66050555555555557</v>
      </c>
      <c r="IE85" s="9">
        <v>0.90933333333333344</v>
      </c>
      <c r="IF85" s="9">
        <v>1.0474021428571427</v>
      </c>
      <c r="IG85" s="9">
        <v>0.69091666666666673</v>
      </c>
      <c r="IH85" s="9">
        <v>0.36265079365079367</v>
      </c>
      <c r="II85" s="9">
        <v>86.6</v>
      </c>
      <c r="IJ85" s="9">
        <v>131.69999999999999</v>
      </c>
      <c r="IK85" s="9">
        <v>108.63333333333333</v>
      </c>
      <c r="IL85" s="9">
        <v>116.6</v>
      </c>
      <c r="IM85" s="9">
        <v>98.066666666666663</v>
      </c>
      <c r="IN85" s="9">
        <v>119.06666666666668</v>
      </c>
      <c r="IO85" s="9">
        <v>102.36666666666667</v>
      </c>
      <c r="IP85" s="9"/>
      <c r="IQ85" s="9">
        <v>57.266666666666673</v>
      </c>
      <c r="IR85" s="9"/>
      <c r="IS85" s="9">
        <v>131.36666666666667</v>
      </c>
      <c r="IT85" s="9">
        <v>110.6</v>
      </c>
      <c r="IU85" s="9">
        <v>133.53333333333333</v>
      </c>
      <c r="IV85" s="9">
        <v>84.2</v>
      </c>
      <c r="IW85" s="9">
        <v>79.800632095559081</v>
      </c>
      <c r="IX85" s="9">
        <v>81.125492517674175</v>
      </c>
      <c r="IY85" s="9">
        <v>72.946727564762867</v>
      </c>
      <c r="IZ85" s="9">
        <v>80.61286588785606</v>
      </c>
      <c r="JA85" s="9">
        <v>81.326180055532021</v>
      </c>
      <c r="JB85" s="9">
        <v>102.29454314562818</v>
      </c>
      <c r="JC85" s="9">
        <v>96.243332198388387</v>
      </c>
      <c r="JD85" s="9">
        <v>105.76126745215252</v>
      </c>
      <c r="JE85" s="9"/>
      <c r="JF85" s="9"/>
      <c r="JG85" s="9"/>
      <c r="JH85" s="9"/>
      <c r="JI85" s="9"/>
      <c r="JJ85" s="9"/>
      <c r="JK85" s="9"/>
      <c r="JL85" s="9"/>
      <c r="JM85" s="9"/>
      <c r="JN85" s="9"/>
      <c r="JO85" s="9"/>
      <c r="JP85" s="9"/>
      <c r="JQ85" s="9"/>
      <c r="JR85" s="9"/>
      <c r="JS85" s="9"/>
      <c r="JT85" s="9"/>
      <c r="JU85" s="9"/>
      <c r="JV85" s="9"/>
      <c r="JW85" s="9"/>
      <c r="JX85" s="9"/>
      <c r="JY85" s="9"/>
      <c r="JZ85" s="9"/>
      <c r="KA85" s="9"/>
      <c r="KB85" s="9"/>
      <c r="KC85" s="9"/>
      <c r="KD85" s="9"/>
      <c r="KE85" s="9"/>
      <c r="KF85" s="9"/>
      <c r="KG85" s="9"/>
      <c r="KH85" s="9"/>
      <c r="KI85" s="9"/>
      <c r="KJ85" s="9"/>
      <c r="KK85" s="9"/>
      <c r="KL85" s="9"/>
      <c r="KM85" s="9"/>
      <c r="KN85" s="9"/>
      <c r="KO85" s="9"/>
      <c r="KP85" s="9"/>
      <c r="KQ85" s="9"/>
      <c r="KR85" s="9"/>
      <c r="KS85" s="9"/>
      <c r="KT85" s="9"/>
      <c r="KU85" s="9"/>
      <c r="KV85" s="27">
        <v>0.59950787029281516</v>
      </c>
      <c r="KW85" s="27">
        <v>0.34945520510265865</v>
      </c>
      <c r="KX85" s="27"/>
      <c r="KY85" s="27"/>
      <c r="KZ85" s="27"/>
      <c r="LA85" s="27"/>
      <c r="LB85" s="27"/>
      <c r="LC85" s="27"/>
      <c r="LD85" s="27">
        <v>0.93509999999999993</v>
      </c>
      <c r="LE85" s="27">
        <v>1.1297333333333335</v>
      </c>
      <c r="LF85" s="27"/>
      <c r="LG85" s="27"/>
      <c r="LH85" s="27">
        <v>0.58993333333333331</v>
      </c>
      <c r="LI85" s="27"/>
      <c r="LJ85" s="9">
        <v>79.3888888888889</v>
      </c>
      <c r="LK85" s="27">
        <v>170.43333333333334</v>
      </c>
      <c r="LL85" s="9">
        <v>1.0666666666666667</v>
      </c>
      <c r="LM85" s="9">
        <v>1.0947680705895515</v>
      </c>
      <c r="LN85" s="9"/>
      <c r="LO85" s="9"/>
      <c r="LP85" s="9"/>
      <c r="LQ85" s="9"/>
      <c r="LR85" s="9"/>
      <c r="LS85" s="9"/>
      <c r="LT85" s="9">
        <v>165.23333333333332</v>
      </c>
      <c r="LU85" s="9">
        <v>165.20000000000002</v>
      </c>
      <c r="LV85" s="9">
        <v>185.29999999999998</v>
      </c>
      <c r="LW85" s="9">
        <v>174.10000000000002</v>
      </c>
      <c r="LX85" s="9">
        <v>154.73333333333332</v>
      </c>
      <c r="LY85" s="9">
        <v>195.73333333333335</v>
      </c>
      <c r="LZ85" s="9">
        <v>151.16666666666666</v>
      </c>
      <c r="MA85" s="9">
        <v>190.5</v>
      </c>
      <c r="MB85" s="9">
        <v>104.46666666666665</v>
      </c>
      <c r="MC85" s="9">
        <v>149.83333333333334</v>
      </c>
      <c r="MD85" s="9">
        <v>142.29999999999998</v>
      </c>
      <c r="ME85" s="9">
        <v>148.66666666666666</v>
      </c>
      <c r="MF85" s="9">
        <v>149.70000000000002</v>
      </c>
      <c r="MG85" s="9">
        <v>158.33333333333334</v>
      </c>
      <c r="MH85" s="9">
        <v>124.2</v>
      </c>
      <c r="MI85" s="9">
        <v>163.6</v>
      </c>
      <c r="MJ85" s="9">
        <v>162.36666666666667</v>
      </c>
      <c r="MK85" s="9">
        <v>166.13333333333335</v>
      </c>
      <c r="ML85" s="9">
        <v>202.63333333333333</v>
      </c>
      <c r="MM85" s="9">
        <v>263.23333333333329</v>
      </c>
      <c r="MN85" s="9">
        <v>210.66666666666666</v>
      </c>
      <c r="MO85" s="9">
        <v>104.43333333333334</v>
      </c>
      <c r="MP85" s="9">
        <v>134.4</v>
      </c>
      <c r="MQ85" s="9">
        <v>153.33333333333334</v>
      </c>
      <c r="MR85" s="9">
        <v>152.56666666666666</v>
      </c>
      <c r="MS85" s="9">
        <v>146.46666666666667</v>
      </c>
      <c r="MT85" s="9">
        <v>136.83333333333334</v>
      </c>
      <c r="MU85" s="9">
        <v>169.03333333333333</v>
      </c>
      <c r="MV85" s="9">
        <v>166.5</v>
      </c>
      <c r="MW85" s="9">
        <v>31.333333333333332</v>
      </c>
      <c r="MX85" s="9">
        <v>35.333333333333336</v>
      </c>
      <c r="MY85" s="9">
        <v>28.333333333333332</v>
      </c>
      <c r="MZ85" s="9">
        <v>30</v>
      </c>
      <c r="NA85" s="9">
        <v>30.333333333333332</v>
      </c>
      <c r="NB85" s="9">
        <v>26</v>
      </c>
      <c r="NC85" s="9">
        <v>35.333333333333336</v>
      </c>
      <c r="ND85" s="9">
        <v>42.666666666666664</v>
      </c>
      <c r="NE85" s="9">
        <v>175.36666666666667</v>
      </c>
      <c r="NF85" s="9">
        <v>171.16666666666666</v>
      </c>
      <c r="NG85" s="9">
        <v>5.413333333333334</v>
      </c>
      <c r="NH85" s="9"/>
      <c r="NI85" s="9"/>
      <c r="NJ85" s="9"/>
      <c r="NK85" s="9">
        <v>133.30000000000001</v>
      </c>
      <c r="NL85" s="9">
        <v>115.166666666667</v>
      </c>
      <c r="NM85" s="9"/>
      <c r="NN85" s="9">
        <v>0.92200000000000004</v>
      </c>
      <c r="NO85" s="9">
        <v>0.93</v>
      </c>
      <c r="NP85" s="27"/>
      <c r="NQ85" s="27">
        <v>84.33208892200696</v>
      </c>
      <c r="NR85" s="27"/>
      <c r="NS85" s="27">
        <v>109.92684417333334</v>
      </c>
      <c r="NT85" s="27">
        <v>63.342667679999998</v>
      </c>
      <c r="NU85" s="27">
        <v>153.16666666666666</v>
      </c>
      <c r="NV85" s="27">
        <v>1180</v>
      </c>
      <c r="NW85" s="27">
        <v>147</v>
      </c>
      <c r="NX85" s="27"/>
      <c r="NY85" s="27"/>
      <c r="NZ85" s="27"/>
      <c r="OA85" s="27">
        <v>69.5</v>
      </c>
      <c r="OB85" s="27">
        <v>72.8</v>
      </c>
      <c r="OC85" s="27">
        <v>71.099999999999994</v>
      </c>
      <c r="OD85" s="27">
        <v>338.97333333333336</v>
      </c>
      <c r="OE85" s="27">
        <v>107.06666666666666</v>
      </c>
      <c r="OF85" s="27">
        <v>954.159536</v>
      </c>
      <c r="OG85" s="27">
        <v>1875.6</v>
      </c>
      <c r="OH85" s="27">
        <v>2437.9</v>
      </c>
      <c r="OI85" s="27">
        <v>1085.3</v>
      </c>
      <c r="OJ85" s="9">
        <v>101</v>
      </c>
      <c r="OK85" s="9">
        <v>75.099999999999994</v>
      </c>
      <c r="OL85" s="9">
        <v>33</v>
      </c>
      <c r="OM85" s="9">
        <v>67.3</v>
      </c>
      <c r="ON85" s="9">
        <v>238</v>
      </c>
      <c r="OO85" s="9">
        <v>159.6</v>
      </c>
      <c r="OP85" s="9">
        <v>61.146202434139589</v>
      </c>
      <c r="OQ85" s="9" t="e">
        <v>#N/A</v>
      </c>
      <c r="OR85" s="9" t="e">
        <v>#N/A</v>
      </c>
      <c r="OS85" s="9">
        <v>136.16666666666666</v>
      </c>
      <c r="OT85" s="9">
        <v>170.9666666666667</v>
      </c>
      <c r="OU85" s="9">
        <v>206.9</v>
      </c>
      <c r="OV85" s="9">
        <v>115.7</v>
      </c>
      <c r="OW85" s="9">
        <v>170.76666666666665</v>
      </c>
      <c r="OX85" s="9">
        <v>122.56666666666668</v>
      </c>
      <c r="OY85" s="9">
        <v>113.56666666666666</v>
      </c>
      <c r="OZ85" s="9">
        <v>134.46666666666667</v>
      </c>
      <c r="PA85" s="9" t="e">
        <v>#N/A</v>
      </c>
      <c r="PB85" s="9" t="e">
        <v>#N/A</v>
      </c>
      <c r="PC85" s="9">
        <v>105.833333333333</v>
      </c>
      <c r="PD85" s="9">
        <v>105.40000000000002</v>
      </c>
      <c r="PE85" s="9">
        <v>145.19999999999999</v>
      </c>
    </row>
    <row r="86" spans="1:421" ht="15.75">
      <c r="A86" s="2">
        <v>36526</v>
      </c>
      <c r="B86" s="9">
        <v>97.983146666666656</v>
      </c>
      <c r="C86" s="9">
        <v>70</v>
      </c>
      <c r="D86" s="9">
        <v>113</v>
      </c>
      <c r="E86" s="9">
        <v>87.443333333333342</v>
      </c>
      <c r="F86" s="9">
        <v>95.333333333333329</v>
      </c>
      <c r="G86" s="9">
        <v>164.4</v>
      </c>
      <c r="H86" s="9">
        <v>111.23636326153847</v>
      </c>
      <c r="I86" s="9">
        <v>147.9</v>
      </c>
      <c r="J86" s="9">
        <v>77.685989333333325</v>
      </c>
      <c r="K86" s="9">
        <v>94.482959999999991</v>
      </c>
      <c r="L86" s="9">
        <v>73</v>
      </c>
      <c r="M86" s="9">
        <v>63.333333333333336</v>
      </c>
      <c r="N86" s="9">
        <v>126.86666666666667</v>
      </c>
      <c r="O86" s="9">
        <v>67.094015068666664</v>
      </c>
      <c r="P86" s="9">
        <v>89.948602895999997</v>
      </c>
      <c r="Q86" s="9">
        <v>86.118000000000009</v>
      </c>
      <c r="R86" s="9">
        <v>87.015611084057966</v>
      </c>
      <c r="S86" s="9">
        <v>88.644201179166657</v>
      </c>
      <c r="T86" s="9">
        <v>57.926459340500003</v>
      </c>
      <c r="U86" s="9">
        <v>267.45011877426663</v>
      </c>
      <c r="V86" s="9">
        <v>94.797573635543472</v>
      </c>
      <c r="W86" s="9">
        <v>102.66666666666667</v>
      </c>
      <c r="X86" s="9">
        <v>93.333333333333314</v>
      </c>
      <c r="Y86" s="9">
        <v>93.573981466666666</v>
      </c>
      <c r="Z86" s="9">
        <v>191.38360915272463</v>
      </c>
      <c r="AA86" s="17">
        <v>128.16206164266669</v>
      </c>
      <c r="AB86" s="9">
        <v>244.87222222222223</v>
      </c>
      <c r="AC86" s="9">
        <v>441</v>
      </c>
      <c r="AD86" s="9">
        <v>215.66666666666666</v>
      </c>
      <c r="AE86" s="9">
        <v>1168.1560389173333</v>
      </c>
      <c r="AF86" s="9">
        <v>1011.1869083733333</v>
      </c>
      <c r="AG86" s="9">
        <v>1214.3512255811436</v>
      </c>
      <c r="AH86" s="9">
        <v>989.25746623136638</v>
      </c>
      <c r="AI86" s="9"/>
      <c r="AJ86" s="9">
        <v>1234.8056300610158</v>
      </c>
      <c r="AK86" s="9"/>
      <c r="AL86" s="9">
        <v>107.09659962391908</v>
      </c>
      <c r="AM86" s="9">
        <v>86.358902151695659</v>
      </c>
      <c r="AN86" s="9">
        <v>79.227042926086952</v>
      </c>
      <c r="AO86" s="9">
        <v>83.768850730434778</v>
      </c>
      <c r="AP86" s="9"/>
      <c r="AQ86" s="9">
        <v>103.00486703333333</v>
      </c>
      <c r="AR86" s="9">
        <v>96.8</v>
      </c>
      <c r="AS86" s="9">
        <v>92.3</v>
      </c>
      <c r="AT86" s="9">
        <v>114.6</v>
      </c>
      <c r="AU86" s="9">
        <v>101.86666666666667</v>
      </c>
      <c r="AV86" s="9"/>
      <c r="AW86" s="9">
        <v>122.13333333333333</v>
      </c>
      <c r="AX86" s="9"/>
      <c r="AY86" s="9">
        <v>132.76666666666665</v>
      </c>
      <c r="AZ86" s="9">
        <v>82.566666666666663</v>
      </c>
      <c r="BA86" s="9">
        <v>75.099999999999994</v>
      </c>
      <c r="BB86" s="9">
        <v>79.3</v>
      </c>
      <c r="BC86" s="9">
        <v>102.43333333333332</v>
      </c>
      <c r="BD86" s="9">
        <v>91.2</v>
      </c>
      <c r="BE86" s="9">
        <v>112.76666666666667</v>
      </c>
      <c r="BF86" s="9">
        <v>75.400000000000006</v>
      </c>
      <c r="BG86" s="9">
        <v>64.900000000000006</v>
      </c>
      <c r="BH86" s="9">
        <v>84.13333333333334</v>
      </c>
      <c r="BI86" s="9">
        <v>100.46669495120916</v>
      </c>
      <c r="BJ86" s="9">
        <v>84.21953914597951</v>
      </c>
      <c r="BK86" s="9">
        <v>102.37345368356117</v>
      </c>
      <c r="BL86" s="9">
        <v>75.812453485487481</v>
      </c>
      <c r="BM86" s="9">
        <v>77.857187399479486</v>
      </c>
      <c r="BN86" s="9">
        <v>107.43704860433338</v>
      </c>
      <c r="BO86" s="9">
        <v>106.21904237754541</v>
      </c>
      <c r="BP86" s="9">
        <v>97.46927889087759</v>
      </c>
      <c r="BQ86" s="9">
        <v>88.154269972451786</v>
      </c>
      <c r="BR86" s="9">
        <v>76.297049847405901</v>
      </c>
      <c r="BS86" s="9">
        <v>66.463113483236</v>
      </c>
      <c r="BT86" s="9"/>
      <c r="BU86" s="9">
        <v>86.185220919936384</v>
      </c>
      <c r="BV86" s="9">
        <v>107.14</v>
      </c>
      <c r="BW86" s="9">
        <v>127.33333333333333</v>
      </c>
      <c r="BX86" s="9">
        <v>142.73333333333332</v>
      </c>
      <c r="BY86" s="9">
        <v>129.9</v>
      </c>
      <c r="BZ86" s="9">
        <v>124.7</v>
      </c>
      <c r="CA86" s="9">
        <v>121.8507471587301</v>
      </c>
      <c r="CB86" s="9">
        <v>129</v>
      </c>
      <c r="CC86" s="9"/>
      <c r="CD86" s="9"/>
      <c r="CE86" s="9"/>
      <c r="CF86" s="9"/>
      <c r="CG86" s="9"/>
      <c r="CH86" s="27"/>
      <c r="CI86" s="27"/>
      <c r="CJ86" s="27"/>
      <c r="CK86" s="27"/>
      <c r="CL86" s="27"/>
      <c r="CM86" s="27"/>
      <c r="CN86" s="27">
        <v>2744.4933333333333</v>
      </c>
      <c r="CO86" s="27">
        <v>1886.7733333333333</v>
      </c>
      <c r="CP86" s="27"/>
      <c r="CQ86" s="27">
        <v>74.3857142857143</v>
      </c>
      <c r="CR86" s="27">
        <v>137.769230769231</v>
      </c>
      <c r="CS86" s="27">
        <v>253.38461538461499</v>
      </c>
      <c r="CT86" s="27">
        <v>85.428571428571402</v>
      </c>
      <c r="CU86" s="27">
        <v>77.174999999999997</v>
      </c>
      <c r="CV86" s="27">
        <v>336.57238665333335</v>
      </c>
      <c r="CW86" s="9">
        <v>106.88333333333333</v>
      </c>
      <c r="CX86" s="9"/>
      <c r="CY86" s="9">
        <v>74</v>
      </c>
      <c r="CZ86" s="9">
        <v>76.899999999999991</v>
      </c>
      <c r="DA86" s="9">
        <v>130.51544733044736</v>
      </c>
      <c r="DB86" s="9">
        <v>1265.57256130569</v>
      </c>
      <c r="DC86" s="27">
        <v>172.13333333333333</v>
      </c>
      <c r="DD86" s="9">
        <v>182.33333333333334</v>
      </c>
      <c r="DE86" s="9">
        <v>188.66666666666666</v>
      </c>
      <c r="DF86" s="9">
        <v>182.33333333333334</v>
      </c>
      <c r="DG86" s="9">
        <v>260.69662245000006</v>
      </c>
      <c r="DH86" s="9">
        <v>207.66666666666666</v>
      </c>
      <c r="DI86" s="9">
        <v>175.38997573333336</v>
      </c>
      <c r="DJ86" s="9">
        <v>350.33333333333331</v>
      </c>
      <c r="DK86" s="9">
        <v>336.66666666666669</v>
      </c>
      <c r="DL86" s="9">
        <v>363.33333333333331</v>
      </c>
      <c r="DM86" s="9">
        <v>344.3696416189602</v>
      </c>
      <c r="DN86" s="9">
        <v>161</v>
      </c>
      <c r="DO86" s="9">
        <v>180.33333333333334</v>
      </c>
      <c r="DP86" s="9">
        <v>182.33333333333334</v>
      </c>
      <c r="DQ86" s="9">
        <v>187</v>
      </c>
      <c r="DR86" s="9">
        <v>142</v>
      </c>
      <c r="DS86" s="9">
        <v>166.66666666666666</v>
      </c>
      <c r="DT86" s="9">
        <v>211</v>
      </c>
      <c r="DU86" s="9">
        <v>361.66666666666669</v>
      </c>
      <c r="DV86" s="9">
        <v>415.66666666666669</v>
      </c>
      <c r="DW86" s="9">
        <v>67.666666666666671</v>
      </c>
      <c r="DX86" s="9">
        <v>281.66000000000003</v>
      </c>
      <c r="DY86" s="9">
        <v>187.66666666666666</v>
      </c>
      <c r="DZ86" s="9">
        <v>556.63666666666666</v>
      </c>
      <c r="EA86" s="9">
        <v>363</v>
      </c>
      <c r="EB86" s="9">
        <v>163.28333333333333</v>
      </c>
      <c r="EC86" s="9">
        <v>124.33333333333333</v>
      </c>
      <c r="ED86" s="17">
        <v>313.66666666666669</v>
      </c>
      <c r="EE86" s="9">
        <v>328.48877038000001</v>
      </c>
      <c r="EF86" s="9">
        <v>714</v>
      </c>
      <c r="EG86" s="9">
        <v>502</v>
      </c>
      <c r="EH86" s="9">
        <v>142.33333333333334</v>
      </c>
      <c r="EI86" s="9"/>
      <c r="EJ86" s="9">
        <v>177.08931998781432</v>
      </c>
      <c r="EK86" s="9">
        <v>185.68114337978264</v>
      </c>
      <c r="EL86" s="9">
        <v>181.60152653471016</v>
      </c>
      <c r="EM86" s="9">
        <v>68.366666666666674</v>
      </c>
      <c r="EN86" s="9">
        <v>132.66666666666666</v>
      </c>
      <c r="EO86" s="9"/>
      <c r="EP86" s="9">
        <v>83.533333333333331</v>
      </c>
      <c r="EQ86" s="9">
        <v>132.9</v>
      </c>
      <c r="ER86" s="9">
        <v>112.03333333333335</v>
      </c>
      <c r="ES86" s="9">
        <v>77.466666666666654</v>
      </c>
      <c r="ET86" s="9">
        <v>78.266666666666666</v>
      </c>
      <c r="EU86" s="9">
        <v>126.45</v>
      </c>
      <c r="EV86" s="9">
        <v>132.35</v>
      </c>
      <c r="EW86" s="9">
        <v>80.224089635854355</v>
      </c>
      <c r="EX86" s="9">
        <v>67.945341983352876</v>
      </c>
      <c r="EY86" s="9">
        <v>90.338164251207743</v>
      </c>
      <c r="EZ86" s="9">
        <v>74.864458516689695</v>
      </c>
      <c r="FA86" s="9">
        <v>98.899826288361311</v>
      </c>
      <c r="FB86" s="9">
        <v>84.459140292867247</v>
      </c>
      <c r="FC86" s="9">
        <v>239.83621835757575</v>
      </c>
      <c r="FD86" s="9">
        <v>3495.27</v>
      </c>
      <c r="FE86" s="9">
        <v>180.87011533952173</v>
      </c>
      <c r="FF86" s="9"/>
      <c r="FG86" s="9">
        <v>599</v>
      </c>
      <c r="FH86" s="9">
        <v>280</v>
      </c>
      <c r="FI86" s="9">
        <v>180.70556578</v>
      </c>
      <c r="FJ86" s="9">
        <v>20</v>
      </c>
      <c r="FK86" s="9">
        <v>20</v>
      </c>
      <c r="FL86" s="9">
        <v>185.907692307692</v>
      </c>
      <c r="FM86" s="9"/>
      <c r="FN86" s="9">
        <v>588</v>
      </c>
      <c r="FO86" s="9" t="e">
        <v>#N/A</v>
      </c>
      <c r="FP86" s="9">
        <v>170.49081594666666</v>
      </c>
      <c r="FQ86" s="9">
        <v>122.65050509266666</v>
      </c>
      <c r="FR86" s="9">
        <v>215.87292569804961</v>
      </c>
      <c r="FS86" s="9"/>
      <c r="FT86" s="9">
        <v>392.42282635999999</v>
      </c>
      <c r="FU86" s="9">
        <v>0.43266666666666664</v>
      </c>
      <c r="FV86" s="9">
        <v>493.32105493533328</v>
      </c>
      <c r="FW86" s="9">
        <v>283.6614437733333</v>
      </c>
      <c r="FX86" s="9">
        <v>92.40000000000002</v>
      </c>
      <c r="FY86" s="9">
        <v>122.73333333333333</v>
      </c>
      <c r="FZ86" s="9">
        <v>98.3</v>
      </c>
      <c r="GA86" s="9"/>
      <c r="GB86" s="9"/>
      <c r="GC86" s="9">
        <v>114.76666666666667</v>
      </c>
      <c r="GD86" s="9">
        <v>98.233333333333334</v>
      </c>
      <c r="GE86" s="9">
        <v>83.653168324586829</v>
      </c>
      <c r="GF86" s="9">
        <v>75.76108117258697</v>
      </c>
      <c r="GG86" s="9">
        <v>99.368421052631589</v>
      </c>
      <c r="GH86" s="9">
        <v>69.962861873014447</v>
      </c>
      <c r="GI86" s="9">
        <v>287.26232738599998</v>
      </c>
      <c r="GJ86" s="9">
        <v>11.866666666666667</v>
      </c>
      <c r="GK86" s="9">
        <v>9.7100000000000009</v>
      </c>
      <c r="GL86" s="9">
        <v>2.77</v>
      </c>
      <c r="GM86" s="9">
        <v>1.0095333333333334</v>
      </c>
      <c r="GN86" s="9">
        <v>0.9511666666666666</v>
      </c>
      <c r="GO86" s="9">
        <v>2.3753333333333333</v>
      </c>
      <c r="GP86" s="9">
        <v>1.1171333333333333</v>
      </c>
      <c r="GQ86" s="9">
        <v>3.8233333333333337</v>
      </c>
      <c r="GR86" s="9">
        <v>0.17686666666666664</v>
      </c>
      <c r="GS86" s="9">
        <v>3.3130000000000002</v>
      </c>
      <c r="GT86" s="9">
        <v>1.0982735507246377</v>
      </c>
      <c r="GU86" s="9">
        <v>117.2</v>
      </c>
      <c r="GV86" s="9">
        <v>78.599999999999994</v>
      </c>
      <c r="GW86" s="9">
        <v>89.133333333333326</v>
      </c>
      <c r="GX86" s="9">
        <v>118.13333333333333</v>
      </c>
      <c r="GY86" s="9">
        <v>116.23333333333333</v>
      </c>
      <c r="GZ86" s="9">
        <v>71.3</v>
      </c>
      <c r="HA86" s="9">
        <v>129.19999999999999</v>
      </c>
      <c r="HB86" s="9">
        <v>74.833091436865033</v>
      </c>
      <c r="HC86" s="9">
        <v>107.23564418486696</v>
      </c>
      <c r="HD86" s="9">
        <v>63.522848352069325</v>
      </c>
      <c r="HE86" s="9">
        <v>61.427679590123354</v>
      </c>
      <c r="HF86" s="9">
        <v>88.505977426033525</v>
      </c>
      <c r="HG86" s="9">
        <v>78.41409691629957</v>
      </c>
      <c r="HH86" s="9">
        <v>10.843333333333334</v>
      </c>
      <c r="HI86" s="9">
        <v>0.46886666666666671</v>
      </c>
      <c r="HJ86" s="9">
        <v>11.55</v>
      </c>
      <c r="HK86" s="9">
        <v>0.20000000000000004</v>
      </c>
      <c r="HL86" s="34">
        <v>149.36666666666667</v>
      </c>
      <c r="HM86" s="9">
        <v>136.83333333333334</v>
      </c>
      <c r="HN86" s="34">
        <v>137.86666666666667</v>
      </c>
      <c r="HO86" s="9">
        <v>0.6931666666666666</v>
      </c>
      <c r="HP86" s="9">
        <v>0.95290000000000008</v>
      </c>
      <c r="HQ86" s="9">
        <v>0.39883333333333332</v>
      </c>
      <c r="HR86" s="9">
        <v>1.1525000000000001</v>
      </c>
      <c r="HS86" s="9">
        <v>2.9541319531627228</v>
      </c>
      <c r="HT86" s="9">
        <v>0.41139313333333333</v>
      </c>
      <c r="HU86" s="9">
        <v>0.25603333333333333</v>
      </c>
      <c r="HV86" s="9">
        <v>0.60899999999999999</v>
      </c>
      <c r="HW86" s="9">
        <v>2.4982068333333327</v>
      </c>
      <c r="HX86" s="9">
        <v>0.54583333333333339</v>
      </c>
      <c r="HY86" s="9">
        <v>1.3557666666666668</v>
      </c>
      <c r="HZ86" s="9">
        <v>0.31356666666666666</v>
      </c>
      <c r="IA86" s="9">
        <v>1.5338999999999998</v>
      </c>
      <c r="IB86" s="9">
        <v>0.60150000000000003</v>
      </c>
      <c r="IC86" s="9">
        <v>1.0176666666666667</v>
      </c>
      <c r="ID86" s="9">
        <v>0.63290000000000002</v>
      </c>
      <c r="IE86" s="9">
        <v>0.95599999999999996</v>
      </c>
      <c r="IF86" s="9">
        <v>1.087913115942029</v>
      </c>
      <c r="IG86" s="9">
        <v>0.69669444444444439</v>
      </c>
      <c r="IH86" s="9">
        <v>0.41114159420289859</v>
      </c>
      <c r="II86" s="9">
        <v>88.733333333333334</v>
      </c>
      <c r="IJ86" s="9">
        <v>131.36666666666665</v>
      </c>
      <c r="IK86" s="9">
        <v>109.96666666666665</v>
      </c>
      <c r="IL86" s="9">
        <v>119.33333333333333</v>
      </c>
      <c r="IM86" s="9">
        <v>91.833333333333329</v>
      </c>
      <c r="IN86" s="9">
        <v>115.73333333333333</v>
      </c>
      <c r="IO86" s="9">
        <v>103.6</v>
      </c>
      <c r="IP86" s="9"/>
      <c r="IQ86" s="9">
        <v>65.866666666666674</v>
      </c>
      <c r="IR86" s="9"/>
      <c r="IS86" s="9">
        <v>123.23333333333335</v>
      </c>
      <c r="IT86" s="9">
        <v>107.23333333333333</v>
      </c>
      <c r="IU86" s="9">
        <v>104.13333333333334</v>
      </c>
      <c r="IV86" s="9">
        <v>93.8</v>
      </c>
      <c r="IW86" s="9">
        <v>79.422520552653936</v>
      </c>
      <c r="IX86" s="9">
        <v>79.16776471347967</v>
      </c>
      <c r="IY86" s="9">
        <v>82.68336172229732</v>
      </c>
      <c r="IZ86" s="9">
        <v>87.204515351479088</v>
      </c>
      <c r="JA86" s="9">
        <v>77.062449997646951</v>
      </c>
      <c r="JB86" s="9">
        <v>101.27612953025984</v>
      </c>
      <c r="JC86" s="9">
        <v>81.9203268641471</v>
      </c>
      <c r="JD86" s="9">
        <v>101.34101917457268</v>
      </c>
      <c r="JE86" s="9">
        <v>1.3895833333333334</v>
      </c>
      <c r="JF86" s="9">
        <v>0.19949999999999998</v>
      </c>
      <c r="JG86" s="9"/>
      <c r="JH86" s="9"/>
      <c r="JI86" s="9"/>
      <c r="JJ86" s="9"/>
      <c r="JK86" s="9"/>
      <c r="JL86" s="9"/>
      <c r="JM86" s="9"/>
      <c r="JN86" s="9"/>
      <c r="JO86" s="9"/>
      <c r="JP86" s="9"/>
      <c r="JQ86" s="9"/>
      <c r="JR86" s="9"/>
      <c r="JS86" s="9"/>
      <c r="JT86" s="9"/>
      <c r="JU86" s="9"/>
      <c r="JV86" s="9"/>
      <c r="JW86" s="9"/>
      <c r="JX86" s="9"/>
      <c r="JY86" s="9"/>
      <c r="JZ86" s="9"/>
      <c r="KA86" s="9"/>
      <c r="KB86" s="9"/>
      <c r="KC86" s="9"/>
      <c r="KD86" s="9"/>
      <c r="KE86" s="9"/>
      <c r="KF86" s="9"/>
      <c r="KG86" s="9"/>
      <c r="KH86" s="9"/>
      <c r="KI86" s="9"/>
      <c r="KJ86" s="9"/>
      <c r="KK86" s="9"/>
      <c r="KL86" s="9">
        <v>0.64833333333333332</v>
      </c>
      <c r="KM86" s="9">
        <v>1.2284859725379453</v>
      </c>
      <c r="KN86" s="9">
        <v>0.28487669478168598</v>
      </c>
      <c r="KO86" s="9">
        <v>0.33527742363006646</v>
      </c>
      <c r="KP86" s="9">
        <v>0.64513518719011653</v>
      </c>
      <c r="KQ86" s="9">
        <v>0.14058085284500202</v>
      </c>
      <c r="KR86" s="9">
        <v>0.11275724817198821</v>
      </c>
      <c r="KS86" s="9">
        <v>0.125</v>
      </c>
      <c r="KT86" s="9"/>
      <c r="KU86" s="9"/>
      <c r="KV86" s="27">
        <v>0.62695395334777404</v>
      </c>
      <c r="KW86" s="27">
        <v>0.38770901333105401</v>
      </c>
      <c r="KX86" s="27"/>
      <c r="KY86" s="27"/>
      <c r="KZ86" s="27"/>
      <c r="LA86" s="27"/>
      <c r="LB86" s="27"/>
      <c r="LC86" s="27"/>
      <c r="LD86" s="27">
        <v>0.94076666666666664</v>
      </c>
      <c r="LE86" s="27">
        <v>1.1551</v>
      </c>
      <c r="LF86" s="27"/>
      <c r="LG86" s="27"/>
      <c r="LH86" s="27">
        <v>0.68620000000000003</v>
      </c>
      <c r="LI86" s="27"/>
      <c r="LJ86" s="9">
        <v>76.620621212121208</v>
      </c>
      <c r="LK86" s="27">
        <v>172.13333333333333</v>
      </c>
      <c r="LL86" s="9">
        <v>1.1266666666666667</v>
      </c>
      <c r="LM86" s="9">
        <v>1.0906305404878158</v>
      </c>
      <c r="LN86" s="9"/>
      <c r="LO86" s="9"/>
      <c r="LP86" s="9"/>
      <c r="LQ86" s="9"/>
      <c r="LR86" s="9"/>
      <c r="LS86" s="9"/>
      <c r="LT86" s="9">
        <v>166.29999999999998</v>
      </c>
      <c r="LU86" s="9">
        <v>166.33333333333334</v>
      </c>
      <c r="LV86" s="9">
        <v>185.9</v>
      </c>
      <c r="LW86" s="9">
        <v>174.0333333333333</v>
      </c>
      <c r="LX86" s="9">
        <v>159.16666666666666</v>
      </c>
      <c r="LY86" s="9">
        <v>195.4</v>
      </c>
      <c r="LZ86" s="9">
        <v>149.46666666666667</v>
      </c>
      <c r="MA86" s="9">
        <v>191.5</v>
      </c>
      <c r="MB86" s="9">
        <v>105.23333333333335</v>
      </c>
      <c r="MC86" s="9">
        <v>151.29999999999998</v>
      </c>
      <c r="MD86" s="9">
        <v>144.4</v>
      </c>
      <c r="ME86" s="9">
        <v>150.76666666666668</v>
      </c>
      <c r="MF86" s="9">
        <v>148.63333333333335</v>
      </c>
      <c r="MG86" s="9">
        <v>158.79999999999998</v>
      </c>
      <c r="MH86" s="9">
        <v>130.9</v>
      </c>
      <c r="MI86" s="9">
        <v>160.13333333333333</v>
      </c>
      <c r="MJ86" s="9">
        <v>154.29999999999998</v>
      </c>
      <c r="MK86" s="9">
        <v>163.73333333333332</v>
      </c>
      <c r="ML86" s="9">
        <v>204.36666666666665</v>
      </c>
      <c r="MM86" s="9">
        <v>262.5</v>
      </c>
      <c r="MN86" s="9">
        <v>215.36666666666667</v>
      </c>
      <c r="MO86" s="9">
        <v>105.2</v>
      </c>
      <c r="MP86" s="9">
        <v>138</v>
      </c>
      <c r="MQ86" s="9">
        <v>154.60000000000002</v>
      </c>
      <c r="MR86" s="9">
        <v>154.60000000000002</v>
      </c>
      <c r="MS86" s="9">
        <v>146.16666666666666</v>
      </c>
      <c r="MT86" s="9">
        <v>133.16666666666666</v>
      </c>
      <c r="MU86" s="9">
        <v>170.63333333333333</v>
      </c>
      <c r="MV86" s="9">
        <v>167.56666666666663</v>
      </c>
      <c r="MW86" s="9">
        <v>32</v>
      </c>
      <c r="MX86" s="9">
        <v>35</v>
      </c>
      <c r="MY86" s="9">
        <v>30.666666666666668</v>
      </c>
      <c r="MZ86" s="9">
        <v>29.333333333333332</v>
      </c>
      <c r="NA86" s="9">
        <v>33.666666666666664</v>
      </c>
      <c r="NB86" s="9">
        <v>30.666666666666668</v>
      </c>
      <c r="NC86" s="9">
        <v>39.666666666666664</v>
      </c>
      <c r="ND86" s="9">
        <v>40</v>
      </c>
      <c r="NE86" s="9">
        <v>176.63333333333333</v>
      </c>
      <c r="NF86" s="9">
        <v>172.96666666666667</v>
      </c>
      <c r="NG86" s="9">
        <v>5.8266666666666671</v>
      </c>
      <c r="NH86" s="9"/>
      <c r="NI86" s="9"/>
      <c r="NJ86" s="9"/>
      <c r="NK86" s="9">
        <v>134.93333333333331</v>
      </c>
      <c r="NL86" s="9">
        <v>102.76666666666701</v>
      </c>
      <c r="NM86" s="9"/>
      <c r="NN86" s="9">
        <v>0.93799999999999994</v>
      </c>
      <c r="NO86" s="9">
        <v>0.95399999999999996</v>
      </c>
      <c r="NP86" s="27"/>
      <c r="NQ86" s="27">
        <v>87.484880952380976</v>
      </c>
      <c r="NR86" s="27"/>
      <c r="NS86" s="27">
        <v>102.91911110000001</v>
      </c>
      <c r="NT86" s="27">
        <v>50.135511110000003</v>
      </c>
      <c r="NU86" s="27">
        <v>157.73333333333335</v>
      </c>
      <c r="NV86" s="27">
        <v>1180</v>
      </c>
      <c r="NW86" s="27">
        <v>147</v>
      </c>
      <c r="NX86" s="27"/>
      <c r="NY86" s="27"/>
      <c r="NZ86" s="27"/>
      <c r="OA86" s="27">
        <v>74.099999999999994</v>
      </c>
      <c r="OB86" s="27">
        <v>72.599999999999994</v>
      </c>
      <c r="OC86" s="27">
        <v>59.8</v>
      </c>
      <c r="OD86" s="27">
        <v>494.47666666666663</v>
      </c>
      <c r="OE86" s="27">
        <v>108.16666666666667</v>
      </c>
      <c r="OF86" s="27">
        <v>903.30630133333341</v>
      </c>
      <c r="OG86" s="27">
        <v>1914.3</v>
      </c>
      <c r="OH86" s="27">
        <v>2225.8000000000002</v>
      </c>
      <c r="OI86" s="27">
        <v>1081.9000000000001</v>
      </c>
      <c r="OJ86" s="9">
        <v>101</v>
      </c>
      <c r="OK86" s="9">
        <v>75.099999999999994</v>
      </c>
      <c r="OL86" s="9">
        <v>24.5</v>
      </c>
      <c r="OM86" s="9">
        <v>70.3</v>
      </c>
      <c r="ON86" s="9">
        <v>269</v>
      </c>
      <c r="OO86" s="9">
        <v>159.53333333333333</v>
      </c>
      <c r="OP86" s="9">
        <v>61.300261901093826</v>
      </c>
      <c r="OQ86" s="9" t="e">
        <v>#N/A</v>
      </c>
      <c r="OR86" s="9" t="e">
        <v>#N/A</v>
      </c>
      <c r="OS86" s="9">
        <v>135.73333333333335</v>
      </c>
      <c r="OT86" s="9">
        <v>171.2</v>
      </c>
      <c r="OU86" s="9">
        <v>209.26666666666665</v>
      </c>
      <c r="OV86" s="9">
        <v>116</v>
      </c>
      <c r="OW86" s="9">
        <v>171.3</v>
      </c>
      <c r="OX86" s="9">
        <v>121.53333333333335</v>
      </c>
      <c r="OY86" s="9">
        <v>115.1</v>
      </c>
      <c r="OZ86" s="9">
        <v>134.80000000000001</v>
      </c>
      <c r="PA86" s="9" t="e">
        <v>#N/A</v>
      </c>
      <c r="PB86" s="9" t="e">
        <v>#N/A</v>
      </c>
      <c r="PC86" s="9">
        <v>105.7</v>
      </c>
      <c r="PD86" s="9">
        <v>105.40000000000002</v>
      </c>
      <c r="PE86" s="9">
        <v>150.19999999999999</v>
      </c>
    </row>
    <row r="87" spans="1:421" ht="15.75">
      <c r="A87" s="3">
        <v>36617</v>
      </c>
      <c r="B87" s="9">
        <v>95.992863999999997</v>
      </c>
      <c r="C87" s="9">
        <v>70</v>
      </c>
      <c r="D87" s="9">
        <v>110</v>
      </c>
      <c r="E87" s="9">
        <v>83.713333333333324</v>
      </c>
      <c r="F87" s="9">
        <v>87.666666666666671</v>
      </c>
      <c r="G87" s="9">
        <v>172.16666666666666</v>
      </c>
      <c r="H87" s="9">
        <v>111.73149408461539</v>
      </c>
      <c r="I87" s="9">
        <v>150.83333333333334</v>
      </c>
      <c r="J87" s="9">
        <v>79.39193166666665</v>
      </c>
      <c r="K87" s="9">
        <v>91.595980666666662</v>
      </c>
      <c r="L87" s="9">
        <v>75</v>
      </c>
      <c r="M87" s="9">
        <v>61.333333333333336</v>
      </c>
      <c r="N87" s="9">
        <v>135.19999999999999</v>
      </c>
      <c r="O87" s="9">
        <v>72.679059039333325</v>
      </c>
      <c r="P87" s="9">
        <v>87.964442538</v>
      </c>
      <c r="Q87" s="9">
        <v>89.562720000000013</v>
      </c>
      <c r="R87" s="9">
        <v>88.076258092105263</v>
      </c>
      <c r="S87" s="9">
        <v>80.689187891999993</v>
      </c>
      <c r="T87" s="9">
        <v>55.751231688766666</v>
      </c>
      <c r="U87" s="9">
        <v>260.88034336666664</v>
      </c>
      <c r="V87" s="9">
        <v>97.020169339374021</v>
      </c>
      <c r="W87" s="9">
        <v>122</v>
      </c>
      <c r="X87" s="9">
        <v>108.66666666666669</v>
      </c>
      <c r="Y87" s="9">
        <v>93.818939533333335</v>
      </c>
      <c r="Z87" s="9">
        <v>201.38445710130819</v>
      </c>
      <c r="AA87" s="17">
        <v>125.36953965733333</v>
      </c>
      <c r="AB87" s="9">
        <v>215.18333333333331</v>
      </c>
      <c r="AC87" s="9">
        <v>441</v>
      </c>
      <c r="AD87" s="9">
        <v>179.33333333333334</v>
      </c>
      <c r="AE87" s="9">
        <v>1313.1467198926664</v>
      </c>
      <c r="AF87" s="9">
        <v>1014.8612794066668</v>
      </c>
      <c r="AG87" s="9">
        <v>1246.5849319009494</v>
      </c>
      <c r="AH87" s="9">
        <v>1111.2406665163999</v>
      </c>
      <c r="AI87" s="9"/>
      <c r="AJ87" s="9">
        <v>1127.5845029572718</v>
      </c>
      <c r="AK87" s="9"/>
      <c r="AL87" s="9">
        <v>108.43866644656798</v>
      </c>
      <c r="AM87" s="9">
        <v>87.790245412707179</v>
      </c>
      <c r="AN87" s="9">
        <v>79.452443331140344</v>
      </c>
      <c r="AO87" s="9">
        <v>86.335286564593318</v>
      </c>
      <c r="AP87" s="9"/>
      <c r="AQ87" s="9">
        <v>105.57692673333334</v>
      </c>
      <c r="AR87" s="9">
        <v>96.7</v>
      </c>
      <c r="AS87" s="9">
        <v>89.1</v>
      </c>
      <c r="AT87" s="9">
        <v>114.5</v>
      </c>
      <c r="AU87" s="9">
        <v>102.13333333333333</v>
      </c>
      <c r="AV87" s="9"/>
      <c r="AW87" s="9">
        <v>121.96666666666665</v>
      </c>
      <c r="AX87" s="9"/>
      <c r="AY87" s="9">
        <v>135.76666666666668</v>
      </c>
      <c r="AZ87" s="9">
        <v>82.466666666666669</v>
      </c>
      <c r="BA87" s="9">
        <v>73.433333333333337</v>
      </c>
      <c r="BB87" s="9">
        <v>79.633333333333326</v>
      </c>
      <c r="BC87" s="9">
        <v>102.86666666666667</v>
      </c>
      <c r="BD87" s="9">
        <v>91.566666666666677</v>
      </c>
      <c r="BE87" s="9">
        <v>114.4</v>
      </c>
      <c r="BF87" s="9">
        <v>86.8</v>
      </c>
      <c r="BG87" s="9"/>
      <c r="BH87" s="9">
        <v>84.4</v>
      </c>
      <c r="BI87" s="9">
        <v>102.67288926601611</v>
      </c>
      <c r="BJ87" s="9">
        <v>82.150729232353498</v>
      </c>
      <c r="BK87" s="9">
        <v>98.529173025098217</v>
      </c>
      <c r="BL87" s="9">
        <v>76.010915405606553</v>
      </c>
      <c r="BM87" s="9">
        <v>81.925654371827235</v>
      </c>
      <c r="BN87" s="9">
        <v>107.8274448565294</v>
      </c>
      <c r="BO87" s="9">
        <v>96.686846450192633</v>
      </c>
      <c r="BP87" s="9">
        <v>94.881598920323313</v>
      </c>
      <c r="BQ87" s="9">
        <v>86.36363636363636</v>
      </c>
      <c r="BR87" s="9">
        <v>79.348931841302146</v>
      </c>
      <c r="BS87" s="9">
        <v>68.499351471530971</v>
      </c>
      <c r="BT87" s="9"/>
      <c r="BU87" s="9">
        <v>86.172614583384743</v>
      </c>
      <c r="BV87" s="9">
        <v>115.32</v>
      </c>
      <c r="BW87" s="9">
        <v>128.93333333333334</v>
      </c>
      <c r="BX87" s="9">
        <v>152.5</v>
      </c>
      <c r="BY87" s="9">
        <v>136.93333333333331</v>
      </c>
      <c r="BZ87" s="9">
        <v>124.63333333333333</v>
      </c>
      <c r="CA87" s="9">
        <v>117.02976361290314</v>
      </c>
      <c r="CB87" s="9">
        <v>129.70000000000002</v>
      </c>
      <c r="CC87" s="9"/>
      <c r="CD87" s="9"/>
      <c r="CE87" s="9"/>
      <c r="CF87" s="9"/>
      <c r="CG87" s="9"/>
      <c r="CH87" s="27"/>
      <c r="CI87" s="27"/>
      <c r="CJ87" s="27"/>
      <c r="CK87" s="27"/>
      <c r="CL87" s="27"/>
      <c r="CM87" s="27"/>
      <c r="CN87" s="27">
        <v>3851.4166666666665</v>
      </c>
      <c r="CO87" s="27">
        <v>2422.21</v>
      </c>
      <c r="CP87" s="27"/>
      <c r="CQ87" s="27">
        <v>80.92</v>
      </c>
      <c r="CR87" s="27">
        <v>140.38461538461499</v>
      </c>
      <c r="CS87" s="27">
        <v>247.13461538461499</v>
      </c>
      <c r="CT87" s="27">
        <v>89.628571428571405</v>
      </c>
      <c r="CU87" s="27">
        <v>72.762500000000003</v>
      </c>
      <c r="CV87" s="27">
        <v>321.09409867541666</v>
      </c>
      <c r="CW87" s="9">
        <v>110.63</v>
      </c>
      <c r="CX87" s="9"/>
      <c r="CY87" s="9">
        <v>81.633333333333326</v>
      </c>
      <c r="CZ87" s="9">
        <v>84.966666666666669</v>
      </c>
      <c r="DA87" s="9">
        <v>139.52865497076024</v>
      </c>
      <c r="DB87" s="9">
        <v>1274.4733494415407</v>
      </c>
      <c r="DC87" s="27">
        <v>171.83333333333334</v>
      </c>
      <c r="DD87" s="9">
        <v>178</v>
      </c>
      <c r="DE87" s="9">
        <v>192</v>
      </c>
      <c r="DF87" s="9">
        <v>194</v>
      </c>
      <c r="DG87" s="9">
        <v>273.93001092846157</v>
      </c>
      <c r="DH87" s="9">
        <v>216.66666666666666</v>
      </c>
      <c r="DI87" s="9">
        <v>185.18829840000001</v>
      </c>
      <c r="DJ87" s="9">
        <v>318.33333333333331</v>
      </c>
      <c r="DK87" s="9">
        <v>314</v>
      </c>
      <c r="DL87" s="9">
        <v>345.33333333333331</v>
      </c>
      <c r="DM87" s="9">
        <v>366.70328397002555</v>
      </c>
      <c r="DN87" s="9">
        <v>164.66666666666666</v>
      </c>
      <c r="DO87" s="9">
        <v>189.33333333333334</v>
      </c>
      <c r="DP87" s="9">
        <v>186.33333333333334</v>
      </c>
      <c r="DQ87" s="9">
        <v>200.33333333333334</v>
      </c>
      <c r="DR87" s="9">
        <v>136</v>
      </c>
      <c r="DS87" s="9">
        <v>164</v>
      </c>
      <c r="DT87" s="9">
        <v>215.33333333333334</v>
      </c>
      <c r="DU87" s="9">
        <v>328.66666666666669</v>
      </c>
      <c r="DV87" s="9">
        <v>405.66666666666669</v>
      </c>
      <c r="DW87" s="9">
        <v>79.333333333333329</v>
      </c>
      <c r="DX87" s="9">
        <v>282.04333333333335</v>
      </c>
      <c r="DY87" s="9">
        <v>194</v>
      </c>
      <c r="DZ87" s="9">
        <v>552.92999999999995</v>
      </c>
      <c r="EA87" s="9">
        <v>358</v>
      </c>
      <c r="EB87" s="9">
        <v>170.41333333333333</v>
      </c>
      <c r="EC87" s="9">
        <v>122.66666666666667</v>
      </c>
      <c r="ED87" s="17">
        <v>314</v>
      </c>
      <c r="EE87" s="9"/>
      <c r="EF87" s="9">
        <v>773.66666666666663</v>
      </c>
      <c r="EG87" s="9">
        <v>507.66666666666669</v>
      </c>
      <c r="EH87" s="9">
        <v>139.33333333333334</v>
      </c>
      <c r="EI87" s="9"/>
      <c r="EJ87" s="9">
        <v>179.06167523983419</v>
      </c>
      <c r="EK87" s="9">
        <v>194.96259407926632</v>
      </c>
      <c r="EL87" s="9">
        <v>191.15067443664034</v>
      </c>
      <c r="EM87" s="9">
        <v>72.933333333333337</v>
      </c>
      <c r="EN87" s="9">
        <v>132.36666666666665</v>
      </c>
      <c r="EO87" s="9"/>
      <c r="EP87" s="9">
        <v>88.633333333333326</v>
      </c>
      <c r="EQ87" s="9">
        <v>132.86666666666667</v>
      </c>
      <c r="ER87" s="9">
        <v>113.13333333333333</v>
      </c>
      <c r="ES87" s="9">
        <v>84.266666666666666</v>
      </c>
      <c r="ET87" s="9">
        <v>77.466666666666669</v>
      </c>
      <c r="EU87" s="9">
        <v>131</v>
      </c>
      <c r="EV87" s="9"/>
      <c r="EW87" s="9">
        <v>84.705882352941188</v>
      </c>
      <c r="EX87" s="9">
        <v>72.351848201912304</v>
      </c>
      <c r="EY87" s="9">
        <v>96.779388083735924</v>
      </c>
      <c r="EZ87" s="9">
        <v>75.709542045762547</v>
      </c>
      <c r="FA87" s="9">
        <v>96.815286624203807</v>
      </c>
      <c r="FB87" s="9"/>
      <c r="FC87" s="9">
        <v>242.04322693279221</v>
      </c>
      <c r="FD87" s="9">
        <v>3206.2066666666665</v>
      </c>
      <c r="FE87" s="9">
        <v>198.99136494864035</v>
      </c>
      <c r="FF87" s="9"/>
      <c r="FG87" s="9">
        <v>489.33333333333331</v>
      </c>
      <c r="FH87" s="9">
        <v>287</v>
      </c>
      <c r="FI87" s="9">
        <v>188.4952323</v>
      </c>
      <c r="FJ87" s="9">
        <v>20</v>
      </c>
      <c r="FK87" s="9">
        <v>20</v>
      </c>
      <c r="FL87" s="9">
        <v>194.935483870968</v>
      </c>
      <c r="FM87" s="9"/>
      <c r="FN87" s="9">
        <v>492</v>
      </c>
      <c r="FO87" s="9" t="e">
        <v>#N/A</v>
      </c>
      <c r="FP87" s="9">
        <v>208.33683759000004</v>
      </c>
      <c r="FQ87" s="9">
        <v>165.56715876199999</v>
      </c>
      <c r="FR87" s="9">
        <v>198.34224770002282</v>
      </c>
      <c r="FS87" s="9"/>
      <c r="FT87" s="9">
        <v>425.19821597733335</v>
      </c>
      <c r="FU87" s="9">
        <v>0.42199999999999993</v>
      </c>
      <c r="FV87" s="9">
        <v>439.08733848333333</v>
      </c>
      <c r="FW87" s="9">
        <v>281.30984631199999</v>
      </c>
      <c r="FX87" s="9">
        <v>97.966666666666654</v>
      </c>
      <c r="FY87" s="9">
        <v>120</v>
      </c>
      <c r="FZ87" s="9">
        <v>95.033333333333346</v>
      </c>
      <c r="GA87" s="9"/>
      <c r="GB87" s="9"/>
      <c r="GC87" s="9">
        <v>111.43333333333334</v>
      </c>
      <c r="GD87" s="9">
        <v>97.933333333333337</v>
      </c>
      <c r="GE87" s="9">
        <v>90.639931072295781</v>
      </c>
      <c r="GF87" s="9">
        <v>67.432215105944763</v>
      </c>
      <c r="GG87" s="9">
        <v>96.918660287081337</v>
      </c>
      <c r="GH87" s="9">
        <v>69.962861873014447</v>
      </c>
      <c r="GI87" s="9">
        <v>287.26232738599998</v>
      </c>
      <c r="GJ87" s="9">
        <v>12.066666666666668</v>
      </c>
      <c r="GK87" s="9">
        <v>9.42</v>
      </c>
      <c r="GL87" s="9">
        <v>2.7726666666666664</v>
      </c>
      <c r="GM87" s="9">
        <v>1.0057666666666665</v>
      </c>
      <c r="GN87" s="9">
        <v>1.1860333333333333</v>
      </c>
      <c r="GO87" s="9">
        <v>2.4013333333333335</v>
      </c>
      <c r="GP87" s="9">
        <v>1.1344000000000001</v>
      </c>
      <c r="GQ87" s="9">
        <v>3.7626666666666666</v>
      </c>
      <c r="GR87" s="9">
        <v>0.17499999999999999</v>
      </c>
      <c r="GS87" s="9">
        <v>3.4103333333333334</v>
      </c>
      <c r="GT87" s="9">
        <v>1.1194122807017544</v>
      </c>
      <c r="GU87" s="9">
        <v>116.66666666666667</v>
      </c>
      <c r="GV87" s="9">
        <v>93.666666666666671</v>
      </c>
      <c r="GW87" s="9">
        <v>90.266666666666666</v>
      </c>
      <c r="GX87" s="9">
        <v>116.06666666666666</v>
      </c>
      <c r="GY87" s="9">
        <v>119.03333333333335</v>
      </c>
      <c r="GZ87" s="9">
        <v>88.466666666666654</v>
      </c>
      <c r="HA87" s="9">
        <v>130.23333333333335</v>
      </c>
      <c r="HB87" s="9">
        <v>75.989728703807089</v>
      </c>
      <c r="HC87" s="9">
        <v>106.83553760780524</v>
      </c>
      <c r="HD87" s="9">
        <v>62.852422511941953</v>
      </c>
      <c r="HE87" s="9">
        <v>76.595698878436266</v>
      </c>
      <c r="HF87" s="9">
        <v>91.106213406353646</v>
      </c>
      <c r="HG87" s="9">
        <v>79.735682819383271</v>
      </c>
      <c r="HH87" s="9">
        <v>11.89</v>
      </c>
      <c r="HI87" s="9">
        <v>0.66593333333333338</v>
      </c>
      <c r="HJ87" s="9">
        <v>12.603333333333333</v>
      </c>
      <c r="HK87" s="9">
        <v>0.19793333333333332</v>
      </c>
      <c r="HL87" s="34">
        <v>150.06666666666669</v>
      </c>
      <c r="HM87" s="9">
        <v>140.46666666666667</v>
      </c>
      <c r="HN87" s="34">
        <v>141.19999999999999</v>
      </c>
      <c r="HO87" s="9">
        <v>0.71589999999999998</v>
      </c>
      <c r="HP87" s="9">
        <v>0.9526</v>
      </c>
      <c r="HQ87" s="9">
        <v>0.44229999999999997</v>
      </c>
      <c r="HR87" s="9">
        <v>1.2387666666666666</v>
      </c>
      <c r="HS87" s="9">
        <v>3.0857241678884013</v>
      </c>
      <c r="HT87" s="9">
        <v>0.50423600000000002</v>
      </c>
      <c r="HU87" s="9">
        <v>0.32400000000000001</v>
      </c>
      <c r="HV87" s="9">
        <v>0.69159999999999999</v>
      </c>
      <c r="HW87" s="9">
        <v>2.5735046000000001</v>
      </c>
      <c r="HX87" s="9">
        <v>0.55703333333333327</v>
      </c>
      <c r="HY87" s="9">
        <v>1.3936666666666664</v>
      </c>
      <c r="HZ87" s="9">
        <v>0.35076666666666673</v>
      </c>
      <c r="IA87" s="9">
        <v>1.5599333333333334</v>
      </c>
      <c r="IB87" s="9">
        <v>0.64806666666666668</v>
      </c>
      <c r="IC87" s="9">
        <v>1.0303333333333333</v>
      </c>
      <c r="ID87" s="9">
        <v>0.62060000000000004</v>
      </c>
      <c r="IE87" s="9">
        <v>0.8763333333333333</v>
      </c>
      <c r="IF87" s="9">
        <v>1.1170929292929292</v>
      </c>
      <c r="IG87" s="9">
        <v>0.71381944444444445</v>
      </c>
      <c r="IH87" s="9">
        <v>0.50650279106858054</v>
      </c>
      <c r="II87" s="9">
        <v>90.266666666666666</v>
      </c>
      <c r="IJ87" s="9">
        <v>131.26666666666668</v>
      </c>
      <c r="IK87" s="9">
        <v>117.3</v>
      </c>
      <c r="IL87" s="9">
        <v>122.73333333333335</v>
      </c>
      <c r="IM87" s="9">
        <v>92.133333333333326</v>
      </c>
      <c r="IN87" s="9">
        <v>116.63333333333333</v>
      </c>
      <c r="IO87" s="9">
        <v>107.3</v>
      </c>
      <c r="IP87" s="9"/>
      <c r="IQ87" s="9">
        <v>82.733333333333334</v>
      </c>
      <c r="IR87" s="9"/>
      <c r="IS87" s="9">
        <v>126.13333333333333</v>
      </c>
      <c r="IT87" s="9">
        <v>108.46666666666665</v>
      </c>
      <c r="IU87" s="9">
        <v>117.03333333333335</v>
      </c>
      <c r="IV87" s="9">
        <v>88.933333333333337</v>
      </c>
      <c r="IW87" s="9">
        <v>82.027288959333902</v>
      </c>
      <c r="IX87" s="9">
        <v>85.093612148866086</v>
      </c>
      <c r="IY87" s="9">
        <v>101.34327533275385</v>
      </c>
      <c r="IZ87" s="9">
        <v>99.032254215242915</v>
      </c>
      <c r="JA87" s="9">
        <v>78.643700880041393</v>
      </c>
      <c r="JB87" s="9">
        <v>104.107269580807</v>
      </c>
      <c r="JC87" s="9">
        <v>88.262399273635239</v>
      </c>
      <c r="JD87" s="9">
        <v>99.371522356991321</v>
      </c>
      <c r="JE87" s="9">
        <v>1.44025</v>
      </c>
      <c r="JF87" s="9">
        <v>0.20033333333333336</v>
      </c>
      <c r="JG87" s="9"/>
      <c r="JH87" s="9"/>
      <c r="JI87" s="9"/>
      <c r="JJ87" s="9"/>
      <c r="JK87" s="9"/>
      <c r="JL87" s="9"/>
      <c r="JM87" s="9"/>
      <c r="JN87" s="9"/>
      <c r="JO87" s="9"/>
      <c r="JP87" s="9"/>
      <c r="JQ87" s="9"/>
      <c r="JR87" s="9"/>
      <c r="JS87" s="9"/>
      <c r="JT87" s="9"/>
      <c r="JU87" s="9"/>
      <c r="JV87" s="9"/>
      <c r="JW87" s="9"/>
      <c r="JX87" s="9"/>
      <c r="JY87" s="9"/>
      <c r="JZ87" s="9"/>
      <c r="KA87" s="9"/>
      <c r="KB87" s="9"/>
      <c r="KC87" s="9"/>
      <c r="KD87" s="9"/>
      <c r="KE87" s="9"/>
      <c r="KF87" s="9"/>
      <c r="KG87" s="9"/>
      <c r="KH87" s="9"/>
      <c r="KI87" s="9"/>
      <c r="KJ87" s="9"/>
      <c r="KK87" s="9"/>
      <c r="KL87" s="9">
        <v>0.53</v>
      </c>
      <c r="KM87" s="9">
        <v>1.4602045684129619</v>
      </c>
      <c r="KN87" s="9">
        <v>0.33252894168600572</v>
      </c>
      <c r="KO87" s="9">
        <v>0.36501253518925525</v>
      </c>
      <c r="KP87" s="9">
        <v>0.60097901070624549</v>
      </c>
      <c r="KQ87" s="9">
        <v>0.13067430616675466</v>
      </c>
      <c r="KR87" s="9">
        <v>0.11221402359152385</v>
      </c>
      <c r="KS87" s="9"/>
      <c r="KT87" s="9"/>
      <c r="KU87" s="9"/>
      <c r="KV87" s="27">
        <v>0.58869198952613799</v>
      </c>
      <c r="KW87" s="27">
        <v>0.40636976662961488</v>
      </c>
      <c r="KX87" s="27"/>
      <c r="KY87" s="27"/>
      <c r="KZ87" s="27"/>
      <c r="LA87" s="27"/>
      <c r="LB87" s="27"/>
      <c r="LC87" s="27"/>
      <c r="LD87" s="27">
        <v>0.95273333333333321</v>
      </c>
      <c r="LE87" s="27">
        <v>1.2077666666666667</v>
      </c>
      <c r="LF87" s="27"/>
      <c r="LG87" s="27"/>
      <c r="LH87" s="27">
        <v>0.84459999999999991</v>
      </c>
      <c r="LI87" s="27"/>
      <c r="LJ87" s="9">
        <v>77.518805704099819</v>
      </c>
      <c r="LK87" s="27">
        <v>171.83333333333334</v>
      </c>
      <c r="LL87" s="9">
        <v>1.2633333333333334</v>
      </c>
      <c r="LM87" s="9">
        <v>1.1613619566309248</v>
      </c>
      <c r="LN87" s="9"/>
      <c r="LO87" s="9"/>
      <c r="LP87" s="9"/>
      <c r="LQ87" s="9"/>
      <c r="LR87" s="9"/>
      <c r="LS87" s="9"/>
      <c r="LT87" s="9">
        <v>167.06666666666666</v>
      </c>
      <c r="LU87" s="9">
        <v>167.1</v>
      </c>
      <c r="LV87" s="9">
        <v>187.83333333333334</v>
      </c>
      <c r="LW87" s="9">
        <v>176.63333333333333</v>
      </c>
      <c r="LX87" s="9">
        <v>161.1</v>
      </c>
      <c r="LY87" s="9">
        <v>199.36666666666667</v>
      </c>
      <c r="LZ87" s="9">
        <v>150.36666666666667</v>
      </c>
      <c r="MA87" s="9">
        <v>193</v>
      </c>
      <c r="MB87" s="9">
        <v>107.06666666666666</v>
      </c>
      <c r="MC87" s="9">
        <v>153.9</v>
      </c>
      <c r="MD87" s="9">
        <v>148.13333333333333</v>
      </c>
      <c r="ME87" s="9">
        <v>155.5</v>
      </c>
      <c r="MF87" s="9">
        <v>150.86666666666667</v>
      </c>
      <c r="MG87" s="9">
        <v>159.13333333333335</v>
      </c>
      <c r="MH87" s="9">
        <v>126.5</v>
      </c>
      <c r="MI87" s="9">
        <v>159.9</v>
      </c>
      <c r="MJ87" s="9">
        <v>156.06666666666663</v>
      </c>
      <c r="MK87" s="9">
        <v>162.46666666666667</v>
      </c>
      <c r="ML87" s="9">
        <v>201.93333333333331</v>
      </c>
      <c r="MM87" s="9">
        <v>252.96666666666667</v>
      </c>
      <c r="MN87" s="9">
        <v>216.79999999999998</v>
      </c>
      <c r="MO87" s="9">
        <v>105.3</v>
      </c>
      <c r="MP87" s="9">
        <v>137.46666666666667</v>
      </c>
      <c r="MQ87" s="9">
        <v>155.19999999999999</v>
      </c>
      <c r="MR87" s="9">
        <v>153.36666666666667</v>
      </c>
      <c r="MS87" s="9">
        <v>146.13333333333333</v>
      </c>
      <c r="MT87" s="9">
        <v>133.79999999999998</v>
      </c>
      <c r="MU87" s="9">
        <v>172.06666666666663</v>
      </c>
      <c r="MV87" s="9">
        <v>168.33333333333334</v>
      </c>
      <c r="MW87" s="9">
        <v>32.333333333333336</v>
      </c>
      <c r="MX87" s="9">
        <v>35</v>
      </c>
      <c r="MY87" s="9">
        <v>31.333333333333332</v>
      </c>
      <c r="MZ87" s="9">
        <v>28.333333333333332</v>
      </c>
      <c r="NA87" s="9">
        <v>34.333333333333336</v>
      </c>
      <c r="NB87" s="9">
        <v>31</v>
      </c>
      <c r="NC87" s="9">
        <v>43.333333333333336</v>
      </c>
      <c r="ND87" s="9">
        <v>37.666666666666664</v>
      </c>
      <c r="NE87" s="9">
        <v>175.20000000000002</v>
      </c>
      <c r="NF87" s="9">
        <v>173.93333333333331</v>
      </c>
      <c r="NG87" s="9">
        <v>6.2466666666666661</v>
      </c>
      <c r="NH87" s="9"/>
      <c r="NI87" s="9"/>
      <c r="NJ87" s="9"/>
      <c r="NK87" s="9">
        <v>136.43333333333334</v>
      </c>
      <c r="NL87" s="9">
        <v>69.05</v>
      </c>
      <c r="NM87" s="9"/>
      <c r="NN87" s="9">
        <v>0.96247606089857063</v>
      </c>
      <c r="NO87" s="9">
        <v>0.99074191675101697</v>
      </c>
      <c r="NP87" s="27"/>
      <c r="NQ87" s="27">
        <v>72.350153958944318</v>
      </c>
      <c r="NR87" s="27"/>
      <c r="NS87" s="27">
        <v>89.474666666666664</v>
      </c>
      <c r="NT87" s="27">
        <v>44.71106060333333</v>
      </c>
      <c r="NU87" s="27">
        <v>155.46666666666667</v>
      </c>
      <c r="NV87" s="27">
        <v>1180</v>
      </c>
      <c r="NW87" s="27">
        <v>147</v>
      </c>
      <c r="NX87" s="27"/>
      <c r="NY87" s="27"/>
      <c r="NZ87" s="27"/>
      <c r="OA87" s="27">
        <v>74.099999999999994</v>
      </c>
      <c r="OB87" s="27">
        <v>72.599999999999994</v>
      </c>
      <c r="OC87" s="27">
        <v>59.8</v>
      </c>
      <c r="OD87" s="27">
        <v>436.49</v>
      </c>
      <c r="OE87" s="27">
        <v>109.86666666666667</v>
      </c>
      <c r="OF87" s="27">
        <v>920.64931200000001</v>
      </c>
      <c r="OG87" s="27">
        <v>1707</v>
      </c>
      <c r="OH87" s="27">
        <v>2129.4</v>
      </c>
      <c r="OI87" s="27">
        <v>1051.3</v>
      </c>
      <c r="OJ87" s="9">
        <v>101</v>
      </c>
      <c r="OK87" s="9">
        <v>75.099999999999994</v>
      </c>
      <c r="OL87" s="9">
        <v>24.5</v>
      </c>
      <c r="OM87" s="9">
        <v>70.3</v>
      </c>
      <c r="ON87" s="9">
        <v>269</v>
      </c>
      <c r="OO87" s="9">
        <v>159.5</v>
      </c>
      <c r="OP87" s="9">
        <v>61.053766753967032</v>
      </c>
      <c r="OQ87" s="9" t="e">
        <v>#N/A</v>
      </c>
      <c r="OR87" s="9" t="e">
        <v>#N/A</v>
      </c>
      <c r="OS87" s="9">
        <v>135.63333333333335</v>
      </c>
      <c r="OT87" s="9">
        <v>171.23333333333335</v>
      </c>
      <c r="OU87" s="9">
        <v>210.53333333333333</v>
      </c>
      <c r="OV87" s="9">
        <v>116.46666666666665</v>
      </c>
      <c r="OW87" s="9">
        <v>171.5</v>
      </c>
      <c r="OX87" s="9">
        <v>121.73333333333333</v>
      </c>
      <c r="OY87" s="9">
        <v>115.26666666666667</v>
      </c>
      <c r="OZ87" s="9">
        <v>137.46666666666667</v>
      </c>
      <c r="PA87" s="9" t="e">
        <v>#N/A</v>
      </c>
      <c r="PB87" s="9" t="e">
        <v>#N/A</v>
      </c>
      <c r="PC87" s="9">
        <v>105.8</v>
      </c>
      <c r="PD87" s="9">
        <v>105.3</v>
      </c>
      <c r="PE87" s="9">
        <v>146.23333333333332</v>
      </c>
    </row>
    <row r="88" spans="1:421" ht="15.75">
      <c r="A88" s="4">
        <v>36708</v>
      </c>
      <c r="B88" s="9">
        <v>101.19821866666666</v>
      </c>
      <c r="C88" s="9">
        <v>70</v>
      </c>
      <c r="D88" s="9">
        <v>110</v>
      </c>
      <c r="E88" s="9">
        <v>73.756666666666661</v>
      </c>
      <c r="F88" s="9">
        <v>78.333333333333329</v>
      </c>
      <c r="G88" s="9">
        <v>179.08333333333334</v>
      </c>
      <c r="H88" s="9">
        <v>97.983664396153841</v>
      </c>
      <c r="I88" s="9">
        <v>153.13333333333333</v>
      </c>
      <c r="J88" s="9">
        <v>62.594961000000005</v>
      </c>
      <c r="K88" s="9">
        <v>76.767404999999997</v>
      </c>
      <c r="L88" s="9">
        <v>63</v>
      </c>
      <c r="M88" s="9">
        <v>64</v>
      </c>
      <c r="N88" s="9">
        <v>138.94999999999999</v>
      </c>
      <c r="O88" s="9">
        <v>61.141533994666666</v>
      </c>
      <c r="P88" s="9">
        <v>77.529228803333339</v>
      </c>
      <c r="Q88" s="9">
        <v>67.975808000000015</v>
      </c>
      <c r="R88" s="9">
        <v>71.871806942753622</v>
      </c>
      <c r="S88" s="9">
        <v>84.877970869999984</v>
      </c>
      <c r="T88" s="9">
        <v>49.54154464243333</v>
      </c>
      <c r="U88" s="9">
        <v>240.57944340749998</v>
      </c>
      <c r="V88" s="9">
        <v>90.252137075652172</v>
      </c>
      <c r="W88" s="9">
        <v>126.33333333333333</v>
      </c>
      <c r="X88" s="9">
        <v>111.33333333333331</v>
      </c>
      <c r="Y88" s="9">
        <v>87.572508833333345</v>
      </c>
      <c r="Z88" s="9">
        <v>195.77074090115104</v>
      </c>
      <c r="AA88" s="17">
        <v>123.75281640266667</v>
      </c>
      <c r="AB88" s="9">
        <v>192.16666666666666</v>
      </c>
      <c r="AC88" s="9">
        <v>419.66666666666669</v>
      </c>
      <c r="AD88" s="9">
        <v>184.66666666666666</v>
      </c>
      <c r="AE88" s="9">
        <v>1329.3139524393334</v>
      </c>
      <c r="AF88" s="9">
        <v>1108.1903036533333</v>
      </c>
      <c r="AG88" s="9">
        <v>1289.8051284672742</v>
      </c>
      <c r="AH88" s="9">
        <v>1095.2281505848578</v>
      </c>
      <c r="AI88" s="9">
        <v>975.23689315045795</v>
      </c>
      <c r="AJ88" s="9">
        <v>1070.6558732380624</v>
      </c>
      <c r="AK88" s="9"/>
      <c r="AL88" s="9">
        <v>110.17122277663043</v>
      </c>
      <c r="AM88" s="9">
        <v>77.796347589693553</v>
      </c>
      <c r="AN88" s="9">
        <v>60.027988491485509</v>
      </c>
      <c r="AO88" s="9">
        <v>77.071376589899003</v>
      </c>
      <c r="AP88" s="9"/>
      <c r="AQ88" s="9">
        <v>91.736795966666662</v>
      </c>
      <c r="AR88" s="9">
        <v>95.6</v>
      </c>
      <c r="AS88" s="9">
        <v>87.466666666666654</v>
      </c>
      <c r="AT88" s="9">
        <v>114.7</v>
      </c>
      <c r="AU88" s="9">
        <v>101.9</v>
      </c>
      <c r="AV88" s="9"/>
      <c r="AW88" s="9">
        <v>121.90000000000002</v>
      </c>
      <c r="AX88" s="9"/>
      <c r="AY88" s="9">
        <v>137.63333333333333</v>
      </c>
      <c r="AZ88" s="9">
        <v>64.166666666666671</v>
      </c>
      <c r="BA88" s="9">
        <v>70.766666666666666</v>
      </c>
      <c r="BB88" s="9">
        <v>76.833333333333329</v>
      </c>
      <c r="BC88" s="9">
        <v>103.06666666666668</v>
      </c>
      <c r="BD88" s="9">
        <v>95.5</v>
      </c>
      <c r="BE88" s="9">
        <v>107.1</v>
      </c>
      <c r="BF88" s="9"/>
      <c r="BG88" s="9"/>
      <c r="BH88" s="9">
        <v>66.5</v>
      </c>
      <c r="BI88" s="9">
        <v>80.950360627916865</v>
      </c>
      <c r="BJ88" s="9">
        <v>75.758014035047111</v>
      </c>
      <c r="BK88" s="9">
        <v>87.554790739959088</v>
      </c>
      <c r="BL88" s="9">
        <v>70.950136442570084</v>
      </c>
      <c r="BM88" s="9">
        <v>79.641926124993162</v>
      </c>
      <c r="BN88" s="9">
        <v>117.74350966230725</v>
      </c>
      <c r="BO88" s="9">
        <v>101.70610897083104</v>
      </c>
      <c r="BP88" s="9">
        <v>94.881598920323313</v>
      </c>
      <c r="BQ88" s="9">
        <v>91.046831955922869</v>
      </c>
      <c r="BR88" s="9">
        <v>60.223804679552408</v>
      </c>
      <c r="BS88" s="9">
        <v>61.1492649587302</v>
      </c>
      <c r="BT88" s="9"/>
      <c r="BU88" s="9">
        <v>80.462622773436351</v>
      </c>
      <c r="BV88" s="9">
        <v>111.98666666666668</v>
      </c>
      <c r="BW88" s="9">
        <v>111.1</v>
      </c>
      <c r="BX88" s="9">
        <v>161.91666666666666</v>
      </c>
      <c r="BY88" s="9">
        <v>121</v>
      </c>
      <c r="BZ88" s="9">
        <v>125.33333333333333</v>
      </c>
      <c r="CA88" s="9">
        <v>129.55991836507931</v>
      </c>
      <c r="CB88" s="9">
        <v>116.89999999999999</v>
      </c>
      <c r="CC88" s="9"/>
      <c r="CD88" s="9"/>
      <c r="CE88" s="9"/>
      <c r="CF88" s="9"/>
      <c r="CG88" s="9"/>
      <c r="CH88" s="27"/>
      <c r="CI88" s="27"/>
      <c r="CJ88" s="27"/>
      <c r="CK88" s="27"/>
      <c r="CL88" s="27"/>
      <c r="CM88" s="27"/>
      <c r="CN88" s="27">
        <v>4190.2766666666666</v>
      </c>
      <c r="CO88" s="27">
        <v>2385.1200000000003</v>
      </c>
      <c r="CP88" s="27"/>
      <c r="CQ88" s="27"/>
      <c r="CR88" s="27">
        <v>128.15384615384599</v>
      </c>
      <c r="CS88" s="27">
        <v>237.71538461538501</v>
      </c>
      <c r="CT88" s="27">
        <v>76.677777777777806</v>
      </c>
      <c r="CU88" s="27">
        <v>73.400000000000006</v>
      </c>
      <c r="CV88" s="27">
        <v>319.57842062416665</v>
      </c>
      <c r="CW88" s="9">
        <v>111.95666666666666</v>
      </c>
      <c r="CX88" s="9"/>
      <c r="CY88" s="9">
        <v>81.233333333333334</v>
      </c>
      <c r="CZ88" s="9">
        <v>84.666666666666671</v>
      </c>
      <c r="DA88" s="9">
        <v>131.55829573934838</v>
      </c>
      <c r="DB88" s="9">
        <v>1344.5862696391766</v>
      </c>
      <c r="DC88" s="27">
        <v>173.86666666666667</v>
      </c>
      <c r="DD88" s="9">
        <v>170.66666666666666</v>
      </c>
      <c r="DE88" s="9">
        <v>182.66666666666666</v>
      </c>
      <c r="DF88" s="9">
        <v>181.66666666666666</v>
      </c>
      <c r="DG88" s="9">
        <v>251.56157085615388</v>
      </c>
      <c r="DH88" s="9">
        <v>204.66666666666666</v>
      </c>
      <c r="DI88" s="9">
        <v>166.20404823333334</v>
      </c>
      <c r="DJ88" s="9">
        <v>294.33333333333331</v>
      </c>
      <c r="DK88" s="9">
        <v>294.33333333333331</v>
      </c>
      <c r="DL88" s="9">
        <v>327</v>
      </c>
      <c r="DM88" s="9">
        <v>318.18144073281957</v>
      </c>
      <c r="DN88" s="9">
        <v>157.66666666666666</v>
      </c>
      <c r="DO88" s="9">
        <v>183.66666666666666</v>
      </c>
      <c r="DP88" s="9">
        <v>181.33333333333334</v>
      </c>
      <c r="DQ88" s="9">
        <v>182</v>
      </c>
      <c r="DR88" s="9">
        <v>138</v>
      </c>
      <c r="DS88" s="9">
        <v>153</v>
      </c>
      <c r="DT88" s="9">
        <v>206.33333333333334</v>
      </c>
      <c r="DU88" s="9">
        <v>323.33333333333331</v>
      </c>
      <c r="DV88" s="9">
        <v>374.33333333333331</v>
      </c>
      <c r="DW88" s="9">
        <v>85</v>
      </c>
      <c r="DX88" s="9">
        <v>265.58</v>
      </c>
      <c r="DY88" s="9">
        <v>188</v>
      </c>
      <c r="DZ88" s="9">
        <v>500.79333333333335</v>
      </c>
      <c r="EA88" s="9">
        <v>338.33333333333331</v>
      </c>
      <c r="EB88" s="9">
        <v>164.05666666666664</v>
      </c>
      <c r="EC88" s="9">
        <v>128</v>
      </c>
      <c r="ED88" s="17">
        <v>272</v>
      </c>
      <c r="EE88" s="9">
        <v>630.52206932000001</v>
      </c>
      <c r="EF88" s="9">
        <v>775.66666666666663</v>
      </c>
      <c r="EG88" s="9">
        <v>439</v>
      </c>
      <c r="EH88" s="9">
        <v>152.66666666666666</v>
      </c>
      <c r="EI88" s="9"/>
      <c r="EJ88" s="9">
        <v>169.09293589446574</v>
      </c>
      <c r="EK88" s="9">
        <v>172.58440709369566</v>
      </c>
      <c r="EL88" s="9">
        <v>170.13345253178554</v>
      </c>
      <c r="EM88" s="9">
        <v>68.333333333333329</v>
      </c>
      <c r="EN88" s="9">
        <v>130.9</v>
      </c>
      <c r="EO88" s="9"/>
      <c r="EP88" s="9">
        <v>80.466666666666654</v>
      </c>
      <c r="EQ88" s="9">
        <v>131.19999999999999</v>
      </c>
      <c r="ER88" s="9">
        <v>107.96666666666665</v>
      </c>
      <c r="ES88" s="9">
        <v>79.900000000000006</v>
      </c>
      <c r="ET88" s="9">
        <v>71.466666666666669</v>
      </c>
      <c r="EU88" s="9">
        <v>129.80000000000001</v>
      </c>
      <c r="EV88" s="9">
        <v>108.3</v>
      </c>
      <c r="EW88" s="9">
        <v>76.022408963585448</v>
      </c>
      <c r="EX88" s="9">
        <v>62.77831780325279</v>
      </c>
      <c r="EY88" s="9">
        <v>87.922705314009676</v>
      </c>
      <c r="EZ88" s="9">
        <v>65.46911810523261</v>
      </c>
      <c r="FA88" s="9">
        <v>106.07990735379269</v>
      </c>
      <c r="FB88" s="9">
        <v>162.11620217288615</v>
      </c>
      <c r="FC88" s="9">
        <v>209.84741234814814</v>
      </c>
      <c r="FD88" s="9">
        <v>2634.9</v>
      </c>
      <c r="FE88" s="9">
        <v>198.47449170280302</v>
      </c>
      <c r="FF88" s="9"/>
      <c r="FG88" s="9">
        <v>367.66666666666669</v>
      </c>
      <c r="FH88" s="9">
        <v>287</v>
      </c>
      <c r="FI88" s="9">
        <v>163.80345918</v>
      </c>
      <c r="FJ88" s="9">
        <v>20</v>
      </c>
      <c r="FK88" s="9">
        <v>20</v>
      </c>
      <c r="FL88" s="9">
        <v>205.86538461538501</v>
      </c>
      <c r="FM88" s="9"/>
      <c r="FN88" s="9">
        <v>364.33333333333331</v>
      </c>
      <c r="FO88" s="9" t="e">
        <v>#N/A</v>
      </c>
      <c r="FP88" s="9">
        <v>252.87021451399997</v>
      </c>
      <c r="FQ88" s="9">
        <v>232.73466125133334</v>
      </c>
      <c r="FR88" s="9">
        <v>258.66199212030153</v>
      </c>
      <c r="FS88" s="9"/>
      <c r="FT88" s="9">
        <v>402.19665330866673</v>
      </c>
      <c r="FU88" s="9">
        <v>0.42433333333333334</v>
      </c>
      <c r="FV88" s="9">
        <v>431.37115931333329</v>
      </c>
      <c r="FW88" s="9">
        <v>281.30984631199999</v>
      </c>
      <c r="FX88" s="9">
        <v>93.100000000000009</v>
      </c>
      <c r="FY88" s="9">
        <v>119.06666666666666</v>
      </c>
      <c r="FZ88" s="9">
        <v>93.133333333333326</v>
      </c>
      <c r="GA88" s="9"/>
      <c r="GB88" s="9"/>
      <c r="GC88" s="9">
        <v>110</v>
      </c>
      <c r="GD88" s="9">
        <v>97.933333333333337</v>
      </c>
      <c r="GE88" s="9">
        <v>85.73666483903817</v>
      </c>
      <c r="GF88" s="9">
        <v>66.247213836300531</v>
      </c>
      <c r="GG88" s="9">
        <v>97.454545454545467</v>
      </c>
      <c r="GH88" s="9">
        <v>69.962861873014447</v>
      </c>
      <c r="GI88" s="9">
        <v>287.26232738599998</v>
      </c>
      <c r="GJ88" s="9">
        <v>12.666666666666666</v>
      </c>
      <c r="GK88" s="9">
        <v>10.52</v>
      </c>
      <c r="GL88" s="9">
        <v>2.7989999999999999</v>
      </c>
      <c r="GM88" s="9">
        <v>1.0186666666666666</v>
      </c>
      <c r="GN88" s="9">
        <v>1.5701000000000001</v>
      </c>
      <c r="GO88" s="9">
        <v>2.6663333333333337</v>
      </c>
      <c r="GP88" s="9">
        <v>1.2586000000000002</v>
      </c>
      <c r="GQ88" s="9">
        <v>3.8819999999999997</v>
      </c>
      <c r="GR88" s="9">
        <v>0.18833333333333335</v>
      </c>
      <c r="GS88" s="9">
        <v>3.529666666666667</v>
      </c>
      <c r="GT88" s="9">
        <v>1.1762310606060606</v>
      </c>
      <c r="GU88" s="9">
        <v>120.13333333333333</v>
      </c>
      <c r="GV88" s="9">
        <v>94.533333333333346</v>
      </c>
      <c r="GW88" s="9">
        <v>94.8</v>
      </c>
      <c r="GX88" s="9">
        <v>119.5</v>
      </c>
      <c r="GY88" s="9">
        <v>121.4</v>
      </c>
      <c r="GZ88" s="9">
        <v>88.7</v>
      </c>
      <c r="HA88" s="9">
        <v>134.03333333333333</v>
      </c>
      <c r="HB88" s="9">
        <v>84.309478620073691</v>
      </c>
      <c r="HC88" s="9">
        <v>108.20581411508729</v>
      </c>
      <c r="HD88" s="9">
        <v>67.641178512851823</v>
      </c>
      <c r="HE88" s="9">
        <v>101.39926377198458</v>
      </c>
      <c r="HF88" s="9">
        <v>94.294173957568077</v>
      </c>
      <c r="HG88" s="9">
        <v>83.70044052863436</v>
      </c>
      <c r="HH88" s="9">
        <v>11.893333333333333</v>
      </c>
      <c r="HI88" s="9">
        <v>0.7671</v>
      </c>
      <c r="HJ88" s="9">
        <v>12.573333333333332</v>
      </c>
      <c r="HK88" s="9">
        <v>0.17236666666666667</v>
      </c>
      <c r="HL88" s="34">
        <v>150.76666666666668</v>
      </c>
      <c r="HM88" s="9">
        <v>142.86666666666667</v>
      </c>
      <c r="HN88" s="34">
        <v>143.43333333333331</v>
      </c>
      <c r="HO88" s="9">
        <v>0.6543000000000001</v>
      </c>
      <c r="HP88" s="9">
        <v>0.93849999999999989</v>
      </c>
      <c r="HQ88" s="9">
        <v>0.42920000000000003</v>
      </c>
      <c r="HR88" s="9">
        <v>1.1191</v>
      </c>
      <c r="HS88" s="9">
        <v>3.1097364370082929</v>
      </c>
      <c r="HT88" s="9">
        <v>0.46429573333333335</v>
      </c>
      <c r="HU88" s="9">
        <v>0.31859999999999999</v>
      </c>
      <c r="HV88" s="9">
        <v>0.66453333333333331</v>
      </c>
      <c r="HW88" s="9">
        <v>2.6430765000000003</v>
      </c>
      <c r="HX88" s="9">
        <v>0.56810000000000005</v>
      </c>
      <c r="HY88" s="9">
        <v>1.4679333333333333</v>
      </c>
      <c r="HZ88" s="9">
        <v>0.35543333333333327</v>
      </c>
      <c r="IA88" s="9">
        <v>1.5696333333333334</v>
      </c>
      <c r="IB88" s="9">
        <v>0.70860000000000001</v>
      </c>
      <c r="IC88" s="9">
        <v>1.0613333333333332</v>
      </c>
      <c r="ID88" s="9">
        <v>0.67159999999999997</v>
      </c>
      <c r="IE88" s="9">
        <v>0.89366666666666672</v>
      </c>
      <c r="IF88" s="9">
        <v>1.0553037681159418</v>
      </c>
      <c r="IG88" s="9">
        <v>0.66055555555555556</v>
      </c>
      <c r="IH88" s="9">
        <v>0.46364756038647348</v>
      </c>
      <c r="II88" s="9">
        <v>87.266666666666652</v>
      </c>
      <c r="IJ88" s="9">
        <v>131.30000000000001</v>
      </c>
      <c r="IK88" s="9">
        <v>113.9</v>
      </c>
      <c r="IL88" s="9">
        <v>122.86666666666667</v>
      </c>
      <c r="IM88" s="9">
        <v>89.433333333333323</v>
      </c>
      <c r="IN88" s="9">
        <v>119.16666666666667</v>
      </c>
      <c r="IO88" s="9">
        <v>99.6</v>
      </c>
      <c r="IP88" s="9"/>
      <c r="IQ88" s="9">
        <v>74.966666666666669</v>
      </c>
      <c r="IR88" s="9"/>
      <c r="IS88" s="9">
        <v>128.13333333333333</v>
      </c>
      <c r="IT88" s="9">
        <v>111.5</v>
      </c>
      <c r="IU88" s="9">
        <v>127.66666666666667</v>
      </c>
      <c r="IV88" s="9">
        <v>93.966666666666654</v>
      </c>
      <c r="IW88" s="9">
        <v>74.969206825104322</v>
      </c>
      <c r="IX88" s="9">
        <v>76.873445111371012</v>
      </c>
      <c r="IY88" s="9">
        <v>93.315928134886946</v>
      </c>
      <c r="IZ88" s="9">
        <v>95.156497977399397</v>
      </c>
      <c r="JA88" s="9">
        <v>80.206127347169272</v>
      </c>
      <c r="JB88" s="9">
        <v>109.65500927528294</v>
      </c>
      <c r="JC88" s="9">
        <v>96.50663942798775</v>
      </c>
      <c r="JD88" s="9">
        <v>107.53772867379207</v>
      </c>
      <c r="JE88" s="9">
        <v>1.5370833333333334</v>
      </c>
      <c r="JF88" s="9">
        <v>0.25124999999999997</v>
      </c>
      <c r="JG88" s="9"/>
      <c r="JH88" s="9"/>
      <c r="JI88" s="9"/>
      <c r="JJ88" s="9"/>
      <c r="JK88" s="9"/>
      <c r="JL88" s="9"/>
      <c r="JM88" s="9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9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>
        <v>0.60083333333333333</v>
      </c>
      <c r="KM88" s="9">
        <v>1.9471293723602912</v>
      </c>
      <c r="KN88" s="9">
        <v>0.30244832335978683</v>
      </c>
      <c r="KO88" s="9">
        <v>0.35822214883506837</v>
      </c>
      <c r="KP88" s="9">
        <v>0.66067551515704226</v>
      </c>
      <c r="KQ88" s="9">
        <v>0.15615351085324905</v>
      </c>
      <c r="KR88" s="9">
        <v>0.12292674221322938</v>
      </c>
      <c r="KS88" s="9"/>
      <c r="KT88" s="9"/>
      <c r="KU88" s="9"/>
      <c r="KV88" s="27">
        <v>0.63405946563342686</v>
      </c>
      <c r="KW88" s="27">
        <v>0.40304570594449951</v>
      </c>
      <c r="KX88" s="27"/>
      <c r="KY88" s="27"/>
      <c r="KZ88" s="27"/>
      <c r="LA88" s="27"/>
      <c r="LB88" s="27"/>
      <c r="LC88" s="27"/>
      <c r="LD88" s="27">
        <v>0.88733333333333331</v>
      </c>
      <c r="LE88" s="27">
        <v>1.2669333333333332</v>
      </c>
      <c r="LF88" s="27"/>
      <c r="LG88" s="27"/>
      <c r="LH88" s="27">
        <v>0.80153333333333332</v>
      </c>
      <c r="LI88" s="27"/>
      <c r="LJ88" s="9">
        <v>81.304347826086953</v>
      </c>
      <c r="LK88" s="27">
        <v>173.86666666666667</v>
      </c>
      <c r="LL88" s="9">
        <v>1.38</v>
      </c>
      <c r="LM88" s="9">
        <v>1.0076916044289339</v>
      </c>
      <c r="LN88" s="9">
        <v>1.3687261175662122</v>
      </c>
      <c r="LO88" s="9">
        <v>1.5366728837273558</v>
      </c>
      <c r="LP88" s="9"/>
      <c r="LQ88" s="9"/>
      <c r="LR88" s="9"/>
      <c r="LS88" s="9"/>
      <c r="LT88" s="9">
        <v>168.56666666666663</v>
      </c>
      <c r="LU88" s="9">
        <v>168.73333333333335</v>
      </c>
      <c r="LV88" s="9">
        <v>189.36666666666667</v>
      </c>
      <c r="LW88" s="9">
        <v>176.83333333333334</v>
      </c>
      <c r="LX88" s="9">
        <v>165.23333333333332</v>
      </c>
      <c r="LY88" s="9">
        <v>197.9666666666667</v>
      </c>
      <c r="LZ88" s="9">
        <v>151.26666666666668</v>
      </c>
      <c r="MA88" s="9">
        <v>195.29999999999998</v>
      </c>
      <c r="MB88" s="9">
        <v>108.5</v>
      </c>
      <c r="MC88" s="9">
        <v>156.5</v>
      </c>
      <c r="MD88" s="9">
        <v>150.03333333333333</v>
      </c>
      <c r="ME88" s="9">
        <v>161.13333333333333</v>
      </c>
      <c r="MF88" s="9">
        <v>153.6</v>
      </c>
      <c r="MG88" s="9">
        <v>161.33333333333334</v>
      </c>
      <c r="MH88" s="9">
        <v>129.33333333333334</v>
      </c>
      <c r="MI88" s="9">
        <v>161.03333333333333</v>
      </c>
      <c r="MJ88" s="9">
        <v>158.76666666666668</v>
      </c>
      <c r="MK88" s="9">
        <v>162.4</v>
      </c>
      <c r="ML88" s="9">
        <v>202.70000000000002</v>
      </c>
      <c r="MM88" s="9">
        <v>253.1</v>
      </c>
      <c r="MN88" s="9">
        <v>217.63333333333333</v>
      </c>
      <c r="MO88" s="9">
        <v>106.26666666666667</v>
      </c>
      <c r="MP88" s="9">
        <v>138.23333333333332</v>
      </c>
      <c r="MQ88" s="9">
        <v>156.73333333333332</v>
      </c>
      <c r="MR88" s="9">
        <v>154.43333333333331</v>
      </c>
      <c r="MS88" s="9">
        <v>148.56666666666666</v>
      </c>
      <c r="MT88" s="9">
        <v>137.73333333333335</v>
      </c>
      <c r="MU88" s="9">
        <v>173.53333333333333</v>
      </c>
      <c r="MV88" s="9">
        <v>169.53333333333333</v>
      </c>
      <c r="MW88" s="9">
        <v>33.666666666666664</v>
      </c>
      <c r="MX88" s="9">
        <v>35</v>
      </c>
      <c r="MY88" s="9">
        <v>35.333333333333336</v>
      </c>
      <c r="MZ88" s="9">
        <v>27.333333333333332</v>
      </c>
      <c r="NA88" s="9">
        <v>36</v>
      </c>
      <c r="NB88" s="9">
        <v>33</v>
      </c>
      <c r="NC88" s="9">
        <v>42.333333333333336</v>
      </c>
      <c r="ND88" s="9">
        <v>43.333333333333336</v>
      </c>
      <c r="NE88" s="9">
        <v>175.93333333333331</v>
      </c>
      <c r="NF88" s="9">
        <v>175.43333333333331</v>
      </c>
      <c r="NG88" s="9">
        <v>5.5633333333333335</v>
      </c>
      <c r="NH88" s="9"/>
      <c r="NI88" s="9"/>
      <c r="NJ88" s="9"/>
      <c r="NK88" s="9">
        <v>136.69999999999999</v>
      </c>
      <c r="NL88" s="9">
        <v>105.533333333333</v>
      </c>
      <c r="NM88" s="9"/>
      <c r="NN88" s="9">
        <v>0.98641910973799962</v>
      </c>
      <c r="NO88" s="9">
        <v>1.0324012314696871</v>
      </c>
      <c r="NP88" s="27"/>
      <c r="NQ88" s="27">
        <v>59.148349905303022</v>
      </c>
      <c r="NR88" s="27"/>
      <c r="NS88" s="27">
        <v>77.676538646666671</v>
      </c>
      <c r="NT88" s="27">
        <v>40.121738096666668</v>
      </c>
      <c r="NU88" s="27">
        <v>153.30000000000001</v>
      </c>
      <c r="NV88" s="27">
        <v>1180</v>
      </c>
      <c r="NW88" s="27">
        <v>141.66666666666666</v>
      </c>
      <c r="NX88" s="27"/>
      <c r="NY88" s="27"/>
      <c r="NZ88" s="27"/>
      <c r="OA88" s="27">
        <v>74.099999999999994</v>
      </c>
      <c r="OB88" s="27">
        <v>72.599999999999994</v>
      </c>
      <c r="OC88" s="27">
        <v>59.8</v>
      </c>
      <c r="OD88" s="27">
        <v>360.59333333333342</v>
      </c>
      <c r="OE88" s="27">
        <v>111</v>
      </c>
      <c r="OF88" s="27">
        <v>899.264498</v>
      </c>
      <c r="OG88" s="27">
        <v>1579.2</v>
      </c>
      <c r="OH88" s="27">
        <v>2083.4</v>
      </c>
      <c r="OI88" s="27">
        <v>1093.4000000000001</v>
      </c>
      <c r="OJ88" s="9">
        <v>105.66666666666667</v>
      </c>
      <c r="OK88" s="9">
        <v>80.63333333333334</v>
      </c>
      <c r="OL88" s="9">
        <v>24.5</v>
      </c>
      <c r="OM88" s="9">
        <v>70.3</v>
      </c>
      <c r="ON88" s="9">
        <v>269</v>
      </c>
      <c r="OO88" s="9">
        <v>159.69999999999999</v>
      </c>
      <c r="OP88" s="9">
        <v>60.915113233708219</v>
      </c>
      <c r="OQ88" s="9" t="e">
        <v>#N/A</v>
      </c>
      <c r="OR88" s="9" t="e">
        <v>#N/A</v>
      </c>
      <c r="OS88" s="9">
        <v>136.6</v>
      </c>
      <c r="OT88" s="9">
        <v>171.6</v>
      </c>
      <c r="OU88" s="9">
        <v>211.56666666666669</v>
      </c>
      <c r="OV88" s="9">
        <v>117.4</v>
      </c>
      <c r="OW88" s="9">
        <v>172.5</v>
      </c>
      <c r="OX88" s="9">
        <v>122.4</v>
      </c>
      <c r="OY88" s="9">
        <v>116.86666666666667</v>
      </c>
      <c r="OZ88" s="9">
        <v>138.36666666666667</v>
      </c>
      <c r="PA88" s="9" t="e">
        <v>#N/A</v>
      </c>
      <c r="PB88" s="9" t="e">
        <v>#N/A</v>
      </c>
      <c r="PC88" s="9">
        <v>105.466666666667</v>
      </c>
      <c r="PD88" s="9">
        <v>105.43333333333334</v>
      </c>
      <c r="PE88" s="9">
        <v>142.03333333333333</v>
      </c>
    </row>
    <row r="89" spans="1:421" ht="15.75">
      <c r="A89" s="5">
        <v>36800</v>
      </c>
      <c r="B89" s="9">
        <v>97.064554666666666</v>
      </c>
      <c r="C89" s="9">
        <v>64.607637333333344</v>
      </c>
      <c r="D89" s="9">
        <v>108.39385600000001</v>
      </c>
      <c r="E89" s="9">
        <v>81.25</v>
      </c>
      <c r="F89" s="9">
        <v>86.666666666666671</v>
      </c>
      <c r="G89" s="9">
        <v>189.33333333333334</v>
      </c>
      <c r="H89" s="9">
        <v>117.87747576923077</v>
      </c>
      <c r="I89" s="9">
        <v>148.23333333333335</v>
      </c>
      <c r="J89" s="9">
        <v>73.09306766666667</v>
      </c>
      <c r="K89" s="9">
        <v>90.021264666666681</v>
      </c>
      <c r="L89" s="9">
        <v>73.666666666666671</v>
      </c>
      <c r="M89" s="9">
        <v>70.666666666666671</v>
      </c>
      <c r="N89" s="9">
        <v>167.76</v>
      </c>
      <c r="O89" s="9">
        <v>72.164647094666662</v>
      </c>
      <c r="P89" s="9">
        <v>95.239697184000008</v>
      </c>
      <c r="Q89" s="9">
        <v>78.998912000000004</v>
      </c>
      <c r="R89" s="9">
        <v>82.954676909722224</v>
      </c>
      <c r="S89" s="9">
        <v>76.279942651999988</v>
      </c>
      <c r="T89" s="9">
        <v>64.209633807499998</v>
      </c>
      <c r="U89" s="9">
        <v>288.02659656093329</v>
      </c>
      <c r="V89" s="9">
        <v>96.374317429929647</v>
      </c>
      <c r="W89" s="9">
        <v>119.33333333333333</v>
      </c>
      <c r="X89" s="9">
        <v>119.66666666666669</v>
      </c>
      <c r="Y89" s="9">
        <v>102.51495089999999</v>
      </c>
      <c r="Z89" s="9">
        <v>207.58433382534508</v>
      </c>
      <c r="AA89" s="17">
        <v>124.78164029200001</v>
      </c>
      <c r="AB89" s="9">
        <v>191.05</v>
      </c>
      <c r="AC89" s="9">
        <v>352.66666666666669</v>
      </c>
      <c r="AD89" s="9">
        <v>179.66666666666666</v>
      </c>
      <c r="AE89" s="9">
        <v>1401.7725492166664</v>
      </c>
      <c r="AF89" s="9">
        <v>1258.83951602</v>
      </c>
      <c r="AG89" s="9">
        <v>1365.4280681381742</v>
      </c>
      <c r="AH89" s="9">
        <v>1063.4170228455205</v>
      </c>
      <c r="AI89" s="9">
        <v>1098.2688657085985</v>
      </c>
      <c r="AJ89" s="9">
        <v>1049.2290898597269</v>
      </c>
      <c r="AK89" s="9"/>
      <c r="AL89" s="9">
        <v>126.71370066678746</v>
      </c>
      <c r="AM89" s="9">
        <v>88.705417499602063</v>
      </c>
      <c r="AN89" s="9">
        <v>75.775900579166674</v>
      </c>
      <c r="AO89" s="9">
        <v>77.400248763636355</v>
      </c>
      <c r="AP89" s="9"/>
      <c r="AQ89" s="9">
        <v>103.49478316666666</v>
      </c>
      <c r="AR89" s="9">
        <v>99.566666666666663</v>
      </c>
      <c r="AS89" s="9">
        <v>88.533333333333346</v>
      </c>
      <c r="AT89" s="9">
        <v>115.23333333333333</v>
      </c>
      <c r="AU89" s="9">
        <v>104.63333333333333</v>
      </c>
      <c r="AV89" s="9"/>
      <c r="AW89" s="9">
        <v>121.90000000000002</v>
      </c>
      <c r="AX89" s="9"/>
      <c r="AY89" s="9">
        <v>138.06666666666669</v>
      </c>
      <c r="AZ89" s="9">
        <v>76.36666666666666</v>
      </c>
      <c r="BA89" s="9">
        <v>70.966666666666654</v>
      </c>
      <c r="BB89" s="9">
        <v>85.5</v>
      </c>
      <c r="BC89" s="9">
        <v>106.96666666666665</v>
      </c>
      <c r="BD89" s="9">
        <v>102.53333333333335</v>
      </c>
      <c r="BE89" s="9">
        <v>90.866666666666674</v>
      </c>
      <c r="BF89" s="9"/>
      <c r="BG89" s="9"/>
      <c r="BH89" s="9">
        <v>78.033333333333331</v>
      </c>
      <c r="BI89" s="9">
        <v>94.526941026728906</v>
      </c>
      <c r="BJ89" s="9">
        <v>90.699033282615844</v>
      </c>
      <c r="BK89" s="9">
        <v>113.47771031526996</v>
      </c>
      <c r="BL89" s="9">
        <v>83.05631356983379</v>
      </c>
      <c r="BM89" s="9">
        <v>84.447839871902175</v>
      </c>
      <c r="BN89" s="9">
        <v>133.74975600234237</v>
      </c>
      <c r="BO89" s="9">
        <v>91.403412217941664</v>
      </c>
      <c r="BP89" s="9">
        <v>93.496203367448018</v>
      </c>
      <c r="BQ89" s="9">
        <v>87.327823691460054</v>
      </c>
      <c r="BR89" s="9">
        <v>69.989827060020346</v>
      </c>
      <c r="BS89" s="9">
        <v>61.410195703440095</v>
      </c>
      <c r="BT89" s="9"/>
      <c r="BU89" s="9">
        <v>87.282996067046341</v>
      </c>
      <c r="BV89" s="9">
        <v>125.06333333333333</v>
      </c>
      <c r="BW89" s="9">
        <v>120.06666666666668</v>
      </c>
      <c r="BX89" s="9">
        <v>167.09</v>
      </c>
      <c r="BY89" s="9">
        <v>118.83333333333333</v>
      </c>
      <c r="BZ89" s="9">
        <v>125.5</v>
      </c>
      <c r="CA89" s="9">
        <v>138.19293033333327</v>
      </c>
      <c r="CB89" s="9">
        <v>123.40000000000002</v>
      </c>
      <c r="CC89" s="9"/>
      <c r="CD89" s="9"/>
      <c r="CE89" s="9"/>
      <c r="CF89" s="9"/>
      <c r="CG89" s="9"/>
      <c r="CH89" s="27"/>
      <c r="CI89" s="27"/>
      <c r="CJ89" s="27"/>
      <c r="CK89" s="27"/>
      <c r="CL89" s="27"/>
      <c r="CM89" s="27"/>
      <c r="CN89" s="27">
        <v>2603.7966666666666</v>
      </c>
      <c r="CO89" s="27">
        <v>2193.2466666666669</v>
      </c>
      <c r="CP89" s="27"/>
      <c r="CQ89" s="27">
        <v>74.6111111111111</v>
      </c>
      <c r="CR89" s="27">
        <v>136.30769230769201</v>
      </c>
      <c r="CS89" s="27">
        <v>244.38461538461499</v>
      </c>
      <c r="CT89" s="27">
        <v>73.150000000000006</v>
      </c>
      <c r="CU89" s="27">
        <v>79.674999999999997</v>
      </c>
      <c r="CV89" s="27">
        <v>330.3259558966667</v>
      </c>
      <c r="CW89" s="9">
        <v>128.07333333333335</v>
      </c>
      <c r="CX89" s="9"/>
      <c r="CY89" s="9">
        <v>84.600000000000009</v>
      </c>
      <c r="CZ89" s="9">
        <v>88.966666666666654</v>
      </c>
      <c r="DA89" s="9">
        <v>140.66005291005294</v>
      </c>
      <c r="DB89" s="9">
        <v>1417.6321366977245</v>
      </c>
      <c r="DC89" s="27">
        <v>180</v>
      </c>
      <c r="DD89" s="9">
        <v>189.66666666666666</v>
      </c>
      <c r="DE89" s="9">
        <v>186.33333333333334</v>
      </c>
      <c r="DF89" s="9">
        <v>188</v>
      </c>
      <c r="DG89" s="9">
        <v>255.90863439307694</v>
      </c>
      <c r="DH89" s="9">
        <v>207</v>
      </c>
      <c r="DI89" s="9">
        <v>168.77610793333335</v>
      </c>
      <c r="DJ89" s="9">
        <v>283</v>
      </c>
      <c r="DK89" s="9">
        <v>281</v>
      </c>
      <c r="DL89" s="9">
        <v>316.66666666666669</v>
      </c>
      <c r="DM89" s="9">
        <v>293.85782339083335</v>
      </c>
      <c r="DN89" s="9">
        <v>183</v>
      </c>
      <c r="DO89" s="9">
        <v>205.66666666666666</v>
      </c>
      <c r="DP89" s="9">
        <v>206.66666666666666</v>
      </c>
      <c r="DQ89" s="9">
        <v>201</v>
      </c>
      <c r="DR89" s="9">
        <v>140.33333333333334</v>
      </c>
      <c r="DS89" s="9">
        <v>158.66666666666666</v>
      </c>
      <c r="DT89" s="9">
        <v>194</v>
      </c>
      <c r="DU89" s="9">
        <v>327.66666666666669</v>
      </c>
      <c r="DV89" s="9">
        <v>371.66666666666669</v>
      </c>
      <c r="DW89" s="9">
        <v>93</v>
      </c>
      <c r="DX89" s="9">
        <v>264.16666666666669</v>
      </c>
      <c r="DY89" s="9">
        <v>191.33333333333334</v>
      </c>
      <c r="DZ89" s="9">
        <v>452.37333333333328</v>
      </c>
      <c r="EA89" s="9">
        <v>329.33333333333331</v>
      </c>
      <c r="EB89" s="9">
        <v>193.93333333333331</v>
      </c>
      <c r="EC89" s="9">
        <v>149</v>
      </c>
      <c r="ED89" s="17">
        <v>218</v>
      </c>
      <c r="EE89" s="9">
        <v>595.98298160666673</v>
      </c>
      <c r="EF89" s="9">
        <v>782.66666666666663</v>
      </c>
      <c r="EG89" s="9">
        <v>391</v>
      </c>
      <c r="EH89" s="9">
        <v>166</v>
      </c>
      <c r="EI89" s="9"/>
      <c r="EJ89" s="9">
        <v>170.95809704738522</v>
      </c>
      <c r="EK89" s="9">
        <v>178.90750994519485</v>
      </c>
      <c r="EL89" s="9">
        <v>175.03990308502887</v>
      </c>
      <c r="EM89" s="9">
        <v>70.7</v>
      </c>
      <c r="EN89" s="9">
        <v>131.26666666666668</v>
      </c>
      <c r="EO89" s="9"/>
      <c r="EP89" s="9">
        <v>80.86666666666666</v>
      </c>
      <c r="EQ89" s="9">
        <v>132.43333333333331</v>
      </c>
      <c r="ER89" s="9">
        <v>106.66666666666667</v>
      </c>
      <c r="ES89" s="9">
        <v>86.266666666666652</v>
      </c>
      <c r="ET89" s="9">
        <v>58.533333333333331</v>
      </c>
      <c r="EU89" s="9">
        <v>133.75</v>
      </c>
      <c r="EV89" s="9">
        <v>135.93333333333334</v>
      </c>
      <c r="EW89" s="9">
        <v>77.198879551820738</v>
      </c>
      <c r="EX89" s="9">
        <v>57.979182517099638</v>
      </c>
      <c r="EY89" s="9">
        <v>97.101449275362327</v>
      </c>
      <c r="EZ89" s="9">
        <v>58.310763506027229</v>
      </c>
      <c r="FA89" s="9">
        <v>115.34452808338158</v>
      </c>
      <c r="FB89" s="9">
        <v>153.23571091166744</v>
      </c>
      <c r="FC89" s="9">
        <v>224.41221086083331</v>
      </c>
      <c r="FD89" s="9">
        <v>2584.0866666666666</v>
      </c>
      <c r="FE89" s="9">
        <v>209.13772322432177</v>
      </c>
      <c r="FF89" s="9"/>
      <c r="FG89" s="9">
        <v>345.33333333333331</v>
      </c>
      <c r="FH89" s="9">
        <v>314</v>
      </c>
      <c r="FI89" s="9">
        <v>135.58428990000002</v>
      </c>
      <c r="FJ89" s="9">
        <v>20.036551960280775</v>
      </c>
      <c r="FK89" s="9">
        <v>20.028976202705017</v>
      </c>
      <c r="FL89" s="9">
        <v>218.814516129032</v>
      </c>
      <c r="FM89" s="9"/>
      <c r="FN89" s="9">
        <v>329.66666666666669</v>
      </c>
      <c r="FO89" s="9" t="e">
        <v>#N/A</v>
      </c>
      <c r="FP89" s="9">
        <v>247.87306990866668</v>
      </c>
      <c r="FQ89" s="9">
        <v>229.35423990066667</v>
      </c>
      <c r="FR89" s="9">
        <v>250.64027073008592</v>
      </c>
      <c r="FS89" s="9"/>
      <c r="FT89" s="9">
        <v>463.70562440666663</v>
      </c>
      <c r="FU89" s="9">
        <v>0.41733333333333328</v>
      </c>
      <c r="FV89" s="9">
        <v>470.68692936999997</v>
      </c>
      <c r="FW89" s="9">
        <v>284.98421734533332</v>
      </c>
      <c r="FX89" s="9">
        <v>105.46666666666665</v>
      </c>
      <c r="FY89" s="9">
        <v>113.83333333333333</v>
      </c>
      <c r="FZ89" s="9">
        <v>91.3</v>
      </c>
      <c r="GA89" s="9"/>
      <c r="GB89" s="9"/>
      <c r="GC89" s="9">
        <v>106.2</v>
      </c>
      <c r="GD89" s="9">
        <v>99.033333333333346</v>
      </c>
      <c r="GE89" s="9">
        <v>98.848594031487437</v>
      </c>
      <c r="GF89" s="9">
        <v>72.285077448297258</v>
      </c>
      <c r="GG89" s="9">
        <v>95.84688995215312</v>
      </c>
      <c r="GH89" s="9">
        <v>64.235536265604708</v>
      </c>
      <c r="GI89" s="9">
        <v>263.74635277266663</v>
      </c>
      <c r="GJ89" s="9">
        <v>12.666666666666666</v>
      </c>
      <c r="GK89" s="9">
        <v>9.32</v>
      </c>
      <c r="GL89" s="9">
        <v>2.7810000000000001</v>
      </c>
      <c r="GM89" s="9">
        <v>1.0246333333333333</v>
      </c>
      <c r="GN89" s="9">
        <v>1.3884000000000001</v>
      </c>
      <c r="GO89" s="9">
        <v>2.636333333333333</v>
      </c>
      <c r="GP89" s="9">
        <v>1.0761333333333334</v>
      </c>
      <c r="GQ89" s="9">
        <v>3.8516666666666666</v>
      </c>
      <c r="GR89" s="9">
        <v>0.20669999999999999</v>
      </c>
      <c r="GS89" s="9">
        <v>3.5333333333333332</v>
      </c>
      <c r="GT89" s="9">
        <v>1.0484507575757573</v>
      </c>
      <c r="GU89" s="9">
        <v>117.03333333333335</v>
      </c>
      <c r="GV89" s="9">
        <v>110.23333333333335</v>
      </c>
      <c r="GW89" s="9">
        <v>93.766666666666652</v>
      </c>
      <c r="GX89" s="9">
        <v>114.93333333333334</v>
      </c>
      <c r="GY89" s="9">
        <v>121.13333333333333</v>
      </c>
      <c r="GZ89" s="9">
        <v>106.6</v>
      </c>
      <c r="HA89" s="9">
        <v>135.23333333333335</v>
      </c>
      <c r="HB89" s="9">
        <v>72.08663615049683</v>
      </c>
      <c r="HC89" s="9">
        <v>108.83961125928235</v>
      </c>
      <c r="HD89" s="9">
        <v>74.237689904105153</v>
      </c>
      <c r="HE89" s="9">
        <v>89.664822508772318</v>
      </c>
      <c r="HF89" s="9">
        <v>94.392128052717112</v>
      </c>
      <c r="HG89" s="9">
        <v>83.70044052863436</v>
      </c>
      <c r="HH89" s="9">
        <v>12.693333333333333</v>
      </c>
      <c r="HI89" s="9">
        <v>0.73536666666666672</v>
      </c>
      <c r="HJ89" s="9">
        <v>13.396666666666667</v>
      </c>
      <c r="HK89" s="9">
        <v>0.16500000000000001</v>
      </c>
      <c r="HL89" s="34">
        <v>151.46666666666667</v>
      </c>
      <c r="HM89" s="9">
        <v>143.53333333333333</v>
      </c>
      <c r="HN89" s="34">
        <v>144.43333333333337</v>
      </c>
      <c r="HO89" s="9">
        <v>0.7225666666666668</v>
      </c>
      <c r="HP89" s="9">
        <v>0.92830000000000001</v>
      </c>
      <c r="HQ89" s="9">
        <v>0.39813333333333334</v>
      </c>
      <c r="HR89" s="9">
        <v>1.1901333333333333</v>
      </c>
      <c r="HS89" s="9">
        <v>3.1072262269465898</v>
      </c>
      <c r="HT89" s="9">
        <v>0.40776343333333331</v>
      </c>
      <c r="HU89" s="9">
        <v>0.2931333333333333</v>
      </c>
      <c r="HV89" s="9">
        <v>0.59766666666666668</v>
      </c>
      <c r="HW89" s="9">
        <v>2.6132315333333334</v>
      </c>
      <c r="HX89" s="9">
        <v>0.57556666666666667</v>
      </c>
      <c r="HY89" s="9">
        <v>1.2190666666666667</v>
      </c>
      <c r="HZ89" s="9">
        <v>0.37976666666666664</v>
      </c>
      <c r="IA89" s="9">
        <v>1.5494999999999999</v>
      </c>
      <c r="IB89" s="9">
        <v>0.7088333333333332</v>
      </c>
      <c r="IC89" s="9">
        <v>1.014</v>
      </c>
      <c r="ID89" s="9">
        <v>0.8309333333333333</v>
      </c>
      <c r="IE89" s="9">
        <v>0.92800000000000005</v>
      </c>
      <c r="IF89" s="9">
        <v>1.0989104617604619</v>
      </c>
      <c r="IG89" s="9">
        <v>0.72428571428571431</v>
      </c>
      <c r="IH89" s="9">
        <v>0.40224134920634919</v>
      </c>
      <c r="II89" s="9">
        <v>89.6</v>
      </c>
      <c r="IJ89" s="9">
        <v>131.36666666666667</v>
      </c>
      <c r="IK89" s="9">
        <v>112.56666666666666</v>
      </c>
      <c r="IL89" s="9">
        <v>120.46666666666665</v>
      </c>
      <c r="IM89" s="9">
        <v>94</v>
      </c>
      <c r="IN89" s="9">
        <v>121.66666666666667</v>
      </c>
      <c r="IO89" s="9">
        <v>105.86666666666667</v>
      </c>
      <c r="IP89" s="9"/>
      <c r="IQ89" s="9">
        <v>67.266666666666666</v>
      </c>
      <c r="IR89" s="9"/>
      <c r="IS89" s="9">
        <v>132.86666666666667</v>
      </c>
      <c r="IT89" s="9">
        <v>114.2</v>
      </c>
      <c r="IU89" s="9">
        <v>133.96666666666667</v>
      </c>
      <c r="IV89" s="9">
        <v>114.5</v>
      </c>
      <c r="IW89" s="9">
        <v>82.791150662172612</v>
      </c>
      <c r="IX89" s="9">
        <v>81.752881311065167</v>
      </c>
      <c r="IY89" s="9">
        <v>81.953850766167051</v>
      </c>
      <c r="IZ89" s="9">
        <v>85.581661754352496</v>
      </c>
      <c r="JA89" s="9">
        <v>81.260294602098909</v>
      </c>
      <c r="JB89" s="9">
        <v>91.064603279341654</v>
      </c>
      <c r="JC89" s="9">
        <v>96.538417886732489</v>
      </c>
      <c r="JD89" s="9">
        <v>133.05045167660757</v>
      </c>
      <c r="JE89" s="9">
        <v>1.3500833333333333</v>
      </c>
      <c r="JF89" s="9">
        <v>0.28008333333333335</v>
      </c>
      <c r="JG89" s="9"/>
      <c r="JH89" s="9"/>
      <c r="JI89" s="9"/>
      <c r="JJ89" s="9"/>
      <c r="JK89" s="9"/>
      <c r="JL89" s="9"/>
      <c r="JM89" s="9"/>
      <c r="JN89" s="9"/>
      <c r="JO89" s="9"/>
      <c r="JP89" s="9"/>
      <c r="JQ89" s="9"/>
      <c r="JR89" s="9"/>
      <c r="JS89" s="9"/>
      <c r="JT89" s="9"/>
      <c r="JU89" s="9"/>
      <c r="JV89" s="9"/>
      <c r="JW89" s="9"/>
      <c r="JX89" s="9"/>
      <c r="JY89" s="9"/>
      <c r="JZ89" s="9"/>
      <c r="KA89" s="9"/>
      <c r="KB89" s="9"/>
      <c r="KC89" s="9"/>
      <c r="KD89" s="9"/>
      <c r="KE89" s="9"/>
      <c r="KF89" s="9"/>
      <c r="KG89" s="9"/>
      <c r="KH89" s="9"/>
      <c r="KI89" s="9"/>
      <c r="KJ89" s="9"/>
      <c r="KK89" s="9"/>
      <c r="KL89" s="9">
        <v>0.76674999999999993</v>
      </c>
      <c r="KM89" s="9">
        <v>1.743102211246196</v>
      </c>
      <c r="KN89" s="9">
        <v>0.33912152959886016</v>
      </c>
      <c r="KO89" s="9">
        <v>0.35356125492414386</v>
      </c>
      <c r="KP89" s="9">
        <v>0.82754841022293812</v>
      </c>
      <c r="KQ89" s="9">
        <v>0.16396482338258686</v>
      </c>
      <c r="KR89" s="9">
        <v>0.12418841854166801</v>
      </c>
      <c r="KS89" s="9"/>
      <c r="KT89" s="9"/>
      <c r="KU89" s="9"/>
      <c r="KV89" s="27">
        <v>0.6055272904889345</v>
      </c>
      <c r="KW89" s="27">
        <v>0.40913384207731179</v>
      </c>
      <c r="KX89" s="27"/>
      <c r="KY89" s="27"/>
      <c r="KZ89" s="27"/>
      <c r="LA89" s="27"/>
      <c r="LB89" s="27"/>
      <c r="LC89" s="27"/>
      <c r="LD89" s="27">
        <v>0.98176666666666668</v>
      </c>
      <c r="LE89" s="27">
        <v>1.2538</v>
      </c>
      <c r="LF89" s="27"/>
      <c r="LG89" s="27"/>
      <c r="LH89" s="27">
        <v>0.70056666666666656</v>
      </c>
      <c r="LI89" s="27"/>
      <c r="LJ89" s="9">
        <v>84.818211437685122</v>
      </c>
      <c r="LK89" s="27">
        <v>180</v>
      </c>
      <c r="LL89" s="9">
        <v>1.6233333333333333</v>
      </c>
      <c r="LM89" s="9">
        <v>0.9306578688081204</v>
      </c>
      <c r="LN89" s="9">
        <v>1.334411103370688</v>
      </c>
      <c r="LO89" s="9">
        <v>1.4945826721866868</v>
      </c>
      <c r="LP89" s="9"/>
      <c r="LQ89" s="9"/>
      <c r="LR89" s="9"/>
      <c r="LS89" s="9"/>
      <c r="LT89" s="9">
        <v>169.33333333333334</v>
      </c>
      <c r="LU89" s="9">
        <v>169.36666666666665</v>
      </c>
      <c r="LV89" s="9">
        <v>189.93333333333331</v>
      </c>
      <c r="LW89" s="9">
        <v>176.13333333333333</v>
      </c>
      <c r="LX89" s="9">
        <v>155.13333333333333</v>
      </c>
      <c r="LY89" s="9">
        <v>199.1</v>
      </c>
      <c r="LZ89" s="9">
        <v>151.79999999999998</v>
      </c>
      <c r="MA89" s="9">
        <v>196.63333333333333</v>
      </c>
      <c r="MB89" s="9">
        <v>108.63333333333333</v>
      </c>
      <c r="MC89" s="9">
        <v>156.29999999999998</v>
      </c>
      <c r="MD89" s="9">
        <v>149.70000000000002</v>
      </c>
      <c r="ME89" s="9">
        <v>158.63333333333333</v>
      </c>
      <c r="MF89" s="9">
        <v>154.9</v>
      </c>
      <c r="MG89" s="9">
        <v>159.99999999999997</v>
      </c>
      <c r="MH89" s="9">
        <v>140.66666666666666</v>
      </c>
      <c r="MI89" s="9">
        <v>161.6</v>
      </c>
      <c r="MJ89" s="9">
        <v>158.56666666666666</v>
      </c>
      <c r="MK89" s="9">
        <v>162.60000000000002</v>
      </c>
      <c r="ML89" s="9">
        <v>209.53333333333333</v>
      </c>
      <c r="MM89" s="9">
        <v>264.8</v>
      </c>
      <c r="MN89" s="9">
        <v>227.79999999999998</v>
      </c>
      <c r="MO89" s="9">
        <v>105.46666666666665</v>
      </c>
      <c r="MP89" s="9">
        <v>137.33333333333334</v>
      </c>
      <c r="MQ89" s="9">
        <v>156.03333333333333</v>
      </c>
      <c r="MR89" s="9">
        <v>153.46666666666667</v>
      </c>
      <c r="MS89" s="9">
        <v>148.79999999999998</v>
      </c>
      <c r="MT89" s="9">
        <v>138.73333333333332</v>
      </c>
      <c r="MU89" s="9">
        <v>172.66666666666666</v>
      </c>
      <c r="MV89" s="9">
        <v>170.50000000000003</v>
      </c>
      <c r="MW89" s="9">
        <v>35.666666666666664</v>
      </c>
      <c r="MX89" s="9">
        <v>34</v>
      </c>
      <c r="MY89" s="9">
        <v>39.666666666666664</v>
      </c>
      <c r="MZ89" s="9">
        <v>28.666666666666668</v>
      </c>
      <c r="NA89" s="9">
        <v>37.666666666666664</v>
      </c>
      <c r="NB89" s="9">
        <v>35</v>
      </c>
      <c r="NC89" s="9">
        <v>40.666666666666664</v>
      </c>
      <c r="ND89" s="9">
        <v>50.333333333333336</v>
      </c>
      <c r="NE89" s="9">
        <v>174.66666666666666</v>
      </c>
      <c r="NF89" s="9">
        <v>176.26666666666665</v>
      </c>
      <c r="NG89" s="9">
        <v>4.6066666666666665</v>
      </c>
      <c r="NH89" s="9"/>
      <c r="NI89" s="9"/>
      <c r="NJ89" s="9"/>
      <c r="NK89" s="9">
        <v>136.76666666666668</v>
      </c>
      <c r="NL89" s="9">
        <v>94.733333333333306</v>
      </c>
      <c r="NM89" s="9"/>
      <c r="NN89" s="9">
        <v>1.0043282895557128</v>
      </c>
      <c r="NO89" s="9">
        <v>1.0614439925261141</v>
      </c>
      <c r="NP89" s="27"/>
      <c r="NQ89" s="27">
        <v>54.27610606060604</v>
      </c>
      <c r="NR89" s="27"/>
      <c r="NS89" s="27">
        <v>70.112708933333337</v>
      </c>
      <c r="NT89" s="27">
        <v>33.65333652333333</v>
      </c>
      <c r="NU89" s="27">
        <v>149.46666666666667</v>
      </c>
      <c r="NV89" s="27">
        <v>1180</v>
      </c>
      <c r="NW89" s="27">
        <v>139</v>
      </c>
      <c r="NX89" s="27"/>
      <c r="NY89" s="27"/>
      <c r="NZ89" s="27"/>
      <c r="OA89" s="27">
        <v>74.099999999999994</v>
      </c>
      <c r="OB89" s="27">
        <v>72.599999999999994</v>
      </c>
      <c r="OC89" s="27">
        <v>59.8</v>
      </c>
      <c r="OD89" s="27">
        <v>397.53666666666663</v>
      </c>
      <c r="OE89" s="27">
        <v>112.03333333333335</v>
      </c>
      <c r="OF89" s="27">
        <v>827.54086066666662</v>
      </c>
      <c r="OG89" s="27">
        <v>1703.6</v>
      </c>
      <c r="OH89" s="27">
        <v>1996.6999999999998</v>
      </c>
      <c r="OI89" s="27">
        <v>1167.9000000000001</v>
      </c>
      <c r="OJ89" s="9">
        <v>108</v>
      </c>
      <c r="OK89" s="9">
        <v>83.4</v>
      </c>
      <c r="OL89" s="9">
        <v>24.5</v>
      </c>
      <c r="OM89" s="9">
        <v>70.3</v>
      </c>
      <c r="ON89" s="9">
        <v>269</v>
      </c>
      <c r="OO89" s="9">
        <v>159.69999999999999</v>
      </c>
      <c r="OP89" s="9">
        <v>60.899707287012788</v>
      </c>
      <c r="OQ89" s="9" t="e">
        <v>#N/A</v>
      </c>
      <c r="OR89" s="9" t="e">
        <v>#N/A</v>
      </c>
      <c r="OS89" s="9">
        <v>136.6</v>
      </c>
      <c r="OT89" s="9">
        <v>172.16666666666666</v>
      </c>
      <c r="OU89" s="9">
        <v>213.83333333333334</v>
      </c>
      <c r="OV89" s="9">
        <v>117.4</v>
      </c>
      <c r="OW89" s="9">
        <v>172.56666666666669</v>
      </c>
      <c r="OX89" s="9">
        <v>122.33333333333333</v>
      </c>
      <c r="OY89" s="9">
        <v>119.66666666666667</v>
      </c>
      <c r="OZ89" s="9">
        <v>138.5</v>
      </c>
      <c r="PA89" s="9" t="e">
        <v>#N/A</v>
      </c>
      <c r="PB89" s="9" t="e">
        <v>#N/A</v>
      </c>
      <c r="PC89" s="9">
        <v>105.1</v>
      </c>
      <c r="PD89" s="9">
        <v>105.96666666666665</v>
      </c>
      <c r="PE89" s="9">
        <v>138.6</v>
      </c>
    </row>
    <row r="90" spans="1:421" ht="15.75">
      <c r="A90" s="2">
        <v>36892</v>
      </c>
      <c r="B90" s="9">
        <v>94.461877333333334</v>
      </c>
      <c r="C90" s="9">
        <v>69.659893333333343</v>
      </c>
      <c r="D90" s="9">
        <v>109.542096</v>
      </c>
      <c r="E90" s="9">
        <v>81.533333333333346</v>
      </c>
      <c r="F90" s="9">
        <v>86.333333333333329</v>
      </c>
      <c r="G90" s="9">
        <v>187.08333333333334</v>
      </c>
      <c r="H90" s="9">
        <v>126.18340888846154</v>
      </c>
      <c r="I90" s="9">
        <v>146.1</v>
      </c>
      <c r="J90" s="9">
        <v>77.423536666666678</v>
      </c>
      <c r="K90" s="9">
        <v>92.777017666666666</v>
      </c>
      <c r="L90" s="9">
        <v>73.666666666666671</v>
      </c>
      <c r="M90" s="9">
        <v>65.010000000000005</v>
      </c>
      <c r="N90" s="9">
        <v>168.33333333333334</v>
      </c>
      <c r="O90" s="9">
        <v>74.58973197666667</v>
      </c>
      <c r="P90" s="9">
        <v>97.958731748666665</v>
      </c>
      <c r="Q90" s="9">
        <v>85.658704</v>
      </c>
      <c r="R90" s="9">
        <v>84.176598805868835</v>
      </c>
      <c r="S90" s="9">
        <v>113.46457750933332</v>
      </c>
      <c r="T90" s="9">
        <v>73.450676956333339</v>
      </c>
      <c r="U90" s="9">
        <v>296.06244601083336</v>
      </c>
      <c r="V90" s="9">
        <v>99.902598556059658</v>
      </c>
      <c r="W90" s="9">
        <v>122.66666666666667</v>
      </c>
      <c r="X90" s="9">
        <v>119.57999999999998</v>
      </c>
      <c r="Y90" s="9">
        <v>104.59709446666666</v>
      </c>
      <c r="Z90" s="9">
        <v>205.25889571189876</v>
      </c>
      <c r="AA90" s="17">
        <v>126.69231322933335</v>
      </c>
      <c r="AB90" s="9">
        <v>187.16666666666666</v>
      </c>
      <c r="AC90" s="9">
        <v>294.33333333333331</v>
      </c>
      <c r="AD90" s="9">
        <v>163.33333333333334</v>
      </c>
      <c r="AE90" s="9">
        <v>1316.0862167193334</v>
      </c>
      <c r="AF90" s="9">
        <v>1041.3167508466668</v>
      </c>
      <c r="AG90" s="9">
        <v>1180.8818704001237</v>
      </c>
      <c r="AH90" s="9">
        <v>1081.3422947369868</v>
      </c>
      <c r="AI90" s="9">
        <v>1030.3014723697115</v>
      </c>
      <c r="AJ90" s="9">
        <v>1036.4821693234142</v>
      </c>
      <c r="AK90" s="9"/>
      <c r="AL90" s="9">
        <v>127.13009833857484</v>
      </c>
      <c r="AM90" s="9">
        <v>93.246659956358442</v>
      </c>
      <c r="AN90" s="9">
        <v>76.668932926900595</v>
      </c>
      <c r="AO90" s="9">
        <v>82.101686790764802</v>
      </c>
      <c r="AP90" s="9"/>
      <c r="AQ90" s="9">
        <v>96.758436333333336</v>
      </c>
      <c r="AR90" s="9">
        <v>100.7</v>
      </c>
      <c r="AS90" s="9">
        <v>86.5</v>
      </c>
      <c r="AT90" s="9">
        <v>111.7</v>
      </c>
      <c r="AU90" s="9">
        <v>113.73333333333335</v>
      </c>
      <c r="AV90" s="9"/>
      <c r="AW90" s="9">
        <v>122.26666666666665</v>
      </c>
      <c r="AX90" s="9"/>
      <c r="AY90" s="9">
        <v>139.63333333333335</v>
      </c>
      <c r="AZ90" s="9">
        <v>80.86666666666666</v>
      </c>
      <c r="BA90" s="9">
        <v>72.333333333333329</v>
      </c>
      <c r="BB90" s="9">
        <v>87.766666666666652</v>
      </c>
      <c r="BC90" s="9">
        <v>107.86666666666667</v>
      </c>
      <c r="BD90" s="9">
        <v>89.566666666666663</v>
      </c>
      <c r="BE90" s="9">
        <v>93.466666666666654</v>
      </c>
      <c r="BF90" s="9"/>
      <c r="BG90" s="9"/>
      <c r="BH90" s="9">
        <v>82.6</v>
      </c>
      <c r="BI90" s="9">
        <v>100.12728044123888</v>
      </c>
      <c r="BJ90" s="9">
        <v>93.229507153477243</v>
      </c>
      <c r="BK90" s="9">
        <v>129.809409396409</v>
      </c>
      <c r="BL90" s="9">
        <v>84.743239890845942</v>
      </c>
      <c r="BM90" s="9">
        <v>83.501823273166167</v>
      </c>
      <c r="BN90" s="9">
        <v>110.63829787234043</v>
      </c>
      <c r="BO90" s="9">
        <v>135.96037424325814</v>
      </c>
      <c r="BP90" s="9">
        <v>94.486629250577749</v>
      </c>
      <c r="BQ90" s="9">
        <v>84.986225895316807</v>
      </c>
      <c r="BR90" s="9">
        <v>75.890132248219729</v>
      </c>
      <c r="BS90" s="9">
        <v>65.140367556184771</v>
      </c>
      <c r="BT90" s="9"/>
      <c r="BU90" s="9">
        <v>88.502563396622136</v>
      </c>
      <c r="BV90" s="9">
        <v>127.83</v>
      </c>
      <c r="BW90" s="9">
        <v>122.3</v>
      </c>
      <c r="BX90" s="9">
        <v>178.5</v>
      </c>
      <c r="BY90" s="9">
        <v>130.96666666666667</v>
      </c>
      <c r="BZ90" s="9">
        <v>126.4</v>
      </c>
      <c r="CA90" s="9">
        <v>127.01633662903212</v>
      </c>
      <c r="CB90" s="9">
        <v>123.86666666666667</v>
      </c>
      <c r="CC90" s="9"/>
      <c r="CD90" s="9"/>
      <c r="CE90" s="9"/>
      <c r="CF90" s="9"/>
      <c r="CG90" s="9"/>
      <c r="CH90" s="27"/>
      <c r="CI90" s="27"/>
      <c r="CJ90" s="27"/>
      <c r="CK90" s="27"/>
      <c r="CL90" s="27"/>
      <c r="CM90" s="27"/>
      <c r="CN90" s="27">
        <v>3109.5866666666666</v>
      </c>
      <c r="CO90" s="27">
        <v>2406.0700000000002</v>
      </c>
      <c r="CP90" s="27"/>
      <c r="CQ90" s="27">
        <v>76.37</v>
      </c>
      <c r="CR90" s="27">
        <v>138</v>
      </c>
      <c r="CS90" s="27">
        <v>255.11794871794899</v>
      </c>
      <c r="CT90" s="27">
        <v>80.076923076923094</v>
      </c>
      <c r="CU90" s="27">
        <v>102.05833333333334</v>
      </c>
      <c r="CV90" s="27">
        <v>330.69339300000001</v>
      </c>
      <c r="CW90" s="9">
        <v>130.55333333333331</v>
      </c>
      <c r="CX90" s="9"/>
      <c r="CY90" s="9">
        <v>87.40000000000002</v>
      </c>
      <c r="CZ90" s="9">
        <v>92.966666666666654</v>
      </c>
      <c r="DA90" s="9">
        <v>143.60604161919952</v>
      </c>
      <c r="DB90" s="9">
        <v>1239.8253282219741</v>
      </c>
      <c r="DC90" s="27">
        <v>186.73333333333335</v>
      </c>
      <c r="DD90" s="9">
        <v>173.35666666666668</v>
      </c>
      <c r="DE90" s="9">
        <v>165.33333333333334</v>
      </c>
      <c r="DF90" s="9">
        <v>177</v>
      </c>
      <c r="DG90" s="9">
        <v>247.70418791596151</v>
      </c>
      <c r="DH90" s="9">
        <v>197.33333333333334</v>
      </c>
      <c r="DI90" s="9">
        <v>165.7141321</v>
      </c>
      <c r="DJ90" s="9">
        <v>280.66666666666669</v>
      </c>
      <c r="DK90" s="9">
        <v>279</v>
      </c>
      <c r="DL90" s="9">
        <v>312.33333333333331</v>
      </c>
      <c r="DM90" s="9">
        <v>285.13440276149294</v>
      </c>
      <c r="DN90" s="9">
        <v>168.66666666666666</v>
      </c>
      <c r="DO90" s="9">
        <v>185.33333333333334</v>
      </c>
      <c r="DP90" s="9">
        <v>189</v>
      </c>
      <c r="DQ90" s="9">
        <v>185.66666666666666</v>
      </c>
      <c r="DR90" s="9">
        <v>146.69999999999999</v>
      </c>
      <c r="DS90" s="9">
        <v>169.66666666666666</v>
      </c>
      <c r="DT90" s="9">
        <v>212</v>
      </c>
      <c r="DU90" s="9">
        <v>340</v>
      </c>
      <c r="DV90" s="9">
        <v>402</v>
      </c>
      <c r="DW90" s="9">
        <v>93</v>
      </c>
      <c r="DX90" s="9">
        <v>289.13333333333338</v>
      </c>
      <c r="DY90" s="9">
        <v>194.66666666666666</v>
      </c>
      <c r="DZ90" s="9">
        <v>461.75</v>
      </c>
      <c r="EA90" s="9">
        <v>346.33333333333331</v>
      </c>
      <c r="EB90" s="9">
        <v>212.97333333333336</v>
      </c>
      <c r="EC90" s="9">
        <v>142.66666666666666</v>
      </c>
      <c r="ED90" s="17">
        <v>205.33333333333334</v>
      </c>
      <c r="EE90" s="9">
        <v>692.25150268000004</v>
      </c>
      <c r="EF90" s="9">
        <v>809.33333333333337</v>
      </c>
      <c r="EG90" s="9">
        <v>345</v>
      </c>
      <c r="EH90" s="9">
        <v>173</v>
      </c>
      <c r="EI90" s="9"/>
      <c r="EJ90" s="9">
        <v>176.66063411692375</v>
      </c>
      <c r="EK90" s="9">
        <v>169.06631891921373</v>
      </c>
      <c r="EL90" s="9">
        <v>166.82063277454529</v>
      </c>
      <c r="EM90" s="9">
        <v>68.600000000000009</v>
      </c>
      <c r="EN90" s="9">
        <v>128.9</v>
      </c>
      <c r="EO90" s="9"/>
      <c r="EP90" s="9">
        <v>78</v>
      </c>
      <c r="EQ90" s="9">
        <v>130.06666666666669</v>
      </c>
      <c r="ER90" s="9">
        <v>103.5</v>
      </c>
      <c r="ES90" s="9">
        <v>83.333333333333329</v>
      </c>
      <c r="ET90" s="9">
        <v>70.63333333333334</v>
      </c>
      <c r="EU90" s="9">
        <v>132.13333333333333</v>
      </c>
      <c r="EV90" s="9">
        <v>141.25</v>
      </c>
      <c r="EW90" s="9">
        <v>75.798319327731107</v>
      </c>
      <c r="EX90" s="9">
        <v>56.258020932882523</v>
      </c>
      <c r="EY90" s="9">
        <v>89.694041867954923</v>
      </c>
      <c r="EZ90" s="9">
        <v>51.450673681788729</v>
      </c>
      <c r="FA90" s="9">
        <v>120.20845396641573</v>
      </c>
      <c r="FB90" s="9">
        <v>177.98771846953235</v>
      </c>
      <c r="FC90" s="9">
        <v>230.38511487430887</v>
      </c>
      <c r="FD90" s="9">
        <v>2580.5566666666668</v>
      </c>
      <c r="FE90" s="9">
        <v>202.23780584448289</v>
      </c>
      <c r="FF90" s="9"/>
      <c r="FG90" s="9">
        <v>297.66666666666669</v>
      </c>
      <c r="FH90" s="9">
        <v>362</v>
      </c>
      <c r="FI90" s="9">
        <v>159.24723914</v>
      </c>
      <c r="FJ90" s="9">
        <v>20</v>
      </c>
      <c r="FK90" s="9">
        <v>20</v>
      </c>
      <c r="FL90" s="9">
        <v>206.90234375</v>
      </c>
      <c r="FM90" s="9"/>
      <c r="FN90" s="9">
        <v>283.66666666666669</v>
      </c>
      <c r="FO90" s="9" t="e">
        <v>#N/A</v>
      </c>
      <c r="FP90" s="9">
        <v>236.48251970533332</v>
      </c>
      <c r="FQ90" s="9">
        <v>224.35709529533335</v>
      </c>
      <c r="FR90" s="9">
        <v>237.07181881315066</v>
      </c>
      <c r="FS90" s="9"/>
      <c r="FT90" s="9">
        <v>465.83675960599999</v>
      </c>
      <c r="FU90" s="9">
        <v>0.43333333333333335</v>
      </c>
      <c r="FV90" s="9">
        <v>498.8326114853333</v>
      </c>
      <c r="FW90" s="9">
        <v>313.05641204</v>
      </c>
      <c r="FX90" s="9">
        <v>107.16666666666667</v>
      </c>
      <c r="FY90" s="9">
        <v>115.5</v>
      </c>
      <c r="FZ90" s="9">
        <v>94.033333333333346</v>
      </c>
      <c r="GA90" s="9"/>
      <c r="GB90" s="9"/>
      <c r="GC90" s="9">
        <v>108.63333333333333</v>
      </c>
      <c r="GD90" s="9">
        <v>111.5</v>
      </c>
      <c r="GE90" s="9">
        <v>99.302890263961785</v>
      </c>
      <c r="GF90" s="9">
        <v>76.60751065090426</v>
      </c>
      <c r="GG90" s="9">
        <v>99.521531100478484</v>
      </c>
      <c r="GH90" s="9">
        <v>71.842140587945764</v>
      </c>
      <c r="GI90" s="9">
        <v>294.97850655600001</v>
      </c>
      <c r="GJ90" s="9">
        <v>13.333333333333334</v>
      </c>
      <c r="GK90" s="9">
        <v>9.74</v>
      </c>
      <c r="GL90" s="9">
        <v>2.8196666666666665</v>
      </c>
      <c r="GM90" s="9">
        <v>1.0273333333333334</v>
      </c>
      <c r="GN90" s="9">
        <v>1.4030333333333334</v>
      </c>
      <c r="GO90" s="9">
        <v>2.9733333333333332</v>
      </c>
      <c r="GP90" s="9">
        <v>1.2085666666666666</v>
      </c>
      <c r="GQ90" s="9">
        <v>3.859666666666667</v>
      </c>
      <c r="GR90" s="9">
        <v>0.25720000000000004</v>
      </c>
      <c r="GS90" s="9">
        <v>3.6473333333333335</v>
      </c>
      <c r="GT90" s="9">
        <v>1.1957714045214045</v>
      </c>
      <c r="GU90" s="9">
        <v>119.83333333333333</v>
      </c>
      <c r="GV90" s="9">
        <v>103.8</v>
      </c>
      <c r="GW90" s="9">
        <v>99.733333333333334</v>
      </c>
      <c r="GX90" s="9">
        <v>117.36666666666667</v>
      </c>
      <c r="GY90" s="9">
        <v>122.36666666666666</v>
      </c>
      <c r="GZ90" s="9">
        <v>98.533333333333346</v>
      </c>
      <c r="HA90" s="9">
        <v>142.4</v>
      </c>
      <c r="HB90" s="9">
        <v>80.957910014513786</v>
      </c>
      <c r="HC90" s="9">
        <v>109.12641331894604</v>
      </c>
      <c r="HD90" s="9">
        <v>92.375103257551288</v>
      </c>
      <c r="HE90" s="9">
        <v>90.609863733235741</v>
      </c>
      <c r="HF90" s="9">
        <v>97.437609920078359</v>
      </c>
      <c r="HG90" s="9">
        <v>88.105726872246706</v>
      </c>
      <c r="HH90" s="9">
        <v>12.763333333333334</v>
      </c>
      <c r="HI90" s="9">
        <v>0.78146666666666675</v>
      </c>
      <c r="HJ90" s="9">
        <v>13.473333333333334</v>
      </c>
      <c r="HK90" s="9">
        <v>0.16826666666666668</v>
      </c>
      <c r="HL90" s="34">
        <v>152.83333333333334</v>
      </c>
      <c r="HM90" s="9">
        <v>146.56666666666669</v>
      </c>
      <c r="HN90" s="34">
        <v>147.16666666666666</v>
      </c>
      <c r="HO90" s="9">
        <v>0.79110000000000003</v>
      </c>
      <c r="HP90" s="9">
        <v>0.96576666666666666</v>
      </c>
      <c r="HQ90" s="9">
        <v>0.43773333333333331</v>
      </c>
      <c r="HR90" s="9">
        <v>1.2941</v>
      </c>
      <c r="HS90" s="9">
        <v>3.2995520720139848</v>
      </c>
      <c r="HT90" s="9">
        <v>0.42829999999999996</v>
      </c>
      <c r="HU90" s="9">
        <v>0.30510000000000004</v>
      </c>
      <c r="HV90" s="9">
        <v>0.63690000000000002</v>
      </c>
      <c r="HW90" s="9">
        <v>2.6251888000000001</v>
      </c>
      <c r="HX90" s="9">
        <v>0.57763333333333344</v>
      </c>
      <c r="HY90" s="9">
        <v>1.3249000000000002</v>
      </c>
      <c r="HZ90" s="9">
        <v>0.35729999999999995</v>
      </c>
      <c r="IA90" s="9">
        <v>1.5605333333333331</v>
      </c>
      <c r="IB90" s="9">
        <v>0.60450000000000004</v>
      </c>
      <c r="IC90" s="9">
        <v>1.1133333333333333</v>
      </c>
      <c r="ID90" s="9">
        <v>0.75769999999999993</v>
      </c>
      <c r="IE90" s="9">
        <v>0.94666666666666666</v>
      </c>
      <c r="IF90" s="9">
        <v>1.2429042087542088</v>
      </c>
      <c r="IG90" s="9">
        <v>0.78568383838383837</v>
      </c>
      <c r="IH90" s="9">
        <v>0.42175013290802765</v>
      </c>
      <c r="II90" s="9">
        <v>94.1</v>
      </c>
      <c r="IJ90" s="9">
        <v>134.13333333333335</v>
      </c>
      <c r="IK90" s="9">
        <v>119.46666666666665</v>
      </c>
      <c r="IL90" s="9">
        <v>122.26666666666665</v>
      </c>
      <c r="IM90" s="9">
        <v>96.4</v>
      </c>
      <c r="IN90" s="9">
        <v>117.1</v>
      </c>
      <c r="IO90" s="9">
        <v>116.23333333333335</v>
      </c>
      <c r="IP90" s="9"/>
      <c r="IQ90" s="9">
        <v>67.5</v>
      </c>
      <c r="IR90" s="9"/>
      <c r="IS90" s="9">
        <v>134.1</v>
      </c>
      <c r="IT90" s="9">
        <v>110.43333333333334</v>
      </c>
      <c r="IU90" s="9">
        <v>102.33333333333333</v>
      </c>
      <c r="IV90" s="9">
        <v>105.36666666666667</v>
      </c>
      <c r="IW90" s="9">
        <v>90.643648967354451</v>
      </c>
      <c r="IX90" s="9">
        <v>88.894580751161854</v>
      </c>
      <c r="IY90" s="9">
        <v>86.081368297817818</v>
      </c>
      <c r="IZ90" s="9">
        <v>91.199599059699551</v>
      </c>
      <c r="JA90" s="9">
        <v>81.552073038731237</v>
      </c>
      <c r="JB90" s="9">
        <v>98.970381344853791</v>
      </c>
      <c r="JC90" s="9">
        <v>82.328907048008176</v>
      </c>
      <c r="JD90" s="9">
        <v>121.32420639686161</v>
      </c>
      <c r="JE90" s="9">
        <v>1.4050833333333335</v>
      </c>
      <c r="JF90" s="9">
        <v>0.23600000000000002</v>
      </c>
      <c r="JG90" s="9"/>
      <c r="JH90" s="9"/>
      <c r="JI90" s="9"/>
      <c r="JJ90" s="9"/>
      <c r="JK90" s="9"/>
      <c r="JL90" s="9"/>
      <c r="JM90" s="9"/>
      <c r="JN90" s="9"/>
      <c r="JO90" s="9"/>
      <c r="JP90" s="9"/>
      <c r="JQ90" s="9"/>
      <c r="JR90" s="9"/>
      <c r="JS90" s="9"/>
      <c r="JT90" s="9"/>
      <c r="JU90" s="9"/>
      <c r="JV90" s="9"/>
      <c r="JW90" s="9"/>
      <c r="JX90" s="9"/>
      <c r="JY90" s="9"/>
      <c r="JZ90" s="9"/>
      <c r="KA90" s="9"/>
      <c r="KB90" s="9"/>
      <c r="KC90" s="9"/>
      <c r="KD90" s="9"/>
      <c r="KE90" s="9"/>
      <c r="KF90" s="9"/>
      <c r="KG90" s="9"/>
      <c r="KH90" s="9"/>
      <c r="KI90" s="9"/>
      <c r="KJ90" s="9"/>
      <c r="KK90" s="9"/>
      <c r="KL90" s="9">
        <v>0.92391666666666661</v>
      </c>
      <c r="KM90" s="9">
        <v>1.3495500870339381</v>
      </c>
      <c r="KN90" s="9">
        <v>0.32936980721884285</v>
      </c>
      <c r="KO90" s="9">
        <v>0.34136512441310168</v>
      </c>
      <c r="KP90" s="9">
        <v>0.95953674590076654</v>
      </c>
      <c r="KQ90" s="9">
        <v>0.15840570959235231</v>
      </c>
      <c r="KR90" s="9">
        <v>0.12344965235353449</v>
      </c>
      <c r="KS90" s="9">
        <v>0.11143333333333333</v>
      </c>
      <c r="KT90" s="9"/>
      <c r="KU90" s="9"/>
      <c r="KV90" s="27">
        <v>0.55578418616461922</v>
      </c>
      <c r="KW90" s="27">
        <v>0.39439769097985244</v>
      </c>
      <c r="KX90" s="27"/>
      <c r="KY90" s="27"/>
      <c r="KZ90" s="27"/>
      <c r="LA90" s="27"/>
      <c r="LB90" s="27"/>
      <c r="LC90" s="27"/>
      <c r="LD90" s="27">
        <v>1.1111</v>
      </c>
      <c r="LE90" s="27">
        <v>1.2453000000000001</v>
      </c>
      <c r="LF90" s="27"/>
      <c r="LG90" s="27"/>
      <c r="LH90" s="27">
        <v>0.73250000000000004</v>
      </c>
      <c r="LI90" s="27"/>
      <c r="LJ90" s="9">
        <v>87.084790385053552</v>
      </c>
      <c r="LK90" s="27">
        <v>186.73333333333335</v>
      </c>
      <c r="LL90" s="9">
        <v>1.66</v>
      </c>
      <c r="LM90" s="9">
        <v>0.90303049459722173</v>
      </c>
      <c r="LN90" s="9">
        <v>1.2765162393908238</v>
      </c>
      <c r="LO90" s="9">
        <v>1.3930703481318121</v>
      </c>
      <c r="LP90" s="9"/>
      <c r="LQ90" s="9"/>
      <c r="LR90" s="9"/>
      <c r="LS90" s="9"/>
      <c r="LT90" s="9">
        <v>171.30000000000004</v>
      </c>
      <c r="LU90" s="9">
        <v>171.70000000000002</v>
      </c>
      <c r="LV90" s="9">
        <v>191.63333333333333</v>
      </c>
      <c r="LW90" s="9">
        <v>176.03333333333333</v>
      </c>
      <c r="LX90" s="9">
        <v>163.4</v>
      </c>
      <c r="LY90" s="9">
        <v>195.63333333333333</v>
      </c>
      <c r="LZ90" s="9">
        <v>153.33333333333334</v>
      </c>
      <c r="MA90" s="9">
        <v>199.36666666666665</v>
      </c>
      <c r="MB90" s="9">
        <v>110.53333333333335</v>
      </c>
      <c r="MC90" s="9">
        <v>159.20000000000002</v>
      </c>
      <c r="MD90" s="9">
        <v>157.83333333333334</v>
      </c>
      <c r="ME90" s="9">
        <v>158</v>
      </c>
      <c r="MF90" s="9">
        <v>154.03333333333333</v>
      </c>
      <c r="MG90" s="9">
        <v>161.73333333333335</v>
      </c>
      <c r="MH90" s="9">
        <v>144.16666666666666</v>
      </c>
      <c r="MI90" s="9">
        <v>163.46666666666667</v>
      </c>
      <c r="MJ90" s="9">
        <v>162.13333333333335</v>
      </c>
      <c r="MK90" s="9">
        <v>163.13333333333333</v>
      </c>
      <c r="ML90" s="9">
        <v>211.86666666666667</v>
      </c>
      <c r="MM90" s="9">
        <v>257.5333333333333</v>
      </c>
      <c r="MN90" s="9">
        <v>238.23333333333335</v>
      </c>
      <c r="MO90" s="9">
        <v>107.66666666666667</v>
      </c>
      <c r="MP90" s="9">
        <v>139.6</v>
      </c>
      <c r="MQ90" s="9">
        <v>158.10000000000002</v>
      </c>
      <c r="MR90" s="9">
        <v>155.73333333333332</v>
      </c>
      <c r="MS90" s="9">
        <v>152.9</v>
      </c>
      <c r="MT90" s="9">
        <v>154.50000000000003</v>
      </c>
      <c r="MU90" s="9">
        <v>174.29999999999998</v>
      </c>
      <c r="MV90" s="9">
        <v>171.83333333333334</v>
      </c>
      <c r="MW90" s="9">
        <v>42.333333333333336</v>
      </c>
      <c r="MX90" s="9">
        <v>35.666666666666664</v>
      </c>
      <c r="MY90" s="9">
        <v>53.666666666666664</v>
      </c>
      <c r="MZ90" s="9">
        <v>29.333333333333332</v>
      </c>
      <c r="NA90" s="9">
        <v>36.333333333333336</v>
      </c>
      <c r="NB90" s="9">
        <v>32.333333333333336</v>
      </c>
      <c r="NC90" s="9">
        <v>38.333333333333336</v>
      </c>
      <c r="ND90" s="9">
        <v>56.333333333333336</v>
      </c>
      <c r="NE90" s="9">
        <v>179.6</v>
      </c>
      <c r="NF90" s="9">
        <v>177.56666666666669</v>
      </c>
      <c r="NG90" s="9">
        <v>5.04</v>
      </c>
      <c r="NH90" s="9"/>
      <c r="NI90" s="9"/>
      <c r="NJ90" s="9"/>
      <c r="NK90" s="9">
        <v>138.9</v>
      </c>
      <c r="NL90" s="9">
        <v>93.95</v>
      </c>
      <c r="NM90" s="9"/>
      <c r="NN90" s="9">
        <v>1.0205615637748113</v>
      </c>
      <c r="NO90" s="9">
        <v>1.0888479319659525</v>
      </c>
      <c r="NP90" s="27"/>
      <c r="NQ90" s="27">
        <v>47.54657869012707</v>
      </c>
      <c r="NR90" s="27"/>
      <c r="NS90" s="27">
        <v>65.951004326666677</v>
      </c>
      <c r="NT90" s="27">
        <v>31.965041126666666</v>
      </c>
      <c r="NU90" s="27">
        <v>149.43333333333334</v>
      </c>
      <c r="NV90" s="27">
        <v>1040</v>
      </c>
      <c r="NW90" s="27">
        <v>139</v>
      </c>
      <c r="NX90" s="27"/>
      <c r="NY90" s="27"/>
      <c r="NZ90" s="27"/>
      <c r="OA90" s="27">
        <v>73.900000000000006</v>
      </c>
      <c r="OB90" s="27">
        <v>72.099999999999994</v>
      </c>
      <c r="OC90" s="27">
        <v>59.2</v>
      </c>
      <c r="OD90" s="27">
        <v>589.65</v>
      </c>
      <c r="OE90" s="27">
        <v>112.73333333333333</v>
      </c>
      <c r="OF90" s="27">
        <v>1082.6153946666666</v>
      </c>
      <c r="OG90" s="27">
        <v>1679.7</v>
      </c>
      <c r="OH90" s="27">
        <v>1971.6999999999998</v>
      </c>
      <c r="OI90" s="27">
        <v>1308.7</v>
      </c>
      <c r="OJ90" s="9">
        <v>108</v>
      </c>
      <c r="OK90" s="9">
        <v>83.4</v>
      </c>
      <c r="OL90" s="9">
        <v>29.2</v>
      </c>
      <c r="OM90" s="9">
        <v>74.5</v>
      </c>
      <c r="ON90" s="9">
        <v>291</v>
      </c>
      <c r="OO90" s="9">
        <v>159.96666666666667</v>
      </c>
      <c r="OP90" s="9">
        <v>62.748420890463713</v>
      </c>
      <c r="OQ90" s="9" t="e">
        <v>#N/A</v>
      </c>
      <c r="OR90" s="9" t="e">
        <v>#N/A</v>
      </c>
      <c r="OS90" s="9">
        <v>137.56666666666669</v>
      </c>
      <c r="OT90" s="9">
        <v>173.06666666666669</v>
      </c>
      <c r="OU90" s="9">
        <v>216.43333333333331</v>
      </c>
      <c r="OV90" s="9">
        <v>118.53333333333332</v>
      </c>
      <c r="OW90" s="9">
        <v>172.86666666666665</v>
      </c>
      <c r="OX90" s="9">
        <v>123.13333333333333</v>
      </c>
      <c r="OY90" s="9">
        <v>121</v>
      </c>
      <c r="OZ90" s="9">
        <v>139.33333333333334</v>
      </c>
      <c r="PA90" s="9" t="e">
        <v>#N/A</v>
      </c>
      <c r="PB90" s="9" t="e">
        <v>#N/A</v>
      </c>
      <c r="PC90" s="9">
        <v>105.533333333333</v>
      </c>
      <c r="PD90" s="9">
        <v>105.90000000000002</v>
      </c>
      <c r="PE90" s="9">
        <v>137.9</v>
      </c>
    </row>
    <row r="91" spans="1:421" ht="15.75">
      <c r="A91" s="3">
        <v>36982</v>
      </c>
      <c r="B91" s="9">
        <v>93.849482666666674</v>
      </c>
      <c r="C91" s="9">
        <v>68.894400000000005</v>
      </c>
      <c r="D91" s="9">
        <v>109.312448</v>
      </c>
      <c r="E91" s="9">
        <v>76.773333333333326</v>
      </c>
      <c r="F91" s="9">
        <v>81.333333333333329</v>
      </c>
      <c r="G91" s="9">
        <v>190.83333333333334</v>
      </c>
      <c r="H91" s="9">
        <v>117.37855954230771</v>
      </c>
      <c r="I91" s="9">
        <v>145.03333333333333</v>
      </c>
      <c r="J91" s="9">
        <v>71.780804333333336</v>
      </c>
      <c r="K91" s="9">
        <v>82.278911000000008</v>
      </c>
      <c r="L91" s="9">
        <v>72.333333333333329</v>
      </c>
      <c r="M91" s="9">
        <v>61.13</v>
      </c>
      <c r="N91" s="9">
        <v>175.35</v>
      </c>
      <c r="O91" s="9">
        <v>72.532084198000007</v>
      </c>
      <c r="P91" s="9">
        <v>88.772804165333312</v>
      </c>
      <c r="Q91" s="9">
        <v>90.481312000000003</v>
      </c>
      <c r="R91" s="9">
        <v>78.007579061904764</v>
      </c>
      <c r="S91" s="9">
        <v>97.150370121333324</v>
      </c>
      <c r="T91" s="9">
        <v>59.150024894599994</v>
      </c>
      <c r="U91" s="9">
        <v>256.19552029916667</v>
      </c>
      <c r="V91" s="9">
        <v>96.449919071338385</v>
      </c>
      <c r="W91" s="9">
        <v>129</v>
      </c>
      <c r="X91" s="9">
        <v>129.24</v>
      </c>
      <c r="Y91" s="9">
        <v>105.0870106</v>
      </c>
      <c r="Z91" s="9">
        <v>213.21213941561328</v>
      </c>
      <c r="AA91" s="17">
        <v>119.19659632133333</v>
      </c>
      <c r="AB91" s="9">
        <v>172.65555555555557</v>
      </c>
      <c r="AC91" s="9">
        <v>248</v>
      </c>
      <c r="AD91" s="9">
        <v>153</v>
      </c>
      <c r="AE91" s="9">
        <v>1091.9495836859999</v>
      </c>
      <c r="AF91" s="9">
        <v>901.69065158000001</v>
      </c>
      <c r="AG91" s="9">
        <v>900.694642528077</v>
      </c>
      <c r="AH91" s="9">
        <v>1109.3994630711181</v>
      </c>
      <c r="AI91" s="9">
        <v>978.14420113320045</v>
      </c>
      <c r="AJ91" s="9">
        <v>846.53366589744246</v>
      </c>
      <c r="AK91" s="9"/>
      <c r="AL91" s="9">
        <v>125.34181618324885</v>
      </c>
      <c r="AM91" s="9">
        <v>91.120438289946023</v>
      </c>
      <c r="AN91" s="9">
        <v>70.763445200396816</v>
      </c>
      <c r="AO91" s="9">
        <v>90.252397183549775</v>
      </c>
      <c r="AP91" s="9"/>
      <c r="AQ91" s="9">
        <v>103.61726219999998</v>
      </c>
      <c r="AR91" s="9">
        <v>100.9</v>
      </c>
      <c r="AS91" s="9">
        <v>83.233333333333334</v>
      </c>
      <c r="AT91" s="9">
        <v>112.33333333333333</v>
      </c>
      <c r="AU91" s="9">
        <v>111.53333333333335</v>
      </c>
      <c r="AV91" s="9"/>
      <c r="AW91" s="9">
        <v>122.63333333333333</v>
      </c>
      <c r="AX91" s="9"/>
      <c r="AY91" s="9">
        <v>140.26666666666668</v>
      </c>
      <c r="AZ91" s="9">
        <v>75.099999999999994</v>
      </c>
      <c r="BA91" s="9">
        <v>68.599999999999994</v>
      </c>
      <c r="BB91" s="9">
        <v>87.1</v>
      </c>
      <c r="BC91" s="9">
        <v>109.56666666666668</v>
      </c>
      <c r="BD91" s="9">
        <v>68.266666666666666</v>
      </c>
      <c r="BE91" s="9">
        <v>91.5</v>
      </c>
      <c r="BF91" s="9"/>
      <c r="BG91" s="9"/>
      <c r="BH91" s="9">
        <v>76.966666666666669</v>
      </c>
      <c r="BI91" s="9">
        <v>92.829868476877394</v>
      </c>
      <c r="BJ91" s="9">
        <v>80.675487263744344</v>
      </c>
      <c r="BK91" s="9">
        <v>104.53586155394655</v>
      </c>
      <c r="BL91" s="9">
        <v>85.140163731084101</v>
      </c>
      <c r="BM91" s="9">
        <v>86.73729985454726</v>
      </c>
      <c r="BN91" s="9">
        <v>95.803240288893235</v>
      </c>
      <c r="BO91" s="9">
        <v>116.41166758392956</v>
      </c>
      <c r="BP91" s="9">
        <v>94.288544073951812</v>
      </c>
      <c r="BQ91" s="9">
        <v>84.435261707988985</v>
      </c>
      <c r="BR91" s="9">
        <v>80.162767039674463</v>
      </c>
      <c r="BS91" s="9">
        <v>71.607229463457443</v>
      </c>
      <c r="BT91" s="9"/>
      <c r="BU91" s="9">
        <v>86.657108712881893</v>
      </c>
      <c r="BV91" s="9">
        <v>147.25333333333333</v>
      </c>
      <c r="BW91" s="9">
        <v>121.73333333333335</v>
      </c>
      <c r="BX91" s="9">
        <v>187.68333333333331</v>
      </c>
      <c r="BY91" s="9">
        <v>128.6</v>
      </c>
      <c r="BZ91" s="9">
        <v>128.6</v>
      </c>
      <c r="CA91" s="9">
        <v>125.97653601587302</v>
      </c>
      <c r="CB91" s="9">
        <v>125.16666666666667</v>
      </c>
      <c r="CC91" s="9"/>
      <c r="CD91" s="9"/>
      <c r="CE91" s="9"/>
      <c r="CF91" s="9"/>
      <c r="CG91" s="9"/>
      <c r="CH91" s="27"/>
      <c r="CI91" s="27"/>
      <c r="CJ91" s="27"/>
      <c r="CK91" s="27"/>
      <c r="CL91" s="27"/>
      <c r="CM91" s="27"/>
      <c r="CN91" s="27">
        <v>5722.9933333333329</v>
      </c>
      <c r="CO91" s="27">
        <v>3001.5499999999997</v>
      </c>
      <c r="CP91" s="27"/>
      <c r="CQ91" s="27">
        <v>75.819999999999993</v>
      </c>
      <c r="CR91" s="27">
        <v>131.38461538461499</v>
      </c>
      <c r="CS91" s="27">
        <v>283.38461538461598</v>
      </c>
      <c r="CT91" s="27">
        <v>87.654545454545399</v>
      </c>
      <c r="CU91" s="27">
        <v>87.350000000000009</v>
      </c>
      <c r="CV91" s="27">
        <v>330.69339300000001</v>
      </c>
      <c r="CW91" s="9">
        <v>130.60999999999999</v>
      </c>
      <c r="CX91" s="9"/>
      <c r="CY91" s="9">
        <v>99.533333333333346</v>
      </c>
      <c r="CZ91" s="9">
        <v>106</v>
      </c>
      <c r="DA91" s="9">
        <v>142.13333333333333</v>
      </c>
      <c r="DB91" s="9">
        <v>956.3203570660902</v>
      </c>
      <c r="DC91" s="27">
        <v>197.6</v>
      </c>
      <c r="DD91" s="9">
        <v>147.81333333333336</v>
      </c>
      <c r="DE91" s="9">
        <v>158.66666666666666</v>
      </c>
      <c r="DF91" s="9">
        <v>162</v>
      </c>
      <c r="DG91" s="9">
        <v>248.06809196692305</v>
      </c>
      <c r="DH91" s="9">
        <v>184.66666666666666</v>
      </c>
      <c r="DI91" s="9">
        <v>159.34522236666666</v>
      </c>
      <c r="DJ91" s="9">
        <v>277.33333333333331</v>
      </c>
      <c r="DK91" s="9">
        <v>275.33333333333331</v>
      </c>
      <c r="DL91" s="9">
        <v>310.33333333333331</v>
      </c>
      <c r="DM91" s="9">
        <v>303.09955051349539</v>
      </c>
      <c r="DN91" s="9">
        <v>149.33333333333334</v>
      </c>
      <c r="DO91" s="9">
        <v>170</v>
      </c>
      <c r="DP91" s="9">
        <v>171.66666666666666</v>
      </c>
      <c r="DQ91" s="9">
        <v>182.33333333333334</v>
      </c>
      <c r="DR91" s="9">
        <v>153.03333333333333</v>
      </c>
      <c r="DS91" s="9">
        <v>166.33333333333334</v>
      </c>
      <c r="DT91" s="9">
        <v>224.33333333333334</v>
      </c>
      <c r="DU91" s="9">
        <v>375</v>
      </c>
      <c r="DV91" s="9">
        <v>436.66666666666669</v>
      </c>
      <c r="DW91" s="9">
        <v>84.333333333333329</v>
      </c>
      <c r="DX91" s="9">
        <v>310.14333333333337</v>
      </c>
      <c r="DY91" s="9">
        <v>199.33333333333334</v>
      </c>
      <c r="DZ91" s="9">
        <v>519.32000000000005</v>
      </c>
      <c r="EA91" s="9">
        <v>373.66666666666669</v>
      </c>
      <c r="EB91" s="9">
        <v>221.21</v>
      </c>
      <c r="EC91" s="9">
        <v>134.33333333333334</v>
      </c>
      <c r="ED91" s="17">
        <v>218</v>
      </c>
      <c r="EE91" s="9"/>
      <c r="EF91" s="9">
        <v>735.33333333333337</v>
      </c>
      <c r="EG91" s="9">
        <v>307.33333333333331</v>
      </c>
      <c r="EH91" s="9">
        <v>148.66666666666666</v>
      </c>
      <c r="EI91" s="9"/>
      <c r="EJ91" s="9">
        <v>189.92644722557097</v>
      </c>
      <c r="EK91" s="9">
        <v>164.21898653248198</v>
      </c>
      <c r="EL91" s="9">
        <v>164.74818476703641</v>
      </c>
      <c r="EM91" s="9">
        <v>68.63333333333334</v>
      </c>
      <c r="EN91" s="9">
        <v>129.6</v>
      </c>
      <c r="EO91" s="9"/>
      <c r="EP91" s="9">
        <v>76.866666666666674</v>
      </c>
      <c r="EQ91" s="9">
        <v>130.9</v>
      </c>
      <c r="ER91" s="9">
        <v>104.2</v>
      </c>
      <c r="ES91" s="9">
        <v>80.366666666666674</v>
      </c>
      <c r="ET91" s="9">
        <v>76</v>
      </c>
      <c r="EU91" s="9"/>
      <c r="EV91" s="9"/>
      <c r="EW91" s="9">
        <v>72.885154061624661</v>
      </c>
      <c r="EX91" s="9">
        <v>59.802607796151662</v>
      </c>
      <c r="EY91" s="9">
        <v>88.083735909822877</v>
      </c>
      <c r="EZ91" s="9">
        <v>45.833353753245611</v>
      </c>
      <c r="FA91" s="9">
        <v>103.30052113491601</v>
      </c>
      <c r="FB91" s="9"/>
      <c r="FC91" s="9">
        <v>241.01686853051589</v>
      </c>
      <c r="FD91" s="9">
        <v>2572.04</v>
      </c>
      <c r="FE91" s="9">
        <v>159.77843374768904</v>
      </c>
      <c r="FF91" s="9"/>
      <c r="FG91" s="9">
        <v>301.66666666666669</v>
      </c>
      <c r="FH91" s="9">
        <v>381</v>
      </c>
      <c r="FI91" s="9">
        <v>176.81073252000002</v>
      </c>
      <c r="FJ91" s="9">
        <v>20</v>
      </c>
      <c r="FK91" s="9">
        <v>20</v>
      </c>
      <c r="FL91" s="9">
        <v>223.004098360656</v>
      </c>
      <c r="FM91" s="9"/>
      <c r="FN91" s="9">
        <v>295</v>
      </c>
      <c r="FO91" s="9" t="e">
        <v>#N/A</v>
      </c>
      <c r="FP91" s="9">
        <v>257.20597233333336</v>
      </c>
      <c r="FQ91" s="9">
        <v>213.33398219533333</v>
      </c>
      <c r="FR91" s="9">
        <v>210.91956251311998</v>
      </c>
      <c r="FS91" s="9"/>
      <c r="FT91" s="9">
        <v>468.40881932933331</v>
      </c>
      <c r="FU91" s="9">
        <v>0.43399999999999994</v>
      </c>
      <c r="FV91" s="9">
        <v>468.70276901200003</v>
      </c>
      <c r="FW91" s="9">
        <v>313.05641204</v>
      </c>
      <c r="FX91" s="9">
        <v>107.5</v>
      </c>
      <c r="FY91" s="9">
        <v>115</v>
      </c>
      <c r="FZ91" s="9">
        <v>95.4</v>
      </c>
      <c r="GA91" s="9"/>
      <c r="GB91" s="9"/>
      <c r="GC91" s="9">
        <v>108.83333333333333</v>
      </c>
      <c r="GD91" s="9">
        <v>111.56666666666666</v>
      </c>
      <c r="GE91" s="9">
        <v>99.851178820396342</v>
      </c>
      <c r="GF91" s="9">
        <v>71.980362836103041</v>
      </c>
      <c r="GG91" s="9">
        <v>99.67464114832535</v>
      </c>
      <c r="GH91" s="9">
        <v>71.842140587945764</v>
      </c>
      <c r="GI91" s="9">
        <v>294.97850655600001</v>
      </c>
      <c r="GJ91" s="9">
        <v>15.433333333333332</v>
      </c>
      <c r="GK91" s="9">
        <v>10.56</v>
      </c>
      <c r="GL91" s="9">
        <v>2.8829999999999996</v>
      </c>
      <c r="GM91" s="9">
        <v>1.0363</v>
      </c>
      <c r="GN91" s="9">
        <v>1.8904333333333334</v>
      </c>
      <c r="GO91" s="9">
        <v>3.2186666666666661</v>
      </c>
      <c r="GP91" s="9">
        <v>1.5800666666666665</v>
      </c>
      <c r="GQ91" s="9">
        <v>3.938333333333333</v>
      </c>
      <c r="GR91" s="9">
        <v>0.26796666666666663</v>
      </c>
      <c r="GS91" s="9">
        <v>3.6623333333333332</v>
      </c>
      <c r="GT91" s="9">
        <v>1.5233892496392494</v>
      </c>
      <c r="GU91" s="9">
        <v>130.76666666666665</v>
      </c>
      <c r="GV91" s="9">
        <v>133.76666666666665</v>
      </c>
      <c r="GW91" s="9">
        <v>114.86666666666667</v>
      </c>
      <c r="GX91" s="9">
        <v>128.33333333333334</v>
      </c>
      <c r="GY91" s="9">
        <v>123.23333333333333</v>
      </c>
      <c r="GZ91" s="9">
        <v>132.36666666666665</v>
      </c>
      <c r="HA91" s="9">
        <v>154.69999999999999</v>
      </c>
      <c r="HB91" s="9">
        <v>105.84347437758177</v>
      </c>
      <c r="HC91" s="9">
        <v>110.07887941832293</v>
      </c>
      <c r="HD91" s="9">
        <v>96.242023728285957</v>
      </c>
      <c r="HE91" s="9">
        <v>122.08684046240286</v>
      </c>
      <c r="HF91" s="9">
        <v>97.838331218415362</v>
      </c>
      <c r="HG91" s="9">
        <v>101.98237885462554</v>
      </c>
      <c r="HH91" s="9">
        <v>14.926666666666668</v>
      </c>
      <c r="HI91" s="9">
        <v>0.79500000000000004</v>
      </c>
      <c r="HJ91" s="9">
        <v>15.623333333333335</v>
      </c>
      <c r="HK91" s="9">
        <v>0.18683333333333332</v>
      </c>
      <c r="HL91" s="34">
        <v>156.4</v>
      </c>
      <c r="HM91" s="9">
        <v>151.96666666666667</v>
      </c>
      <c r="HN91" s="34">
        <v>153.69999999999999</v>
      </c>
      <c r="HO91" s="9">
        <v>0.76406666666666667</v>
      </c>
      <c r="HP91" s="9">
        <v>0.99939999999999996</v>
      </c>
      <c r="HQ91" s="9">
        <v>0.47859999999999997</v>
      </c>
      <c r="HR91" s="9">
        <v>1.2826</v>
      </c>
      <c r="HS91" s="9">
        <v>3.4488870526066084</v>
      </c>
      <c r="HT91" s="9">
        <v>0.52049999999999996</v>
      </c>
      <c r="HU91" s="9">
        <v>0.39899999999999997</v>
      </c>
      <c r="HV91" s="9">
        <v>0.72523333333333329</v>
      </c>
      <c r="HW91" s="9">
        <v>2.6705592999999999</v>
      </c>
      <c r="HX91" s="9">
        <v>0.5924666666666667</v>
      </c>
      <c r="HY91" s="9">
        <v>1.3747666666666667</v>
      </c>
      <c r="HZ91" s="9">
        <v>0.43099999999999999</v>
      </c>
      <c r="IA91" s="9">
        <v>1.5546</v>
      </c>
      <c r="IB91" s="9">
        <v>0.60819999999999996</v>
      </c>
      <c r="IC91" s="9">
        <v>1.1000000000000001</v>
      </c>
      <c r="ID91" s="9">
        <v>0.63253333333333328</v>
      </c>
      <c r="IE91" s="9">
        <v>0.94300000000000006</v>
      </c>
      <c r="IF91" s="9">
        <v>1.1672304761904762</v>
      </c>
      <c r="IG91" s="9">
        <v>0.76556222222222214</v>
      </c>
      <c r="IH91" s="9">
        <v>0.60909748917748918</v>
      </c>
      <c r="II91" s="9">
        <v>89.766666666666666</v>
      </c>
      <c r="IJ91" s="9">
        <v>134.19999999999999</v>
      </c>
      <c r="IK91" s="9">
        <v>124.5</v>
      </c>
      <c r="IL91" s="9">
        <v>127</v>
      </c>
      <c r="IM91" s="9">
        <v>86.666666666666671</v>
      </c>
      <c r="IN91" s="9">
        <v>121.16666666666667</v>
      </c>
      <c r="IO91" s="9">
        <v>114.26666666666667</v>
      </c>
      <c r="IP91" s="9">
        <v>125.03333333333335</v>
      </c>
      <c r="IQ91" s="9">
        <v>84.6</v>
      </c>
      <c r="IR91" s="9">
        <v>100</v>
      </c>
      <c r="IS91" s="9">
        <v>139.16666666666666</v>
      </c>
      <c r="IT91" s="9">
        <v>117.46666666666665</v>
      </c>
      <c r="IU91" s="9">
        <v>107.4</v>
      </c>
      <c r="IV91" s="9">
        <v>92.5</v>
      </c>
      <c r="IW91" s="9">
        <v>87.546189762343516</v>
      </c>
      <c r="IX91" s="9">
        <v>88.104620409118468</v>
      </c>
      <c r="IY91" s="9">
        <v>104.61207611257105</v>
      </c>
      <c r="IZ91" s="9">
        <v>103.84831091965683</v>
      </c>
      <c r="JA91" s="9">
        <v>83.646289237140564</v>
      </c>
      <c r="JB91" s="9">
        <v>102.69543456879273</v>
      </c>
      <c r="JC91" s="9">
        <v>82.832822608103513</v>
      </c>
      <c r="JD91" s="9">
        <v>101.2823078873277</v>
      </c>
      <c r="JE91" s="9">
        <v>1.4143333333333334</v>
      </c>
      <c r="JF91" s="9">
        <v>0.28733333333333333</v>
      </c>
      <c r="JG91" s="9"/>
      <c r="JH91" s="9"/>
      <c r="JI91" s="9"/>
      <c r="JJ91" s="9"/>
      <c r="JK91" s="9"/>
      <c r="JL91" s="9"/>
      <c r="JM91" s="9">
        <v>0.69211238095238103</v>
      </c>
      <c r="JN91" s="9">
        <v>0.69443971861471865</v>
      </c>
      <c r="JO91" s="9">
        <v>0.84583030303030293</v>
      </c>
      <c r="JP91" s="9">
        <v>0.83827448773448765</v>
      </c>
      <c r="JQ91" s="9">
        <v>0.74810993506493517</v>
      </c>
      <c r="JR91" s="9">
        <v>0.70561715007214998</v>
      </c>
      <c r="JS91" s="9">
        <v>2.1713231277056275</v>
      </c>
      <c r="JT91" s="9">
        <v>1.7847888600288602</v>
      </c>
      <c r="JU91" s="9">
        <v>0.84637186147186161</v>
      </c>
      <c r="JV91" s="9">
        <v>0.85967534632034626</v>
      </c>
      <c r="JW91" s="9">
        <v>2.0942696139971142</v>
      </c>
      <c r="JX91" s="9">
        <v>1.8471726695526698</v>
      </c>
      <c r="JY91" s="9">
        <v>1.0325315945165945</v>
      </c>
      <c r="JZ91" s="9">
        <v>0.98914034632034642</v>
      </c>
      <c r="KA91" s="9"/>
      <c r="KB91" s="9"/>
      <c r="KC91" s="9"/>
      <c r="KD91" s="9"/>
      <c r="KE91" s="9"/>
      <c r="KF91" s="9"/>
      <c r="KG91" s="9"/>
      <c r="KH91" s="9"/>
      <c r="KI91" s="9">
        <v>2.0903750000000003</v>
      </c>
      <c r="KJ91" s="9"/>
      <c r="KK91" s="9"/>
      <c r="KL91" s="9">
        <v>1.0032500000000002</v>
      </c>
      <c r="KM91" s="9">
        <v>1.4314198967585801</v>
      </c>
      <c r="KN91" s="9">
        <v>0.41143723243738101</v>
      </c>
      <c r="KO91" s="9">
        <v>0.4230367383851189</v>
      </c>
      <c r="KP91" s="9">
        <v>1.0152517857324488</v>
      </c>
      <c r="KQ91" s="9">
        <v>0.18494581435877447</v>
      </c>
      <c r="KR91" s="9">
        <v>0.14026288268183493</v>
      </c>
      <c r="KS91" s="9">
        <v>0.13005026455026455</v>
      </c>
      <c r="KT91" s="9"/>
      <c r="KU91" s="9"/>
      <c r="KV91" s="27">
        <v>0.50674906546845155</v>
      </c>
      <c r="KW91" s="27">
        <v>0.37271088083390563</v>
      </c>
      <c r="KX91" s="27"/>
      <c r="KY91" s="27"/>
      <c r="KZ91" s="27"/>
      <c r="LA91" s="27"/>
      <c r="LB91" s="27"/>
      <c r="LC91" s="27"/>
      <c r="LD91" s="27">
        <v>1.0332666666666668</v>
      </c>
      <c r="LE91" s="27">
        <v>1.2773666666666665</v>
      </c>
      <c r="LF91" s="27"/>
      <c r="LG91" s="27"/>
      <c r="LH91" s="27">
        <v>0.91856666666666664</v>
      </c>
      <c r="LI91" s="27"/>
      <c r="LJ91" s="9">
        <v>102.93080086580085</v>
      </c>
      <c r="LK91" s="27">
        <v>197.6</v>
      </c>
      <c r="LL91" s="9">
        <v>1.6166666666666665</v>
      </c>
      <c r="LM91" s="9">
        <v>0.95992673757205871</v>
      </c>
      <c r="LN91" s="9">
        <v>0.97224566960867442</v>
      </c>
      <c r="LO91" s="9">
        <v>1.1601085301989567</v>
      </c>
      <c r="LP91" s="9"/>
      <c r="LQ91" s="9"/>
      <c r="LR91" s="9"/>
      <c r="LS91" s="9"/>
      <c r="LT91" s="9">
        <v>172.46666666666667</v>
      </c>
      <c r="LU91" s="9">
        <v>172.76666666666665</v>
      </c>
      <c r="LV91" s="9">
        <v>193.29999999999998</v>
      </c>
      <c r="LW91" s="9">
        <v>178.19999999999996</v>
      </c>
      <c r="LX91" s="9">
        <v>162.83333333333334</v>
      </c>
      <c r="LY91" s="9">
        <v>199.13333333333333</v>
      </c>
      <c r="LZ91" s="9">
        <v>154.6</v>
      </c>
      <c r="MA91" s="9">
        <v>200.76666666666665</v>
      </c>
      <c r="MB91" s="9">
        <v>112.10000000000001</v>
      </c>
      <c r="MC91" s="9">
        <v>161.06666666666666</v>
      </c>
      <c r="MD91" s="9">
        <v>161.9</v>
      </c>
      <c r="ME91" s="9">
        <v>160.29999999999998</v>
      </c>
      <c r="MF91" s="9">
        <v>155.16666666666666</v>
      </c>
      <c r="MG91" s="9">
        <v>163.29999999999998</v>
      </c>
      <c r="MH91" s="9">
        <v>135.53333333333333</v>
      </c>
      <c r="MI91" s="9">
        <v>165</v>
      </c>
      <c r="MJ91" s="9">
        <v>164.79999999999998</v>
      </c>
      <c r="MK91" s="9">
        <v>164.83333333333334</v>
      </c>
      <c r="ML91" s="9">
        <v>212.73333333333335</v>
      </c>
      <c r="MM91" s="9">
        <v>270.56666666666666</v>
      </c>
      <c r="MN91" s="9">
        <v>228.39999999999998</v>
      </c>
      <c r="MO91" s="9">
        <v>108.06666666666668</v>
      </c>
      <c r="MP91" s="9">
        <v>138.53333333333333</v>
      </c>
      <c r="MQ91" s="9">
        <v>158.9</v>
      </c>
      <c r="MR91" s="9">
        <v>155.16666666666666</v>
      </c>
      <c r="MS91" s="9">
        <v>154.29999999999998</v>
      </c>
      <c r="MT91" s="9">
        <v>168.1</v>
      </c>
      <c r="MU91" s="9">
        <v>175.5</v>
      </c>
      <c r="MV91" s="9">
        <v>173.13333333333333</v>
      </c>
      <c r="MW91" s="9">
        <v>39.333333333333336</v>
      </c>
      <c r="MX91" s="9">
        <v>36</v>
      </c>
      <c r="MY91" s="9">
        <v>47</v>
      </c>
      <c r="MZ91" s="9">
        <v>29</v>
      </c>
      <c r="NA91" s="9">
        <v>36</v>
      </c>
      <c r="NB91" s="9">
        <v>32</v>
      </c>
      <c r="NC91" s="9">
        <v>43</v>
      </c>
      <c r="ND91" s="9">
        <v>47</v>
      </c>
      <c r="NE91" s="9">
        <v>179.43333333333331</v>
      </c>
      <c r="NF91" s="9">
        <v>178.56666666666669</v>
      </c>
      <c r="NG91" s="9">
        <v>5.4666666666666659</v>
      </c>
      <c r="NH91" s="9"/>
      <c r="NI91" s="9"/>
      <c r="NJ91" s="9"/>
      <c r="NK91" s="9">
        <v>138.9</v>
      </c>
      <c r="NL91" s="9">
        <v>196.45</v>
      </c>
      <c r="NM91" s="9"/>
      <c r="NN91" s="9">
        <v>1.0130207496644228</v>
      </c>
      <c r="NO91" s="9">
        <v>1.0631224050016681</v>
      </c>
      <c r="NP91" s="27"/>
      <c r="NQ91" s="27">
        <v>41.13442448680351</v>
      </c>
      <c r="NR91" s="27"/>
      <c r="NS91" s="27">
        <v>66.037308609999997</v>
      </c>
      <c r="NT91" s="27">
        <v>29.218242423333333</v>
      </c>
      <c r="NU91" s="27">
        <v>147.43333333333334</v>
      </c>
      <c r="NV91" s="27">
        <v>1040</v>
      </c>
      <c r="NW91" s="27">
        <v>139</v>
      </c>
      <c r="NX91" s="27"/>
      <c r="NY91" s="27"/>
      <c r="NZ91" s="27"/>
      <c r="OA91" s="27">
        <v>73.900000000000006</v>
      </c>
      <c r="OB91" s="27">
        <v>72.099999999999994</v>
      </c>
      <c r="OC91" s="27">
        <v>59.2</v>
      </c>
      <c r="OD91" s="27">
        <v>593.61</v>
      </c>
      <c r="OE91" s="27">
        <v>113.89999999999999</v>
      </c>
      <c r="OF91" s="27">
        <v>1044.4754686666668</v>
      </c>
      <c r="OG91" s="27">
        <v>1774.7</v>
      </c>
      <c r="OH91" s="27">
        <v>2027.8000000000002</v>
      </c>
      <c r="OI91" s="27">
        <v>1311.2</v>
      </c>
      <c r="OJ91" s="9">
        <v>108</v>
      </c>
      <c r="OK91" s="9">
        <v>83.4</v>
      </c>
      <c r="OL91" s="9">
        <v>29.2</v>
      </c>
      <c r="OM91" s="9">
        <v>74.5</v>
      </c>
      <c r="ON91" s="9">
        <v>291</v>
      </c>
      <c r="OO91" s="9">
        <v>160.83333333333334</v>
      </c>
      <c r="OP91" s="9">
        <v>63.349252811585274</v>
      </c>
      <c r="OQ91" s="9" t="e">
        <v>#N/A</v>
      </c>
      <c r="OR91" s="9" t="e">
        <v>#N/A</v>
      </c>
      <c r="OS91" s="9">
        <v>138.36666666666667</v>
      </c>
      <c r="OT91" s="9">
        <v>174</v>
      </c>
      <c r="OU91" s="9">
        <v>221.93333333333331</v>
      </c>
      <c r="OV91" s="9">
        <v>118.8</v>
      </c>
      <c r="OW91" s="9">
        <v>173.5</v>
      </c>
      <c r="OX91" s="9">
        <v>125.1</v>
      </c>
      <c r="OY91" s="9">
        <v>121.56666666666668</v>
      </c>
      <c r="OZ91" s="9">
        <v>140.46666666666667</v>
      </c>
      <c r="PA91" s="9" t="e">
        <v>#N/A</v>
      </c>
      <c r="PB91" s="9" t="e">
        <v>#N/A</v>
      </c>
      <c r="PC91" s="9">
        <v>104.366666666667</v>
      </c>
      <c r="PD91" s="9">
        <v>105.90000000000002</v>
      </c>
      <c r="PE91" s="9">
        <v>136.13333333333333</v>
      </c>
    </row>
    <row r="92" spans="1:421" ht="15.75">
      <c r="A92" s="4">
        <v>37073</v>
      </c>
      <c r="B92" s="9">
        <v>101.19821866666666</v>
      </c>
      <c r="C92" s="9">
        <v>68.282005333333331</v>
      </c>
      <c r="D92" s="9">
        <v>107.70491200000001</v>
      </c>
      <c r="E92" s="9">
        <v>86.706666666666663</v>
      </c>
      <c r="F92" s="9">
        <v>89</v>
      </c>
      <c r="G92" s="9">
        <v>204.71666666666667</v>
      </c>
      <c r="H92" s="9">
        <v>128.84909027692308</v>
      </c>
      <c r="I92" s="9">
        <v>152.46666666666667</v>
      </c>
      <c r="J92" s="9">
        <v>74.536557333333334</v>
      </c>
      <c r="K92" s="9">
        <v>90.939848999999995</v>
      </c>
      <c r="L92" s="9">
        <v>78.333333333333329</v>
      </c>
      <c r="M92" s="9">
        <v>63.43</v>
      </c>
      <c r="N92" s="9">
        <v>185.63333333333333</v>
      </c>
      <c r="O92" s="9">
        <v>78.264103009999999</v>
      </c>
      <c r="P92" s="9">
        <v>94.357848135999987</v>
      </c>
      <c r="Q92" s="9">
        <v>90.940607999999997</v>
      </c>
      <c r="R92" s="9">
        <v>84.763613139771834</v>
      </c>
      <c r="S92" s="9">
        <v>58.422499429999995</v>
      </c>
      <c r="T92" s="9">
        <v>70.154766139433335</v>
      </c>
      <c r="U92" s="9">
        <v>270.94077125593327</v>
      </c>
      <c r="V92" s="9">
        <v>99.842320713763044</v>
      </c>
      <c r="W92" s="9">
        <v>122.66666666666667</v>
      </c>
      <c r="X92" s="9">
        <v>121.58999999999997</v>
      </c>
      <c r="Y92" s="9">
        <v>100.67776540000001</v>
      </c>
      <c r="Z92" s="9">
        <v>194.63726447899444</v>
      </c>
      <c r="AA92" s="17">
        <v>110.231131</v>
      </c>
      <c r="AB92" s="9">
        <v>176.33333333333334</v>
      </c>
      <c r="AC92" s="9">
        <v>239</v>
      </c>
      <c r="AD92" s="9">
        <v>171.33333333333334</v>
      </c>
      <c r="AE92" s="9">
        <v>956.65924223866659</v>
      </c>
      <c r="AF92" s="9">
        <v>828.20323091333341</v>
      </c>
      <c r="AG92" s="9">
        <v>789.62901573793943</v>
      </c>
      <c r="AH92" s="9">
        <v>1045.9236772259974</v>
      </c>
      <c r="AI92" s="9">
        <v>860.70387561002269</v>
      </c>
      <c r="AJ92" s="9">
        <v>740.52950291384093</v>
      </c>
      <c r="AK92" s="9"/>
      <c r="AL92" s="9">
        <v>116.55999383121285</v>
      </c>
      <c r="AM92" s="9">
        <v>94.307031642783173</v>
      </c>
      <c r="AN92" s="9">
        <v>77.024631627085625</v>
      </c>
      <c r="AO92" s="9">
        <v>107.20104506782108</v>
      </c>
      <c r="AP92" s="9"/>
      <c r="AQ92" s="9">
        <v>99.942891200000005</v>
      </c>
      <c r="AR92" s="9">
        <v>101.96666666666665</v>
      </c>
      <c r="AS92" s="9">
        <v>80.933333333333337</v>
      </c>
      <c r="AT92" s="9">
        <v>111.36666666666667</v>
      </c>
      <c r="AU92" s="9">
        <v>111.6</v>
      </c>
      <c r="AV92" s="9"/>
      <c r="AW92" s="9">
        <v>122.59999999999998</v>
      </c>
      <c r="AX92" s="9"/>
      <c r="AY92" s="9">
        <v>140.26666666666668</v>
      </c>
      <c r="AZ92" s="9">
        <v>81</v>
      </c>
      <c r="BA92" s="9">
        <v>69.233333333333334</v>
      </c>
      <c r="BB92" s="9">
        <v>82.466666666666654</v>
      </c>
      <c r="BC92" s="9">
        <v>109.96666666666665</v>
      </c>
      <c r="BD92" s="9">
        <v>59.266666666666673</v>
      </c>
      <c r="BE92" s="9">
        <v>91.6</v>
      </c>
      <c r="BF92" s="9"/>
      <c r="BG92" s="9">
        <v>63.05</v>
      </c>
      <c r="BH92" s="9">
        <v>82.833333333333329</v>
      </c>
      <c r="BI92" s="9">
        <v>96.39372083156556</v>
      </c>
      <c r="BJ92" s="9">
        <v>85.318739044158889</v>
      </c>
      <c r="BK92" s="9">
        <v>123.98454495275821</v>
      </c>
      <c r="BL92" s="9">
        <v>81.567849168940725</v>
      </c>
      <c r="BM92" s="9">
        <v>79.180814086175275</v>
      </c>
      <c r="BN92" s="9">
        <v>87.995315244973654</v>
      </c>
      <c r="BO92" s="9">
        <v>70.005503577325271</v>
      </c>
      <c r="BP92" s="9">
        <v>92.901947837570162</v>
      </c>
      <c r="BQ92" s="9">
        <v>91.046831955922869</v>
      </c>
      <c r="BR92" s="9">
        <v>80.569684638860622</v>
      </c>
      <c r="BS92" s="9">
        <v>85.054470268331812</v>
      </c>
      <c r="BT92" s="9"/>
      <c r="BU92" s="9">
        <v>88.480166808904244</v>
      </c>
      <c r="BV92" s="9">
        <v>155.16666666666669</v>
      </c>
      <c r="BW92" s="9">
        <v>108.06666666666666</v>
      </c>
      <c r="BX92" s="9">
        <v>200.26666666666665</v>
      </c>
      <c r="BY92" s="9">
        <v>120.53333333333335</v>
      </c>
      <c r="BZ92" s="9">
        <v>128.26666666666668</v>
      </c>
      <c r="CA92" s="9">
        <v>101.86609345901633</v>
      </c>
      <c r="CB92" s="9">
        <v>125.13333333333333</v>
      </c>
      <c r="CC92" s="9"/>
      <c r="CD92" s="9"/>
      <c r="CE92" s="9"/>
      <c r="CF92" s="9"/>
      <c r="CG92" s="9"/>
      <c r="CH92" s="27"/>
      <c r="CI92" s="27"/>
      <c r="CJ92" s="27"/>
      <c r="CK92" s="27"/>
      <c r="CL92" s="27"/>
      <c r="CM92" s="27"/>
      <c r="CN92" s="27">
        <v>2691.5866666666666</v>
      </c>
      <c r="CO92" s="27">
        <v>2529.1133333333332</v>
      </c>
      <c r="CP92" s="27"/>
      <c r="CQ92" s="27">
        <v>64.8</v>
      </c>
      <c r="CR92" s="27">
        <v>127.846153846154</v>
      </c>
      <c r="CS92" s="27">
        <v>295.58461538461501</v>
      </c>
      <c r="CT92" s="27">
        <v>88.592307692307699</v>
      </c>
      <c r="CU92" s="27">
        <v>87.283333333333346</v>
      </c>
      <c r="CV92" s="27">
        <v>323.80394731249999</v>
      </c>
      <c r="CW92" s="9">
        <v>122.56</v>
      </c>
      <c r="CX92" s="9"/>
      <c r="CY92" s="9">
        <v>97.399999999999991</v>
      </c>
      <c r="CZ92" s="9">
        <v>105.66666666666667</v>
      </c>
      <c r="DA92" s="9">
        <v>150.11342572116567</v>
      </c>
      <c r="DB92" s="9">
        <v>849.29807648925737</v>
      </c>
      <c r="DC92" s="27">
        <v>194.76666666666665</v>
      </c>
      <c r="DD92" s="9">
        <v>179.11333333333332</v>
      </c>
      <c r="DE92" s="9">
        <v>186</v>
      </c>
      <c r="DF92" s="9">
        <v>191.66666666666666</v>
      </c>
      <c r="DG92" s="9">
        <v>272.04406935173074</v>
      </c>
      <c r="DH92" s="9">
        <v>212.33333333333334</v>
      </c>
      <c r="DI92" s="9">
        <v>173.55279023333333</v>
      </c>
      <c r="DJ92" s="9">
        <v>354.66666666666669</v>
      </c>
      <c r="DK92" s="9">
        <v>346</v>
      </c>
      <c r="DL92" s="9">
        <v>404.33333333333331</v>
      </c>
      <c r="DM92" s="9">
        <v>360.04064948496239</v>
      </c>
      <c r="DN92" s="9">
        <v>162.66666666666666</v>
      </c>
      <c r="DO92" s="9">
        <v>186.33333333333334</v>
      </c>
      <c r="DP92" s="9">
        <v>184.33333333333334</v>
      </c>
      <c r="DQ92" s="9">
        <v>196.33333333333334</v>
      </c>
      <c r="DR92" s="9">
        <v>176.23333333333335</v>
      </c>
      <c r="DS92" s="9">
        <v>187.66666666666666</v>
      </c>
      <c r="DT92" s="9">
        <v>246.66666666666666</v>
      </c>
      <c r="DU92" s="9">
        <v>426.33333333333331</v>
      </c>
      <c r="DV92" s="9">
        <v>500.66666666666669</v>
      </c>
      <c r="DW92" s="9">
        <v>98.666666666666671</v>
      </c>
      <c r="DX92" s="9">
        <v>358.83333333333331</v>
      </c>
      <c r="DY92" s="9">
        <v>222.66666666666666</v>
      </c>
      <c r="DZ92" s="9">
        <v>609.22</v>
      </c>
      <c r="EA92" s="9">
        <v>439.33333333333331</v>
      </c>
      <c r="EB92" s="9">
        <v>230.70666666666668</v>
      </c>
      <c r="EC92" s="9">
        <v>136</v>
      </c>
      <c r="ED92" s="17">
        <v>298</v>
      </c>
      <c r="EE92" s="9">
        <v>537.92791927999997</v>
      </c>
      <c r="EF92" s="9">
        <v>742.66666666666663</v>
      </c>
      <c r="EG92" s="9">
        <v>365.66666666666669</v>
      </c>
      <c r="EH92" s="9">
        <v>144</v>
      </c>
      <c r="EI92" s="9"/>
      <c r="EJ92" s="9">
        <v>223.48569100053419</v>
      </c>
      <c r="EK92" s="9">
        <v>180.56420773210834</v>
      </c>
      <c r="EL92" s="9">
        <v>179.38666714277238</v>
      </c>
      <c r="EM92" s="9">
        <v>72.966666666666683</v>
      </c>
      <c r="EN92" s="9">
        <v>134.86666666666667</v>
      </c>
      <c r="EO92" s="9"/>
      <c r="EP92" s="9">
        <v>85.166666666666671</v>
      </c>
      <c r="EQ92" s="9">
        <v>136.93333333333337</v>
      </c>
      <c r="ER92" s="9">
        <v>112.73333333333333</v>
      </c>
      <c r="ES92" s="9">
        <v>85</v>
      </c>
      <c r="ET92" s="9">
        <v>87.366666666666674</v>
      </c>
      <c r="EU92" s="9"/>
      <c r="EV92" s="9">
        <v>107.7</v>
      </c>
      <c r="EW92" s="9">
        <v>79.383753501400562</v>
      </c>
      <c r="EX92" s="9">
        <v>71.037286975000796</v>
      </c>
      <c r="EY92" s="9">
        <v>94.847020933977475</v>
      </c>
      <c r="EZ92" s="9">
        <v>54.532743023113269</v>
      </c>
      <c r="FA92" s="9">
        <v>100.0579038795599</v>
      </c>
      <c r="FB92" s="9">
        <v>138.30892772791682</v>
      </c>
      <c r="FC92" s="9">
        <v>337.60001125946491</v>
      </c>
      <c r="FD92" s="9">
        <v>2640.89</v>
      </c>
      <c r="FE92" s="9">
        <v>211.25645145652956</v>
      </c>
      <c r="FF92" s="9"/>
      <c r="FG92" s="9">
        <v>347.66666666666669</v>
      </c>
      <c r="FH92" s="9">
        <v>433</v>
      </c>
      <c r="FI92" s="9">
        <v>197.16674786000002</v>
      </c>
      <c r="FJ92" s="9">
        <v>20.011299435028249</v>
      </c>
      <c r="FK92" s="9">
        <v>20.011299435028249</v>
      </c>
      <c r="FL92" s="9">
        <v>249.269230769231</v>
      </c>
      <c r="FM92" s="9"/>
      <c r="FN92" s="9">
        <v>343.66666666666669</v>
      </c>
      <c r="FO92" s="9" t="e">
        <v>#N/A</v>
      </c>
      <c r="FP92" s="9">
        <v>259.70454463599998</v>
      </c>
      <c r="FQ92" s="9">
        <v>197.31372449</v>
      </c>
      <c r="FR92" s="9">
        <v>183.18439482412811</v>
      </c>
      <c r="FS92" s="9"/>
      <c r="FT92" s="9">
        <v>460.10474079400001</v>
      </c>
      <c r="FU92" s="9">
        <v>0.4393333333333333</v>
      </c>
      <c r="FV92" s="9">
        <v>511.69291010199998</v>
      </c>
      <c r="FW92" s="9">
        <v>313.05641204</v>
      </c>
      <c r="FX92" s="9">
        <v>107.40000000000002</v>
      </c>
      <c r="FY92" s="9">
        <v>115.89999999999999</v>
      </c>
      <c r="FZ92" s="9">
        <v>97.766666666666652</v>
      </c>
      <c r="GA92" s="9"/>
      <c r="GB92" s="9"/>
      <c r="GC92" s="9">
        <v>110.23333333333333</v>
      </c>
      <c r="GD92" s="9">
        <v>111.6</v>
      </c>
      <c r="GE92" s="9">
        <v>98.080990052479052</v>
      </c>
      <c r="GF92" s="9">
        <v>78.58251276697797</v>
      </c>
      <c r="GG92" s="9">
        <v>100.89952153110046</v>
      </c>
      <c r="GH92" s="9">
        <v>71.842140587945764</v>
      </c>
      <c r="GI92" s="9">
        <v>294.97850655600001</v>
      </c>
      <c r="GJ92" s="9">
        <v>16.600000000000001</v>
      </c>
      <c r="GK92" s="9">
        <v>15.64</v>
      </c>
      <c r="GL92" s="9">
        <v>2.9213333333333331</v>
      </c>
      <c r="GM92" s="9">
        <v>0.98389999999999989</v>
      </c>
      <c r="GN92" s="9">
        <v>2.0137999999999998</v>
      </c>
      <c r="GO92" s="9">
        <v>3.6206666666666667</v>
      </c>
      <c r="GP92" s="9">
        <v>1.6999666666666666</v>
      </c>
      <c r="GQ92" s="9">
        <v>4.1023333333333332</v>
      </c>
      <c r="GR92" s="9">
        <v>0.29423333333333335</v>
      </c>
      <c r="GS92" s="9">
        <v>3.7919999999999998</v>
      </c>
      <c r="GT92" s="9">
        <v>1.6474564844877344</v>
      </c>
      <c r="GU92" s="9">
        <v>137.80000000000001</v>
      </c>
      <c r="GV92" s="9">
        <v>145.83333333333331</v>
      </c>
      <c r="GW92" s="9">
        <v>124.03333333333335</v>
      </c>
      <c r="GX92" s="9">
        <v>136.13333333333333</v>
      </c>
      <c r="GY92" s="9">
        <v>120.96666666666665</v>
      </c>
      <c r="GZ92" s="9">
        <v>145.83333333333334</v>
      </c>
      <c r="HA92" s="9">
        <v>163.73333333333332</v>
      </c>
      <c r="HB92" s="9">
        <v>113.87518142235125</v>
      </c>
      <c r="HC92" s="9">
        <v>104.51279500114632</v>
      </c>
      <c r="HD92" s="9">
        <v>105.67587305007842</v>
      </c>
      <c r="HE92" s="9">
        <v>130.05403310873356</v>
      </c>
      <c r="HF92" s="9">
        <v>101.30234421959526</v>
      </c>
      <c r="HG92" s="9">
        <v>109.69162995594715</v>
      </c>
      <c r="HH92" s="9">
        <v>15.153333333333334</v>
      </c>
      <c r="HI92" s="9">
        <v>0.78333333333333321</v>
      </c>
      <c r="HJ92" s="9">
        <v>16.059999999999999</v>
      </c>
      <c r="HK92" s="9">
        <v>0.20749999999999999</v>
      </c>
      <c r="HL92" s="34">
        <v>159.69999999999999</v>
      </c>
      <c r="HM92" s="9">
        <v>154.19999999999999</v>
      </c>
      <c r="HN92" s="34">
        <v>158.4</v>
      </c>
      <c r="HO92" s="9">
        <v>0.70186666666666664</v>
      </c>
      <c r="HP92" s="9">
        <v>0.96963333333333324</v>
      </c>
      <c r="HQ92" s="9">
        <v>0.46693333333333337</v>
      </c>
      <c r="HR92" s="9">
        <v>1.1947666666666668</v>
      </c>
      <c r="HS92" s="9">
        <v>3.4078358619117353</v>
      </c>
      <c r="HT92" s="9">
        <v>0.51049999999999995</v>
      </c>
      <c r="HU92" s="9">
        <v>0.38206666666666672</v>
      </c>
      <c r="HV92" s="9">
        <v>0.73073333333333335</v>
      </c>
      <c r="HW92" s="9">
        <v>2.7496028999999997</v>
      </c>
      <c r="HX92" s="9">
        <v>0.61086666666666667</v>
      </c>
      <c r="HY92" s="9">
        <v>1.5065333333333333</v>
      </c>
      <c r="HZ92" s="9">
        <v>0.46649999999999997</v>
      </c>
      <c r="IA92" s="9">
        <v>1.5914709126666668</v>
      </c>
      <c r="IB92" s="9">
        <v>0.63083333333333336</v>
      </c>
      <c r="IC92" s="9">
        <v>1.1356666666666666</v>
      </c>
      <c r="ID92" s="9">
        <v>0.61376666666666668</v>
      </c>
      <c r="IE92" s="9">
        <v>0.90233333333333332</v>
      </c>
      <c r="IF92" s="9">
        <v>1.1182099445865303</v>
      </c>
      <c r="IG92" s="9">
        <v>0.69529894179894181</v>
      </c>
      <c r="IH92" s="9">
        <v>0.65304908456136057</v>
      </c>
      <c r="II92" s="9">
        <v>92.5</v>
      </c>
      <c r="IJ92" s="9">
        <v>134.73333333333332</v>
      </c>
      <c r="IK92" s="9">
        <v>122.1</v>
      </c>
      <c r="IL92" s="9">
        <v>128.6</v>
      </c>
      <c r="IM92" s="9">
        <v>104.26666666666665</v>
      </c>
      <c r="IN92" s="9">
        <v>123.9</v>
      </c>
      <c r="IO92" s="9">
        <v>105.86666666666667</v>
      </c>
      <c r="IP92" s="9">
        <v>118.60000000000001</v>
      </c>
      <c r="IQ92" s="9">
        <v>82.466666666666669</v>
      </c>
      <c r="IR92" s="9">
        <v>103.16666666666667</v>
      </c>
      <c r="IS92" s="9">
        <v>144</v>
      </c>
      <c r="IT92" s="9">
        <v>121.46666666666665</v>
      </c>
      <c r="IU92" s="9">
        <v>111.93333333333334</v>
      </c>
      <c r="IV92" s="9">
        <v>83.6</v>
      </c>
      <c r="IW92" s="9">
        <v>80.419360074858432</v>
      </c>
      <c r="IX92" s="9">
        <v>82.071155188004397</v>
      </c>
      <c r="IY92" s="9">
        <v>102.60223795478869</v>
      </c>
      <c r="IZ92" s="9">
        <v>104.63587222414475</v>
      </c>
      <c r="JA92" s="9">
        <v>86.244058543931473</v>
      </c>
      <c r="JB92" s="9">
        <v>112.53843951146027</v>
      </c>
      <c r="JC92" s="9">
        <v>85.915333106344349</v>
      </c>
      <c r="JD92" s="9">
        <v>98.277357458335004</v>
      </c>
      <c r="JE92" s="9">
        <v>1.5259999999999998</v>
      </c>
      <c r="JF92" s="9">
        <v>0.34125</v>
      </c>
      <c r="JG92" s="9"/>
      <c r="JH92" s="9"/>
      <c r="JI92" s="9"/>
      <c r="JJ92" s="9"/>
      <c r="JK92" s="9"/>
      <c r="JL92" s="9"/>
      <c r="JM92" s="9">
        <v>0.66702423086702256</v>
      </c>
      <c r="JN92" s="9">
        <v>0.65949008753768468</v>
      </c>
      <c r="JO92" s="9">
        <v>0.86777264538156984</v>
      </c>
      <c r="JP92" s="9">
        <v>0.85893525661981029</v>
      </c>
      <c r="JQ92" s="9">
        <v>0.6462590352693327</v>
      </c>
      <c r="JR92" s="9">
        <v>0.62671559333115401</v>
      </c>
      <c r="JS92" s="9">
        <v>1.8096753169154769</v>
      </c>
      <c r="JT92" s="9">
        <v>1.6080643492789948</v>
      </c>
      <c r="JU92" s="9">
        <v>0.73211803421597477</v>
      </c>
      <c r="JV92" s="9">
        <v>0.75224760451854278</v>
      </c>
      <c r="JW92" s="9">
        <v>1.9143138879808217</v>
      </c>
      <c r="JX92" s="9">
        <v>1.6997099651302165</v>
      </c>
      <c r="JY92" s="9">
        <v>1.0373238240528861</v>
      </c>
      <c r="JZ92" s="9">
        <v>1.0143949329846356</v>
      </c>
      <c r="KA92" s="9"/>
      <c r="KB92" s="9"/>
      <c r="KC92" s="9"/>
      <c r="KD92" s="9"/>
      <c r="KE92" s="9"/>
      <c r="KF92" s="9"/>
      <c r="KG92" s="9"/>
      <c r="KH92" s="9"/>
      <c r="KI92" s="9">
        <v>2.1154999999999999</v>
      </c>
      <c r="KJ92" s="9"/>
      <c r="KK92" s="9"/>
      <c r="KL92" s="9">
        <v>1.0154166666666666</v>
      </c>
      <c r="KM92" s="9">
        <v>1.4110953462007638</v>
      </c>
      <c r="KN92" s="9">
        <v>0.45074343988262733</v>
      </c>
      <c r="KO92" s="9">
        <v>0.46691054956128392</v>
      </c>
      <c r="KP92" s="9">
        <v>0.99856089032124462</v>
      </c>
      <c r="KQ92" s="9">
        <v>0.19698315475329312</v>
      </c>
      <c r="KR92" s="9">
        <v>0.16853749861808237</v>
      </c>
      <c r="KS92" s="9">
        <v>0.1496925925925926</v>
      </c>
      <c r="KT92" s="9"/>
      <c r="KU92" s="9"/>
      <c r="KV92" s="27">
        <v>0.46681631435321469</v>
      </c>
      <c r="KW92" s="27">
        <v>0.34739076357219523</v>
      </c>
      <c r="KX92" s="27"/>
      <c r="KY92" s="27"/>
      <c r="KZ92" s="27"/>
      <c r="LA92" s="27"/>
      <c r="LB92" s="27"/>
      <c r="LC92" s="27"/>
      <c r="LD92" s="27">
        <v>0.94666666666666677</v>
      </c>
      <c r="LE92" s="27">
        <v>1.3789333333333331</v>
      </c>
      <c r="LF92" s="27"/>
      <c r="LG92" s="27"/>
      <c r="LH92" s="27">
        <v>0.90983333333333338</v>
      </c>
      <c r="LI92" s="27"/>
      <c r="LJ92" s="9">
        <v>79.352829537612152</v>
      </c>
      <c r="LK92" s="27">
        <v>194.76666666666665</v>
      </c>
      <c r="LL92" s="9">
        <v>1.4766666666666666</v>
      </c>
      <c r="LM92" s="9">
        <v>1.1402611632643671</v>
      </c>
      <c r="LN92" s="9">
        <v>0.91376374172787422</v>
      </c>
      <c r="LO92" s="9">
        <v>1.0273486359301101</v>
      </c>
      <c r="LP92" s="9"/>
      <c r="LQ92" s="9"/>
      <c r="LR92" s="9"/>
      <c r="LS92" s="9"/>
      <c r="LT92" s="9">
        <v>173.83333333333334</v>
      </c>
      <c r="LU92" s="9">
        <v>174.13333333333335</v>
      </c>
      <c r="LV92" s="9">
        <v>195.29999999999998</v>
      </c>
      <c r="LW92" s="9">
        <v>180.63333333333333</v>
      </c>
      <c r="LX92" s="9">
        <v>168.96666666666667</v>
      </c>
      <c r="LY92" s="9">
        <v>201.76666666666668</v>
      </c>
      <c r="LZ92" s="9">
        <v>155.23333333333335</v>
      </c>
      <c r="MA92" s="9">
        <v>202.43333333333337</v>
      </c>
      <c r="MB92" s="9">
        <v>113.43333333333334</v>
      </c>
      <c r="MC92" s="9">
        <v>162.36666666666667</v>
      </c>
      <c r="MD92" s="9">
        <v>161.4</v>
      </c>
      <c r="ME92" s="9">
        <v>166.3</v>
      </c>
      <c r="MF92" s="9">
        <v>156.29999999999998</v>
      </c>
      <c r="MG92" s="9">
        <v>166.5</v>
      </c>
      <c r="MH92" s="9">
        <v>131.33333333333334</v>
      </c>
      <c r="MI92" s="9">
        <v>168.86666666666667</v>
      </c>
      <c r="MJ92" s="9">
        <v>167.63333333333333</v>
      </c>
      <c r="MK92" s="9">
        <v>169.9</v>
      </c>
      <c r="ML92" s="9">
        <v>210.53333333333333</v>
      </c>
      <c r="MM92" s="9">
        <v>262.90000000000003</v>
      </c>
      <c r="MN92" s="9">
        <v>226.4666666666667</v>
      </c>
      <c r="MO92" s="9">
        <v>110.03333333333335</v>
      </c>
      <c r="MP92" s="9">
        <v>139.36666666666665</v>
      </c>
      <c r="MQ92" s="9">
        <v>160.53333333333333</v>
      </c>
      <c r="MR92" s="9">
        <v>156.26666666666665</v>
      </c>
      <c r="MS92" s="9">
        <v>158.26666666666668</v>
      </c>
      <c r="MT92" s="9">
        <v>186.53333333333333</v>
      </c>
      <c r="MU92" s="9">
        <v>176.86666666666665</v>
      </c>
      <c r="MV92" s="9">
        <v>174.63333333333333</v>
      </c>
      <c r="MW92" s="9">
        <v>35</v>
      </c>
      <c r="MX92" s="9">
        <v>34.666666666666664</v>
      </c>
      <c r="MY92" s="9">
        <v>38.333333333333336</v>
      </c>
      <c r="MZ92" s="9">
        <v>27.666666666666668</v>
      </c>
      <c r="NA92" s="9">
        <v>33</v>
      </c>
      <c r="NB92" s="9">
        <v>30.666666666666668</v>
      </c>
      <c r="NC92" s="9">
        <v>39</v>
      </c>
      <c r="ND92" s="9">
        <v>35.666666666666664</v>
      </c>
      <c r="NE92" s="9">
        <v>183.33333333333334</v>
      </c>
      <c r="NF92" s="9">
        <v>180.03333333333333</v>
      </c>
      <c r="NG92" s="9">
        <v>6.5966666666666667</v>
      </c>
      <c r="NH92" s="9"/>
      <c r="NI92" s="9"/>
      <c r="NJ92" s="9"/>
      <c r="NK92" s="9">
        <v>140.13333333333333</v>
      </c>
      <c r="NL92" s="9">
        <v>121.4</v>
      </c>
      <c r="NM92" s="9"/>
      <c r="NN92" s="9">
        <v>0.99854101154850716</v>
      </c>
      <c r="NO92" s="9">
        <v>1.0243722852529364</v>
      </c>
      <c r="NP92" s="27"/>
      <c r="NQ92" s="27">
        <v>34.071969696969695</v>
      </c>
      <c r="NR92" s="27"/>
      <c r="NS92" s="27">
        <v>58.620445823333341</v>
      </c>
      <c r="NT92" s="27">
        <v>25.746075916666666</v>
      </c>
      <c r="NU92" s="27">
        <v>146.20000000000002</v>
      </c>
      <c r="NV92" s="27">
        <v>1040</v>
      </c>
      <c r="NW92" s="27">
        <v>153.66666666666666</v>
      </c>
      <c r="NX92" s="27"/>
      <c r="NY92" s="27"/>
      <c r="NZ92" s="27"/>
      <c r="OA92" s="27">
        <v>73.900000000000006</v>
      </c>
      <c r="OB92" s="27">
        <v>72.099999999999994</v>
      </c>
      <c r="OC92" s="27">
        <v>59.2</v>
      </c>
      <c r="OD92" s="27">
        <v>655.57666666666671</v>
      </c>
      <c r="OE92" s="27">
        <v>114.03333333333332</v>
      </c>
      <c r="OF92" s="27">
        <v>1007.0704159999999</v>
      </c>
      <c r="OG92" s="27">
        <v>1562.5</v>
      </c>
      <c r="OH92" s="27">
        <v>2022.3000000000002</v>
      </c>
      <c r="OI92" s="27">
        <v>1360.2</v>
      </c>
      <c r="OJ92" s="9">
        <v>122.66666666666667</v>
      </c>
      <c r="OK92" s="9">
        <v>97.133333333333326</v>
      </c>
      <c r="OL92" s="9">
        <v>29.2</v>
      </c>
      <c r="OM92" s="9">
        <v>74.5</v>
      </c>
      <c r="ON92" s="9">
        <v>291</v>
      </c>
      <c r="OO92" s="9">
        <v>162.86666666666665</v>
      </c>
      <c r="OP92" s="9">
        <v>63.857649052534278</v>
      </c>
      <c r="OQ92" s="9" t="e">
        <v>#N/A</v>
      </c>
      <c r="OR92" s="9" t="e">
        <v>#N/A</v>
      </c>
      <c r="OS92" s="9">
        <v>139.80000000000001</v>
      </c>
      <c r="OT92" s="9">
        <v>174.2</v>
      </c>
      <c r="OU92" s="9">
        <v>223.5</v>
      </c>
      <c r="OV92" s="9">
        <v>120.16666666666667</v>
      </c>
      <c r="OW92" s="9">
        <v>173.23333333333335</v>
      </c>
      <c r="OX92" s="9">
        <v>124.8</v>
      </c>
      <c r="OY92" s="9">
        <v>122.06666666666666</v>
      </c>
      <c r="OZ92" s="9">
        <v>141.30000000000001</v>
      </c>
      <c r="PA92" s="9" t="e">
        <v>#N/A</v>
      </c>
      <c r="PB92" s="9" t="e">
        <v>#N/A</v>
      </c>
      <c r="PC92" s="9">
        <v>101.73333333333299</v>
      </c>
      <c r="PD92" s="9">
        <v>105.93333333333334</v>
      </c>
      <c r="PE92" s="9">
        <v>136.26666666666668</v>
      </c>
    </row>
    <row r="93" spans="1:421" ht="15.75">
      <c r="A93" s="5">
        <v>37165</v>
      </c>
      <c r="B93" s="9">
        <v>104.10709333333334</v>
      </c>
      <c r="C93" s="9">
        <v>69.506794666666664</v>
      </c>
      <c r="D93" s="9">
        <v>112.37442133333332</v>
      </c>
      <c r="E93" s="9">
        <v>90.98</v>
      </c>
      <c r="F93" s="9">
        <v>93</v>
      </c>
      <c r="G93" s="9">
        <v>219.93333333333331</v>
      </c>
      <c r="H93" s="9">
        <v>134.15067454358976</v>
      </c>
      <c r="I93" s="9">
        <v>139.1</v>
      </c>
      <c r="J93" s="9">
        <v>74.405331000000004</v>
      </c>
      <c r="K93" s="9">
        <v>89.496359333333331</v>
      </c>
      <c r="L93" s="9">
        <v>80</v>
      </c>
      <c r="M93" s="9">
        <v>62.164999999999992</v>
      </c>
      <c r="N93" s="9">
        <v>181.82666666666668</v>
      </c>
      <c r="O93" s="9">
        <v>72.385109356666661</v>
      </c>
      <c r="P93" s="9">
        <v>95.386672025333326</v>
      </c>
      <c r="Q93" s="9">
        <v>122.86168000000002</v>
      </c>
      <c r="R93" s="9">
        <v>81.789649981922196</v>
      </c>
      <c r="S93" s="9">
        <v>100.95334414083334</v>
      </c>
      <c r="T93" s="9">
        <v>72.623943473833336</v>
      </c>
      <c r="U93" s="9">
        <v>284.99524045843333</v>
      </c>
      <c r="V93" s="9">
        <v>103.54789128069126</v>
      </c>
      <c r="W93" s="9">
        <v>115.66666666666667</v>
      </c>
      <c r="X93" s="9">
        <v>116.11666666666667</v>
      </c>
      <c r="Y93" s="9">
        <v>105.57692673333334</v>
      </c>
      <c r="Z93" s="9">
        <v>196.14238950930985</v>
      </c>
      <c r="AA93" s="17">
        <v>95.019234921999995</v>
      </c>
      <c r="AB93" s="9">
        <v>179.35555555555558</v>
      </c>
      <c r="AC93" s="9">
        <v>287</v>
      </c>
      <c r="AD93" s="9">
        <v>188.33333333333334</v>
      </c>
      <c r="AE93" s="9">
        <v>866.93110160466665</v>
      </c>
      <c r="AF93" s="9">
        <v>656.24266655333338</v>
      </c>
      <c r="AG93" s="9">
        <v>675.80256835411114</v>
      </c>
      <c r="AH93" s="9">
        <v>812.82453384776534</v>
      </c>
      <c r="AI93" s="9">
        <v>865.61242813318484</v>
      </c>
      <c r="AJ93" s="9">
        <v>726.66907634522079</v>
      </c>
      <c r="AK93" s="9"/>
      <c r="AL93" s="9">
        <v>121.37393092075872</v>
      </c>
      <c r="AM93" s="9">
        <v>101.05596237303905</v>
      </c>
      <c r="AN93" s="9">
        <v>74.905905409630051</v>
      </c>
      <c r="AO93" s="9">
        <v>149.41468857720056</v>
      </c>
      <c r="AP93" s="9"/>
      <c r="AQ93" s="9">
        <v>114.64037519999999</v>
      </c>
      <c r="AR93" s="9">
        <v>104.16666666666667</v>
      </c>
      <c r="AS93" s="9">
        <v>76.900000000000006</v>
      </c>
      <c r="AT93" s="9">
        <v>109.33333333333333</v>
      </c>
      <c r="AU93" s="9">
        <v>112.33333333333333</v>
      </c>
      <c r="AV93" s="9"/>
      <c r="AW93" s="9">
        <v>122.63333333333333</v>
      </c>
      <c r="AX93" s="9"/>
      <c r="AY93" s="9">
        <v>141.86666666666667</v>
      </c>
      <c r="AZ93" s="9">
        <v>78.13333333333334</v>
      </c>
      <c r="BA93" s="9">
        <v>73.400000000000006</v>
      </c>
      <c r="BB93" s="9">
        <v>84.833333333333329</v>
      </c>
      <c r="BC93" s="9">
        <v>112.1</v>
      </c>
      <c r="BD93" s="9">
        <v>51.9</v>
      </c>
      <c r="BE93" s="9">
        <v>95.1</v>
      </c>
      <c r="BF93" s="9"/>
      <c r="BG93" s="9">
        <v>58.9</v>
      </c>
      <c r="BH93" s="9">
        <v>80.033333333333331</v>
      </c>
      <c r="BI93" s="9">
        <v>96.224013576580418</v>
      </c>
      <c r="BJ93" s="9">
        <v>89.744464949986408</v>
      </c>
      <c r="BK93" s="9">
        <v>128.34832299749991</v>
      </c>
      <c r="BL93" s="9">
        <v>85.53708757132226</v>
      </c>
      <c r="BM93" s="9">
        <v>79.793117313519062</v>
      </c>
      <c r="BN93" s="9">
        <v>69.724770642201833</v>
      </c>
      <c r="BO93" s="9">
        <v>120.96862960924604</v>
      </c>
      <c r="BP93" s="9">
        <v>96.929679762297766</v>
      </c>
      <c r="BQ93" s="9">
        <v>93.663911845730027</v>
      </c>
      <c r="BR93" s="9">
        <v>108.85045778229909</v>
      </c>
      <c r="BS93" s="9">
        <v>118.54723225134194</v>
      </c>
      <c r="BT93" s="9"/>
      <c r="BU93" s="9">
        <v>90.937527811507692</v>
      </c>
      <c r="BV93" s="9">
        <v>161.0733333333333</v>
      </c>
      <c r="BW93" s="9">
        <v>110.23333333333333</v>
      </c>
      <c r="BX93" s="9">
        <v>193.03333333333333</v>
      </c>
      <c r="BY93" s="9">
        <v>115.83333333333333</v>
      </c>
      <c r="BZ93" s="9">
        <v>128.83333333333334</v>
      </c>
      <c r="CA93" s="9">
        <v>85.175318730158651</v>
      </c>
      <c r="CB93" s="9">
        <v>126.39999999999999</v>
      </c>
      <c r="CC93" s="9"/>
      <c r="CD93" s="9"/>
      <c r="CE93" s="9"/>
      <c r="CF93" s="9"/>
      <c r="CG93" s="9"/>
      <c r="CH93" s="27"/>
      <c r="CI93" s="27"/>
      <c r="CJ93" s="27"/>
      <c r="CK93" s="27"/>
      <c r="CL93" s="27"/>
      <c r="CM93" s="27"/>
      <c r="CN93" s="27">
        <v>2780.8633333333332</v>
      </c>
      <c r="CO93" s="27">
        <v>2096.23</v>
      </c>
      <c r="CP93" s="27"/>
      <c r="CQ93" s="27">
        <v>64.69</v>
      </c>
      <c r="CR93" s="27">
        <v>127.846153846154</v>
      </c>
      <c r="CS93" s="27">
        <v>300.53095238095301</v>
      </c>
      <c r="CT93" s="27">
        <v>89.227272727272705</v>
      </c>
      <c r="CU93" s="27">
        <v>89.266666666666666</v>
      </c>
      <c r="CV93" s="27">
        <v>296.70546094166667</v>
      </c>
      <c r="CW93" s="9">
        <v>123.74333333333334</v>
      </c>
      <c r="CX93" s="9"/>
      <c r="CY93" s="9">
        <v>96.5</v>
      </c>
      <c r="CZ93" s="9">
        <v>105</v>
      </c>
      <c r="DA93" s="9">
        <v>166.2438330675173</v>
      </c>
      <c r="DB93" s="9">
        <v>741.59881855614049</v>
      </c>
      <c r="DC93" s="27">
        <v>187.2</v>
      </c>
      <c r="DD93" s="9">
        <v>177.33666666666667</v>
      </c>
      <c r="DE93" s="9">
        <v>176</v>
      </c>
      <c r="DF93" s="9">
        <v>176</v>
      </c>
      <c r="DG93" s="9">
        <v>252.18715607256414</v>
      </c>
      <c r="DH93" s="9">
        <v>188.33333333333334</v>
      </c>
      <c r="DI93" s="9">
        <v>152.48639649999998</v>
      </c>
      <c r="DJ93" s="9">
        <v>339</v>
      </c>
      <c r="DK93" s="9">
        <v>337.33333333333331</v>
      </c>
      <c r="DL93" s="9">
        <v>389</v>
      </c>
      <c r="DM93" s="9">
        <v>328.20182710669502</v>
      </c>
      <c r="DN93" s="9">
        <v>160</v>
      </c>
      <c r="DO93" s="9">
        <v>181</v>
      </c>
      <c r="DP93" s="9">
        <v>179</v>
      </c>
      <c r="DQ93" s="9">
        <v>178.33333333333334</v>
      </c>
      <c r="DR93" s="9">
        <v>205.3</v>
      </c>
      <c r="DS93" s="9">
        <v>231</v>
      </c>
      <c r="DT93" s="9">
        <v>293</v>
      </c>
      <c r="DU93" s="9">
        <v>528</v>
      </c>
      <c r="DV93" s="9">
        <v>597.66666666666663</v>
      </c>
      <c r="DW93" s="9">
        <v>90.666666666666671</v>
      </c>
      <c r="DX93" s="9">
        <v>351.82333333333332</v>
      </c>
      <c r="DY93" s="9">
        <v>225.33333333333334</v>
      </c>
      <c r="DZ93" s="9">
        <v>601.04666666666662</v>
      </c>
      <c r="EA93" s="9">
        <v>448.66666666666669</v>
      </c>
      <c r="EB93" s="9">
        <v>219.27</v>
      </c>
      <c r="EC93" s="9">
        <v>137.66666666666666</v>
      </c>
      <c r="ED93" s="17">
        <v>275.66666666666669</v>
      </c>
      <c r="EE93" s="9">
        <v>471.78924067999998</v>
      </c>
      <c r="EF93" s="9">
        <v>810.33333333333337</v>
      </c>
      <c r="EG93" s="9">
        <v>341</v>
      </c>
      <c r="EH93" s="9">
        <v>144.66666666666666</v>
      </c>
      <c r="EI93" s="9"/>
      <c r="EJ93" s="9">
        <v>214.86669324837118</v>
      </c>
      <c r="EK93" s="9">
        <v>161.07876664117751</v>
      </c>
      <c r="EL93" s="9">
        <v>158.18788308678776</v>
      </c>
      <c r="EM93" s="9">
        <v>68.766666666666666</v>
      </c>
      <c r="EN93" s="9">
        <v>132.73333333333332</v>
      </c>
      <c r="EO93" s="9"/>
      <c r="EP93" s="9">
        <v>74.533333333333331</v>
      </c>
      <c r="EQ93" s="9">
        <v>133.56666666666666</v>
      </c>
      <c r="ER93" s="9">
        <v>107.56666666666666</v>
      </c>
      <c r="ES93" s="9">
        <v>79.466666666666654</v>
      </c>
      <c r="ET93" s="9">
        <v>86.4</v>
      </c>
      <c r="EU93" s="9"/>
      <c r="EV93" s="9">
        <v>112.76666666666667</v>
      </c>
      <c r="EW93" s="9">
        <v>69.747899159663859</v>
      </c>
      <c r="EX93" s="9">
        <v>64.755375292343629</v>
      </c>
      <c r="EY93" s="9">
        <v>86.151368760064429</v>
      </c>
      <c r="EZ93" s="9">
        <v>50.854144131854952</v>
      </c>
      <c r="FA93" s="9">
        <v>100.52113491603936</v>
      </c>
      <c r="FB93" s="9">
        <v>121.30373169579592</v>
      </c>
      <c r="FC93" s="9">
        <v>251.73425450163086</v>
      </c>
      <c r="FD93" s="9">
        <v>2875.6133333333332</v>
      </c>
      <c r="FE93" s="9">
        <v>189.57061915110037</v>
      </c>
      <c r="FF93" s="9"/>
      <c r="FG93" s="9">
        <v>325.33333333333331</v>
      </c>
      <c r="FH93" s="9">
        <v>414</v>
      </c>
      <c r="FI93" s="9">
        <v>198.34254658</v>
      </c>
      <c r="FJ93" s="9">
        <v>20.312048570508583</v>
      </c>
      <c r="FK93" s="9">
        <v>20.312048570508583</v>
      </c>
      <c r="FL93" s="9">
        <v>250.072580645161</v>
      </c>
      <c r="FM93" s="9"/>
      <c r="FN93" s="9">
        <v>310</v>
      </c>
      <c r="FO93" s="9" t="e">
        <v>#N/A</v>
      </c>
      <c r="FP93" s="9">
        <v>242.36151335866666</v>
      </c>
      <c r="FQ93" s="9">
        <v>168.80060527133332</v>
      </c>
      <c r="FR93" s="9">
        <v>189.60185477998604</v>
      </c>
      <c r="FS93" s="9"/>
      <c r="FT93" s="9">
        <v>466.79209607466663</v>
      </c>
      <c r="FU93" s="9">
        <v>0.42999999999999994</v>
      </c>
      <c r="FV93" s="9">
        <v>576.50881513000002</v>
      </c>
      <c r="FW93" s="9">
        <v>317.46565728000002</v>
      </c>
      <c r="FX93" s="9">
        <v>108.46666666666668</v>
      </c>
      <c r="FY93" s="9">
        <v>115.56666666666666</v>
      </c>
      <c r="FZ93" s="9">
        <v>101.9</v>
      </c>
      <c r="GA93" s="9"/>
      <c r="GB93" s="9"/>
      <c r="GC93" s="9">
        <v>111.86666666666667</v>
      </c>
      <c r="GD93" s="9">
        <v>113.4</v>
      </c>
      <c r="GE93" s="9">
        <v>99.506540299208908</v>
      </c>
      <c r="GF93" s="9">
        <v>88.536523431989394</v>
      </c>
      <c r="GG93" s="9">
        <v>98.755980861244012</v>
      </c>
      <c r="GH93" s="9">
        <v>77.74844512058705</v>
      </c>
      <c r="GI93" s="9">
        <v>319.229355376</v>
      </c>
      <c r="GJ93" s="9">
        <v>14.5</v>
      </c>
      <c r="GK93" s="9">
        <v>12.57</v>
      </c>
      <c r="GL93" s="9">
        <v>2.9130000000000003</v>
      </c>
      <c r="GM93" s="9">
        <v>0.96989999999999998</v>
      </c>
      <c r="GN93" s="9">
        <v>1.3448</v>
      </c>
      <c r="GO93" s="9">
        <v>3.3866666666666667</v>
      </c>
      <c r="GP93" s="9">
        <v>1.2860333333333334</v>
      </c>
      <c r="GQ93" s="9">
        <v>4.2073333333333336</v>
      </c>
      <c r="GR93" s="9">
        <v>0.29423333333333329</v>
      </c>
      <c r="GS93" s="9">
        <v>3.7076666666666664</v>
      </c>
      <c r="GT93" s="9">
        <v>1.2640340802987862</v>
      </c>
      <c r="GU93" s="9">
        <v>129.86666666666667</v>
      </c>
      <c r="GV93" s="9">
        <v>105.83333333333333</v>
      </c>
      <c r="GW93" s="9">
        <v>108.6</v>
      </c>
      <c r="GX93" s="9">
        <v>127.43333333333332</v>
      </c>
      <c r="GY93" s="9">
        <v>119.93333333333332</v>
      </c>
      <c r="GZ93" s="9">
        <v>101.2</v>
      </c>
      <c r="HA93" s="9">
        <v>158.33333333333334</v>
      </c>
      <c r="HB93" s="9">
        <v>86.147147482416003</v>
      </c>
      <c r="HC93" s="9">
        <v>103.02567321029761</v>
      </c>
      <c r="HD93" s="9">
        <v>105.67587305007839</v>
      </c>
      <c r="HE93" s="9">
        <v>86.849073256840242</v>
      </c>
      <c r="HF93" s="9">
        <v>99.049400031167195</v>
      </c>
      <c r="HG93" s="9">
        <v>95.81497797356829</v>
      </c>
      <c r="HH93" s="9">
        <v>12.176666666666668</v>
      </c>
      <c r="HI93" s="9">
        <v>0.74146666666666672</v>
      </c>
      <c r="HJ93" s="9">
        <v>12.973333333333334</v>
      </c>
      <c r="HK93" s="9">
        <v>0.21760000000000002</v>
      </c>
      <c r="HL93" s="34">
        <v>159.5</v>
      </c>
      <c r="HM93" s="9">
        <v>148.46666666666667</v>
      </c>
      <c r="HN93" s="34">
        <v>155.06666666666666</v>
      </c>
      <c r="HO93" s="9">
        <v>0.65133333333333321</v>
      </c>
      <c r="HP93" s="9">
        <v>0.87893333333333334</v>
      </c>
      <c r="HQ93" s="9">
        <v>0.39226666666666665</v>
      </c>
      <c r="HR93" s="9">
        <v>1.1330666666666667</v>
      </c>
      <c r="HS93" s="9">
        <v>3.3530980907832104</v>
      </c>
      <c r="HT93" s="9">
        <v>0.373</v>
      </c>
      <c r="HU93" s="9">
        <v>0.24276666666666669</v>
      </c>
      <c r="HV93" s="9">
        <v>0.58033333333333337</v>
      </c>
      <c r="HW93" s="9">
        <v>2.7304457000000002</v>
      </c>
      <c r="HX93" s="9">
        <v>0.58346666666666669</v>
      </c>
      <c r="HY93" s="9">
        <v>1.2497333333333334</v>
      </c>
      <c r="HZ93" s="9">
        <v>0.44670000000000004</v>
      </c>
      <c r="IA93" s="9">
        <v>1.6018999999999999</v>
      </c>
      <c r="IB93" s="9">
        <v>0.64956666666666663</v>
      </c>
      <c r="IC93" s="9">
        <v>1.0403333333333333</v>
      </c>
      <c r="ID93" s="9">
        <v>0.68156666666666654</v>
      </c>
      <c r="IE93" s="9">
        <v>0.92533333333333323</v>
      </c>
      <c r="IF93" s="9">
        <v>1.0393810640732266</v>
      </c>
      <c r="IG93" s="9">
        <v>0.63961522792022796</v>
      </c>
      <c r="IH93" s="9">
        <v>0.5010020562770563</v>
      </c>
      <c r="II93" s="9">
        <v>92.533333333333346</v>
      </c>
      <c r="IJ93" s="9">
        <v>135.76666666666668</v>
      </c>
      <c r="IK93" s="9">
        <v>115.1</v>
      </c>
      <c r="IL93" s="9">
        <v>125.4</v>
      </c>
      <c r="IM93" s="9">
        <v>95.933333333333337</v>
      </c>
      <c r="IN93" s="9">
        <v>123.9</v>
      </c>
      <c r="IO93" s="9">
        <v>97.066666666666663</v>
      </c>
      <c r="IP93" s="9">
        <v>114.13333333333333</v>
      </c>
      <c r="IQ93" s="9">
        <v>59.06666666666667</v>
      </c>
      <c r="IR93" s="9">
        <v>90.166666666666671</v>
      </c>
      <c r="IS93" s="9">
        <v>136.30000000000001</v>
      </c>
      <c r="IT93" s="9">
        <v>119.43333333333334</v>
      </c>
      <c r="IU93" s="9">
        <v>119.56666666666666</v>
      </c>
      <c r="IV93" s="9">
        <v>93.166666666666671</v>
      </c>
      <c r="IW93" s="9">
        <v>74.629288367341076</v>
      </c>
      <c r="IX93" s="9">
        <v>77.832846222432423</v>
      </c>
      <c r="IY93" s="9">
        <v>74.966963285281466</v>
      </c>
      <c r="IZ93" s="9">
        <v>83.09965037051181</v>
      </c>
      <c r="JA93" s="9">
        <v>82.375641206645014</v>
      </c>
      <c r="JB93" s="9">
        <v>93.35541141171052</v>
      </c>
      <c r="JC93" s="9">
        <v>88.46668936556577</v>
      </c>
      <c r="JD93" s="9">
        <v>109.13360820890541</v>
      </c>
      <c r="JE93" s="9">
        <v>1.2969999999999999</v>
      </c>
      <c r="JF93" s="9">
        <v>0.31608333333333333</v>
      </c>
      <c r="JG93" s="9"/>
      <c r="JH93" s="9"/>
      <c r="JI93" s="9"/>
      <c r="JJ93" s="9"/>
      <c r="JK93" s="9"/>
      <c r="JL93" s="9"/>
      <c r="JM93" s="9">
        <v>0.62778832225491266</v>
      </c>
      <c r="JN93" s="9">
        <v>0.61538205295848314</v>
      </c>
      <c r="JO93" s="9">
        <v>0.86534952417275068</v>
      </c>
      <c r="JP93" s="9">
        <v>0.85306623624278088</v>
      </c>
      <c r="JQ93" s="9">
        <v>0.61536386981947622</v>
      </c>
      <c r="JR93" s="9">
        <v>0.58155640550651999</v>
      </c>
      <c r="JS93" s="9">
        <v>1.5821745160001452</v>
      </c>
      <c r="JT93" s="9">
        <v>1.362518233990774</v>
      </c>
      <c r="JU93" s="9">
        <v>0.60403527659729028</v>
      </c>
      <c r="JV93" s="9">
        <v>0.62645816715702296</v>
      </c>
      <c r="JW93" s="9">
        <v>1.8268569612436887</v>
      </c>
      <c r="JX93" s="9">
        <v>1.6097434255929679</v>
      </c>
      <c r="JY93" s="9">
        <v>1.0390998147542769</v>
      </c>
      <c r="JZ93" s="9">
        <v>1.0121243579964405</v>
      </c>
      <c r="KA93" s="9">
        <v>0.65370000000000006</v>
      </c>
      <c r="KB93" s="9">
        <v>0.51046666666666662</v>
      </c>
      <c r="KC93" s="9">
        <v>0.51026666666666676</v>
      </c>
      <c r="KD93" s="9">
        <v>0.75123333333333331</v>
      </c>
      <c r="KE93" s="9">
        <v>0.38803333333333334</v>
      </c>
      <c r="KF93" s="9">
        <v>1.1974</v>
      </c>
      <c r="KG93" s="9">
        <v>0.16756666666666664</v>
      </c>
      <c r="KH93" s="9">
        <v>0.40463333333333329</v>
      </c>
      <c r="KI93" s="9">
        <v>1.9340000000000002</v>
      </c>
      <c r="KJ93" s="9"/>
      <c r="KK93" s="9"/>
      <c r="KL93" s="9">
        <v>0.92516666666666669</v>
      </c>
      <c r="KM93" s="9">
        <v>1.1498790606125431</v>
      </c>
      <c r="KN93" s="9">
        <v>0.41823462970950592</v>
      </c>
      <c r="KO93" s="9">
        <v>0.43127533926655681</v>
      </c>
      <c r="KP93" s="9">
        <v>0.949882918302424</v>
      </c>
      <c r="KQ93" s="9">
        <v>0.15117353732737801</v>
      </c>
      <c r="KR93" s="9">
        <v>0.12369011954569657</v>
      </c>
      <c r="KS93" s="9">
        <v>0.12566942909760589</v>
      </c>
      <c r="KT93" s="9"/>
      <c r="KU93" s="9"/>
      <c r="KV93" s="27">
        <v>0.51110700897060313</v>
      </c>
      <c r="KW93" s="27">
        <v>0.37121268214208608</v>
      </c>
      <c r="KX93" s="27"/>
      <c r="KY93" s="27"/>
      <c r="KZ93" s="27"/>
      <c r="LA93" s="27"/>
      <c r="LB93" s="27"/>
      <c r="LC93" s="27"/>
      <c r="LD93" s="27">
        <v>0.9487000000000001</v>
      </c>
      <c r="LE93" s="27">
        <v>1.1995</v>
      </c>
      <c r="LF93" s="27"/>
      <c r="LG93" s="27"/>
      <c r="LH93" s="27">
        <v>0.68963333333333321</v>
      </c>
      <c r="LI93" s="27"/>
      <c r="LJ93" s="9">
        <v>70.972644927536237</v>
      </c>
      <c r="LK93" s="27">
        <v>187.2</v>
      </c>
      <c r="LL93" s="9">
        <v>1.1566666666666665</v>
      </c>
      <c r="LM93" s="9">
        <v>1.0394265139158996</v>
      </c>
      <c r="LN93" s="9">
        <v>0.93730177166784501</v>
      </c>
      <c r="LO93" s="9">
        <v>1.0740585885071088</v>
      </c>
      <c r="LP93" s="9"/>
      <c r="LQ93" s="9"/>
      <c r="LR93" s="9"/>
      <c r="LS93" s="9"/>
      <c r="LT93" s="9">
        <v>174.73333333333335</v>
      </c>
      <c r="LU93" s="9">
        <v>174.86666666666665</v>
      </c>
      <c r="LV93" s="9">
        <v>195.13333333333335</v>
      </c>
      <c r="LW93" s="9">
        <v>179.86666666666665</v>
      </c>
      <c r="LX93" s="9">
        <v>161.86666666666667</v>
      </c>
      <c r="LY93" s="9">
        <v>202.13333333333333</v>
      </c>
      <c r="LZ93" s="9">
        <v>155.4</v>
      </c>
      <c r="MA93" s="9">
        <v>202.70000000000002</v>
      </c>
      <c r="MB93" s="9">
        <v>114.06666666666666</v>
      </c>
      <c r="MC93" s="9">
        <v>162.73333333333332</v>
      </c>
      <c r="MD93" s="9">
        <v>160.73333333333332</v>
      </c>
      <c r="ME93" s="9">
        <v>164.96666666666667</v>
      </c>
      <c r="MF93" s="9">
        <v>160.03333333333333</v>
      </c>
      <c r="MG93" s="9">
        <v>167.9</v>
      </c>
      <c r="MH93" s="9">
        <v>134.73333333333335</v>
      </c>
      <c r="MI93" s="9">
        <v>170.93333333333331</v>
      </c>
      <c r="MJ93" s="9">
        <v>168.9</v>
      </c>
      <c r="MK93" s="9">
        <v>172.43333333333331</v>
      </c>
      <c r="ML93" s="9">
        <v>213.6</v>
      </c>
      <c r="MM93" s="9">
        <v>269.33333333333331</v>
      </c>
      <c r="MN93" s="9">
        <v>229.36666666666667</v>
      </c>
      <c r="MO93" s="9">
        <v>110.09999999999998</v>
      </c>
      <c r="MP93" s="9">
        <v>139.29999999999998</v>
      </c>
      <c r="MQ93" s="9">
        <v>160.70000000000002</v>
      </c>
      <c r="MR93" s="9">
        <v>155.79999999999998</v>
      </c>
      <c r="MS93" s="9">
        <v>157.33333333333334</v>
      </c>
      <c r="MT93" s="9">
        <v>177.33333333333334</v>
      </c>
      <c r="MU93" s="9">
        <v>177.5</v>
      </c>
      <c r="MV93" s="9">
        <v>175.79999999999998</v>
      </c>
      <c r="MW93" s="9">
        <v>33</v>
      </c>
      <c r="MX93" s="9">
        <v>34</v>
      </c>
      <c r="MY93" s="9">
        <v>34.333333333333336</v>
      </c>
      <c r="MZ93" s="9">
        <v>27.333333333333332</v>
      </c>
      <c r="NA93" s="9">
        <v>28.333333333333332</v>
      </c>
      <c r="NB93" s="9">
        <v>27</v>
      </c>
      <c r="NC93" s="9">
        <v>32.666666666666664</v>
      </c>
      <c r="ND93" s="9">
        <v>29.666666666666668</v>
      </c>
      <c r="NE93" s="9">
        <v>183.03333333333333</v>
      </c>
      <c r="NF93" s="9">
        <v>180.96666666666667</v>
      </c>
      <c r="NG93" s="9">
        <v>6.0566666666666675</v>
      </c>
      <c r="NH93" s="9"/>
      <c r="NI93" s="9"/>
      <c r="NJ93" s="9"/>
      <c r="NK93" s="9">
        <v>140.43333333333334</v>
      </c>
      <c r="NL93" s="9">
        <v>150.73333333333301</v>
      </c>
      <c r="NM93" s="9"/>
      <c r="NN93" s="9">
        <v>0.97943718452160888</v>
      </c>
      <c r="NO93" s="9">
        <v>0.97723903439764814</v>
      </c>
      <c r="NP93" s="27"/>
      <c r="NQ93" s="27">
        <v>31.723402777777768</v>
      </c>
      <c r="NR93" s="27">
        <v>15.805077402850399</v>
      </c>
      <c r="NS93" s="27">
        <v>57.028967866666669</v>
      </c>
      <c r="NT93" s="27">
        <v>22.351182779999998</v>
      </c>
      <c r="NU93" s="27">
        <v>143.86666666666667</v>
      </c>
      <c r="NV93" s="27">
        <v>1040</v>
      </c>
      <c r="NW93" s="27">
        <v>161</v>
      </c>
      <c r="NX93" s="27"/>
      <c r="NY93" s="27"/>
      <c r="NZ93" s="27"/>
      <c r="OA93" s="27">
        <v>73.900000000000006</v>
      </c>
      <c r="OB93" s="27">
        <v>72.099999999999994</v>
      </c>
      <c r="OC93" s="27">
        <v>59.2</v>
      </c>
      <c r="OD93" s="27">
        <v>499.94333333333338</v>
      </c>
      <c r="OE93" s="27">
        <v>114.66666666666667</v>
      </c>
      <c r="OF93" s="27">
        <v>1220.8450686666665</v>
      </c>
      <c r="OG93" s="27">
        <v>1645.2</v>
      </c>
      <c r="OH93" s="27">
        <v>2053.3000000000002</v>
      </c>
      <c r="OI93" s="27">
        <v>1430.8</v>
      </c>
      <c r="OJ93" s="9">
        <v>130</v>
      </c>
      <c r="OK93" s="9">
        <v>104</v>
      </c>
      <c r="OL93" s="9">
        <v>29.2</v>
      </c>
      <c r="OM93" s="9">
        <v>74.5</v>
      </c>
      <c r="ON93" s="9">
        <v>291</v>
      </c>
      <c r="OO93" s="9">
        <v>163.03333333333333</v>
      </c>
      <c r="OP93" s="9">
        <v>66.276382683715923</v>
      </c>
      <c r="OQ93" s="9" t="e">
        <v>#N/A</v>
      </c>
      <c r="OR93" s="9" t="e">
        <v>#N/A</v>
      </c>
      <c r="OS93" s="9">
        <v>139.4</v>
      </c>
      <c r="OT93" s="9">
        <v>173.83333333333334</v>
      </c>
      <c r="OU93" s="9">
        <v>224.06666666666669</v>
      </c>
      <c r="OV93" s="9">
        <v>120.5</v>
      </c>
      <c r="OW93" s="9">
        <v>173.4</v>
      </c>
      <c r="OX93" s="9">
        <v>125.23333333333333</v>
      </c>
      <c r="OY93" s="9">
        <v>122.66666666666667</v>
      </c>
      <c r="OZ93" s="9">
        <v>141.53333333333333</v>
      </c>
      <c r="PA93" s="9" t="e">
        <v>#N/A</v>
      </c>
      <c r="PB93" s="9" t="e">
        <v>#N/A</v>
      </c>
      <c r="PC93" s="9">
        <v>100.1</v>
      </c>
      <c r="PD93" s="9">
        <v>106</v>
      </c>
      <c r="PE93" s="9">
        <v>135.16666666666666</v>
      </c>
    </row>
    <row r="94" spans="1:421" ht="15.75">
      <c r="A94" s="2">
        <v>37257</v>
      </c>
      <c r="B94" s="9">
        <v>98.442442666666679</v>
      </c>
      <c r="C94" s="9">
        <v>71.190880000000007</v>
      </c>
      <c r="D94" s="9">
        <v>113.90540800000001</v>
      </c>
      <c r="E94" s="9">
        <v>145.49666666666667</v>
      </c>
      <c r="F94" s="9">
        <v>96.333333333333329</v>
      </c>
      <c r="G94" s="9">
        <v>236.16666666666666</v>
      </c>
      <c r="H94" s="9">
        <v>124.59076331025641</v>
      </c>
      <c r="I94" s="9">
        <v>139.56666666666669</v>
      </c>
      <c r="J94" s="9">
        <v>76.636178666666652</v>
      </c>
      <c r="K94" s="9">
        <v>90.808622666666665</v>
      </c>
      <c r="L94" s="9">
        <v>80</v>
      </c>
      <c r="M94" s="9">
        <v>110.75</v>
      </c>
      <c r="N94" s="9">
        <v>187.25</v>
      </c>
      <c r="O94" s="9">
        <v>72.238134515333329</v>
      </c>
      <c r="P94" s="9">
        <v>93.402511667333329</v>
      </c>
      <c r="Q94" s="9">
        <v>133.884784</v>
      </c>
      <c r="R94" s="9">
        <v>81.127848034972843</v>
      </c>
      <c r="S94" s="9">
        <v>90.481386695833336</v>
      </c>
      <c r="T94" s="9">
        <v>63.015463221666664</v>
      </c>
      <c r="U94" s="9">
        <v>248.85045260353331</v>
      </c>
      <c r="V94" s="9">
        <v>104.73495244629072</v>
      </c>
      <c r="W94" s="9">
        <v>114.33333333333333</v>
      </c>
      <c r="X94" s="9">
        <v>200.65999999999997</v>
      </c>
      <c r="Y94" s="9">
        <v>104.96453156666666</v>
      </c>
      <c r="Z94" s="9">
        <v>196.15551485375354</v>
      </c>
      <c r="AA94" s="17">
        <v>91.491838729999998</v>
      </c>
      <c r="AB94" s="9">
        <v>198.5</v>
      </c>
      <c r="AC94" s="9">
        <v>287</v>
      </c>
      <c r="AD94" s="9">
        <v>185</v>
      </c>
      <c r="AE94" s="9">
        <v>942.62314489133325</v>
      </c>
      <c r="AF94" s="9">
        <v>615.08971097999995</v>
      </c>
      <c r="AG94" s="9">
        <v>705.82690388777303</v>
      </c>
      <c r="AH94" s="9">
        <v>752.59774145345216</v>
      </c>
      <c r="AI94" s="9">
        <v>775.97963463165706</v>
      </c>
      <c r="AJ94" s="9">
        <v>887.61576920509242</v>
      </c>
      <c r="AK94" s="9"/>
      <c r="AL94" s="9">
        <v>119.77023869730634</v>
      </c>
      <c r="AM94" s="9">
        <v>103.71399548518623</v>
      </c>
      <c r="AN94" s="9">
        <v>75.886046683218453</v>
      </c>
      <c r="AO94" s="9">
        <v>159.70543530325816</v>
      </c>
      <c r="AP94" s="9"/>
      <c r="AQ94" s="9">
        <v>125.6634882</v>
      </c>
      <c r="AR94" s="9">
        <v>104.66666666666667</v>
      </c>
      <c r="AS94" s="9">
        <v>74.166666666666671</v>
      </c>
      <c r="AT94" s="9">
        <v>109.6</v>
      </c>
      <c r="AU94" s="9">
        <v>110.76666666666667</v>
      </c>
      <c r="AV94" s="9"/>
      <c r="AW94" s="9">
        <v>122.7</v>
      </c>
      <c r="AX94" s="9"/>
      <c r="AY94" s="9">
        <v>142.5</v>
      </c>
      <c r="AZ94" s="9">
        <v>79.8</v>
      </c>
      <c r="BA94" s="9">
        <v>67.333333333333329</v>
      </c>
      <c r="BB94" s="9">
        <v>84.866666666666674</v>
      </c>
      <c r="BC94" s="9">
        <v>112.63333333333333</v>
      </c>
      <c r="BD94" s="9">
        <v>54.9</v>
      </c>
      <c r="BE94" s="9">
        <v>95.833333333333329</v>
      </c>
      <c r="BF94" s="9"/>
      <c r="BG94" s="9">
        <v>57.166666666666664</v>
      </c>
      <c r="BH94" s="9">
        <v>81.599999999999994</v>
      </c>
      <c r="BI94" s="9">
        <v>99.109036911327948</v>
      </c>
      <c r="BJ94" s="9">
        <v>78.362539267470041</v>
      </c>
      <c r="BK94" s="9">
        <v>111.36725218351245</v>
      </c>
      <c r="BL94" s="9">
        <v>85.040932771024558</v>
      </c>
      <c r="BM94" s="9">
        <v>79.798456863789639</v>
      </c>
      <c r="BN94" s="9">
        <v>65.352332617606862</v>
      </c>
      <c r="BO94" s="9">
        <v>108.42047330764998</v>
      </c>
      <c r="BP94" s="9">
        <v>98.250247606470793</v>
      </c>
      <c r="BQ94" s="9">
        <v>88.567493112947673</v>
      </c>
      <c r="BR94" s="9">
        <v>118.61648016276702</v>
      </c>
      <c r="BS94" s="9">
        <v>126.71202216450608</v>
      </c>
      <c r="BT94" s="9"/>
      <c r="BU94" s="9">
        <v>89.642332279078957</v>
      </c>
      <c r="BV94" s="9">
        <v>157.88666666666666</v>
      </c>
      <c r="BW94" s="9">
        <v>111.43333333333334</v>
      </c>
      <c r="BX94" s="9">
        <v>213</v>
      </c>
      <c r="BY94" s="9">
        <v>119.93333333333334</v>
      </c>
      <c r="BZ94" s="9">
        <v>128.86666666666665</v>
      </c>
      <c r="CA94" s="9">
        <v>81.12083008333326</v>
      </c>
      <c r="CB94" s="9">
        <v>121.33333333333333</v>
      </c>
      <c r="CC94" s="9"/>
      <c r="CD94" s="9"/>
      <c r="CE94" s="9"/>
      <c r="CF94" s="9"/>
      <c r="CG94" s="9"/>
      <c r="CH94" s="27"/>
      <c r="CI94" s="27"/>
      <c r="CJ94" s="27"/>
      <c r="CK94" s="27"/>
      <c r="CL94" s="27"/>
      <c r="CM94" s="27"/>
      <c r="CN94" s="27">
        <v>3304.9066666666672</v>
      </c>
      <c r="CO94" s="27">
        <v>2128.9266666666667</v>
      </c>
      <c r="CP94" s="27"/>
      <c r="CQ94" s="27">
        <v>76.533333333333303</v>
      </c>
      <c r="CR94" s="27">
        <v>130.038461538462</v>
      </c>
      <c r="CS94" s="27">
        <v>302.86666666666702</v>
      </c>
      <c r="CT94" s="27">
        <v>88.1</v>
      </c>
      <c r="CU94" s="27">
        <v>78.38333333333334</v>
      </c>
      <c r="CV94" s="27">
        <v>271.31555710133335</v>
      </c>
      <c r="CW94" s="9">
        <v>123.67666666666668</v>
      </c>
      <c r="CX94" s="9"/>
      <c r="CY94" s="9">
        <v>91.899999999999991</v>
      </c>
      <c r="CZ94" s="9">
        <v>100.2</v>
      </c>
      <c r="DA94" s="9">
        <v>171.40265942634366</v>
      </c>
      <c r="DB94" s="9">
        <v>812.61870388422358</v>
      </c>
      <c r="DC94" s="27">
        <v>185.36666666666667</v>
      </c>
      <c r="DD94" s="9">
        <v>279.56333333333333</v>
      </c>
      <c r="DE94" s="9">
        <v>180.33333333333334</v>
      </c>
      <c r="DF94" s="9">
        <v>161.66666666666666</v>
      </c>
      <c r="DG94" s="9">
        <v>255.46770987307698</v>
      </c>
      <c r="DH94" s="9">
        <v>188.66666666666666</v>
      </c>
      <c r="DI94" s="9">
        <v>157.01812073333335</v>
      </c>
      <c r="DJ94" s="9">
        <v>340.33333333333331</v>
      </c>
      <c r="DK94" s="9">
        <v>335.66666666666669</v>
      </c>
      <c r="DL94" s="9">
        <v>366.66666666666669</v>
      </c>
      <c r="DM94" s="9">
        <v>321.2443288805602</v>
      </c>
      <c r="DN94" s="9">
        <v>154.66666666666666</v>
      </c>
      <c r="DO94" s="9">
        <v>173.66666666666666</v>
      </c>
      <c r="DP94" s="9">
        <v>171.66666666666666</v>
      </c>
      <c r="DQ94" s="9">
        <v>173.33333333333334</v>
      </c>
      <c r="DR94" s="9">
        <v>318.9666666666667</v>
      </c>
      <c r="DS94" s="9">
        <v>238</v>
      </c>
      <c r="DT94" s="9">
        <v>297.66666666666669</v>
      </c>
      <c r="DU94" s="9">
        <v>518</v>
      </c>
      <c r="DV94" s="9">
        <v>580.33333333333337</v>
      </c>
      <c r="DW94" s="9">
        <v>86</v>
      </c>
      <c r="DX94" s="9">
        <v>355.34666666666664</v>
      </c>
      <c r="DY94" s="9">
        <v>214.33333333333334</v>
      </c>
      <c r="DZ94" s="9">
        <v>639.57000000000005</v>
      </c>
      <c r="EA94" s="9">
        <v>426</v>
      </c>
      <c r="EB94" s="9">
        <v>219.62</v>
      </c>
      <c r="EC94" s="9">
        <v>134</v>
      </c>
      <c r="ED94" s="17">
        <v>311.66666666666669</v>
      </c>
      <c r="EE94" s="9">
        <v>266.75933702000003</v>
      </c>
      <c r="EF94" s="9">
        <v>663</v>
      </c>
      <c r="EG94" s="9">
        <v>360.33333333333331</v>
      </c>
      <c r="EH94" s="9">
        <v>143.33333333333334</v>
      </c>
      <c r="EI94" s="9"/>
      <c r="EJ94" s="9">
        <v>212.31986029926512</v>
      </c>
      <c r="EK94" s="9">
        <v>162.96669178669902</v>
      </c>
      <c r="EL94" s="9">
        <v>162.50199282777257</v>
      </c>
      <c r="EM94" s="9">
        <v>67.533333333333331</v>
      </c>
      <c r="EN94" s="9">
        <v>131.53333333333333</v>
      </c>
      <c r="EO94" s="9"/>
      <c r="EP94" s="9">
        <v>75</v>
      </c>
      <c r="EQ94" s="9">
        <v>132.06666666666663</v>
      </c>
      <c r="ER94" s="9">
        <v>105.9</v>
      </c>
      <c r="ES94" s="9">
        <v>77.099999999999994</v>
      </c>
      <c r="ET94" s="9">
        <v>94.766666666666666</v>
      </c>
      <c r="EU94" s="9">
        <v>128</v>
      </c>
      <c r="EV94" s="9">
        <v>124.15</v>
      </c>
      <c r="EW94" s="9">
        <v>71.820728291316541</v>
      </c>
      <c r="EX94" s="9">
        <v>63.382636411817202</v>
      </c>
      <c r="EY94" s="9">
        <v>83.735909822866361</v>
      </c>
      <c r="EZ94" s="9">
        <v>53.737370289868224</v>
      </c>
      <c r="FA94" s="9">
        <v>99.594672843080474</v>
      </c>
      <c r="FB94" s="9">
        <v>68.587623996221055</v>
      </c>
      <c r="FC94" s="9">
        <v>244.36017781285088</v>
      </c>
      <c r="FD94" s="9">
        <v>2786.4166666666665</v>
      </c>
      <c r="FE94" s="9">
        <v>188.74721390323202</v>
      </c>
      <c r="FF94" s="9"/>
      <c r="FG94" s="9">
        <v>368</v>
      </c>
      <c r="FH94" s="9">
        <v>389</v>
      </c>
      <c r="FI94" s="9">
        <v>218.40461224000001</v>
      </c>
      <c r="FJ94" s="9">
        <v>19.409420289855074</v>
      </c>
      <c r="FK94" s="9">
        <v>19.409420289855074</v>
      </c>
      <c r="FL94" s="9">
        <v>244.02016129032299</v>
      </c>
      <c r="FM94" s="9"/>
      <c r="FN94" s="9">
        <v>352</v>
      </c>
      <c r="FO94" s="9" t="e">
        <v>#N/A</v>
      </c>
      <c r="FP94" s="9">
        <v>246.10937181266669</v>
      </c>
      <c r="FQ94" s="9">
        <v>161.96627514933334</v>
      </c>
      <c r="FR94" s="9">
        <v>195.37864894216722</v>
      </c>
      <c r="FS94" s="9"/>
      <c r="FT94" s="9">
        <v>452.97646098933336</v>
      </c>
      <c r="FU94" s="9">
        <v>0.43466666666666665</v>
      </c>
      <c r="FV94" s="9">
        <v>578.34600064666665</v>
      </c>
      <c r="FW94" s="9">
        <v>322.53628930600001</v>
      </c>
      <c r="FX94" s="9">
        <v>106.66666666666667</v>
      </c>
      <c r="FY94" s="9">
        <v>118.76666666666667</v>
      </c>
      <c r="FZ94" s="9">
        <v>106.46666666666665</v>
      </c>
      <c r="GA94" s="9"/>
      <c r="GB94" s="9"/>
      <c r="GC94" s="9">
        <v>115.73333333333333</v>
      </c>
      <c r="GD94" s="9">
        <v>118.76666666666667</v>
      </c>
      <c r="GE94" s="9">
        <v>96.561447481789003</v>
      </c>
      <c r="GF94" s="9">
        <v>88.818666591428482</v>
      </c>
      <c r="GG94" s="9">
        <v>99.827751196172272</v>
      </c>
      <c r="GH94" s="9">
        <v>81.668083583158079</v>
      </c>
      <c r="GI94" s="9">
        <v>335.32310050199999</v>
      </c>
      <c r="GJ94" s="9">
        <v>13.1</v>
      </c>
      <c r="GK94" s="9">
        <v>11.38</v>
      </c>
      <c r="GL94" s="9">
        <v>2.8116666666666661</v>
      </c>
      <c r="GM94" s="9">
        <v>0.93936666666666657</v>
      </c>
      <c r="GN94" s="9">
        <v>1.2784666666666666</v>
      </c>
      <c r="GO94" s="9">
        <v>3.2543333333333333</v>
      </c>
      <c r="GP94" s="9">
        <v>1.2482666666666666</v>
      </c>
      <c r="GQ94" s="9">
        <v>4.1903333333333324</v>
      </c>
      <c r="GR94" s="9">
        <v>0.23316666666666666</v>
      </c>
      <c r="GS94" s="9">
        <v>3.6846666666666663</v>
      </c>
      <c r="GT94" s="9">
        <v>1.2196087092731829</v>
      </c>
      <c r="GU94" s="9">
        <v>124.73333333333333</v>
      </c>
      <c r="GV94" s="9">
        <v>98.6</v>
      </c>
      <c r="GW94" s="9">
        <v>97.7</v>
      </c>
      <c r="GX94" s="9">
        <v>122.23333333333333</v>
      </c>
      <c r="GY94" s="9">
        <v>117.46666666666665</v>
      </c>
      <c r="GZ94" s="9">
        <v>93.666666666666671</v>
      </c>
      <c r="HA94" s="9">
        <v>149</v>
      </c>
      <c r="HB94" s="9">
        <v>83.617282572289824</v>
      </c>
      <c r="HC94" s="9">
        <v>99.782331399779935</v>
      </c>
      <c r="HD94" s="9">
        <v>83.743370565911235</v>
      </c>
      <c r="HE94" s="9">
        <v>82.565173401072045</v>
      </c>
      <c r="HF94" s="9">
        <v>98.43496070705045</v>
      </c>
      <c r="HG94" s="9">
        <v>86.563876651982369</v>
      </c>
      <c r="HH94" s="9">
        <v>11.63</v>
      </c>
      <c r="HI94" s="9">
        <v>0.64453333333333329</v>
      </c>
      <c r="HJ94" s="9">
        <v>12.386666666666665</v>
      </c>
      <c r="HK94" s="9">
        <v>0.2225</v>
      </c>
      <c r="HL94" s="34">
        <v>159.16666666666666</v>
      </c>
      <c r="HM94" s="9">
        <v>143.53333333333333</v>
      </c>
      <c r="HN94" s="34">
        <v>148.53333333333333</v>
      </c>
      <c r="HO94" s="9">
        <v>0.70186666666666664</v>
      </c>
      <c r="HP94" s="9">
        <v>0.89670000000000005</v>
      </c>
      <c r="HQ94" s="9">
        <v>0.4156333333333333</v>
      </c>
      <c r="HR94" s="9">
        <v>1.1468666666666667</v>
      </c>
      <c r="HS94" s="9">
        <v>3.3033922616561635</v>
      </c>
      <c r="HT94" s="9">
        <v>0.39424733333333334</v>
      </c>
      <c r="HU94" s="9">
        <v>0.2891333333333333</v>
      </c>
      <c r="HV94" s="9">
        <v>0.57700000000000007</v>
      </c>
      <c r="HW94" s="9">
        <v>2.709224166666667</v>
      </c>
      <c r="HX94" s="9">
        <v>0.55979999999999996</v>
      </c>
      <c r="HY94" s="9">
        <v>1.2297666666666667</v>
      </c>
      <c r="HZ94" s="9">
        <v>0.40416666666666662</v>
      </c>
      <c r="IA94" s="9">
        <v>1.6015666666666666</v>
      </c>
      <c r="IB94" s="9">
        <v>0.56743333333333335</v>
      </c>
      <c r="IC94" s="9">
        <v>1.0463333333333333</v>
      </c>
      <c r="ID94" s="9">
        <v>0.69103333333333339</v>
      </c>
      <c r="IE94" s="9">
        <v>0.99066666666666647</v>
      </c>
      <c r="IF94" s="9">
        <v>1.1295143609022558</v>
      </c>
      <c r="IG94" s="9">
        <v>0.69769895104895097</v>
      </c>
      <c r="IH94" s="9">
        <v>0.51772845864661654</v>
      </c>
      <c r="II94" s="9">
        <v>91.366666666666674</v>
      </c>
      <c r="IJ94" s="9">
        <v>135.46666666666667</v>
      </c>
      <c r="IK94" s="9">
        <v>115.66666666666667</v>
      </c>
      <c r="IL94" s="9">
        <v>122.56666666666666</v>
      </c>
      <c r="IM94" s="9">
        <v>94.166666666666671</v>
      </c>
      <c r="IN94" s="9">
        <v>118.53333333333335</v>
      </c>
      <c r="IO94" s="9">
        <v>106.3</v>
      </c>
      <c r="IP94" s="9">
        <v>117.43333333333334</v>
      </c>
      <c r="IQ94" s="9">
        <v>62.133333333333333</v>
      </c>
      <c r="IR94" s="9">
        <v>87.466666666666683</v>
      </c>
      <c r="IS94" s="9">
        <v>129.1</v>
      </c>
      <c r="IT94" s="9">
        <v>113.83333333333333</v>
      </c>
      <c r="IU94" s="9">
        <v>97.433333333333337</v>
      </c>
      <c r="IV94" s="9">
        <v>95.8</v>
      </c>
      <c r="IW94" s="9">
        <v>80.419360074858432</v>
      </c>
      <c r="IX94" s="9">
        <v>78.780798632884498</v>
      </c>
      <c r="IY94" s="9">
        <v>79.237333413726873</v>
      </c>
      <c r="IZ94" s="9">
        <v>82.622340489004003</v>
      </c>
      <c r="JA94" s="9">
        <v>79.034307496823374</v>
      </c>
      <c r="JB94" s="9">
        <v>91.863896116831228</v>
      </c>
      <c r="JC94" s="9">
        <v>77.280671887413462</v>
      </c>
      <c r="JD94" s="9">
        <v>110.64942689777565</v>
      </c>
      <c r="JE94" s="9">
        <v>1.2928333333333333</v>
      </c>
      <c r="JF94" s="9">
        <v>0.25600000000000001</v>
      </c>
      <c r="JG94" s="9"/>
      <c r="JH94" s="9"/>
      <c r="JI94" s="9"/>
      <c r="JJ94" s="9"/>
      <c r="JK94" s="9"/>
      <c r="JL94" s="9"/>
      <c r="JM94" s="9">
        <v>0.6033493795093795</v>
      </c>
      <c r="JN94" s="9">
        <v>0.60901172438672435</v>
      </c>
      <c r="JO94" s="9">
        <v>0.90973177849927833</v>
      </c>
      <c r="JP94" s="9">
        <v>0.90974250360750375</v>
      </c>
      <c r="JQ94" s="9">
        <v>0.58354909090909102</v>
      </c>
      <c r="JR94" s="9">
        <v>0.5693286507936508</v>
      </c>
      <c r="JS94" s="9">
        <v>1.6982654581529579</v>
      </c>
      <c r="JT94" s="9">
        <v>1.598205119047619</v>
      </c>
      <c r="JU94" s="9">
        <v>0.62236606060606059</v>
      </c>
      <c r="JV94" s="9">
        <v>0.64976723665223668</v>
      </c>
      <c r="JW94" s="9">
        <v>1.7957779256854254</v>
      </c>
      <c r="JX94" s="9">
        <v>1.6867785353535354</v>
      </c>
      <c r="JY94" s="9">
        <v>1.0894263852813855</v>
      </c>
      <c r="JZ94" s="9">
        <v>1.0913511616161617</v>
      </c>
      <c r="KA94" s="9">
        <v>0.70300000000000007</v>
      </c>
      <c r="KB94" s="9">
        <v>0.51026666666666676</v>
      </c>
      <c r="KC94" s="9">
        <v>0.45256666666666667</v>
      </c>
      <c r="KD94" s="9">
        <v>0.77113333333333345</v>
      </c>
      <c r="KE94" s="9">
        <v>0.35139999999999993</v>
      </c>
      <c r="KF94" s="9">
        <v>1.2487333333333333</v>
      </c>
      <c r="KG94" s="9">
        <v>0.18536666666666665</v>
      </c>
      <c r="KH94" s="9">
        <v>0.43866666666666676</v>
      </c>
      <c r="KI94" s="9">
        <v>1.80725</v>
      </c>
      <c r="KJ94" s="9"/>
      <c r="KK94" s="9"/>
      <c r="KL94" s="9">
        <v>0.83091666666666664</v>
      </c>
      <c r="KM94" s="9">
        <v>1.1273984079136898</v>
      </c>
      <c r="KN94" s="9">
        <v>0.34887619876674852</v>
      </c>
      <c r="KO94" s="9">
        <v>0.39342914105754972</v>
      </c>
      <c r="KP94" s="9">
        <v>0.83184161500255083</v>
      </c>
      <c r="KQ94" s="9">
        <v>0.13677124753195918</v>
      </c>
      <c r="KR94" s="9">
        <v>0.11547854620356773</v>
      </c>
      <c r="KS94" s="9">
        <v>0.1075</v>
      </c>
      <c r="KT94" s="9"/>
      <c r="KU94" s="9"/>
      <c r="KV94" s="27">
        <v>0.53662804412293741</v>
      </c>
      <c r="KW94" s="27">
        <v>0.40681120607011956</v>
      </c>
      <c r="KX94" s="27"/>
      <c r="KY94" s="27"/>
      <c r="KZ94" s="27"/>
      <c r="LA94" s="27"/>
      <c r="LB94" s="27"/>
      <c r="LC94" s="27"/>
      <c r="LD94" s="27">
        <v>1.0522666666666665</v>
      </c>
      <c r="LE94" s="27">
        <v>1.1600999999999999</v>
      </c>
      <c r="LF94" s="27"/>
      <c r="LG94" s="27"/>
      <c r="LH94" s="27">
        <v>0.73750000000000004</v>
      </c>
      <c r="LI94" s="27"/>
      <c r="LJ94" s="9">
        <v>73.526106934001675</v>
      </c>
      <c r="LK94" s="27">
        <v>185.36666666666667</v>
      </c>
      <c r="LL94" s="9">
        <v>1</v>
      </c>
      <c r="LM94" s="9">
        <v>1.0173918769045207</v>
      </c>
      <c r="LN94" s="9">
        <v>0.97942008256480728</v>
      </c>
      <c r="LO94" s="9">
        <v>0.84823894276628786</v>
      </c>
      <c r="LP94" s="9"/>
      <c r="LQ94" s="9"/>
      <c r="LR94" s="9"/>
      <c r="LS94" s="9"/>
      <c r="LT94" s="9">
        <v>175.93333333333337</v>
      </c>
      <c r="LU94" s="9">
        <v>176.16666666666666</v>
      </c>
      <c r="LV94" s="9">
        <v>197.1</v>
      </c>
      <c r="LW94" s="9">
        <v>181.66666666666666</v>
      </c>
      <c r="LX94" s="9">
        <v>168.33333333333334</v>
      </c>
      <c r="LY94" s="9">
        <v>204</v>
      </c>
      <c r="LZ94" s="9">
        <v>155.06666666666669</v>
      </c>
      <c r="MA94" s="9">
        <v>204.70000000000002</v>
      </c>
      <c r="MB94" s="9">
        <v>114.3</v>
      </c>
      <c r="MC94" s="9">
        <v>162.23333333333332</v>
      </c>
      <c r="MD94" s="9">
        <v>160.73333333333332</v>
      </c>
      <c r="ME94" s="9">
        <v>163.4</v>
      </c>
      <c r="MF94" s="9">
        <v>159.70000000000002</v>
      </c>
      <c r="MG94" s="9">
        <v>167.53333333333333</v>
      </c>
      <c r="MH94" s="9">
        <v>139.33333333333334</v>
      </c>
      <c r="MI94" s="9">
        <v>169.79999999999998</v>
      </c>
      <c r="MJ94" s="9">
        <v>164.86666666666667</v>
      </c>
      <c r="MK94" s="9">
        <v>171.43333333333331</v>
      </c>
      <c r="ML94" s="9">
        <v>224.63333333333335</v>
      </c>
      <c r="MM94" s="9">
        <v>268.46666666666664</v>
      </c>
      <c r="MN94" s="9">
        <v>258.33333333333331</v>
      </c>
      <c r="MO94" s="9">
        <v>112.36666666666667</v>
      </c>
      <c r="MP94" s="9">
        <v>139.86666666666667</v>
      </c>
      <c r="MQ94" s="9">
        <v>160.53333333333333</v>
      </c>
      <c r="MR94" s="9">
        <v>158.03333333333333</v>
      </c>
      <c r="MS94" s="9">
        <v>157.29999999999998</v>
      </c>
      <c r="MT94" s="9">
        <v>169.6</v>
      </c>
      <c r="MU94" s="9">
        <v>176.53333333333333</v>
      </c>
      <c r="MV94" s="9">
        <v>176.83333333333334</v>
      </c>
      <c r="MW94" s="9">
        <v>33</v>
      </c>
      <c r="MX94" s="9">
        <v>34</v>
      </c>
      <c r="MY94" s="9">
        <v>33.666666666666664</v>
      </c>
      <c r="MZ94" s="9">
        <v>28.666666666666668</v>
      </c>
      <c r="NA94" s="9">
        <v>27</v>
      </c>
      <c r="NB94" s="9">
        <v>25.333333333333332</v>
      </c>
      <c r="NC94" s="9">
        <v>32.333333333333336</v>
      </c>
      <c r="ND94" s="9">
        <v>30</v>
      </c>
      <c r="NE94" s="9">
        <v>184.39999999999998</v>
      </c>
      <c r="NF94" s="9">
        <v>182.29999999999998</v>
      </c>
      <c r="NG94" s="9">
        <v>7.6366666666666667</v>
      </c>
      <c r="NH94" s="9"/>
      <c r="NI94" s="9"/>
      <c r="NJ94" s="9"/>
      <c r="NK94" s="9">
        <v>141.19999999999999</v>
      </c>
      <c r="NL94" s="9">
        <v>183.5</v>
      </c>
      <c r="NM94" s="9"/>
      <c r="NN94" s="9">
        <v>0.98491102302425992</v>
      </c>
      <c r="NO94" s="9">
        <v>0.97647934313419138</v>
      </c>
      <c r="NP94" s="27"/>
      <c r="NQ94" s="27">
        <v>35.770544191919186</v>
      </c>
      <c r="NR94" s="27">
        <v>16.537144856351265</v>
      </c>
      <c r="NS94" s="27">
        <v>61.408062656666665</v>
      </c>
      <c r="NT94" s="27">
        <v>25.706463656666667</v>
      </c>
      <c r="NU94" s="27">
        <v>142.63333333333333</v>
      </c>
      <c r="NV94" s="27">
        <v>1110</v>
      </c>
      <c r="NW94" s="27">
        <v>161</v>
      </c>
      <c r="NX94" s="27"/>
      <c r="NY94" s="27"/>
      <c r="NZ94" s="27"/>
      <c r="OA94" s="27">
        <v>65.599999999999994</v>
      </c>
      <c r="OB94" s="27">
        <v>70.2</v>
      </c>
      <c r="OC94" s="27">
        <v>58.2</v>
      </c>
      <c r="OD94" s="27">
        <v>503.88666666666671</v>
      </c>
      <c r="OE94" s="27">
        <v>115.23333333333335</v>
      </c>
      <c r="OF94" s="27">
        <v>1489.3677846666667</v>
      </c>
      <c r="OG94" s="27">
        <v>1917.9</v>
      </c>
      <c r="OH94" s="27">
        <v>2195.5</v>
      </c>
      <c r="OI94" s="27">
        <v>1533.3</v>
      </c>
      <c r="OJ94" s="9">
        <v>130</v>
      </c>
      <c r="OK94" s="9">
        <v>104</v>
      </c>
      <c r="OL94" s="9">
        <v>33.1</v>
      </c>
      <c r="OM94" s="9">
        <v>70</v>
      </c>
      <c r="ON94" s="9">
        <v>273</v>
      </c>
      <c r="OO94" s="9">
        <v>163.4</v>
      </c>
      <c r="OP94" s="9">
        <v>66.800184871360358</v>
      </c>
      <c r="OQ94" s="9" t="e">
        <v>#N/A</v>
      </c>
      <c r="OR94" s="9" t="e">
        <v>#N/A</v>
      </c>
      <c r="OS94" s="9">
        <v>139.26666666666668</v>
      </c>
      <c r="OT94" s="9">
        <v>174.7</v>
      </c>
      <c r="OU94" s="9">
        <v>224.1</v>
      </c>
      <c r="OV94" s="9">
        <v>120.86666666666667</v>
      </c>
      <c r="OW94" s="9">
        <v>174.73333333333335</v>
      </c>
      <c r="OX94" s="9">
        <v>125.33333333333333</v>
      </c>
      <c r="OY94" s="9">
        <v>122.9</v>
      </c>
      <c r="OZ94" s="9">
        <v>142.1</v>
      </c>
      <c r="PA94" s="9" t="e">
        <v>#N/A</v>
      </c>
      <c r="PB94" s="9" t="e">
        <v>#N/A</v>
      </c>
      <c r="PC94" s="9">
        <v>99.466666666666697</v>
      </c>
      <c r="PD94" s="9">
        <v>107.90000000000002</v>
      </c>
      <c r="PE94" s="9">
        <v>133.73333333333335</v>
      </c>
    </row>
    <row r="95" spans="1:421" ht="15.75">
      <c r="A95" s="3">
        <v>37347</v>
      </c>
      <c r="B95" s="9">
        <v>98.289343999999986</v>
      </c>
      <c r="C95" s="9">
        <v>71.190880000000007</v>
      </c>
      <c r="D95" s="9">
        <v>113.29301333333335</v>
      </c>
      <c r="E95" s="9">
        <v>233.44333333333336</v>
      </c>
      <c r="F95" s="9">
        <v>89.333333333333329</v>
      </c>
      <c r="G95" s="9">
        <v>238.8</v>
      </c>
      <c r="H95" s="9">
        <v>127.25619233846155</v>
      </c>
      <c r="I95" s="9">
        <v>137.93333333333337</v>
      </c>
      <c r="J95" s="9">
        <v>76.24249966666666</v>
      </c>
      <c r="K95" s="9">
        <v>90.152490999999998</v>
      </c>
      <c r="L95" s="9">
        <v>75.666666666666671</v>
      </c>
      <c r="M95" s="9">
        <v>174.37666666666667</v>
      </c>
      <c r="N95" s="9">
        <v>195.36666666666667</v>
      </c>
      <c r="O95" s="9">
        <v>74.442757135333338</v>
      </c>
      <c r="P95" s="9">
        <v>90.609989681999991</v>
      </c>
      <c r="Q95" s="9">
        <v>136.18126400000003</v>
      </c>
      <c r="R95" s="9">
        <v>80.884183845833334</v>
      </c>
      <c r="S95" s="9">
        <v>80.578956760999986</v>
      </c>
      <c r="T95" s="9">
        <v>59.60932127376666</v>
      </c>
      <c r="U95" s="9">
        <v>244.11786271259999</v>
      </c>
      <c r="V95" s="9">
        <v>101.70004778617424</v>
      </c>
      <c r="W95" s="9">
        <v>137.51666666666668</v>
      </c>
      <c r="X95" s="9">
        <v>373.24333333333334</v>
      </c>
      <c r="Y95" s="9">
        <v>104.84205253333333</v>
      </c>
      <c r="Z95" s="9">
        <v>204.47540766769694</v>
      </c>
      <c r="AA95" s="17">
        <v>87.009106069333328</v>
      </c>
      <c r="AB95" s="9">
        <v>203.5</v>
      </c>
      <c r="AC95" s="9">
        <v>268</v>
      </c>
      <c r="AD95" s="9">
        <v>191.66666666666666</v>
      </c>
      <c r="AE95" s="9">
        <v>917.04952249933331</v>
      </c>
      <c r="AF95" s="9">
        <v>643.74980504000007</v>
      </c>
      <c r="AG95" s="9">
        <v>741.8913177017921</v>
      </c>
      <c r="AH95" s="9">
        <v>829.15354647045251</v>
      </c>
      <c r="AI95" s="9">
        <v>787.7267921522398</v>
      </c>
      <c r="AJ95" s="9">
        <v>853.59816116598938</v>
      </c>
      <c r="AK95" s="9"/>
      <c r="AL95" s="9">
        <v>122.55266104583207</v>
      </c>
      <c r="AM95" s="9">
        <v>101.50797931385732</v>
      </c>
      <c r="AN95" s="9">
        <v>76.888043754166674</v>
      </c>
      <c r="AO95" s="9">
        <v>144.36847616363636</v>
      </c>
      <c r="AP95" s="9"/>
      <c r="AQ95" s="9">
        <v>124.31621883333332</v>
      </c>
      <c r="AR95" s="9">
        <v>103</v>
      </c>
      <c r="AS95" s="9">
        <v>70.333333333333329</v>
      </c>
      <c r="AT95" s="9">
        <v>110.03333333333335</v>
      </c>
      <c r="AU95" s="9">
        <v>109.33333333333333</v>
      </c>
      <c r="AV95" s="9"/>
      <c r="AW95" s="9">
        <v>121.90000000000002</v>
      </c>
      <c r="AX95" s="9"/>
      <c r="AY95" s="9">
        <v>142.36666666666667</v>
      </c>
      <c r="AZ95" s="9">
        <v>80.433333333333323</v>
      </c>
      <c r="BA95" s="9">
        <v>63.2</v>
      </c>
      <c r="BB95" s="9">
        <v>83.433333333333323</v>
      </c>
      <c r="BC95" s="9">
        <v>110.5</v>
      </c>
      <c r="BD95" s="9">
        <v>53.9</v>
      </c>
      <c r="BE95" s="9">
        <v>94.9</v>
      </c>
      <c r="BF95" s="9"/>
      <c r="BG95" s="9">
        <v>53.366666666666667</v>
      </c>
      <c r="BH95" s="9">
        <v>82</v>
      </c>
      <c r="BI95" s="9">
        <v>98.59991514637251</v>
      </c>
      <c r="BJ95" s="9">
        <v>76.872255616043688</v>
      </c>
      <c r="BK95" s="9">
        <v>105.34757622000713</v>
      </c>
      <c r="BL95" s="9">
        <v>84.941701810965014</v>
      </c>
      <c r="BM95" s="9">
        <v>83.183090776936595</v>
      </c>
      <c r="BN95" s="9">
        <v>68.397423384735518</v>
      </c>
      <c r="BO95" s="9">
        <v>96.554760594386352</v>
      </c>
      <c r="BP95" s="9">
        <v>97.722020468801603</v>
      </c>
      <c r="BQ95" s="9">
        <v>88.429752066115697</v>
      </c>
      <c r="BR95" s="9">
        <v>120.65106815869788</v>
      </c>
      <c r="BS95" s="9">
        <v>114.54351266609306</v>
      </c>
      <c r="BT95" s="9"/>
      <c r="BU95" s="9">
        <v>89.428101968999499</v>
      </c>
      <c r="BV95" s="9">
        <v>154.19333333333336</v>
      </c>
      <c r="BW95" s="9">
        <v>104.83333333333333</v>
      </c>
      <c r="BX95" s="9">
        <v>205.49</v>
      </c>
      <c r="BY95" s="9">
        <v>113.73333333333333</v>
      </c>
      <c r="BZ95" s="9">
        <v>128.80000000000001</v>
      </c>
      <c r="CA95" s="9">
        <v>83.057336140624997</v>
      </c>
      <c r="CB95" s="9">
        <v>113.33333333333333</v>
      </c>
      <c r="CC95" s="9"/>
      <c r="CD95" s="9"/>
      <c r="CE95" s="9"/>
      <c r="CF95" s="9"/>
      <c r="CG95" s="9"/>
      <c r="CH95" s="27"/>
      <c r="CI95" s="27"/>
      <c r="CJ95" s="27"/>
      <c r="CK95" s="27"/>
      <c r="CL95" s="27">
        <v>89</v>
      </c>
      <c r="CM95" s="27"/>
      <c r="CN95" s="27">
        <v>4666.79</v>
      </c>
      <c r="CO95" s="27">
        <v>2085.9066666666663</v>
      </c>
      <c r="CP95" s="27"/>
      <c r="CQ95" s="27">
        <v>78.125</v>
      </c>
      <c r="CR95" s="27">
        <v>122.92307692307701</v>
      </c>
      <c r="CS95" s="27">
        <v>274.66153846153901</v>
      </c>
      <c r="CT95" s="27">
        <v>74.044444444444395</v>
      </c>
      <c r="CU95" s="27">
        <v>73.466666666666669</v>
      </c>
      <c r="CV95" s="27">
        <v>267.03491484749998</v>
      </c>
      <c r="CW95" s="9">
        <v>125.71333333333332</v>
      </c>
      <c r="CX95" s="9"/>
      <c r="CY95" s="9">
        <v>97.666666666666671</v>
      </c>
      <c r="CZ95" s="9">
        <v>104</v>
      </c>
      <c r="DA95" s="9">
        <v>176.03983405483405</v>
      </c>
      <c r="DB95" s="9">
        <v>826.44020088479385</v>
      </c>
      <c r="DC95" s="27">
        <v>188.16666666666666</v>
      </c>
      <c r="DD95" s="9">
        <v>439.18</v>
      </c>
      <c r="DE95" s="9">
        <v>177</v>
      </c>
      <c r="DF95" s="9">
        <v>182</v>
      </c>
      <c r="DG95" s="9">
        <v>271.68440495961539</v>
      </c>
      <c r="DH95" s="9">
        <v>202.33333333333334</v>
      </c>
      <c r="DI95" s="9">
        <v>171.34816763333333</v>
      </c>
      <c r="DJ95" s="9">
        <v>379.66666666666669</v>
      </c>
      <c r="DK95" s="9">
        <v>377.33333333333331</v>
      </c>
      <c r="DL95" s="9">
        <v>401.66666666666669</v>
      </c>
      <c r="DM95" s="9">
        <v>360.04794318529997</v>
      </c>
      <c r="DN95" s="9">
        <v>151.66666666666666</v>
      </c>
      <c r="DO95" s="9">
        <v>164.66666666666666</v>
      </c>
      <c r="DP95" s="9">
        <v>169</v>
      </c>
      <c r="DQ95" s="9">
        <v>182.33333333333334</v>
      </c>
      <c r="DR95" s="9">
        <v>472</v>
      </c>
      <c r="DS95" s="9">
        <v>230.16666666666666</v>
      </c>
      <c r="DT95" s="9">
        <v>280.66666666666669</v>
      </c>
      <c r="DU95" s="9">
        <v>504.66666666666669</v>
      </c>
      <c r="DV95" s="9">
        <v>573.66666666666663</v>
      </c>
      <c r="DW95" s="9">
        <v>84</v>
      </c>
      <c r="DX95" s="9">
        <v>348.85</v>
      </c>
      <c r="DY95" s="9">
        <v>202</v>
      </c>
      <c r="DZ95" s="9">
        <v>631.84</v>
      </c>
      <c r="EA95" s="9">
        <v>423.33333333333331</v>
      </c>
      <c r="EB95" s="9">
        <v>219.02666666666667</v>
      </c>
      <c r="EC95" s="9">
        <v>123.33333333333333</v>
      </c>
      <c r="ED95" s="17">
        <v>348.66666666666669</v>
      </c>
      <c r="EE95" s="9"/>
      <c r="EF95" s="9">
        <v>617</v>
      </c>
      <c r="EG95" s="9">
        <v>399.66666666666669</v>
      </c>
      <c r="EH95" s="9">
        <v>140.66666666666666</v>
      </c>
      <c r="EI95" s="9"/>
      <c r="EJ95" s="9">
        <v>212.57100720963626</v>
      </c>
      <c r="EK95" s="9">
        <v>177.77497654606063</v>
      </c>
      <c r="EL95" s="9">
        <v>177.88052452320426</v>
      </c>
      <c r="EM95" s="9">
        <v>69.399999999999991</v>
      </c>
      <c r="EN95" s="9">
        <v>133.46666666666667</v>
      </c>
      <c r="EO95" s="9"/>
      <c r="EP95" s="9">
        <v>81.966666666666654</v>
      </c>
      <c r="EQ95" s="9">
        <v>135.93333333333337</v>
      </c>
      <c r="ER95" s="9">
        <v>109.5</v>
      </c>
      <c r="ES95" s="9">
        <v>78.8</v>
      </c>
      <c r="ET95" s="9">
        <v>104.83333333333333</v>
      </c>
      <c r="EU95" s="9">
        <v>99.3</v>
      </c>
      <c r="EV95" s="9"/>
      <c r="EW95" s="9">
        <v>78.375350140056028</v>
      </c>
      <c r="EX95" s="9">
        <v>71.038726047740866</v>
      </c>
      <c r="EY95" s="9">
        <v>88.083735909822877</v>
      </c>
      <c r="EZ95" s="9">
        <v>59.603244197550417</v>
      </c>
      <c r="FA95" s="9">
        <v>97.741748697162691</v>
      </c>
      <c r="FB95" s="9"/>
      <c r="FC95" s="9">
        <v>280.89731465507572</v>
      </c>
      <c r="FD95" s="9">
        <v>2823.1933333333332</v>
      </c>
      <c r="FE95" s="9">
        <v>190.3908754294697</v>
      </c>
      <c r="FF95" s="9"/>
      <c r="FG95" s="9">
        <v>425.66666666666669</v>
      </c>
      <c r="FH95" s="9">
        <v>388</v>
      </c>
      <c r="FI95" s="9">
        <v>241.03873760000002</v>
      </c>
      <c r="FJ95" s="9">
        <v>19.25</v>
      </c>
      <c r="FK95" s="9">
        <v>19.25</v>
      </c>
      <c r="FL95" s="9">
        <v>226.527777777778</v>
      </c>
      <c r="FM95" s="9"/>
      <c r="FN95" s="9">
        <v>423.66666666666669</v>
      </c>
      <c r="FO95" s="9" t="e">
        <v>#N/A</v>
      </c>
      <c r="FP95" s="9">
        <v>223.32827140599997</v>
      </c>
      <c r="FQ95" s="9">
        <v>158.14492927466665</v>
      </c>
      <c r="FR95" s="9">
        <v>161.4052583692316</v>
      </c>
      <c r="FS95" s="9"/>
      <c r="FT95" s="9">
        <v>434.89855550533338</v>
      </c>
      <c r="FU95" s="9">
        <v>0.43366666666666664</v>
      </c>
      <c r="FV95" s="9">
        <v>537.41350733533329</v>
      </c>
      <c r="FW95" s="9">
        <v>322.53628930600001</v>
      </c>
      <c r="FX95" s="9">
        <v>102.5</v>
      </c>
      <c r="FY95" s="9">
        <v>121.06666666666666</v>
      </c>
      <c r="FZ95" s="9">
        <v>107.5</v>
      </c>
      <c r="GA95" s="9"/>
      <c r="GB95" s="9"/>
      <c r="GC95" s="9">
        <v>117.56666666666668</v>
      </c>
      <c r="GD95" s="9">
        <v>118.93333333333332</v>
      </c>
      <c r="GE95" s="9">
        <v>92.707762199420401</v>
      </c>
      <c r="GF95" s="9">
        <v>82.532516999125349</v>
      </c>
      <c r="GG95" s="9">
        <v>99.598086124401917</v>
      </c>
      <c r="GH95" s="9">
        <v>81.668083583158079</v>
      </c>
      <c r="GI95" s="9">
        <v>335.32310050199999</v>
      </c>
      <c r="GJ95" s="9">
        <v>12.033333333333333</v>
      </c>
      <c r="GK95" s="9">
        <v>10.59</v>
      </c>
      <c r="GL95" s="9">
        <v>2.7763333333333335</v>
      </c>
      <c r="GM95" s="9">
        <v>0.89083333333333325</v>
      </c>
      <c r="GN95" s="9">
        <v>1.0909666666666666</v>
      </c>
      <c r="GO95" s="9">
        <v>3.165</v>
      </c>
      <c r="GP95" s="9">
        <v>1.1918666666666666</v>
      </c>
      <c r="GQ95" s="9">
        <v>4.2069999999999999</v>
      </c>
      <c r="GR95" s="9">
        <v>0.17123333333333332</v>
      </c>
      <c r="GS95" s="9">
        <v>3.7583333333333329</v>
      </c>
      <c r="GT95" s="9">
        <v>1.163564393939394</v>
      </c>
      <c r="GU95" s="9">
        <v>121.8</v>
      </c>
      <c r="GV95" s="9">
        <v>88.5</v>
      </c>
      <c r="GW95" s="9">
        <v>90.933333333333337</v>
      </c>
      <c r="GX95" s="9">
        <v>120.1</v>
      </c>
      <c r="GY95" s="9">
        <v>115.1</v>
      </c>
      <c r="GZ95" s="9">
        <v>83.033333333333346</v>
      </c>
      <c r="HA95" s="9">
        <v>145.03333333333333</v>
      </c>
      <c r="HB95" s="9">
        <v>79.839231885676014</v>
      </c>
      <c r="HC95" s="9">
        <v>94.626975858171065</v>
      </c>
      <c r="HD95" s="9">
        <v>61.499598941684916</v>
      </c>
      <c r="HE95" s="9">
        <v>70.456159989666972</v>
      </c>
      <c r="HF95" s="9">
        <v>100.40294752777218</v>
      </c>
      <c r="HG95" s="9">
        <v>79.515418502202635</v>
      </c>
      <c r="HH95" s="9">
        <v>10.726666666666667</v>
      </c>
      <c r="HI95" s="9">
        <v>0.52086666666666659</v>
      </c>
      <c r="HJ95" s="9">
        <v>11.453333333333333</v>
      </c>
      <c r="HK95" s="9">
        <v>0.18686666666666665</v>
      </c>
      <c r="HL95" s="34">
        <v>158.96666666666667</v>
      </c>
      <c r="HM95" s="9">
        <v>139.80000000000001</v>
      </c>
      <c r="HN95" s="34">
        <v>146.9</v>
      </c>
      <c r="HO95" s="9">
        <v>0.65583333333333327</v>
      </c>
      <c r="HP95" s="9">
        <v>0.88073333333333337</v>
      </c>
      <c r="HQ95" s="9">
        <v>0.42276666666666673</v>
      </c>
      <c r="HR95" s="9">
        <v>1.1527000000000001</v>
      </c>
      <c r="HS95" s="9">
        <v>3.3233447923463744</v>
      </c>
      <c r="HT95" s="9">
        <v>0.35029133333333334</v>
      </c>
      <c r="HU95" s="9">
        <v>0.23636666666666667</v>
      </c>
      <c r="HV95" s="9">
        <v>0.52013333333333334</v>
      </c>
      <c r="HW95" s="9">
        <v>2.6772933666666661</v>
      </c>
      <c r="HX95" s="9">
        <v>0.56110000000000004</v>
      </c>
      <c r="HY95" s="9">
        <v>1.3965333333333334</v>
      </c>
      <c r="HZ95" s="9">
        <v>0.3599666666666666</v>
      </c>
      <c r="IA95" s="9">
        <v>1.6</v>
      </c>
      <c r="IB95" s="9">
        <v>0.57413333333333338</v>
      </c>
      <c r="IC95" s="9">
        <v>1.046</v>
      </c>
      <c r="ID95" s="9">
        <v>0.58379999999999999</v>
      </c>
      <c r="IE95" s="9">
        <v>1.0063333333333333</v>
      </c>
      <c r="IF95" s="9">
        <v>1.076445606060606</v>
      </c>
      <c r="IG95" s="9">
        <v>0.65014155067155055</v>
      </c>
      <c r="IH95" s="9">
        <v>0.47052893939393947</v>
      </c>
      <c r="II95" s="9">
        <v>92.233333333333334</v>
      </c>
      <c r="IJ95" s="9">
        <v>135.76666666666668</v>
      </c>
      <c r="IK95" s="9">
        <v>113.83333333333333</v>
      </c>
      <c r="IL95" s="9">
        <v>120.63333333333333</v>
      </c>
      <c r="IM95" s="9">
        <v>97.033333333333346</v>
      </c>
      <c r="IN95" s="9">
        <v>116.16666666666667</v>
      </c>
      <c r="IO95" s="9">
        <v>100.73333333333333</v>
      </c>
      <c r="IP95" s="9">
        <v>115.89999999999999</v>
      </c>
      <c r="IQ95" s="9">
        <v>55.433333333333337</v>
      </c>
      <c r="IR95" s="9">
        <v>83.86666666666666</v>
      </c>
      <c r="IS95" s="9">
        <v>127.76666666666665</v>
      </c>
      <c r="IT95" s="9">
        <v>110.4</v>
      </c>
      <c r="IU95" s="9">
        <v>100.83333333333333</v>
      </c>
      <c r="IV95" s="9">
        <v>87.033333333333346</v>
      </c>
      <c r="IW95" s="9">
        <v>75.144895016757204</v>
      </c>
      <c r="IX95" s="9">
        <v>79.181503154210858</v>
      </c>
      <c r="IY95" s="9">
        <v>70.402888807378787</v>
      </c>
      <c r="IZ95" s="9">
        <v>74.479433910480552</v>
      </c>
      <c r="JA95" s="9">
        <v>79.217845545672745</v>
      </c>
      <c r="JB95" s="9">
        <v>104.32141034100673</v>
      </c>
      <c r="JC95" s="9">
        <v>78.193167631369889</v>
      </c>
      <c r="JD95" s="9">
        <v>93.479044073495857</v>
      </c>
      <c r="JE95" s="9">
        <v>1.4670833333333333</v>
      </c>
      <c r="JF95" s="9">
        <v>0.20791666666666667</v>
      </c>
      <c r="JG95" s="9"/>
      <c r="JH95" s="9"/>
      <c r="JI95" s="9"/>
      <c r="JJ95" s="9"/>
      <c r="JK95" s="9"/>
      <c r="JL95" s="9"/>
      <c r="JM95" s="9">
        <v>0.56993060606060597</v>
      </c>
      <c r="JN95" s="9">
        <v>0.57110136363636366</v>
      </c>
      <c r="JO95" s="9">
        <v>0.83352416666666673</v>
      </c>
      <c r="JP95" s="9">
        <v>0.82403499999999996</v>
      </c>
      <c r="JQ95" s="9">
        <v>0.59279318181818186</v>
      </c>
      <c r="JR95" s="9">
        <v>0.571774393939394</v>
      </c>
      <c r="JS95" s="9">
        <v>1.8673305303030303</v>
      </c>
      <c r="JT95" s="9">
        <v>1.6081597727272725</v>
      </c>
      <c r="JU95" s="9">
        <v>0.62145484848484844</v>
      </c>
      <c r="JV95" s="9">
        <v>0.65172257575757575</v>
      </c>
      <c r="JW95" s="9">
        <v>1.7897662121212123</v>
      </c>
      <c r="JX95" s="9">
        <v>1.6423001515151514</v>
      </c>
      <c r="JY95" s="9">
        <v>0.98247075757575753</v>
      </c>
      <c r="JZ95" s="9">
        <v>0.96926128787878796</v>
      </c>
      <c r="KA95" s="9">
        <v>0.62716666666666665</v>
      </c>
      <c r="KB95" s="9">
        <v>0.57360000000000011</v>
      </c>
      <c r="KC95" s="9">
        <v>0.31646666666666667</v>
      </c>
      <c r="KD95" s="9">
        <v>0.73676666666666657</v>
      </c>
      <c r="KE95" s="9">
        <v>0.26316666666666666</v>
      </c>
      <c r="KF95" s="9">
        <v>1.2658999999999998</v>
      </c>
      <c r="KG95" s="9">
        <v>0.21163333333333331</v>
      </c>
      <c r="KH95" s="9">
        <v>0.29730000000000001</v>
      </c>
      <c r="KI95" s="9">
        <v>1.7908333333333335</v>
      </c>
      <c r="KJ95" s="9"/>
      <c r="KK95" s="9"/>
      <c r="KL95" s="9">
        <v>0.61141666666666672</v>
      </c>
      <c r="KM95" s="9">
        <v>1.1644331720394165</v>
      </c>
      <c r="KN95" s="9">
        <v>0.30176721848732613</v>
      </c>
      <c r="KO95" s="9">
        <v>0.34398538364346903</v>
      </c>
      <c r="KP95" s="9">
        <v>0.59315838297788537</v>
      </c>
      <c r="KQ95" s="9">
        <v>0.13305907069196912</v>
      </c>
      <c r="KR95" s="9">
        <v>0.11049074921438376</v>
      </c>
      <c r="KS95" s="9">
        <v>0.09</v>
      </c>
      <c r="KT95" s="9"/>
      <c r="KU95" s="9"/>
      <c r="KV95" s="27">
        <v>0.47637259414413885</v>
      </c>
      <c r="KW95" s="27">
        <v>0.36798035278029295</v>
      </c>
      <c r="KX95" s="27"/>
      <c r="KY95" s="27"/>
      <c r="KZ95" s="27"/>
      <c r="LA95" s="27"/>
      <c r="LB95" s="27"/>
      <c r="LC95" s="27"/>
      <c r="LD95" s="27">
        <v>0.92303333333333326</v>
      </c>
      <c r="LE95" s="27">
        <v>1.097</v>
      </c>
      <c r="LF95" s="27"/>
      <c r="LG95" s="27"/>
      <c r="LH95" s="27">
        <v>0.63506666666666667</v>
      </c>
      <c r="LI95" s="27"/>
      <c r="LJ95" s="9">
        <v>84.345075757575742</v>
      </c>
      <c r="LK95" s="27">
        <v>188.16666666666666</v>
      </c>
      <c r="LL95" s="9">
        <v>1.01</v>
      </c>
      <c r="LM95" s="9">
        <v>1.1402842626650691</v>
      </c>
      <c r="LN95" s="9">
        <v>0.84532120102022601</v>
      </c>
      <c r="LO95" s="9">
        <v>0.72262180682111454</v>
      </c>
      <c r="LP95" s="9"/>
      <c r="LQ95" s="9"/>
      <c r="LR95" s="9"/>
      <c r="LS95" s="9"/>
      <c r="LT95" s="9">
        <v>175.93333333333331</v>
      </c>
      <c r="LU95" s="9">
        <v>175.63333333333333</v>
      </c>
      <c r="LV95" s="9">
        <v>198.33333333333334</v>
      </c>
      <c r="LW95" s="9">
        <v>182.66666666666666</v>
      </c>
      <c r="LX95" s="9">
        <v>171.96666666666667</v>
      </c>
      <c r="LY95" s="9">
        <v>204</v>
      </c>
      <c r="LZ95" s="9">
        <v>156.46666666666667</v>
      </c>
      <c r="MA95" s="9">
        <v>206.06666666666669</v>
      </c>
      <c r="MB95" s="9">
        <v>115.06666666666666</v>
      </c>
      <c r="MC95" s="9">
        <v>162.26666666666665</v>
      </c>
      <c r="MD95" s="9">
        <v>161.53333333333333</v>
      </c>
      <c r="ME95" s="9">
        <v>161.9</v>
      </c>
      <c r="MF95" s="9">
        <v>160.93333333333331</v>
      </c>
      <c r="MG95" s="9">
        <v>166.5</v>
      </c>
      <c r="MH95" s="9">
        <v>135.4</v>
      </c>
      <c r="MI95" s="9">
        <v>168.56666666666666</v>
      </c>
      <c r="MJ95" s="9">
        <v>162.63333333333333</v>
      </c>
      <c r="MK95" s="9">
        <v>171.03333333333333</v>
      </c>
      <c r="ML95" s="9">
        <v>220.6</v>
      </c>
      <c r="MM95" s="9">
        <v>270.56666666666666</v>
      </c>
      <c r="MN95" s="9">
        <v>244.6</v>
      </c>
      <c r="MO95" s="9">
        <v>112.83333333333333</v>
      </c>
      <c r="MP95" s="9">
        <v>138.5</v>
      </c>
      <c r="MQ95" s="9">
        <v>160.76666666666668</v>
      </c>
      <c r="MR95" s="9">
        <v>158.73333333333332</v>
      </c>
      <c r="MS95" s="9">
        <v>155.66666666666666</v>
      </c>
      <c r="MT95" s="9">
        <v>161.36666666666665</v>
      </c>
      <c r="MU95" s="9">
        <v>177.1</v>
      </c>
      <c r="MV95" s="9">
        <v>177.66666666666666</v>
      </c>
      <c r="MW95" s="9">
        <v>32.666666666666664</v>
      </c>
      <c r="MX95" s="9">
        <v>33.666666666666664</v>
      </c>
      <c r="MY95" s="9">
        <v>33.333333333333336</v>
      </c>
      <c r="MZ95" s="9">
        <v>28</v>
      </c>
      <c r="NA95" s="9">
        <v>31</v>
      </c>
      <c r="NB95" s="9">
        <v>28</v>
      </c>
      <c r="NC95" s="9">
        <v>39</v>
      </c>
      <c r="ND95" s="9">
        <v>37.666666666666664</v>
      </c>
      <c r="NE95" s="9">
        <v>182.66666666666666</v>
      </c>
      <c r="NF95" s="9">
        <v>183.23333333333335</v>
      </c>
      <c r="NG95" s="9">
        <v>8.66</v>
      </c>
      <c r="NH95" s="9"/>
      <c r="NI95" s="9"/>
      <c r="NJ95" s="9"/>
      <c r="NK95" s="9">
        <v>144.06666666666666</v>
      </c>
      <c r="NL95" s="9">
        <v>193.23333333333301</v>
      </c>
      <c r="NM95" s="9"/>
      <c r="NN95" s="9">
        <v>1.0059715954162984</v>
      </c>
      <c r="NO95" s="9">
        <v>1.012268679824029</v>
      </c>
      <c r="NP95" s="27"/>
      <c r="NQ95" s="27">
        <v>33.768999518999514</v>
      </c>
      <c r="NR95" s="27">
        <v>18.302822917784688</v>
      </c>
      <c r="NS95" s="27">
        <v>59.791606059999992</v>
      </c>
      <c r="NT95" s="27">
        <v>29.682121210000002</v>
      </c>
      <c r="NU95" s="27">
        <v>143.36666666666665</v>
      </c>
      <c r="NV95" s="27">
        <v>1110</v>
      </c>
      <c r="NW95" s="27">
        <v>161</v>
      </c>
      <c r="NX95" s="27"/>
      <c r="NY95" s="27"/>
      <c r="NZ95" s="27"/>
      <c r="OA95" s="27">
        <v>65.599999999999994</v>
      </c>
      <c r="OB95" s="27">
        <v>70.2</v>
      </c>
      <c r="OC95" s="27">
        <v>58.2</v>
      </c>
      <c r="OD95" s="27">
        <v>615.27666666666676</v>
      </c>
      <c r="OE95" s="27">
        <v>115.63333333333334</v>
      </c>
      <c r="OF95" s="27">
        <v>1611.1362959999999</v>
      </c>
      <c r="OG95" s="27">
        <v>2075.8000000000002</v>
      </c>
      <c r="OH95" s="27">
        <v>2425.5</v>
      </c>
      <c r="OI95" s="27">
        <v>1663.1</v>
      </c>
      <c r="OJ95" s="9">
        <v>130</v>
      </c>
      <c r="OK95" s="9">
        <v>104</v>
      </c>
      <c r="OL95" s="9">
        <v>33.1</v>
      </c>
      <c r="OM95" s="9">
        <v>70</v>
      </c>
      <c r="ON95" s="9">
        <v>273</v>
      </c>
      <c r="OO95" s="9">
        <v>163.4</v>
      </c>
      <c r="OP95" s="9">
        <v>67.277769218918507</v>
      </c>
      <c r="OQ95" s="9" t="e">
        <v>#N/A</v>
      </c>
      <c r="OR95" s="9" t="e">
        <v>#N/A</v>
      </c>
      <c r="OS95" s="9">
        <v>139.03333333333333</v>
      </c>
      <c r="OT95" s="9">
        <v>174.1</v>
      </c>
      <c r="OU95" s="9">
        <v>224.33333333333334</v>
      </c>
      <c r="OV95" s="9">
        <v>121.2</v>
      </c>
      <c r="OW95" s="9">
        <v>174.83333333333334</v>
      </c>
      <c r="OX95" s="9">
        <v>125.26666666666667</v>
      </c>
      <c r="OY95" s="9">
        <v>123.66666666666667</v>
      </c>
      <c r="OZ95" s="9">
        <v>142.69999999999999</v>
      </c>
      <c r="PA95" s="9" t="e">
        <v>#N/A</v>
      </c>
      <c r="PB95" s="9" t="e">
        <v>#N/A</v>
      </c>
      <c r="PC95" s="9">
        <v>99.9</v>
      </c>
      <c r="PD95" s="9">
        <v>107.90000000000002</v>
      </c>
      <c r="PE95" s="9">
        <v>133.63333333333333</v>
      </c>
    </row>
    <row r="96" spans="1:421" ht="15.75">
      <c r="A96" s="4">
        <v>37438</v>
      </c>
      <c r="B96" s="9">
        <v>114.21160533333334</v>
      </c>
      <c r="C96" s="9">
        <v>77.927221333333335</v>
      </c>
      <c r="D96" s="9">
        <v>120.5652</v>
      </c>
      <c r="E96" s="9">
        <v>289.14666666666665</v>
      </c>
      <c r="F96" s="9">
        <v>103.71666666666665</v>
      </c>
      <c r="G96" s="9">
        <v>292.26666666666665</v>
      </c>
      <c r="H96" s="9">
        <v>152.34963443461541</v>
      </c>
      <c r="I96" s="9">
        <v>147.06666666666666</v>
      </c>
      <c r="J96" s="9">
        <v>91.595980666666662</v>
      </c>
      <c r="K96" s="9">
        <v>107.73681966666665</v>
      </c>
      <c r="L96" s="9">
        <v>92.846666666666678</v>
      </c>
      <c r="M96" s="9">
        <v>220.09333333333333</v>
      </c>
      <c r="N96" s="9">
        <v>256.38333333333333</v>
      </c>
      <c r="O96" s="9">
        <v>92.37368777799999</v>
      </c>
      <c r="P96" s="9">
        <v>110.81903036533333</v>
      </c>
      <c r="Q96" s="9">
        <v>118.49836800000001</v>
      </c>
      <c r="R96" s="9">
        <v>99.700399716666652</v>
      </c>
      <c r="S96" s="9">
        <v>67.90237669599999</v>
      </c>
      <c r="T96" s="9">
        <v>67.692937547100001</v>
      </c>
      <c r="U96" s="9">
        <v>294.50083832166666</v>
      </c>
      <c r="V96" s="9">
        <v>131.41151274276515</v>
      </c>
      <c r="W96" s="9">
        <v>182</v>
      </c>
      <c r="X96" s="9">
        <v>501.14333333333326</v>
      </c>
      <c r="Y96" s="9">
        <v>135.33933183333332</v>
      </c>
      <c r="Z96" s="9">
        <v>249.49172704282455</v>
      </c>
      <c r="AA96" s="17">
        <v>87.009106069333328</v>
      </c>
      <c r="AB96" s="9">
        <v>197.76666666666665</v>
      </c>
      <c r="AC96" s="9">
        <v>266</v>
      </c>
      <c r="AD96" s="9">
        <v>192</v>
      </c>
      <c r="AE96" s="9">
        <v>1065.8615493493335</v>
      </c>
      <c r="AF96" s="9">
        <v>776.02716224000005</v>
      </c>
      <c r="AG96" s="9">
        <v>874.33880941509312</v>
      </c>
      <c r="AH96" s="9">
        <v>862.16780780086231</v>
      </c>
      <c r="AI96" s="9">
        <v>879.2317527098586</v>
      </c>
      <c r="AJ96" s="9">
        <v>859.36173821231876</v>
      </c>
      <c r="AK96" s="9"/>
      <c r="AL96" s="9">
        <v>162.43392237175757</v>
      </c>
      <c r="AM96" s="9">
        <v>128.88768033138953</v>
      </c>
      <c r="AN96" s="9">
        <v>95.054838395833329</v>
      </c>
      <c r="AO96" s="9">
        <v>139.5012433818182</v>
      </c>
      <c r="AP96" s="9">
        <v>98.5</v>
      </c>
      <c r="AQ96" s="9">
        <v>136.68660120000001</v>
      </c>
      <c r="AR96" s="9">
        <v>109.83333333333333</v>
      </c>
      <c r="AS96" s="9">
        <v>71</v>
      </c>
      <c r="AT96" s="9">
        <v>110.46666666666665</v>
      </c>
      <c r="AU96" s="9">
        <v>113.96666666666665</v>
      </c>
      <c r="AV96" s="9"/>
      <c r="AW96" s="9">
        <v>121.93333333333334</v>
      </c>
      <c r="AX96" s="9"/>
      <c r="AY96" s="9">
        <v>142.43333333333334</v>
      </c>
      <c r="AZ96" s="9">
        <v>102.13333333333333</v>
      </c>
      <c r="BA96" s="9">
        <v>62.333333333333336</v>
      </c>
      <c r="BB96" s="9">
        <v>109.2</v>
      </c>
      <c r="BC96" s="9">
        <v>119.13333333333333</v>
      </c>
      <c r="BD96" s="9">
        <v>65.3</v>
      </c>
      <c r="BE96" s="9">
        <v>103.26666666666667</v>
      </c>
      <c r="BF96" s="9"/>
      <c r="BG96" s="9">
        <v>53.866666666666667</v>
      </c>
      <c r="BH96" s="9">
        <v>103.63333333333333</v>
      </c>
      <c r="BI96" s="9">
        <v>118.45566397963513</v>
      </c>
      <c r="BJ96" s="9">
        <v>92.737759830607516</v>
      </c>
      <c r="BK96" s="9">
        <v>119.63375434267347</v>
      </c>
      <c r="BL96" s="9">
        <v>109.65021086579011</v>
      </c>
      <c r="BM96" s="9">
        <v>101.49627877219096</v>
      </c>
      <c r="BN96" s="9">
        <v>82.451688463790745</v>
      </c>
      <c r="BO96" s="9">
        <v>81.364887176664837</v>
      </c>
      <c r="BP96" s="9">
        <v>103.99471772862331</v>
      </c>
      <c r="BQ96" s="9">
        <v>102.75482093663912</v>
      </c>
      <c r="BR96" s="9">
        <v>104.98474059003054</v>
      </c>
      <c r="BS96" s="9">
        <v>110.68179745922828</v>
      </c>
      <c r="BT96" s="9">
        <v>57.406508013598831</v>
      </c>
      <c r="BU96" s="9">
        <v>109.20176068478807</v>
      </c>
      <c r="BV96" s="9">
        <v>185.19666666666663</v>
      </c>
      <c r="BW96" s="9">
        <v>100.43333333333334</v>
      </c>
      <c r="BX96" s="9">
        <v>257.51666666666665</v>
      </c>
      <c r="BY96" s="9">
        <v>104.2</v>
      </c>
      <c r="BZ96" s="9">
        <v>130.6</v>
      </c>
      <c r="CA96" s="9">
        <v>91.875816140624991</v>
      </c>
      <c r="CB96" s="9">
        <v>112.60000000000001</v>
      </c>
      <c r="CC96" s="9"/>
      <c r="CD96" s="9"/>
      <c r="CE96" s="9"/>
      <c r="CF96" s="9"/>
      <c r="CG96" s="9"/>
      <c r="CH96" s="27"/>
      <c r="CI96" s="27"/>
      <c r="CJ96" s="27"/>
      <c r="CK96" s="27"/>
      <c r="CL96" s="27">
        <v>91.391666666666666</v>
      </c>
      <c r="CM96" s="27"/>
      <c r="CN96" s="27">
        <v>4577.63</v>
      </c>
      <c r="CO96" s="27">
        <v>1769.3</v>
      </c>
      <c r="CP96" s="27"/>
      <c r="CQ96" s="27"/>
      <c r="CR96" s="27">
        <v>119.461538461538</v>
      </c>
      <c r="CS96" s="27">
        <v>259.01428571428602</v>
      </c>
      <c r="CT96" s="27">
        <v>71.283333333333303</v>
      </c>
      <c r="CU96" s="27">
        <v>87.058333333333337</v>
      </c>
      <c r="CV96" s="27">
        <v>265.88667389958334</v>
      </c>
      <c r="CW96" s="9">
        <v>165.98000000000002</v>
      </c>
      <c r="CX96" s="9"/>
      <c r="CY96" s="9">
        <v>92.366666666666674</v>
      </c>
      <c r="CZ96" s="9">
        <v>100.66666666666667</v>
      </c>
      <c r="DA96" s="9">
        <v>182.77878787878788</v>
      </c>
      <c r="DB96" s="9">
        <v>975.9293936379587</v>
      </c>
      <c r="DC96" s="27">
        <v>195.13333333333335</v>
      </c>
      <c r="DD96" s="9">
        <v>567.66999999999996</v>
      </c>
      <c r="DE96" s="9">
        <v>212</v>
      </c>
      <c r="DF96" s="9">
        <v>210.66666666666666</v>
      </c>
      <c r="DG96" s="9">
        <v>310.09924715480776</v>
      </c>
      <c r="DH96" s="9">
        <v>230.66666666666666</v>
      </c>
      <c r="DI96" s="9">
        <v>199.27338723333332</v>
      </c>
      <c r="DJ96" s="9">
        <v>452.66666666666669</v>
      </c>
      <c r="DK96" s="9">
        <v>455.33333333333331</v>
      </c>
      <c r="DL96" s="9">
        <v>489</v>
      </c>
      <c r="DM96" s="9">
        <v>441.27108399518943</v>
      </c>
      <c r="DN96" s="9">
        <v>159.33333333333334</v>
      </c>
      <c r="DO96" s="9">
        <v>176.66666666666666</v>
      </c>
      <c r="DP96" s="9">
        <v>177.66666666666666</v>
      </c>
      <c r="DQ96" s="9">
        <v>186.66666666666666</v>
      </c>
      <c r="DR96" s="9">
        <v>602.20000000000005</v>
      </c>
      <c r="DS96" s="9">
        <v>232.66666666666666</v>
      </c>
      <c r="DT96" s="9">
        <v>276.66666666666669</v>
      </c>
      <c r="DU96" s="9">
        <v>539.23333333333335</v>
      </c>
      <c r="DV96" s="9">
        <v>596</v>
      </c>
      <c r="DW96" s="9">
        <v>87.166666666666671</v>
      </c>
      <c r="DX96" s="9">
        <v>431.1</v>
      </c>
      <c r="DY96" s="9">
        <v>240</v>
      </c>
      <c r="DZ96" s="9">
        <v>814.35</v>
      </c>
      <c r="EA96" s="9">
        <v>507.66666666666669</v>
      </c>
      <c r="EB96" s="9">
        <v>231.23333333333335</v>
      </c>
      <c r="EC96" s="9">
        <v>120.33333333333333</v>
      </c>
      <c r="ED96" s="17">
        <v>381</v>
      </c>
      <c r="EE96" s="9">
        <v>394.62744898</v>
      </c>
      <c r="EF96" s="9">
        <v>775</v>
      </c>
      <c r="EG96" s="9">
        <v>484.66666666666669</v>
      </c>
      <c r="EH96" s="9">
        <v>156</v>
      </c>
      <c r="EI96" s="9"/>
      <c r="EJ96" s="9">
        <v>262.15936019517125</v>
      </c>
      <c r="EK96" s="9">
        <v>208.50371338291666</v>
      </c>
      <c r="EL96" s="9">
        <v>208.37650220511364</v>
      </c>
      <c r="EM96" s="9">
        <v>79.233333333333334</v>
      </c>
      <c r="EN96" s="9">
        <v>140.03333333333333</v>
      </c>
      <c r="EO96" s="9"/>
      <c r="EP96" s="9">
        <v>99.233333333333334</v>
      </c>
      <c r="EQ96" s="9">
        <v>143.43333333333331</v>
      </c>
      <c r="ER96" s="9">
        <v>121.6</v>
      </c>
      <c r="ES96" s="9">
        <v>89.866666666666674</v>
      </c>
      <c r="ET96" s="9">
        <v>126.8</v>
      </c>
      <c r="EU96" s="9">
        <v>100.1</v>
      </c>
      <c r="EV96" s="9">
        <v>120.3</v>
      </c>
      <c r="EW96" s="9">
        <v>91.148459383753504</v>
      </c>
      <c r="EX96" s="9">
        <v>87.064337519603299</v>
      </c>
      <c r="EY96" s="9">
        <v>90.177133655394542</v>
      </c>
      <c r="EZ96" s="9">
        <v>72.279497133643304</v>
      </c>
      <c r="FA96" s="9">
        <v>108.39606253618992</v>
      </c>
      <c r="FB96" s="9">
        <v>101.46433632498817</v>
      </c>
      <c r="FC96" s="9">
        <v>315.81974583985203</v>
      </c>
      <c r="FD96" s="9">
        <v>2979.65</v>
      </c>
      <c r="FE96" s="9">
        <v>191.49903232974998</v>
      </c>
      <c r="FF96" s="9"/>
      <c r="FG96" s="9">
        <v>432.66666666666669</v>
      </c>
      <c r="FH96" s="9">
        <v>501.00000000000006</v>
      </c>
      <c r="FI96" s="9">
        <v>292.47993160000004</v>
      </c>
      <c r="FJ96" s="9">
        <v>19.25</v>
      </c>
      <c r="FK96" s="9">
        <v>19.25</v>
      </c>
      <c r="FL96" s="9">
        <v>248.583333333333</v>
      </c>
      <c r="FM96" s="9"/>
      <c r="FN96" s="9">
        <v>430</v>
      </c>
      <c r="FO96" s="9" t="e">
        <v>#N/A</v>
      </c>
      <c r="FP96" s="9">
        <v>222.22596009599999</v>
      </c>
      <c r="FQ96" s="9">
        <v>179.45628126799997</v>
      </c>
      <c r="FR96" s="9">
        <v>141.45119708006285</v>
      </c>
      <c r="FS96" s="9">
        <v>126.54533838800002</v>
      </c>
      <c r="FT96" s="9">
        <v>466.05722186799994</v>
      </c>
      <c r="FU96" s="9">
        <v>0.43433333333333324</v>
      </c>
      <c r="FV96" s="9">
        <v>555.93233734333342</v>
      </c>
      <c r="FW96" s="9">
        <v>331.72221688933337</v>
      </c>
      <c r="FX96" s="9">
        <v>108.26666666666667</v>
      </c>
      <c r="FY96" s="9">
        <v>120.96666666666665</v>
      </c>
      <c r="FZ96" s="9">
        <v>108.46666666666665</v>
      </c>
      <c r="GA96" s="9"/>
      <c r="GB96" s="9"/>
      <c r="GC96" s="9">
        <v>118.23333333333335</v>
      </c>
      <c r="GD96" s="9">
        <v>123.2</v>
      </c>
      <c r="GE96" s="9">
        <v>99.349886425941875</v>
      </c>
      <c r="GF96" s="9">
        <v>85.37652004627148</v>
      </c>
      <c r="GG96" s="9">
        <v>99.751196172248797</v>
      </c>
      <c r="GH96" s="9">
        <v>85.44453890554388</v>
      </c>
      <c r="GI96" s="9">
        <v>350.8289462626667</v>
      </c>
      <c r="GJ96" s="9">
        <v>11.333333333333334</v>
      </c>
      <c r="GK96" s="9">
        <v>9.59</v>
      </c>
      <c r="GL96" s="9">
        <v>2.7316666666666669</v>
      </c>
      <c r="GM96" s="9">
        <v>0.93079999999999996</v>
      </c>
      <c r="GN96" s="9">
        <v>0.98963333333333325</v>
      </c>
      <c r="GO96" s="9">
        <v>3.0446666666666666</v>
      </c>
      <c r="GP96" s="9">
        <v>1.1501666666666666</v>
      </c>
      <c r="GQ96" s="9">
        <v>4.3393333333333333</v>
      </c>
      <c r="GR96" s="9">
        <v>0.17396666666666669</v>
      </c>
      <c r="GS96" s="9">
        <v>3.8540000000000005</v>
      </c>
      <c r="GT96" s="9">
        <v>1.1010867003367002</v>
      </c>
      <c r="GU96" s="9">
        <v>118.56666666666668</v>
      </c>
      <c r="GV96" s="9">
        <v>81.066666666666663</v>
      </c>
      <c r="GW96" s="9">
        <v>85.133333333333326</v>
      </c>
      <c r="GX96" s="9">
        <v>117.16666666666667</v>
      </c>
      <c r="GY96" s="9">
        <v>114.66666666666667</v>
      </c>
      <c r="GZ96" s="9">
        <v>74.7</v>
      </c>
      <c r="HA96" s="9">
        <v>138.69999999999999</v>
      </c>
      <c r="HB96" s="9">
        <v>77.045885899296636</v>
      </c>
      <c r="HC96" s="9">
        <v>98.87235449442727</v>
      </c>
      <c r="HD96" s="9">
        <v>62.481293921871448</v>
      </c>
      <c r="HE96" s="9">
        <v>63.911910963769827</v>
      </c>
      <c r="HF96" s="9">
        <v>102.95865891938824</v>
      </c>
      <c r="HG96" s="9">
        <v>74.889867841409696</v>
      </c>
      <c r="HH96" s="9">
        <v>10.36</v>
      </c>
      <c r="HI96" s="9">
        <v>0.43586666666666668</v>
      </c>
      <c r="HJ96" s="9">
        <v>11.04</v>
      </c>
      <c r="HK96" s="9">
        <v>0.1583</v>
      </c>
      <c r="HL96" s="34">
        <v>158.5</v>
      </c>
      <c r="HM96" s="9">
        <v>137.73333333333332</v>
      </c>
      <c r="HN96" s="34">
        <v>145</v>
      </c>
      <c r="HO96" s="9">
        <v>0.63293333333333335</v>
      </c>
      <c r="HP96" s="9">
        <v>0.83213333333333328</v>
      </c>
      <c r="HQ96" s="9">
        <v>0.37689999999999996</v>
      </c>
      <c r="HR96" s="9">
        <v>1.1088</v>
      </c>
      <c r="HS96" s="9">
        <v>3.3090617386697505</v>
      </c>
      <c r="HT96" s="9">
        <v>0.33859933333333336</v>
      </c>
      <c r="HU96" s="9">
        <v>0.19096666666666667</v>
      </c>
      <c r="HV96" s="9">
        <v>0.52323333333333333</v>
      </c>
      <c r="HW96" s="9">
        <v>2.6413314333333333</v>
      </c>
      <c r="HX96" s="9">
        <v>0.5628333333333333</v>
      </c>
      <c r="HY96" s="9">
        <v>1.4597</v>
      </c>
      <c r="HZ96" s="9">
        <v>0.33476666666666666</v>
      </c>
      <c r="IA96" s="9">
        <v>1.6281333333333337</v>
      </c>
      <c r="IB96" s="9">
        <v>0.59586666666666666</v>
      </c>
      <c r="IC96" s="9">
        <v>1.0713333333333335</v>
      </c>
      <c r="ID96" s="9">
        <v>0.65286666666666671</v>
      </c>
      <c r="IE96" s="9">
        <v>1.0326666666666666</v>
      </c>
      <c r="IF96" s="9">
        <v>1.0352531818181818</v>
      </c>
      <c r="IG96" s="9">
        <v>0.63607925696594425</v>
      </c>
      <c r="IH96" s="9">
        <v>0.46213015151515152</v>
      </c>
      <c r="II96" s="9">
        <v>97.733333333333334</v>
      </c>
      <c r="IJ96" s="9">
        <v>135.73333333333332</v>
      </c>
      <c r="IK96" s="9">
        <v>111.73333333333333</v>
      </c>
      <c r="IL96" s="9">
        <v>120.4</v>
      </c>
      <c r="IM96" s="9">
        <v>109.43333333333332</v>
      </c>
      <c r="IN96" s="9">
        <v>115.5</v>
      </c>
      <c r="IO96" s="9">
        <v>95.266666666666666</v>
      </c>
      <c r="IP96" s="9">
        <v>112.73333333333333</v>
      </c>
      <c r="IQ96" s="9">
        <v>54</v>
      </c>
      <c r="IR96" s="9">
        <v>82.133333333333326</v>
      </c>
      <c r="IS96" s="9">
        <v>128.9</v>
      </c>
      <c r="IT96" s="9">
        <v>109.36666666666667</v>
      </c>
      <c r="IU96" s="9">
        <v>109.33333333333333</v>
      </c>
      <c r="IV96" s="9">
        <v>93.2</v>
      </c>
      <c r="IW96" s="9">
        <v>72.521030067506274</v>
      </c>
      <c r="IX96" s="9">
        <v>76.165915413714757</v>
      </c>
      <c r="IY96" s="9">
        <v>68.052986033299675</v>
      </c>
      <c r="IZ96" s="9">
        <v>74.923332100282821</v>
      </c>
      <c r="JA96" s="9">
        <v>79.46256294413854</v>
      </c>
      <c r="JB96" s="9">
        <v>109.03997709191869</v>
      </c>
      <c r="JC96" s="9">
        <v>81.153104074452386</v>
      </c>
      <c r="JD96" s="9">
        <v>104.53811563454893</v>
      </c>
      <c r="JE96" s="9">
        <v>1.554</v>
      </c>
      <c r="JF96" s="9">
        <v>0.19491666666666668</v>
      </c>
      <c r="JG96" s="9"/>
      <c r="JH96" s="9"/>
      <c r="JI96" s="9"/>
      <c r="JJ96" s="9"/>
      <c r="JK96" s="9"/>
      <c r="JL96" s="9"/>
      <c r="JM96" s="9">
        <v>0.58296803030303035</v>
      </c>
      <c r="JN96" s="9">
        <v>0.57682121212121196</v>
      </c>
      <c r="JO96" s="9">
        <v>0.81345068181818192</v>
      </c>
      <c r="JP96" s="9">
        <v>0.79642287878787887</v>
      </c>
      <c r="JQ96" s="9">
        <v>0.6322987878787879</v>
      </c>
      <c r="JR96" s="9">
        <v>0.61044999999999994</v>
      </c>
      <c r="JS96" s="9">
        <v>1.7398022727272726</v>
      </c>
      <c r="JT96" s="9">
        <v>1.5498721212121214</v>
      </c>
      <c r="JU96" s="9">
        <v>0.59675166666666657</v>
      </c>
      <c r="JV96" s="9">
        <v>0.6195493939393939</v>
      </c>
      <c r="JW96" s="9">
        <v>1.7772543181818181</v>
      </c>
      <c r="JX96" s="9">
        <v>1.5960849242424242</v>
      </c>
      <c r="JY96" s="9">
        <v>0.91550090909090898</v>
      </c>
      <c r="JZ96" s="9">
        <v>0.90627590909090894</v>
      </c>
      <c r="KA96" s="9">
        <v>0.73486666666666667</v>
      </c>
      <c r="KB96" s="9">
        <v>0.50193333333333323</v>
      </c>
      <c r="KC96" s="9">
        <v>0.35393333333333338</v>
      </c>
      <c r="KD96" s="9">
        <v>0.72836666666666661</v>
      </c>
      <c r="KE96" s="9">
        <v>0.2626</v>
      </c>
      <c r="KF96" s="9">
        <v>0.97436666666666671</v>
      </c>
      <c r="KG96" s="9">
        <v>0.24846666666666664</v>
      </c>
      <c r="KH96" s="9">
        <v>0.29130000000000006</v>
      </c>
      <c r="KI96" s="9">
        <v>1.7777500000000002</v>
      </c>
      <c r="KJ96" s="9"/>
      <c r="KK96" s="9"/>
      <c r="KL96" s="9">
        <v>0.53466666666666673</v>
      </c>
      <c r="KM96" s="9">
        <v>1.1315071699961994</v>
      </c>
      <c r="KN96" s="9">
        <v>0.27835707439143959</v>
      </c>
      <c r="KO96" s="9">
        <v>0.3091284055764103</v>
      </c>
      <c r="KP96" s="9">
        <v>0.56817592717539556</v>
      </c>
      <c r="KQ96" s="9">
        <v>0.13955775004168508</v>
      </c>
      <c r="KR96" s="9">
        <v>0.11819099726376324</v>
      </c>
      <c r="KS96" s="9"/>
      <c r="KT96" s="9"/>
      <c r="KU96" s="9"/>
      <c r="KV96" s="27">
        <v>0.42962021356761365</v>
      </c>
      <c r="KW96" s="27">
        <v>0.2952442559469638</v>
      </c>
      <c r="KX96" s="27"/>
      <c r="KY96" s="27"/>
      <c r="KZ96" s="27"/>
      <c r="LA96" s="27"/>
      <c r="LB96" s="27"/>
      <c r="LC96" s="27"/>
      <c r="LD96" s="27">
        <v>0.90173333333333328</v>
      </c>
      <c r="LE96" s="27">
        <v>1.0796333333333332</v>
      </c>
      <c r="LF96" s="27"/>
      <c r="LG96" s="27"/>
      <c r="LH96" s="27">
        <v>0.64579999999999993</v>
      </c>
      <c r="LI96" s="27"/>
      <c r="LJ96" s="9">
        <v>85.136742424242428</v>
      </c>
      <c r="LK96" s="27">
        <v>195.13333333333335</v>
      </c>
      <c r="LL96" s="9">
        <v>1.2633333333333334</v>
      </c>
      <c r="LM96" s="9">
        <v>1.3975207529234788</v>
      </c>
      <c r="LN96" s="9">
        <v>0.6225979644585341</v>
      </c>
      <c r="LO96" s="9">
        <v>0.52768311594437645</v>
      </c>
      <c r="LP96" s="9"/>
      <c r="LQ96" s="9"/>
      <c r="LR96" s="9"/>
      <c r="LS96" s="9"/>
      <c r="LT96" s="9">
        <v>176.13333333333333</v>
      </c>
      <c r="LU96" s="9">
        <v>175.1</v>
      </c>
      <c r="LV96" s="9">
        <v>198.56666666666663</v>
      </c>
      <c r="LW96" s="9">
        <v>182.06666666666663</v>
      </c>
      <c r="LX96" s="9">
        <v>176.5</v>
      </c>
      <c r="LY96" s="9">
        <v>201.9</v>
      </c>
      <c r="LZ96" s="9">
        <v>155.69999999999999</v>
      </c>
      <c r="MA96" s="9">
        <v>206.86666666666667</v>
      </c>
      <c r="MB96" s="9">
        <v>115.36666666666667</v>
      </c>
      <c r="MC96" s="9">
        <v>162.1</v>
      </c>
      <c r="MD96" s="9">
        <v>159.76666666666665</v>
      </c>
      <c r="ME96" s="9">
        <v>162.43333333333334</v>
      </c>
      <c r="MF96" s="9">
        <v>162.80000000000001</v>
      </c>
      <c r="MG96" s="9">
        <v>167.03333333333333</v>
      </c>
      <c r="MH96" s="9">
        <v>136.46666666666667</v>
      </c>
      <c r="MI96" s="9">
        <v>167.03333333333333</v>
      </c>
      <c r="MJ96" s="9">
        <v>160.33333333333334</v>
      </c>
      <c r="MK96" s="9">
        <v>169.33333333333334</v>
      </c>
      <c r="ML96" s="9">
        <v>217.6</v>
      </c>
      <c r="MM96" s="9">
        <v>265.4666666666667</v>
      </c>
      <c r="MN96" s="9">
        <v>238.93333333333337</v>
      </c>
      <c r="MO96" s="9">
        <v>114.13333333333333</v>
      </c>
      <c r="MP96" s="9">
        <v>138.69999999999999</v>
      </c>
      <c r="MQ96" s="9">
        <v>160.80000000000001</v>
      </c>
      <c r="MR96" s="9">
        <v>159.9</v>
      </c>
      <c r="MS96" s="9">
        <v>154.76666666666668</v>
      </c>
      <c r="MT96" s="9">
        <v>150.13333333333333</v>
      </c>
      <c r="MU96" s="9">
        <v>177.06666666666669</v>
      </c>
      <c r="MV96" s="9">
        <v>178.83333333333334</v>
      </c>
      <c r="MW96" s="9">
        <v>32.666666666666664</v>
      </c>
      <c r="MX96" s="9">
        <v>34</v>
      </c>
      <c r="MY96" s="9">
        <v>33.666666666666664</v>
      </c>
      <c r="MZ96" s="9">
        <v>27.333333333333332</v>
      </c>
      <c r="NA96" s="9">
        <v>32.333333333333336</v>
      </c>
      <c r="NB96" s="9">
        <v>29.333333333333332</v>
      </c>
      <c r="NC96" s="9">
        <v>39.333333333333336</v>
      </c>
      <c r="ND96" s="9">
        <v>40.333333333333336</v>
      </c>
      <c r="NE96" s="9">
        <v>184.56666666666669</v>
      </c>
      <c r="NF96" s="9">
        <v>183.96666666666667</v>
      </c>
      <c r="NG96" s="9">
        <v>8.09</v>
      </c>
      <c r="NH96" s="9"/>
      <c r="NI96" s="9"/>
      <c r="NJ96" s="9"/>
      <c r="NK96" s="9">
        <v>148.93333333333334</v>
      </c>
      <c r="NL96" s="9">
        <v>163.25</v>
      </c>
      <c r="NM96" s="9"/>
      <c r="NN96" s="9">
        <v>1.0143783955637551</v>
      </c>
      <c r="NO96" s="9">
        <v>1.0232756051293255</v>
      </c>
      <c r="NP96" s="27"/>
      <c r="NQ96" s="27">
        <v>28.155221445221446</v>
      </c>
      <c r="NR96" s="27">
        <v>18.996641069167197</v>
      </c>
      <c r="NS96" s="27">
        <v>54.228798703333325</v>
      </c>
      <c r="NT96" s="27">
        <v>30.452132036666665</v>
      </c>
      <c r="NU96" s="27">
        <v>142.63333333333333</v>
      </c>
      <c r="NV96" s="27">
        <v>1110</v>
      </c>
      <c r="NW96" s="27">
        <v>156.33333333333334</v>
      </c>
      <c r="NX96" s="27"/>
      <c r="NY96" s="27"/>
      <c r="NZ96" s="27"/>
      <c r="OA96" s="27">
        <v>65.599999999999994</v>
      </c>
      <c r="OB96" s="27">
        <v>70.2</v>
      </c>
      <c r="OC96" s="27">
        <v>58.2</v>
      </c>
      <c r="OD96" s="27">
        <v>486.07666666666665</v>
      </c>
      <c r="OE96" s="27">
        <v>115.93333333333332</v>
      </c>
      <c r="OF96" s="27">
        <v>1997.7531566666667</v>
      </c>
      <c r="OG96" s="27">
        <v>2243.6</v>
      </c>
      <c r="OH96" s="27">
        <v>2557.6999999999998</v>
      </c>
      <c r="OI96" s="27">
        <v>1796.3</v>
      </c>
      <c r="OJ96" s="9">
        <v>130.66666666666666</v>
      </c>
      <c r="OK96" s="9">
        <v>103.33333333333333</v>
      </c>
      <c r="OL96" s="9">
        <v>33.1</v>
      </c>
      <c r="OM96" s="9">
        <v>70</v>
      </c>
      <c r="ON96" s="9">
        <v>273</v>
      </c>
      <c r="OO96" s="9">
        <v>163.33333333333334</v>
      </c>
      <c r="OP96" s="9">
        <v>69.403789862887081</v>
      </c>
      <c r="OQ96" s="9" t="e">
        <v>#N/A</v>
      </c>
      <c r="OR96" s="9" t="e">
        <v>#N/A</v>
      </c>
      <c r="OS96" s="9">
        <v>138.66666666666666</v>
      </c>
      <c r="OT96" s="9">
        <v>174.73333333333335</v>
      </c>
      <c r="OU96" s="9">
        <v>270.2</v>
      </c>
      <c r="OV96" s="9">
        <v>120.66666666666667</v>
      </c>
      <c r="OW96" s="9">
        <v>175.06666666666669</v>
      </c>
      <c r="OX96" s="9">
        <v>126.8</v>
      </c>
      <c r="OY96" s="9">
        <v>123.93333333333332</v>
      </c>
      <c r="OZ96" s="9">
        <v>142.86666666666667</v>
      </c>
      <c r="PA96" s="9" t="e">
        <v>#N/A</v>
      </c>
      <c r="PB96" s="9" t="e">
        <v>#N/A</v>
      </c>
      <c r="PC96" s="9">
        <v>100</v>
      </c>
      <c r="PD96" s="9">
        <v>107.86666666666667</v>
      </c>
      <c r="PE96" s="9">
        <v>133.96666666666667</v>
      </c>
    </row>
    <row r="97" spans="1:421" ht="15.75">
      <c r="A97" s="5">
        <v>37530</v>
      </c>
      <c r="B97" s="9">
        <v>127.684288</v>
      </c>
      <c r="C97" s="9">
        <v>91.859200000000001</v>
      </c>
      <c r="D97" s="9">
        <v>172.08290133333333</v>
      </c>
      <c r="E97" s="9">
        <v>290.94333333333333</v>
      </c>
      <c r="F97" s="9">
        <v>105.33333333333333</v>
      </c>
      <c r="G97" s="9">
        <v>379.86</v>
      </c>
      <c r="H97" s="9">
        <v>152.65170966153843</v>
      </c>
      <c r="I97" s="9">
        <v>131.80000000000001</v>
      </c>
      <c r="J97" s="9">
        <v>91.071075333333326</v>
      </c>
      <c r="K97" s="9">
        <v>108.52417766666666</v>
      </c>
      <c r="L97" s="9">
        <v>91</v>
      </c>
      <c r="M97" s="9">
        <v>254.11</v>
      </c>
      <c r="N97" s="9">
        <v>330.83333333333331</v>
      </c>
      <c r="O97" s="9">
        <v>95.974571390666668</v>
      </c>
      <c r="P97" s="9">
        <v>113.68503977133332</v>
      </c>
      <c r="Q97" s="9">
        <v>129.98076800000001</v>
      </c>
      <c r="R97" s="9">
        <v>96.197393007417986</v>
      </c>
      <c r="S97" s="9">
        <v>105.93211689099998</v>
      </c>
      <c r="T97" s="9">
        <v>75.508324734999988</v>
      </c>
      <c r="U97" s="9">
        <v>286.83977471716662</v>
      </c>
      <c r="V97" s="9">
        <v>137.99920087233411</v>
      </c>
      <c r="W97" s="9">
        <v>149.33333333333334</v>
      </c>
      <c r="X97" s="9">
        <v>444.36</v>
      </c>
      <c r="Y97" s="9">
        <v>155.42589329999998</v>
      </c>
      <c r="Z97" s="9">
        <v>263.54650683809137</v>
      </c>
      <c r="AA97" s="17">
        <v>93.549486508666675</v>
      </c>
      <c r="AB97" s="9">
        <v>191.63888888888889</v>
      </c>
      <c r="AC97" s="9">
        <v>282</v>
      </c>
      <c r="AD97" s="9">
        <v>187.33333333333334</v>
      </c>
      <c r="AE97" s="9">
        <v>1122.1529135800001</v>
      </c>
      <c r="AF97" s="9">
        <v>931.08561984666676</v>
      </c>
      <c r="AG97" s="9">
        <v>1002.7338370354586</v>
      </c>
      <c r="AH97" s="9">
        <v>942.58180486628521</v>
      </c>
      <c r="AI97" s="9">
        <v>949.35321819986109</v>
      </c>
      <c r="AJ97" s="9">
        <v>976.9971549696611</v>
      </c>
      <c r="AK97" s="9"/>
      <c r="AL97" s="9">
        <v>174.66816881601744</v>
      </c>
      <c r="AM97" s="9">
        <v>138.01717283955023</v>
      </c>
      <c r="AN97" s="9">
        <v>92.533092836994669</v>
      </c>
      <c r="AO97" s="9">
        <v>148.72940545217389</v>
      </c>
      <c r="AP97" s="9">
        <v>101</v>
      </c>
      <c r="AQ97" s="9">
        <v>161.79480303333332</v>
      </c>
      <c r="AR97" s="9">
        <v>112.93333333333334</v>
      </c>
      <c r="AS97" s="9">
        <v>73.333333333333329</v>
      </c>
      <c r="AT97" s="9">
        <v>110.13333333333333</v>
      </c>
      <c r="AU97" s="9">
        <v>116.83333333333333</v>
      </c>
      <c r="AV97" s="9"/>
      <c r="AW97" s="9">
        <v>122</v>
      </c>
      <c r="AX97" s="9"/>
      <c r="AY97" s="9">
        <v>143.5</v>
      </c>
      <c r="AZ97" s="9">
        <v>95.066666666666663</v>
      </c>
      <c r="BA97" s="9">
        <v>63.533333333333339</v>
      </c>
      <c r="BB97" s="9">
        <v>114</v>
      </c>
      <c r="BC97" s="9">
        <v>122.53333333333335</v>
      </c>
      <c r="BD97" s="9">
        <v>72.066666666666663</v>
      </c>
      <c r="BE97" s="9">
        <v>131.23333333333335</v>
      </c>
      <c r="BF97" s="9"/>
      <c r="BG97" s="9">
        <v>55.8</v>
      </c>
      <c r="BH97" s="9">
        <v>98.166666666666671</v>
      </c>
      <c r="BI97" s="9">
        <v>117.77683495969453</v>
      </c>
      <c r="BJ97" s="9">
        <v>90.325305317234864</v>
      </c>
      <c r="BK97" s="9">
        <v>133.44589110036037</v>
      </c>
      <c r="BL97" s="9">
        <v>125.92408831555444</v>
      </c>
      <c r="BM97" s="9">
        <v>107.21393468443409</v>
      </c>
      <c r="BN97" s="9">
        <v>98.926410306461065</v>
      </c>
      <c r="BO97" s="9">
        <v>126.9345074298294</v>
      </c>
      <c r="BP97" s="9">
        <v>148.43182568504457</v>
      </c>
      <c r="BQ97" s="9">
        <v>114.87603305785123</v>
      </c>
      <c r="BR97" s="9">
        <v>115.15768056968466</v>
      </c>
      <c r="BS97" s="9">
        <v>118.00352119753556</v>
      </c>
      <c r="BT97" s="9">
        <v>58.863525983487129</v>
      </c>
      <c r="BU97" s="9">
        <v>119.77611376096095</v>
      </c>
      <c r="BV97" s="9">
        <v>183.94666666666663</v>
      </c>
      <c r="BW97" s="9">
        <v>117.83333333333333</v>
      </c>
      <c r="BX97" s="9">
        <v>332.47333333333336</v>
      </c>
      <c r="BY97" s="9">
        <v>106.03333333333335</v>
      </c>
      <c r="BZ97" s="9">
        <v>132.33333333333334</v>
      </c>
      <c r="CA97" s="9">
        <v>85.731271290322695</v>
      </c>
      <c r="CB97" s="9">
        <v>114.8</v>
      </c>
      <c r="CC97" s="9"/>
      <c r="CD97" s="9"/>
      <c r="CE97" s="9"/>
      <c r="CF97" s="9"/>
      <c r="CG97" s="9"/>
      <c r="CH97" s="27"/>
      <c r="CI97" s="27"/>
      <c r="CJ97" s="27"/>
      <c r="CK97" s="27"/>
      <c r="CL97" s="27">
        <v>101.10833333333333</v>
      </c>
      <c r="CM97" s="27"/>
      <c r="CN97" s="27">
        <v>2798.7400000000002</v>
      </c>
      <c r="CO97" s="27">
        <v>1571.2333333333336</v>
      </c>
      <c r="CP97" s="27"/>
      <c r="CQ97" s="27">
        <v>78.236363636363606</v>
      </c>
      <c r="CR97" s="27">
        <v>122.69230769230801</v>
      </c>
      <c r="CS97" s="27">
        <v>287.25641025640999</v>
      </c>
      <c r="CT97" s="27">
        <v>73.683333333333294</v>
      </c>
      <c r="CU97" s="27">
        <v>98.149999999999991</v>
      </c>
      <c r="CV97" s="27">
        <v>240.07421739041663</v>
      </c>
      <c r="CW97" s="9">
        <v>176.80666666666664</v>
      </c>
      <c r="CX97" s="9"/>
      <c r="CY97" s="9">
        <v>92.7</v>
      </c>
      <c r="CZ97" s="9">
        <v>100.33333333333333</v>
      </c>
      <c r="DA97" s="9">
        <v>195.24370370370374</v>
      </c>
      <c r="DB97" s="9">
        <v>1039.0068242842835</v>
      </c>
      <c r="DC97" s="27">
        <v>196.43333333333331</v>
      </c>
      <c r="DD97" s="9">
        <v>595.22</v>
      </c>
      <c r="DE97" s="9">
        <v>222.66666666666666</v>
      </c>
      <c r="DF97" s="9">
        <v>212.66666666666666</v>
      </c>
      <c r="DG97" s="9">
        <v>310.14714172897436</v>
      </c>
      <c r="DH97" s="9">
        <v>237.66666666666666</v>
      </c>
      <c r="DI97" s="9">
        <v>197.43620173333332</v>
      </c>
      <c r="DJ97" s="9">
        <v>509</v>
      </c>
      <c r="DK97" s="9">
        <v>518.66666666666663</v>
      </c>
      <c r="DL97" s="9">
        <v>559.66666666666663</v>
      </c>
      <c r="DM97" s="9">
        <v>487.72645087344262</v>
      </c>
      <c r="DN97" s="9">
        <v>160</v>
      </c>
      <c r="DO97" s="9">
        <v>181.66666666666666</v>
      </c>
      <c r="DP97" s="9">
        <v>182.33333333333334</v>
      </c>
      <c r="DQ97" s="9">
        <v>181.66666666666666</v>
      </c>
      <c r="DR97" s="9">
        <v>590.4</v>
      </c>
      <c r="DS97" s="9">
        <v>232.5</v>
      </c>
      <c r="DT97" s="9">
        <v>298.33333333333331</v>
      </c>
      <c r="DU97" s="9">
        <v>551.33333333333337</v>
      </c>
      <c r="DV97" s="9">
        <v>627</v>
      </c>
      <c r="DW97" s="9">
        <v>82.333333333333329</v>
      </c>
      <c r="DX97" s="9">
        <v>458.27333333333331</v>
      </c>
      <c r="DY97" s="9">
        <v>277.66666666666669</v>
      </c>
      <c r="DZ97" s="9">
        <v>950.87</v>
      </c>
      <c r="EA97" s="9">
        <v>582.33333333333337</v>
      </c>
      <c r="EB97" s="9">
        <v>222.01666666666668</v>
      </c>
      <c r="EC97" s="9">
        <v>130</v>
      </c>
      <c r="ED97" s="17">
        <v>425</v>
      </c>
      <c r="EE97" s="9">
        <v>393.89257477333331</v>
      </c>
      <c r="EF97" s="9">
        <v>944.5</v>
      </c>
      <c r="EG97" s="9">
        <v>813.33333333333337</v>
      </c>
      <c r="EH97" s="9">
        <v>167.33333333333334</v>
      </c>
      <c r="EI97" s="9"/>
      <c r="EJ97" s="9">
        <v>276.90863358761158</v>
      </c>
      <c r="EK97" s="9">
        <v>206.1546979522864</v>
      </c>
      <c r="EL97" s="9">
        <v>204.77577357115516</v>
      </c>
      <c r="EM97" s="9">
        <v>77.63333333333334</v>
      </c>
      <c r="EN97" s="9">
        <v>147.5</v>
      </c>
      <c r="EO97" s="9"/>
      <c r="EP97" s="9">
        <v>94.633333333333326</v>
      </c>
      <c r="EQ97" s="9">
        <v>151.6</v>
      </c>
      <c r="ER97" s="9">
        <v>136.43333333333337</v>
      </c>
      <c r="ES97" s="9">
        <v>80.533333333333346</v>
      </c>
      <c r="ET97" s="9">
        <v>115.96666666666665</v>
      </c>
      <c r="EU97" s="9"/>
      <c r="EV97" s="9">
        <v>127.1</v>
      </c>
      <c r="EW97" s="9">
        <v>90.308123249299726</v>
      </c>
      <c r="EX97" s="9">
        <v>96.230144861580257</v>
      </c>
      <c r="EY97" s="9">
        <v>87.761674718196474</v>
      </c>
      <c r="EZ97" s="9">
        <v>121.29434181986909</v>
      </c>
      <c r="FA97" s="9">
        <v>116.27099015634046</v>
      </c>
      <c r="FB97" s="9">
        <v>101.27538970240903</v>
      </c>
      <c r="FC97" s="9">
        <v>352.85144788362322</v>
      </c>
      <c r="FD97" s="9">
        <v>3012.78</v>
      </c>
      <c r="FE97" s="9">
        <v>177.19106575922046</v>
      </c>
      <c r="FF97" s="9"/>
      <c r="FG97" s="9">
        <v>457.66666666666669</v>
      </c>
      <c r="FH97" s="9">
        <v>544</v>
      </c>
      <c r="FI97" s="9">
        <v>266.75933460000005</v>
      </c>
      <c r="FJ97" s="9">
        <v>20.42846578165727</v>
      </c>
      <c r="FK97" s="9">
        <v>19.25</v>
      </c>
      <c r="FL97" s="9">
        <v>275.48828125</v>
      </c>
      <c r="FM97" s="9"/>
      <c r="FN97" s="9">
        <v>457.66666666666669</v>
      </c>
      <c r="FO97" s="9" t="e">
        <v>#N/A</v>
      </c>
      <c r="FP97" s="9">
        <v>221.41759846866668</v>
      </c>
      <c r="FQ97" s="9">
        <v>194.88863960799998</v>
      </c>
      <c r="FR97" s="9">
        <v>208.06397363811521</v>
      </c>
      <c r="FS97" s="9">
        <v>138.30332569466665</v>
      </c>
      <c r="FT97" s="9">
        <v>486.41323739266664</v>
      </c>
      <c r="FU97" s="9">
        <v>0.42133333333333328</v>
      </c>
      <c r="FV97" s="9">
        <v>602.8173117286666</v>
      </c>
      <c r="FW97" s="9">
        <v>350.09407205600002</v>
      </c>
      <c r="FX97" s="9">
        <v>112.73333333333333</v>
      </c>
      <c r="FY97" s="9">
        <v>120.2</v>
      </c>
      <c r="FZ97" s="9">
        <v>112.5</v>
      </c>
      <c r="GA97" s="9">
        <v>100</v>
      </c>
      <c r="GB97" s="9">
        <v>100</v>
      </c>
      <c r="GC97" s="9">
        <v>119.4</v>
      </c>
      <c r="GD97" s="9">
        <v>126.76666666666667</v>
      </c>
      <c r="GE97" s="9">
        <v>103.68919871543825</v>
      </c>
      <c r="GF97" s="9">
        <v>92.57681347515728</v>
      </c>
      <c r="GG97" s="9">
        <v>96.765550239234457</v>
      </c>
      <c r="GH97" s="9">
        <v>89.793726788670639</v>
      </c>
      <c r="GI97" s="9">
        <v>368.68638948466668</v>
      </c>
      <c r="GJ97" s="9">
        <v>11.966666666666667</v>
      </c>
      <c r="GK97" s="9">
        <v>10.1</v>
      </c>
      <c r="GL97" s="9">
        <v>2.7093333333333334</v>
      </c>
      <c r="GM97" s="9">
        <v>0.95223333333333338</v>
      </c>
      <c r="GN97" s="9">
        <v>1.0645999999999998</v>
      </c>
      <c r="GO97" s="9">
        <v>2.8273333333333337</v>
      </c>
      <c r="GP97" s="9">
        <v>1.1384000000000001</v>
      </c>
      <c r="GQ97" s="9">
        <v>4.1356666666666664</v>
      </c>
      <c r="GR97" s="9">
        <v>0.21730000000000002</v>
      </c>
      <c r="GS97" s="9">
        <v>3.636333333333333</v>
      </c>
      <c r="GT97" s="9">
        <v>1.0929488176964148</v>
      </c>
      <c r="GU97" s="9">
        <v>120.73333333333333</v>
      </c>
      <c r="GV97" s="9">
        <v>84.766666666666666</v>
      </c>
      <c r="GW97" s="9">
        <v>89.433333333333337</v>
      </c>
      <c r="GX97" s="9">
        <v>118.26666666666665</v>
      </c>
      <c r="GY97" s="9">
        <v>116.36666666666667</v>
      </c>
      <c r="GZ97" s="9">
        <v>78.766666666666666</v>
      </c>
      <c r="HA97" s="9">
        <v>136.30000000000001</v>
      </c>
      <c r="HB97" s="9">
        <v>76.257675561013741</v>
      </c>
      <c r="HC97" s="9">
        <v>101.14906714089329</v>
      </c>
      <c r="HD97" s="9">
        <v>78.044750924828506</v>
      </c>
      <c r="HE97" s="9">
        <v>68.753363614836488</v>
      </c>
      <c r="HF97" s="9">
        <v>97.143747634631211</v>
      </c>
      <c r="HG97" s="9">
        <v>79.074889867841421</v>
      </c>
      <c r="HH97" s="9">
        <v>10.523333333333333</v>
      </c>
      <c r="HI97" s="9">
        <v>0.49406666666666665</v>
      </c>
      <c r="HJ97" s="9">
        <v>11.333333333333334</v>
      </c>
      <c r="HK97" s="9">
        <v>0.16440000000000002</v>
      </c>
      <c r="HL97" s="34">
        <v>158.6</v>
      </c>
      <c r="HM97" s="9">
        <v>138.66666666666666</v>
      </c>
      <c r="HN97" s="34">
        <v>144.96666666666667</v>
      </c>
      <c r="HO97" s="9">
        <v>0.69096666666666673</v>
      </c>
      <c r="HP97" s="9">
        <v>0.84406666666666663</v>
      </c>
      <c r="HQ97" s="9">
        <v>0.35376666666666667</v>
      </c>
      <c r="HR97" s="9">
        <v>1.1683333333333332</v>
      </c>
      <c r="HS97" s="9">
        <v>3.3253652150987394</v>
      </c>
      <c r="HT97" s="9">
        <v>0.31341466666666667</v>
      </c>
      <c r="HU97" s="9">
        <v>0.23190000000000002</v>
      </c>
      <c r="HV97" s="9">
        <v>0.51933333333333331</v>
      </c>
      <c r="HW97" s="9">
        <v>2.6022172414380491</v>
      </c>
      <c r="HX97" s="9">
        <v>0.53710000000000002</v>
      </c>
      <c r="HY97" s="9">
        <v>1.2587666666666666</v>
      </c>
      <c r="HZ97" s="9">
        <v>0.31486666666666663</v>
      </c>
      <c r="IA97" s="9">
        <v>1.6442666666666665</v>
      </c>
      <c r="IB97" s="9">
        <v>0.59763333333333324</v>
      </c>
      <c r="IC97" s="9">
        <v>1.0476666666666667</v>
      </c>
      <c r="ID97" s="9">
        <v>0.75456666666666661</v>
      </c>
      <c r="IE97" s="9">
        <v>1.0983333333333334</v>
      </c>
      <c r="IF97" s="9">
        <v>1.0849779862700231</v>
      </c>
      <c r="IG97" s="9">
        <v>0.69004841269841266</v>
      </c>
      <c r="IH97" s="9">
        <v>0.4344142753623188</v>
      </c>
      <c r="II97" s="9">
        <v>99.8</v>
      </c>
      <c r="IJ97" s="9">
        <v>135.66666666666666</v>
      </c>
      <c r="IK97" s="9">
        <v>111.16666666666667</v>
      </c>
      <c r="IL97" s="9">
        <v>120.66666666666667</v>
      </c>
      <c r="IM97" s="9">
        <v>111.1</v>
      </c>
      <c r="IN97" s="9">
        <v>113.53333333333335</v>
      </c>
      <c r="IO97" s="9">
        <v>100.93333333333332</v>
      </c>
      <c r="IP97" s="9">
        <v>112.8</v>
      </c>
      <c r="IQ97" s="9">
        <v>50</v>
      </c>
      <c r="IR97" s="9">
        <v>78.8</v>
      </c>
      <c r="IS97" s="9">
        <v>117.66666666666667</v>
      </c>
      <c r="IT97" s="9">
        <v>105.2</v>
      </c>
      <c r="IU97" s="9">
        <v>109.7</v>
      </c>
      <c r="IV97" s="9">
        <v>107.03333333333335</v>
      </c>
      <c r="IW97" s="9">
        <v>79.170446190717172</v>
      </c>
      <c r="IX97" s="9">
        <v>80.255391271365497</v>
      </c>
      <c r="IY97" s="9">
        <v>62.991275627530094</v>
      </c>
      <c r="IZ97" s="9">
        <v>74.364879538918672</v>
      </c>
      <c r="JA97" s="9">
        <v>75.829450797684601</v>
      </c>
      <c r="JB97" s="9">
        <v>94.030203807223529</v>
      </c>
      <c r="JC97" s="9">
        <v>81.393712404948346</v>
      </c>
      <c r="JD97" s="9">
        <v>120.82249176040456</v>
      </c>
      <c r="JE97" s="9">
        <v>1.3318333333333332</v>
      </c>
      <c r="JF97" s="9">
        <v>0.18241666666666667</v>
      </c>
      <c r="JG97" s="9"/>
      <c r="JH97" s="9"/>
      <c r="JI97" s="9"/>
      <c r="JJ97" s="9"/>
      <c r="JK97" s="9"/>
      <c r="JL97" s="9"/>
      <c r="JM97" s="9">
        <v>0.58617073153899246</v>
      </c>
      <c r="JN97" s="9">
        <v>0.58254366459627327</v>
      </c>
      <c r="JO97" s="9">
        <v>0.87082613699102818</v>
      </c>
      <c r="JP97" s="9">
        <v>0.86563731021394064</v>
      </c>
      <c r="JQ97" s="9">
        <v>0.6040564078674947</v>
      </c>
      <c r="JR97" s="9">
        <v>0.59468695307108344</v>
      </c>
      <c r="JS97" s="9">
        <v>1.6780107643202209</v>
      </c>
      <c r="JT97" s="9">
        <v>1.4816804537612145</v>
      </c>
      <c r="JU97" s="9">
        <v>0.61263620082815728</v>
      </c>
      <c r="JV97" s="9">
        <v>0.63221214630779854</v>
      </c>
      <c r="JW97" s="9">
        <v>2.0016988716356114</v>
      </c>
      <c r="JX97" s="9">
        <v>1.7879485645272597</v>
      </c>
      <c r="JY97" s="9">
        <v>1.0358686283643892</v>
      </c>
      <c r="JZ97" s="9">
        <v>1.0240078381642512</v>
      </c>
      <c r="KA97" s="9">
        <v>0.7696666666666665</v>
      </c>
      <c r="KB97" s="9">
        <v>0.41153333333333336</v>
      </c>
      <c r="KC97" s="9">
        <v>0.44063333333333332</v>
      </c>
      <c r="KD97" s="9">
        <v>0.64263333333333339</v>
      </c>
      <c r="KE97" s="9">
        <v>0.26910000000000001</v>
      </c>
      <c r="KF97" s="9">
        <v>0.9276333333333332</v>
      </c>
      <c r="KG97" s="9">
        <v>0.12826666666666667</v>
      </c>
      <c r="KH97" s="9">
        <v>0.23749999999999999</v>
      </c>
      <c r="KI97" s="9">
        <v>1.694</v>
      </c>
      <c r="KJ97" s="9"/>
      <c r="KK97" s="9"/>
      <c r="KL97" s="9">
        <v>0.49733333333333329</v>
      </c>
      <c r="KM97" s="9">
        <v>1.0957405709735708</v>
      </c>
      <c r="KN97" s="9">
        <v>0.305240562047363</v>
      </c>
      <c r="KO97" s="9">
        <v>0.26210077340183702</v>
      </c>
      <c r="KP97" s="9">
        <v>0.49114649772185232</v>
      </c>
      <c r="KQ97" s="9">
        <v>0.1388684295425405</v>
      </c>
      <c r="KR97" s="9">
        <v>0.11506956702178575</v>
      </c>
      <c r="KS97" s="9">
        <v>0.10592348754448398</v>
      </c>
      <c r="KT97" s="9"/>
      <c r="KU97" s="9"/>
      <c r="KV97" s="27">
        <v>0.43369263415497972</v>
      </c>
      <c r="KW97" s="27">
        <v>0.26354104781774212</v>
      </c>
      <c r="KX97" s="27"/>
      <c r="KY97" s="27"/>
      <c r="KZ97" s="27"/>
      <c r="LA97" s="27"/>
      <c r="LB97" s="27"/>
      <c r="LC97" s="27"/>
      <c r="LD97" s="27">
        <v>0.99263333333333337</v>
      </c>
      <c r="LE97" s="27">
        <v>1.127</v>
      </c>
      <c r="LF97" s="27"/>
      <c r="LG97" s="27"/>
      <c r="LH97" s="27">
        <v>0.56273333333333331</v>
      </c>
      <c r="LI97" s="27"/>
      <c r="LJ97" s="9">
        <v>84.218267589263021</v>
      </c>
      <c r="LK97" s="27">
        <v>196.43333333333331</v>
      </c>
      <c r="LL97" s="9">
        <v>1.22</v>
      </c>
      <c r="LM97" s="9">
        <v>1.5446465031748609</v>
      </c>
      <c r="LN97" s="9">
        <v>0.75485289903821207</v>
      </c>
      <c r="LO97" s="9">
        <v>0.67058679129484255</v>
      </c>
      <c r="LP97" s="9"/>
      <c r="LQ97" s="9"/>
      <c r="LR97" s="9"/>
      <c r="LS97" s="9"/>
      <c r="LT97" s="9">
        <v>176.86666666666667</v>
      </c>
      <c r="LU97" s="9">
        <v>175.56666666666669</v>
      </c>
      <c r="LV97" s="9">
        <v>198.16666666666666</v>
      </c>
      <c r="LW97" s="9">
        <v>180.93333333333337</v>
      </c>
      <c r="LX97" s="9">
        <v>167</v>
      </c>
      <c r="LY97" s="9">
        <v>202.19999999999996</v>
      </c>
      <c r="LZ97" s="9">
        <v>156.10000000000002</v>
      </c>
      <c r="MA97" s="9">
        <v>206.86666666666667</v>
      </c>
      <c r="MB97" s="9">
        <v>116.69999999999999</v>
      </c>
      <c r="MC97" s="9">
        <v>161.93333333333331</v>
      </c>
      <c r="MD97" s="9">
        <v>160.36666666666667</v>
      </c>
      <c r="ME97" s="9">
        <v>159.4</v>
      </c>
      <c r="MF97" s="9">
        <v>164</v>
      </c>
      <c r="MG97" s="9">
        <v>167.1</v>
      </c>
      <c r="MH97" s="9">
        <v>141.6</v>
      </c>
      <c r="MI97" s="9">
        <v>166.96666666666667</v>
      </c>
      <c r="MJ97" s="9">
        <v>160.63333333333333</v>
      </c>
      <c r="MK97" s="9">
        <v>168.23333333333332</v>
      </c>
      <c r="ML97" s="9">
        <v>220.70000000000002</v>
      </c>
      <c r="MM97" s="9">
        <v>276.46666666666664</v>
      </c>
      <c r="MN97" s="9">
        <v>239.76666666666665</v>
      </c>
      <c r="MO97" s="9">
        <v>112.86666666666667</v>
      </c>
      <c r="MP97" s="9">
        <v>139.80000000000001</v>
      </c>
      <c r="MQ97" s="9">
        <v>161.03333333333333</v>
      </c>
      <c r="MR97" s="9">
        <v>159.16666666666666</v>
      </c>
      <c r="MS97" s="9">
        <v>154.03333333333333</v>
      </c>
      <c r="MT97" s="9">
        <v>142.70000000000002</v>
      </c>
      <c r="MU97" s="9">
        <v>177.83333333333334</v>
      </c>
      <c r="MV97" s="9">
        <v>179.83333333333334</v>
      </c>
      <c r="MW97" s="9">
        <v>33</v>
      </c>
      <c r="MX97" s="9">
        <v>34</v>
      </c>
      <c r="MY97" s="9">
        <v>34</v>
      </c>
      <c r="MZ97" s="9">
        <v>27.333333333333332</v>
      </c>
      <c r="NA97" s="9">
        <v>35.666666666666664</v>
      </c>
      <c r="NB97" s="9">
        <v>32.333333333333336</v>
      </c>
      <c r="NC97" s="9">
        <v>40.333333333333336</v>
      </c>
      <c r="ND97" s="9">
        <v>47.333333333333336</v>
      </c>
      <c r="NE97" s="9">
        <v>186.6</v>
      </c>
      <c r="NF97" s="9">
        <v>184.89999999999998</v>
      </c>
      <c r="NG97" s="9">
        <v>6.13</v>
      </c>
      <c r="NH97" s="9"/>
      <c r="NI97" s="9"/>
      <c r="NJ97" s="9"/>
      <c r="NK97" s="9">
        <v>149.6</v>
      </c>
      <c r="NL97" s="9">
        <v>133.26666666666699</v>
      </c>
      <c r="NM97" s="9"/>
      <c r="NN97" s="9">
        <v>1.0234847581829312</v>
      </c>
      <c r="NO97" s="9">
        <v>1.040192632532642</v>
      </c>
      <c r="NP97" s="27"/>
      <c r="NQ97" s="27">
        <v>36.929835043988291</v>
      </c>
      <c r="NR97" s="27">
        <v>27.037864331508189</v>
      </c>
      <c r="NS97" s="27">
        <v>66.033130893333336</v>
      </c>
      <c r="NT97" s="27">
        <v>37.440205890000001</v>
      </c>
      <c r="NU97" s="27">
        <v>141.69999999999999</v>
      </c>
      <c r="NV97" s="27">
        <v>1110</v>
      </c>
      <c r="NW97" s="27">
        <v>154</v>
      </c>
      <c r="NX97" s="27"/>
      <c r="NY97" s="27"/>
      <c r="NZ97" s="27"/>
      <c r="OA97" s="27">
        <v>65.599999999999994</v>
      </c>
      <c r="OB97" s="27">
        <v>70.2</v>
      </c>
      <c r="OC97" s="27">
        <v>58.2</v>
      </c>
      <c r="OD97" s="27">
        <v>505.21000000000004</v>
      </c>
      <c r="OE97" s="27">
        <v>116.60000000000001</v>
      </c>
      <c r="OF97" s="27">
        <v>2014.0671779984884</v>
      </c>
      <c r="OG97" s="27">
        <v>2318.6</v>
      </c>
      <c r="OH97" s="27">
        <v>2880.8</v>
      </c>
      <c r="OI97" s="27">
        <v>2089.8000000000002</v>
      </c>
      <c r="OJ97" s="9">
        <v>131</v>
      </c>
      <c r="OK97" s="9">
        <v>103</v>
      </c>
      <c r="OL97" s="9">
        <v>33.1</v>
      </c>
      <c r="OM97" s="9">
        <v>70</v>
      </c>
      <c r="ON97" s="9">
        <v>273</v>
      </c>
      <c r="OO97" s="9">
        <v>162.9</v>
      </c>
      <c r="OP97" s="9">
        <v>70.374364504698818</v>
      </c>
      <c r="OQ97" s="9" t="e">
        <v>#N/A</v>
      </c>
      <c r="OR97" s="9" t="e">
        <v>#N/A</v>
      </c>
      <c r="OS97" s="9">
        <v>139.03333333333333</v>
      </c>
      <c r="OT97" s="9">
        <v>174.86666666666667</v>
      </c>
      <c r="OU97" s="9">
        <v>226.66666666666666</v>
      </c>
      <c r="OV97" s="9">
        <v>120.76666666666667</v>
      </c>
      <c r="OW97" s="9">
        <v>175.4</v>
      </c>
      <c r="OX97" s="9">
        <v>128.33333333333334</v>
      </c>
      <c r="OY97" s="9">
        <v>124.33333333333333</v>
      </c>
      <c r="OZ97" s="9">
        <v>143.03333333333333</v>
      </c>
      <c r="PA97" s="9" t="e">
        <v>#N/A</v>
      </c>
      <c r="PB97" s="9" t="e">
        <v>#N/A</v>
      </c>
      <c r="PC97" s="9">
        <v>99.7</v>
      </c>
      <c r="PD97" s="9">
        <v>110.3</v>
      </c>
      <c r="PE97" s="9">
        <v>133.76666666666668</v>
      </c>
    </row>
    <row r="98" spans="1:421" ht="15.75">
      <c r="A98" s="2">
        <v>37622</v>
      </c>
      <c r="B98" s="9">
        <v>130.89936</v>
      </c>
      <c r="C98" s="9">
        <v>91.859200000000001</v>
      </c>
      <c r="D98" s="9">
        <v>176.36966399999997</v>
      </c>
      <c r="E98" s="9">
        <v>233.71333333333334</v>
      </c>
      <c r="F98" s="9">
        <v>99</v>
      </c>
      <c r="G98" s="9">
        <v>389.58333333333331</v>
      </c>
      <c r="H98" s="9">
        <v>147.84273261538462</v>
      </c>
      <c r="I98" s="9">
        <v>127.4</v>
      </c>
      <c r="J98" s="9">
        <v>91.858433333333338</v>
      </c>
      <c r="K98" s="9">
        <v>105.63719833333333</v>
      </c>
      <c r="L98" s="9">
        <v>92.333333333333329</v>
      </c>
      <c r="M98" s="9">
        <v>189.2</v>
      </c>
      <c r="N98" s="9">
        <v>313.33333333333331</v>
      </c>
      <c r="O98" s="9">
        <v>89.654653213333333</v>
      </c>
      <c r="P98" s="9">
        <v>108.32045806266666</v>
      </c>
      <c r="Q98" s="9">
        <v>143.07070400000001</v>
      </c>
      <c r="R98" s="9">
        <v>92.549427133667493</v>
      </c>
      <c r="S98" s="9">
        <v>92.318572212500001</v>
      </c>
      <c r="T98" s="9">
        <v>73.854857769999995</v>
      </c>
      <c r="U98" s="9">
        <v>258.73083631216667</v>
      </c>
      <c r="V98" s="9">
        <v>115.82180672767335</v>
      </c>
      <c r="W98" s="9">
        <v>145</v>
      </c>
      <c r="X98" s="9">
        <v>383.58</v>
      </c>
      <c r="Y98" s="9">
        <v>136.44164313333332</v>
      </c>
      <c r="Z98" s="9">
        <v>228.79456596695533</v>
      </c>
      <c r="AA98" s="17">
        <v>97.076882700666673</v>
      </c>
      <c r="AB98" s="9">
        <v>203.66666666666666</v>
      </c>
      <c r="AC98" s="9">
        <v>318.66666666666669</v>
      </c>
      <c r="AD98" s="9">
        <v>175.33333333333334</v>
      </c>
      <c r="AE98" s="9">
        <v>1295.2892766706666</v>
      </c>
      <c r="AF98" s="9">
        <v>1033.2331345733335</v>
      </c>
      <c r="AG98" s="9">
        <v>1159.0821796505168</v>
      </c>
      <c r="AH98" s="9">
        <v>1078.1878153911264</v>
      </c>
      <c r="AI98" s="9">
        <v>1118.5156557668097</v>
      </c>
      <c r="AJ98" s="9">
        <v>1142.4281808455464</v>
      </c>
      <c r="AK98" s="9"/>
      <c r="AL98" s="9">
        <v>146.56958614217152</v>
      </c>
      <c r="AM98" s="9">
        <v>121.38531815440547</v>
      </c>
      <c r="AN98" s="9">
        <v>90.427770300751874</v>
      </c>
      <c r="AO98" s="9">
        <v>150.92118346867167</v>
      </c>
      <c r="AP98" s="9">
        <v>110</v>
      </c>
      <c r="AQ98" s="9">
        <v>154.93597716666667</v>
      </c>
      <c r="AR98" s="9">
        <v>114.13333333333333</v>
      </c>
      <c r="AS98" s="9">
        <v>74.433333333333337</v>
      </c>
      <c r="AT98" s="9">
        <v>112.3</v>
      </c>
      <c r="AU98" s="9">
        <v>120.96666666666665</v>
      </c>
      <c r="AV98" s="9"/>
      <c r="AW98" s="9">
        <v>125.83333333333333</v>
      </c>
      <c r="AX98" s="9"/>
      <c r="AY98" s="9">
        <v>144.06666666666669</v>
      </c>
      <c r="AZ98" s="9">
        <v>94.3</v>
      </c>
      <c r="BA98" s="9">
        <v>64.733333333333334</v>
      </c>
      <c r="BB98" s="9">
        <v>98.933333333333323</v>
      </c>
      <c r="BC98" s="9">
        <v>123.33333333333333</v>
      </c>
      <c r="BD98" s="9">
        <v>85.266666666666666</v>
      </c>
      <c r="BE98" s="9">
        <v>132.56666666666666</v>
      </c>
      <c r="BF98" s="9"/>
      <c r="BG98" s="9">
        <v>57.333333333333336</v>
      </c>
      <c r="BH98" s="9">
        <v>97.066666666666663</v>
      </c>
      <c r="BI98" s="9">
        <v>118.79507848960544</v>
      </c>
      <c r="BJ98" s="9">
        <v>81.473853505579882</v>
      </c>
      <c r="BK98" s="9">
        <v>130.52371830254228</v>
      </c>
      <c r="BL98" s="9">
        <v>110.54328950632598</v>
      </c>
      <c r="BM98" s="9">
        <v>93.076421106975531</v>
      </c>
      <c r="BN98" s="9">
        <v>109.77942611750929</v>
      </c>
      <c r="BO98" s="9">
        <v>110.62190423775455</v>
      </c>
      <c r="BP98" s="9">
        <v>152.12941564872892</v>
      </c>
      <c r="BQ98" s="9">
        <v>117.76859504132231</v>
      </c>
      <c r="BR98" s="9">
        <v>126.75483214649033</v>
      </c>
      <c r="BS98" s="9">
        <v>119.74250161532025</v>
      </c>
      <c r="BT98" s="9">
        <v>64.10879067508499</v>
      </c>
      <c r="BU98" s="9">
        <v>114.98040535810168</v>
      </c>
      <c r="BV98" s="9">
        <v>171.72333333333333</v>
      </c>
      <c r="BW98" s="9">
        <v>117.3</v>
      </c>
      <c r="BX98" s="9">
        <v>336.66666666666669</v>
      </c>
      <c r="BY98" s="9">
        <v>105.96666666666665</v>
      </c>
      <c r="BZ98" s="9">
        <v>136.13333333333333</v>
      </c>
      <c r="CA98" s="9">
        <v>99.399448950819576</v>
      </c>
      <c r="CB98" s="9">
        <v>109.56666666666666</v>
      </c>
      <c r="CC98" s="9"/>
      <c r="CD98" s="9"/>
      <c r="CE98" s="9"/>
      <c r="CF98" s="9"/>
      <c r="CG98" s="9"/>
      <c r="CH98" s="27"/>
      <c r="CI98" s="27"/>
      <c r="CJ98" s="27"/>
      <c r="CK98" s="27"/>
      <c r="CL98" s="27">
        <v>108.34499999999998</v>
      </c>
      <c r="CM98" s="27"/>
      <c r="CN98" s="27">
        <v>2396.81</v>
      </c>
      <c r="CO98" s="27">
        <v>1668.67</v>
      </c>
      <c r="CP98" s="27"/>
      <c r="CQ98" s="27">
        <v>85.742857142857105</v>
      </c>
      <c r="CR98" s="27">
        <v>114.07692307692299</v>
      </c>
      <c r="CS98" s="27">
        <v>289.417948717949</v>
      </c>
      <c r="CT98" s="27">
        <v>74.275000000000006</v>
      </c>
      <c r="CU98" s="27">
        <v>91.458333333333329</v>
      </c>
      <c r="CV98" s="27">
        <v>237.36436875333334</v>
      </c>
      <c r="CW98" s="9">
        <v>147.98999999999998</v>
      </c>
      <c r="CX98" s="9"/>
      <c r="CY98" s="9">
        <v>91.866666666666674</v>
      </c>
      <c r="CZ98" s="9">
        <v>97.133333333333326</v>
      </c>
      <c r="DA98" s="9">
        <v>188.01362193362192</v>
      </c>
      <c r="DB98" s="9">
        <v>1161.2410383936992</v>
      </c>
      <c r="DC98" s="27">
        <v>198.5</v>
      </c>
      <c r="DD98" s="9">
        <v>521.06333333333339</v>
      </c>
      <c r="DE98" s="9">
        <v>219.33333333333334</v>
      </c>
      <c r="DF98" s="9">
        <v>212</v>
      </c>
      <c r="DG98" s="9">
        <v>309.41171581192305</v>
      </c>
      <c r="DH98" s="9">
        <v>242.66666666666666</v>
      </c>
      <c r="DI98" s="9">
        <v>203.92759049999998</v>
      </c>
      <c r="DJ98" s="9">
        <v>492</v>
      </c>
      <c r="DK98" s="9">
        <v>497.66666666666669</v>
      </c>
      <c r="DL98" s="9">
        <v>521.33333333333337</v>
      </c>
      <c r="DM98" s="9">
        <v>471.82487931633841</v>
      </c>
      <c r="DN98" s="9">
        <v>166.33333333333334</v>
      </c>
      <c r="DO98" s="9">
        <v>183.66666666666666</v>
      </c>
      <c r="DP98" s="9">
        <v>188.66666666666666</v>
      </c>
      <c r="DQ98" s="9">
        <v>191</v>
      </c>
      <c r="DR98" s="9">
        <v>521</v>
      </c>
      <c r="DS98" s="9">
        <v>243.66666666666666</v>
      </c>
      <c r="DT98" s="9">
        <v>290.33333333333331</v>
      </c>
      <c r="DU98" s="9">
        <v>537.33333333333337</v>
      </c>
      <c r="DV98" s="9">
        <v>590.66666666666663</v>
      </c>
      <c r="DW98" s="9">
        <v>70</v>
      </c>
      <c r="DX98" s="9">
        <v>407.89</v>
      </c>
      <c r="DY98" s="9">
        <v>285.33333333333331</v>
      </c>
      <c r="DZ98" s="9">
        <v>782.37</v>
      </c>
      <c r="EA98" s="9">
        <v>588</v>
      </c>
      <c r="EB98" s="9">
        <v>221.46666666666667</v>
      </c>
      <c r="EC98" s="9">
        <v>135</v>
      </c>
      <c r="ED98" s="17">
        <v>433.66666666666669</v>
      </c>
      <c r="EE98" s="9">
        <v>449.74301448000006</v>
      </c>
      <c r="EF98" s="9">
        <v>1019.63796175</v>
      </c>
      <c r="EG98" s="9">
        <v>1082.0287818959998</v>
      </c>
      <c r="EH98" s="9">
        <v>162.66666666666666</v>
      </c>
      <c r="EI98" s="9">
        <v>627.58257249333326</v>
      </c>
      <c r="EJ98" s="9">
        <v>253.9488512059564</v>
      </c>
      <c r="EK98" s="9">
        <v>209.49862146794069</v>
      </c>
      <c r="EL98" s="9">
        <v>210.42378326885128</v>
      </c>
      <c r="EM98" s="9">
        <v>80.233333333333334</v>
      </c>
      <c r="EN98" s="9">
        <v>150.63333333333335</v>
      </c>
      <c r="EO98" s="9"/>
      <c r="EP98" s="9">
        <v>96.1</v>
      </c>
      <c r="EQ98" s="9">
        <v>152.9</v>
      </c>
      <c r="ER98" s="9">
        <v>146.26666666666668</v>
      </c>
      <c r="ES98" s="9">
        <v>82.733333333333334</v>
      </c>
      <c r="ET98" s="9">
        <v>118.23333333333333</v>
      </c>
      <c r="EU98" s="9">
        <v>95.6</v>
      </c>
      <c r="EV98" s="9">
        <v>136.80000000000001</v>
      </c>
      <c r="EW98" s="9">
        <v>93.277310924369743</v>
      </c>
      <c r="EX98" s="9">
        <v>93.09270884242126</v>
      </c>
      <c r="EY98" s="9">
        <v>92.270531400966192</v>
      </c>
      <c r="EZ98" s="9">
        <v>161.36553556995489</v>
      </c>
      <c r="FA98" s="9">
        <v>113.02837290098435</v>
      </c>
      <c r="FB98" s="9">
        <v>115.63533301842229</v>
      </c>
      <c r="FC98" s="9">
        <v>362.18339738216372</v>
      </c>
      <c r="FD98" s="9">
        <v>3378.2</v>
      </c>
      <c r="FE98" s="9">
        <v>195.35866441386801</v>
      </c>
      <c r="FF98" s="9"/>
      <c r="FG98" s="9">
        <v>470.66666666666669</v>
      </c>
      <c r="FH98" s="9">
        <v>451</v>
      </c>
      <c r="FI98" s="9">
        <v>272.63832819999999</v>
      </c>
      <c r="FJ98" s="9">
        <v>20.143776276276274</v>
      </c>
      <c r="FK98" s="9">
        <v>19.839722222222221</v>
      </c>
      <c r="FL98" s="9">
        <v>262.83333333333297</v>
      </c>
      <c r="FM98" s="9"/>
      <c r="FN98" s="9">
        <v>469.33333333333331</v>
      </c>
      <c r="FO98" s="9" t="e">
        <v>#N/A</v>
      </c>
      <c r="FP98" s="9">
        <v>236.99693164999999</v>
      </c>
      <c r="FQ98" s="9">
        <v>192.53704214666666</v>
      </c>
      <c r="FR98" s="9">
        <v>250.15942928488482</v>
      </c>
      <c r="FS98" s="9">
        <v>155.94030665466667</v>
      </c>
      <c r="FT98" s="9">
        <v>482.59189151800001</v>
      </c>
      <c r="FU98" s="9">
        <v>0.42799999999999994</v>
      </c>
      <c r="FV98" s="9">
        <v>598.40806648866658</v>
      </c>
      <c r="FW98" s="9">
        <v>350.09407205600002</v>
      </c>
      <c r="FX98" s="9">
        <v>111.2</v>
      </c>
      <c r="FY98" s="9">
        <v>121.39999999999999</v>
      </c>
      <c r="FZ98" s="9">
        <v>114.93333333333334</v>
      </c>
      <c r="GA98" s="9">
        <v>101.1</v>
      </c>
      <c r="GB98" s="9">
        <v>100.8</v>
      </c>
      <c r="GC98" s="9">
        <v>121.23333333333335</v>
      </c>
      <c r="GD98" s="9">
        <v>130.9</v>
      </c>
      <c r="GE98" s="9">
        <v>102.87459857444976</v>
      </c>
      <c r="GF98" s="9">
        <v>91.899669892503439</v>
      </c>
      <c r="GG98" s="9">
        <v>98.296650717703344</v>
      </c>
      <c r="GH98" s="9">
        <v>86.983757662535226</v>
      </c>
      <c r="GI98" s="9">
        <v>357.14886443999995</v>
      </c>
      <c r="GJ98" s="9">
        <v>11.366666666666667</v>
      </c>
      <c r="GK98" s="9">
        <v>9.52</v>
      </c>
      <c r="GL98" s="9">
        <v>2.677</v>
      </c>
      <c r="GM98" s="9">
        <v>0.83729999999999993</v>
      </c>
      <c r="GN98" s="9">
        <v>1.0711666666666666</v>
      </c>
      <c r="GO98" s="9">
        <v>2.9659999999999997</v>
      </c>
      <c r="GP98" s="9">
        <v>1.1081333333333334</v>
      </c>
      <c r="GQ98" s="9">
        <v>4.0566666666666658</v>
      </c>
      <c r="GR98" s="9">
        <v>0.15866666666666665</v>
      </c>
      <c r="GS98" s="9">
        <v>3.797333333333333</v>
      </c>
      <c r="GT98" s="9">
        <v>1.0615643274853801</v>
      </c>
      <c r="GU98" s="9">
        <v>119.66666666666667</v>
      </c>
      <c r="GV98" s="9">
        <v>85.266666666666666</v>
      </c>
      <c r="GW98" s="9">
        <v>85.2</v>
      </c>
      <c r="GX98" s="9">
        <v>117.7</v>
      </c>
      <c r="GY98" s="9">
        <v>112.2</v>
      </c>
      <c r="GZ98" s="9">
        <v>80.7</v>
      </c>
      <c r="HA98" s="9">
        <v>136.19999999999999</v>
      </c>
      <c r="HB98" s="9">
        <v>74.230211008150064</v>
      </c>
      <c r="HC98" s="9">
        <v>88.94050539125908</v>
      </c>
      <c r="HD98" s="9">
        <v>56.986196410827375</v>
      </c>
      <c r="HE98" s="9">
        <v>69.17744817342259</v>
      </c>
      <c r="HF98" s="9">
        <v>101.44482290344841</v>
      </c>
      <c r="HG98" s="9">
        <v>75.110132158590318</v>
      </c>
      <c r="HH98" s="9">
        <v>9.89</v>
      </c>
      <c r="HI98" s="9">
        <v>0.51119999999999999</v>
      </c>
      <c r="HJ98" s="9">
        <v>10.83</v>
      </c>
      <c r="HK98" s="9">
        <v>0.16920000000000002</v>
      </c>
      <c r="HL98" s="34">
        <v>160.03333333333333</v>
      </c>
      <c r="HM98" s="9">
        <v>137.36666666666667</v>
      </c>
      <c r="HN98" s="34">
        <v>143.6</v>
      </c>
      <c r="HO98" s="9">
        <v>0.77823333333333322</v>
      </c>
      <c r="HP98" s="9">
        <v>0.85976666666666679</v>
      </c>
      <c r="HQ98" s="9">
        <v>0.40526666666666672</v>
      </c>
      <c r="HR98" s="9">
        <v>1.2790333333333335</v>
      </c>
      <c r="HS98" s="9">
        <v>3.4815455962273405</v>
      </c>
      <c r="HT98" s="9">
        <v>0.35379399999999994</v>
      </c>
      <c r="HU98" s="9">
        <v>0.23046666666666668</v>
      </c>
      <c r="HV98" s="9">
        <v>0.53823333333333334</v>
      </c>
      <c r="HW98" s="9">
        <v>2.6086731604088218</v>
      </c>
      <c r="HX98" s="9">
        <v>0.60323333333333329</v>
      </c>
      <c r="HY98" s="9">
        <v>1.3994</v>
      </c>
      <c r="HZ98" s="9">
        <v>0.31469999999999998</v>
      </c>
      <c r="IA98" s="9">
        <v>1.5906333333333331</v>
      </c>
      <c r="IB98" s="9">
        <v>0.58479999999999999</v>
      </c>
      <c r="IC98" s="9">
        <v>1.0596666666666668</v>
      </c>
      <c r="ID98" s="9">
        <v>0.77159999999999995</v>
      </c>
      <c r="IE98" s="9">
        <v>1.1910000000000001</v>
      </c>
      <c r="IF98" s="9">
        <v>1.2157496560846561</v>
      </c>
      <c r="IG98" s="9">
        <v>0.78176606837606855</v>
      </c>
      <c r="IH98" s="9">
        <v>0.47146015037593975</v>
      </c>
      <c r="II98" s="9">
        <v>100.5</v>
      </c>
      <c r="IJ98" s="9">
        <v>136.43333333333334</v>
      </c>
      <c r="IK98" s="9">
        <v>120.4</v>
      </c>
      <c r="IL98" s="9">
        <v>123.36666666666666</v>
      </c>
      <c r="IM98" s="9">
        <v>114.56666666666666</v>
      </c>
      <c r="IN98" s="9">
        <v>117</v>
      </c>
      <c r="IO98" s="9">
        <v>113.4</v>
      </c>
      <c r="IP98" s="9">
        <v>125.73333333333333</v>
      </c>
      <c r="IQ98" s="9">
        <v>56.833333333333336</v>
      </c>
      <c r="IR98" s="9">
        <v>83.733333333333334</v>
      </c>
      <c r="IS98" s="9">
        <v>145.80000000000001</v>
      </c>
      <c r="IT98" s="9">
        <v>112.5</v>
      </c>
      <c r="IU98" s="9">
        <v>100.1</v>
      </c>
      <c r="IV98" s="9">
        <v>108.66666666666667</v>
      </c>
      <c r="IW98" s="9">
        <v>89.16939588087574</v>
      </c>
      <c r="IX98" s="9">
        <v>87.859618216078928</v>
      </c>
      <c r="IY98" s="9">
        <v>71.106868119444684</v>
      </c>
      <c r="IZ98" s="9">
        <v>77.071226567068024</v>
      </c>
      <c r="JA98" s="9">
        <v>85.166360769918569</v>
      </c>
      <c r="JB98" s="9">
        <v>104.53555110120642</v>
      </c>
      <c r="JC98" s="9">
        <v>79.645897173987066</v>
      </c>
      <c r="JD98" s="9">
        <v>123.54989792242104</v>
      </c>
      <c r="JE98" s="9">
        <v>1.4991666666666668</v>
      </c>
      <c r="JF98" s="9">
        <v>0.20208333333333331</v>
      </c>
      <c r="JG98" s="9">
        <v>0.41499838658946919</v>
      </c>
      <c r="JH98" s="9">
        <v>0.61250979598756461</v>
      </c>
      <c r="JI98" s="9">
        <v>0.78966458875225554</v>
      </c>
      <c r="JJ98" s="9">
        <v>1.0178024846850717</v>
      </c>
      <c r="JK98" s="9">
        <v>1.1061494933434206</v>
      </c>
      <c r="JL98" s="9"/>
      <c r="JM98" s="9">
        <v>0.63990881673881683</v>
      </c>
      <c r="JN98" s="9">
        <v>0.64214510101010092</v>
      </c>
      <c r="JO98" s="9">
        <v>0.98738297979797995</v>
      </c>
      <c r="JP98" s="9">
        <v>0.98536919913419907</v>
      </c>
      <c r="JQ98" s="9">
        <v>0.73168953823953808</v>
      </c>
      <c r="JR98" s="9">
        <v>0.72546659451659434</v>
      </c>
      <c r="JS98" s="9">
        <v>1.8662558369408371</v>
      </c>
      <c r="JT98" s="9">
        <v>1.6908234307359304</v>
      </c>
      <c r="JU98" s="9">
        <v>0.73570881673881672</v>
      </c>
      <c r="JV98" s="9">
        <v>0.75456028860028868</v>
      </c>
      <c r="JW98" s="9">
        <v>1.9881437012987009</v>
      </c>
      <c r="JX98" s="9">
        <v>1.7917097077922077</v>
      </c>
      <c r="JY98" s="9">
        <v>1.1695294119769124</v>
      </c>
      <c r="JZ98" s="9">
        <v>1.1623282287157286</v>
      </c>
      <c r="KA98" s="9">
        <v>0.80079999999999996</v>
      </c>
      <c r="KB98" s="9">
        <v>0.42113333333333336</v>
      </c>
      <c r="KC98" s="9">
        <v>0.39363333333333339</v>
      </c>
      <c r="KD98" s="9">
        <v>0.68766666666666665</v>
      </c>
      <c r="KE98" s="9">
        <v>0.30906666666666666</v>
      </c>
      <c r="KF98" s="9">
        <v>1.0847333333333333</v>
      </c>
      <c r="KG98" s="9">
        <v>0.21826666666666669</v>
      </c>
      <c r="KH98" s="9">
        <v>0.31756666666666672</v>
      </c>
      <c r="KI98" s="9">
        <v>1.7033333333333334</v>
      </c>
      <c r="KJ98" s="9"/>
      <c r="KK98" s="9"/>
      <c r="KL98" s="9">
        <v>0.70833333333333326</v>
      </c>
      <c r="KM98" s="9">
        <v>1.1424420385032681</v>
      </c>
      <c r="KN98" s="9">
        <v>0.32034227728197884</v>
      </c>
      <c r="KO98" s="9">
        <v>0.27626984635002289</v>
      </c>
      <c r="KP98" s="9">
        <v>0.71268949947033444</v>
      </c>
      <c r="KQ98" s="9">
        <v>0.14254614660646273</v>
      </c>
      <c r="KR98" s="9">
        <v>0.12238119619932751</v>
      </c>
      <c r="KS98" s="9">
        <v>0.11545987420057628</v>
      </c>
      <c r="KT98" s="9"/>
      <c r="KU98" s="9"/>
      <c r="KV98" s="27">
        <v>0.46058940133284604</v>
      </c>
      <c r="KW98" s="27">
        <v>0.28003285573964182</v>
      </c>
      <c r="KX98" s="27"/>
      <c r="KY98" s="27"/>
      <c r="KZ98" s="27"/>
      <c r="LA98" s="27"/>
      <c r="LB98" s="27"/>
      <c r="LC98" s="27"/>
      <c r="LD98" s="27">
        <v>1.1115666666666666</v>
      </c>
      <c r="LE98" s="27">
        <v>1.1216000000000002</v>
      </c>
      <c r="LF98" s="27"/>
      <c r="LG98" s="27"/>
      <c r="LH98" s="27">
        <v>0.62529999999999997</v>
      </c>
      <c r="LI98" s="27"/>
      <c r="LJ98" s="9">
        <v>85.035117941913612</v>
      </c>
      <c r="LK98" s="27">
        <v>198.5</v>
      </c>
      <c r="LL98" s="9">
        <v>1.2966666666666666</v>
      </c>
      <c r="LM98" s="9">
        <v>1.4942856772309767</v>
      </c>
      <c r="LN98" s="9">
        <v>1.0727289198631809</v>
      </c>
      <c r="LO98" s="9">
        <v>0.92270674164022981</v>
      </c>
      <c r="LP98" s="9"/>
      <c r="LQ98" s="9"/>
      <c r="LR98" s="9"/>
      <c r="LS98" s="9"/>
      <c r="LT98" s="9">
        <v>178.13333333333333</v>
      </c>
      <c r="LU98" s="9">
        <v>177.33333333333334</v>
      </c>
      <c r="LV98" s="9">
        <v>201.23333333333335</v>
      </c>
      <c r="LW98" s="9">
        <v>184.63333333333333</v>
      </c>
      <c r="LX98" s="9">
        <v>177.66666666666666</v>
      </c>
      <c r="LY98" s="9">
        <v>204.6</v>
      </c>
      <c r="LZ98" s="9">
        <v>158.79999999999998</v>
      </c>
      <c r="MA98" s="9">
        <v>209.56666666666669</v>
      </c>
      <c r="MB98" s="9">
        <v>117.2</v>
      </c>
      <c r="MC98" s="9">
        <v>163.69999999999999</v>
      </c>
      <c r="MD98" s="9">
        <v>165.5</v>
      </c>
      <c r="ME98" s="9">
        <v>160.73333333333335</v>
      </c>
      <c r="MF98" s="9">
        <v>161</v>
      </c>
      <c r="MG98" s="9">
        <v>166.73333333333335</v>
      </c>
      <c r="MH98" s="9">
        <v>147.43333333333334</v>
      </c>
      <c r="MI98" s="9">
        <v>166.9</v>
      </c>
      <c r="MJ98" s="9">
        <v>158.63333333333335</v>
      </c>
      <c r="MK98" s="9">
        <v>167.56666666666666</v>
      </c>
      <c r="ML98" s="9">
        <v>224.66666666666666</v>
      </c>
      <c r="MM98" s="9">
        <v>274.56666666666666</v>
      </c>
      <c r="MN98" s="9">
        <v>251.76666666666665</v>
      </c>
      <c r="MO98" s="9">
        <v>113.43333333333332</v>
      </c>
      <c r="MP98" s="9">
        <v>140.56666666666666</v>
      </c>
      <c r="MQ98" s="9">
        <v>162.20000000000002</v>
      </c>
      <c r="MR98" s="9">
        <v>161.66666666666666</v>
      </c>
      <c r="MS98" s="9">
        <v>157.33333333333334</v>
      </c>
      <c r="MT98" s="9">
        <v>146.36666666666667</v>
      </c>
      <c r="MU98" s="9">
        <v>178.23333333333335</v>
      </c>
      <c r="MV98" s="9">
        <v>180.53333333333333</v>
      </c>
      <c r="MW98" s="9">
        <v>35.666666666666664</v>
      </c>
      <c r="MX98" s="9">
        <v>34.666666666666664</v>
      </c>
      <c r="MY98" s="9">
        <v>40.666666666666664</v>
      </c>
      <c r="MZ98" s="9">
        <v>27.666666666666668</v>
      </c>
      <c r="NA98" s="9">
        <v>41.666666666666664</v>
      </c>
      <c r="NB98" s="9">
        <v>37</v>
      </c>
      <c r="NC98" s="9">
        <v>45.666666666666664</v>
      </c>
      <c r="ND98" s="9">
        <v>60.666666666666664</v>
      </c>
      <c r="NE98" s="9">
        <v>186.20000000000002</v>
      </c>
      <c r="NF98" s="9">
        <v>186.10000000000002</v>
      </c>
      <c r="NG98" s="9">
        <v>6.5666666666666664</v>
      </c>
      <c r="NH98" s="9">
        <v>8.3766666666666669</v>
      </c>
      <c r="NI98" s="9">
        <v>5.28</v>
      </c>
      <c r="NJ98" s="9"/>
      <c r="NK98" s="9">
        <v>149.6</v>
      </c>
      <c r="NL98" s="9">
        <v>123.333333333333</v>
      </c>
      <c r="NM98" s="9">
        <v>101.00430416068866</v>
      </c>
      <c r="NN98" s="9">
        <v>1.0649452825948023</v>
      </c>
      <c r="NO98" s="9">
        <v>1.1126638998235483</v>
      </c>
      <c r="NP98" s="27"/>
      <c r="NQ98" s="27">
        <v>40.500414803775449</v>
      </c>
      <c r="NR98" s="27">
        <v>31.435515259102676</v>
      </c>
      <c r="NS98" s="27">
        <v>64.825158729999998</v>
      </c>
      <c r="NT98" s="27">
        <v>41.156534389999997</v>
      </c>
      <c r="NU98" s="27">
        <v>144.46666666666667</v>
      </c>
      <c r="NV98" s="27">
        <v>1170</v>
      </c>
      <c r="NW98" s="27">
        <v>154</v>
      </c>
      <c r="NX98" s="27"/>
      <c r="NY98" s="27"/>
      <c r="NZ98" s="27"/>
      <c r="OA98" s="27">
        <v>68.599999999999994</v>
      </c>
      <c r="OB98" s="27">
        <v>72</v>
      </c>
      <c r="OC98" s="27">
        <v>58.7</v>
      </c>
      <c r="OD98" s="27">
        <v>501.25666666666666</v>
      </c>
      <c r="OE98" s="27">
        <v>117.16666666666667</v>
      </c>
      <c r="OF98" s="27">
        <v>2139.5837099999999</v>
      </c>
      <c r="OG98" s="27">
        <v>2851.9</v>
      </c>
      <c r="OH98" s="27">
        <v>3335.1</v>
      </c>
      <c r="OI98" s="27">
        <v>2449.1</v>
      </c>
      <c r="OJ98" s="9">
        <v>131</v>
      </c>
      <c r="OK98" s="9">
        <v>103</v>
      </c>
      <c r="OL98" s="9">
        <v>28.100000000000005</v>
      </c>
      <c r="OM98" s="9">
        <v>75.099999999999994</v>
      </c>
      <c r="ON98" s="9">
        <v>275</v>
      </c>
      <c r="OO98" s="9">
        <v>165.63333333333335</v>
      </c>
      <c r="OP98" s="9">
        <v>73.763672777692193</v>
      </c>
      <c r="OQ98" s="9" t="e">
        <v>#N/A</v>
      </c>
      <c r="OR98" s="9" t="e">
        <v>#N/A</v>
      </c>
      <c r="OS98" s="9">
        <v>138.69999999999999</v>
      </c>
      <c r="OT98" s="9">
        <v>175.5</v>
      </c>
      <c r="OU98" s="9">
        <v>228.1</v>
      </c>
      <c r="OV98" s="9">
        <v>123.26666666666665</v>
      </c>
      <c r="OW98" s="9">
        <v>180.5333333333333</v>
      </c>
      <c r="OX98" s="9">
        <v>131.13333333333335</v>
      </c>
      <c r="OY98" s="9">
        <v>124.8</v>
      </c>
      <c r="OZ98" s="9">
        <v>143.53333333333333</v>
      </c>
      <c r="PA98" s="9" t="e">
        <v>#N/A</v>
      </c>
      <c r="PB98" s="9" t="e">
        <v>#N/A</v>
      </c>
      <c r="PC98" s="9">
        <v>100</v>
      </c>
      <c r="PD98" s="9">
        <v>110.63333333333333</v>
      </c>
      <c r="PE98" s="9">
        <v>138.19999999999999</v>
      </c>
    </row>
    <row r="99" spans="1:421" ht="15.75">
      <c r="A99" s="3">
        <v>37712</v>
      </c>
      <c r="B99" s="9">
        <v>133.96133333333333</v>
      </c>
      <c r="C99" s="9">
        <v>91.859200000000001</v>
      </c>
      <c r="D99" s="9">
        <v>176.06346666666664</v>
      </c>
      <c r="E99" s="9">
        <v>226.00333333333333</v>
      </c>
      <c r="F99" s="9">
        <v>102</v>
      </c>
      <c r="G99" s="9">
        <v>310.58333333333331</v>
      </c>
      <c r="H99" s="9">
        <v>141.33940917692308</v>
      </c>
      <c r="I99" s="9">
        <v>121.13333333333333</v>
      </c>
      <c r="J99" s="9">
        <v>92.645791333333321</v>
      </c>
      <c r="K99" s="9">
        <v>106.81823533333333</v>
      </c>
      <c r="L99" s="9">
        <v>82.666666666666671</v>
      </c>
      <c r="M99" s="9">
        <v>162.63</v>
      </c>
      <c r="N99" s="9">
        <v>255</v>
      </c>
      <c r="O99" s="9">
        <v>84.657508608000001</v>
      </c>
      <c r="P99" s="9">
        <v>105.270730105</v>
      </c>
      <c r="Q99" s="9">
        <v>132.27724800000001</v>
      </c>
      <c r="R99" s="9">
        <v>94.992243150793641</v>
      </c>
      <c r="S99" s="9">
        <v>95.643877997666664</v>
      </c>
      <c r="T99" s="9">
        <v>69.886537053999987</v>
      </c>
      <c r="U99" s="9">
        <v>254.11950066533333</v>
      </c>
      <c r="V99" s="9">
        <v>112.24328554761905</v>
      </c>
      <c r="W99" s="9">
        <v>157.66666666666666</v>
      </c>
      <c r="X99" s="9">
        <v>384.99333333333334</v>
      </c>
      <c r="Y99" s="9">
        <v>119.78449460000002</v>
      </c>
      <c r="Z99" s="9">
        <v>228.71035011958725</v>
      </c>
      <c r="AA99" s="17">
        <v>109.349281952</v>
      </c>
      <c r="AB99" s="9">
        <v>203.96666666666667</v>
      </c>
      <c r="AC99" s="9">
        <v>368.33333333333331</v>
      </c>
      <c r="AD99" s="9">
        <v>184.66666666666666</v>
      </c>
      <c r="AE99" s="9">
        <v>1301.3152451653332</v>
      </c>
      <c r="AF99" s="9">
        <v>1005.3079147200001</v>
      </c>
      <c r="AG99" s="9">
        <v>1127.8705025091185</v>
      </c>
      <c r="AH99" s="9">
        <v>1250.4092702758028</v>
      </c>
      <c r="AI99" s="9">
        <v>1155.3527147453058</v>
      </c>
      <c r="AJ99" s="9">
        <v>1250.0024787147843</v>
      </c>
      <c r="AK99" s="9"/>
      <c r="AL99" s="9">
        <v>138.7506366254627</v>
      </c>
      <c r="AM99" s="9">
        <v>115.70331928892857</v>
      </c>
      <c r="AN99" s="9">
        <v>93.248807579365078</v>
      </c>
      <c r="AO99" s="9">
        <v>122.14539695238095</v>
      </c>
      <c r="AP99" s="9">
        <v>158.66666666666666</v>
      </c>
      <c r="AQ99" s="9">
        <v>145.8725287</v>
      </c>
      <c r="AR99" s="9">
        <v>113.93333333333334</v>
      </c>
      <c r="AS99" s="9">
        <v>83.5</v>
      </c>
      <c r="AT99" s="9">
        <v>113.2</v>
      </c>
      <c r="AU99" s="9">
        <v>120.96666666666665</v>
      </c>
      <c r="AV99" s="9"/>
      <c r="AW99" s="9">
        <v>127.06666666666666</v>
      </c>
      <c r="AX99" s="9"/>
      <c r="AY99" s="9">
        <v>146.03333333333333</v>
      </c>
      <c r="AZ99" s="9">
        <v>98.633333333333326</v>
      </c>
      <c r="BA99" s="9">
        <v>65.099999999999994</v>
      </c>
      <c r="BB99" s="9">
        <v>97.266666666666666</v>
      </c>
      <c r="BC99" s="9">
        <v>124.43333333333334</v>
      </c>
      <c r="BD99" s="9">
        <v>85.3</v>
      </c>
      <c r="BE99" s="9">
        <v>132.86666666666665</v>
      </c>
      <c r="BF99" s="9">
        <v>104.36666666666667</v>
      </c>
      <c r="BG99" s="9">
        <v>68</v>
      </c>
      <c r="BH99" s="9">
        <v>100.96666666666665</v>
      </c>
      <c r="BI99" s="9">
        <v>119.81332201951633</v>
      </c>
      <c r="BJ99" s="9">
        <v>80.021752587458707</v>
      </c>
      <c r="BK99" s="9">
        <v>123.5105035877788</v>
      </c>
      <c r="BL99" s="9">
        <v>97.047878938228735</v>
      </c>
      <c r="BM99" s="9">
        <v>93.042161072693759</v>
      </c>
      <c r="BN99" s="9">
        <v>106.81241460081985</v>
      </c>
      <c r="BO99" s="9">
        <v>114.60649422124382</v>
      </c>
      <c r="BP99" s="9">
        <v>151.86530207989432</v>
      </c>
      <c r="BQ99" s="9">
        <v>120.52341597796143</v>
      </c>
      <c r="BR99" s="9">
        <v>117.19226856561546</v>
      </c>
      <c r="BS99" s="9">
        <v>96.911480918187223</v>
      </c>
      <c r="BT99" s="9">
        <v>92.4720738222438</v>
      </c>
      <c r="BU99" s="9">
        <v>110.88059933419905</v>
      </c>
      <c r="BV99" s="9">
        <v>158.98333333333332</v>
      </c>
      <c r="BW99" s="9">
        <v>111.8</v>
      </c>
      <c r="BX99" s="9">
        <v>292.46666666666664</v>
      </c>
      <c r="BY99" s="9">
        <v>107.16666666666667</v>
      </c>
      <c r="BZ99" s="9">
        <v>136.13333333333335</v>
      </c>
      <c r="CA99" s="9">
        <v>131.3306131587301</v>
      </c>
      <c r="CB99" s="9">
        <v>111.66666666666667</v>
      </c>
      <c r="CC99" s="9"/>
      <c r="CD99" s="9"/>
      <c r="CE99" s="9"/>
      <c r="CF99" s="9"/>
      <c r="CG99" s="9"/>
      <c r="CH99" s="27"/>
      <c r="CI99" s="27"/>
      <c r="CJ99" s="27"/>
      <c r="CK99" s="27"/>
      <c r="CL99" s="27">
        <v>104.70833333333333</v>
      </c>
      <c r="CM99" s="27"/>
      <c r="CN99" s="27">
        <v>2680.1</v>
      </c>
      <c r="CO99" s="27">
        <v>2018.6899999999996</v>
      </c>
      <c r="CP99" s="27"/>
      <c r="CQ99" s="27">
        <v>98</v>
      </c>
      <c r="CR99" s="27">
        <v>111.19230769230801</v>
      </c>
      <c r="CS99" s="27">
        <v>275.89743589743603</v>
      </c>
      <c r="CT99" s="27">
        <v>87.616666666666703</v>
      </c>
      <c r="CU99" s="27">
        <v>82.481666666666669</v>
      </c>
      <c r="CV99" s="27">
        <v>281.36496187750004</v>
      </c>
      <c r="CW99" s="9">
        <v>143.25666666666666</v>
      </c>
      <c r="CX99" s="9"/>
      <c r="CY99" s="9">
        <v>95.5</v>
      </c>
      <c r="CZ99" s="9">
        <v>99.399999999999991</v>
      </c>
      <c r="DA99" s="9">
        <v>169.12404761904762</v>
      </c>
      <c r="DB99" s="9">
        <v>1205.4946474179681</v>
      </c>
      <c r="DC99" s="27">
        <v>199.2</v>
      </c>
      <c r="DD99" s="9">
        <v>469.02333333333337</v>
      </c>
      <c r="DE99" s="9">
        <v>221</v>
      </c>
      <c r="DF99" s="9">
        <v>221</v>
      </c>
      <c r="DG99" s="9">
        <v>313.32633414653844</v>
      </c>
      <c r="DH99" s="9">
        <v>247</v>
      </c>
      <c r="DI99" s="9">
        <v>220.21730193333335</v>
      </c>
      <c r="DJ99" s="9">
        <v>496</v>
      </c>
      <c r="DK99" s="9">
        <v>497.66666666666669</v>
      </c>
      <c r="DL99" s="9">
        <v>525</v>
      </c>
      <c r="DM99" s="9">
        <v>502.91116333233339</v>
      </c>
      <c r="DN99" s="9">
        <v>170.33333333333334</v>
      </c>
      <c r="DO99" s="9">
        <v>205.33333333333334</v>
      </c>
      <c r="DP99" s="9">
        <v>206.66666666666666</v>
      </c>
      <c r="DQ99" s="9">
        <v>209.33333333333334</v>
      </c>
      <c r="DR99" s="9">
        <v>453.5</v>
      </c>
      <c r="DS99" s="9">
        <v>237.66666666666666</v>
      </c>
      <c r="DT99" s="9">
        <v>287.33333333333331</v>
      </c>
      <c r="DU99" s="9">
        <v>536.66666666666663</v>
      </c>
      <c r="DV99" s="9">
        <v>596</v>
      </c>
      <c r="DW99" s="9">
        <v>71.666666666666671</v>
      </c>
      <c r="DX99" s="9">
        <v>381.1366666666666</v>
      </c>
      <c r="DY99" s="9">
        <v>294.66666666666669</v>
      </c>
      <c r="DZ99" s="9">
        <v>712.60333333333347</v>
      </c>
      <c r="EA99" s="9">
        <v>614.33333333333337</v>
      </c>
      <c r="EB99" s="9">
        <v>202.33</v>
      </c>
      <c r="EC99" s="9">
        <v>153.66666666666666</v>
      </c>
      <c r="ED99" s="17">
        <v>411.66666666666669</v>
      </c>
      <c r="EE99" s="9">
        <v>409.25219853333334</v>
      </c>
      <c r="EF99" s="9">
        <v>1172.8592338400001</v>
      </c>
      <c r="EG99" s="9">
        <v>849.44109548599999</v>
      </c>
      <c r="EH99" s="9">
        <v>149</v>
      </c>
      <c r="EI99" s="9">
        <v>637.50337428333341</v>
      </c>
      <c r="EJ99" s="9">
        <v>254.95594788342822</v>
      </c>
      <c r="EK99" s="9">
        <v>227.96555887539682</v>
      </c>
      <c r="EL99" s="9">
        <v>228.10407682976191</v>
      </c>
      <c r="EM99" s="9">
        <v>85.13333333333334</v>
      </c>
      <c r="EN99" s="9">
        <v>155.06666666666666</v>
      </c>
      <c r="EO99" s="9"/>
      <c r="EP99" s="9">
        <v>107.7</v>
      </c>
      <c r="EQ99" s="9">
        <v>157.20000000000002</v>
      </c>
      <c r="ER99" s="9">
        <v>150.69999999999999</v>
      </c>
      <c r="ES99" s="9">
        <v>89.966666666666683</v>
      </c>
      <c r="ET99" s="9">
        <v>116.93333333333334</v>
      </c>
      <c r="EU99" s="9">
        <v>93.233333333333348</v>
      </c>
      <c r="EV99" s="9"/>
      <c r="EW99" s="9">
        <v>100.72829131652664</v>
      </c>
      <c r="EX99" s="9">
        <v>99.22614205833608</v>
      </c>
      <c r="EY99" s="9">
        <v>101.12721417069245</v>
      </c>
      <c r="EZ99" s="9">
        <v>126.67917859638065</v>
      </c>
      <c r="FA99" s="9">
        <v>103.53213665315575</v>
      </c>
      <c r="FB99" s="9">
        <v>105.22456768036797</v>
      </c>
      <c r="FC99" s="9">
        <v>369.71171397301578</v>
      </c>
      <c r="FD99" s="9">
        <v>3618.0533333333333</v>
      </c>
      <c r="FE99" s="9">
        <v>197.33122149492064</v>
      </c>
      <c r="FF99" s="9"/>
      <c r="FG99" s="9">
        <v>438.66666666666669</v>
      </c>
      <c r="FH99" s="9">
        <v>404</v>
      </c>
      <c r="FI99" s="9">
        <v>268.229083</v>
      </c>
      <c r="FJ99" s="9">
        <v>21.5</v>
      </c>
      <c r="FK99" s="9">
        <v>21.5</v>
      </c>
      <c r="FL99" s="9">
        <v>246.70564516128999</v>
      </c>
      <c r="FM99" s="9"/>
      <c r="FN99" s="9">
        <v>420.33333333333331</v>
      </c>
      <c r="FO99" s="9" t="e">
        <v>#N/A</v>
      </c>
      <c r="FP99" s="9">
        <v>218.62507648333334</v>
      </c>
      <c r="FQ99" s="9">
        <v>162.99509903866667</v>
      </c>
      <c r="FR99" s="9">
        <v>211.69058475674106</v>
      </c>
      <c r="FS99" s="9">
        <v>151.82501109733334</v>
      </c>
      <c r="FT99" s="9">
        <v>479.79936953266673</v>
      </c>
      <c r="FU99" s="9">
        <v>0.42899999999999999</v>
      </c>
      <c r="FV99" s="9">
        <v>614.57529903533339</v>
      </c>
      <c r="FW99" s="9">
        <v>350.09407205600002</v>
      </c>
      <c r="FX99" s="9">
        <v>111.59999999999998</v>
      </c>
      <c r="FY99" s="9">
        <v>123.10000000000001</v>
      </c>
      <c r="FZ99" s="9">
        <v>115.36666666666667</v>
      </c>
      <c r="GA99" s="9">
        <v>102.53333333333335</v>
      </c>
      <c r="GB99" s="9">
        <v>101.23333333333333</v>
      </c>
      <c r="GC99" s="9">
        <v>122.46666666666665</v>
      </c>
      <c r="GD99" s="9">
        <v>131.56666666666669</v>
      </c>
      <c r="GE99" s="9">
        <v>102.27931385603513</v>
      </c>
      <c r="GF99" s="9">
        <v>94.382529695567541</v>
      </c>
      <c r="GG99" s="9">
        <v>98.526315789473685</v>
      </c>
      <c r="GH99" s="9">
        <v>86.983757662535226</v>
      </c>
      <c r="GI99" s="9">
        <v>357.14886443999995</v>
      </c>
      <c r="GJ99" s="9">
        <v>11</v>
      </c>
      <c r="GK99" s="9">
        <v>9.6199999999999992</v>
      </c>
      <c r="GL99" s="9">
        <v>2.6783333333333332</v>
      </c>
      <c r="GM99" s="9">
        <v>0.82240000000000002</v>
      </c>
      <c r="GN99" s="9">
        <v>1.0989000000000002</v>
      </c>
      <c r="GO99" s="9">
        <v>2.7016666666666667</v>
      </c>
      <c r="GP99" s="9">
        <v>1.1503333333333332</v>
      </c>
      <c r="GQ99" s="9">
        <v>3.8539999999999996</v>
      </c>
      <c r="GR99" s="9">
        <v>0.1459</v>
      </c>
      <c r="GS99" s="9">
        <v>3.613666666666667</v>
      </c>
      <c r="GT99" s="9">
        <v>1.1209523809523811</v>
      </c>
      <c r="GU99" s="9">
        <v>120.03333333333335</v>
      </c>
      <c r="GV99" s="9">
        <v>85.7</v>
      </c>
      <c r="GW99" s="9">
        <v>82.966666666666669</v>
      </c>
      <c r="GX99" s="9">
        <v>118.33333333333333</v>
      </c>
      <c r="GY99" s="9">
        <v>111.06666666666668</v>
      </c>
      <c r="GZ99" s="9">
        <v>81.599999999999994</v>
      </c>
      <c r="HA99" s="9">
        <v>137.30000000000001</v>
      </c>
      <c r="HB99" s="9">
        <v>77.057050351680246</v>
      </c>
      <c r="HC99" s="9">
        <v>87.357782913855814</v>
      </c>
      <c r="HD99" s="9">
        <v>52.400962539956183</v>
      </c>
      <c r="HE99" s="9">
        <v>70.968505801562884</v>
      </c>
      <c r="HF99" s="9">
        <v>96.538213228255316</v>
      </c>
      <c r="HG99" s="9">
        <v>72.687224669603523</v>
      </c>
      <c r="HH99" s="9">
        <v>9.7433333333333323</v>
      </c>
      <c r="HI99" s="9">
        <v>0.44803333333333334</v>
      </c>
      <c r="HJ99" s="9">
        <v>10.443333333333333</v>
      </c>
      <c r="HK99" s="9">
        <v>0.17856666666666668</v>
      </c>
      <c r="HL99" s="34">
        <v>160.19999999999999</v>
      </c>
      <c r="HM99" s="9">
        <v>137.86666666666665</v>
      </c>
      <c r="HN99" s="34">
        <v>142.66666666666666</v>
      </c>
      <c r="HO99" s="9">
        <v>0.78489999999999993</v>
      </c>
      <c r="HP99" s="9">
        <v>0.90780000000000005</v>
      </c>
      <c r="HQ99" s="9">
        <v>0.46523333333333333</v>
      </c>
      <c r="HR99" s="9">
        <v>1.3854333333333333</v>
      </c>
      <c r="HS99" s="9">
        <v>3.6391661041323893</v>
      </c>
      <c r="HT99" s="9">
        <v>0.42638799999999999</v>
      </c>
      <c r="HU99" s="9">
        <v>0.28816666666666663</v>
      </c>
      <c r="HV99" s="9">
        <v>0.61470000000000002</v>
      </c>
      <c r="HW99" s="9">
        <v>2.6224407449524834</v>
      </c>
      <c r="HX99" s="9">
        <v>0.59593333333333331</v>
      </c>
      <c r="HY99" s="9">
        <v>1.5839333333333334</v>
      </c>
      <c r="HZ99" s="9">
        <v>0.32899999999999996</v>
      </c>
      <c r="IA99" s="9">
        <v>1.606183075661161</v>
      </c>
      <c r="IB99" s="9">
        <v>0.58613333333333317</v>
      </c>
      <c r="IC99" s="9">
        <v>1.0556666666666665</v>
      </c>
      <c r="ID99" s="9">
        <v>0.73886666666666667</v>
      </c>
      <c r="IE99" s="9">
        <v>1.1129999999999998</v>
      </c>
      <c r="IF99" s="9">
        <v>1.2387571428571429</v>
      </c>
      <c r="IG99" s="9">
        <v>0.78094323361823359</v>
      </c>
      <c r="IH99" s="9">
        <v>0.56622857142857153</v>
      </c>
      <c r="II99" s="9">
        <v>100.83333333333333</v>
      </c>
      <c r="IJ99" s="9">
        <v>136</v>
      </c>
      <c r="IK99" s="9">
        <v>126.86666666666667</v>
      </c>
      <c r="IL99" s="9">
        <v>128.23333333333332</v>
      </c>
      <c r="IM99" s="9">
        <v>111.3</v>
      </c>
      <c r="IN99" s="9">
        <v>119.53333333333332</v>
      </c>
      <c r="IO99" s="9">
        <v>115.66666666666667</v>
      </c>
      <c r="IP99" s="9">
        <v>132</v>
      </c>
      <c r="IQ99" s="9">
        <v>72.266666666666666</v>
      </c>
      <c r="IR99" s="9">
        <v>92.166666666666671</v>
      </c>
      <c r="IS99" s="9">
        <v>139.4</v>
      </c>
      <c r="IT99" s="9">
        <v>116.86666666666667</v>
      </c>
      <c r="IU99" s="9">
        <v>100.73333333333333</v>
      </c>
      <c r="IV99" s="9">
        <v>110.13333333333333</v>
      </c>
      <c r="IW99" s="9">
        <v>89.93325758371445</v>
      </c>
      <c r="IX99" s="9">
        <v>95.168468685071744</v>
      </c>
      <c r="IY99" s="9">
        <v>85.697087242049847</v>
      </c>
      <c r="IZ99" s="9">
        <v>88.020715248857456</v>
      </c>
      <c r="JA99" s="9">
        <v>84.135724034072183</v>
      </c>
      <c r="JB99" s="9">
        <v>118.32024003685216</v>
      </c>
      <c r="JC99" s="9">
        <v>79.827488366814194</v>
      </c>
      <c r="JD99" s="9">
        <v>118.30858118836983</v>
      </c>
      <c r="JE99" s="9">
        <v>1.7034166666666666</v>
      </c>
      <c r="JF99" s="9">
        <v>0.23558333333333334</v>
      </c>
      <c r="JG99" s="9">
        <v>0.62148808827560653</v>
      </c>
      <c r="JH99" s="9">
        <v>0.76231159496506107</v>
      </c>
      <c r="JI99" s="9">
        <v>0.89244088913506014</v>
      </c>
      <c r="JJ99" s="9">
        <v>1.0064707108911926</v>
      </c>
      <c r="JK99" s="9">
        <v>1.0693653439602422</v>
      </c>
      <c r="JL99" s="9"/>
      <c r="JM99" s="9">
        <v>0.70564357864357874</v>
      </c>
      <c r="JN99" s="9">
        <v>0.70254372294372303</v>
      </c>
      <c r="JO99" s="9">
        <v>0.95264292929292937</v>
      </c>
      <c r="JP99" s="9">
        <v>0.92235746753246761</v>
      </c>
      <c r="JQ99" s="9">
        <v>0.8387007215007215</v>
      </c>
      <c r="JR99" s="9">
        <v>0.79811031746031746</v>
      </c>
      <c r="JS99" s="9">
        <v>2.3249889610389607</v>
      </c>
      <c r="JT99" s="9">
        <v>1.8983209595959603</v>
      </c>
      <c r="JU99" s="9">
        <v>0.91008008658008643</v>
      </c>
      <c r="JV99" s="9">
        <v>0.92323759018759011</v>
      </c>
      <c r="JW99" s="9">
        <v>2.2872470779220779</v>
      </c>
      <c r="JX99" s="9">
        <v>1.9768691197691199</v>
      </c>
      <c r="JY99" s="9">
        <v>1.0055324314574314</v>
      </c>
      <c r="JZ99" s="9">
        <v>0.96476670274170262</v>
      </c>
      <c r="KA99" s="9">
        <v>0.91593333333333349</v>
      </c>
      <c r="KB99" s="9">
        <v>0.58310000000000006</v>
      </c>
      <c r="KC99" s="9">
        <v>0.38429999999999997</v>
      </c>
      <c r="KD99" s="9">
        <v>0.81446666666666667</v>
      </c>
      <c r="KE99" s="9">
        <v>0.33149999999999996</v>
      </c>
      <c r="KF99" s="9">
        <v>1.1933333333333334</v>
      </c>
      <c r="KG99" s="9">
        <v>0.32240000000000002</v>
      </c>
      <c r="KH99" s="9">
        <v>0.42653333333333338</v>
      </c>
      <c r="KI99" s="9">
        <v>1.9036666666666668</v>
      </c>
      <c r="KJ99" s="9"/>
      <c r="KK99" s="9"/>
      <c r="KL99" s="9">
        <v>0.71941666666666659</v>
      </c>
      <c r="KM99" s="9">
        <v>1.4368561454805668</v>
      </c>
      <c r="KN99" s="9">
        <v>0.34027839389175973</v>
      </c>
      <c r="KO99" s="9">
        <v>0.31402663267280351</v>
      </c>
      <c r="KP99" s="9">
        <v>0.692461121846209</v>
      </c>
      <c r="KQ99" s="9">
        <v>0.15967443467041192</v>
      </c>
      <c r="KR99" s="9">
        <v>0.12352412371283172</v>
      </c>
      <c r="KS99" s="9">
        <v>0.11492718281882666</v>
      </c>
      <c r="KT99" s="9"/>
      <c r="KU99" s="9"/>
      <c r="KV99" s="27">
        <v>0.50554518132217463</v>
      </c>
      <c r="KW99" s="27">
        <v>0.32874357809105692</v>
      </c>
      <c r="KX99" s="27"/>
      <c r="KY99" s="27"/>
      <c r="KZ99" s="27"/>
      <c r="LA99" s="27"/>
      <c r="LB99" s="27"/>
      <c r="LC99" s="27"/>
      <c r="LD99" s="27">
        <v>0.91266666666666663</v>
      </c>
      <c r="LE99" s="27">
        <v>1.0903333333333334</v>
      </c>
      <c r="LF99" s="27"/>
      <c r="LG99" s="27"/>
      <c r="LH99" s="27">
        <v>0.69740000000000013</v>
      </c>
      <c r="LI99" s="27"/>
      <c r="LJ99" s="9">
        <v>80.860200746965447</v>
      </c>
      <c r="LK99" s="27">
        <v>199.2</v>
      </c>
      <c r="LL99" s="9">
        <v>1.2133333333333334</v>
      </c>
      <c r="LM99" s="9">
        <v>1.5927370116132222</v>
      </c>
      <c r="LN99" s="9">
        <v>1.0556377856352495</v>
      </c>
      <c r="LO99" s="9">
        <v>0.9033317422995224</v>
      </c>
      <c r="LP99" s="9"/>
      <c r="LQ99" s="9"/>
      <c r="LR99" s="9"/>
      <c r="LS99" s="9"/>
      <c r="LT99" s="9">
        <v>178.93333333333337</v>
      </c>
      <c r="LU99" s="9">
        <v>178</v>
      </c>
      <c r="LV99" s="9">
        <v>202.86666666666665</v>
      </c>
      <c r="LW99" s="9">
        <v>186</v>
      </c>
      <c r="LX99" s="9">
        <v>180.56666666666669</v>
      </c>
      <c r="LY99" s="9">
        <v>205.36666666666667</v>
      </c>
      <c r="LZ99" s="9">
        <v>160.26666666666665</v>
      </c>
      <c r="MA99" s="9">
        <v>211.29999999999998</v>
      </c>
      <c r="MB99" s="9">
        <v>118.46666666666665</v>
      </c>
      <c r="MC99" s="9">
        <v>165.7</v>
      </c>
      <c r="MD99" s="9">
        <v>169.23333333333332</v>
      </c>
      <c r="ME99" s="9">
        <v>162.06666666666666</v>
      </c>
      <c r="MF99" s="9">
        <v>163.93333333333331</v>
      </c>
      <c r="MG99" s="9">
        <v>167.26666666666668</v>
      </c>
      <c r="MH99" s="9">
        <v>146.5</v>
      </c>
      <c r="MI99" s="9">
        <v>165.03333333333333</v>
      </c>
      <c r="MJ99" s="9">
        <v>158.53333333333333</v>
      </c>
      <c r="MK99" s="9">
        <v>167.06666666666666</v>
      </c>
      <c r="ML99" s="9">
        <v>224.93333333333331</v>
      </c>
      <c r="MM99" s="9">
        <v>279.8</v>
      </c>
      <c r="MN99" s="9">
        <v>247.03333333333333</v>
      </c>
      <c r="MO99" s="9">
        <v>114.26666666666667</v>
      </c>
      <c r="MP99" s="9">
        <v>140.36666666666667</v>
      </c>
      <c r="MQ99" s="9">
        <v>162.53333333333333</v>
      </c>
      <c r="MR99" s="9">
        <v>162.16666666666669</v>
      </c>
      <c r="MS99" s="9">
        <v>156.73333333333332</v>
      </c>
      <c r="MT99" s="9">
        <v>142.43333333333334</v>
      </c>
      <c r="MU99" s="9">
        <v>178.76666666666665</v>
      </c>
      <c r="MV99" s="9">
        <v>181.5</v>
      </c>
      <c r="MW99" s="9">
        <v>38.666666666666664</v>
      </c>
      <c r="MX99" s="9">
        <v>36</v>
      </c>
      <c r="MY99" s="9">
        <v>44.333333333333336</v>
      </c>
      <c r="MZ99" s="9">
        <v>28.666666666666668</v>
      </c>
      <c r="NA99" s="9">
        <v>38</v>
      </c>
      <c r="NB99" s="9">
        <v>34.333333333333336</v>
      </c>
      <c r="NC99" s="9">
        <v>44</v>
      </c>
      <c r="ND99" s="9">
        <v>50</v>
      </c>
      <c r="NE99" s="9">
        <v>184.56666666666669</v>
      </c>
      <c r="NF99" s="9">
        <v>186.73333333333335</v>
      </c>
      <c r="NG99" s="9">
        <v>6.8666666666666671</v>
      </c>
      <c r="NH99" s="9">
        <v>8.8800000000000008</v>
      </c>
      <c r="NI99" s="9">
        <v>5.5566666666666675</v>
      </c>
      <c r="NJ99" s="9"/>
      <c r="NK99" s="9">
        <v>149.19999999999999</v>
      </c>
      <c r="NL99" s="9">
        <v>192.76666666666699</v>
      </c>
      <c r="NM99" s="9">
        <v>106.29682767415912</v>
      </c>
      <c r="NN99" s="9">
        <v>1.0629701443813575</v>
      </c>
      <c r="NO99" s="9">
        <v>1.097168810779118</v>
      </c>
      <c r="NP99" s="27"/>
      <c r="NQ99" s="27">
        <v>42.96545330352707</v>
      </c>
      <c r="NR99" s="27">
        <v>29.352874624192321</v>
      </c>
      <c r="NS99" s="27">
        <v>64.28116931000001</v>
      </c>
      <c r="NT99" s="27">
        <v>37.603608466666664</v>
      </c>
      <c r="NU99" s="27">
        <v>145.76666666666668</v>
      </c>
      <c r="NV99" s="27">
        <v>1170</v>
      </c>
      <c r="NW99" s="27">
        <v>154</v>
      </c>
      <c r="NX99" s="27"/>
      <c r="NY99" s="27"/>
      <c r="NZ99" s="27"/>
      <c r="OA99" s="27">
        <v>68.599999999999994</v>
      </c>
      <c r="OB99" s="27">
        <v>72</v>
      </c>
      <c r="OC99" s="27">
        <v>58.7</v>
      </c>
      <c r="OD99" s="27">
        <v>328.34666666666664</v>
      </c>
      <c r="OE99" s="27">
        <v>118.46666666666665</v>
      </c>
      <c r="OF99" s="27">
        <v>1752.2319759999998</v>
      </c>
      <c r="OG99" s="27">
        <v>2941.9</v>
      </c>
      <c r="OH99" s="27">
        <v>3509.7</v>
      </c>
      <c r="OI99" s="27">
        <v>2857.8</v>
      </c>
      <c r="OJ99" s="9">
        <v>131</v>
      </c>
      <c r="OK99" s="9">
        <v>103</v>
      </c>
      <c r="OL99" s="9">
        <v>28.100000000000005</v>
      </c>
      <c r="OM99" s="9">
        <v>75.099999999999994</v>
      </c>
      <c r="ON99" s="9">
        <v>275</v>
      </c>
      <c r="OO99" s="9">
        <v>166.83333333333334</v>
      </c>
      <c r="OP99" s="9">
        <v>72.315513788322306</v>
      </c>
      <c r="OQ99" s="9" t="e">
        <v>#N/A</v>
      </c>
      <c r="OR99" s="9" t="e">
        <v>#N/A</v>
      </c>
      <c r="OS99" s="9">
        <v>138.93333333333334</v>
      </c>
      <c r="OT99" s="9">
        <v>175.5</v>
      </c>
      <c r="OU99" s="9">
        <v>228.2</v>
      </c>
      <c r="OV99" s="9">
        <v>124.53333333333335</v>
      </c>
      <c r="OW99" s="9">
        <v>181.03333333333333</v>
      </c>
      <c r="OX99" s="9">
        <v>131.56666666666666</v>
      </c>
      <c r="OY99" s="9">
        <v>125.06666666666666</v>
      </c>
      <c r="OZ99" s="9">
        <v>144</v>
      </c>
      <c r="PA99" s="9" t="e">
        <v>#N/A</v>
      </c>
      <c r="PB99" s="9" t="e">
        <v>#N/A</v>
      </c>
      <c r="PC99" s="9">
        <v>100.933333333333</v>
      </c>
      <c r="PD99" s="9">
        <v>113.40000000000002</v>
      </c>
      <c r="PE99" s="9">
        <v>139.56666666666669</v>
      </c>
    </row>
    <row r="100" spans="1:421" ht="15.75">
      <c r="A100" s="4">
        <v>37803</v>
      </c>
      <c r="B100" s="9">
        <v>130.59316266666667</v>
      </c>
      <c r="C100" s="9">
        <v>84.204266666666669</v>
      </c>
      <c r="D100" s="9">
        <v>141.00387200000003</v>
      </c>
      <c r="E100" s="9">
        <v>222.01666666666668</v>
      </c>
      <c r="F100" s="9">
        <v>100</v>
      </c>
      <c r="G100" s="9">
        <v>288.16666666666669</v>
      </c>
      <c r="H100" s="9">
        <v>134.18369630000001</v>
      </c>
      <c r="I100" s="9">
        <v>141.73333333333332</v>
      </c>
      <c r="J100" s="9">
        <v>85.559569333333329</v>
      </c>
      <c r="K100" s="9">
        <v>100.65059766666667</v>
      </c>
      <c r="L100" s="9">
        <v>88.333333333333329</v>
      </c>
      <c r="M100" s="9">
        <v>173.05666666666664</v>
      </c>
      <c r="N100" s="9">
        <v>201.58333333333334</v>
      </c>
      <c r="O100" s="9">
        <v>84.730996028666667</v>
      </c>
      <c r="P100" s="9"/>
      <c r="Q100" s="9">
        <v>97.370751999999996</v>
      </c>
      <c r="R100" s="9">
        <v>87.231497914682521</v>
      </c>
      <c r="S100" s="9">
        <v>89.287216109999989</v>
      </c>
      <c r="T100" s="9">
        <v>68.416788640666653</v>
      </c>
      <c r="U100" s="9">
        <v>256.21389215433328</v>
      </c>
      <c r="V100" s="9">
        <v>127.13973170025253</v>
      </c>
      <c r="W100" s="9">
        <v>161.66666666666666</v>
      </c>
      <c r="X100" s="9">
        <v>367.79666666666662</v>
      </c>
      <c r="Y100" s="9">
        <v>118.68218330000001</v>
      </c>
      <c r="Z100" s="9">
        <v>221.54707630507934</v>
      </c>
      <c r="AA100" s="17">
        <v>130.80760878666663</v>
      </c>
      <c r="AB100" s="9">
        <v>202.71666666666667</v>
      </c>
      <c r="AC100" s="9">
        <v>504.66666666666669</v>
      </c>
      <c r="AD100" s="9">
        <v>185</v>
      </c>
      <c r="AE100" s="9">
        <v>1358.7089207060001</v>
      </c>
      <c r="AF100" s="9">
        <v>1089.8184484866667</v>
      </c>
      <c r="AG100" s="9">
        <v>1221.9880885990053</v>
      </c>
      <c r="AH100" s="9">
        <v>1309.3487249283164</v>
      </c>
      <c r="AI100" s="9">
        <v>1160.050062895999</v>
      </c>
      <c r="AJ100" s="9">
        <v>1182.7324755893521</v>
      </c>
      <c r="AK100" s="9"/>
      <c r="AL100" s="9">
        <v>133.99544378544553</v>
      </c>
      <c r="AM100" s="9">
        <v>126.32940281325789</v>
      </c>
      <c r="AN100" s="9">
        <v>84.406510242063504</v>
      </c>
      <c r="AO100" s="9">
        <v>106.71943626268398</v>
      </c>
      <c r="AP100" s="9">
        <v>174</v>
      </c>
      <c r="AQ100" s="9">
        <v>141.83072060000001</v>
      </c>
      <c r="AR100" s="9">
        <v>112.76666666666667</v>
      </c>
      <c r="AS100" s="9">
        <v>91.233333333333334</v>
      </c>
      <c r="AT100" s="9">
        <v>115.2</v>
      </c>
      <c r="AU100" s="9">
        <v>120.33333333333333</v>
      </c>
      <c r="AV100" s="9"/>
      <c r="AW100" s="9">
        <v>127.26666666666667</v>
      </c>
      <c r="AX100" s="9"/>
      <c r="AY100" s="9">
        <v>145.43333333333331</v>
      </c>
      <c r="AZ100" s="9">
        <v>90.5</v>
      </c>
      <c r="BA100" s="9">
        <v>65.599999999999994</v>
      </c>
      <c r="BB100" s="9">
        <v>94.033333333333317</v>
      </c>
      <c r="BC100" s="9">
        <v>123.53333333333335</v>
      </c>
      <c r="BD100" s="9">
        <v>88.966666666666654</v>
      </c>
      <c r="BE100" s="9">
        <v>116.56666666666666</v>
      </c>
      <c r="BF100" s="9">
        <v>91.433333333333337</v>
      </c>
      <c r="BG100" s="9"/>
      <c r="BH100" s="9">
        <v>92.566666666666663</v>
      </c>
      <c r="BI100" s="9">
        <v>110.64913025031822</v>
      </c>
      <c r="BJ100" s="9">
        <v>80.681272526366314</v>
      </c>
      <c r="BK100" s="9">
        <v>120.91301665638493</v>
      </c>
      <c r="BL100" s="9">
        <v>96.154800297692887</v>
      </c>
      <c r="BM100" s="9">
        <v>90.128053881179397</v>
      </c>
      <c r="BN100" s="9">
        <v>115.79152840132735</v>
      </c>
      <c r="BO100" s="9">
        <v>106.98954320308201</v>
      </c>
      <c r="BP100" s="9">
        <v>121.62429844833281</v>
      </c>
      <c r="BQ100" s="9">
        <v>117.4931129476584</v>
      </c>
      <c r="BR100" s="9">
        <v>86.266531027466925</v>
      </c>
      <c r="BS100" s="9">
        <v>84.672356625954677</v>
      </c>
      <c r="BT100" s="9">
        <v>101.40845070422534</v>
      </c>
      <c r="BU100" s="9">
        <v>107.18127697511673</v>
      </c>
      <c r="BV100" s="9">
        <v>126.56333333333333</v>
      </c>
      <c r="BW100" s="9">
        <v>111.7</v>
      </c>
      <c r="BX100" s="9">
        <v>258.91666666666669</v>
      </c>
      <c r="BY100" s="9">
        <v>123.16666666666667</v>
      </c>
      <c r="BZ100" s="9">
        <v>136.69999999999999</v>
      </c>
      <c r="CA100" s="9">
        <v>156.88145907936516</v>
      </c>
      <c r="CB100" s="9">
        <v>124</v>
      </c>
      <c r="CC100" s="9"/>
      <c r="CD100" s="9"/>
      <c r="CE100" s="9"/>
      <c r="CF100" s="9"/>
      <c r="CG100" s="9"/>
      <c r="CH100" s="27"/>
      <c r="CI100" s="27"/>
      <c r="CJ100" s="27"/>
      <c r="CK100" s="27"/>
      <c r="CL100" s="27">
        <v>107.9375</v>
      </c>
      <c r="CM100" s="27"/>
      <c r="CN100" s="27">
        <v>2703.9333333333338</v>
      </c>
      <c r="CO100" s="27">
        <v>2499.79</v>
      </c>
      <c r="CP100" s="27"/>
      <c r="CQ100" s="27">
        <v>90.5</v>
      </c>
      <c r="CR100" s="27">
        <v>123.961538461538</v>
      </c>
      <c r="CS100" s="27">
        <v>288.98717948718001</v>
      </c>
      <c r="CT100" s="27">
        <v>90.253846153846197</v>
      </c>
      <c r="CU100" s="27">
        <v>85.34999999999998</v>
      </c>
      <c r="CV100" s="27">
        <v>323.748831747</v>
      </c>
      <c r="CW100" s="9">
        <v>142.20333333333335</v>
      </c>
      <c r="CX100" s="9"/>
      <c r="CY100" s="9">
        <v>85.833333333333329</v>
      </c>
      <c r="CZ100" s="9">
        <v>91.933333333333323</v>
      </c>
      <c r="DA100" s="9">
        <v>146.06796536796537</v>
      </c>
      <c r="DB100" s="9">
        <v>1301.63384971857</v>
      </c>
      <c r="DC100" s="27">
        <v>199.56666666666669</v>
      </c>
      <c r="DD100" s="9">
        <v>476.42</v>
      </c>
      <c r="DE100" s="9">
        <v>224.66666666666666</v>
      </c>
      <c r="DF100" s="9">
        <v>261</v>
      </c>
      <c r="DG100" s="9">
        <v>297.0126580384615</v>
      </c>
      <c r="DH100" s="9">
        <v>252</v>
      </c>
      <c r="DI100" s="9">
        <v>215.07318253333332</v>
      </c>
      <c r="DJ100" s="9">
        <v>487</v>
      </c>
      <c r="DK100" s="9">
        <v>487.66666666666669</v>
      </c>
      <c r="DL100" s="9">
        <v>531</v>
      </c>
      <c r="DM100" s="9">
        <v>481.20119775417169</v>
      </c>
      <c r="DN100" s="9">
        <v>172.33333333333334</v>
      </c>
      <c r="DO100" s="9">
        <v>219.33333333333334</v>
      </c>
      <c r="DP100" s="9">
        <v>211.66666666666666</v>
      </c>
      <c r="DQ100" s="9">
        <v>218.33333333333334</v>
      </c>
      <c r="DR100" s="9">
        <v>457.93333333333334</v>
      </c>
      <c r="DS100" s="9">
        <v>250.66666666666666</v>
      </c>
      <c r="DT100" s="9">
        <v>268.66666666666669</v>
      </c>
      <c r="DU100" s="9">
        <v>506.66666666666669</v>
      </c>
      <c r="DV100" s="9">
        <v>554.33333333333337</v>
      </c>
      <c r="DW100" s="9">
        <v>84.666666666666671</v>
      </c>
      <c r="DX100" s="9">
        <v>357.2166666666667</v>
      </c>
      <c r="DY100" s="9">
        <v>280.66666666666669</v>
      </c>
      <c r="DZ100" s="9">
        <v>732.15</v>
      </c>
      <c r="EA100" s="9">
        <v>566.66666666666663</v>
      </c>
      <c r="EB100" s="9">
        <v>188.56</v>
      </c>
      <c r="EC100" s="9">
        <v>139</v>
      </c>
      <c r="ED100" s="17">
        <v>412.66666666666669</v>
      </c>
      <c r="EE100" s="9">
        <v>403.44593946000003</v>
      </c>
      <c r="EF100" s="9">
        <v>1314.8369305680001</v>
      </c>
      <c r="EG100" s="9">
        <v>584.445456562</v>
      </c>
      <c r="EH100" s="9">
        <v>164.66666666666666</v>
      </c>
      <c r="EI100" s="9">
        <v>648.74694964533319</v>
      </c>
      <c r="EJ100" s="9">
        <v>249.66503400784811</v>
      </c>
      <c r="EK100" s="9">
        <v>217.98351765873016</v>
      </c>
      <c r="EL100" s="9">
        <v>219.85907727144661</v>
      </c>
      <c r="EM100" s="9">
        <v>90.566666666666663</v>
      </c>
      <c r="EN100" s="9">
        <v>156.13333333333335</v>
      </c>
      <c r="EO100" s="9"/>
      <c r="EP100" s="9">
        <v>101.13333333333333</v>
      </c>
      <c r="EQ100" s="9">
        <v>158.46666666666667</v>
      </c>
      <c r="ER100" s="9">
        <v>153.03333333333333</v>
      </c>
      <c r="ES100" s="9">
        <v>92.63333333333334</v>
      </c>
      <c r="ET100" s="9">
        <v>105.46666666666665</v>
      </c>
      <c r="EU100" s="9">
        <v>89.05</v>
      </c>
      <c r="EV100" s="9">
        <v>126.7</v>
      </c>
      <c r="EW100" s="9">
        <v>98.375350140056028</v>
      </c>
      <c r="EX100" s="9">
        <v>94.942689461526797</v>
      </c>
      <c r="EY100" s="9">
        <v>105.47504025764897</v>
      </c>
      <c r="EZ100" s="9">
        <v>87.159746290943446</v>
      </c>
      <c r="FA100" s="9">
        <v>114.41806601042268</v>
      </c>
      <c r="FB100" s="9">
        <v>103.73169579593764</v>
      </c>
      <c r="FC100" s="9">
        <v>372.42374973571424</v>
      </c>
      <c r="FD100" s="9">
        <v>3894.853333333333</v>
      </c>
      <c r="FE100" s="9">
        <v>217.06275300760171</v>
      </c>
      <c r="FF100" s="9"/>
      <c r="FG100" s="9">
        <v>430.33333333333331</v>
      </c>
      <c r="FH100" s="9">
        <v>395.99999999999994</v>
      </c>
      <c r="FI100" s="9">
        <v>241.7736118</v>
      </c>
      <c r="FJ100" s="9">
        <v>21.5</v>
      </c>
      <c r="FK100" s="9">
        <v>21.5</v>
      </c>
      <c r="FL100" s="9">
        <v>243.875</v>
      </c>
      <c r="FM100" s="9"/>
      <c r="FN100" s="9">
        <v>410.33333333333331</v>
      </c>
      <c r="FO100" s="9" t="e">
        <v>#N/A</v>
      </c>
      <c r="FP100" s="9">
        <v>209.659611162</v>
      </c>
      <c r="FQ100" s="9">
        <v>155.64635697199998</v>
      </c>
      <c r="FR100" s="9">
        <v>176.07252132640298</v>
      </c>
      <c r="FS100" s="9">
        <v>138.96471248066666</v>
      </c>
      <c r="FT100" s="9">
        <v>469.73159290133327</v>
      </c>
      <c r="FU100" s="9">
        <v>0.43066666666666664</v>
      </c>
      <c r="FV100" s="9">
        <v>566.80847560199993</v>
      </c>
      <c r="FW100" s="9">
        <v>350.09407205600002</v>
      </c>
      <c r="FX100" s="9">
        <v>109.2</v>
      </c>
      <c r="FY100" s="9">
        <v>124.60000000000001</v>
      </c>
      <c r="FZ100" s="9">
        <v>113.46666666666665</v>
      </c>
      <c r="GA100" s="9">
        <v>103.76666666666667</v>
      </c>
      <c r="GB100" s="9">
        <v>99.6</v>
      </c>
      <c r="GC100" s="9">
        <v>122.36666666666667</v>
      </c>
      <c r="GD100" s="9">
        <v>132.05000000000001</v>
      </c>
      <c r="GE100" s="9">
        <v>100.13315579227695</v>
      </c>
      <c r="GF100" s="9">
        <v>87.046807550150945</v>
      </c>
      <c r="GG100" s="9">
        <v>98.909090909090907</v>
      </c>
      <c r="GH100" s="9">
        <v>86.983757662535226</v>
      </c>
      <c r="GI100" s="9">
        <v>357.14886443999995</v>
      </c>
      <c r="GJ100" s="9">
        <v>13.3</v>
      </c>
      <c r="GK100" s="9">
        <v>13.29</v>
      </c>
      <c r="GL100" s="9">
        <v>2.7593333333333336</v>
      </c>
      <c r="GM100" s="9">
        <v>0.84099999999999986</v>
      </c>
      <c r="GN100" s="9">
        <v>1.1807999999999998</v>
      </c>
      <c r="GO100" s="9">
        <v>2.7666666666666671</v>
      </c>
      <c r="GP100" s="9">
        <v>1.5707666666666669</v>
      </c>
      <c r="GQ100" s="9">
        <v>3.827</v>
      </c>
      <c r="GR100" s="9">
        <v>0.16676666666666665</v>
      </c>
      <c r="GS100" s="9">
        <v>3.9443333333333332</v>
      </c>
      <c r="GT100" s="9">
        <v>1.534939393939394</v>
      </c>
      <c r="GU100" s="9">
        <v>135.19999999999999</v>
      </c>
      <c r="GV100" s="9">
        <v>91.433333333333337</v>
      </c>
      <c r="GW100" s="9">
        <v>98.933333333333337</v>
      </c>
      <c r="GX100" s="9">
        <v>134.03333333333333</v>
      </c>
      <c r="GY100" s="9">
        <v>112.43333333333334</v>
      </c>
      <c r="GZ100" s="9">
        <v>86.633333333333326</v>
      </c>
      <c r="HA100" s="9">
        <v>138.23333333333335</v>
      </c>
      <c r="HB100" s="9">
        <v>105.22049793457633</v>
      </c>
      <c r="HC100" s="9">
        <v>89.333530435983377</v>
      </c>
      <c r="HD100" s="9">
        <v>59.895365681380106</v>
      </c>
      <c r="HE100" s="9">
        <v>76.257722859664597</v>
      </c>
      <c r="HF100" s="9">
        <v>105.37189162715109</v>
      </c>
      <c r="HG100" s="9">
        <v>87.885462555066084</v>
      </c>
      <c r="HH100" s="9">
        <v>10.046666666666667</v>
      </c>
      <c r="HI100" s="9">
        <v>0.44736666666666663</v>
      </c>
      <c r="HJ100" s="9">
        <v>10.733333333333334</v>
      </c>
      <c r="HK100" s="9">
        <v>0.19546666666666668</v>
      </c>
      <c r="HL100" s="34">
        <v>160.46666666666667</v>
      </c>
      <c r="HM100" s="9">
        <v>139.9</v>
      </c>
      <c r="HN100" s="34">
        <v>148.6</v>
      </c>
      <c r="HO100" s="9">
        <v>0.83073333333333332</v>
      </c>
      <c r="HP100" s="9">
        <v>1.0023666666666669</v>
      </c>
      <c r="HQ100" s="9">
        <v>0.49843333333333334</v>
      </c>
      <c r="HR100" s="9">
        <v>1.4222666666666666</v>
      </c>
      <c r="HS100" s="9">
        <v>3.6990276243797577</v>
      </c>
      <c r="HT100" s="9">
        <v>0.42902733333333337</v>
      </c>
      <c r="HU100" s="9">
        <v>0.32473333333333337</v>
      </c>
      <c r="HV100" s="9">
        <v>0.63026666666666664</v>
      </c>
      <c r="HW100" s="9">
        <v>2.6985552575040339</v>
      </c>
      <c r="HX100" s="9">
        <v>0.63359999999999994</v>
      </c>
      <c r="HY100" s="9">
        <v>1.7440666666666667</v>
      </c>
      <c r="HZ100" s="9">
        <v>0.37060000000000004</v>
      </c>
      <c r="IA100" s="9">
        <v>1.6141068178222795</v>
      </c>
      <c r="IB100" s="9">
        <v>0.58286666666666664</v>
      </c>
      <c r="IC100" s="9">
        <v>1.1543333333333334</v>
      </c>
      <c r="ID100" s="9">
        <v>0.89870000000000005</v>
      </c>
      <c r="IE100" s="9">
        <v>1.2279999999999998</v>
      </c>
      <c r="IF100" s="9">
        <v>1.2904618398268397</v>
      </c>
      <c r="IG100" s="9">
        <v>0.80372222222222223</v>
      </c>
      <c r="IH100" s="9">
        <v>0.5620306637806638</v>
      </c>
      <c r="II100" s="9">
        <v>99.933333333333323</v>
      </c>
      <c r="IJ100" s="9">
        <v>136.1</v>
      </c>
      <c r="IK100" s="9">
        <v>129.80000000000001</v>
      </c>
      <c r="IL100" s="9">
        <v>131.53333333333333</v>
      </c>
      <c r="IM100" s="9">
        <v>117.63333333333333</v>
      </c>
      <c r="IN100" s="9">
        <v>123.7</v>
      </c>
      <c r="IO100" s="9">
        <v>119.46666666666665</v>
      </c>
      <c r="IP100" s="9">
        <v>136.29999999999998</v>
      </c>
      <c r="IQ100" s="9">
        <v>72.3</v>
      </c>
      <c r="IR100" s="9">
        <v>92</v>
      </c>
      <c r="IS100" s="9">
        <v>155.13333333333333</v>
      </c>
      <c r="IT100" s="9">
        <v>123.26666666666667</v>
      </c>
      <c r="IU100" s="9">
        <v>96.8</v>
      </c>
      <c r="IV100" s="9">
        <v>137.80000000000001</v>
      </c>
      <c r="IW100" s="9">
        <v>95.184806790730519</v>
      </c>
      <c r="IX100" s="9">
        <v>97.698631519732473</v>
      </c>
      <c r="IY100" s="9">
        <v>86.227550526493872</v>
      </c>
      <c r="IZ100" s="9">
        <v>90.249752395498987</v>
      </c>
      <c r="JA100" s="9">
        <v>89.453621346886905</v>
      </c>
      <c r="JB100" s="9">
        <v>130.28224250196089</v>
      </c>
      <c r="JC100" s="9">
        <v>79.382589944387689</v>
      </c>
      <c r="JD100" s="9">
        <v>143.90136503742846</v>
      </c>
      <c r="JE100" s="9">
        <v>1.9917499999999997</v>
      </c>
      <c r="JF100" s="9">
        <v>0.3165</v>
      </c>
      <c r="JG100" s="9">
        <v>0.67329114741519447</v>
      </c>
      <c r="JH100" s="9">
        <v>0.85003373676898886</v>
      </c>
      <c r="JI100" s="9">
        <v>0.96815851276969833</v>
      </c>
      <c r="JJ100" s="9">
        <v>1.1381418690506393</v>
      </c>
      <c r="JK100" s="9">
        <v>1.195526671351494</v>
      </c>
      <c r="JL100" s="9"/>
      <c r="JM100" s="9">
        <v>0.73228203463203456</v>
      </c>
      <c r="JN100" s="9">
        <v>0.71461803751803776</v>
      </c>
      <c r="JO100" s="9">
        <v>1.0482604617604618</v>
      </c>
      <c r="JP100" s="9">
        <v>1.0292951659451659</v>
      </c>
      <c r="JQ100" s="9">
        <v>0.8584429292929292</v>
      </c>
      <c r="JR100" s="9">
        <v>0.82305750360750363</v>
      </c>
      <c r="JS100" s="9">
        <v>2.1568071067821064</v>
      </c>
      <c r="JT100" s="9">
        <v>1.8070767676767681</v>
      </c>
      <c r="JU100" s="9">
        <v>1.0258127705627706</v>
      </c>
      <c r="JV100" s="9">
        <v>1.0425752525252525</v>
      </c>
      <c r="JW100" s="9">
        <v>2.3704414141414136</v>
      </c>
      <c r="JX100" s="9">
        <v>2.0148284632034632</v>
      </c>
      <c r="JY100" s="9">
        <v>1.1408642135642135</v>
      </c>
      <c r="JZ100" s="9">
        <v>1.0804214646464647</v>
      </c>
      <c r="KA100" s="9">
        <v>0.90946666666666676</v>
      </c>
      <c r="KB100" s="9">
        <v>0.54106666666666658</v>
      </c>
      <c r="KC100" s="9">
        <v>0.49410000000000004</v>
      </c>
      <c r="KD100" s="9">
        <v>0.79323333333333335</v>
      </c>
      <c r="KE100" s="9">
        <v>0.3686666666666667</v>
      </c>
      <c r="KF100" s="9">
        <v>1.1160666666666668</v>
      </c>
      <c r="KG100" s="9">
        <v>0.38206666666666661</v>
      </c>
      <c r="KH100" s="9">
        <v>0.49939999999999996</v>
      </c>
      <c r="KI100" s="9">
        <v>2.0518333333333336</v>
      </c>
      <c r="KJ100" s="9"/>
      <c r="KK100" s="9"/>
      <c r="KL100" s="9">
        <v>0.77041666666666675</v>
      </c>
      <c r="KM100" s="9">
        <v>1.4827682613623678</v>
      </c>
      <c r="KN100" s="9">
        <v>0.37257850464111208</v>
      </c>
      <c r="KO100" s="9">
        <v>0.38145422968773951</v>
      </c>
      <c r="KP100" s="9">
        <v>0.73811854290105305</v>
      </c>
      <c r="KQ100" s="9">
        <v>0.16142215612213076</v>
      </c>
      <c r="KR100" s="9">
        <v>0.12793920323544961</v>
      </c>
      <c r="KS100" s="9">
        <v>0.10987804878048779</v>
      </c>
      <c r="KT100" s="9"/>
      <c r="KU100" s="9"/>
      <c r="KV100" s="27">
        <v>0.54904159000452213</v>
      </c>
      <c r="KW100" s="27">
        <v>0.33135543802384476</v>
      </c>
      <c r="KX100" s="27"/>
      <c r="KY100" s="27"/>
      <c r="KZ100" s="27"/>
      <c r="LA100" s="27"/>
      <c r="LB100" s="27"/>
      <c r="LC100" s="27"/>
      <c r="LD100" s="27">
        <v>0.47783333333333339</v>
      </c>
      <c r="LE100" s="27">
        <v>0.97853333333333337</v>
      </c>
      <c r="LF100" s="27"/>
      <c r="LG100" s="27"/>
      <c r="LH100" s="27">
        <v>0.67816666666666658</v>
      </c>
      <c r="LI100" s="27"/>
      <c r="LJ100" s="9">
        <v>83.798993506493503</v>
      </c>
      <c r="LK100" s="27">
        <v>199.56666666666669</v>
      </c>
      <c r="LL100" s="9">
        <v>1.31</v>
      </c>
      <c r="LM100" s="9">
        <v>1.5239808013353104</v>
      </c>
      <c r="LN100" s="9">
        <v>0.8366769497125558</v>
      </c>
      <c r="LO100" s="9">
        <v>0.71427565951097149</v>
      </c>
      <c r="LP100" s="9"/>
      <c r="LQ100" s="9"/>
      <c r="LR100" s="9"/>
      <c r="LS100" s="9"/>
      <c r="LT100" s="9">
        <v>180.26666666666665</v>
      </c>
      <c r="LU100" s="9">
        <v>179.56666666666669</v>
      </c>
      <c r="LV100" s="9">
        <v>204.16666666666666</v>
      </c>
      <c r="LW100" s="9">
        <v>186.4666666666667</v>
      </c>
      <c r="LX100" s="9">
        <v>183.36666666666665</v>
      </c>
      <c r="LY100" s="9">
        <v>204.86666666666667</v>
      </c>
      <c r="LZ100" s="9">
        <v>161.16666666666666</v>
      </c>
      <c r="MA100" s="9">
        <v>213.06666666666669</v>
      </c>
      <c r="MB100" s="9">
        <v>119.46666666666665</v>
      </c>
      <c r="MC100" s="9">
        <v>169.66666666666666</v>
      </c>
      <c r="MD100" s="9">
        <v>173.4</v>
      </c>
      <c r="ME100" s="9">
        <v>167.9</v>
      </c>
      <c r="MF100" s="9">
        <v>167.46666666666667</v>
      </c>
      <c r="MG100" s="9">
        <v>169.2</v>
      </c>
      <c r="MH100" s="9">
        <v>156.5</v>
      </c>
      <c r="MI100" s="9">
        <v>167.5</v>
      </c>
      <c r="MJ100" s="9">
        <v>161.83333333333334</v>
      </c>
      <c r="MK100" s="9">
        <v>170.4</v>
      </c>
      <c r="ML100" s="9">
        <v>225.29999999999998</v>
      </c>
      <c r="MM100" s="9">
        <v>279.36666666666662</v>
      </c>
      <c r="MN100" s="9">
        <v>246.9666666666667</v>
      </c>
      <c r="MO100" s="9">
        <v>115.36666666666667</v>
      </c>
      <c r="MP100" s="9">
        <v>139.1</v>
      </c>
      <c r="MQ100" s="9">
        <v>163</v>
      </c>
      <c r="MR100" s="9">
        <v>162.5</v>
      </c>
      <c r="MS100" s="9">
        <v>157.20000000000002</v>
      </c>
      <c r="MT100" s="9">
        <v>144.4</v>
      </c>
      <c r="MU100" s="9">
        <v>179.26666666666665</v>
      </c>
      <c r="MV100" s="9">
        <v>182.56666666666669</v>
      </c>
      <c r="MW100" s="9">
        <v>37.666666666666664</v>
      </c>
      <c r="MX100" s="9">
        <v>36.666666666666664</v>
      </c>
      <c r="MY100" s="9">
        <v>42.333333333333336</v>
      </c>
      <c r="MZ100" s="9">
        <v>28.666666666666668</v>
      </c>
      <c r="NA100" s="9">
        <v>37.666666666666664</v>
      </c>
      <c r="NB100" s="9">
        <v>33.666666666666664</v>
      </c>
      <c r="NC100" s="9">
        <v>45.666666666666664</v>
      </c>
      <c r="ND100" s="9">
        <v>48.333333333333336</v>
      </c>
      <c r="NE100" s="9">
        <v>186.26666666666665</v>
      </c>
      <c r="NF100" s="9">
        <v>187.39999999999998</v>
      </c>
      <c r="NG100" s="9">
        <v>5.92</v>
      </c>
      <c r="NH100" s="9">
        <v>8.1</v>
      </c>
      <c r="NI100" s="9">
        <v>4.96</v>
      </c>
      <c r="NJ100" s="9"/>
      <c r="NK100" s="9">
        <v>150.30000000000001</v>
      </c>
      <c r="NL100" s="9">
        <v>106.433333333333</v>
      </c>
      <c r="NM100" s="9">
        <v>94.882831181252996</v>
      </c>
      <c r="NN100" s="9">
        <v>1.0773638800755458</v>
      </c>
      <c r="NO100" s="9">
        <v>1.1149719002684491</v>
      </c>
      <c r="NP100" s="27"/>
      <c r="NQ100" s="27">
        <v>43.880586247086242</v>
      </c>
      <c r="NR100" s="27">
        <v>32.550202361929266</v>
      </c>
      <c r="NS100" s="27">
        <v>63.797230159999998</v>
      </c>
      <c r="NT100" s="27">
        <v>37.777198413333338</v>
      </c>
      <c r="NU100" s="27">
        <v>146.30000000000001</v>
      </c>
      <c r="NV100" s="27">
        <v>1170</v>
      </c>
      <c r="NW100" s="27">
        <v>150.66666666666666</v>
      </c>
      <c r="NX100" s="27"/>
      <c r="NY100" s="27"/>
      <c r="NZ100" s="27"/>
      <c r="OA100" s="27">
        <v>68.599999999999994</v>
      </c>
      <c r="OB100" s="27">
        <v>72</v>
      </c>
      <c r="OC100" s="27">
        <v>58.7</v>
      </c>
      <c r="OD100" s="27">
        <v>295.63000000000005</v>
      </c>
      <c r="OE100" s="27">
        <v>119.10000000000001</v>
      </c>
      <c r="OF100" s="27">
        <v>1587.8408113333335</v>
      </c>
      <c r="OG100" s="27">
        <v>2856.5</v>
      </c>
      <c r="OH100" s="27">
        <v>2997.9</v>
      </c>
      <c r="OI100" s="27">
        <v>2879.7</v>
      </c>
      <c r="OJ100" s="9">
        <v>115</v>
      </c>
      <c r="OK100" s="9">
        <v>81.266666666666666</v>
      </c>
      <c r="OL100" s="9">
        <v>28.100000000000005</v>
      </c>
      <c r="OM100" s="9">
        <v>75.099999999999994</v>
      </c>
      <c r="ON100" s="9">
        <v>275</v>
      </c>
      <c r="OO100" s="9">
        <v>166.46666666666667</v>
      </c>
      <c r="OP100" s="9">
        <v>71.62224618702821</v>
      </c>
      <c r="OQ100" s="9" t="e">
        <v>#N/A</v>
      </c>
      <c r="OR100" s="9" t="e">
        <v>#N/A</v>
      </c>
      <c r="OS100" s="9">
        <v>139.43333333333334</v>
      </c>
      <c r="OT100" s="9">
        <v>176.73333333333335</v>
      </c>
      <c r="OU100" s="9">
        <v>228.13333333333335</v>
      </c>
      <c r="OV100" s="9">
        <v>125.6</v>
      </c>
      <c r="OW100" s="9">
        <v>182</v>
      </c>
      <c r="OX100" s="9">
        <v>132.30000000000001</v>
      </c>
      <c r="OY100" s="9">
        <v>123.9</v>
      </c>
      <c r="OZ100" s="9">
        <v>145.46666666666667</v>
      </c>
      <c r="PA100" s="9" t="e">
        <v>#N/A</v>
      </c>
      <c r="PB100" s="9" t="e">
        <v>#N/A</v>
      </c>
      <c r="PC100" s="9">
        <v>100.9</v>
      </c>
      <c r="PD100" s="9">
        <v>110.2</v>
      </c>
      <c r="PE100" s="9">
        <v>139.93333333333334</v>
      </c>
    </row>
    <row r="101" spans="1:421" ht="15.75">
      <c r="A101" s="5">
        <v>37895</v>
      </c>
      <c r="B101" s="9">
        <v>130.13386666666668</v>
      </c>
      <c r="C101" s="9">
        <v>82.673280000000005</v>
      </c>
      <c r="D101" s="9">
        <v>120.64174933333334</v>
      </c>
      <c r="E101" s="9">
        <v>243.96</v>
      </c>
      <c r="F101" s="9">
        <v>109.66666666666667</v>
      </c>
      <c r="G101" s="9">
        <v>249.33333333333334</v>
      </c>
      <c r="H101" s="9">
        <v>123.37691047692309</v>
      </c>
      <c r="I101" s="9">
        <v>172.66666666666666</v>
      </c>
      <c r="J101" s="9">
        <v>87.003058999999993</v>
      </c>
      <c r="K101" s="9">
        <v>108.261725</v>
      </c>
      <c r="L101" s="9">
        <v>100</v>
      </c>
      <c r="M101" s="9">
        <v>203.42666666666665</v>
      </c>
      <c r="N101" s="9">
        <v>198.38333333333333</v>
      </c>
      <c r="O101" s="9">
        <v>90.463014840666673</v>
      </c>
      <c r="P101" s="9"/>
      <c r="Q101" s="9">
        <v>98.978288000000006</v>
      </c>
      <c r="R101" s="9">
        <v>93.185947333534614</v>
      </c>
      <c r="S101" s="9">
        <v>119.04962148</v>
      </c>
      <c r="T101" s="9">
        <v>105.23398639466666</v>
      </c>
      <c r="U101" s="9">
        <v>330.27451470219995</v>
      </c>
      <c r="V101" s="9">
        <v>136.83861747495791</v>
      </c>
      <c r="W101" s="9">
        <v>166.33333333333334</v>
      </c>
      <c r="X101" s="9">
        <v>379.94333333333333</v>
      </c>
      <c r="Y101" s="9">
        <v>131.42000276666667</v>
      </c>
      <c r="Z101" s="9">
        <v>232.16732453701539</v>
      </c>
      <c r="AA101" s="17">
        <v>172.69543856666667</v>
      </c>
      <c r="AB101" s="9">
        <v>200.83333333333334</v>
      </c>
      <c r="AC101" s="9">
        <v>529.33333333333337</v>
      </c>
      <c r="AD101" s="9">
        <v>198.33333333333334</v>
      </c>
      <c r="AE101" s="9">
        <v>1637.0792701913333</v>
      </c>
      <c r="AF101" s="9">
        <v>1426.3908351400003</v>
      </c>
      <c r="AG101" s="9">
        <v>1510.2788872257254</v>
      </c>
      <c r="AH101" s="9">
        <v>1278.5839930095672</v>
      </c>
      <c r="AI101" s="9">
        <v>1479.9074925269372</v>
      </c>
      <c r="AJ101" s="9">
        <v>1513.5443599664695</v>
      </c>
      <c r="AK101" s="9"/>
      <c r="AL101" s="9">
        <v>150.76923568112224</v>
      </c>
      <c r="AM101" s="9">
        <v>137.1803751036208</v>
      </c>
      <c r="AN101" s="9">
        <v>88.423975744939028</v>
      </c>
      <c r="AO101" s="9">
        <v>110.43799096000872</v>
      </c>
      <c r="AP101" s="9">
        <v>188.33333333333334</v>
      </c>
      <c r="AQ101" s="9">
        <v>144.40278029999999</v>
      </c>
      <c r="AR101" s="9">
        <v>113.93333333333334</v>
      </c>
      <c r="AS101" s="9">
        <v>101.2</v>
      </c>
      <c r="AT101" s="9">
        <v>115.5</v>
      </c>
      <c r="AU101" s="9">
        <v>129.4</v>
      </c>
      <c r="AV101" s="9"/>
      <c r="AW101" s="9">
        <v>127.3</v>
      </c>
      <c r="AX101" s="9"/>
      <c r="AY101" s="9">
        <v>147.83333333333334</v>
      </c>
      <c r="AZ101" s="9">
        <v>91.666666666666671</v>
      </c>
      <c r="BA101" s="9">
        <v>79.733333333333334</v>
      </c>
      <c r="BB101" s="9">
        <v>103.66666666666667</v>
      </c>
      <c r="BC101" s="9">
        <v>123.16666666666667</v>
      </c>
      <c r="BD101" s="9">
        <v>112.03333333333335</v>
      </c>
      <c r="BE101" s="9">
        <v>106.93333333333334</v>
      </c>
      <c r="BF101" s="9">
        <v>89</v>
      </c>
      <c r="BG101" s="9"/>
      <c r="BH101" s="9">
        <v>93.733333333333348</v>
      </c>
      <c r="BI101" s="9">
        <v>112.51591005515486</v>
      </c>
      <c r="BJ101" s="9">
        <v>104.00282320815953</v>
      </c>
      <c r="BK101" s="9">
        <v>185.98006428780153</v>
      </c>
      <c r="BL101" s="9">
        <v>106.4748201438849</v>
      </c>
      <c r="BM101" s="9">
        <v>94.448500446501498</v>
      </c>
      <c r="BN101" s="9">
        <v>151.55182510247903</v>
      </c>
      <c r="BO101" s="9">
        <v>142.65272427077602</v>
      </c>
      <c r="BP101" s="9">
        <v>104.06074612083196</v>
      </c>
      <c r="BQ101" s="9">
        <v>117.07988980716254</v>
      </c>
      <c r="BR101" s="9">
        <v>87.690742624618508</v>
      </c>
      <c r="BS101" s="9">
        <v>87.622698199067855</v>
      </c>
      <c r="BT101" s="9">
        <v>109.76202039825158</v>
      </c>
      <c r="BU101" s="9">
        <v>111.57371881166252</v>
      </c>
      <c r="BV101" s="9">
        <v>130.78</v>
      </c>
      <c r="BW101" s="9">
        <v>133.16666666666666</v>
      </c>
      <c r="BX101" s="9">
        <v>186.52666666666667</v>
      </c>
      <c r="BY101" s="9">
        <v>149.9</v>
      </c>
      <c r="BZ101" s="9">
        <v>137.06666666666669</v>
      </c>
      <c r="CA101" s="9">
        <v>173.68556263492067</v>
      </c>
      <c r="CB101" s="9">
        <v>150.66666666666666</v>
      </c>
      <c r="CC101" s="9"/>
      <c r="CD101" s="9"/>
      <c r="CE101" s="9"/>
      <c r="CF101" s="9"/>
      <c r="CG101" s="9"/>
      <c r="CH101" s="27"/>
      <c r="CI101" s="27"/>
      <c r="CJ101" s="27"/>
      <c r="CK101" s="27"/>
      <c r="CL101" s="27"/>
      <c r="CM101" s="27"/>
      <c r="CN101" s="27">
        <v>3200.15</v>
      </c>
      <c r="CO101" s="27">
        <v>2926.8033333333333</v>
      </c>
      <c r="CP101" s="27"/>
      <c r="CQ101" s="27">
        <v>72.2</v>
      </c>
      <c r="CR101" s="27">
        <v>148.730769230769</v>
      </c>
      <c r="CS101" s="27">
        <v>286.91025641025698</v>
      </c>
      <c r="CT101" s="27">
        <v>104.091666666667</v>
      </c>
      <c r="CU101" s="27">
        <v>119.2</v>
      </c>
      <c r="CV101" s="27">
        <v>365.45294297533337</v>
      </c>
      <c r="CW101" s="9">
        <v>157.94666666666669</v>
      </c>
      <c r="CX101" s="9"/>
      <c r="CY101" s="9">
        <v>81.933333333333323</v>
      </c>
      <c r="CZ101" s="9">
        <v>87.633333333333326</v>
      </c>
      <c r="DA101" s="9">
        <v>156.9601346801347</v>
      </c>
      <c r="DB101" s="9">
        <v>1595.6693622254479</v>
      </c>
      <c r="DC101" s="27">
        <v>204.23333333333335</v>
      </c>
      <c r="DD101" s="9">
        <v>618.01666666666665</v>
      </c>
      <c r="DE101" s="9">
        <v>288.66666666666669</v>
      </c>
      <c r="DF101" s="9">
        <v>309.33333333333331</v>
      </c>
      <c r="DG101" s="9">
        <v>346.45738373641024</v>
      </c>
      <c r="DH101" s="9">
        <v>323</v>
      </c>
      <c r="DI101" s="9">
        <v>255.00134739999999</v>
      </c>
      <c r="DJ101" s="9">
        <v>594</v>
      </c>
      <c r="DK101" s="9">
        <v>594.33333333333337</v>
      </c>
      <c r="DL101" s="9">
        <v>629</v>
      </c>
      <c r="DM101" s="9">
        <v>622.15787969747191</v>
      </c>
      <c r="DN101" s="9">
        <v>219.33333333333334</v>
      </c>
      <c r="DO101" s="9">
        <v>273.66666666666669</v>
      </c>
      <c r="DP101" s="9">
        <v>275.33333333333331</v>
      </c>
      <c r="DQ101" s="9">
        <v>256.66666666666669</v>
      </c>
      <c r="DR101" s="9">
        <v>553.83333333333337</v>
      </c>
      <c r="DS101" s="9">
        <v>255</v>
      </c>
      <c r="DT101" s="9">
        <v>307</v>
      </c>
      <c r="DU101" s="9">
        <v>595</v>
      </c>
      <c r="DV101" s="9">
        <v>634.33333333333337</v>
      </c>
      <c r="DW101" s="9">
        <v>116</v>
      </c>
      <c r="DX101" s="9">
        <v>376.24666666666673</v>
      </c>
      <c r="DY101" s="9">
        <v>321.66666666666669</v>
      </c>
      <c r="DZ101" s="9">
        <v>804.1633333333333</v>
      </c>
      <c r="EA101" s="9">
        <v>627</v>
      </c>
      <c r="EB101" s="9">
        <v>224.78333333333333</v>
      </c>
      <c r="EC101" s="9">
        <v>205.66666666666666</v>
      </c>
      <c r="ED101" s="17">
        <v>494</v>
      </c>
      <c r="EE101" s="9">
        <v>415.20392676666665</v>
      </c>
      <c r="EF101" s="9">
        <v>1391.4843103233331</v>
      </c>
      <c r="EG101" s="9">
        <v>723.33668162200001</v>
      </c>
      <c r="EH101" s="9">
        <v>195</v>
      </c>
      <c r="EI101" s="9">
        <v>612.00323931200001</v>
      </c>
      <c r="EJ101" s="9">
        <v>282.91186947444783</v>
      </c>
      <c r="EK101" s="9">
        <v>277.19118504212594</v>
      </c>
      <c r="EL101" s="9">
        <v>275.20888755297329</v>
      </c>
      <c r="EM101" s="9">
        <v>97.833333333333329</v>
      </c>
      <c r="EN101" s="9">
        <v>170.66666666666666</v>
      </c>
      <c r="EO101" s="9"/>
      <c r="EP101" s="9">
        <v>130.19999999999999</v>
      </c>
      <c r="EQ101" s="9">
        <v>174.53333333333333</v>
      </c>
      <c r="ER101" s="9">
        <v>170.46666666666667</v>
      </c>
      <c r="ES101" s="9">
        <v>108.63333333333333</v>
      </c>
      <c r="ET101" s="9">
        <v>110.26666666666667</v>
      </c>
      <c r="EU101" s="9">
        <v>86.233333333333334</v>
      </c>
      <c r="EV101" s="9">
        <v>148.63333333333333</v>
      </c>
      <c r="EW101" s="9">
        <v>116.63865546218489</v>
      </c>
      <c r="EX101" s="9">
        <v>122.75393877621939</v>
      </c>
      <c r="EY101" s="9">
        <v>123.99355877616749</v>
      </c>
      <c r="EZ101" s="9">
        <v>107.87292628464182</v>
      </c>
      <c r="FA101" s="9">
        <v>135.49507817023738</v>
      </c>
      <c r="FB101" s="9">
        <v>106.75484175720358</v>
      </c>
      <c r="FC101" s="9">
        <v>508.72213912315698</v>
      </c>
      <c r="FD101" s="9">
        <v>4295.96</v>
      </c>
      <c r="FE101" s="9">
        <v>279.98118701980928</v>
      </c>
      <c r="FF101" s="9"/>
      <c r="FG101" s="9">
        <v>528.33333333333337</v>
      </c>
      <c r="FH101" s="9">
        <v>403</v>
      </c>
      <c r="FI101" s="9">
        <v>254.26647319999998</v>
      </c>
      <c r="FJ101" s="9">
        <v>22.028132161955693</v>
      </c>
      <c r="FK101" s="9">
        <v>22.732308377896615</v>
      </c>
      <c r="FL101" s="9">
        <v>269.640625</v>
      </c>
      <c r="FM101" s="9"/>
      <c r="FN101" s="9">
        <v>535</v>
      </c>
      <c r="FO101" s="9" t="e">
        <v>#N/A</v>
      </c>
      <c r="FP101" s="9">
        <v>193.1984289326667</v>
      </c>
      <c r="FQ101" s="9">
        <v>150.79618720800002</v>
      </c>
      <c r="FR101" s="9">
        <v>144.72080107560379</v>
      </c>
      <c r="FS101" s="9">
        <v>134.40849239933334</v>
      </c>
      <c r="FT101" s="9">
        <v>457.09175654666666</v>
      </c>
      <c r="FU101" s="9">
        <v>0.41933333333333328</v>
      </c>
      <c r="FV101" s="9">
        <v>531.09358915799999</v>
      </c>
      <c r="FW101" s="9">
        <v>358.61861285333333</v>
      </c>
      <c r="FX101" s="9">
        <v>106.46666666666665</v>
      </c>
      <c r="FY101" s="9">
        <v>123.33333333333333</v>
      </c>
      <c r="FZ101" s="9">
        <v>112.6</v>
      </c>
      <c r="GA101" s="9">
        <v>102.7</v>
      </c>
      <c r="GB101" s="9">
        <v>98.7</v>
      </c>
      <c r="GC101" s="9">
        <v>121.16666666666667</v>
      </c>
      <c r="GD101" s="9">
        <v>130.73333333333332</v>
      </c>
      <c r="GE101" s="9">
        <v>97.438709172084288</v>
      </c>
      <c r="GF101" s="9">
        <v>81.561944530654856</v>
      </c>
      <c r="GG101" s="9">
        <v>96.306220095693789</v>
      </c>
      <c r="GH101" s="9">
        <v>90.921294017629421</v>
      </c>
      <c r="GI101" s="9">
        <v>373.31609698666665</v>
      </c>
      <c r="GJ101" s="9">
        <v>14.4</v>
      </c>
      <c r="GK101" s="9">
        <v>13.24</v>
      </c>
      <c r="GL101" s="9">
        <v>2.9296666666666664</v>
      </c>
      <c r="GM101" s="9">
        <v>0.85009999999999997</v>
      </c>
      <c r="GN101" s="9">
        <v>1.2290666666666665</v>
      </c>
      <c r="GO101" s="9">
        <v>2.8173333333333335</v>
      </c>
      <c r="GP101" s="9">
        <v>1.4397</v>
      </c>
      <c r="GQ101" s="9">
        <v>4.056</v>
      </c>
      <c r="GR101" s="9">
        <v>0.19676666666666667</v>
      </c>
      <c r="GS101" s="9">
        <v>3.8780000000000001</v>
      </c>
      <c r="GT101" s="9">
        <v>1.3644591097308489</v>
      </c>
      <c r="GU101" s="9">
        <v>133.43333333333334</v>
      </c>
      <c r="GV101" s="9">
        <v>93.933333333333323</v>
      </c>
      <c r="GW101" s="9">
        <v>108.06666666666666</v>
      </c>
      <c r="GX101" s="9">
        <v>131.56666666666666</v>
      </c>
      <c r="GY101" s="9">
        <v>113.06666666666666</v>
      </c>
      <c r="GZ101" s="9">
        <v>89.4</v>
      </c>
      <c r="HA101" s="9">
        <v>139.83333333333334</v>
      </c>
      <c r="HB101" s="9">
        <v>96.440772580104948</v>
      </c>
      <c r="HC101" s="9">
        <v>90.300159600035045</v>
      </c>
      <c r="HD101" s="9">
        <v>70.670066683427308</v>
      </c>
      <c r="HE101" s="9">
        <v>79.374852000947186</v>
      </c>
      <c r="HF101" s="9">
        <v>103.59981299672745</v>
      </c>
      <c r="HG101" s="9">
        <v>95.154185022026439</v>
      </c>
      <c r="HH101" s="9">
        <v>10.326666666666666</v>
      </c>
      <c r="HI101" s="9">
        <v>0.54353333333333331</v>
      </c>
      <c r="HJ101" s="9">
        <v>11.043333333333331</v>
      </c>
      <c r="HK101" s="9">
        <v>0.21306666666666665</v>
      </c>
      <c r="HL101" s="34">
        <v>160.76666666666668</v>
      </c>
      <c r="HM101" s="9">
        <v>140.66666666666666</v>
      </c>
      <c r="HN101" s="34">
        <v>155.96666666666667</v>
      </c>
      <c r="HO101" s="9">
        <v>0.99376666666666669</v>
      </c>
      <c r="HP101" s="9">
        <v>1.0384666666666669</v>
      </c>
      <c r="HQ101" s="9">
        <v>0.49603333333333333</v>
      </c>
      <c r="HR101" s="9">
        <v>1.6563999999999999</v>
      </c>
      <c r="HS101" s="9">
        <v>4.1644804546644147</v>
      </c>
      <c r="HT101" s="9">
        <v>0.36886533333333332</v>
      </c>
      <c r="HU101" s="9">
        <v>0.28623333333333334</v>
      </c>
      <c r="HV101" s="9">
        <v>0.57150000000000001</v>
      </c>
      <c r="HW101" s="9">
        <v>2.7021536114757039</v>
      </c>
      <c r="HX101" s="9">
        <v>0.64583333333333326</v>
      </c>
      <c r="HY101" s="9">
        <v>1.5030000000000001</v>
      </c>
      <c r="HZ101" s="9">
        <v>0.37786666666666663</v>
      </c>
      <c r="IA101" s="9">
        <v>1.641601372099881</v>
      </c>
      <c r="IB101" s="9">
        <v>0.62856666666666661</v>
      </c>
      <c r="IC101" s="9">
        <v>1.0573333333333335</v>
      </c>
      <c r="ID101" s="9">
        <v>1.1073999999999999</v>
      </c>
      <c r="IE101" s="9">
        <v>1.4456666666666667</v>
      </c>
      <c r="IF101" s="9">
        <v>1.4624523854101656</v>
      </c>
      <c r="IG101" s="9">
        <v>0.959736652930403</v>
      </c>
      <c r="IH101" s="9">
        <v>0.48507213105226832</v>
      </c>
      <c r="II101" s="9">
        <v>106.73333333333333</v>
      </c>
      <c r="IJ101" s="9">
        <v>136.1</v>
      </c>
      <c r="IK101" s="9">
        <v>143.36666666666667</v>
      </c>
      <c r="IL101" s="9">
        <v>135.6</v>
      </c>
      <c r="IM101" s="9">
        <v>144.96666666666667</v>
      </c>
      <c r="IN101" s="9">
        <v>127.4</v>
      </c>
      <c r="IO101" s="9">
        <v>148.5</v>
      </c>
      <c r="IP101" s="9">
        <v>157.56666666666669</v>
      </c>
      <c r="IQ101" s="9">
        <v>62.9</v>
      </c>
      <c r="IR101" s="9">
        <v>88.366666666666674</v>
      </c>
      <c r="IS101" s="9">
        <v>156.76666666666665</v>
      </c>
      <c r="IT101" s="9">
        <v>126.13333333333333</v>
      </c>
      <c r="IU101" s="9">
        <v>113.46666666666665</v>
      </c>
      <c r="IV101" s="9">
        <v>171.9</v>
      </c>
      <c r="IW101" s="9">
        <v>113.86504473365096</v>
      </c>
      <c r="IX101" s="9">
        <v>113.78176613571169</v>
      </c>
      <c r="IY101" s="9">
        <v>74.135962201643707</v>
      </c>
      <c r="IZ101" s="9">
        <v>81.83477918451608</v>
      </c>
      <c r="JA101" s="9">
        <v>91.180761447597519</v>
      </c>
      <c r="JB101" s="9">
        <v>112.27449857446996</v>
      </c>
      <c r="JC101" s="9">
        <v>85.606628078538179</v>
      </c>
      <c r="JD101" s="9">
        <v>177.31876225931705</v>
      </c>
      <c r="JE101" s="9">
        <v>1.7474166666666668</v>
      </c>
      <c r="JF101" s="9">
        <v>0.31066666666666665</v>
      </c>
      <c r="JG101" s="9">
        <v>0.75023882052313984</v>
      </c>
      <c r="JH101" s="9">
        <v>0.93152356371013856</v>
      </c>
      <c r="JI101" s="9">
        <v>1.0237751832058022</v>
      </c>
      <c r="JJ101" s="9">
        <v>1.1640606810806435</v>
      </c>
      <c r="JK101" s="9">
        <v>1.223098752716641</v>
      </c>
      <c r="JL101" s="9"/>
      <c r="JM101" s="9">
        <v>0.97375756420035586</v>
      </c>
      <c r="JN101" s="9">
        <v>0.95200481638879819</v>
      </c>
      <c r="JO101" s="9">
        <v>1.2148969961134721</v>
      </c>
      <c r="JP101" s="9">
        <v>1.1800414351095128</v>
      </c>
      <c r="JQ101" s="9">
        <v>0.96631665032145575</v>
      </c>
      <c r="JR101" s="9">
        <v>0.89269466782899276</v>
      </c>
      <c r="JS101" s="9">
        <v>2.376715758599397</v>
      </c>
      <c r="JT101" s="9">
        <v>1.94483648069449</v>
      </c>
      <c r="JU101" s="9">
        <v>1.0478516944535254</v>
      </c>
      <c r="JV101" s="9">
        <v>1.0644913225091714</v>
      </c>
      <c r="JW101" s="9">
        <v>2.9888929661109298</v>
      </c>
      <c r="JX101" s="9">
        <v>2.3521260815081182</v>
      </c>
      <c r="JY101" s="9">
        <v>1.3750370237187171</v>
      </c>
      <c r="JZ101" s="9">
        <v>1.3007125603864733</v>
      </c>
      <c r="KA101" s="9">
        <v>0.80696666666666672</v>
      </c>
      <c r="KB101" s="9">
        <v>0.47516666666666674</v>
      </c>
      <c r="KC101" s="9">
        <v>0.44486666666666658</v>
      </c>
      <c r="KD101" s="9">
        <v>0.69546666666666668</v>
      </c>
      <c r="KE101" s="9">
        <v>0.3715</v>
      </c>
      <c r="KF101" s="9">
        <v>1.0787666666666667</v>
      </c>
      <c r="KG101" s="9">
        <v>0.25269999999999998</v>
      </c>
      <c r="KH101" s="9">
        <v>0.41690000000000005</v>
      </c>
      <c r="KI101" s="9">
        <v>1.9981666666666669</v>
      </c>
      <c r="KJ101" s="9"/>
      <c r="KK101" s="9"/>
      <c r="KL101" s="9">
        <v>0.96616666666666673</v>
      </c>
      <c r="KM101" s="9">
        <v>1.4508548981753902</v>
      </c>
      <c r="KN101" s="9">
        <v>0.39444360157537806</v>
      </c>
      <c r="KO101" s="9">
        <v>0.39065212544773592</v>
      </c>
      <c r="KP101" s="9">
        <v>0.93419156968413108</v>
      </c>
      <c r="KQ101" s="9">
        <v>0.16478412581258045</v>
      </c>
      <c r="KR101" s="9">
        <v>0.12608200276430906</v>
      </c>
      <c r="KS101" s="9">
        <v>0.11030370370370371</v>
      </c>
      <c r="KT101" s="9"/>
      <c r="KU101" s="9"/>
      <c r="KV101" s="27">
        <v>0.58232249650781576</v>
      </c>
      <c r="KW101" s="27">
        <v>0.33538094304254384</v>
      </c>
      <c r="KX101" s="27"/>
      <c r="KY101" s="27"/>
      <c r="KZ101" s="27"/>
      <c r="LA101" s="27"/>
      <c r="LB101" s="27"/>
      <c r="LC101" s="27"/>
      <c r="LD101" s="27">
        <v>0.77333333333333332</v>
      </c>
      <c r="LE101" s="27">
        <v>1.0177666666666669</v>
      </c>
      <c r="LF101" s="27"/>
      <c r="LG101" s="27"/>
      <c r="LH101" s="27">
        <v>0.54043333333333332</v>
      </c>
      <c r="LI101" s="27"/>
      <c r="LJ101" s="9">
        <v>86.117663742690056</v>
      </c>
      <c r="LK101" s="27">
        <v>204.23333333333335</v>
      </c>
      <c r="LL101" s="9">
        <v>1.5833333333333333</v>
      </c>
      <c r="LM101" s="9">
        <v>1.9703954779904973</v>
      </c>
      <c r="LN101" s="9">
        <v>0.85857555691268461</v>
      </c>
      <c r="LO101" s="9">
        <v>0.73734143534608287</v>
      </c>
      <c r="LP101" s="9"/>
      <c r="LQ101" s="9"/>
      <c r="LR101" s="9"/>
      <c r="LS101" s="9"/>
      <c r="LT101" s="9">
        <v>182.56666666666669</v>
      </c>
      <c r="LU101" s="9">
        <v>182.66666666666666</v>
      </c>
      <c r="LV101" s="9">
        <v>202.83333333333334</v>
      </c>
      <c r="LW101" s="9">
        <v>183.63333333333333</v>
      </c>
      <c r="LX101" s="9">
        <v>172.1</v>
      </c>
      <c r="LY101" s="9">
        <v>202.43333333333331</v>
      </c>
      <c r="LZ101" s="9">
        <v>161.13333333333333</v>
      </c>
      <c r="MA101" s="9">
        <v>212.66666666666666</v>
      </c>
      <c r="MB101" s="9">
        <v>118.93333333333332</v>
      </c>
      <c r="MC101" s="9">
        <v>178.13333333333333</v>
      </c>
      <c r="MD101" s="9">
        <v>192.20000000000002</v>
      </c>
      <c r="ME101" s="9">
        <v>168.73333333333332</v>
      </c>
      <c r="MF101" s="9">
        <v>171.73333333333335</v>
      </c>
      <c r="MG101" s="9">
        <v>173.13333333333333</v>
      </c>
      <c r="MH101" s="9">
        <v>178.66666666666666</v>
      </c>
      <c r="MI101" s="9">
        <v>172</v>
      </c>
      <c r="MJ101" s="9">
        <v>170.9</v>
      </c>
      <c r="MK101" s="9">
        <v>172.46666666666667</v>
      </c>
      <c r="ML101" s="9">
        <v>228.73333333333335</v>
      </c>
      <c r="MM101" s="9">
        <v>282.76666666666665</v>
      </c>
      <c r="MN101" s="9">
        <v>256.26666666666665</v>
      </c>
      <c r="MO101" s="9">
        <v>113.33333333333333</v>
      </c>
      <c r="MP101" s="9">
        <v>139.23333333333332</v>
      </c>
      <c r="MQ101" s="9">
        <v>162.66666666666666</v>
      </c>
      <c r="MR101" s="9">
        <v>161.73333333333332</v>
      </c>
      <c r="MS101" s="9">
        <v>158.23333333333332</v>
      </c>
      <c r="MT101" s="9">
        <v>146.29999999999998</v>
      </c>
      <c r="MU101" s="9">
        <v>178.73333333333335</v>
      </c>
      <c r="MV101" s="9">
        <v>183.80000000000004</v>
      </c>
      <c r="MW101" s="9">
        <v>38.333333333333336</v>
      </c>
      <c r="MX101" s="9">
        <v>37</v>
      </c>
      <c r="MY101" s="9">
        <v>43.666666666666664</v>
      </c>
      <c r="MZ101" s="9">
        <v>29</v>
      </c>
      <c r="NA101" s="9">
        <v>37.333333333333336</v>
      </c>
      <c r="NB101" s="9">
        <v>34</v>
      </c>
      <c r="NC101" s="9">
        <v>43</v>
      </c>
      <c r="ND101" s="9">
        <v>51</v>
      </c>
      <c r="NE101" s="9">
        <v>185.1</v>
      </c>
      <c r="NF101" s="9">
        <v>188.46666666666667</v>
      </c>
      <c r="NG101" s="9">
        <v>5.2066666666666661</v>
      </c>
      <c r="NH101" s="9">
        <v>6.1766666666666667</v>
      </c>
      <c r="NI101" s="9">
        <v>4.8066666666666675</v>
      </c>
      <c r="NJ101" s="9"/>
      <c r="NK101" s="9">
        <v>157.4</v>
      </c>
      <c r="NL101" s="9">
        <v>82.7</v>
      </c>
      <c r="NM101" s="9">
        <v>91.949625378606754</v>
      </c>
      <c r="NN101" s="9">
        <v>1.0765539605139991</v>
      </c>
      <c r="NO101" s="9">
        <v>1.1067311362911032</v>
      </c>
      <c r="NP101" s="27"/>
      <c r="NQ101" s="27">
        <v>44.371261423761403</v>
      </c>
      <c r="NR101" s="27">
        <v>33.424602148986658</v>
      </c>
      <c r="NS101" s="27">
        <v>63.27623775666666</v>
      </c>
      <c r="NT101" s="27">
        <v>36.989313533333338</v>
      </c>
      <c r="NU101" s="27">
        <v>143.19999999999999</v>
      </c>
      <c r="NV101" s="27">
        <v>1170</v>
      </c>
      <c r="NW101" s="27">
        <v>149</v>
      </c>
      <c r="NX101" s="27"/>
      <c r="NY101" s="27"/>
      <c r="NZ101" s="27"/>
      <c r="OA101" s="27">
        <v>68.599999999999994</v>
      </c>
      <c r="OB101" s="27">
        <v>72</v>
      </c>
      <c r="OC101" s="27">
        <v>58.7</v>
      </c>
      <c r="OD101" s="27">
        <v>375.53333333333336</v>
      </c>
      <c r="OE101" s="27">
        <v>120.03333333333335</v>
      </c>
      <c r="OF101" s="27">
        <v>1540.0740446666666</v>
      </c>
      <c r="OG101" s="27">
        <v>2628.7</v>
      </c>
      <c r="OH101" s="27">
        <v>2923.4</v>
      </c>
      <c r="OI101" s="27">
        <v>2801.2</v>
      </c>
      <c r="OJ101" s="9">
        <v>107</v>
      </c>
      <c r="OK101" s="9">
        <v>70.400000000000006</v>
      </c>
      <c r="OL101" s="9">
        <v>28.100000000000005</v>
      </c>
      <c r="OM101" s="9">
        <v>75.099999999999994</v>
      </c>
      <c r="ON101" s="9">
        <v>275</v>
      </c>
      <c r="OO101" s="9">
        <v>166.13333333333335</v>
      </c>
      <c r="OP101" s="9">
        <v>71.144661839470032</v>
      </c>
      <c r="OQ101" s="9" t="e">
        <v>#N/A</v>
      </c>
      <c r="OR101" s="9" t="e">
        <v>#N/A</v>
      </c>
      <c r="OS101" s="9">
        <v>139.73333333333335</v>
      </c>
      <c r="OT101" s="9">
        <v>176.9</v>
      </c>
      <c r="OU101" s="9">
        <v>227.56666666666669</v>
      </c>
      <c r="OV101" s="9">
        <v>125.7</v>
      </c>
      <c r="OW101" s="9">
        <v>182.83333333333334</v>
      </c>
      <c r="OX101" s="9">
        <v>132.6</v>
      </c>
      <c r="OY101" s="9">
        <v>124.06666666666666</v>
      </c>
      <c r="OZ101" s="9">
        <v>148.53333333333333</v>
      </c>
      <c r="PA101" s="9" t="e">
        <v>#N/A</v>
      </c>
      <c r="PB101" s="9" t="e">
        <v>#N/A</v>
      </c>
      <c r="PC101" s="9">
        <v>101.633333333333</v>
      </c>
      <c r="PD101" s="9">
        <v>105</v>
      </c>
      <c r="PE101" s="9">
        <v>139.86666666666667</v>
      </c>
    </row>
    <row r="102" spans="1:421" ht="15.75">
      <c r="A102" s="2">
        <v>37987</v>
      </c>
      <c r="B102" s="9">
        <v>125.38780800000001</v>
      </c>
      <c r="C102" s="9">
        <v>82.673280000000005</v>
      </c>
      <c r="D102" s="9">
        <v>121.71344000000001</v>
      </c>
      <c r="E102" s="9">
        <v>247.90333333333334</v>
      </c>
      <c r="F102" s="9">
        <v>113.66666666666667</v>
      </c>
      <c r="G102" s="9">
        <v>242.5</v>
      </c>
      <c r="H102" s="9">
        <v>136.01561683846154</v>
      </c>
      <c r="I102" s="9">
        <v>178.7</v>
      </c>
      <c r="J102" s="9">
        <v>101.70040833333333</v>
      </c>
      <c r="K102" s="9">
        <v>122.56539533333334</v>
      </c>
      <c r="L102" s="9">
        <v>103</v>
      </c>
      <c r="M102" s="9">
        <v>180</v>
      </c>
      <c r="N102" s="9">
        <v>184.4</v>
      </c>
      <c r="O102" s="9">
        <v>102.58843925066667</v>
      </c>
      <c r="P102" s="9">
        <v>128.67647358733333</v>
      </c>
      <c r="Q102" s="9">
        <v>107.015968</v>
      </c>
      <c r="R102" s="9">
        <v>111.82775556496949</v>
      </c>
      <c r="S102" s="9">
        <v>133.74710561333333</v>
      </c>
      <c r="T102" s="9">
        <v>104.47339159076665</v>
      </c>
      <c r="U102" s="9">
        <v>409.64827776426665</v>
      </c>
      <c r="V102" s="9">
        <v>141.73294407421909</v>
      </c>
      <c r="W102" s="9">
        <v>156</v>
      </c>
      <c r="X102" s="9">
        <v>369</v>
      </c>
      <c r="Y102" s="9">
        <v>138.1563496</v>
      </c>
      <c r="Z102" s="9">
        <v>238.50568463761294</v>
      </c>
      <c r="AA102" s="17">
        <v>185.55573718333335</v>
      </c>
      <c r="AB102" s="9">
        <v>228</v>
      </c>
      <c r="AC102" s="9">
        <v>559.66666666666663</v>
      </c>
      <c r="AD102" s="9">
        <v>210.66666666666666</v>
      </c>
      <c r="AE102" s="9">
        <v>1633.5518739993333</v>
      </c>
      <c r="AF102" s="9">
        <v>1364.66140178</v>
      </c>
      <c r="AG102" s="9">
        <v>1438.5154187328299</v>
      </c>
      <c r="AH102" s="9">
        <v>1336.5366429014305</v>
      </c>
      <c r="AI102" s="9">
        <v>1465.0738113264761</v>
      </c>
      <c r="AJ102" s="9">
        <v>1660.2832909575163</v>
      </c>
      <c r="AK102" s="9"/>
      <c r="AL102" s="9">
        <v>157.66347035625813</v>
      </c>
      <c r="AM102" s="9">
        <v>141.8844816344799</v>
      </c>
      <c r="AN102" s="9">
        <v>106.15617671070747</v>
      </c>
      <c r="AO102" s="9">
        <v>120.81834487917619</v>
      </c>
      <c r="AP102" s="9">
        <v>208.33333333333334</v>
      </c>
      <c r="AQ102" s="9">
        <v>149.17946259999999</v>
      </c>
      <c r="AR102" s="9">
        <v>117.26666666666667</v>
      </c>
      <c r="AS102" s="9">
        <v>111.43333333333332</v>
      </c>
      <c r="AT102" s="9">
        <v>115.23333333333335</v>
      </c>
      <c r="AU102" s="9">
        <v>134.43333333333334</v>
      </c>
      <c r="AV102" s="9">
        <v>99.866666666666674</v>
      </c>
      <c r="AW102" s="9">
        <v>127.23333333333333</v>
      </c>
      <c r="AX102" s="9">
        <v>100</v>
      </c>
      <c r="AY102" s="9">
        <v>154.96666666666667</v>
      </c>
      <c r="AZ102" s="9">
        <v>109.8</v>
      </c>
      <c r="BA102" s="9">
        <v>88.5</v>
      </c>
      <c r="BB102" s="9">
        <v>108.1</v>
      </c>
      <c r="BC102" s="9">
        <v>127.2</v>
      </c>
      <c r="BD102" s="9">
        <v>103.93333333333332</v>
      </c>
      <c r="BE102" s="9">
        <v>107.96666666666665</v>
      </c>
      <c r="BF102" s="9">
        <v>97.233333333333334</v>
      </c>
      <c r="BG102" s="9"/>
      <c r="BH102" s="9">
        <v>111.3</v>
      </c>
      <c r="BI102" s="9">
        <v>131.52312261349172</v>
      </c>
      <c r="BJ102" s="9">
        <v>128.99747184023417</v>
      </c>
      <c r="BK102" s="9">
        <v>184.63586480080519</v>
      </c>
      <c r="BL102" s="9">
        <v>111.93252294715951</v>
      </c>
      <c r="BM102" s="9">
        <v>97.027022673887245</v>
      </c>
      <c r="BN102" s="9">
        <v>144.99316806558659</v>
      </c>
      <c r="BO102" s="9">
        <v>160.26417171161259</v>
      </c>
      <c r="BP102" s="9">
        <v>104.98514361175306</v>
      </c>
      <c r="BQ102" s="9">
        <v>112.80991735537191</v>
      </c>
      <c r="BR102" s="9">
        <v>94.811800610376395</v>
      </c>
      <c r="BS102" s="9">
        <v>95.85858342979509</v>
      </c>
      <c r="BT102" s="9">
        <v>121.41816415735794</v>
      </c>
      <c r="BU102" s="9">
        <v>116.91546250450686</v>
      </c>
      <c r="BV102" s="9">
        <v>132.16666666666666</v>
      </c>
      <c r="BW102" s="9">
        <v>142.1</v>
      </c>
      <c r="BX102" s="9">
        <v>176.61666666666667</v>
      </c>
      <c r="BY102" s="9">
        <v>156.4</v>
      </c>
      <c r="BZ102" s="9">
        <v>137.5</v>
      </c>
      <c r="CA102" s="9">
        <v>195.13731670967752</v>
      </c>
      <c r="CB102" s="9">
        <v>152.43333333333331</v>
      </c>
      <c r="CC102" s="9"/>
      <c r="CD102" s="9"/>
      <c r="CE102" s="9"/>
      <c r="CF102" s="9"/>
      <c r="CG102" s="9"/>
      <c r="CH102" s="27"/>
      <c r="CI102" s="27">
        <v>3954</v>
      </c>
      <c r="CJ102" s="27"/>
      <c r="CK102" s="27">
        <v>4310.333333333333</v>
      </c>
      <c r="CL102" s="27"/>
      <c r="CM102" s="27">
        <v>3342.6666666666665</v>
      </c>
      <c r="CN102" s="27">
        <v>4125.3933333333334</v>
      </c>
      <c r="CO102" s="27">
        <v>4125.2433333333329</v>
      </c>
      <c r="CP102" s="27"/>
      <c r="CQ102" s="27">
        <v>75.466666666666697</v>
      </c>
      <c r="CR102" s="27">
        <v>156.65384615384599</v>
      </c>
      <c r="CS102" s="27">
        <v>277.08974358974399</v>
      </c>
      <c r="CT102" s="27">
        <v>106.1</v>
      </c>
      <c r="CU102" s="27">
        <v>120.86666666666667</v>
      </c>
      <c r="CV102" s="27">
        <v>397.86089548933336</v>
      </c>
      <c r="CW102" s="9">
        <v>164.66333333333333</v>
      </c>
      <c r="CX102" s="9"/>
      <c r="CY102" s="9">
        <v>81.033333333333346</v>
      </c>
      <c r="CZ102" s="9">
        <v>85.36666666666666</v>
      </c>
      <c r="DA102" s="9">
        <v>162.70714665451507</v>
      </c>
      <c r="DB102" s="9">
        <v>1531.9224624047099</v>
      </c>
      <c r="DC102" s="27">
        <v>207.0333333333333</v>
      </c>
      <c r="DD102" s="9">
        <v>680.12</v>
      </c>
      <c r="DE102" s="9">
        <v>319.66666666666669</v>
      </c>
      <c r="DF102" s="9">
        <v>345.66666666666669</v>
      </c>
      <c r="DG102" s="9">
        <v>416.48783302057689</v>
      </c>
      <c r="DH102" s="9">
        <v>377</v>
      </c>
      <c r="DI102" s="9">
        <v>305.09527203333329</v>
      </c>
      <c r="DJ102" s="9">
        <v>629</v>
      </c>
      <c r="DK102" s="9">
        <v>626.33333333333337</v>
      </c>
      <c r="DL102" s="9">
        <v>679.33333333333337</v>
      </c>
      <c r="DM102" s="9">
        <v>720.53244284940138</v>
      </c>
      <c r="DN102" s="9">
        <v>232.66666666666666</v>
      </c>
      <c r="DO102" s="9">
        <v>299</v>
      </c>
      <c r="DP102" s="9">
        <v>302</v>
      </c>
      <c r="DQ102" s="9">
        <v>298</v>
      </c>
      <c r="DR102" s="9">
        <v>566.83333333333337</v>
      </c>
      <c r="DS102" s="9">
        <v>272.33333333333331</v>
      </c>
      <c r="DT102" s="9">
        <v>351.33333333333331</v>
      </c>
      <c r="DU102" s="9">
        <v>631.66666666666663</v>
      </c>
      <c r="DV102" s="9">
        <v>710.66666666666663</v>
      </c>
      <c r="DW102" s="9">
        <v>87</v>
      </c>
      <c r="DX102" s="9">
        <v>410.9</v>
      </c>
      <c r="DY102" s="9">
        <v>344.33333333333331</v>
      </c>
      <c r="DZ102" s="9">
        <v>865.18333333333339</v>
      </c>
      <c r="EA102" s="9">
        <v>687</v>
      </c>
      <c r="EB102" s="9">
        <v>261.37666666666661</v>
      </c>
      <c r="EC102" s="9">
        <v>192.33333333333334</v>
      </c>
      <c r="ED102" s="17">
        <v>517.66666666666663</v>
      </c>
      <c r="EE102" s="9">
        <v>426.96191407333328</v>
      </c>
      <c r="EF102" s="9">
        <v>1371.7896815846668</v>
      </c>
      <c r="EG102" s="9">
        <v>748.68984175200001</v>
      </c>
      <c r="EH102" s="9">
        <v>215.33333333333334</v>
      </c>
      <c r="EI102" s="9">
        <v>667.41275449466673</v>
      </c>
      <c r="EJ102" s="9">
        <v>299.31046590837536</v>
      </c>
      <c r="EK102" s="9">
        <v>326.04206302870995</v>
      </c>
      <c r="EL102" s="9">
        <v>326.43912842347254</v>
      </c>
      <c r="EM102" s="9">
        <v>111.23333333333335</v>
      </c>
      <c r="EN102" s="9">
        <v>188.66666666666666</v>
      </c>
      <c r="EO102" s="9">
        <v>102.7</v>
      </c>
      <c r="EP102" s="9">
        <v>149.46666666666667</v>
      </c>
      <c r="EQ102" s="9">
        <v>192.16666666666666</v>
      </c>
      <c r="ER102" s="9">
        <v>185.3</v>
      </c>
      <c r="ES102" s="9">
        <v>114.3</v>
      </c>
      <c r="ET102" s="9">
        <v>122.66666666666667</v>
      </c>
      <c r="EU102" s="9">
        <v>88.666666666666671</v>
      </c>
      <c r="EV102" s="9">
        <v>169.15</v>
      </c>
      <c r="EW102" s="9">
        <v>139.55182072829132</v>
      </c>
      <c r="EX102" s="9">
        <v>142.16358622480789</v>
      </c>
      <c r="EY102" s="9">
        <v>143.96135265700485</v>
      </c>
      <c r="EZ102" s="9">
        <v>111.65390358507882</v>
      </c>
      <c r="FA102" s="9">
        <v>149.62362478286045</v>
      </c>
      <c r="FB102" s="9">
        <v>109.77798771846949</v>
      </c>
      <c r="FC102" s="9">
        <v>424.66774442471774</v>
      </c>
      <c r="FD102" s="9">
        <v>4622.8233333333328</v>
      </c>
      <c r="FE102" s="9">
        <v>207.1786119381884</v>
      </c>
      <c r="FF102" s="9"/>
      <c r="FG102" s="9">
        <v>637</v>
      </c>
      <c r="FH102" s="9">
        <v>395</v>
      </c>
      <c r="FI102" s="9">
        <v>279.25219599999997</v>
      </c>
      <c r="FJ102" s="9">
        <v>20.821059816331598</v>
      </c>
      <c r="FK102" s="9">
        <v>21.053069983995343</v>
      </c>
      <c r="FL102" s="9">
        <v>269.57142857142901</v>
      </c>
      <c r="FM102" s="9"/>
      <c r="FN102" s="9">
        <v>619</v>
      </c>
      <c r="FO102" s="9">
        <v>100.06666666666666</v>
      </c>
      <c r="FP102" s="9">
        <v>215.24465513266668</v>
      </c>
      <c r="FQ102" s="9">
        <v>159.17375316399998</v>
      </c>
      <c r="FR102" s="9">
        <v>136.99426257140948</v>
      </c>
      <c r="FS102" s="9">
        <v>129.63181005600001</v>
      </c>
      <c r="FT102" s="9">
        <v>455.40154587133333</v>
      </c>
      <c r="FU102" s="9">
        <v>0.42699999999999994</v>
      </c>
      <c r="FV102" s="9">
        <v>519.55606411333338</v>
      </c>
      <c r="FW102" s="9">
        <v>370.59706242199996</v>
      </c>
      <c r="FX102" s="9">
        <v>105.2</v>
      </c>
      <c r="FY102" s="9">
        <v>120.83333333333333</v>
      </c>
      <c r="FZ102" s="9">
        <v>112.4</v>
      </c>
      <c r="GA102" s="9">
        <v>100.63333333333333</v>
      </c>
      <c r="GB102" s="9">
        <v>98.6</v>
      </c>
      <c r="GC102" s="9">
        <v>119.73333333333333</v>
      </c>
      <c r="GD102" s="9">
        <v>131.93333333333331</v>
      </c>
      <c r="GE102" s="9">
        <v>97.078405263570161</v>
      </c>
      <c r="GF102" s="9">
        <v>79.790085489377319</v>
      </c>
      <c r="GG102" s="9">
        <v>98.066985645933016</v>
      </c>
      <c r="GH102" s="9">
        <v>96.183274419437097</v>
      </c>
      <c r="GI102" s="9">
        <v>394.92139866266666</v>
      </c>
      <c r="GJ102" s="9">
        <v>14.1</v>
      </c>
      <c r="GK102" s="9">
        <v>12.66</v>
      </c>
      <c r="GL102" s="9">
        <v>2.8263333333333329</v>
      </c>
      <c r="GM102" s="9">
        <v>0.83416666666666661</v>
      </c>
      <c r="GN102" s="9">
        <v>1.7600666666666667</v>
      </c>
      <c r="GO102" s="9">
        <v>3.0333333333333337</v>
      </c>
      <c r="GP102" s="9">
        <v>1.5072333333333334</v>
      </c>
      <c r="GQ102" s="9">
        <v>4.0326666666666666</v>
      </c>
      <c r="GR102" s="9">
        <v>0.18529999999999999</v>
      </c>
      <c r="GS102" s="9">
        <v>3.7159999999999997</v>
      </c>
      <c r="GT102" s="9">
        <v>1.4716492923129079</v>
      </c>
      <c r="GU102" s="9">
        <v>132.56666666666666</v>
      </c>
      <c r="GV102" s="9">
        <v>118.3</v>
      </c>
      <c r="GW102" s="9">
        <v>105.33333333333333</v>
      </c>
      <c r="GX102" s="9">
        <v>129.33333333333334</v>
      </c>
      <c r="GY102" s="9">
        <v>114.53333333333335</v>
      </c>
      <c r="GZ102" s="9">
        <v>118.83333333333333</v>
      </c>
      <c r="HA102" s="9">
        <v>146.53333333333333</v>
      </c>
      <c r="HB102" s="9">
        <v>100.96460868594397</v>
      </c>
      <c r="HC102" s="9">
        <v>88.607673371402456</v>
      </c>
      <c r="HD102" s="9">
        <v>66.551736522644816</v>
      </c>
      <c r="HE102" s="9">
        <v>113.66757798204637</v>
      </c>
      <c r="HF102" s="9">
        <v>99.272022974687758</v>
      </c>
      <c r="HG102" s="9">
        <v>93.171806167400888</v>
      </c>
      <c r="HH102" s="9">
        <v>12.426666666666668</v>
      </c>
      <c r="HI102" s="9">
        <v>0.48853333333333332</v>
      </c>
      <c r="HJ102" s="9">
        <v>13.12</v>
      </c>
      <c r="HK102" s="9">
        <v>0.22553333333333334</v>
      </c>
      <c r="HL102" s="34">
        <v>162.06666666666669</v>
      </c>
      <c r="HM102" s="9">
        <v>145.1</v>
      </c>
      <c r="HN102" s="34">
        <v>151.4</v>
      </c>
      <c r="HO102" s="9">
        <v>0.82156666666666656</v>
      </c>
      <c r="HP102" s="9">
        <v>0.98750000000000004</v>
      </c>
      <c r="HQ102" s="9">
        <v>0.47499999999999998</v>
      </c>
      <c r="HR102" s="9">
        <v>1.3511333333333335</v>
      </c>
      <c r="HS102" s="9">
        <v>3.9883086827038112</v>
      </c>
      <c r="HT102" s="9">
        <v>0.44175533333333333</v>
      </c>
      <c r="HU102" s="9">
        <v>0.35270000000000001</v>
      </c>
      <c r="HV102" s="9">
        <v>0.64696666666666669</v>
      </c>
      <c r="HW102" s="9">
        <v>2.6931518832885062</v>
      </c>
      <c r="HX102" s="9">
        <v>0.73186666666666667</v>
      </c>
      <c r="HY102" s="9">
        <v>1.7967</v>
      </c>
      <c r="HZ102" s="9">
        <v>0.4569333333333333</v>
      </c>
      <c r="IA102" s="9">
        <v>1.6634072026826325</v>
      </c>
      <c r="IB102" s="9">
        <v>0.59416666666666662</v>
      </c>
      <c r="IC102" s="9">
        <v>1.1039999999999999</v>
      </c>
      <c r="ID102" s="9">
        <v>1.1489333333333331</v>
      </c>
      <c r="IE102" s="9">
        <v>1.5936666666666666</v>
      </c>
      <c r="IF102" s="9">
        <v>1.2679912929061785</v>
      </c>
      <c r="IG102" s="9">
        <v>0.80022282913165255</v>
      </c>
      <c r="IH102" s="9">
        <v>0.58737924775707373</v>
      </c>
      <c r="II102" s="9">
        <v>113.76666666666667</v>
      </c>
      <c r="IJ102" s="9">
        <v>139.5</v>
      </c>
      <c r="IK102" s="9">
        <v>128.86666666666667</v>
      </c>
      <c r="IL102" s="9">
        <v>126.63333333333333</v>
      </c>
      <c r="IM102" s="9">
        <v>129.23333333333335</v>
      </c>
      <c r="IN102" s="9">
        <v>136.26666666666668</v>
      </c>
      <c r="IO102" s="9">
        <v>121.16666666666667</v>
      </c>
      <c r="IP102" s="9">
        <v>133.06666666666666</v>
      </c>
      <c r="IQ102" s="9">
        <v>73.7</v>
      </c>
      <c r="IR102" s="9">
        <v>90.1</v>
      </c>
      <c r="IS102" s="9">
        <v>185.66666666666666</v>
      </c>
      <c r="IT102" s="9">
        <v>139.73333333333332</v>
      </c>
      <c r="IU102" s="9">
        <v>102.4</v>
      </c>
      <c r="IV102" s="9">
        <v>178.06666666666669</v>
      </c>
      <c r="IW102" s="9">
        <v>94.1344969493273</v>
      </c>
      <c r="IX102" s="9">
        <v>92.812326099672745</v>
      </c>
      <c r="IY102" s="9">
        <v>88.785672533719236</v>
      </c>
      <c r="IZ102" s="9">
        <v>92.641074901853187</v>
      </c>
      <c r="JA102" s="9">
        <v>103.32721539837169</v>
      </c>
      <c r="JB102" s="9">
        <v>134.21396645958094</v>
      </c>
      <c r="JC102" s="9">
        <v>80.921575303597777</v>
      </c>
      <c r="JD102" s="9">
        <v>183.96914988724762</v>
      </c>
      <c r="JE102" s="9">
        <v>1.9250833333333333</v>
      </c>
      <c r="JF102" s="9">
        <v>0.35566666666666669</v>
      </c>
      <c r="JG102" s="9">
        <v>0.40777154213231503</v>
      </c>
      <c r="JH102" s="9">
        <v>0.62434630909074518</v>
      </c>
      <c r="JI102" s="9">
        <v>0.85737620424655536</v>
      </c>
      <c r="JJ102" s="9">
        <v>1.1553638890693154</v>
      </c>
      <c r="JK102" s="9">
        <v>1.2691753900107452</v>
      </c>
      <c r="JL102" s="9"/>
      <c r="JM102" s="9">
        <v>0.83261784334023459</v>
      </c>
      <c r="JN102" s="9">
        <v>0.81811011387163557</v>
      </c>
      <c r="JO102" s="9">
        <v>0.95476445824706691</v>
      </c>
      <c r="JP102" s="9">
        <v>0.95473155624568662</v>
      </c>
      <c r="JQ102" s="9">
        <v>0.73577900276052444</v>
      </c>
      <c r="JR102" s="9">
        <v>0.71080193236714972</v>
      </c>
      <c r="JS102" s="9">
        <v>2.1706946411318153</v>
      </c>
      <c r="JT102" s="9">
        <v>1.9392114941338854</v>
      </c>
      <c r="JU102" s="9">
        <v>0.68674856452726007</v>
      </c>
      <c r="JV102" s="9">
        <v>0.70823267080745334</v>
      </c>
      <c r="JW102" s="9">
        <v>2.0201608868184953</v>
      </c>
      <c r="JX102" s="9">
        <v>1.8523187405106969</v>
      </c>
      <c r="JY102" s="9">
        <v>1.1846576121463077</v>
      </c>
      <c r="JZ102" s="9">
        <v>1.1314770117322288</v>
      </c>
      <c r="KA102" s="9">
        <v>0.90336666666666654</v>
      </c>
      <c r="KB102" s="9">
        <v>0.55646666666666667</v>
      </c>
      <c r="KC102" s="9">
        <v>0.45303333333333334</v>
      </c>
      <c r="KD102" s="9">
        <v>0.85183333333333322</v>
      </c>
      <c r="KE102" s="9">
        <v>0.4046333333333334</v>
      </c>
      <c r="KF102" s="9">
        <v>1.2496333333333332</v>
      </c>
      <c r="KG102" s="9">
        <v>0.34263333333333329</v>
      </c>
      <c r="KH102" s="9">
        <v>0.50773333333333337</v>
      </c>
      <c r="KI102" s="9">
        <v>2.1953333333333331</v>
      </c>
      <c r="KJ102" s="9"/>
      <c r="KK102" s="9"/>
      <c r="KL102" s="9">
        <v>1.20225</v>
      </c>
      <c r="KM102" s="9">
        <v>1.7796858827880251</v>
      </c>
      <c r="KN102" s="9">
        <v>0.4662894735260672</v>
      </c>
      <c r="KO102" s="9">
        <v>0.42280845533741329</v>
      </c>
      <c r="KP102" s="9">
        <v>1.1907774844963559</v>
      </c>
      <c r="KQ102" s="9">
        <v>0.14284256908328039</v>
      </c>
      <c r="KR102" s="9">
        <v>0.12551769176835598</v>
      </c>
      <c r="KS102" s="9">
        <v>0.12460247100353002</v>
      </c>
      <c r="KT102" s="9"/>
      <c r="KU102" s="9"/>
      <c r="KV102" s="27">
        <v>0.57296863491935979</v>
      </c>
      <c r="KW102" s="27">
        <v>0.3310781520459215</v>
      </c>
      <c r="KX102" s="27"/>
      <c r="KY102" s="27"/>
      <c r="KZ102" s="27"/>
      <c r="LA102" s="27"/>
      <c r="LB102" s="27"/>
      <c r="LC102" s="27"/>
      <c r="LD102" s="27">
        <v>0.80640000000000001</v>
      </c>
      <c r="LE102" s="27">
        <v>0.76823333333333332</v>
      </c>
      <c r="LF102" s="27">
        <v>0.76482757421535996</v>
      </c>
      <c r="LG102" s="27">
        <v>0.74632287348084181</v>
      </c>
      <c r="LH102" s="27">
        <v>0.65626666666666666</v>
      </c>
      <c r="LI102" s="27"/>
      <c r="LJ102" s="9">
        <v>83.206279587858532</v>
      </c>
      <c r="LK102" s="27">
        <v>207.0333333333333</v>
      </c>
      <c r="LL102" s="9">
        <v>1.4866666666666666</v>
      </c>
      <c r="LM102" s="9">
        <v>2.2819511147656946</v>
      </c>
      <c r="LN102" s="9">
        <v>0.64121721198072346</v>
      </c>
      <c r="LO102" s="9">
        <v>0.55900437694042415</v>
      </c>
      <c r="LP102" s="9"/>
      <c r="LQ102" s="9"/>
      <c r="LR102" s="9"/>
      <c r="LS102" s="9"/>
      <c r="LT102" s="9">
        <v>184.1</v>
      </c>
      <c r="LU102" s="9">
        <v>184.1</v>
      </c>
      <c r="LV102" s="9">
        <v>204.36666666666667</v>
      </c>
      <c r="LW102" s="9">
        <v>186.0333333333333</v>
      </c>
      <c r="LX102" s="9">
        <v>180.10000000000002</v>
      </c>
      <c r="LY102" s="9">
        <v>203.06666666666669</v>
      </c>
      <c r="LZ102" s="9">
        <v>163.86666666666667</v>
      </c>
      <c r="MA102" s="9">
        <v>213.66666666666666</v>
      </c>
      <c r="MB102" s="9">
        <v>118.26666666666665</v>
      </c>
      <c r="MC102" s="9">
        <v>179.70000000000002</v>
      </c>
      <c r="MD102" s="9">
        <v>192.6</v>
      </c>
      <c r="ME102" s="9">
        <v>168.5</v>
      </c>
      <c r="MF102" s="9">
        <v>172.76666666666665</v>
      </c>
      <c r="MG102" s="9">
        <v>175.4666666666667</v>
      </c>
      <c r="MH102" s="9">
        <v>194.1</v>
      </c>
      <c r="MI102" s="9">
        <v>172.13333333333333</v>
      </c>
      <c r="MJ102" s="9">
        <v>168.03333333333333</v>
      </c>
      <c r="MK102" s="9">
        <v>173</v>
      </c>
      <c r="ML102" s="9">
        <v>230.73333333333335</v>
      </c>
      <c r="MM102" s="9">
        <v>278.83333333333331</v>
      </c>
      <c r="MN102" s="9">
        <v>263.09999999999997</v>
      </c>
      <c r="MO102" s="9">
        <v>115.3</v>
      </c>
      <c r="MP102" s="9">
        <v>140.96666666666667</v>
      </c>
      <c r="MQ102" s="9">
        <v>163.86666666666667</v>
      </c>
      <c r="MR102" s="9">
        <v>163.4</v>
      </c>
      <c r="MS102" s="9">
        <v>163.06666666666666</v>
      </c>
      <c r="MT102" s="9">
        <v>161.20000000000002</v>
      </c>
      <c r="MU102" s="9">
        <v>179.1</v>
      </c>
      <c r="MV102" s="9">
        <v>185.4</v>
      </c>
      <c r="MW102" s="9">
        <v>41</v>
      </c>
      <c r="MX102" s="9">
        <v>38.333333333333336</v>
      </c>
      <c r="MY102" s="9">
        <v>47</v>
      </c>
      <c r="MZ102" s="9">
        <v>31</v>
      </c>
      <c r="NA102" s="9">
        <v>40</v>
      </c>
      <c r="NB102" s="9">
        <v>35.666666666666664</v>
      </c>
      <c r="NC102" s="9">
        <v>46</v>
      </c>
      <c r="ND102" s="9">
        <v>53.333333333333336</v>
      </c>
      <c r="NE102" s="9">
        <v>187.93333333333331</v>
      </c>
      <c r="NF102" s="9">
        <v>190.03333333333333</v>
      </c>
      <c r="NG102" s="9">
        <v>5.9133333333333331</v>
      </c>
      <c r="NH102" s="9">
        <v>6.8166666666666664</v>
      </c>
      <c r="NI102" s="9">
        <v>5.3133333333333335</v>
      </c>
      <c r="NJ102" s="9">
        <v>100</v>
      </c>
      <c r="NK102" s="9">
        <v>161.36666666666667</v>
      </c>
      <c r="NL102" s="9">
        <v>143.23333333333301</v>
      </c>
      <c r="NM102" s="9">
        <v>101.64195759604655</v>
      </c>
      <c r="NN102" s="9">
        <v>1.0991289619812619</v>
      </c>
      <c r="NO102" s="9">
        <v>1.1421468259180405</v>
      </c>
      <c r="NP102" s="27"/>
      <c r="NQ102" s="27">
        <v>52.643599706744858</v>
      </c>
      <c r="NR102" s="27">
        <v>34.673944226941622</v>
      </c>
      <c r="NS102" s="27">
        <v>76.235387719999991</v>
      </c>
      <c r="NT102" s="27">
        <v>39.635662519999997</v>
      </c>
      <c r="NU102" s="27">
        <v>144.93333333333334</v>
      </c>
      <c r="NV102" s="27"/>
      <c r="NW102" s="27">
        <v>149</v>
      </c>
      <c r="NX102" s="27"/>
      <c r="NY102" s="27"/>
      <c r="NZ102" s="27"/>
      <c r="OA102" s="27">
        <v>71.2</v>
      </c>
      <c r="OB102" s="27">
        <v>73</v>
      </c>
      <c r="OC102" s="27">
        <v>58.6</v>
      </c>
      <c r="OD102" s="27">
        <v>481.73333333333335</v>
      </c>
      <c r="OE102" s="27">
        <v>121.13333333333333</v>
      </c>
      <c r="OF102" s="27">
        <v>1565.9415859999999</v>
      </c>
      <c r="OG102" s="27">
        <v>2534.6999999999998</v>
      </c>
      <c r="OH102" s="27">
        <v>2910</v>
      </c>
      <c r="OI102" s="27">
        <v>2608.3000000000002</v>
      </c>
      <c r="OJ102" s="9">
        <v>107</v>
      </c>
      <c r="OK102" s="9">
        <v>70.400000000000006</v>
      </c>
      <c r="OL102" s="9">
        <v>26.3</v>
      </c>
      <c r="OM102" s="9">
        <v>80.2</v>
      </c>
      <c r="ON102" s="9">
        <v>269</v>
      </c>
      <c r="OO102" s="9">
        <v>166.4</v>
      </c>
      <c r="OP102" s="9">
        <v>71.498998613464806</v>
      </c>
      <c r="OQ102" s="9">
        <v>72.639225181597865</v>
      </c>
      <c r="OR102" s="9">
        <v>100.56666666666668</v>
      </c>
      <c r="OS102" s="9">
        <v>139.9</v>
      </c>
      <c r="OT102" s="9">
        <v>176.8</v>
      </c>
      <c r="OU102" s="9">
        <v>226.53333333333333</v>
      </c>
      <c r="OV102" s="9">
        <v>126.03333333333335</v>
      </c>
      <c r="OW102" s="9">
        <v>182.9</v>
      </c>
      <c r="OX102" s="9">
        <v>133.06666666666669</v>
      </c>
      <c r="OY102" s="9">
        <v>123.93333333333334</v>
      </c>
      <c r="OZ102" s="9">
        <v>149</v>
      </c>
      <c r="PA102" s="9">
        <v>100.76666666666665</v>
      </c>
      <c r="PB102" s="9">
        <v>100.43333333333334</v>
      </c>
      <c r="PC102" s="9">
        <v>104</v>
      </c>
      <c r="PD102" s="9">
        <v>105</v>
      </c>
      <c r="PE102" s="9">
        <v>140.1</v>
      </c>
    </row>
    <row r="103" spans="1:421" ht="15.75">
      <c r="A103" s="3">
        <v>38078</v>
      </c>
      <c r="B103" s="9">
        <v>125.38780799999999</v>
      </c>
      <c r="C103" s="9">
        <v>86.194549333333342</v>
      </c>
      <c r="D103" s="9">
        <v>125.38780800000001</v>
      </c>
      <c r="E103" s="9">
        <v>266.50666666666666</v>
      </c>
      <c r="F103" s="9">
        <v>119</v>
      </c>
      <c r="G103" s="9">
        <v>236.25</v>
      </c>
      <c r="H103" s="9">
        <v>155.3438888769231</v>
      </c>
      <c r="I103" s="9">
        <v>167.63333333333333</v>
      </c>
      <c r="J103" s="9">
        <v>112.19851499999999</v>
      </c>
      <c r="K103" s="9">
        <v>128.73303300000001</v>
      </c>
      <c r="L103" s="9">
        <v>90.666666666666671</v>
      </c>
      <c r="M103" s="9">
        <v>200.49666666666667</v>
      </c>
      <c r="N103" s="9">
        <v>194.41666666666666</v>
      </c>
      <c r="O103" s="9">
        <v>106.48327254600001</v>
      </c>
      <c r="P103" s="9">
        <v>124.78164029200001</v>
      </c>
      <c r="Q103" s="9">
        <v>113.44611200000001</v>
      </c>
      <c r="R103" s="9">
        <v>118.3090961954365</v>
      </c>
      <c r="S103" s="9">
        <v>137.42147664666666</v>
      </c>
      <c r="T103" s="9">
        <v>87.431658738166661</v>
      </c>
      <c r="U103" s="9">
        <v>392.04804051459996</v>
      </c>
      <c r="V103" s="9">
        <v>137.72634745266956</v>
      </c>
      <c r="W103" s="9">
        <v>157</v>
      </c>
      <c r="X103" s="9">
        <v>356.75</v>
      </c>
      <c r="Y103" s="9">
        <v>137.78891250000001</v>
      </c>
      <c r="Z103" s="9">
        <v>247.41989748122219</v>
      </c>
      <c r="AA103" s="17">
        <v>196.7258251246667</v>
      </c>
      <c r="AB103" s="9">
        <v>239.66666666666666</v>
      </c>
      <c r="AC103" s="9">
        <v>536.33333333333337</v>
      </c>
      <c r="AD103" s="9">
        <v>238.66666666666666</v>
      </c>
      <c r="AE103" s="9">
        <v>1499.5108187033336</v>
      </c>
      <c r="AF103" s="9">
        <v>1322.0386977933333</v>
      </c>
      <c r="AG103" s="9">
        <v>1262.2223498364965</v>
      </c>
      <c r="AH103" s="9">
        <v>1342.8369768245259</v>
      </c>
      <c r="AI103" s="9">
        <v>1381.3514674393182</v>
      </c>
      <c r="AJ103" s="9">
        <v>1376.7758030769</v>
      </c>
      <c r="AK103" s="9"/>
      <c r="AL103" s="9">
        <v>156.36993102965542</v>
      </c>
      <c r="AM103" s="9">
        <v>135.96113287347816</v>
      </c>
      <c r="AN103" s="9">
        <v>113.59912177559526</v>
      </c>
      <c r="AO103" s="9">
        <v>119.51239485964913</v>
      </c>
      <c r="AP103" s="9">
        <v>245.33333333333334</v>
      </c>
      <c r="AQ103" s="9">
        <v>156.16076750000002</v>
      </c>
      <c r="AR103" s="9">
        <v>118.86666666666667</v>
      </c>
      <c r="AS103" s="9">
        <v>119.26666666666667</v>
      </c>
      <c r="AT103" s="9">
        <v>115.03333333333335</v>
      </c>
      <c r="AU103" s="9">
        <v>134.96666666666667</v>
      </c>
      <c r="AV103" s="9">
        <v>105.03333333333335</v>
      </c>
      <c r="AW103" s="9">
        <v>127.43333333333332</v>
      </c>
      <c r="AX103" s="9">
        <v>99.766666666666666</v>
      </c>
      <c r="AY103" s="9">
        <v>151.26666666666668</v>
      </c>
      <c r="AZ103" s="9">
        <v>116.33333333333333</v>
      </c>
      <c r="BA103" s="9">
        <v>89</v>
      </c>
      <c r="BB103" s="9">
        <v>109.4</v>
      </c>
      <c r="BC103" s="9">
        <v>129.03333333333333</v>
      </c>
      <c r="BD103" s="9">
        <v>92.666666666666671</v>
      </c>
      <c r="BE103" s="9">
        <v>108.26666666666665</v>
      </c>
      <c r="BF103" s="9">
        <v>98.1</v>
      </c>
      <c r="BG103" s="9">
        <v>69.2</v>
      </c>
      <c r="BH103" s="9">
        <v>117.3</v>
      </c>
      <c r="BI103" s="9">
        <v>145.09970301230376</v>
      </c>
      <c r="BJ103" s="9">
        <v>123.45519024836132</v>
      </c>
      <c r="BK103" s="9">
        <v>154.51800383129321</v>
      </c>
      <c r="BL103" s="9">
        <v>111.63483006698091</v>
      </c>
      <c r="BM103" s="9">
        <v>100.65343322678831</v>
      </c>
      <c r="BN103" s="9">
        <v>140.46457154011321</v>
      </c>
      <c r="BO103" s="9">
        <v>164.66703357182172</v>
      </c>
      <c r="BP103" s="9">
        <v>108.15450643776825</v>
      </c>
      <c r="BQ103" s="9">
        <v>112.80991735537189</v>
      </c>
      <c r="BR103" s="9">
        <v>100.50864699898273</v>
      </c>
      <c r="BS103" s="9">
        <v>94.822428539350511</v>
      </c>
      <c r="BT103" s="9">
        <v>142.98203011170472</v>
      </c>
      <c r="BU103" s="9">
        <v>120.15830860911763</v>
      </c>
      <c r="BV103" s="9">
        <v>152.11000000000001</v>
      </c>
      <c r="BW103" s="9">
        <v>121.63333333333334</v>
      </c>
      <c r="BX103" s="9">
        <v>190.56666666666669</v>
      </c>
      <c r="BY103" s="9">
        <v>140.30000000000001</v>
      </c>
      <c r="BZ103" s="9">
        <v>138.26666666666668</v>
      </c>
      <c r="CA103" s="9">
        <v>225.78458257142918</v>
      </c>
      <c r="CB103" s="9">
        <v>144.03333333333333</v>
      </c>
      <c r="CC103" s="9"/>
      <c r="CD103" s="9"/>
      <c r="CE103" s="9"/>
      <c r="CF103" s="9"/>
      <c r="CG103" s="9"/>
      <c r="CH103" s="27"/>
      <c r="CI103" s="27">
        <v>4124.333333333333</v>
      </c>
      <c r="CJ103" s="27"/>
      <c r="CK103" s="27">
        <v>4593.333333333333</v>
      </c>
      <c r="CL103" s="27"/>
      <c r="CM103" s="27">
        <v>3508.3333333333335</v>
      </c>
      <c r="CN103" s="27">
        <v>5301.8066666666664</v>
      </c>
      <c r="CO103" s="27">
        <v>4920.2766666666676</v>
      </c>
      <c r="CP103" s="27"/>
      <c r="CQ103" s="27">
        <v>80.616666666666703</v>
      </c>
      <c r="CR103" s="27">
        <v>141.30769230769201</v>
      </c>
      <c r="CS103" s="27">
        <v>264.47435897435901</v>
      </c>
      <c r="CT103" s="27">
        <v>93.09</v>
      </c>
      <c r="CU103" s="27">
        <v>107.42999999999999</v>
      </c>
      <c r="CV103" s="27">
        <v>421.67081978533332</v>
      </c>
      <c r="CW103" s="9">
        <v>161.77666666666667</v>
      </c>
      <c r="CX103" s="9"/>
      <c r="CY103" s="9">
        <v>95.733333333333334</v>
      </c>
      <c r="CZ103" s="9">
        <v>100.89999999999999</v>
      </c>
      <c r="DA103" s="9">
        <v>185.03859649122805</v>
      </c>
      <c r="DB103" s="9">
        <v>1310.5974858075708</v>
      </c>
      <c r="DC103" s="27">
        <v>205.4</v>
      </c>
      <c r="DD103" s="9">
        <v>617.42333333333329</v>
      </c>
      <c r="DE103" s="9">
        <v>297</v>
      </c>
      <c r="DF103" s="9">
        <v>331</v>
      </c>
      <c r="DG103" s="9">
        <v>467.90570889692304</v>
      </c>
      <c r="DH103" s="9">
        <v>323</v>
      </c>
      <c r="DI103" s="9">
        <v>346.12574820000003</v>
      </c>
      <c r="DJ103" s="9">
        <v>555</v>
      </c>
      <c r="DK103" s="9">
        <v>555</v>
      </c>
      <c r="DL103" s="9">
        <v>628</v>
      </c>
      <c r="DM103" s="9">
        <v>712.82798046666665</v>
      </c>
      <c r="DN103" s="9">
        <v>230.33333333333334</v>
      </c>
      <c r="DO103" s="9">
        <v>290.33333333333331</v>
      </c>
      <c r="DP103" s="9">
        <v>295</v>
      </c>
      <c r="DQ103" s="9">
        <v>330</v>
      </c>
      <c r="DR103" s="9">
        <v>526.63333333333333</v>
      </c>
      <c r="DS103" s="9">
        <v>267.33333333333331</v>
      </c>
      <c r="DT103" s="9">
        <v>332</v>
      </c>
      <c r="DU103" s="9">
        <v>587</v>
      </c>
      <c r="DV103" s="9">
        <v>670.66666666666663</v>
      </c>
      <c r="DW103" s="9">
        <v>93.333333333333329</v>
      </c>
      <c r="DX103" s="9">
        <v>412.74333333333334</v>
      </c>
      <c r="DY103" s="9">
        <v>337</v>
      </c>
      <c r="DZ103" s="9">
        <v>835.56666666666672</v>
      </c>
      <c r="EA103" s="9">
        <v>706.33333333333337</v>
      </c>
      <c r="EB103" s="9">
        <v>269.81</v>
      </c>
      <c r="EC103" s="9">
        <v>184.33333333333334</v>
      </c>
      <c r="ED103" s="17">
        <v>487.33333333333331</v>
      </c>
      <c r="EE103" s="9">
        <v>446.06864344666673</v>
      </c>
      <c r="EF103" s="9">
        <v>1284.1926761499999</v>
      </c>
      <c r="EG103" s="9">
        <v>718.41302443733332</v>
      </c>
      <c r="EH103" s="9">
        <v>223.33333333333334</v>
      </c>
      <c r="EI103" s="9">
        <v>654.47896845733339</v>
      </c>
      <c r="EJ103" s="9">
        <v>290.28476317455585</v>
      </c>
      <c r="EK103" s="9">
        <v>343.86850203264794</v>
      </c>
      <c r="EL103" s="9">
        <v>348.55163500605158</v>
      </c>
      <c r="EM103" s="9">
        <v>122.43333333333334</v>
      </c>
      <c r="EN103" s="9">
        <v>198.56666666666669</v>
      </c>
      <c r="EO103" s="9">
        <v>106.33333333333333</v>
      </c>
      <c r="EP103" s="9">
        <v>166.23333333333335</v>
      </c>
      <c r="EQ103" s="9">
        <v>204.36666666666667</v>
      </c>
      <c r="ER103" s="9">
        <v>190.96666666666667</v>
      </c>
      <c r="ES103" s="9">
        <v>132.06666666666663</v>
      </c>
      <c r="ET103" s="9">
        <v>129.33333333333334</v>
      </c>
      <c r="EU103" s="9">
        <v>94.066666666666663</v>
      </c>
      <c r="EV103" s="9"/>
      <c r="EW103" s="9">
        <v>158.31932773109247</v>
      </c>
      <c r="EX103" s="9">
        <v>140.64346868793157</v>
      </c>
      <c r="EY103" s="9">
        <v>159.4202898550725</v>
      </c>
      <c r="EZ103" s="9">
        <v>107.13864953354246</v>
      </c>
      <c r="FA103" s="9">
        <v>155.18239722061378</v>
      </c>
      <c r="FB103" s="9">
        <v>114.69059990552668</v>
      </c>
      <c r="FC103" s="9">
        <v>419.7706450509524</v>
      </c>
      <c r="FD103" s="9">
        <v>4590.7700000000004</v>
      </c>
      <c r="FE103" s="9">
        <v>263.46552584369039</v>
      </c>
      <c r="FF103" s="9"/>
      <c r="FG103" s="9">
        <v>703.33333333333337</v>
      </c>
      <c r="FH103" s="9">
        <v>407</v>
      </c>
      <c r="FI103" s="9">
        <v>299.09379940000002</v>
      </c>
      <c r="FJ103" s="9">
        <v>19.848609138988355</v>
      </c>
      <c r="FK103" s="9">
        <v>19.775718090238488</v>
      </c>
      <c r="FL103" s="9">
        <v>241.08139534883699</v>
      </c>
      <c r="FM103" s="9"/>
      <c r="FN103" s="9">
        <v>691.33333333333337</v>
      </c>
      <c r="FO103" s="9">
        <v>101.06666666666666</v>
      </c>
      <c r="FP103" s="9">
        <v>240.30386558000001</v>
      </c>
      <c r="FQ103" s="9">
        <v>181.51392904666668</v>
      </c>
      <c r="FR103" s="9">
        <v>169.07457976007518</v>
      </c>
      <c r="FS103" s="9">
        <v>133.30618108933334</v>
      </c>
      <c r="FT103" s="9">
        <v>452.68251130666664</v>
      </c>
      <c r="FU103" s="9">
        <v>0.42566666666666664</v>
      </c>
      <c r="FV103" s="9">
        <v>518.0863157</v>
      </c>
      <c r="FW103" s="9">
        <v>370.59706242199996</v>
      </c>
      <c r="FX103" s="9">
        <v>104.69999999999999</v>
      </c>
      <c r="FY103" s="9">
        <v>122.96666666666665</v>
      </c>
      <c r="FZ103" s="9">
        <v>112.73333333333333</v>
      </c>
      <c r="GA103" s="9">
        <v>102.43333333333334</v>
      </c>
      <c r="GB103" s="9">
        <v>98.933333333333337</v>
      </c>
      <c r="GC103" s="9">
        <v>121.1</v>
      </c>
      <c r="GD103" s="9">
        <v>131.66666666666666</v>
      </c>
      <c r="GE103" s="9">
        <v>96.498785932482193</v>
      </c>
      <c r="GF103" s="9">
        <v>79.564370961826043</v>
      </c>
      <c r="GG103" s="9">
        <v>97.760765550239242</v>
      </c>
      <c r="GH103" s="9">
        <v>96.433844914761295</v>
      </c>
      <c r="GI103" s="9">
        <v>395.95022255200001</v>
      </c>
      <c r="GJ103" s="9">
        <v>18.533333333333335</v>
      </c>
      <c r="GK103" s="9">
        <v>19.309999999999999</v>
      </c>
      <c r="GL103" s="9">
        <v>3.2846666666666664</v>
      </c>
      <c r="GM103" s="9">
        <v>0.87829999999999997</v>
      </c>
      <c r="GN103" s="9">
        <v>2.0622333333333334</v>
      </c>
      <c r="GO103" s="9">
        <v>3.6826666666666665</v>
      </c>
      <c r="GP103" s="9">
        <v>1.9572333333333332</v>
      </c>
      <c r="GQ103" s="9">
        <v>4.3633333333333333</v>
      </c>
      <c r="GR103" s="9">
        <v>0.29849999999999999</v>
      </c>
      <c r="GS103" s="9">
        <v>3.8119999999999998</v>
      </c>
      <c r="GT103" s="9">
        <v>1.9006928571428572</v>
      </c>
      <c r="GU103" s="9">
        <v>161.83333333333334</v>
      </c>
      <c r="GV103" s="9">
        <v>148.96666666666667</v>
      </c>
      <c r="GW103" s="9">
        <v>139.69999999999999</v>
      </c>
      <c r="GX103" s="9">
        <v>157.86666666666667</v>
      </c>
      <c r="GY103" s="9">
        <v>120.46666666666665</v>
      </c>
      <c r="GZ103" s="9">
        <v>151.19999999999999</v>
      </c>
      <c r="HA103" s="9">
        <v>168.06666666666663</v>
      </c>
      <c r="HB103" s="9">
        <v>131.10863012169253</v>
      </c>
      <c r="HC103" s="9">
        <v>93.295647778744595</v>
      </c>
      <c r="HD103" s="9">
        <v>107.20827497036956</v>
      </c>
      <c r="HE103" s="9">
        <v>133.18192581749295</v>
      </c>
      <c r="HF103" s="9">
        <v>101.83663928404461</v>
      </c>
      <c r="HG103" s="9">
        <v>122.46696035242293</v>
      </c>
      <c r="HH103" s="9">
        <v>14.263333333333334</v>
      </c>
      <c r="HI103" s="9">
        <v>0.61453333333333338</v>
      </c>
      <c r="HJ103" s="9">
        <v>14.85</v>
      </c>
      <c r="HK103" s="9">
        <v>0.23749999999999996</v>
      </c>
      <c r="HL103" s="34">
        <v>167.16666666666666</v>
      </c>
      <c r="HM103" s="9">
        <v>153.43333333333334</v>
      </c>
      <c r="HN103" s="34">
        <v>172</v>
      </c>
      <c r="HO103" s="9">
        <v>0.88150000000000006</v>
      </c>
      <c r="HP103" s="9">
        <v>1.1396666666666666</v>
      </c>
      <c r="HQ103" s="9">
        <v>0.54859999999999998</v>
      </c>
      <c r="HR103" s="9">
        <v>1.5390000000000001</v>
      </c>
      <c r="HS103" s="9">
        <v>4.0948389100578542</v>
      </c>
      <c r="HT103" s="9">
        <v>0.54910466666666669</v>
      </c>
      <c r="HU103" s="9">
        <v>0.46063333333333334</v>
      </c>
      <c r="HV103" s="9">
        <v>0.77783333333333327</v>
      </c>
      <c r="HW103" s="9">
        <v>2.768473544091806</v>
      </c>
      <c r="HX103" s="9">
        <v>0.79313333333333336</v>
      </c>
      <c r="HY103" s="9">
        <v>2.3359666666666667</v>
      </c>
      <c r="HZ103" s="9">
        <v>0.46986666666666671</v>
      </c>
      <c r="IA103" s="9">
        <v>1.7166441497696932</v>
      </c>
      <c r="IB103" s="9">
        <v>0.66760000000000008</v>
      </c>
      <c r="IC103" s="9">
        <v>1.0970000000000002</v>
      </c>
      <c r="ID103" s="9">
        <v>0.7965000000000001</v>
      </c>
      <c r="IE103" s="9">
        <v>1.415</v>
      </c>
      <c r="IF103" s="9">
        <v>1.3781322222222221</v>
      </c>
      <c r="IG103" s="9">
        <v>0.87036480463980448</v>
      </c>
      <c r="IH103" s="9">
        <v>0.72944411976911983</v>
      </c>
      <c r="II103" s="9">
        <v>121.5</v>
      </c>
      <c r="IJ103" s="9">
        <v>144.73333333333335</v>
      </c>
      <c r="IK103" s="9">
        <v>144.33333333333334</v>
      </c>
      <c r="IL103" s="9">
        <v>132.56666666666669</v>
      </c>
      <c r="IM103" s="9">
        <v>151.30000000000001</v>
      </c>
      <c r="IN103" s="9">
        <v>144</v>
      </c>
      <c r="IO103" s="9">
        <v>130.76666666666668</v>
      </c>
      <c r="IP103" s="9">
        <v>151.00000000000003</v>
      </c>
      <c r="IQ103" s="9">
        <v>93.033333333333346</v>
      </c>
      <c r="IR103" s="9">
        <v>106.1</v>
      </c>
      <c r="IS103" s="9">
        <v>206.53333333333333</v>
      </c>
      <c r="IT103" s="9">
        <v>149.63333333333333</v>
      </c>
      <c r="IU103" s="9">
        <v>116.56666666666666</v>
      </c>
      <c r="IV103" s="9">
        <v>123.16666666666667</v>
      </c>
      <c r="IW103" s="9">
        <v>101.00161365784723</v>
      </c>
      <c r="IX103" s="9">
        <v>105.71730142650344</v>
      </c>
      <c r="IY103" s="9">
        <v>110.36115116830219</v>
      </c>
      <c r="IZ103" s="9">
        <v>111.38026084985026</v>
      </c>
      <c r="JA103" s="9">
        <v>111.97703421337475</v>
      </c>
      <c r="JB103" s="9">
        <v>174.49732946551961</v>
      </c>
      <c r="JC103" s="9">
        <v>90.92271024855296</v>
      </c>
      <c r="JD103" s="9">
        <v>127.53692806532966</v>
      </c>
      <c r="JE103" s="9">
        <v>2.4503333333333335</v>
      </c>
      <c r="JF103" s="9">
        <v>0.35899999999999999</v>
      </c>
      <c r="JG103" s="9">
        <v>0.54418640643830229</v>
      </c>
      <c r="JH103" s="9">
        <v>0.75625396509932719</v>
      </c>
      <c r="JI103" s="9">
        <v>1.0020210521359059</v>
      </c>
      <c r="JJ103" s="9">
        <v>1.2493305607073522</v>
      </c>
      <c r="JK103" s="9">
        <v>1.3685051222131017</v>
      </c>
      <c r="JL103" s="9">
        <v>1.4994817684416222</v>
      </c>
      <c r="JM103" s="9">
        <v>0.7000607575757577</v>
      </c>
      <c r="JN103" s="9">
        <v>0.70279621212121224</v>
      </c>
      <c r="JO103" s="9">
        <v>0.94168590909090899</v>
      </c>
      <c r="JP103" s="9">
        <v>0.94489893939393921</v>
      </c>
      <c r="JQ103" s="9">
        <v>0.97316136363636363</v>
      </c>
      <c r="JR103" s="9">
        <v>0.87634363636363655</v>
      </c>
      <c r="JS103" s="9">
        <v>2.7832965151515143</v>
      </c>
      <c r="JT103" s="9">
        <v>2.2789730303030304</v>
      </c>
      <c r="JU103" s="9">
        <v>0.77954803030303021</v>
      </c>
      <c r="JV103" s="9">
        <v>0.79979242424242425</v>
      </c>
      <c r="JW103" s="9">
        <v>2.4456987878787877</v>
      </c>
      <c r="JX103" s="9">
        <v>2.1296653030303028</v>
      </c>
      <c r="JY103" s="9">
        <v>1.1887889393939395</v>
      </c>
      <c r="JZ103" s="9">
        <v>1.1307151515151517</v>
      </c>
      <c r="KA103" s="9">
        <v>1.1200666666666665</v>
      </c>
      <c r="KB103" s="9">
        <v>0.75740000000000007</v>
      </c>
      <c r="KC103" s="9">
        <v>0.53956666666666675</v>
      </c>
      <c r="KD103" s="9">
        <v>0.97306666666666652</v>
      </c>
      <c r="KE103" s="9">
        <v>0.48320000000000002</v>
      </c>
      <c r="KF103" s="9">
        <v>1.5321333333333333</v>
      </c>
      <c r="KG103" s="9">
        <v>0.46946666666666664</v>
      </c>
      <c r="KH103" s="9">
        <v>0.65723333333333345</v>
      </c>
      <c r="KI103" s="9">
        <v>2.58</v>
      </c>
      <c r="KJ103" s="9"/>
      <c r="KK103" s="9"/>
      <c r="KL103" s="9">
        <v>1.2453333333333334</v>
      </c>
      <c r="KM103" s="9">
        <v>2.217324270972922</v>
      </c>
      <c r="KN103" s="9">
        <v>0.49769433700377269</v>
      </c>
      <c r="KO103" s="9">
        <v>0.44297952712095046</v>
      </c>
      <c r="KP103" s="9">
        <v>1.1404949557810939</v>
      </c>
      <c r="KQ103" s="9">
        <v>0.15742941356670037</v>
      </c>
      <c r="KR103" s="9">
        <v>0.13949440158069829</v>
      </c>
      <c r="KS103" s="9">
        <v>0.12562893725992319</v>
      </c>
      <c r="KT103" s="9"/>
      <c r="KU103" s="9"/>
      <c r="KV103" s="27">
        <v>0.55017114603342254</v>
      </c>
      <c r="KW103" s="27">
        <v>0.31558148945209297</v>
      </c>
      <c r="KX103" s="27"/>
      <c r="KY103" s="27"/>
      <c r="KZ103" s="27"/>
      <c r="LA103" s="27"/>
      <c r="LB103" s="27"/>
      <c r="LC103" s="27"/>
      <c r="LD103" s="27">
        <v>0.76456666666666662</v>
      </c>
      <c r="LE103" s="27">
        <v>0.88030000000000019</v>
      </c>
      <c r="LF103" s="27">
        <v>0.82630869114254013</v>
      </c>
      <c r="LG103" s="27">
        <v>0.7925345411000535</v>
      </c>
      <c r="LH103" s="27">
        <v>0.85896666666666666</v>
      </c>
      <c r="LI103" s="27"/>
      <c r="LJ103" s="9">
        <v>80.409090909090921</v>
      </c>
      <c r="LK103" s="27">
        <v>205.4</v>
      </c>
      <c r="LL103" s="9">
        <v>1.7966666666666669</v>
      </c>
      <c r="LM103" s="9">
        <v>2.2575508164898448</v>
      </c>
      <c r="LN103" s="9">
        <v>0.67891991340047841</v>
      </c>
      <c r="LO103" s="9">
        <v>0.59085230812632172</v>
      </c>
      <c r="LP103" s="9"/>
      <c r="LQ103" s="9"/>
      <c r="LR103" s="9"/>
      <c r="LS103" s="9"/>
      <c r="LT103" s="9">
        <v>185.63333333333335</v>
      </c>
      <c r="LU103" s="9">
        <v>185.83333333333334</v>
      </c>
      <c r="LV103" s="9">
        <v>206.13333333333335</v>
      </c>
      <c r="LW103" s="9">
        <v>185.73333333333335</v>
      </c>
      <c r="LX103" s="9">
        <v>179.06666666666669</v>
      </c>
      <c r="LY103" s="9">
        <v>202.29999999999998</v>
      </c>
      <c r="LZ103" s="9">
        <v>164.56666666666669</v>
      </c>
      <c r="MA103" s="9">
        <v>216.66666666666666</v>
      </c>
      <c r="MB103" s="9">
        <v>121.2</v>
      </c>
      <c r="MC103" s="9">
        <v>180.86666666666665</v>
      </c>
      <c r="MD103" s="9">
        <v>194.63333333333333</v>
      </c>
      <c r="ME103" s="9">
        <v>171.66666666666666</v>
      </c>
      <c r="MF103" s="9">
        <v>171.96666666666667</v>
      </c>
      <c r="MG103" s="9">
        <v>180.76666666666665</v>
      </c>
      <c r="MH103" s="9">
        <v>173.6</v>
      </c>
      <c r="MI103" s="9">
        <v>182.9</v>
      </c>
      <c r="MJ103" s="9">
        <v>190.56666666666669</v>
      </c>
      <c r="MK103" s="9">
        <v>181.6</v>
      </c>
      <c r="ML103" s="9">
        <v>228.9</v>
      </c>
      <c r="MM103" s="9">
        <v>287.73333333333329</v>
      </c>
      <c r="MN103" s="9">
        <v>249.96666666666667</v>
      </c>
      <c r="MO103" s="9">
        <v>115.13333333333334</v>
      </c>
      <c r="MP103" s="9">
        <v>139.80000000000001</v>
      </c>
      <c r="MQ103" s="9">
        <v>165.4</v>
      </c>
      <c r="MR103" s="9">
        <v>162.96666666666667</v>
      </c>
      <c r="MS103" s="9">
        <v>168.96666666666667</v>
      </c>
      <c r="MT103" s="9">
        <v>197.46666666666667</v>
      </c>
      <c r="MU103" s="9">
        <v>180.33333333333334</v>
      </c>
      <c r="MV103" s="9">
        <v>186.63333333333333</v>
      </c>
      <c r="MW103" s="9">
        <v>41.666666666666664</v>
      </c>
      <c r="MX103" s="9">
        <v>39</v>
      </c>
      <c r="MY103" s="9">
        <v>47</v>
      </c>
      <c r="MZ103" s="9">
        <v>32.666666666666664</v>
      </c>
      <c r="NA103" s="9">
        <v>43.333333333333336</v>
      </c>
      <c r="NB103" s="9">
        <v>38.666666666666664</v>
      </c>
      <c r="NC103" s="9">
        <v>53.333333333333336</v>
      </c>
      <c r="ND103" s="9">
        <v>53</v>
      </c>
      <c r="NE103" s="9">
        <v>186.76666666666665</v>
      </c>
      <c r="NF103" s="9">
        <v>191.96666666666667</v>
      </c>
      <c r="NG103" s="9">
        <v>6.4766666666666666</v>
      </c>
      <c r="NH103" s="9">
        <v>8.1666666666666661</v>
      </c>
      <c r="NI103" s="9">
        <v>5.57</v>
      </c>
      <c r="NJ103" s="9">
        <v>100.36666666666667</v>
      </c>
      <c r="NK103" s="9">
        <v>162.83333333333334</v>
      </c>
      <c r="NL103" s="9">
        <v>114.166666666667</v>
      </c>
      <c r="NM103" s="9">
        <v>106.55188904830226</v>
      </c>
      <c r="NN103" s="9">
        <v>1.1217401149089852</v>
      </c>
      <c r="NO103" s="9">
        <v>1.1756802834621547</v>
      </c>
      <c r="NP103" s="27"/>
      <c r="NQ103" s="27">
        <v>54.607437683284452</v>
      </c>
      <c r="NR103" s="27">
        <v>32.499960689429919</v>
      </c>
      <c r="NS103" s="27">
        <v>77.436690056666649</v>
      </c>
      <c r="NT103" s="27">
        <v>39.009123783333337</v>
      </c>
      <c r="NU103" s="27">
        <v>144.46666666666667</v>
      </c>
      <c r="NV103" s="27"/>
      <c r="NW103" s="27">
        <v>149</v>
      </c>
      <c r="NX103" s="27"/>
      <c r="NY103" s="27"/>
      <c r="NZ103" s="27"/>
      <c r="OA103" s="27">
        <v>71.2</v>
      </c>
      <c r="OB103" s="27">
        <v>73</v>
      </c>
      <c r="OC103" s="27">
        <v>58.6</v>
      </c>
      <c r="OD103" s="27">
        <v>561.67999999999995</v>
      </c>
      <c r="OE103" s="27">
        <v>122.5</v>
      </c>
      <c r="OF103" s="27">
        <v>1419.7017926666667</v>
      </c>
      <c r="OG103" s="27">
        <v>2368.6999999999998</v>
      </c>
      <c r="OH103" s="27">
        <v>3009.1</v>
      </c>
      <c r="OI103" s="27">
        <v>2595.3000000000002</v>
      </c>
      <c r="OJ103" s="9">
        <v>107</v>
      </c>
      <c r="OK103" s="9">
        <v>70.400000000000006</v>
      </c>
      <c r="OL103" s="9">
        <v>26.3</v>
      </c>
      <c r="OM103" s="9">
        <v>80.2</v>
      </c>
      <c r="ON103" s="9">
        <v>269</v>
      </c>
      <c r="OO103" s="9">
        <v>166.4</v>
      </c>
      <c r="OP103" s="9">
        <v>71.437374826683111</v>
      </c>
      <c r="OQ103" s="9">
        <v>72.639225181597865</v>
      </c>
      <c r="OR103" s="9">
        <v>101.1</v>
      </c>
      <c r="OS103" s="9">
        <v>141.1</v>
      </c>
      <c r="OT103" s="9">
        <v>177.63333333333333</v>
      </c>
      <c r="OU103" s="9">
        <v>227.13333333333333</v>
      </c>
      <c r="OV103" s="9">
        <v>127.43333333333334</v>
      </c>
      <c r="OW103" s="9">
        <v>183.4</v>
      </c>
      <c r="OX103" s="9">
        <v>133.80000000000001</v>
      </c>
      <c r="OY103" s="9">
        <v>124.1</v>
      </c>
      <c r="OZ103" s="9">
        <v>150.1</v>
      </c>
      <c r="PA103" s="9">
        <v>101.7</v>
      </c>
      <c r="PB103" s="9">
        <v>100.93333333333334</v>
      </c>
      <c r="PC103" s="9">
        <v>105.2</v>
      </c>
      <c r="PD103" s="9">
        <v>106.73333333333333</v>
      </c>
      <c r="PE103" s="9">
        <v>141.5</v>
      </c>
    </row>
    <row r="104" spans="1:421" ht="15.75">
      <c r="A104" s="4">
        <v>38169</v>
      </c>
      <c r="B104" s="9">
        <v>118.49836800000001</v>
      </c>
      <c r="C104" s="9">
        <v>83.898069333333339</v>
      </c>
      <c r="D104" s="9">
        <v>111.91512533333332</v>
      </c>
      <c r="E104" s="9">
        <v>228.84</v>
      </c>
      <c r="F104" s="9">
        <v>99.666666666666671</v>
      </c>
      <c r="G104" s="9">
        <v>243.16666666666666</v>
      </c>
      <c r="H104" s="9">
        <v>131.95315447692309</v>
      </c>
      <c r="I104" s="9">
        <v>150.13333333333333</v>
      </c>
      <c r="J104" s="9">
        <v>92.51456499999999</v>
      </c>
      <c r="K104" s="9">
        <v>102.22531366666668</v>
      </c>
      <c r="L104" s="9">
        <v>76</v>
      </c>
      <c r="M104" s="9">
        <v>178.17666666666665</v>
      </c>
      <c r="N104" s="9">
        <v>177.8</v>
      </c>
      <c r="O104" s="9">
        <v>87.082593490000008</v>
      </c>
      <c r="P104" s="9">
        <v>98.620118534666673</v>
      </c>
      <c r="Q104" s="9">
        <v>94.155680000000004</v>
      </c>
      <c r="R104" s="9">
        <v>88.500942265873007</v>
      </c>
      <c r="S104" s="9">
        <v>114.64037623999999</v>
      </c>
      <c r="T104" s="9">
        <v>67.968515374599988</v>
      </c>
      <c r="U104" s="9">
        <v>314.84950510426665</v>
      </c>
      <c r="V104" s="9">
        <v>117.61764962391776</v>
      </c>
      <c r="W104" s="9">
        <v>130.66666666666666</v>
      </c>
      <c r="X104" s="9">
        <v>305.89</v>
      </c>
      <c r="Y104" s="9">
        <v>122.47903333333333</v>
      </c>
      <c r="Z104" s="9">
        <v>231.90188334895166</v>
      </c>
      <c r="AA104" s="17">
        <v>196.65233770400002</v>
      </c>
      <c r="AB104" s="9">
        <v>240</v>
      </c>
      <c r="AC104" s="9">
        <v>463.66666666666669</v>
      </c>
      <c r="AD104" s="9">
        <v>228.66666666666666</v>
      </c>
      <c r="AE104" s="9">
        <v>1228.3422364433334</v>
      </c>
      <c r="AF104" s="9">
        <v>1124.3575362000001</v>
      </c>
      <c r="AG104" s="9">
        <v>1015.8533595856666</v>
      </c>
      <c r="AH104" s="9">
        <v>1228.5213247365321</v>
      </c>
      <c r="AI104" s="9">
        <v>1081.7279744738198</v>
      </c>
      <c r="AJ104" s="9">
        <v>1134.5759461373318</v>
      </c>
      <c r="AK104" s="9">
        <v>1589.595763372351</v>
      </c>
      <c r="AL104" s="9">
        <v>143.61336181602391</v>
      </c>
      <c r="AM104" s="9">
        <v>112.13684645260582</v>
      </c>
      <c r="AN104" s="9">
        <v>84.028879484126989</v>
      </c>
      <c r="AO104" s="9">
        <v>111.43470370562771</v>
      </c>
      <c r="AP104" s="9">
        <v>189</v>
      </c>
      <c r="AQ104" s="9">
        <v>145.01517546666668</v>
      </c>
      <c r="AR104" s="9">
        <v>116.03333333333335</v>
      </c>
      <c r="AS104" s="9">
        <v>117.16666666666667</v>
      </c>
      <c r="AT104" s="9">
        <v>115.2</v>
      </c>
      <c r="AU104" s="9">
        <v>130.03333333333333</v>
      </c>
      <c r="AV104" s="9">
        <v>105.9</v>
      </c>
      <c r="AW104" s="9">
        <v>128.9</v>
      </c>
      <c r="AX104" s="9">
        <v>100.93333333333332</v>
      </c>
      <c r="AY104" s="9">
        <v>150.4</v>
      </c>
      <c r="AZ104" s="9">
        <v>91.6</v>
      </c>
      <c r="BA104" s="9">
        <v>76.400000000000006</v>
      </c>
      <c r="BB104" s="9">
        <v>101.13333333333333</v>
      </c>
      <c r="BC104" s="9">
        <v>127.9</v>
      </c>
      <c r="BD104" s="9">
        <v>75.633333333333326</v>
      </c>
      <c r="BE104" s="9">
        <v>98.9</v>
      </c>
      <c r="BF104" s="9">
        <v>91.533333333333346</v>
      </c>
      <c r="BG104" s="9">
        <v>68.866666666666674</v>
      </c>
      <c r="BH104" s="9">
        <v>92.833333333333329</v>
      </c>
      <c r="BI104" s="9">
        <v>119.64361476453118</v>
      </c>
      <c r="BJ104" s="9">
        <v>99.145516710731073</v>
      </c>
      <c r="BK104" s="9">
        <v>120.12078314230979</v>
      </c>
      <c r="BL104" s="9">
        <v>99.230960059538575</v>
      </c>
      <c r="BM104" s="9">
        <v>94.340515732376232</v>
      </c>
      <c r="BN104" s="9">
        <v>119.46125317196956</v>
      </c>
      <c r="BO104" s="9">
        <v>137.36929003852504</v>
      </c>
      <c r="BP104" s="9">
        <v>96.533509409045877</v>
      </c>
      <c r="BQ104" s="9">
        <v>106.61157024793391</v>
      </c>
      <c r="BR104" s="9">
        <v>83.418107833163774</v>
      </c>
      <c r="BS104" s="9">
        <v>88.413500886995806</v>
      </c>
      <c r="BT104" s="9">
        <v>110.15055852355511</v>
      </c>
      <c r="BU104" s="9">
        <v>106.75139652184684</v>
      </c>
      <c r="BV104" s="9">
        <v>118.94666666666666</v>
      </c>
      <c r="BW104" s="9">
        <v>107.43333333333334</v>
      </c>
      <c r="BX104" s="9">
        <v>179.73333333333335</v>
      </c>
      <c r="BY104" s="9">
        <v>114.63333333333333</v>
      </c>
      <c r="BZ104" s="9">
        <v>138.9</v>
      </c>
      <c r="CA104" s="9">
        <v>174.34582773437498</v>
      </c>
      <c r="CB104" s="9">
        <v>111.46666666666665</v>
      </c>
      <c r="CC104" s="9"/>
      <c r="CD104" s="9"/>
      <c r="CE104" s="9"/>
      <c r="CF104" s="9"/>
      <c r="CG104" s="9"/>
      <c r="CH104" s="27"/>
      <c r="CI104" s="27">
        <v>3962</v>
      </c>
      <c r="CJ104" s="27"/>
      <c r="CK104" s="27">
        <v>3592.6666666666665</v>
      </c>
      <c r="CL104" s="27"/>
      <c r="CM104" s="27">
        <v>3017.6666666666665</v>
      </c>
      <c r="CN104" s="27">
        <v>4895.21</v>
      </c>
      <c r="CO104" s="27">
        <v>3336.3733333333334</v>
      </c>
      <c r="CP104" s="27"/>
      <c r="CQ104" s="27">
        <v>82.7</v>
      </c>
      <c r="CR104" s="27">
        <v>115.80769230769199</v>
      </c>
      <c r="CS104" s="27">
        <v>240.25641025640999</v>
      </c>
      <c r="CT104" s="27">
        <v>82.838333333333296</v>
      </c>
      <c r="CU104" s="27">
        <v>86.383333333333326</v>
      </c>
      <c r="CV104" s="27">
        <v>428.50514990733336</v>
      </c>
      <c r="CW104" s="9">
        <v>148.09666666666666</v>
      </c>
      <c r="CX104" s="9">
        <v>308.6459595959596</v>
      </c>
      <c r="CY104" s="9">
        <v>91.933333333333337</v>
      </c>
      <c r="CZ104" s="9">
        <v>98.5</v>
      </c>
      <c r="DA104" s="9">
        <v>147.80500721500721</v>
      </c>
      <c r="DB104" s="9">
        <v>1060.1653198655802</v>
      </c>
      <c r="DC104" s="27">
        <v>205.16666666666666</v>
      </c>
      <c r="DD104" s="9">
        <v>506.6733333333334</v>
      </c>
      <c r="DE104" s="9">
        <v>235.66666666666666</v>
      </c>
      <c r="DF104" s="9">
        <v>276.33333333333331</v>
      </c>
      <c r="DG104" s="9">
        <v>337.38357165923082</v>
      </c>
      <c r="DH104" s="9">
        <v>268</v>
      </c>
      <c r="DI104" s="9">
        <v>258.67571839999999</v>
      </c>
      <c r="DJ104" s="9">
        <v>502.66666666666669</v>
      </c>
      <c r="DK104" s="9">
        <v>512</v>
      </c>
      <c r="DL104" s="9">
        <v>597.33333333333337</v>
      </c>
      <c r="DM104" s="9">
        <v>586.85916839080153</v>
      </c>
      <c r="DN104" s="9">
        <v>160.66666666666666</v>
      </c>
      <c r="DO104" s="9">
        <v>222.33333333333334</v>
      </c>
      <c r="DP104" s="9">
        <v>219.33333333333334</v>
      </c>
      <c r="DQ104" s="9">
        <v>244</v>
      </c>
      <c r="DR104" s="9">
        <v>499.23333333333329</v>
      </c>
      <c r="DS104" s="9">
        <v>232.66666666666666</v>
      </c>
      <c r="DT104" s="9">
        <v>292.66666666666669</v>
      </c>
      <c r="DU104" s="9">
        <v>554.66666666666663</v>
      </c>
      <c r="DV104" s="9">
        <v>637.66666666666663</v>
      </c>
      <c r="DW104" s="9">
        <v>78.666666666666671</v>
      </c>
      <c r="DX104" s="9">
        <v>360.32333333333332</v>
      </c>
      <c r="DY104" s="9">
        <v>266</v>
      </c>
      <c r="DZ104" s="9">
        <v>766.65333333333331</v>
      </c>
      <c r="EA104" s="9">
        <v>660.66666666666663</v>
      </c>
      <c r="EB104" s="9">
        <v>190.22333333333333</v>
      </c>
      <c r="EC104" s="9">
        <v>128.33333333333334</v>
      </c>
      <c r="ED104" s="17">
        <v>424</v>
      </c>
      <c r="EE104" s="9">
        <v>408.59005890666668</v>
      </c>
      <c r="EF104" s="9">
        <v>1210.7052554833333</v>
      </c>
      <c r="EG104" s="9">
        <v>561.51738131399998</v>
      </c>
      <c r="EH104" s="9">
        <v>175</v>
      </c>
      <c r="EI104" s="9">
        <v>573.27536862066665</v>
      </c>
      <c r="EJ104" s="9">
        <v>260.34192372533914</v>
      </c>
      <c r="EK104" s="9">
        <v>240.67421666746031</v>
      </c>
      <c r="EL104" s="9">
        <v>243.51569047487374</v>
      </c>
      <c r="EM104" s="9">
        <v>100.53333333333335</v>
      </c>
      <c r="EN104" s="9">
        <v>186.43333333333331</v>
      </c>
      <c r="EO104" s="9">
        <v>105.23333333333333</v>
      </c>
      <c r="EP104" s="9">
        <v>116.26666666666665</v>
      </c>
      <c r="EQ104" s="9">
        <v>195.46666666666667</v>
      </c>
      <c r="ER104" s="9">
        <v>186</v>
      </c>
      <c r="ES104" s="9">
        <v>104.63333333333333</v>
      </c>
      <c r="ET104" s="9">
        <v>126.8</v>
      </c>
      <c r="EU104" s="9">
        <v>89.1</v>
      </c>
      <c r="EV104" s="9">
        <v>119.05</v>
      </c>
      <c r="EW104" s="9">
        <v>118.31932773109244</v>
      </c>
      <c r="EX104" s="9">
        <v>115.78937883409435</v>
      </c>
      <c r="EY104" s="9">
        <v>117.87439613526571</v>
      </c>
      <c r="EZ104" s="9">
        <v>83.74042768880912</v>
      </c>
      <c r="FA104" s="9">
        <v>121.59814707585406</v>
      </c>
      <c r="FB104" s="9">
        <v>105.05432215399149</v>
      </c>
      <c r="FC104" s="9">
        <v>393.37005058093064</v>
      </c>
      <c r="FD104" s="9">
        <v>4629.5466666666662</v>
      </c>
      <c r="FE104" s="9">
        <v>247.88881721309522</v>
      </c>
      <c r="FF104" s="9"/>
      <c r="FG104" s="9">
        <v>651</v>
      </c>
      <c r="FH104" s="9">
        <v>375.00000000000006</v>
      </c>
      <c r="FI104" s="9">
        <v>291.74505740000001</v>
      </c>
      <c r="FJ104" s="9">
        <v>19.343432617591997</v>
      </c>
      <c r="FK104" s="9">
        <v>19.551215277777775</v>
      </c>
      <c r="FL104" s="9">
        <v>223.113636363636</v>
      </c>
      <c r="FM104" s="9"/>
      <c r="FN104" s="9">
        <v>629</v>
      </c>
      <c r="FO104" s="9">
        <v>103.73333333333333</v>
      </c>
      <c r="FP104" s="9">
        <v>255.22181197533337</v>
      </c>
      <c r="FQ104" s="9">
        <v>200.47368357866662</v>
      </c>
      <c r="FR104" s="9">
        <v>194.00122022581252</v>
      </c>
      <c r="FS104" s="9">
        <v>140.58143573533334</v>
      </c>
      <c r="FT104" s="9">
        <v>446.14213086733338</v>
      </c>
      <c r="FU104" s="9">
        <v>0.42699999999999994</v>
      </c>
      <c r="FV104" s="9">
        <v>518.0863157</v>
      </c>
      <c r="FW104" s="9">
        <v>370.59706242199996</v>
      </c>
      <c r="FX104" s="9">
        <v>105</v>
      </c>
      <c r="FY104" s="9">
        <v>123.3</v>
      </c>
      <c r="FZ104" s="9">
        <v>113.26666666666667</v>
      </c>
      <c r="GA104" s="9">
        <v>102.7</v>
      </c>
      <c r="GB104" s="9">
        <v>98.966666666666654</v>
      </c>
      <c r="GC104" s="9">
        <v>121.33333333333333</v>
      </c>
      <c r="GD104" s="9">
        <v>131.63333333333333</v>
      </c>
      <c r="GE104" s="9">
        <v>95.104566460405749</v>
      </c>
      <c r="GF104" s="9">
        <v>79.564370961826043</v>
      </c>
      <c r="GG104" s="9">
        <v>98.066985645933016</v>
      </c>
      <c r="GH104" s="9">
        <v>96.433844914761295</v>
      </c>
      <c r="GI104" s="9">
        <v>395.95022255200001</v>
      </c>
      <c r="GJ104" s="9">
        <v>15.5</v>
      </c>
      <c r="GK104" s="9">
        <v>14.54</v>
      </c>
      <c r="GL104" s="9">
        <v>3.3083333333333336</v>
      </c>
      <c r="GM104" s="9">
        <v>0.85853333333333337</v>
      </c>
      <c r="GN104" s="9">
        <v>1.6840666666666666</v>
      </c>
      <c r="GO104" s="9">
        <v>3.6633333333333336</v>
      </c>
      <c r="GP104" s="9">
        <v>1.5307333333333333</v>
      </c>
      <c r="GQ104" s="9">
        <v>4.5043333333333333</v>
      </c>
      <c r="GR104" s="9">
        <v>0.22926666666666665</v>
      </c>
      <c r="GS104" s="9">
        <v>4.0149999999999997</v>
      </c>
      <c r="GT104" s="9">
        <v>1.495157106782107</v>
      </c>
      <c r="GU104" s="9">
        <v>143.36666666666667</v>
      </c>
      <c r="GV104" s="9">
        <v>125.83333333333333</v>
      </c>
      <c r="GW104" s="9">
        <v>115.66666666666667</v>
      </c>
      <c r="GX104" s="9">
        <v>139.30000000000001</v>
      </c>
      <c r="GY104" s="9">
        <v>119.36666666666667</v>
      </c>
      <c r="GZ104" s="9">
        <v>123.93333333333334</v>
      </c>
      <c r="HA104" s="9">
        <v>163.96666666666667</v>
      </c>
      <c r="HB104" s="9">
        <v>102.53879647203306</v>
      </c>
      <c r="HC104" s="9">
        <v>91.195973440712976</v>
      </c>
      <c r="HD104" s="9">
        <v>82.342659435645089</v>
      </c>
      <c r="HE104" s="9">
        <v>108.7593912126235</v>
      </c>
      <c r="HF104" s="9">
        <v>107.25973418820543</v>
      </c>
      <c r="HG104" s="9">
        <v>102.42290748898679</v>
      </c>
      <c r="HH104" s="9">
        <v>12.923333333333334</v>
      </c>
      <c r="HI104" s="9">
        <v>0.62856666666666661</v>
      </c>
      <c r="HJ104" s="9">
        <v>13.596666666666669</v>
      </c>
      <c r="HK104" s="9">
        <v>0.21573333333333333</v>
      </c>
      <c r="HL104" s="34">
        <v>166.9</v>
      </c>
      <c r="HM104" s="9">
        <v>150.9</v>
      </c>
      <c r="HN104" s="34">
        <v>163.9</v>
      </c>
      <c r="HO104" s="9">
        <v>0.83583333333333332</v>
      </c>
      <c r="HP104" s="9">
        <v>1.2142333333333335</v>
      </c>
      <c r="HQ104" s="9">
        <v>0.5625</v>
      </c>
      <c r="HR104" s="9">
        <v>1.3674333333333335</v>
      </c>
      <c r="HS104" s="9">
        <v>4.124724130331793</v>
      </c>
      <c r="HT104" s="9">
        <v>0.5657793333333333</v>
      </c>
      <c r="HU104" s="9">
        <v>0.47136666666666666</v>
      </c>
      <c r="HV104" s="9">
        <v>0.77283333333333315</v>
      </c>
      <c r="HW104" s="9">
        <v>2.8768300317733546</v>
      </c>
      <c r="HX104" s="9">
        <v>0.75700000000000001</v>
      </c>
      <c r="HY104" s="9">
        <v>1.8303666666666667</v>
      </c>
      <c r="HZ104" s="9">
        <v>0.43076666666666674</v>
      </c>
      <c r="IA104" s="9">
        <v>1.7727442660630057</v>
      </c>
      <c r="IB104" s="9">
        <v>0.72373333333333334</v>
      </c>
      <c r="IC104" s="9">
        <v>1.1196666666666666</v>
      </c>
      <c r="ID104" s="9">
        <v>0.66153333333333353</v>
      </c>
      <c r="IE104" s="9">
        <v>1.2250000000000001</v>
      </c>
      <c r="IF104" s="9">
        <v>1.3291645021645022</v>
      </c>
      <c r="IG104" s="9">
        <v>0.83677902930402936</v>
      </c>
      <c r="IH104" s="9">
        <v>0.75547568542568544</v>
      </c>
      <c r="II104" s="9">
        <v>113.56666666666666</v>
      </c>
      <c r="IJ104" s="9">
        <v>145.80000000000001</v>
      </c>
      <c r="IK104" s="9">
        <v>138.76666666666668</v>
      </c>
      <c r="IL104" s="9">
        <v>136</v>
      </c>
      <c r="IM104" s="9">
        <v>141.56666666666666</v>
      </c>
      <c r="IN104" s="9">
        <v>139.56666666666669</v>
      </c>
      <c r="IO104" s="9">
        <v>127.8</v>
      </c>
      <c r="IP104" s="9">
        <v>139.20000000000002</v>
      </c>
      <c r="IQ104" s="9">
        <v>94.5</v>
      </c>
      <c r="IR104" s="9">
        <v>111</v>
      </c>
      <c r="IS104" s="9">
        <v>193.16666666666666</v>
      </c>
      <c r="IT104" s="9">
        <v>141.4</v>
      </c>
      <c r="IU104" s="9">
        <v>130.83333333333334</v>
      </c>
      <c r="IV104" s="9">
        <v>96.066666666666663</v>
      </c>
      <c r="IW104" s="9">
        <v>95.769160993402139</v>
      </c>
      <c r="IX104" s="9">
        <v>93.932009019264697</v>
      </c>
      <c r="IY104" s="9">
        <v>113.71248930179898</v>
      </c>
      <c r="IZ104" s="9">
        <v>110.66429602758852</v>
      </c>
      <c r="JA104" s="9">
        <v>106.87561767612593</v>
      </c>
      <c r="JB104" s="9">
        <v>136.72887538750763</v>
      </c>
      <c r="JC104" s="9">
        <v>98.567699466575874</v>
      </c>
      <c r="JD104" s="9">
        <v>105.92583696943014</v>
      </c>
      <c r="JE104" s="9">
        <v>2.1330833333333334</v>
      </c>
      <c r="JF104" s="9">
        <v>0.33516666666666667</v>
      </c>
      <c r="JG104" s="9">
        <v>0.51783162336543864</v>
      </c>
      <c r="JH104" s="9">
        <v>0.8477521852103217</v>
      </c>
      <c r="JI104" s="9">
        <v>1.1014072038361342</v>
      </c>
      <c r="JJ104" s="9">
        <v>1.3850623200398839</v>
      </c>
      <c r="JK104" s="9">
        <v>1.4781137044511263</v>
      </c>
      <c r="JL104" s="9">
        <v>1.577530278297804</v>
      </c>
      <c r="JM104" s="9">
        <v>0.77059408369408355</v>
      </c>
      <c r="JN104" s="9">
        <v>0.76942431457431448</v>
      </c>
      <c r="JO104" s="9">
        <v>1.0383896825396828</v>
      </c>
      <c r="JP104" s="9">
        <v>1.0427407647907649</v>
      </c>
      <c r="JQ104" s="9">
        <v>0.71700389610389603</v>
      </c>
      <c r="JR104" s="9">
        <v>0.6914005050505051</v>
      </c>
      <c r="JS104" s="9">
        <v>2.0669961038961038</v>
      </c>
      <c r="JT104" s="9">
        <v>1.9639570707070708</v>
      </c>
      <c r="JU104" s="9">
        <v>0.75306168831168818</v>
      </c>
      <c r="JV104" s="9">
        <v>0.78494227994227994</v>
      </c>
      <c r="JW104" s="9">
        <v>2.067966378066378</v>
      </c>
      <c r="JX104" s="9">
        <v>1.9068233766233766</v>
      </c>
      <c r="JY104" s="9">
        <v>1.2131119769119771</v>
      </c>
      <c r="JZ104" s="9">
        <v>1.2043855699855701</v>
      </c>
      <c r="KA104" s="9">
        <v>1.0237000000000001</v>
      </c>
      <c r="KB104" s="9">
        <v>0.70509999999999995</v>
      </c>
      <c r="KC104" s="9">
        <v>0.68546666666666667</v>
      </c>
      <c r="KD104" s="9">
        <v>0.89573333333333338</v>
      </c>
      <c r="KE104" s="9">
        <v>0.54426666666666668</v>
      </c>
      <c r="KF104" s="9">
        <v>1.3244333333333336</v>
      </c>
      <c r="KG104" s="9">
        <v>0.42859999999999993</v>
      </c>
      <c r="KH104" s="9">
        <v>0.69719999999999982</v>
      </c>
      <c r="KI104" s="9">
        <v>2.4486666666666665</v>
      </c>
      <c r="KJ104" s="9"/>
      <c r="KK104" s="9"/>
      <c r="KL104" s="9">
        <v>1.1475833333333332</v>
      </c>
      <c r="KM104" s="9">
        <v>1.9562401451352343</v>
      </c>
      <c r="KN104" s="9">
        <v>0.41810371965721316</v>
      </c>
      <c r="KO104" s="9">
        <v>0.41411231875008447</v>
      </c>
      <c r="KP104" s="9">
        <v>1.0748075687892469</v>
      </c>
      <c r="KQ104" s="9">
        <v>0.20316627722289599</v>
      </c>
      <c r="KR104" s="9">
        <v>0.15299930702296818</v>
      </c>
      <c r="KS104" s="9">
        <v>0.16106438923395444</v>
      </c>
      <c r="KT104" s="9"/>
      <c r="KU104" s="9"/>
      <c r="KV104" s="27">
        <v>0.57420266903088046</v>
      </c>
      <c r="KW104" s="27">
        <v>0.31947869591687689</v>
      </c>
      <c r="KX104" s="27"/>
      <c r="KY104" s="27"/>
      <c r="KZ104" s="27"/>
      <c r="LA104" s="27"/>
      <c r="LB104" s="27"/>
      <c r="LC104" s="27"/>
      <c r="LD104" s="27">
        <v>0.69673333333333332</v>
      </c>
      <c r="LE104" s="27">
        <v>0.81033333333333335</v>
      </c>
      <c r="LF104" s="27">
        <v>0.80321098420589498</v>
      </c>
      <c r="LG104" s="27">
        <v>0.77889147436847284</v>
      </c>
      <c r="LH104" s="27">
        <v>0.83646666666666658</v>
      </c>
      <c r="LI104" s="27"/>
      <c r="LJ104" s="9">
        <v>84.73585858585858</v>
      </c>
      <c r="LK104" s="27">
        <v>205.16666666666666</v>
      </c>
      <c r="LL104" s="9">
        <v>1.6066666666666667</v>
      </c>
      <c r="LM104" s="9">
        <v>1.8586032409921076</v>
      </c>
      <c r="LN104" s="9">
        <v>0.9258486334252094</v>
      </c>
      <c r="LO104" s="9">
        <v>0.79645064043337943</v>
      </c>
      <c r="LP104" s="9"/>
      <c r="LQ104" s="9"/>
      <c r="LR104" s="9"/>
      <c r="LS104" s="9"/>
      <c r="LT104" s="9">
        <v>186.76666666666665</v>
      </c>
      <c r="LU104" s="9">
        <v>186.63333333333333</v>
      </c>
      <c r="LV104" s="9">
        <v>206.93333333333331</v>
      </c>
      <c r="LW104" s="9">
        <v>186.79999999999998</v>
      </c>
      <c r="LX104" s="9">
        <v>182.20000000000002</v>
      </c>
      <c r="LY104" s="9">
        <v>203.29999999999998</v>
      </c>
      <c r="LZ104" s="9">
        <v>164.86666666666665</v>
      </c>
      <c r="MA104" s="9">
        <v>217.20000000000002</v>
      </c>
      <c r="MB104" s="9">
        <v>121.73333333333333</v>
      </c>
      <c r="MC104" s="9">
        <v>183.6</v>
      </c>
      <c r="MD104" s="9">
        <v>197.53333333333333</v>
      </c>
      <c r="ME104" s="9">
        <v>179.4</v>
      </c>
      <c r="MF104" s="9">
        <v>172.83333333333334</v>
      </c>
      <c r="MG104" s="9">
        <v>186.03333333333333</v>
      </c>
      <c r="MH104" s="9">
        <v>153.9</v>
      </c>
      <c r="MI104" s="9">
        <v>184.73333333333335</v>
      </c>
      <c r="MJ104" s="9">
        <v>192.19999999999996</v>
      </c>
      <c r="MK104" s="9">
        <v>185.6</v>
      </c>
      <c r="ML104" s="9">
        <v>224.83333333333334</v>
      </c>
      <c r="MM104" s="9">
        <v>277.2</v>
      </c>
      <c r="MN104" s="9">
        <v>246.20000000000002</v>
      </c>
      <c r="MO104" s="9">
        <v>116.46666666666665</v>
      </c>
      <c r="MP104" s="9">
        <v>140.36666666666667</v>
      </c>
      <c r="MQ104" s="9">
        <v>165.79999999999998</v>
      </c>
      <c r="MR104" s="9">
        <v>163.9</v>
      </c>
      <c r="MS104" s="9">
        <v>170.66666666666666</v>
      </c>
      <c r="MT104" s="9">
        <v>199.43333333333331</v>
      </c>
      <c r="MU104" s="9">
        <v>180.20000000000002</v>
      </c>
      <c r="MV104" s="9">
        <v>188.36666666666667</v>
      </c>
      <c r="MW104" s="9">
        <v>42.666666666666664</v>
      </c>
      <c r="MX104" s="9">
        <v>39.666666666666664</v>
      </c>
      <c r="MY104" s="9">
        <v>49.333333333333336</v>
      </c>
      <c r="MZ104" s="9">
        <v>33.333333333333336</v>
      </c>
      <c r="NA104" s="9">
        <v>46.666666666666664</v>
      </c>
      <c r="NB104" s="9">
        <v>42.333333333333336</v>
      </c>
      <c r="NC104" s="9">
        <v>52.333333333333336</v>
      </c>
      <c r="ND104" s="9">
        <v>60</v>
      </c>
      <c r="NE104" s="9">
        <v>185.9</v>
      </c>
      <c r="NF104" s="9">
        <v>192.70000000000002</v>
      </c>
      <c r="NG104" s="9">
        <v>5.623333333333334</v>
      </c>
      <c r="NH104" s="9">
        <v>7.5</v>
      </c>
      <c r="NI104" s="9">
        <v>4.833333333333333</v>
      </c>
      <c r="NJ104" s="9">
        <v>101.1</v>
      </c>
      <c r="NK104" s="9">
        <v>164.86666666666667</v>
      </c>
      <c r="NL104" s="9">
        <v>120.133333333333</v>
      </c>
      <c r="NM104" s="9">
        <v>92.459748126893032</v>
      </c>
      <c r="NN104" s="9">
        <v>1.1355448989157402</v>
      </c>
      <c r="NO104" s="9">
        <v>1.196623581250003</v>
      </c>
      <c r="NP104" s="27"/>
      <c r="NQ104" s="27">
        <v>52.508391608391619</v>
      </c>
      <c r="NR104" s="27">
        <v>34.004860717709782</v>
      </c>
      <c r="NS104" s="27">
        <v>76.04005012333333</v>
      </c>
      <c r="NT104" s="27">
        <v>35.558237259999999</v>
      </c>
      <c r="NU104" s="27">
        <v>146.6</v>
      </c>
      <c r="NV104" s="27"/>
      <c r="NW104" s="27">
        <v>149</v>
      </c>
      <c r="NX104" s="27"/>
      <c r="NY104" s="27"/>
      <c r="NZ104" s="27"/>
      <c r="OA104" s="27">
        <v>71.2</v>
      </c>
      <c r="OB104" s="27">
        <v>73</v>
      </c>
      <c r="OC104" s="27">
        <v>58.6</v>
      </c>
      <c r="OD104" s="27">
        <v>560.23</v>
      </c>
      <c r="OE104" s="27">
        <v>123.39999999999999</v>
      </c>
      <c r="OF104" s="27">
        <v>1609.7400366666664</v>
      </c>
      <c r="OG104" s="27">
        <v>2548.3000000000002</v>
      </c>
      <c r="OH104" s="27">
        <v>3124.7</v>
      </c>
      <c r="OI104" s="27">
        <v>2271.1</v>
      </c>
      <c r="OJ104" s="9">
        <v>106.33333333333333</v>
      </c>
      <c r="OK104" s="9">
        <v>68.400000000000006</v>
      </c>
      <c r="OL104" s="9">
        <v>26.3</v>
      </c>
      <c r="OM104" s="9">
        <v>80.2</v>
      </c>
      <c r="ON104" s="9">
        <v>269</v>
      </c>
      <c r="OO104" s="9">
        <v>170.13333333333333</v>
      </c>
      <c r="OP104" s="9">
        <v>72.007394854413818</v>
      </c>
      <c r="OQ104" s="9">
        <v>72.663438256658409</v>
      </c>
      <c r="OR104" s="9">
        <v>103.93333333333334</v>
      </c>
      <c r="OS104" s="9">
        <v>143.56666666666666</v>
      </c>
      <c r="OT104" s="9">
        <v>178.13333333333333</v>
      </c>
      <c r="OU104" s="9">
        <v>228.23333333333335</v>
      </c>
      <c r="OV104" s="9">
        <v>128.46666666666667</v>
      </c>
      <c r="OW104" s="9">
        <v>183.63333333333333</v>
      </c>
      <c r="OX104" s="9">
        <v>134.4</v>
      </c>
      <c r="OY104" s="9">
        <v>124.56666666666666</v>
      </c>
      <c r="OZ104" s="9">
        <v>150.1</v>
      </c>
      <c r="PA104" s="9">
        <v>102.36666666666667</v>
      </c>
      <c r="PB104" s="9">
        <v>100.36666666666667</v>
      </c>
      <c r="PC104" s="9">
        <v>106.566666666667</v>
      </c>
      <c r="PD104" s="9">
        <v>106.83333333333333</v>
      </c>
      <c r="PE104" s="9">
        <v>141.69999999999999</v>
      </c>
    </row>
    <row r="105" spans="1:421" ht="15.75">
      <c r="A105" s="5">
        <v>38261</v>
      </c>
      <c r="B105" s="9">
        <v>110.690336</v>
      </c>
      <c r="C105" s="9">
        <v>75.630741333333333</v>
      </c>
      <c r="D105" s="9">
        <v>109.92484266666668</v>
      </c>
      <c r="E105" s="9">
        <v>204.03333333333333</v>
      </c>
      <c r="F105" s="9">
        <v>89.166666666666671</v>
      </c>
      <c r="G105" s="9">
        <v>225</v>
      </c>
      <c r="H105" s="9">
        <v>97.312039157142863</v>
      </c>
      <c r="I105" s="9">
        <v>115.53333333333335</v>
      </c>
      <c r="J105" s="9">
        <v>81.754005666666671</v>
      </c>
      <c r="K105" s="9">
        <v>94.351733666666675</v>
      </c>
      <c r="L105" s="9">
        <v>75.666666666666671</v>
      </c>
      <c r="M105" s="9">
        <v>159.58333333333334</v>
      </c>
      <c r="N105" s="9">
        <v>178.91666666666666</v>
      </c>
      <c r="O105" s="9">
        <v>67.755401854666658</v>
      </c>
      <c r="P105" s="9">
        <v>89.728140633999999</v>
      </c>
      <c r="Q105" s="9">
        <v>104.71948800000001</v>
      </c>
      <c r="R105" s="9">
        <v>79.299760789682537</v>
      </c>
      <c r="S105" s="9">
        <v>87.082593489999979</v>
      </c>
      <c r="T105" s="9">
        <v>57.650881512999995</v>
      </c>
      <c r="U105" s="9">
        <v>269.28730429093326</v>
      </c>
      <c r="V105" s="9">
        <v>111.60464487380951</v>
      </c>
      <c r="W105" s="9">
        <v>117.66666666666667</v>
      </c>
      <c r="X105" s="9">
        <v>273.02666666666664</v>
      </c>
      <c r="Y105" s="9">
        <v>126.03092529999999</v>
      </c>
      <c r="Z105" s="9">
        <v>244.25110700954556</v>
      </c>
      <c r="AA105" s="17">
        <v>164.17089776933335</v>
      </c>
      <c r="AB105" s="9">
        <v>269.66666666666669</v>
      </c>
      <c r="AC105" s="9">
        <v>411.66666666666669</v>
      </c>
      <c r="AD105" s="9">
        <v>230.66666666666666</v>
      </c>
      <c r="AE105" s="9">
        <v>1105.5447565093334</v>
      </c>
      <c r="AF105" s="9">
        <v>978.11756907333336</v>
      </c>
      <c r="AG105" s="9">
        <v>945.35477729954289</v>
      </c>
      <c r="AH105" s="9">
        <v>924.57144641163643</v>
      </c>
      <c r="AI105" s="9">
        <v>856.16981012557028</v>
      </c>
      <c r="AJ105" s="9">
        <v>1029.5426662954731</v>
      </c>
      <c r="AK105" s="9">
        <v>1412.6095005132418</v>
      </c>
      <c r="AL105" s="9">
        <v>151.72236200179893</v>
      </c>
      <c r="AM105" s="9">
        <v>103.94883138324603</v>
      </c>
      <c r="AN105" s="9">
        <v>71.028908687698419</v>
      </c>
      <c r="AO105" s="9">
        <v>115.73493706666669</v>
      </c>
      <c r="AP105" s="9">
        <v>181.66666666666666</v>
      </c>
      <c r="AQ105" s="9">
        <v>138.76874476666669</v>
      </c>
      <c r="AR105" s="9">
        <v>117.23333333333333</v>
      </c>
      <c r="AS105" s="9">
        <v>104.63333333333333</v>
      </c>
      <c r="AT105" s="9">
        <v>117.3</v>
      </c>
      <c r="AU105" s="9">
        <v>129.1</v>
      </c>
      <c r="AV105" s="9">
        <v>105.93333333333334</v>
      </c>
      <c r="AW105" s="9">
        <v>127.66666666666667</v>
      </c>
      <c r="AX105" s="9">
        <v>100.96666666666665</v>
      </c>
      <c r="AY105" s="9">
        <v>151.03333333333333</v>
      </c>
      <c r="AZ105" s="9">
        <v>72.333333333333329</v>
      </c>
      <c r="BA105" s="9">
        <v>71.866666666666674</v>
      </c>
      <c r="BB105" s="9">
        <v>105.26666666666665</v>
      </c>
      <c r="BC105" s="9">
        <v>131.76666666666668</v>
      </c>
      <c r="BD105" s="9">
        <v>70.033333333333346</v>
      </c>
      <c r="BE105" s="9">
        <v>96.766666666666666</v>
      </c>
      <c r="BF105" s="9">
        <v>90.5</v>
      </c>
      <c r="BG105" s="9">
        <v>59.233333333333327</v>
      </c>
      <c r="BH105" s="9">
        <v>74.466666666666669</v>
      </c>
      <c r="BI105" s="9">
        <v>105.72761985574886</v>
      </c>
      <c r="BJ105" s="9">
        <v>84.798065408179184</v>
      </c>
      <c r="BK105" s="9">
        <v>101.88642488392479</v>
      </c>
      <c r="BL105" s="9">
        <v>102.1086579012652</v>
      </c>
      <c r="BM105" s="9">
        <v>99.364330598432431</v>
      </c>
      <c r="BN105" s="9">
        <v>103.92348233456958</v>
      </c>
      <c r="BO105" s="9">
        <v>104.34782608695652</v>
      </c>
      <c r="BP105" s="9">
        <v>94.816771211621003</v>
      </c>
      <c r="BQ105" s="9">
        <v>99.586776859504127</v>
      </c>
      <c r="BR105" s="9">
        <v>92.777212614445574</v>
      </c>
      <c r="BS105" s="9">
        <v>91.825352612153736</v>
      </c>
      <c r="BT105" s="9">
        <v>105.87663914521612</v>
      </c>
      <c r="BU105" s="9">
        <v>101.94452322242196</v>
      </c>
      <c r="BV105" s="9">
        <v>112.5</v>
      </c>
      <c r="BW105" s="9">
        <v>108.16666666666667</v>
      </c>
      <c r="BX105" s="9">
        <v>162.33333333333334</v>
      </c>
      <c r="BY105" s="9">
        <v>105.56666666666666</v>
      </c>
      <c r="BZ105" s="9">
        <v>139.33333333333334</v>
      </c>
      <c r="CA105" s="9">
        <v>156.84996450793639</v>
      </c>
      <c r="CB105" s="9">
        <v>106.23333333333333</v>
      </c>
      <c r="CC105" s="9">
        <v>1794.6232309273073</v>
      </c>
      <c r="CD105" s="9"/>
      <c r="CE105" s="9"/>
      <c r="CF105" s="9"/>
      <c r="CG105" s="9"/>
      <c r="CH105" s="27"/>
      <c r="CI105" s="27">
        <v>3036.6666666666665</v>
      </c>
      <c r="CJ105" s="27"/>
      <c r="CK105" s="27">
        <v>3102.6666666666665</v>
      </c>
      <c r="CL105" s="27"/>
      <c r="CM105" s="27">
        <v>2748.6666666666665</v>
      </c>
      <c r="CN105" s="27">
        <v>3483.7433333333333</v>
      </c>
      <c r="CO105" s="27">
        <v>3008.7566666666667</v>
      </c>
      <c r="CP105" s="27"/>
      <c r="CQ105" s="27">
        <v>71.8</v>
      </c>
      <c r="CR105" s="27">
        <v>107.181818181818</v>
      </c>
      <c r="CS105" s="27">
        <v>234.378205128205</v>
      </c>
      <c r="CT105" s="27">
        <v>85.118181818181796</v>
      </c>
      <c r="CU105" s="27">
        <v>75.041666666666671</v>
      </c>
      <c r="CV105" s="27">
        <v>392.05538925666673</v>
      </c>
      <c r="CW105" s="9">
        <v>153.56333333333333</v>
      </c>
      <c r="CX105" s="9">
        <v>295.00277777777779</v>
      </c>
      <c r="CY105" s="9">
        <v>89.166666666666671</v>
      </c>
      <c r="CZ105" s="9">
        <v>95.766666666666652</v>
      </c>
      <c r="DA105" s="9">
        <v>101.19594820384293</v>
      </c>
      <c r="DB105" s="9">
        <v>1005.2988162774412</v>
      </c>
      <c r="DC105" s="27">
        <v>204.7</v>
      </c>
      <c r="DD105" s="9">
        <v>466.44666666666666</v>
      </c>
      <c r="DE105" s="9">
        <v>220</v>
      </c>
      <c r="DF105" s="9">
        <v>218.33333333333334</v>
      </c>
      <c r="DG105" s="9">
        <v>218.31009278571432</v>
      </c>
      <c r="DH105" s="9">
        <v>258</v>
      </c>
      <c r="DI105" s="9">
        <v>200.49817756666667</v>
      </c>
      <c r="DJ105" s="9">
        <v>486.33333333333331</v>
      </c>
      <c r="DK105" s="9">
        <v>479.33333333333331</v>
      </c>
      <c r="DL105" s="9">
        <v>559.33333333333337</v>
      </c>
      <c r="DM105" s="9">
        <v>499.47518899104369</v>
      </c>
      <c r="DN105" s="9">
        <v>145.66666666666666</v>
      </c>
      <c r="DO105" s="9">
        <v>156.33333333333334</v>
      </c>
      <c r="DP105" s="9">
        <v>212</v>
      </c>
      <c r="DQ105" s="9">
        <v>173</v>
      </c>
      <c r="DR105" s="9">
        <v>527.5</v>
      </c>
      <c r="DS105" s="9">
        <v>234.66666666666666</v>
      </c>
      <c r="DT105" s="9">
        <v>316.66666666666669</v>
      </c>
      <c r="DU105" s="9">
        <v>614.33333333333337</v>
      </c>
      <c r="DV105" s="9">
        <v>717.33333333333337</v>
      </c>
      <c r="DW105" s="9">
        <v>60.333333333333336</v>
      </c>
      <c r="DX105" s="9">
        <v>302.07</v>
      </c>
      <c r="DY105" s="9">
        <v>271.33333333333331</v>
      </c>
      <c r="DZ105" s="9">
        <v>672.88333333333333</v>
      </c>
      <c r="EA105" s="9">
        <v>687</v>
      </c>
      <c r="EB105" s="9">
        <v>142.79</v>
      </c>
      <c r="EC105" s="9">
        <v>124</v>
      </c>
      <c r="ED105" s="17">
        <v>406</v>
      </c>
      <c r="EE105" s="9">
        <v>431.37115931333341</v>
      </c>
      <c r="EF105" s="9">
        <v>1217.4660981846666</v>
      </c>
      <c r="EG105" s="9">
        <v>517.57190375533344</v>
      </c>
      <c r="EH105" s="9">
        <v>133.33333333333334</v>
      </c>
      <c r="EI105" s="9">
        <v>543.88040035400002</v>
      </c>
      <c r="EJ105" s="9">
        <v>236.97683123756644</v>
      </c>
      <c r="EK105" s="9">
        <v>195.94749824484128</v>
      </c>
      <c r="EL105" s="9">
        <v>192.95536462218254</v>
      </c>
      <c r="EM105" s="9">
        <v>83.266666666666666</v>
      </c>
      <c r="EN105" s="9">
        <v>173.6</v>
      </c>
      <c r="EO105" s="9">
        <v>99.866666666666674</v>
      </c>
      <c r="EP105" s="9">
        <v>88.066666666666663</v>
      </c>
      <c r="EQ105" s="9">
        <v>182.93333333333331</v>
      </c>
      <c r="ER105" s="9">
        <v>177.8</v>
      </c>
      <c r="ES105" s="9">
        <v>84.266666666666666</v>
      </c>
      <c r="ET105" s="9">
        <v>123.93333333333334</v>
      </c>
      <c r="EU105" s="9">
        <v>86.533333333333346</v>
      </c>
      <c r="EV105" s="9">
        <v>135.93333333333331</v>
      </c>
      <c r="EW105" s="9">
        <v>91.708683473389357</v>
      </c>
      <c r="EX105" s="9">
        <v>98.548212231051039</v>
      </c>
      <c r="EY105" s="9">
        <v>83.57487922705316</v>
      </c>
      <c r="EZ105" s="9">
        <v>77.186733701384995</v>
      </c>
      <c r="FA105" s="9">
        <v>92.646207295888814</v>
      </c>
      <c r="FB105" s="9">
        <v>110.91166745394425</v>
      </c>
      <c r="FC105" s="9">
        <v>344.71489834753589</v>
      </c>
      <c r="FD105" s="9">
        <v>4680.6000000000004</v>
      </c>
      <c r="FE105" s="9">
        <v>168.08100117805193</v>
      </c>
      <c r="FF105" s="9"/>
      <c r="FG105" s="9">
        <v>651.66666666666663</v>
      </c>
      <c r="FH105" s="9">
        <v>333</v>
      </c>
      <c r="FI105" s="9">
        <v>285.13118960000003</v>
      </c>
      <c r="FJ105" s="9">
        <v>19.627271849611105</v>
      </c>
      <c r="FK105" s="9">
        <v>19.846120509607349</v>
      </c>
      <c r="FL105" s="9">
        <v>209.727272727273</v>
      </c>
      <c r="FM105" s="9"/>
      <c r="FN105" s="9">
        <v>653</v>
      </c>
      <c r="FO105" s="9">
        <v>112.73333333333333</v>
      </c>
      <c r="FP105" s="9">
        <v>247.72609506733332</v>
      </c>
      <c r="FQ105" s="9">
        <v>218.11066453866667</v>
      </c>
      <c r="FR105" s="9">
        <v>213.13355787154691</v>
      </c>
      <c r="FS105" s="9">
        <v>138.89122506000001</v>
      </c>
      <c r="FT105" s="9">
        <v>450.18393900399997</v>
      </c>
      <c r="FU105" s="9">
        <v>0.42599999999999993</v>
      </c>
      <c r="FV105" s="9">
        <v>514.99984403199994</v>
      </c>
      <c r="FW105" s="9">
        <v>373.3895844073333</v>
      </c>
      <c r="FX105" s="9">
        <v>104.96666666666665</v>
      </c>
      <c r="FY105" s="9">
        <v>122.56666666666666</v>
      </c>
      <c r="FZ105" s="9">
        <v>112</v>
      </c>
      <c r="GA105" s="9">
        <v>102.06666666666666</v>
      </c>
      <c r="GB105" s="9">
        <v>98.166666666666671</v>
      </c>
      <c r="GC105" s="9">
        <v>120.5</v>
      </c>
      <c r="GD105" s="9">
        <v>131.56666666666669</v>
      </c>
      <c r="GE105" s="9">
        <v>95.966162763374328</v>
      </c>
      <c r="GF105" s="9">
        <v>79.090370453968333</v>
      </c>
      <c r="GG105" s="9">
        <v>97.837320574162675</v>
      </c>
      <c r="GH105" s="9">
        <v>97.185556400733816</v>
      </c>
      <c r="GI105" s="9">
        <v>399.03669422000002</v>
      </c>
      <c r="GJ105" s="9">
        <v>16.066666666666666</v>
      </c>
      <c r="GK105" s="9">
        <v>15.06</v>
      </c>
      <c r="GL105" s="9">
        <v>3.204333333333333</v>
      </c>
      <c r="GM105" s="9">
        <v>0.86166666666666669</v>
      </c>
      <c r="GN105" s="9">
        <v>1.7598666666666667</v>
      </c>
      <c r="GO105" s="9">
        <v>3.5786666666666669</v>
      </c>
      <c r="GP105" s="9">
        <v>1.6017666666666666</v>
      </c>
      <c r="GQ105" s="9">
        <v>4.1913333333333336</v>
      </c>
      <c r="GR105" s="9">
        <v>0.23669999999999999</v>
      </c>
      <c r="GS105" s="9">
        <v>3.8053333333333335</v>
      </c>
      <c r="GT105" s="9">
        <v>1.5486488095238096</v>
      </c>
      <c r="GU105" s="9">
        <v>145.43333333333331</v>
      </c>
      <c r="GV105" s="9">
        <v>124.23333333333335</v>
      </c>
      <c r="GW105" s="9">
        <v>119.83333333333333</v>
      </c>
      <c r="GX105" s="9">
        <v>141.36666666666667</v>
      </c>
      <c r="GY105" s="9">
        <v>118.7</v>
      </c>
      <c r="GZ105" s="9">
        <v>124.1</v>
      </c>
      <c r="HA105" s="9">
        <v>159.33333333333334</v>
      </c>
      <c r="HB105" s="9">
        <v>107.29708607792787</v>
      </c>
      <c r="HC105" s="9">
        <v>91.528805460569586</v>
      </c>
      <c r="HD105" s="9">
        <v>85.012390906152348</v>
      </c>
      <c r="HE105" s="9">
        <v>113.65466170107422</v>
      </c>
      <c r="HF105" s="9">
        <v>101.65854092922817</v>
      </c>
      <c r="HG105" s="9">
        <v>106.16740088105728</v>
      </c>
      <c r="HH105" s="9">
        <v>13.19</v>
      </c>
      <c r="HI105" s="9">
        <v>0.62109999999999999</v>
      </c>
      <c r="HJ105" s="9">
        <v>13.88</v>
      </c>
      <c r="HK105" s="9">
        <v>0.18593333333333337</v>
      </c>
      <c r="HL105" s="34">
        <v>167.73333333333332</v>
      </c>
      <c r="HM105" s="9">
        <v>149.9</v>
      </c>
      <c r="HN105" s="34">
        <v>162.63333333333333</v>
      </c>
      <c r="HO105" s="9">
        <v>0.85089999999999999</v>
      </c>
      <c r="HP105" s="9">
        <v>1.1300666666666666</v>
      </c>
      <c r="HQ105" s="9">
        <v>0.50776666666666659</v>
      </c>
      <c r="HR105" s="9">
        <v>1.3721666666666668</v>
      </c>
      <c r="HS105" s="9">
        <v>4.0527669680480738</v>
      </c>
      <c r="HT105" s="9">
        <v>0.54350533333333328</v>
      </c>
      <c r="HU105" s="9">
        <v>0.46124999999999999</v>
      </c>
      <c r="HV105" s="9">
        <v>0.74346666666666683</v>
      </c>
      <c r="HW105" s="9">
        <v>2.8284144695176616</v>
      </c>
      <c r="HX105" s="9">
        <v>0.68293333333333339</v>
      </c>
      <c r="HY105" s="9">
        <v>1.2797000000000001</v>
      </c>
      <c r="HZ105" s="9">
        <v>0.37939999999999996</v>
      </c>
      <c r="IA105" s="9">
        <v>1.7585155588581571</v>
      </c>
      <c r="IB105" s="9">
        <v>0.77099999999999991</v>
      </c>
      <c r="IC105" s="9">
        <v>1.0406666666666666</v>
      </c>
      <c r="ID105" s="9">
        <v>0.68030000000000002</v>
      </c>
      <c r="IE105" s="9">
        <v>1.1243333333333334</v>
      </c>
      <c r="IF105" s="9">
        <v>1.3154924686716791</v>
      </c>
      <c r="IG105" s="9">
        <v>0.92128441558441565</v>
      </c>
      <c r="IH105" s="9">
        <v>0.72329682539682538</v>
      </c>
      <c r="II105" s="9">
        <v>100.2</v>
      </c>
      <c r="IJ105" s="9">
        <v>145.9</v>
      </c>
      <c r="IK105" s="9">
        <v>139.19999999999999</v>
      </c>
      <c r="IL105" s="9">
        <v>136.26666666666668</v>
      </c>
      <c r="IM105" s="9">
        <v>110.3</v>
      </c>
      <c r="IN105" s="9">
        <v>130.1</v>
      </c>
      <c r="IO105" s="9">
        <v>125.3</v>
      </c>
      <c r="IP105" s="9">
        <v>141.5</v>
      </c>
      <c r="IQ105" s="9">
        <v>90.1</v>
      </c>
      <c r="IR105" s="9">
        <v>108.93333333333332</v>
      </c>
      <c r="IS105" s="9">
        <v>168.53333333333333</v>
      </c>
      <c r="IT105" s="9">
        <v>124.9</v>
      </c>
      <c r="IU105" s="9">
        <v>138.23333333333332</v>
      </c>
      <c r="IV105" s="9">
        <v>92.6</v>
      </c>
      <c r="IW105" s="9">
        <v>97.495488441817599</v>
      </c>
      <c r="IX105" s="9">
        <v>94.257152116569515</v>
      </c>
      <c r="IY105" s="9">
        <v>109.23577578915457</v>
      </c>
      <c r="IZ105" s="9">
        <v>106.45919597150464</v>
      </c>
      <c r="JA105" s="9">
        <v>96.418654995529209</v>
      </c>
      <c r="JB105" s="9">
        <v>95.59392935844923</v>
      </c>
      <c r="JC105" s="9">
        <v>105.00510725229826</v>
      </c>
      <c r="JD105" s="9">
        <v>108.93078739842281</v>
      </c>
      <c r="JE105" s="9">
        <v>1.4842500000000001</v>
      </c>
      <c r="JF105" s="9">
        <v>0.31208333333333332</v>
      </c>
      <c r="JG105" s="9">
        <v>0.54196014993066821</v>
      </c>
      <c r="JH105" s="9">
        <v>0.78201848753392211</v>
      </c>
      <c r="JI105" s="9">
        <v>1.0774994214697331</v>
      </c>
      <c r="JJ105" s="9">
        <v>1.2685376648035593</v>
      </c>
      <c r="JK105" s="9">
        <v>1.3718844628839211</v>
      </c>
      <c r="JL105" s="9">
        <v>1.4596300904846098</v>
      </c>
      <c r="JM105" s="9">
        <v>0.74636365079365097</v>
      </c>
      <c r="JN105" s="9">
        <v>0.74693142857142858</v>
      </c>
      <c r="JO105" s="9">
        <v>1.0529018253968254</v>
      </c>
      <c r="JP105" s="9">
        <v>1.057415238095238</v>
      </c>
      <c r="JQ105" s="9">
        <v>0.84210349206349222</v>
      </c>
      <c r="JR105" s="9">
        <v>0.80128428571428567</v>
      </c>
      <c r="JS105" s="9">
        <v>1.9525126984126981</v>
      </c>
      <c r="JT105" s="9">
        <v>1.7911058730158729</v>
      </c>
      <c r="JU105" s="9">
        <v>0.74323650793650786</v>
      </c>
      <c r="JV105" s="9">
        <v>0.76592103174603166</v>
      </c>
      <c r="JW105" s="9">
        <v>2.1209769047619047</v>
      </c>
      <c r="JX105" s="9">
        <v>1.9440098412698412</v>
      </c>
      <c r="JY105" s="9">
        <v>1.296148650793651</v>
      </c>
      <c r="JZ105" s="9">
        <v>1.2752032539682541</v>
      </c>
      <c r="KA105" s="9">
        <v>0.90533333333333343</v>
      </c>
      <c r="KB105" s="9">
        <v>0.70223333333333349</v>
      </c>
      <c r="KC105" s="9">
        <v>0.71676666666666666</v>
      </c>
      <c r="KD105" s="9">
        <v>0.80040000000000011</v>
      </c>
      <c r="KE105" s="9">
        <v>0.61273333333333335</v>
      </c>
      <c r="KF105" s="9">
        <v>1.3292666666666664</v>
      </c>
      <c r="KG105" s="9">
        <v>0.38060000000000005</v>
      </c>
      <c r="KH105" s="9">
        <v>0.7265666666666668</v>
      </c>
      <c r="KI105" s="9">
        <v>1.721916666666667</v>
      </c>
      <c r="KJ105" s="9"/>
      <c r="KK105" s="9"/>
      <c r="KL105" s="9">
        <v>0.98616666666666675</v>
      </c>
      <c r="KM105" s="9">
        <v>1.1596795778682527</v>
      </c>
      <c r="KN105" s="9">
        <v>0.37658272125342002</v>
      </c>
      <c r="KO105" s="9">
        <v>0.32178474093393838</v>
      </c>
      <c r="KP105" s="9">
        <v>1.0381101219123223</v>
      </c>
      <c r="KQ105" s="9">
        <v>0.20363578749040367</v>
      </c>
      <c r="KR105" s="9">
        <v>0.15088695784499317</v>
      </c>
      <c r="KS105" s="9">
        <v>0.16786070733178743</v>
      </c>
      <c r="KT105" s="9"/>
      <c r="KU105" s="9"/>
      <c r="KV105" s="27">
        <v>0.61562084212765567</v>
      </c>
      <c r="KW105" s="27">
        <v>0.33806501582289589</v>
      </c>
      <c r="KX105" s="27"/>
      <c r="KY105" s="27"/>
      <c r="KZ105" s="27"/>
      <c r="LA105" s="27"/>
      <c r="LB105" s="27"/>
      <c r="LC105" s="27"/>
      <c r="LD105" s="27">
        <v>0.79070000000000007</v>
      </c>
      <c r="LE105" s="27">
        <v>0.88456666666666661</v>
      </c>
      <c r="LF105" s="27">
        <v>0.75136203870861096</v>
      </c>
      <c r="LG105" s="27">
        <v>0.71626339737057232</v>
      </c>
      <c r="LH105" s="27">
        <v>0.70130000000000015</v>
      </c>
      <c r="LI105" s="27"/>
      <c r="LJ105" s="9">
        <v>80.724195526695524</v>
      </c>
      <c r="LK105" s="27">
        <v>204.7</v>
      </c>
      <c r="LL105" s="9">
        <v>1.88</v>
      </c>
      <c r="LM105" s="9">
        <v>1.5818551622860697</v>
      </c>
      <c r="LN105" s="9">
        <v>1.2621256897127535</v>
      </c>
      <c r="LO105" s="9">
        <v>1.0779275520535887</v>
      </c>
      <c r="LP105" s="9"/>
      <c r="LQ105" s="9"/>
      <c r="LR105" s="9"/>
      <c r="LS105" s="9"/>
      <c r="LT105" s="9">
        <v>188.20000000000002</v>
      </c>
      <c r="LU105" s="9">
        <v>188.16666666666666</v>
      </c>
      <c r="LV105" s="9">
        <v>206.73333333333335</v>
      </c>
      <c r="LW105" s="9">
        <v>186.0333333333333</v>
      </c>
      <c r="LX105" s="9">
        <v>169.93333333333331</v>
      </c>
      <c r="LY105" s="9">
        <v>205.43333333333331</v>
      </c>
      <c r="LZ105" s="9">
        <v>164.6</v>
      </c>
      <c r="MA105" s="9">
        <v>217.43333333333337</v>
      </c>
      <c r="MB105" s="9">
        <v>123.36666666666667</v>
      </c>
      <c r="MC105" s="9">
        <v>182.79999999999998</v>
      </c>
      <c r="MD105" s="9">
        <v>196.46666666666667</v>
      </c>
      <c r="ME105" s="9">
        <v>177.33333333333334</v>
      </c>
      <c r="MF105" s="9">
        <v>175.93333333333331</v>
      </c>
      <c r="MG105" s="9">
        <v>184.53333333333333</v>
      </c>
      <c r="MH105" s="9">
        <v>146.5</v>
      </c>
      <c r="MI105" s="9">
        <v>181.03333333333333</v>
      </c>
      <c r="MJ105" s="9">
        <v>182.63333333333333</v>
      </c>
      <c r="MK105" s="9">
        <v>182.9</v>
      </c>
      <c r="ML105" s="9">
        <v>246.36666666666667</v>
      </c>
      <c r="MM105" s="9">
        <v>303.4666666666667</v>
      </c>
      <c r="MN105" s="9">
        <v>285.60000000000002</v>
      </c>
      <c r="MO105" s="9">
        <v>115.13333333333333</v>
      </c>
      <c r="MP105" s="9">
        <v>140.26666666666665</v>
      </c>
      <c r="MQ105" s="9">
        <v>164.46666666666667</v>
      </c>
      <c r="MR105" s="9">
        <v>162.33333333333334</v>
      </c>
      <c r="MS105" s="9">
        <v>168.46666666666667</v>
      </c>
      <c r="MT105" s="9">
        <v>190.36666666666665</v>
      </c>
      <c r="MU105" s="9">
        <v>179.1</v>
      </c>
      <c r="MV105" s="9">
        <v>189.63333333333333</v>
      </c>
      <c r="MW105" s="9">
        <v>45.666666666666664</v>
      </c>
      <c r="MX105" s="9">
        <v>41.666666666666664</v>
      </c>
      <c r="MY105" s="9">
        <v>52.666666666666664</v>
      </c>
      <c r="MZ105" s="9">
        <v>37.333333333333336</v>
      </c>
      <c r="NA105" s="9">
        <v>52</v>
      </c>
      <c r="NB105" s="9">
        <v>49.666666666666664</v>
      </c>
      <c r="NC105" s="9">
        <v>54.333333333333336</v>
      </c>
      <c r="ND105" s="9">
        <v>64.666666666666671</v>
      </c>
      <c r="NE105" s="9">
        <v>180.43333333333331</v>
      </c>
      <c r="NF105" s="9">
        <v>193.83333333333334</v>
      </c>
      <c r="NG105" s="9">
        <v>4.9266666666666667</v>
      </c>
      <c r="NH105" s="9">
        <v>5.1766666666666667</v>
      </c>
      <c r="NI105" s="9">
        <v>4.8099999999999996</v>
      </c>
      <c r="NJ105" s="9">
        <v>101.1</v>
      </c>
      <c r="NK105" s="9">
        <v>165.93333333333334</v>
      </c>
      <c r="NL105" s="9">
        <v>154.30000000000001</v>
      </c>
      <c r="NM105" s="9">
        <v>92.013390722142503</v>
      </c>
      <c r="NN105" s="9">
        <v>1.1504909274479824</v>
      </c>
      <c r="NO105" s="9">
        <v>1.2229515024623239</v>
      </c>
      <c r="NP105" s="27"/>
      <c r="NQ105" s="27">
        <v>66.098684798807739</v>
      </c>
      <c r="NR105" s="27">
        <v>37.465434275591321</v>
      </c>
      <c r="NS105" s="27">
        <v>90.630373329999998</v>
      </c>
      <c r="NT105" s="27">
        <v>34.911154446666671</v>
      </c>
      <c r="NU105" s="27">
        <v>145.29999999999998</v>
      </c>
      <c r="NV105" s="27"/>
      <c r="NW105" s="27">
        <v>149</v>
      </c>
      <c r="NX105" s="27"/>
      <c r="NY105" s="27"/>
      <c r="NZ105" s="27"/>
      <c r="OA105" s="27">
        <v>71.2</v>
      </c>
      <c r="OB105" s="27">
        <v>73</v>
      </c>
      <c r="OC105" s="27">
        <v>58.6</v>
      </c>
      <c r="OD105" s="27">
        <v>495.70333333333338</v>
      </c>
      <c r="OE105" s="27">
        <v>123.3</v>
      </c>
      <c r="OF105" s="27">
        <v>1598.5699619999998</v>
      </c>
      <c r="OG105" s="27">
        <v>2334.6</v>
      </c>
      <c r="OH105" s="27">
        <v>3423.7</v>
      </c>
      <c r="OI105" s="27">
        <v>1995.9</v>
      </c>
      <c r="OJ105" s="9">
        <v>106</v>
      </c>
      <c r="OK105" s="9">
        <v>67.400000000000006</v>
      </c>
      <c r="OL105" s="9">
        <v>26.3</v>
      </c>
      <c r="OM105" s="9">
        <v>80.2</v>
      </c>
      <c r="ON105" s="9">
        <v>269</v>
      </c>
      <c r="OO105" s="9">
        <v>173.73333333333335</v>
      </c>
      <c r="OP105" s="9">
        <v>71.683869973809891</v>
      </c>
      <c r="OQ105" s="9">
        <v>72.808716707021603</v>
      </c>
      <c r="OR105" s="9">
        <v>110.23333333333333</v>
      </c>
      <c r="OS105" s="9">
        <v>143.69999999999999</v>
      </c>
      <c r="OT105" s="9">
        <v>177.5</v>
      </c>
      <c r="OU105" s="9">
        <v>231.73333333333335</v>
      </c>
      <c r="OV105" s="9">
        <v>128.13333333333333</v>
      </c>
      <c r="OW105" s="9">
        <v>183.76666666666665</v>
      </c>
      <c r="OX105" s="9">
        <v>134.80000000000001</v>
      </c>
      <c r="OY105" s="9">
        <v>124.9</v>
      </c>
      <c r="OZ105" s="9">
        <v>150.1</v>
      </c>
      <c r="PA105" s="9">
        <v>101.63333333333334</v>
      </c>
      <c r="PB105" s="9">
        <v>99.866666666666674</v>
      </c>
      <c r="PC105" s="9">
        <v>106.833333333333</v>
      </c>
      <c r="PD105" s="9">
        <v>109.3</v>
      </c>
      <c r="PE105" s="9">
        <v>145.43333333333331</v>
      </c>
    </row>
    <row r="106" spans="1:421" ht="15.75">
      <c r="A106" s="2">
        <v>38353</v>
      </c>
      <c r="B106" s="9">
        <v>110.38413866666667</v>
      </c>
      <c r="C106" s="9">
        <v>78.08032</v>
      </c>
      <c r="D106" s="9">
        <v>113.13991466666668</v>
      </c>
      <c r="E106" s="9">
        <v>185.17333333333332</v>
      </c>
      <c r="F106" s="9">
        <v>82.333333333333329</v>
      </c>
      <c r="G106" s="9">
        <v>207.44444433333334</v>
      </c>
      <c r="H106" s="9">
        <v>93.339968899999988</v>
      </c>
      <c r="I106" s="9">
        <v>117.23333333333333</v>
      </c>
      <c r="J106" s="9">
        <v>79.916837000000001</v>
      </c>
      <c r="K106" s="9">
        <v>96.845033999999998</v>
      </c>
      <c r="L106" s="9">
        <v>70.5</v>
      </c>
      <c r="M106" s="9">
        <v>131.47</v>
      </c>
      <c r="N106" s="9">
        <v>154.53333333333333</v>
      </c>
      <c r="O106" s="9">
        <v>65.771241496666661</v>
      </c>
      <c r="P106" s="9">
        <v>93.108561984666665</v>
      </c>
      <c r="Q106" s="9">
        <v>115.742592</v>
      </c>
      <c r="R106" s="9">
        <v>80.610405844298242</v>
      </c>
      <c r="S106" s="9">
        <v>78.99897721666666</v>
      </c>
      <c r="T106" s="9">
        <v>57.654555884033336</v>
      </c>
      <c r="U106" s="9">
        <v>264.05132556843336</v>
      </c>
      <c r="V106" s="9">
        <v>115.19676111494017</v>
      </c>
      <c r="W106" s="9">
        <v>119</v>
      </c>
      <c r="X106" s="9">
        <v>269.98</v>
      </c>
      <c r="Y106" s="9">
        <v>125.05109303333334</v>
      </c>
      <c r="Z106" s="9">
        <v>241.51377091260289</v>
      </c>
      <c r="AA106" s="17">
        <v>156.23425633733333</v>
      </c>
      <c r="AB106" s="9">
        <v>296</v>
      </c>
      <c r="AC106" s="9">
        <v>397</v>
      </c>
      <c r="AD106" s="9">
        <v>261.66666666666669</v>
      </c>
      <c r="AE106" s="9">
        <v>1175.2843187219999</v>
      </c>
      <c r="AF106" s="9">
        <v>860.53769600666658</v>
      </c>
      <c r="AG106" s="9">
        <v>994.96035846845405</v>
      </c>
      <c r="AH106" s="9">
        <v>915.33823329711413</v>
      </c>
      <c r="AI106" s="9">
        <v>970.47901235141182</v>
      </c>
      <c r="AJ106" s="9">
        <v>1019.0944941729198</v>
      </c>
      <c r="AK106" s="9">
        <v>1407.549748911995</v>
      </c>
      <c r="AL106" s="9">
        <v>148.60463292516798</v>
      </c>
      <c r="AM106" s="9">
        <v>112.19296384023762</v>
      </c>
      <c r="AN106" s="9">
        <v>74.502769691885973</v>
      </c>
      <c r="AO106" s="9">
        <v>126.7475235742297</v>
      </c>
      <c r="AP106" s="9">
        <v>173.66666666666666</v>
      </c>
      <c r="AQ106" s="9">
        <v>135.4618108666667</v>
      </c>
      <c r="AR106" s="9">
        <v>117.9</v>
      </c>
      <c r="AS106" s="9">
        <v>102.03333333333335</v>
      </c>
      <c r="AT106" s="9">
        <v>114.3</v>
      </c>
      <c r="AU106" s="9">
        <v>134</v>
      </c>
      <c r="AV106" s="9">
        <v>104.2</v>
      </c>
      <c r="AW106" s="9">
        <v>127.60000000000001</v>
      </c>
      <c r="AX106" s="9">
        <v>101.93333333333332</v>
      </c>
      <c r="AY106" s="9">
        <v>157.93333333333334</v>
      </c>
      <c r="AZ106" s="9">
        <v>78.966666666666669</v>
      </c>
      <c r="BA106" s="9">
        <v>67.400000000000006</v>
      </c>
      <c r="BB106" s="9">
        <v>105.16666666666667</v>
      </c>
      <c r="BC106" s="9">
        <v>133.06666666666666</v>
      </c>
      <c r="BD106" s="9">
        <v>75.566666666666663</v>
      </c>
      <c r="BE106" s="9">
        <v>99.433333333333323</v>
      </c>
      <c r="BF106" s="9">
        <v>99.166666666666671</v>
      </c>
      <c r="BG106" s="9">
        <v>54.966666666666669</v>
      </c>
      <c r="BH106" s="9">
        <v>81</v>
      </c>
      <c r="BI106" s="9">
        <v>103.35171828595674</v>
      </c>
      <c r="BJ106" s="9">
        <v>83.149265560910152</v>
      </c>
      <c r="BK106" s="9">
        <v>101.89291860125329</v>
      </c>
      <c r="BL106" s="9">
        <v>101.3148102207889</v>
      </c>
      <c r="BM106" s="9">
        <v>98.250748874174349</v>
      </c>
      <c r="BN106" s="9">
        <v>91.430802264298251</v>
      </c>
      <c r="BO106" s="9">
        <v>94.661529994496433</v>
      </c>
      <c r="BP106" s="9">
        <v>97.589963684384301</v>
      </c>
      <c r="BQ106" s="9">
        <v>99.311294765840231</v>
      </c>
      <c r="BR106" s="9">
        <v>102.54323499491353</v>
      </c>
      <c r="BS106" s="9">
        <v>100.56285802632543</v>
      </c>
      <c r="BT106" s="9">
        <v>101.21418164157356</v>
      </c>
      <c r="BU106" s="9">
        <v>100.94478166868382</v>
      </c>
      <c r="BV106" s="9">
        <v>110.88666666666666</v>
      </c>
      <c r="BW106" s="9">
        <v>110</v>
      </c>
      <c r="BX106" s="9">
        <v>168.27777766666668</v>
      </c>
      <c r="BY106" s="9">
        <v>104.33333333333333</v>
      </c>
      <c r="BZ106" s="9">
        <v>140.1</v>
      </c>
      <c r="CA106" s="9">
        <v>149.58288683684211</v>
      </c>
      <c r="CB106" s="9">
        <v>102.7</v>
      </c>
      <c r="CC106" s="9">
        <v>1922.7525585749936</v>
      </c>
      <c r="CD106" s="9"/>
      <c r="CE106" s="9"/>
      <c r="CF106" s="9"/>
      <c r="CG106" s="9"/>
      <c r="CH106" s="27"/>
      <c r="CI106" s="27">
        <v>2813.6666666666665</v>
      </c>
      <c r="CJ106" s="27">
        <v>3466.58</v>
      </c>
      <c r="CK106" s="27">
        <v>2856.3333333333335</v>
      </c>
      <c r="CL106" s="27">
        <v>124.36111111111101</v>
      </c>
      <c r="CM106" s="27">
        <v>2585.3333333333335</v>
      </c>
      <c r="CN106" s="27">
        <v>2508.63</v>
      </c>
      <c r="CO106" s="27">
        <v>3098.1233333333334</v>
      </c>
      <c r="CP106" s="27">
        <v>3077.9666666666667</v>
      </c>
      <c r="CQ106" s="27">
        <v>80.633333333333326</v>
      </c>
      <c r="CR106" s="27">
        <v>106.04166666666667</v>
      </c>
      <c r="CS106" s="27">
        <v>228.861111111111</v>
      </c>
      <c r="CT106" s="27">
        <v>84.852777777777774</v>
      </c>
      <c r="CU106" s="27">
        <v>68.649999999999991</v>
      </c>
      <c r="CV106" s="27">
        <v>381.10576357733333</v>
      </c>
      <c r="CW106" s="9">
        <v>151.86666666666667</v>
      </c>
      <c r="CX106" s="9">
        <v>307.47967772967769</v>
      </c>
      <c r="CY106" s="9">
        <v>89.533333333333346</v>
      </c>
      <c r="CZ106" s="9">
        <v>95.7</v>
      </c>
      <c r="DA106" s="9">
        <v>100.6420978835979</v>
      </c>
      <c r="DB106" s="9">
        <v>1052.8966981750818</v>
      </c>
      <c r="DC106" s="27">
        <v>205.03333333333333</v>
      </c>
      <c r="DD106" s="9">
        <v>466.73666666666668</v>
      </c>
      <c r="DE106" s="9">
        <v>216.33333333333334</v>
      </c>
      <c r="DF106" s="9">
        <v>222.33333333333334</v>
      </c>
      <c r="DG106" s="9">
        <v>237.00305345166666</v>
      </c>
      <c r="DH106" s="9">
        <v>280.66666666666669</v>
      </c>
      <c r="DI106" s="9">
        <v>207.47948246666667</v>
      </c>
      <c r="DJ106" s="9">
        <v>470</v>
      </c>
      <c r="DK106" s="9">
        <v>462.66666666666669</v>
      </c>
      <c r="DL106" s="9">
        <v>521.33333333333337</v>
      </c>
      <c r="DM106" s="9">
        <v>475.66666666666669</v>
      </c>
      <c r="DN106" s="9">
        <v>162.33333333333334</v>
      </c>
      <c r="DO106" s="9">
        <v>161</v>
      </c>
      <c r="DP106" s="9">
        <v>235.66666666666666</v>
      </c>
      <c r="DQ106" s="9">
        <v>192</v>
      </c>
      <c r="DR106" s="9">
        <v>485.77666666666664</v>
      </c>
      <c r="DS106" s="9">
        <v>246.33333333333334</v>
      </c>
      <c r="DT106" s="9">
        <v>324.66666666666669</v>
      </c>
      <c r="DU106" s="9">
        <v>591</v>
      </c>
      <c r="DV106" s="9">
        <v>702.66666666666663</v>
      </c>
      <c r="DW106" s="9">
        <v>61.666666666666664</v>
      </c>
      <c r="DX106" s="9">
        <v>292.90000000000003</v>
      </c>
      <c r="DY106" s="9">
        <v>259</v>
      </c>
      <c r="DZ106" s="9">
        <v>664.97333333333336</v>
      </c>
      <c r="EA106" s="9">
        <v>662.33333333333337</v>
      </c>
      <c r="EB106" s="9">
        <v>161.83666666666667</v>
      </c>
      <c r="EC106" s="9">
        <v>143</v>
      </c>
      <c r="ED106" s="17">
        <v>376.33333333333331</v>
      </c>
      <c r="EE106" s="9">
        <v>411.52955573333338</v>
      </c>
      <c r="EF106" s="9">
        <v>1183.1474727333334</v>
      </c>
      <c r="EG106" s="9">
        <v>560.48855742466674</v>
      </c>
      <c r="EH106" s="9">
        <v>123</v>
      </c>
      <c r="EI106" s="9">
        <v>610.46000347799998</v>
      </c>
      <c r="EJ106" s="9">
        <v>216.77720388926883</v>
      </c>
      <c r="EK106" s="9">
        <v>208.81158113488641</v>
      </c>
      <c r="EL106" s="9">
        <v>207.81033701328946</v>
      </c>
      <c r="EM106" s="9">
        <v>88.733333333333334</v>
      </c>
      <c r="EN106" s="9">
        <v>168.8</v>
      </c>
      <c r="EO106" s="9">
        <v>100.76666666666665</v>
      </c>
      <c r="EP106" s="9">
        <v>98.9</v>
      </c>
      <c r="EQ106" s="9">
        <v>175.36666666666667</v>
      </c>
      <c r="ER106" s="9">
        <v>174.23333333333335</v>
      </c>
      <c r="ES106" s="9">
        <v>88.533333333333346</v>
      </c>
      <c r="ET106" s="9">
        <v>141.43333333333337</v>
      </c>
      <c r="EU106" s="9">
        <v>80.7</v>
      </c>
      <c r="EV106" s="9">
        <v>141.9</v>
      </c>
      <c r="EW106" s="9">
        <v>94.901960784313729</v>
      </c>
      <c r="EX106" s="9">
        <v>93.850707004274909</v>
      </c>
      <c r="EY106" s="9">
        <v>92.753623188405811</v>
      </c>
      <c r="EZ106" s="9">
        <v>83.586996725892845</v>
      </c>
      <c r="FA106" s="9">
        <v>85.466126230457434</v>
      </c>
      <c r="FB106" s="9">
        <v>105.81010864430797</v>
      </c>
      <c r="FC106" s="9">
        <v>374.54630805392748</v>
      </c>
      <c r="FD106" s="9">
        <v>5525.3600000000006</v>
      </c>
      <c r="FE106" s="9">
        <v>172.57017591780303</v>
      </c>
      <c r="FF106" s="9"/>
      <c r="FG106" s="9">
        <v>667.33333333333337</v>
      </c>
      <c r="FH106" s="9">
        <v>313</v>
      </c>
      <c r="FI106" s="9">
        <v>321.14002540000001</v>
      </c>
      <c r="FJ106" s="9">
        <v>19.267543941726043</v>
      </c>
      <c r="FK106" s="9">
        <v>19.853793047433399</v>
      </c>
      <c r="FL106" s="9">
        <v>198.64691558441567</v>
      </c>
      <c r="FM106" s="9"/>
      <c r="FN106" s="9">
        <v>662.33333333333337</v>
      </c>
      <c r="FO106" s="9">
        <v>122.13333333333333</v>
      </c>
      <c r="FP106" s="9">
        <v>262.64404146266668</v>
      </c>
      <c r="FQ106" s="9">
        <v>230.82398831399999</v>
      </c>
      <c r="FR106" s="9">
        <v>226.17889896686867</v>
      </c>
      <c r="FS106" s="9">
        <v>163.66666666666666</v>
      </c>
      <c r="FT106" s="9">
        <v>451.72717483799994</v>
      </c>
      <c r="FU106" s="9">
        <v>0.435</v>
      </c>
      <c r="FV106" s="9">
        <v>516.24913018333336</v>
      </c>
      <c r="FW106" s="9">
        <v>391.32051504999998</v>
      </c>
      <c r="FX106" s="9">
        <v>110.7</v>
      </c>
      <c r="FY106" s="9">
        <v>122.06666666666666</v>
      </c>
      <c r="FZ106" s="9">
        <v>112.93333333333334</v>
      </c>
      <c r="GA106" s="9">
        <v>101.66666666666667</v>
      </c>
      <c r="GB106" s="9">
        <v>98.933333333333337</v>
      </c>
      <c r="GC106" s="9">
        <v>120.66666666666667</v>
      </c>
      <c r="GD106" s="9">
        <v>133.30000000000001</v>
      </c>
      <c r="GE106" s="9">
        <v>96.295135897235056</v>
      </c>
      <c r="GF106" s="9">
        <v>79.282227802386942</v>
      </c>
      <c r="GG106" s="9">
        <v>99.904306220095705</v>
      </c>
      <c r="GH106" s="9">
        <v>102.07168105955525</v>
      </c>
      <c r="GI106" s="9">
        <v>419.09876006200005</v>
      </c>
      <c r="GJ106" s="9">
        <v>15.666666666666666</v>
      </c>
      <c r="GK106" s="9">
        <v>14.306666666666667</v>
      </c>
      <c r="GL106" s="9">
        <v>3.2353333333333332</v>
      </c>
      <c r="GM106" s="9">
        <v>0.8994049999999999</v>
      </c>
      <c r="GN106" s="9">
        <v>1.5815666666666666</v>
      </c>
      <c r="GO106" s="9">
        <v>3.4979999999999998</v>
      </c>
      <c r="GP106" s="9">
        <v>1.5504999999999998</v>
      </c>
      <c r="GQ106" s="9">
        <v>4.3153333333333324</v>
      </c>
      <c r="GR106" s="9">
        <v>0.24839999999999998</v>
      </c>
      <c r="GS106" s="9">
        <v>3.7723333333333335</v>
      </c>
      <c r="GT106" s="9">
        <v>1.507424043062201</v>
      </c>
      <c r="GU106" s="9">
        <v>143.56666666666669</v>
      </c>
      <c r="GV106" s="9">
        <v>117.66666666666667</v>
      </c>
      <c r="GW106" s="9">
        <v>117.3</v>
      </c>
      <c r="GX106" s="9">
        <v>138.13333333333333</v>
      </c>
      <c r="GY106" s="9">
        <v>122.43333333333332</v>
      </c>
      <c r="GZ106" s="9">
        <v>116.2</v>
      </c>
      <c r="HA106" s="9">
        <v>160.1</v>
      </c>
      <c r="HB106" s="9">
        <v>103.86290052472927</v>
      </c>
      <c r="HC106" s="9">
        <v>95.537483878449024</v>
      </c>
      <c r="HD106" s="9">
        <v>89.214524296950742</v>
      </c>
      <c r="HE106" s="9">
        <v>102.13979721438872</v>
      </c>
      <c r="HF106" s="9">
        <v>100.77695407288675</v>
      </c>
      <c r="HG106" s="9">
        <v>103.52422907488987</v>
      </c>
      <c r="HH106" s="9">
        <v>12.64</v>
      </c>
      <c r="HI106" s="9">
        <v>0.74526666666666674</v>
      </c>
      <c r="HJ106" s="9">
        <v>13.216666666666667</v>
      </c>
      <c r="HK106" s="9">
        <v>0.17499999999999996</v>
      </c>
      <c r="HL106" s="34">
        <v>167.86666666666667</v>
      </c>
      <c r="HM106" s="9">
        <v>150.43333333333337</v>
      </c>
      <c r="HN106" s="34">
        <v>166.26666666666668</v>
      </c>
      <c r="HO106" s="9">
        <v>0.89093333333333335</v>
      </c>
      <c r="HP106" s="9">
        <v>1.1629666666666667</v>
      </c>
      <c r="HQ106" s="9">
        <v>0.55030000000000001</v>
      </c>
      <c r="HR106" s="9">
        <v>1.4751896445824706</v>
      </c>
      <c r="HS106" s="9">
        <v>4.1421104249588954</v>
      </c>
      <c r="HT106" s="9">
        <v>0.51923333333333332</v>
      </c>
      <c r="HU106" s="9">
        <v>0.45246666666666663</v>
      </c>
      <c r="HV106" s="9">
        <v>0.71393333333333331</v>
      </c>
      <c r="HW106" s="9">
        <v>2.8284625520172142</v>
      </c>
      <c r="HX106" s="9">
        <v>0.71879999999999999</v>
      </c>
      <c r="HY106" s="9">
        <v>1.4803333333333333</v>
      </c>
      <c r="HZ106" s="9"/>
      <c r="IA106" s="9">
        <v>1.7247000000000001</v>
      </c>
      <c r="IB106" s="9">
        <v>0.65900000000000003</v>
      </c>
      <c r="IC106" s="9">
        <v>1.0606666666666666</v>
      </c>
      <c r="ID106" s="9">
        <v>0.64520000000000011</v>
      </c>
      <c r="IE106" s="9">
        <v>1.2089999999999999</v>
      </c>
      <c r="IF106" s="9">
        <v>1.4232663250517599</v>
      </c>
      <c r="IG106" s="9">
        <v>0.89007222222222226</v>
      </c>
      <c r="IH106" s="9">
        <v>0.69658758454106284</v>
      </c>
      <c r="II106" s="9">
        <v>99.7</v>
      </c>
      <c r="IJ106" s="9">
        <v>145.13333333333333</v>
      </c>
      <c r="IK106" s="9">
        <v>143.63333333333335</v>
      </c>
      <c r="IL106" s="9">
        <v>136.5</v>
      </c>
      <c r="IM106" s="9">
        <v>114.7</v>
      </c>
      <c r="IN106" s="9">
        <v>133.53333333333333</v>
      </c>
      <c r="IO106" s="9">
        <v>134.26666666666668</v>
      </c>
      <c r="IP106" s="9">
        <v>150.33333333333334</v>
      </c>
      <c r="IQ106" s="9">
        <v>85.033333333333331</v>
      </c>
      <c r="IR106" s="9">
        <v>105.46666666666665</v>
      </c>
      <c r="IS106" s="9">
        <v>184.6</v>
      </c>
      <c r="IT106" s="9">
        <v>133.19999999999999</v>
      </c>
      <c r="IU106" s="9">
        <v>111.36666666666667</v>
      </c>
      <c r="IV106" s="9">
        <v>87.933333333333337</v>
      </c>
      <c r="IW106" s="9">
        <v>102.082477967364</v>
      </c>
      <c r="IX106" s="9">
        <v>101.33402749680411</v>
      </c>
      <c r="IY106" s="9">
        <v>104.35749661258529</v>
      </c>
      <c r="IZ106" s="9">
        <v>102.23023042134531</v>
      </c>
      <c r="JA106" s="9">
        <v>101.48242270224482</v>
      </c>
      <c r="JB106" s="9">
        <v>110.58129256358859</v>
      </c>
      <c r="JC106" s="9">
        <v>89.751447054817845</v>
      </c>
      <c r="JD106" s="9">
        <v>103.31051599215407</v>
      </c>
      <c r="JE106" s="9">
        <v>1.5325833333333332</v>
      </c>
      <c r="JF106" s="9">
        <v>0.31691666666666668</v>
      </c>
      <c r="JG106" s="9">
        <v>0.64880119293868077</v>
      </c>
      <c r="JH106" s="9">
        <v>0.91449487914262861</v>
      </c>
      <c r="JI106" s="9">
        <v>1.134683524859512</v>
      </c>
      <c r="JJ106" s="9">
        <v>1.382424362617827</v>
      </c>
      <c r="JK106" s="9">
        <v>1.4997940840344781</v>
      </c>
      <c r="JL106" s="9">
        <v>1.5922408729599149</v>
      </c>
      <c r="JM106" s="9">
        <v>0.79699610766045548</v>
      </c>
      <c r="JN106" s="9">
        <v>0.79824481711525197</v>
      </c>
      <c r="JO106" s="9">
        <v>1.1841081987577637</v>
      </c>
      <c r="JP106" s="9">
        <v>1.1829442891649413</v>
      </c>
      <c r="JQ106" s="9">
        <v>0.81744437198067643</v>
      </c>
      <c r="JR106" s="9">
        <v>0.78667669772256732</v>
      </c>
      <c r="JS106" s="9">
        <v>2.1697264078674947</v>
      </c>
      <c r="JT106" s="9">
        <v>1.9873284886128362</v>
      </c>
      <c r="JU106" s="9">
        <v>0.83108184265010354</v>
      </c>
      <c r="JV106" s="9">
        <v>0.85483004485852332</v>
      </c>
      <c r="JW106" s="9">
        <v>2.0407217874396135</v>
      </c>
      <c r="JX106" s="9">
        <v>1.9078693857832991</v>
      </c>
      <c r="JY106" s="9">
        <v>1.3728878778467908</v>
      </c>
      <c r="JZ106" s="9">
        <v>1.3789099965493441</v>
      </c>
      <c r="KA106" s="9">
        <v>0.84846666666666659</v>
      </c>
      <c r="KB106" s="9">
        <v>0.72</v>
      </c>
      <c r="KC106" s="9">
        <v>0.61306666666666676</v>
      </c>
      <c r="KD106" s="9">
        <v>0.83926666666666661</v>
      </c>
      <c r="KE106" s="9">
        <v>0.56740000000000002</v>
      </c>
      <c r="KF106" s="9">
        <v>1.3413999999999999</v>
      </c>
      <c r="KG106" s="9">
        <v>0.34049999999999997</v>
      </c>
      <c r="KH106" s="9">
        <v>0.69666666666666677</v>
      </c>
      <c r="KI106" s="9">
        <v>1.6956666666666667</v>
      </c>
      <c r="KJ106" s="9"/>
      <c r="KK106" s="9"/>
      <c r="KL106" s="9">
        <v>1.1616666666666666</v>
      </c>
      <c r="KM106" s="9">
        <v>1.3558897624171096</v>
      </c>
      <c r="KN106" s="9">
        <v>0.44723383311885245</v>
      </c>
      <c r="KO106" s="9">
        <v>0.36294374218663245</v>
      </c>
      <c r="KP106" s="9">
        <v>1.1762340165909024</v>
      </c>
      <c r="KQ106" s="9">
        <v>0.21419063121557871</v>
      </c>
      <c r="KR106" s="9">
        <v>0.1897402788568838</v>
      </c>
      <c r="KS106" s="9">
        <v>0.17891690730915444</v>
      </c>
      <c r="KT106" s="9"/>
      <c r="KU106" s="9">
        <v>26.411714766714766</v>
      </c>
      <c r="KV106" s="27">
        <v>0.6174359746390673</v>
      </c>
      <c r="KW106" s="27">
        <v>0.34976339188543432</v>
      </c>
      <c r="KX106" s="27"/>
      <c r="KY106" s="27"/>
      <c r="KZ106" s="27"/>
      <c r="LA106" s="27"/>
      <c r="LB106" s="27"/>
      <c r="LC106" s="27"/>
      <c r="LD106" s="27">
        <v>0.8407</v>
      </c>
      <c r="LE106" s="27">
        <v>0.94399999999999995</v>
      </c>
      <c r="LF106" s="27">
        <v>0.78876027009945793</v>
      </c>
      <c r="LG106" s="27">
        <v>0.7636161031530756</v>
      </c>
      <c r="LH106" s="27">
        <v>0.74653333333333338</v>
      </c>
      <c r="LI106" s="27"/>
      <c r="LJ106" s="9">
        <v>79.359259259259261</v>
      </c>
      <c r="LK106" s="27">
        <v>205.03333333333333</v>
      </c>
      <c r="LL106" s="9">
        <v>1.53</v>
      </c>
      <c r="LM106" s="9">
        <v>1.5064527503638747</v>
      </c>
      <c r="LN106" s="9">
        <v>1.2377350197514461</v>
      </c>
      <c r="LO106" s="9">
        <v>1.0901355050735393</v>
      </c>
      <c r="LP106" s="9"/>
      <c r="LQ106" s="9"/>
      <c r="LR106" s="9"/>
      <c r="LS106" s="9"/>
      <c r="LT106" s="9">
        <v>189</v>
      </c>
      <c r="LU106" s="9">
        <v>188.33333333333334</v>
      </c>
      <c r="LV106" s="9">
        <v>208.16666666666666</v>
      </c>
      <c r="LW106" s="9">
        <v>187.63333333333333</v>
      </c>
      <c r="LX106" s="9">
        <v>180.93333333333331</v>
      </c>
      <c r="LY106" s="9">
        <v>205.26666666666665</v>
      </c>
      <c r="LZ106" s="9">
        <v>164.9</v>
      </c>
      <c r="MA106" s="9">
        <v>218.70000000000002</v>
      </c>
      <c r="MB106" s="9">
        <v>125.76666666666667</v>
      </c>
      <c r="MC106" s="9">
        <v>183.86666666666667</v>
      </c>
      <c r="MD106" s="9">
        <v>199.66666666666666</v>
      </c>
      <c r="ME106" s="9">
        <v>177.63333333333333</v>
      </c>
      <c r="MF106" s="9">
        <v>176.16666666666666</v>
      </c>
      <c r="MG106" s="9">
        <v>183.6</v>
      </c>
      <c r="MH106" s="9">
        <v>147.76666666666668</v>
      </c>
      <c r="MI106" s="9">
        <v>182.16666666666666</v>
      </c>
      <c r="MJ106" s="9">
        <v>184.89999999999998</v>
      </c>
      <c r="MK106" s="9">
        <v>183.26666666666665</v>
      </c>
      <c r="ML106" s="9">
        <v>237.13333333333335</v>
      </c>
      <c r="MM106" s="9">
        <v>292.23333333333335</v>
      </c>
      <c r="MN106" s="9">
        <v>267.06666666666666</v>
      </c>
      <c r="MO106" s="9">
        <v>117.10000000000001</v>
      </c>
      <c r="MP106" s="9">
        <v>142.76666666666665</v>
      </c>
      <c r="MQ106" s="9">
        <v>165.53333333333333</v>
      </c>
      <c r="MR106" s="9">
        <v>163.26666666666665</v>
      </c>
      <c r="MS106" s="9">
        <v>168.9</v>
      </c>
      <c r="MT106" s="9">
        <v>191.33333333333334</v>
      </c>
      <c r="MU106" s="9">
        <v>180.43333333333331</v>
      </c>
      <c r="MV106" s="9">
        <v>191.30000000000004</v>
      </c>
      <c r="MW106" s="9">
        <v>47</v>
      </c>
      <c r="MX106" s="9">
        <v>43</v>
      </c>
      <c r="MY106" s="9">
        <v>53.666666666666664</v>
      </c>
      <c r="MZ106" s="9">
        <v>39.666666666666664</v>
      </c>
      <c r="NA106" s="9">
        <v>52</v>
      </c>
      <c r="NB106" s="9">
        <v>50</v>
      </c>
      <c r="NC106" s="9">
        <v>54.333333333333336</v>
      </c>
      <c r="ND106" s="9">
        <v>58.333333333333336</v>
      </c>
      <c r="NE106" s="9">
        <v>187.66666666666666</v>
      </c>
      <c r="NF106" s="9">
        <v>195.06666666666669</v>
      </c>
      <c r="NG106" s="9">
        <v>5.97</v>
      </c>
      <c r="NH106" s="9">
        <v>6.95</v>
      </c>
      <c r="NI106" s="9">
        <v>5.3133333333333335</v>
      </c>
      <c r="NJ106" s="9">
        <v>101.16666666666667</v>
      </c>
      <c r="NK106" s="9">
        <v>167.06666666666663</v>
      </c>
      <c r="NL106" s="9">
        <v>170.666666666667</v>
      </c>
      <c r="NM106" s="9">
        <v>101.64195759604655</v>
      </c>
      <c r="NN106" s="9">
        <v>1.1607966306238424</v>
      </c>
      <c r="NO106" s="9">
        <v>1.2315892414497722</v>
      </c>
      <c r="NP106" s="27"/>
      <c r="NQ106" s="27">
        <v>87.848554396423268</v>
      </c>
      <c r="NR106" s="27">
        <v>42.791132342936272</v>
      </c>
      <c r="NS106" s="27">
        <v>121.34232980000002</v>
      </c>
      <c r="NT106" s="27">
        <v>44.967984023333337</v>
      </c>
      <c r="NU106" s="27">
        <v>153</v>
      </c>
      <c r="NV106" s="27"/>
      <c r="NW106" s="27">
        <v>149</v>
      </c>
      <c r="NX106" s="27"/>
      <c r="NY106" s="27"/>
      <c r="NZ106" s="27">
        <v>68.400000000000006</v>
      </c>
      <c r="OA106" s="27">
        <v>64.5</v>
      </c>
      <c r="OB106" s="27">
        <v>72.3</v>
      </c>
      <c r="OC106" s="27">
        <v>61</v>
      </c>
      <c r="OD106" s="27">
        <v>765.4</v>
      </c>
      <c r="OE106" s="27">
        <v>123.3</v>
      </c>
      <c r="OF106" s="27">
        <v>1840.7407407407409</v>
      </c>
      <c r="OG106" s="27">
        <v>2515.6</v>
      </c>
      <c r="OH106" s="27">
        <v>3894.7666666666664</v>
      </c>
      <c r="OI106" s="27">
        <v>1892.5999999999997</v>
      </c>
      <c r="OJ106" s="9">
        <v>106</v>
      </c>
      <c r="OK106" s="9">
        <v>67.400000000000006</v>
      </c>
      <c r="OL106" s="9">
        <v>28.899999999999995</v>
      </c>
      <c r="OM106" s="9">
        <v>72.900000000000006</v>
      </c>
      <c r="ON106" s="9">
        <v>256</v>
      </c>
      <c r="OO106" s="9">
        <v>174</v>
      </c>
      <c r="OP106" s="9">
        <v>73.008781389616388</v>
      </c>
      <c r="OQ106" s="9">
        <v>73.922518159806089</v>
      </c>
      <c r="OR106" s="9">
        <v>111.03333333333335</v>
      </c>
      <c r="OS106" s="9">
        <v>143.43333333333331</v>
      </c>
      <c r="OT106" s="9">
        <v>180.7</v>
      </c>
      <c r="OU106" s="9">
        <v>232.2</v>
      </c>
      <c r="OV106" s="9">
        <v>129</v>
      </c>
      <c r="OW106" s="9">
        <v>184.1</v>
      </c>
      <c r="OX106" s="9">
        <v>135.53333333333333</v>
      </c>
      <c r="OY106" s="9">
        <v>125.13333333333333</v>
      </c>
      <c r="OZ106" s="9">
        <v>151.06666666666666</v>
      </c>
      <c r="PA106" s="9">
        <v>101.9</v>
      </c>
      <c r="PB106" s="9">
        <v>99.8</v>
      </c>
      <c r="PC106" s="9">
        <v>107.366666666667</v>
      </c>
      <c r="PD106" s="9">
        <v>109.40000000000002</v>
      </c>
      <c r="PE106" s="9">
        <v>153.33333333333334</v>
      </c>
    </row>
    <row r="107" spans="1:421" ht="15.75">
      <c r="A107" s="3">
        <v>38443</v>
      </c>
      <c r="B107" s="9">
        <v>111.149632</v>
      </c>
      <c r="C107" s="9">
        <v>77.774122666666656</v>
      </c>
      <c r="D107" s="9">
        <v>113.29301333333335</v>
      </c>
      <c r="E107" s="9">
        <v>194.34</v>
      </c>
      <c r="F107" s="9">
        <v>88.666666666666671</v>
      </c>
      <c r="G107" s="9">
        <v>231.58333333333334</v>
      </c>
      <c r="H107" s="9">
        <v>97.723644693333355</v>
      </c>
      <c r="I107" s="9">
        <v>125.23333333333333</v>
      </c>
      <c r="J107" s="9">
        <v>78.867026333333328</v>
      </c>
      <c r="K107" s="9">
        <v>96.582581333333337</v>
      </c>
      <c r="L107" s="9">
        <v>68</v>
      </c>
      <c r="M107" s="9">
        <v>130.93666666666667</v>
      </c>
      <c r="N107" s="9">
        <v>177.53333333333333</v>
      </c>
      <c r="O107" s="9">
        <v>71.870697411999998</v>
      </c>
      <c r="P107" s="9">
        <v>98.399656272666675</v>
      </c>
      <c r="Q107" s="9">
        <v>115.742592</v>
      </c>
      <c r="R107" s="9">
        <v>83.699961531746041</v>
      </c>
      <c r="S107" s="9">
        <v>82.122192595000001</v>
      </c>
      <c r="T107" s="9">
        <v>57.018889695266665</v>
      </c>
      <c r="U107" s="9">
        <v>309.74212936793333</v>
      </c>
      <c r="V107" s="9">
        <v>116.81166070380591</v>
      </c>
      <c r="W107" s="9">
        <v>137</v>
      </c>
      <c r="X107" s="9">
        <v>308.75</v>
      </c>
      <c r="Y107" s="9">
        <v>121.13176396666667</v>
      </c>
      <c r="Z107" s="9">
        <v>238.50087875476913</v>
      </c>
      <c r="AA107" s="17">
        <v>153.73568403466666</v>
      </c>
      <c r="AB107" s="9">
        <v>297.66666666666669</v>
      </c>
      <c r="AC107" s="9">
        <v>383.66666666666669</v>
      </c>
      <c r="AD107" s="9">
        <v>250</v>
      </c>
      <c r="AE107" s="9">
        <v>1225.6232018786666</v>
      </c>
      <c r="AF107" s="9">
        <v>903.1603999933335</v>
      </c>
      <c r="AG107" s="9">
        <v>1077.6600978946797</v>
      </c>
      <c r="AH107" s="9">
        <v>978.40436955788994</v>
      </c>
      <c r="AI107" s="9">
        <v>1005.134545924935</v>
      </c>
      <c r="AJ107" s="9">
        <v>1050.6185086025746</v>
      </c>
      <c r="AK107" s="9">
        <v>1573.1779285136099</v>
      </c>
      <c r="AL107" s="9">
        <v>140.00626146448772</v>
      </c>
      <c r="AM107" s="9">
        <v>109.71271595269239</v>
      </c>
      <c r="AN107" s="9">
        <v>77.161652079365084</v>
      </c>
      <c r="AO107" s="9">
        <v>116.48824581814536</v>
      </c>
      <c r="AP107" s="9">
        <v>172.33333333333334</v>
      </c>
      <c r="AQ107" s="9">
        <v>134.35949956666667</v>
      </c>
      <c r="AR107" s="9">
        <v>116.2</v>
      </c>
      <c r="AS107" s="9">
        <v>102</v>
      </c>
      <c r="AT107" s="9">
        <v>115.03333333333335</v>
      </c>
      <c r="AU107" s="9">
        <v>133.33333333333334</v>
      </c>
      <c r="AV107" s="9">
        <v>103.7</v>
      </c>
      <c r="AW107" s="9">
        <v>128.93333333333334</v>
      </c>
      <c r="AX107" s="9">
        <v>102.43333333333334</v>
      </c>
      <c r="AY107" s="9">
        <v>158.30000000000001</v>
      </c>
      <c r="AZ107" s="9">
        <v>78.7</v>
      </c>
      <c r="BA107" s="9">
        <v>65.666666666666671</v>
      </c>
      <c r="BB107" s="9">
        <v>99.6</v>
      </c>
      <c r="BC107" s="9">
        <v>132.46666666666667</v>
      </c>
      <c r="BD107" s="9">
        <v>80.5</v>
      </c>
      <c r="BE107" s="9">
        <v>99.566666666666677</v>
      </c>
      <c r="BF107" s="9">
        <v>94.666666666666671</v>
      </c>
      <c r="BG107" s="9">
        <v>55.333333333333336</v>
      </c>
      <c r="BH107" s="9">
        <v>80.666666666666671</v>
      </c>
      <c r="BI107" s="9">
        <v>101.99406024607552</v>
      </c>
      <c r="BJ107" s="9">
        <v>97.537213701816</v>
      </c>
      <c r="BK107" s="9">
        <v>100.76950550342542</v>
      </c>
      <c r="BL107" s="9">
        <v>98.139419498883655</v>
      </c>
      <c r="BM107" s="9">
        <v>97.025067582106672</v>
      </c>
      <c r="BN107" s="9">
        <v>95.959398789771626</v>
      </c>
      <c r="BO107" s="9">
        <v>98.403962575674214</v>
      </c>
      <c r="BP107" s="9">
        <v>97.722020468801603</v>
      </c>
      <c r="BQ107" s="9">
        <v>100</v>
      </c>
      <c r="BR107" s="9">
        <v>102.54323499491353</v>
      </c>
      <c r="BS107" s="9">
        <v>92.423035934783485</v>
      </c>
      <c r="BT107" s="9">
        <v>100.43710539096648</v>
      </c>
      <c r="BU107" s="9">
        <v>99.599186664948391</v>
      </c>
      <c r="BV107" s="9">
        <v>113.89</v>
      </c>
      <c r="BW107" s="9">
        <v>111.01666666666667</v>
      </c>
      <c r="BX107" s="9">
        <v>204</v>
      </c>
      <c r="BY107" s="9">
        <v>105.73333333333333</v>
      </c>
      <c r="BZ107" s="9">
        <v>139.93333333333334</v>
      </c>
      <c r="CA107" s="9">
        <v>159.80743201587293</v>
      </c>
      <c r="CB107" s="9">
        <v>99.233333333333334</v>
      </c>
      <c r="CC107" s="9">
        <v>2051.1223170578655</v>
      </c>
      <c r="CD107" s="9"/>
      <c r="CE107" s="9"/>
      <c r="CF107" s="9"/>
      <c r="CG107" s="9"/>
      <c r="CH107" s="27"/>
      <c r="CI107" s="27">
        <v>2751.6666666666665</v>
      </c>
      <c r="CJ107" s="27">
        <v>2990.123333333333</v>
      </c>
      <c r="CK107" s="27">
        <v>2664.3333333333335</v>
      </c>
      <c r="CL107" s="27">
        <v>120.93333333333334</v>
      </c>
      <c r="CM107" s="27">
        <v>2455.6666666666665</v>
      </c>
      <c r="CN107" s="27">
        <v>2371.5733333333333</v>
      </c>
      <c r="CO107" s="27">
        <v>2791.1133333333332</v>
      </c>
      <c r="CP107" s="27">
        <v>2773.6299999999997</v>
      </c>
      <c r="CQ107" s="27">
        <v>82.7</v>
      </c>
      <c r="CR107" s="27">
        <v>105.66666666666667</v>
      </c>
      <c r="CS107" s="27">
        <v>227.05555555555566</v>
      </c>
      <c r="CT107" s="27">
        <v>85.358333333333334</v>
      </c>
      <c r="CU107" s="27">
        <v>64.466666666666669</v>
      </c>
      <c r="CV107" s="27">
        <v>363.76273229999998</v>
      </c>
      <c r="CW107" s="9">
        <v>142.38999999999999</v>
      </c>
      <c r="CX107" s="9">
        <v>321.77987012987012</v>
      </c>
      <c r="CY107" s="9">
        <v>102.46666666666665</v>
      </c>
      <c r="CZ107" s="9">
        <v>108.33333333333333</v>
      </c>
      <c r="DA107" s="9">
        <v>106.34158730158731</v>
      </c>
      <c r="DB107" s="9">
        <v>1142.9924826952006</v>
      </c>
      <c r="DC107" s="27">
        <v>204.83333333333334</v>
      </c>
      <c r="DD107" s="9">
        <v>491.69333333333333</v>
      </c>
      <c r="DE107" s="9">
        <v>231.66666666666666</v>
      </c>
      <c r="DF107" s="9">
        <v>240.66666666666666</v>
      </c>
      <c r="DG107" s="9">
        <v>275.3469520221667</v>
      </c>
      <c r="DH107" s="9">
        <v>290.66666666666669</v>
      </c>
      <c r="DI107" s="9">
        <v>230.50554073333333</v>
      </c>
      <c r="DJ107" s="9">
        <v>471.33333333333331</v>
      </c>
      <c r="DK107" s="9">
        <v>467.33333333333331</v>
      </c>
      <c r="DL107" s="9">
        <v>548</v>
      </c>
      <c r="DM107" s="9">
        <v>523</v>
      </c>
      <c r="DN107" s="9">
        <v>177</v>
      </c>
      <c r="DO107" s="9">
        <v>180</v>
      </c>
      <c r="DP107" s="9">
        <v>240</v>
      </c>
      <c r="DQ107" s="9">
        <v>224.66666666666666</v>
      </c>
      <c r="DR107" s="9">
        <v>495.98999999999995</v>
      </c>
      <c r="DS107" s="9">
        <v>269.33333333333331</v>
      </c>
      <c r="DT107" s="9">
        <v>313.33333333333331</v>
      </c>
      <c r="DU107" s="9">
        <v>612</v>
      </c>
      <c r="DV107" s="9">
        <v>700.33333333333337</v>
      </c>
      <c r="DW107" s="9">
        <v>61.333333333333336</v>
      </c>
      <c r="DX107" s="9">
        <v>308.81</v>
      </c>
      <c r="DY107" s="9">
        <v>256.66666666666669</v>
      </c>
      <c r="DZ107" s="9">
        <v>694.10666666666668</v>
      </c>
      <c r="EA107" s="9">
        <v>640.66666666666663</v>
      </c>
      <c r="EB107" s="9">
        <v>178.98666666666668</v>
      </c>
      <c r="EC107" s="9">
        <v>129.66666666666666</v>
      </c>
      <c r="ED107" s="17">
        <v>394.33333333333331</v>
      </c>
      <c r="EE107" s="9">
        <v>392.42282635999999</v>
      </c>
      <c r="EF107" s="9">
        <v>1144.5665768833333</v>
      </c>
      <c r="EG107" s="9">
        <v>687.54830775733342</v>
      </c>
      <c r="EH107" s="9">
        <v>131.33333333333334</v>
      </c>
      <c r="EI107" s="9">
        <v>666.31044318466661</v>
      </c>
      <c r="EJ107" s="9">
        <v>232.16797117043743</v>
      </c>
      <c r="EK107" s="9">
        <v>238.9898648529942</v>
      </c>
      <c r="EL107" s="9">
        <v>236.99103088854619</v>
      </c>
      <c r="EM107" s="9">
        <v>95</v>
      </c>
      <c r="EN107" s="9">
        <v>172.73333333333335</v>
      </c>
      <c r="EO107" s="9">
        <v>103.76666666666665</v>
      </c>
      <c r="EP107" s="9">
        <v>108.86666666666667</v>
      </c>
      <c r="EQ107" s="9">
        <v>177.26666666666665</v>
      </c>
      <c r="ER107" s="9">
        <v>176.5</v>
      </c>
      <c r="ES107" s="9">
        <v>96.333333333333329</v>
      </c>
      <c r="ET107" s="9">
        <v>147.5</v>
      </c>
      <c r="EU107" s="9">
        <v>76.2</v>
      </c>
      <c r="EV107" s="9"/>
      <c r="EW107" s="9">
        <v>105.4341736694678</v>
      </c>
      <c r="EX107" s="9">
        <v>103.18974021703386</v>
      </c>
      <c r="EY107" s="9">
        <v>108.53462157809986</v>
      </c>
      <c r="EZ107" s="9">
        <v>102.53572064605395</v>
      </c>
      <c r="FA107" s="9">
        <v>91.256514186450488</v>
      </c>
      <c r="FB107" s="9">
        <v>100.89749645725081</v>
      </c>
      <c r="FC107" s="9">
        <v>429.98014742214286</v>
      </c>
      <c r="FD107" s="9">
        <v>5492.9366666666656</v>
      </c>
      <c r="FE107" s="9">
        <v>224.15850428948409</v>
      </c>
      <c r="FF107" s="9"/>
      <c r="FG107" s="9">
        <v>655</v>
      </c>
      <c r="FH107" s="9">
        <v>348</v>
      </c>
      <c r="FI107" s="9">
        <v>335.83750939999999</v>
      </c>
      <c r="FJ107" s="9">
        <v>19.330978260869561</v>
      </c>
      <c r="FK107" s="9">
        <v>18.856706899503511</v>
      </c>
      <c r="FL107" s="9">
        <v>207.877344877345</v>
      </c>
      <c r="FM107" s="9"/>
      <c r="FN107" s="9">
        <v>655.58333333333337</v>
      </c>
      <c r="FO107" s="9">
        <v>128.03333333333333</v>
      </c>
      <c r="FP107" s="9">
        <v>265.43656344800002</v>
      </c>
      <c r="FQ107" s="9">
        <v>226.85566759799997</v>
      </c>
      <c r="FR107" s="9">
        <v>230.19590657238743</v>
      </c>
      <c r="FS107" s="9">
        <v>163.46666666666667</v>
      </c>
      <c r="FT107" s="9">
        <v>478.10915885733334</v>
      </c>
      <c r="FU107" s="9">
        <v>0.43033333333333335</v>
      </c>
      <c r="FV107" s="9">
        <v>546.96687202199996</v>
      </c>
      <c r="FW107" s="9">
        <v>391.32051504999998</v>
      </c>
      <c r="FX107" s="9">
        <v>122.93333333333334</v>
      </c>
      <c r="FY107" s="9">
        <v>122.56666666666666</v>
      </c>
      <c r="FZ107" s="9">
        <v>113.86666666666667</v>
      </c>
      <c r="GA107" s="9">
        <v>102.06666666666666</v>
      </c>
      <c r="GB107" s="9">
        <v>99.6</v>
      </c>
      <c r="GC107" s="9">
        <v>121.26666666666667</v>
      </c>
      <c r="GD107" s="9">
        <v>133.1</v>
      </c>
      <c r="GE107" s="9">
        <v>101.91900994752096</v>
      </c>
      <c r="GF107" s="9">
        <v>83.999661428208668</v>
      </c>
      <c r="GG107" s="9">
        <v>98.832535885167474</v>
      </c>
      <c r="GH107" s="9">
        <v>102.07168105955525</v>
      </c>
      <c r="GI107" s="9">
        <v>419.09876006200005</v>
      </c>
      <c r="GJ107" s="9">
        <v>14.766666666666666</v>
      </c>
      <c r="GK107" s="9">
        <v>14.1</v>
      </c>
      <c r="GL107" s="9">
        <v>3.1846666666666668</v>
      </c>
      <c r="GM107" s="9">
        <v>0.92463666666666666</v>
      </c>
      <c r="GN107" s="9">
        <v>1.4763333333333335</v>
      </c>
      <c r="GO107" s="9">
        <v>3.3066666666666666</v>
      </c>
      <c r="GP107" s="9">
        <v>1.5084</v>
      </c>
      <c r="GQ107" s="9">
        <v>4.4343333333333339</v>
      </c>
      <c r="GR107" s="9">
        <v>0.26303833333333332</v>
      </c>
      <c r="GS107" s="9">
        <v>3.779666666666667</v>
      </c>
      <c r="GT107" s="9">
        <v>1.4543551226551228</v>
      </c>
      <c r="GU107" s="9">
        <v>144.33333333333334</v>
      </c>
      <c r="GV107" s="9">
        <v>111.53333333333335</v>
      </c>
      <c r="GW107" s="9">
        <v>111.1</v>
      </c>
      <c r="GX107" s="9">
        <v>138.6</v>
      </c>
      <c r="GY107" s="9">
        <v>124.1</v>
      </c>
      <c r="GZ107" s="9">
        <v>108.13333333333334</v>
      </c>
      <c r="HA107" s="9">
        <v>156.66666666666666</v>
      </c>
      <c r="HB107" s="9">
        <v>101.04275985262923</v>
      </c>
      <c r="HC107" s="9">
        <v>98.217666829836972</v>
      </c>
      <c r="HD107" s="9">
        <v>94.47197979144967</v>
      </c>
      <c r="HE107" s="9">
        <v>95.343680709534382</v>
      </c>
      <c r="HF107" s="9">
        <v>100.97286226318485</v>
      </c>
      <c r="HG107" s="9">
        <v>97.577092511013205</v>
      </c>
      <c r="HH107" s="9">
        <v>12.38</v>
      </c>
      <c r="HI107" s="9">
        <v>0.8566666666666668</v>
      </c>
      <c r="HJ107" s="9">
        <v>13.026666666666666</v>
      </c>
      <c r="HK107" s="9">
        <v>0.18303333333333335</v>
      </c>
      <c r="HL107" s="34">
        <v>167.73333333333335</v>
      </c>
      <c r="HM107" s="9">
        <v>149.80000000000001</v>
      </c>
      <c r="HN107" s="34">
        <v>163.56666666666663</v>
      </c>
      <c r="HO107" s="9">
        <v>0.87956666666666672</v>
      </c>
      <c r="HP107" s="9">
        <v>1.2567666666666666</v>
      </c>
      <c r="HQ107" s="9">
        <v>0.59486666666666654</v>
      </c>
      <c r="HR107" s="9">
        <v>1.5103681818181818</v>
      </c>
      <c r="HS107" s="9">
        <v>4.2334663125574412</v>
      </c>
      <c r="HT107" s="9">
        <v>0.5208613333333334</v>
      </c>
      <c r="HU107" s="9">
        <v>0.43863333333333338</v>
      </c>
      <c r="HV107" s="9">
        <v>0.70306666666666662</v>
      </c>
      <c r="HW107" s="9">
        <v>2.8673783774251387</v>
      </c>
      <c r="HX107" s="9">
        <v>0.7264666666666667</v>
      </c>
      <c r="HY107" s="9">
        <v>1.4296666666666666</v>
      </c>
      <c r="HZ107" s="9"/>
      <c r="IA107" s="9">
        <v>1.7321</v>
      </c>
      <c r="IB107" s="9">
        <v>0.67700000000000005</v>
      </c>
      <c r="IC107" s="9">
        <v>1.069</v>
      </c>
      <c r="ID107" s="9">
        <v>0.55859999999999987</v>
      </c>
      <c r="IE107" s="9">
        <v>1.1626666666666667</v>
      </c>
      <c r="IF107" s="9">
        <v>1.394197186147186</v>
      </c>
      <c r="IG107" s="9">
        <v>0.88510648148148141</v>
      </c>
      <c r="IH107" s="9">
        <v>0.70009451659451649</v>
      </c>
      <c r="II107" s="9">
        <v>103.5</v>
      </c>
      <c r="IJ107" s="9">
        <v>145.96666666666667</v>
      </c>
      <c r="IK107" s="9">
        <v>145.33333333333334</v>
      </c>
      <c r="IL107" s="9">
        <v>136.86666666666667</v>
      </c>
      <c r="IM107" s="9">
        <v>129.6</v>
      </c>
      <c r="IN107" s="9">
        <v>136</v>
      </c>
      <c r="IO107" s="9">
        <v>134.03333333333333</v>
      </c>
      <c r="IP107" s="9">
        <v>153.1</v>
      </c>
      <c r="IQ107" s="9">
        <v>85.6</v>
      </c>
      <c r="IR107" s="9">
        <v>104.3</v>
      </c>
      <c r="IS107" s="9">
        <v>185.23333333333335</v>
      </c>
      <c r="IT107" s="9">
        <v>138.26666666666668</v>
      </c>
      <c r="IU107" s="9">
        <v>118.83333333333333</v>
      </c>
      <c r="IV107" s="9">
        <v>75.933333333333323</v>
      </c>
      <c r="IW107" s="9">
        <v>100.78009376402402</v>
      </c>
      <c r="IX107" s="9">
        <v>103.75051874091793</v>
      </c>
      <c r="IY107" s="9">
        <v>104.68469826467226</v>
      </c>
      <c r="IZ107" s="9">
        <v>100.67420020762981</v>
      </c>
      <c r="JA107" s="9">
        <v>102.56482658007435</v>
      </c>
      <c r="JB107" s="9">
        <v>106.7964791275009</v>
      </c>
      <c r="JC107" s="9">
        <v>92.20292815798436</v>
      </c>
      <c r="JD107" s="9">
        <v>89.443977422841343</v>
      </c>
      <c r="JE107" s="9">
        <v>1.4853333333333334</v>
      </c>
      <c r="JF107" s="9">
        <v>0.38241666666666668</v>
      </c>
      <c r="JG107" s="9">
        <v>0.83567165986989489</v>
      </c>
      <c r="JH107" s="9">
        <v>1.0256174574363899</v>
      </c>
      <c r="JI107" s="9">
        <v>1.2250360753814913</v>
      </c>
      <c r="JJ107" s="9">
        <v>1.4216190810029801</v>
      </c>
      <c r="JK107" s="9">
        <v>1.5043209894493055</v>
      </c>
      <c r="JL107" s="9">
        <v>1.6006568242180399</v>
      </c>
      <c r="JM107" s="9">
        <v>0.85207005772005784</v>
      </c>
      <c r="JN107" s="9">
        <v>0.85584855699855711</v>
      </c>
      <c r="JO107" s="9">
        <v>1.0794787157287158</v>
      </c>
      <c r="JP107" s="9">
        <v>1.0780690476190475</v>
      </c>
      <c r="JQ107" s="9">
        <v>0.88710844155844137</v>
      </c>
      <c r="JR107" s="9">
        <v>0.84169062049062049</v>
      </c>
      <c r="JS107" s="9">
        <v>2.4515313131313134</v>
      </c>
      <c r="JT107" s="9">
        <v>2.0469104617604619</v>
      </c>
      <c r="JU107" s="9">
        <v>0.98893831168831181</v>
      </c>
      <c r="JV107" s="9">
        <v>1.006543795093795</v>
      </c>
      <c r="JW107" s="9">
        <v>2.2363588023088026</v>
      </c>
      <c r="JX107" s="9">
        <v>1.9946667388167387</v>
      </c>
      <c r="JY107" s="9">
        <v>1.2298122655122656</v>
      </c>
      <c r="JZ107" s="9">
        <v>1.2180806637806636</v>
      </c>
      <c r="KA107" s="9">
        <v>0.7850666666666668</v>
      </c>
      <c r="KB107" s="9">
        <v>0.73373333333333335</v>
      </c>
      <c r="KC107" s="9">
        <v>0.56069999999999998</v>
      </c>
      <c r="KD107" s="9">
        <v>0.90463333333333329</v>
      </c>
      <c r="KE107" s="9">
        <v>0.49176666666666669</v>
      </c>
      <c r="KF107" s="9">
        <v>1.4040000000000001</v>
      </c>
      <c r="KG107" s="9">
        <v>0.40939999999999999</v>
      </c>
      <c r="KH107" s="9">
        <v>0.60166666666666668</v>
      </c>
      <c r="KI107" s="9">
        <v>1.7775833333333333</v>
      </c>
      <c r="KJ107" s="9"/>
      <c r="KK107" s="9"/>
      <c r="KL107" s="9">
        <v>0.86549999999999994</v>
      </c>
      <c r="KM107" s="9">
        <v>1.4026367788450174</v>
      </c>
      <c r="KN107" s="9">
        <v>0.52254806345563798</v>
      </c>
      <c r="KO107" s="9">
        <v>0.47262519157348465</v>
      </c>
      <c r="KP107" s="9">
        <v>0.8822581297005605</v>
      </c>
      <c r="KQ107" s="9">
        <v>0.24674002410916668</v>
      </c>
      <c r="KR107" s="9">
        <v>0.21106922504256009</v>
      </c>
      <c r="KS107" s="9">
        <v>0.18633333333333332</v>
      </c>
      <c r="KT107" s="9"/>
      <c r="KU107" s="9">
        <v>23.696900383329254</v>
      </c>
      <c r="KV107" s="27">
        <v>0.61983304919377102</v>
      </c>
      <c r="KW107" s="27">
        <v>0.36643712881441004</v>
      </c>
      <c r="KX107" s="27"/>
      <c r="KY107" s="27"/>
      <c r="KZ107" s="27"/>
      <c r="LA107" s="27"/>
      <c r="LB107" s="27"/>
      <c r="LC107" s="27"/>
      <c r="LD107" s="27">
        <v>0.78250000000000008</v>
      </c>
      <c r="LE107" s="27">
        <v>0.89653333333333329</v>
      </c>
      <c r="LF107" s="27">
        <v>0.81931504446722492</v>
      </c>
      <c r="LG107" s="27">
        <v>0.78256494694474943</v>
      </c>
      <c r="LH107" s="27">
        <v>0.75296666666666667</v>
      </c>
      <c r="LI107" s="27"/>
      <c r="LJ107" s="9">
        <v>80.997113997113999</v>
      </c>
      <c r="LK107" s="27">
        <v>204.83333333333334</v>
      </c>
      <c r="LL107" s="9">
        <v>1.2733333333333332</v>
      </c>
      <c r="LM107" s="9">
        <v>1.656359050680392</v>
      </c>
      <c r="LN107" s="9">
        <v>1.1076241075393296</v>
      </c>
      <c r="LO107" s="9">
        <v>0.96415069171157697</v>
      </c>
      <c r="LP107" s="9"/>
      <c r="LQ107" s="9"/>
      <c r="LR107" s="9"/>
      <c r="LS107" s="9"/>
      <c r="LT107" s="9">
        <v>190.39999999999998</v>
      </c>
      <c r="LU107" s="9">
        <v>189.83333333333334</v>
      </c>
      <c r="LV107" s="9">
        <v>209.39999999999998</v>
      </c>
      <c r="LW107" s="9">
        <v>187.20000000000002</v>
      </c>
      <c r="LX107" s="9">
        <v>182.4</v>
      </c>
      <c r="LY107" s="9">
        <v>204</v>
      </c>
      <c r="LZ107" s="9">
        <v>164.93333333333334</v>
      </c>
      <c r="MA107" s="9">
        <v>220.93333333333331</v>
      </c>
      <c r="MB107" s="9">
        <v>126.73333333333333</v>
      </c>
      <c r="MC107" s="9">
        <v>184.96666666666667</v>
      </c>
      <c r="MD107" s="9">
        <v>203.46666666666667</v>
      </c>
      <c r="ME107" s="9">
        <v>178.23333333333335</v>
      </c>
      <c r="MF107" s="9">
        <v>176.06666666666669</v>
      </c>
      <c r="MG107" s="9">
        <v>184.23333333333332</v>
      </c>
      <c r="MH107" s="9">
        <v>137.5</v>
      </c>
      <c r="MI107" s="9">
        <v>182.16666666666666</v>
      </c>
      <c r="MJ107" s="9">
        <v>184.19999999999996</v>
      </c>
      <c r="MK107" s="9">
        <v>183.63333333333333</v>
      </c>
      <c r="ML107" s="9">
        <v>241.06666666666663</v>
      </c>
      <c r="MM107" s="9">
        <v>291.96666666666664</v>
      </c>
      <c r="MN107" s="9">
        <v>275.86666666666667</v>
      </c>
      <c r="MO107" s="9">
        <v>119.26666666666667</v>
      </c>
      <c r="MP107" s="9">
        <v>144.36666666666667</v>
      </c>
      <c r="MQ107" s="9">
        <v>166.9</v>
      </c>
      <c r="MR107" s="9">
        <v>164.63333333333335</v>
      </c>
      <c r="MS107" s="9">
        <v>167.23333333333335</v>
      </c>
      <c r="MT107" s="9">
        <v>183.56666666666663</v>
      </c>
      <c r="MU107" s="9">
        <v>182.63333333333333</v>
      </c>
      <c r="MV107" s="9">
        <v>192.63333333333333</v>
      </c>
      <c r="MW107" s="9">
        <v>48.666666666666664</v>
      </c>
      <c r="MX107" s="9">
        <v>43.333333333333336</v>
      </c>
      <c r="MY107" s="9">
        <v>56.666666666666664</v>
      </c>
      <c r="MZ107" s="9">
        <v>41.333333333333336</v>
      </c>
      <c r="NA107" s="9">
        <v>56.666666666666664</v>
      </c>
      <c r="NB107" s="9">
        <v>55.666666666666664</v>
      </c>
      <c r="NC107" s="9">
        <v>61</v>
      </c>
      <c r="ND107" s="9">
        <v>57.666666666666664</v>
      </c>
      <c r="NE107" s="9">
        <v>188.76666666666665</v>
      </c>
      <c r="NF107" s="9">
        <v>195.76666666666665</v>
      </c>
      <c r="NG107" s="9">
        <v>6.1866666666666665</v>
      </c>
      <c r="NH107" s="9">
        <v>7.63</v>
      </c>
      <c r="NI107" s="9">
        <v>5.55</v>
      </c>
      <c r="NJ107" s="9">
        <v>100.96666666666665</v>
      </c>
      <c r="NK107" s="9">
        <v>167</v>
      </c>
      <c r="NL107" s="9">
        <v>133.36666666666699</v>
      </c>
      <c r="NM107" s="9">
        <v>106.16929698708752</v>
      </c>
      <c r="NN107" s="9">
        <v>1.1825936780314392</v>
      </c>
      <c r="NO107" s="9">
        <v>1.2705494460258784</v>
      </c>
      <c r="NP107" s="27"/>
      <c r="NQ107" s="27">
        <v>97.799805194805202</v>
      </c>
      <c r="NR107" s="27">
        <v>47.99438370888344</v>
      </c>
      <c r="NS107" s="27">
        <v>124.97812656666667</v>
      </c>
      <c r="NT107" s="27">
        <v>58.235541769999998</v>
      </c>
      <c r="NU107" s="27">
        <v>162.9</v>
      </c>
      <c r="NV107" s="27"/>
      <c r="NW107" s="27">
        <v>149</v>
      </c>
      <c r="NX107" s="27"/>
      <c r="NY107" s="27"/>
      <c r="NZ107" s="27">
        <v>68.400000000000006</v>
      </c>
      <c r="OA107" s="27">
        <v>64.5</v>
      </c>
      <c r="OB107" s="27">
        <v>72.3</v>
      </c>
      <c r="OC107" s="27">
        <v>61</v>
      </c>
      <c r="OD107" s="27">
        <v>569.23333333333323</v>
      </c>
      <c r="OE107" s="27">
        <v>123.83333333333333</v>
      </c>
      <c r="OF107" s="27">
        <v>1695.1960317460318</v>
      </c>
      <c r="OG107" s="27">
        <v>2510.1333333333332</v>
      </c>
      <c r="OH107" s="27">
        <v>4167.5333333333338</v>
      </c>
      <c r="OI107" s="27">
        <v>1770.8999999999999</v>
      </c>
      <c r="OJ107" s="9">
        <v>106</v>
      </c>
      <c r="OK107" s="9">
        <v>67.400000000000006</v>
      </c>
      <c r="OL107" s="9">
        <v>28.899999999999995</v>
      </c>
      <c r="OM107" s="9">
        <v>72.900000000000006</v>
      </c>
      <c r="ON107" s="9">
        <v>256</v>
      </c>
      <c r="OO107" s="9">
        <v>174.2</v>
      </c>
      <c r="OP107" s="9">
        <v>72.438761361885668</v>
      </c>
      <c r="OQ107" s="9">
        <v>74.043583535108752</v>
      </c>
      <c r="OR107" s="9">
        <v>110.63333333333333</v>
      </c>
      <c r="OS107" s="9">
        <v>143.66666666666666</v>
      </c>
      <c r="OT107" s="9">
        <v>184.63333333333333</v>
      </c>
      <c r="OU107" s="9">
        <v>233.4</v>
      </c>
      <c r="OV107" s="9">
        <v>129.06666666666669</v>
      </c>
      <c r="OW107" s="9">
        <v>184.46666666666667</v>
      </c>
      <c r="OX107" s="9">
        <v>135.43333333333334</v>
      </c>
      <c r="OY107" s="9">
        <v>125.8</v>
      </c>
      <c r="OZ107" s="9">
        <v>153</v>
      </c>
      <c r="PA107" s="9">
        <v>102.73333333333333</v>
      </c>
      <c r="PB107" s="9">
        <v>99.933333333333337</v>
      </c>
      <c r="PC107" s="9">
        <v>108.633333333333</v>
      </c>
      <c r="PD107" s="9">
        <v>109.43333333333334</v>
      </c>
      <c r="PE107" s="9">
        <v>164.76666666666665</v>
      </c>
    </row>
    <row r="108" spans="1:421" ht="15.75">
      <c r="A108" s="4">
        <v>38534</v>
      </c>
      <c r="B108" s="9">
        <v>110.690336</v>
      </c>
      <c r="C108" s="9">
        <v>78.08032</v>
      </c>
      <c r="D108" s="9">
        <v>114.824</v>
      </c>
      <c r="E108" s="9">
        <v>220.37333333333333</v>
      </c>
      <c r="F108" s="9">
        <v>99.666666666666671</v>
      </c>
      <c r="G108" s="9">
        <v>221.5</v>
      </c>
      <c r="H108" s="9">
        <v>97.989209843333356</v>
      </c>
      <c r="I108" s="9">
        <v>142.63333333333333</v>
      </c>
      <c r="J108" s="9">
        <v>78.210894666666661</v>
      </c>
      <c r="K108" s="9">
        <v>101.70040833333333</v>
      </c>
      <c r="L108" s="9">
        <v>75.333333333333329</v>
      </c>
      <c r="M108" s="9">
        <v>153.14999999999998</v>
      </c>
      <c r="N108" s="9">
        <v>167.15</v>
      </c>
      <c r="O108" s="9">
        <v>81.130112415999989</v>
      </c>
      <c r="P108" s="9">
        <v>109.93718131733334</v>
      </c>
      <c r="Q108" s="9">
        <v>106.09737600000001</v>
      </c>
      <c r="R108" s="9">
        <v>86.058535051397527</v>
      </c>
      <c r="S108" s="9">
        <v>86.715156386666649</v>
      </c>
      <c r="T108" s="9">
        <v>54.898777609033338</v>
      </c>
      <c r="U108" s="9">
        <v>351.52707675900001</v>
      </c>
      <c r="V108" s="9">
        <v>119.03590490369477</v>
      </c>
      <c r="W108" s="9">
        <v>140.33333333333334</v>
      </c>
      <c r="X108" s="9"/>
      <c r="Y108" s="9">
        <v>120.02945266666666</v>
      </c>
      <c r="Z108" s="9">
        <v>243.11293018816738</v>
      </c>
      <c r="AA108" s="17">
        <v>148.29761490533335</v>
      </c>
      <c r="AB108" s="9">
        <v>287.33333333333331</v>
      </c>
      <c r="AC108" s="9">
        <v>395.66666666666669</v>
      </c>
      <c r="AD108" s="9">
        <v>251.33333333333334</v>
      </c>
      <c r="AE108" s="9">
        <v>1204.3853373059999</v>
      </c>
      <c r="AF108" s="9">
        <v>935.49486508666666</v>
      </c>
      <c r="AG108" s="9">
        <v>1052.3630208523093</v>
      </c>
      <c r="AH108" s="9">
        <v>997.57094686954269</v>
      </c>
      <c r="AI108" s="9">
        <v>1011.4094943041094</v>
      </c>
      <c r="AJ108" s="9">
        <v>1049.4425120796782</v>
      </c>
      <c r="AK108" s="9">
        <v>1649.8011505313559</v>
      </c>
      <c r="AL108" s="9">
        <v>148.24045802259255</v>
      </c>
      <c r="AM108" s="9">
        <v>112.60201003396598</v>
      </c>
      <c r="AN108" s="9">
        <v>77.641146877191161</v>
      </c>
      <c r="AO108" s="9">
        <v>124.69438990542443</v>
      </c>
      <c r="AP108" s="9">
        <v>158</v>
      </c>
      <c r="AQ108" s="9">
        <v>127.99058983333335</v>
      </c>
      <c r="AR108" s="9">
        <v>116.76666666666667</v>
      </c>
      <c r="AS108" s="9">
        <v>101.03333333333335</v>
      </c>
      <c r="AT108" s="9">
        <v>115.03333333333335</v>
      </c>
      <c r="AU108" s="9">
        <v>136.23333333333332</v>
      </c>
      <c r="AV108" s="9">
        <v>103.7</v>
      </c>
      <c r="AW108" s="9">
        <v>128.6</v>
      </c>
      <c r="AX108" s="9">
        <v>102.96666666666665</v>
      </c>
      <c r="AY108" s="9">
        <v>158.4</v>
      </c>
      <c r="AZ108" s="9">
        <v>76.766666666666666</v>
      </c>
      <c r="BA108" s="9">
        <v>69.900000000000006</v>
      </c>
      <c r="BB108" s="9">
        <v>99.566666666666663</v>
      </c>
      <c r="BC108" s="9">
        <v>133.36666666666667</v>
      </c>
      <c r="BD108" s="9">
        <v>77.533333333333331</v>
      </c>
      <c r="BE108" s="9">
        <v>99.6</v>
      </c>
      <c r="BF108" s="9">
        <v>97.566666666666663</v>
      </c>
      <c r="BG108" s="9">
        <v>53.5</v>
      </c>
      <c r="BH108" s="9">
        <v>79.133333333333326</v>
      </c>
      <c r="BI108" s="9">
        <v>101.14552397114977</v>
      </c>
      <c r="BJ108" s="9">
        <v>110.69521500928533</v>
      </c>
      <c r="BK108" s="9">
        <v>97.022630604889784</v>
      </c>
      <c r="BL108" s="9">
        <v>97.246340858347807</v>
      </c>
      <c r="BM108" s="9">
        <v>98.901306379858568</v>
      </c>
      <c r="BN108" s="9">
        <v>99.394885809096237</v>
      </c>
      <c r="BO108" s="9">
        <v>103.9075399009356</v>
      </c>
      <c r="BP108" s="9">
        <v>99.042588312974573</v>
      </c>
      <c r="BQ108" s="9">
        <v>99.586776859504127</v>
      </c>
      <c r="BR108" s="9">
        <v>93.997965412004064</v>
      </c>
      <c r="BS108" s="9">
        <v>98.933879535678898</v>
      </c>
      <c r="BT108" s="9">
        <v>92.08353569694026</v>
      </c>
      <c r="BU108" s="9">
        <v>98.889284311330812</v>
      </c>
      <c r="BV108" s="9">
        <v>106.88666666666666</v>
      </c>
      <c r="BW108" s="9">
        <v>105.50833333333333</v>
      </c>
      <c r="BX108" s="9">
        <v>202.38333333333333</v>
      </c>
      <c r="BY108" s="9">
        <v>103.89999999999999</v>
      </c>
      <c r="BZ108" s="9">
        <v>140.30000000000001</v>
      </c>
      <c r="CA108" s="9">
        <v>147.07260032977911</v>
      </c>
      <c r="CB108" s="9">
        <v>105.56666666666666</v>
      </c>
      <c r="CC108" s="9">
        <v>2064.8350977320974</v>
      </c>
      <c r="CD108" s="9"/>
      <c r="CE108" s="9"/>
      <c r="CF108" s="9"/>
      <c r="CG108" s="9"/>
      <c r="CH108" s="27"/>
      <c r="CI108" s="27">
        <v>2783.6666666666665</v>
      </c>
      <c r="CJ108" s="27">
        <v>2692.9900000000002</v>
      </c>
      <c r="CK108" s="27">
        <v>2587</v>
      </c>
      <c r="CL108" s="27">
        <v>110.21944444444433</v>
      </c>
      <c r="CM108" s="27">
        <v>2216.6666666666665</v>
      </c>
      <c r="CN108" s="27">
        <v>2413.7400000000002</v>
      </c>
      <c r="CO108" s="27">
        <v>2444.0133333333333</v>
      </c>
      <c r="CP108" s="27">
        <v>2425.75</v>
      </c>
      <c r="CQ108" s="27">
        <v>71.795000000000002</v>
      </c>
      <c r="CR108" s="27">
        <v>105.69722222222232</v>
      </c>
      <c r="CS108" s="27">
        <v>231.70972222222235</v>
      </c>
      <c r="CT108" s="27">
        <v>76.976666666666674</v>
      </c>
      <c r="CU108" s="27">
        <v>68.091666666666669</v>
      </c>
      <c r="CV108" s="27">
        <v>353.69495566866664</v>
      </c>
      <c r="CW108" s="9">
        <v>151.03333333333333</v>
      </c>
      <c r="CX108" s="9">
        <v>312.60397975615365</v>
      </c>
      <c r="CY108" s="9">
        <v>99.466666666666654</v>
      </c>
      <c r="CZ108" s="9">
        <v>106.33333333333333</v>
      </c>
      <c r="DA108" s="9">
        <v>107.96395534290271</v>
      </c>
      <c r="DB108" s="9">
        <v>1091.449123700909</v>
      </c>
      <c r="DC108" s="27">
        <v>204.43333333333331</v>
      </c>
      <c r="DD108" s="9">
        <v>520.34333333333325</v>
      </c>
      <c r="DE108" s="9">
        <v>243</v>
      </c>
      <c r="DF108" s="9">
        <v>245</v>
      </c>
      <c r="DG108" s="9">
        <v>252.16534538316668</v>
      </c>
      <c r="DH108" s="9">
        <v>278.33333333333331</v>
      </c>
      <c r="DI108" s="9">
        <v>227.44356489999998</v>
      </c>
      <c r="DJ108" s="9">
        <v>456.66666666666669</v>
      </c>
      <c r="DK108" s="9">
        <v>453</v>
      </c>
      <c r="DL108" s="9">
        <v>551.66666666666663</v>
      </c>
      <c r="DM108" s="9">
        <v>530.66666666666663</v>
      </c>
      <c r="DN108" s="9">
        <v>186.66666666666666</v>
      </c>
      <c r="DO108" s="9">
        <v>190</v>
      </c>
      <c r="DP108" s="9">
        <v>234.33333333333334</v>
      </c>
      <c r="DQ108" s="9">
        <v>216.66666666666666</v>
      </c>
      <c r="DR108" s="9">
        <v>521.73333333333346</v>
      </c>
      <c r="DS108" s="9">
        <v>270.33333333333331</v>
      </c>
      <c r="DT108" s="9">
        <v>297.33333333333331</v>
      </c>
      <c r="DU108" s="9">
        <v>596</v>
      </c>
      <c r="DV108" s="9">
        <v>691</v>
      </c>
      <c r="DW108" s="9">
        <v>76.333333333333329</v>
      </c>
      <c r="DX108" s="9">
        <v>292.67666666666668</v>
      </c>
      <c r="DY108" s="9">
        <v>260.66666666666669</v>
      </c>
      <c r="DZ108" s="9">
        <v>654.63666666666666</v>
      </c>
      <c r="EA108" s="9">
        <v>651.33333333333337</v>
      </c>
      <c r="EB108" s="9">
        <v>174.60666666666665</v>
      </c>
      <c r="EC108" s="9">
        <v>126</v>
      </c>
      <c r="ED108" s="17">
        <v>391</v>
      </c>
      <c r="EE108" s="9">
        <v>367.43710333333337</v>
      </c>
      <c r="EF108" s="9">
        <v>1136.7769102926668</v>
      </c>
      <c r="EG108" s="9">
        <v>704.28506781416672</v>
      </c>
      <c r="EH108" s="9">
        <v>159.33333333333334</v>
      </c>
      <c r="EI108" s="9">
        <v>636.32757555266653</v>
      </c>
      <c r="EJ108" s="9">
        <v>229.68134854354048</v>
      </c>
      <c r="EK108" s="9">
        <v>231.93015193264318</v>
      </c>
      <c r="EL108" s="9">
        <v>227.23848225360589</v>
      </c>
      <c r="EM108" s="9">
        <v>97.933333333333337</v>
      </c>
      <c r="EN108" s="9">
        <v>172.43333333333331</v>
      </c>
      <c r="EO108" s="9">
        <v>111.76666666666667</v>
      </c>
      <c r="EP108" s="9">
        <v>106.9</v>
      </c>
      <c r="EQ108" s="9">
        <v>176.36666666666667</v>
      </c>
      <c r="ER108" s="9">
        <v>177.7</v>
      </c>
      <c r="ES108" s="9">
        <v>99.3</v>
      </c>
      <c r="ET108" s="9">
        <v>135.4</v>
      </c>
      <c r="EU108" s="9">
        <v>62.7</v>
      </c>
      <c r="EV108" s="9">
        <v>125.4</v>
      </c>
      <c r="EW108" s="9">
        <v>104.03361344537817</v>
      </c>
      <c r="EX108" s="9">
        <v>104.7024005261427</v>
      </c>
      <c r="EY108" s="9">
        <v>104.66988727858295</v>
      </c>
      <c r="EZ108" s="9">
        <v>105.03171363206707</v>
      </c>
      <c r="FA108" s="9">
        <v>110.71221771858714</v>
      </c>
      <c r="FB108" s="9">
        <v>94.473311289560684</v>
      </c>
      <c r="FC108" s="9">
        <v>350.03138713402342</v>
      </c>
      <c r="FD108" s="9">
        <v>5499.5866666666661</v>
      </c>
      <c r="FE108" s="9">
        <v>194.46129428129709</v>
      </c>
      <c r="FF108" s="9"/>
      <c r="FG108" s="9">
        <v>571.66666666666663</v>
      </c>
      <c r="FH108" s="9">
        <v>358</v>
      </c>
      <c r="FI108" s="9">
        <v>314.52615760000003</v>
      </c>
      <c r="FJ108" s="9">
        <v>19.277053986195028</v>
      </c>
      <c r="FK108" s="9">
        <v>19.133186252957312</v>
      </c>
      <c r="FL108" s="9">
        <v>219.45340830666933</v>
      </c>
      <c r="FM108" s="9"/>
      <c r="FN108" s="9">
        <v>582.33333333333337</v>
      </c>
      <c r="FO108" s="9">
        <v>128.93333333333334</v>
      </c>
      <c r="FP108" s="9">
        <v>324.15301256066664</v>
      </c>
      <c r="FQ108" s="9">
        <v>246.69727117799997</v>
      </c>
      <c r="FR108" s="9">
        <v>260.62508494970876</v>
      </c>
      <c r="FS108" s="9">
        <v>178.13333333333333</v>
      </c>
      <c r="FT108" s="9">
        <v>466.86558349533334</v>
      </c>
      <c r="FU108" s="9">
        <v>0.43099999999999999</v>
      </c>
      <c r="FV108" s="9">
        <v>682.33070089</v>
      </c>
      <c r="FW108" s="9">
        <v>388.96891758866667</v>
      </c>
      <c r="FX108" s="9">
        <v>125.16666666666667</v>
      </c>
      <c r="FY108" s="9">
        <v>124.03333333333335</v>
      </c>
      <c r="FZ108" s="9">
        <v>114.63333333333333</v>
      </c>
      <c r="GA108" s="9">
        <v>103.26666666666667</v>
      </c>
      <c r="GB108" s="9">
        <v>100.36666666666667</v>
      </c>
      <c r="GC108" s="9">
        <v>122.46666666666665</v>
      </c>
      <c r="GD108" s="9">
        <v>133.1</v>
      </c>
      <c r="GE108" s="9">
        <v>99.522205686535614</v>
      </c>
      <c r="GF108" s="9">
        <v>104.78796941568152</v>
      </c>
      <c r="GG108" s="9">
        <v>98.985645933014354</v>
      </c>
      <c r="GH108" s="9">
        <v>101.31996957358271</v>
      </c>
      <c r="GI108" s="9">
        <v>416.01228839400005</v>
      </c>
      <c r="GJ108" s="9">
        <v>14.966666666666669</v>
      </c>
      <c r="GK108" s="9">
        <v>14.083333333333334</v>
      </c>
      <c r="GL108" s="9">
        <v>3.1196666666666668</v>
      </c>
      <c r="GM108" s="9">
        <v>0.95663333333333334</v>
      </c>
      <c r="GN108" s="9">
        <v>1.6686333333333334</v>
      </c>
      <c r="GO108" s="9">
        <v>3.2223333333333333</v>
      </c>
      <c r="GP108" s="9">
        <v>1.4974333333333334</v>
      </c>
      <c r="GQ108" s="9">
        <v>4.360666666666666</v>
      </c>
      <c r="GR108" s="9">
        <v>0.28736</v>
      </c>
      <c r="GS108" s="9">
        <v>3.7843333333333331</v>
      </c>
      <c r="GT108" s="9">
        <v>1.4593084023464458</v>
      </c>
      <c r="GU108" s="9">
        <v>144.9</v>
      </c>
      <c r="GV108" s="9">
        <v>122.06666666666666</v>
      </c>
      <c r="GW108" s="9">
        <v>112.26666666666667</v>
      </c>
      <c r="GX108" s="9">
        <v>137.30000000000001</v>
      </c>
      <c r="GY108" s="9">
        <v>125.76666666666667</v>
      </c>
      <c r="GZ108" s="9">
        <v>121.4</v>
      </c>
      <c r="HA108" s="9">
        <v>158.19999999999999</v>
      </c>
      <c r="HB108" s="9">
        <v>100.30813888578767</v>
      </c>
      <c r="HC108" s="9">
        <v>101.61644827516001</v>
      </c>
      <c r="HD108" s="9">
        <v>103.20726933160938</v>
      </c>
      <c r="HE108" s="9">
        <v>107.76268486427144</v>
      </c>
      <c r="HF108" s="9">
        <v>101.09753111155635</v>
      </c>
      <c r="HG108" s="9">
        <v>98.898678414096935</v>
      </c>
      <c r="HH108" s="9">
        <v>13.453333333333333</v>
      </c>
      <c r="HI108" s="9">
        <v>0.88726666666666665</v>
      </c>
      <c r="HJ108" s="9">
        <v>14.03</v>
      </c>
      <c r="HK108" s="9">
        <v>0.20136666666666669</v>
      </c>
      <c r="HL108" s="34">
        <v>168.36666666666667</v>
      </c>
      <c r="HM108" s="9">
        <v>151.93333333333334</v>
      </c>
      <c r="HN108" s="34">
        <v>164.1</v>
      </c>
      <c r="HO108" s="9">
        <v>0.81786666666666674</v>
      </c>
      <c r="HP108" s="9">
        <v>1.1926333333333332</v>
      </c>
      <c r="HQ108" s="9">
        <v>0.54651666666666665</v>
      </c>
      <c r="HR108" s="9">
        <v>1.338024063782645</v>
      </c>
      <c r="HS108" s="9">
        <v>3.9696167125254487</v>
      </c>
      <c r="HT108" s="9">
        <v>0.50514866666666658</v>
      </c>
      <c r="HU108" s="9">
        <v>0.41260000000000002</v>
      </c>
      <c r="HV108" s="9">
        <v>0.71343333333333325</v>
      </c>
      <c r="HW108" s="9">
        <v>2.8290955643356646</v>
      </c>
      <c r="HX108" s="9">
        <v>0.72143333333333326</v>
      </c>
      <c r="HY108" s="9">
        <v>1.3706333333333334</v>
      </c>
      <c r="HZ108" s="9"/>
      <c r="IA108" s="9">
        <v>1.7496666666666665</v>
      </c>
      <c r="IB108" s="9">
        <v>0.76500000000000001</v>
      </c>
      <c r="IC108" s="9">
        <v>1.0840000000000001</v>
      </c>
      <c r="ID108" s="9">
        <v>0.6663</v>
      </c>
      <c r="IE108" s="9">
        <v>1.2033333333333334</v>
      </c>
      <c r="IF108" s="9">
        <v>1.2569205477461771</v>
      </c>
      <c r="IG108" s="9">
        <v>0.81784166666666669</v>
      </c>
      <c r="IH108" s="9">
        <v>0.67557824706694281</v>
      </c>
      <c r="II108" s="9">
        <v>106.33333333333333</v>
      </c>
      <c r="IJ108" s="9">
        <v>146.1</v>
      </c>
      <c r="IK108" s="9">
        <v>136.26666666666668</v>
      </c>
      <c r="IL108" s="9">
        <v>136</v>
      </c>
      <c r="IM108" s="9">
        <v>123.73333333333333</v>
      </c>
      <c r="IN108" s="9">
        <v>138.80000000000001</v>
      </c>
      <c r="IO108" s="9">
        <v>124</v>
      </c>
      <c r="IP108" s="9">
        <v>140</v>
      </c>
      <c r="IQ108" s="9">
        <v>81.533333333333346</v>
      </c>
      <c r="IR108" s="9">
        <v>103.86666666666667</v>
      </c>
      <c r="IS108" s="9">
        <v>189.16666666666666</v>
      </c>
      <c r="IT108" s="9">
        <v>142.63333333333335</v>
      </c>
      <c r="IU108" s="9">
        <v>137.36666666666667</v>
      </c>
      <c r="IV108" s="9">
        <v>90.933333333333337</v>
      </c>
      <c r="IW108" s="9">
        <v>93.710553704251836</v>
      </c>
      <c r="IX108" s="9">
        <v>91.91182148591615</v>
      </c>
      <c r="IY108" s="9">
        <v>101.52670656195409</v>
      </c>
      <c r="IZ108" s="9">
        <v>102.15863393911913</v>
      </c>
      <c r="JA108" s="9">
        <v>101.85420490376016</v>
      </c>
      <c r="JB108" s="9">
        <v>102.38667347269083</v>
      </c>
      <c r="JC108" s="9">
        <v>104.18794688457611</v>
      </c>
      <c r="JD108" s="9">
        <v>106.68908370361474</v>
      </c>
      <c r="JE108" s="9">
        <v>1.5062499999999999</v>
      </c>
      <c r="JF108" s="9">
        <v>0.46366666666666673</v>
      </c>
      <c r="JG108" s="9">
        <v>0.54841050901515298</v>
      </c>
      <c r="JH108" s="9">
        <v>0.78883814204917546</v>
      </c>
      <c r="JI108" s="9">
        <v>1.0051087213990024</v>
      </c>
      <c r="JJ108" s="9">
        <v>1.3002398392028705</v>
      </c>
      <c r="JK108" s="9">
        <v>1.4015518853022824</v>
      </c>
      <c r="JL108" s="9">
        <v>1.4955124271966853</v>
      </c>
      <c r="JM108" s="9">
        <v>0.74307261632341703</v>
      </c>
      <c r="JN108" s="9">
        <v>0.74100238640078475</v>
      </c>
      <c r="JO108" s="9">
        <v>1.0051274744833096</v>
      </c>
      <c r="JP108" s="9">
        <v>1.0030683702008645</v>
      </c>
      <c r="JQ108" s="9">
        <v>0.8085481493589044</v>
      </c>
      <c r="JR108" s="9">
        <v>0.78980874287167202</v>
      </c>
      <c r="JS108" s="9">
        <v>2.0297280592786309</v>
      </c>
      <c r="JT108" s="9">
        <v>1.7797856416403326</v>
      </c>
      <c r="JU108" s="9">
        <v>0.78720120591333398</v>
      </c>
      <c r="JV108" s="9">
        <v>0.80913415059387583</v>
      </c>
      <c r="JW108" s="9">
        <v>2.0337417565653264</v>
      </c>
      <c r="JX108" s="9">
        <v>1.8033898514401947</v>
      </c>
      <c r="JY108" s="9">
        <v>1.1602855617304131</v>
      </c>
      <c r="JZ108" s="9">
        <v>1.1498874723039483</v>
      </c>
      <c r="KA108" s="9">
        <v>0.88529999999999986</v>
      </c>
      <c r="KB108" s="9">
        <v>0.7236999999999999</v>
      </c>
      <c r="KC108" s="9">
        <v>0.62403333333333333</v>
      </c>
      <c r="KD108" s="9">
        <v>0.85966666666666658</v>
      </c>
      <c r="KE108" s="9">
        <v>0.51283333333333336</v>
      </c>
      <c r="KF108" s="9">
        <v>1.153</v>
      </c>
      <c r="KG108" s="9">
        <v>0.35663333333333336</v>
      </c>
      <c r="KH108" s="9">
        <v>0.61893333333333334</v>
      </c>
      <c r="KI108" s="9">
        <v>1.7285833333333336</v>
      </c>
      <c r="KJ108" s="9"/>
      <c r="KK108" s="9"/>
      <c r="KL108" s="9">
        <v>0.86350000000000005</v>
      </c>
      <c r="KM108" s="9">
        <v>1.3113906335554377</v>
      </c>
      <c r="KN108" s="9">
        <v>0.59945550701363148</v>
      </c>
      <c r="KO108" s="9">
        <v>0.60796303305537069</v>
      </c>
      <c r="KP108" s="9">
        <v>0.85030004849998586</v>
      </c>
      <c r="KQ108" s="9">
        <v>0.22314102583277998</v>
      </c>
      <c r="KR108" s="9">
        <v>0.20383767203208789</v>
      </c>
      <c r="KS108" s="9">
        <v>0.15036666666666668</v>
      </c>
      <c r="KT108" s="9"/>
      <c r="KU108" s="9">
        <v>28.973319781583523</v>
      </c>
      <c r="KV108" s="27">
        <v>0.61869345967233125</v>
      </c>
      <c r="KW108" s="27">
        <v>0.37016609706339293</v>
      </c>
      <c r="KX108" s="27"/>
      <c r="KY108" s="27"/>
      <c r="KZ108" s="27"/>
      <c r="LA108" s="27"/>
      <c r="LB108" s="27"/>
      <c r="LC108" s="27"/>
      <c r="LD108" s="27">
        <v>0.83403333333333329</v>
      </c>
      <c r="LE108" s="27">
        <v>1.095</v>
      </c>
      <c r="LF108" s="27">
        <v>0.74746328165398124</v>
      </c>
      <c r="LG108" s="27">
        <v>0.70997722963594645</v>
      </c>
      <c r="LH108" s="27">
        <v>0.70146666666666668</v>
      </c>
      <c r="LI108" s="27"/>
      <c r="LJ108" s="9">
        <v>81.717391304347828</v>
      </c>
      <c r="LK108" s="27">
        <v>204.43333333333331</v>
      </c>
      <c r="LL108" s="9">
        <v>2.1966666666666668</v>
      </c>
      <c r="LM108" s="9">
        <v>1.6806396486189825</v>
      </c>
      <c r="LN108" s="9">
        <v>1.2764850184328609</v>
      </c>
      <c r="LO108" s="9">
        <v>1.1073843647926844</v>
      </c>
      <c r="LP108" s="9"/>
      <c r="LQ108" s="9"/>
      <c r="LR108" s="9"/>
      <c r="LS108" s="9"/>
      <c r="LT108" s="9">
        <v>191.03333333333333</v>
      </c>
      <c r="LU108" s="9">
        <v>189.76666666666665</v>
      </c>
      <c r="LV108" s="9">
        <v>209.26666666666665</v>
      </c>
      <c r="LW108" s="9">
        <v>186.83333333333334</v>
      </c>
      <c r="LX108" s="9">
        <v>181.93333333333331</v>
      </c>
      <c r="LY108" s="9">
        <v>203.4</v>
      </c>
      <c r="LZ108" s="9">
        <v>164.9</v>
      </c>
      <c r="MA108" s="9">
        <v>220.96666666666667</v>
      </c>
      <c r="MB108" s="9">
        <v>125.40000000000002</v>
      </c>
      <c r="MC108" s="9">
        <v>184.76666666666665</v>
      </c>
      <c r="MD108" s="9">
        <v>198.9</v>
      </c>
      <c r="ME108" s="9">
        <v>178.43333333333331</v>
      </c>
      <c r="MF108" s="9">
        <v>178</v>
      </c>
      <c r="MG108" s="9">
        <v>187.23333333333335</v>
      </c>
      <c r="MH108" s="9">
        <v>141.86666666666667</v>
      </c>
      <c r="MI108" s="9">
        <v>182.1</v>
      </c>
      <c r="MJ108" s="9">
        <v>183.36666666666665</v>
      </c>
      <c r="MK108" s="9">
        <v>183.1</v>
      </c>
      <c r="ML108" s="9">
        <v>239.23333333333335</v>
      </c>
      <c r="MM108" s="9">
        <v>295.7</v>
      </c>
      <c r="MN108" s="9">
        <v>265.03333333333336</v>
      </c>
      <c r="MO108" s="9">
        <v>121.03333333333332</v>
      </c>
      <c r="MP108" s="9">
        <v>144.76666666666668</v>
      </c>
      <c r="MQ108" s="9">
        <v>167.66666666666666</v>
      </c>
      <c r="MR108" s="9">
        <v>165.86666666666665</v>
      </c>
      <c r="MS108" s="9">
        <v>168.1</v>
      </c>
      <c r="MT108" s="9">
        <v>184.76666666666665</v>
      </c>
      <c r="MU108" s="9">
        <v>183.33333333333334</v>
      </c>
      <c r="MV108" s="9">
        <v>194.13333333333333</v>
      </c>
      <c r="MW108" s="9">
        <v>49.666666666666664</v>
      </c>
      <c r="MX108" s="9">
        <v>44.666666666666664</v>
      </c>
      <c r="MY108" s="9">
        <v>56.666666666666664</v>
      </c>
      <c r="MZ108" s="9">
        <v>42</v>
      </c>
      <c r="NA108" s="9">
        <v>64.666666666666671</v>
      </c>
      <c r="NB108" s="9">
        <v>62.666666666666664</v>
      </c>
      <c r="NC108" s="9">
        <v>71</v>
      </c>
      <c r="ND108" s="9">
        <v>67.333333333333329</v>
      </c>
      <c r="NE108" s="9">
        <v>189.03333333333333</v>
      </c>
      <c r="NF108" s="9">
        <v>196.10000000000002</v>
      </c>
      <c r="NG108" s="9">
        <v>6.4066666666666663</v>
      </c>
      <c r="NH108" s="9">
        <v>10.220000000000001</v>
      </c>
      <c r="NI108" s="9">
        <v>5.0266666666666664</v>
      </c>
      <c r="NJ108" s="9">
        <v>101.2</v>
      </c>
      <c r="NK108" s="9">
        <v>167.5</v>
      </c>
      <c r="NL108" s="9">
        <v>149.26666666666699</v>
      </c>
      <c r="NM108" s="9">
        <v>96.158138051968749</v>
      </c>
      <c r="NN108" s="9">
        <v>1.2217780557538203</v>
      </c>
      <c r="NO108" s="9">
        <v>1.3453560407855509</v>
      </c>
      <c r="NP108" s="27"/>
      <c r="NQ108" s="27">
        <v>79.774006993007006</v>
      </c>
      <c r="NR108" s="27">
        <v>48.872037243785009</v>
      </c>
      <c r="NS108" s="27">
        <v>105.01729090333333</v>
      </c>
      <c r="NT108" s="27">
        <v>55.41534575666666</v>
      </c>
      <c r="NU108" s="27">
        <v>165.06666666666669</v>
      </c>
      <c r="NV108" s="27"/>
      <c r="NW108" s="27">
        <v>155</v>
      </c>
      <c r="NX108" s="27"/>
      <c r="NY108" s="27"/>
      <c r="NZ108" s="27">
        <v>68.400000000000006</v>
      </c>
      <c r="OA108" s="27">
        <v>64.5</v>
      </c>
      <c r="OB108" s="27">
        <v>72.3</v>
      </c>
      <c r="OC108" s="27">
        <v>61</v>
      </c>
      <c r="OD108" s="27">
        <v>462.77666666666664</v>
      </c>
      <c r="OE108" s="27">
        <v>123.83333333333333</v>
      </c>
      <c r="OF108" s="27">
        <v>1628.6234892787525</v>
      </c>
      <c r="OG108" s="27">
        <v>2375.6333333333332</v>
      </c>
      <c r="OH108" s="27">
        <v>4069.5666666666671</v>
      </c>
      <c r="OI108" s="27">
        <v>1621.5333333333335</v>
      </c>
      <c r="OJ108" s="9">
        <v>121.33333333333333</v>
      </c>
      <c r="OK108" s="9">
        <v>90.466666666666654</v>
      </c>
      <c r="OL108" s="9">
        <v>28.899999999999995</v>
      </c>
      <c r="OM108" s="9">
        <v>72.900000000000006</v>
      </c>
      <c r="ON108" s="9">
        <v>256</v>
      </c>
      <c r="OO108" s="9">
        <v>174.73333333333335</v>
      </c>
      <c r="OP108" s="9">
        <v>72.315513788322278</v>
      </c>
      <c r="OQ108" s="9">
        <v>74.430992736077258</v>
      </c>
      <c r="OR108" s="9">
        <v>110.73333333333335</v>
      </c>
      <c r="OS108" s="9">
        <v>143.69999999999999</v>
      </c>
      <c r="OT108" s="9">
        <v>184.76666666666665</v>
      </c>
      <c r="OU108" s="9">
        <v>235.5</v>
      </c>
      <c r="OV108" s="9">
        <v>129.1</v>
      </c>
      <c r="OW108" s="9">
        <v>184.7</v>
      </c>
      <c r="OX108" s="9">
        <v>135.80000000000001</v>
      </c>
      <c r="OY108" s="9">
        <v>125.93333333333334</v>
      </c>
      <c r="OZ108" s="9">
        <v>153.1</v>
      </c>
      <c r="PA108" s="9">
        <v>103.26666666666667</v>
      </c>
      <c r="PB108" s="9">
        <v>99.966666666666654</v>
      </c>
      <c r="PC108" s="9">
        <v>109.033333333333</v>
      </c>
      <c r="PD108" s="9">
        <v>109.93333333333334</v>
      </c>
      <c r="PE108" s="9">
        <v>163.86666666666665</v>
      </c>
    </row>
    <row r="109" spans="1:421" ht="15.75">
      <c r="A109" s="5">
        <v>38626</v>
      </c>
      <c r="B109" s="9">
        <v>114.364704</v>
      </c>
      <c r="C109" s="9">
        <v>78.08032</v>
      </c>
      <c r="D109" s="9">
        <v>122.47893333333333</v>
      </c>
      <c r="E109" s="9">
        <v>214.73666666666665</v>
      </c>
      <c r="F109" s="9">
        <v>94.55</v>
      </c>
      <c r="G109" s="9">
        <v>206.5</v>
      </c>
      <c r="H109" s="9">
        <v>95.063704813333331</v>
      </c>
      <c r="I109" s="9">
        <v>121.10000000000001</v>
      </c>
      <c r="J109" s="9">
        <v>72.305709666666658</v>
      </c>
      <c r="K109" s="9">
        <v>100.12569233333333</v>
      </c>
      <c r="L109" s="9">
        <v>70.333333333333329</v>
      </c>
      <c r="M109" s="9">
        <v>158.82333333333335</v>
      </c>
      <c r="N109" s="9">
        <v>159.83333333333334</v>
      </c>
      <c r="O109" s="9">
        <v>64.081030821333343</v>
      </c>
      <c r="P109" s="9">
        <v>98.693605955333339</v>
      </c>
      <c r="Q109" s="9">
        <v>113.90540800000001</v>
      </c>
      <c r="R109" s="9">
        <v>78.384229882936495</v>
      </c>
      <c r="S109" s="9">
        <v>85.980282179999975</v>
      </c>
      <c r="T109" s="9">
        <v>56.761683722933327</v>
      </c>
      <c r="U109" s="9">
        <v>344.93158075416659</v>
      </c>
      <c r="V109" s="9">
        <v>117.3749449593795</v>
      </c>
      <c r="W109" s="9">
        <v>134.66666666666666</v>
      </c>
      <c r="X109" s="9">
        <v>320.45500000000004</v>
      </c>
      <c r="Y109" s="9">
        <v>127.50067369999999</v>
      </c>
      <c r="Z109" s="9">
        <v>260.12709730483334</v>
      </c>
      <c r="AA109" s="17">
        <v>162.55417451466664</v>
      </c>
      <c r="AB109" s="9">
        <v>287</v>
      </c>
      <c r="AC109" s="9">
        <v>496</v>
      </c>
      <c r="AD109" s="9">
        <v>266</v>
      </c>
      <c r="AE109" s="9">
        <v>1261.9994751086667</v>
      </c>
      <c r="AF109" s="9">
        <v>1065.5675996666666</v>
      </c>
      <c r="AG109" s="9">
        <v>1113.5694262939842</v>
      </c>
      <c r="AH109" s="9">
        <v>943.50499393206462</v>
      </c>
      <c r="AI109" s="9">
        <v>1053.46229768382</v>
      </c>
      <c r="AJ109" s="9">
        <v>1037.0215860787491</v>
      </c>
      <c r="AK109" s="9">
        <v>1751.2985137224787</v>
      </c>
      <c r="AL109" s="9">
        <v>165.90660065746033</v>
      </c>
      <c r="AM109" s="9">
        <v>107.74509821752645</v>
      </c>
      <c r="AN109" s="9">
        <v>69.882631043849202</v>
      </c>
      <c r="AO109" s="9">
        <v>136.22227257142856</v>
      </c>
      <c r="AP109" s="9">
        <v>182.33333333333334</v>
      </c>
      <c r="AQ109" s="9">
        <v>122.96894946666667</v>
      </c>
      <c r="AR109" s="9">
        <v>118.93333333333332</v>
      </c>
      <c r="AS109" s="9">
        <v>103.43333333333334</v>
      </c>
      <c r="AT109" s="9">
        <v>116</v>
      </c>
      <c r="AU109" s="9">
        <v>137.33333333333334</v>
      </c>
      <c r="AV109" s="9">
        <v>104.56666666666666</v>
      </c>
      <c r="AW109" s="9">
        <v>128.4</v>
      </c>
      <c r="AX109" s="9">
        <v>102.63333333333333</v>
      </c>
      <c r="AY109" s="9">
        <v>159.13333333333333</v>
      </c>
      <c r="AZ109" s="9">
        <v>69.3</v>
      </c>
      <c r="BA109" s="9">
        <v>70.5</v>
      </c>
      <c r="BB109" s="9">
        <v>106.53333333333335</v>
      </c>
      <c r="BC109" s="9">
        <v>135.5</v>
      </c>
      <c r="BD109" s="9">
        <v>82.1</v>
      </c>
      <c r="BE109" s="9">
        <v>103.7</v>
      </c>
      <c r="BF109" s="9">
        <v>99.3</v>
      </c>
      <c r="BG109" s="9">
        <v>57.7</v>
      </c>
      <c r="BH109" s="9">
        <v>71.966666666666669</v>
      </c>
      <c r="BI109" s="9">
        <v>93.508697496817987</v>
      </c>
      <c r="BJ109" s="9">
        <v>108.6183057279885</v>
      </c>
      <c r="BK109" s="9">
        <v>100.3149452904315</v>
      </c>
      <c r="BL109" s="9">
        <v>103.29942942197965</v>
      </c>
      <c r="BM109" s="9">
        <v>105.82287716386038</v>
      </c>
      <c r="BN109" s="9">
        <v>113.2149131368339</v>
      </c>
      <c r="BO109" s="9">
        <v>103.02696752889378</v>
      </c>
      <c r="BP109" s="9">
        <v>105.64542753383954</v>
      </c>
      <c r="BQ109" s="9">
        <v>102.89256198347107</v>
      </c>
      <c r="BR109" s="9">
        <v>100.91556459816888</v>
      </c>
      <c r="BS109" s="9">
        <v>108.0802265032122</v>
      </c>
      <c r="BT109" s="9">
        <v>106.26517727051967</v>
      </c>
      <c r="BU109" s="9">
        <v>100.56674735503694</v>
      </c>
      <c r="BV109" s="9">
        <v>110.38666666666666</v>
      </c>
      <c r="BW109" s="9">
        <v>109.66666666666667</v>
      </c>
      <c r="BX109" s="9">
        <v>170.25</v>
      </c>
      <c r="BY109" s="9">
        <v>103.89999999999999</v>
      </c>
      <c r="BZ109" s="9">
        <v>141.23333333333335</v>
      </c>
      <c r="CA109" s="9">
        <v>165.48997526984127</v>
      </c>
      <c r="CB109" s="9">
        <v>106.83333333333333</v>
      </c>
      <c r="CC109" s="9">
        <v>2465.5074171022889</v>
      </c>
      <c r="CD109" s="9"/>
      <c r="CE109" s="9"/>
      <c r="CF109" s="9"/>
      <c r="CG109" s="9"/>
      <c r="CH109" s="27"/>
      <c r="CI109" s="27">
        <v>2677</v>
      </c>
      <c r="CJ109" s="27">
        <v>2579.2899999999995</v>
      </c>
      <c r="CK109" s="27">
        <v>2885</v>
      </c>
      <c r="CL109" s="27">
        <v>119.41666666666667</v>
      </c>
      <c r="CM109" s="27">
        <v>2283.6666666666665</v>
      </c>
      <c r="CN109" s="27">
        <v>2364.14</v>
      </c>
      <c r="CO109" s="27">
        <v>2391.436666666667</v>
      </c>
      <c r="CP109" s="27">
        <v>2381.0266666666666</v>
      </c>
      <c r="CQ109" s="27">
        <v>76.233333333333334</v>
      </c>
      <c r="CR109" s="27">
        <v>107.75</v>
      </c>
      <c r="CS109" s="27">
        <v>236.59027777777797</v>
      </c>
      <c r="CT109" s="27">
        <v>72.852777777777774</v>
      </c>
      <c r="CU109" s="27">
        <v>67.033333333333331</v>
      </c>
      <c r="CV109" s="27">
        <v>358.32466317066672</v>
      </c>
      <c r="CW109" s="9">
        <v>164.49333333333331</v>
      </c>
      <c r="CX109" s="9">
        <v>283.38187830687826</v>
      </c>
      <c r="CY109" s="9">
        <v>93.566666666666663</v>
      </c>
      <c r="CZ109" s="9">
        <v>99.733333333333334</v>
      </c>
      <c r="DA109" s="9">
        <v>119.20977443609024</v>
      </c>
      <c r="DB109" s="9">
        <v>1150.5464169104819</v>
      </c>
      <c r="DC109" s="27">
        <v>204.36666666666667</v>
      </c>
      <c r="DD109" s="9">
        <v>502.01</v>
      </c>
      <c r="DE109" s="9">
        <v>231.66666666666666</v>
      </c>
      <c r="DF109" s="9">
        <v>233.66666666666666</v>
      </c>
      <c r="DG109" s="9">
        <v>224.08825178183335</v>
      </c>
      <c r="DH109" s="9">
        <v>259</v>
      </c>
      <c r="DI109" s="9">
        <v>209.0717099</v>
      </c>
      <c r="DJ109" s="9">
        <v>443.66666666666669</v>
      </c>
      <c r="DK109" s="9">
        <v>444.33333333333331</v>
      </c>
      <c r="DL109" s="9">
        <v>558.66666666666663</v>
      </c>
      <c r="DM109" s="9">
        <v>498</v>
      </c>
      <c r="DN109" s="9">
        <v>172.33333333333334</v>
      </c>
      <c r="DO109" s="9">
        <v>182</v>
      </c>
      <c r="DP109" s="9">
        <v>220</v>
      </c>
      <c r="DQ109" s="9">
        <v>194.66666666666666</v>
      </c>
      <c r="DR109" s="9">
        <v>471.27333333333331</v>
      </c>
      <c r="DS109" s="9">
        <v>254</v>
      </c>
      <c r="DT109" s="9">
        <v>278</v>
      </c>
      <c r="DU109" s="9">
        <v>516.33333333333337</v>
      </c>
      <c r="DV109" s="9">
        <v>615.33333333333337</v>
      </c>
      <c r="DW109" s="9">
        <v>81</v>
      </c>
      <c r="DX109" s="9">
        <v>260.3</v>
      </c>
      <c r="DY109" s="9">
        <v>266</v>
      </c>
      <c r="DZ109" s="9">
        <v>592.39</v>
      </c>
      <c r="EA109" s="9">
        <v>723.33333333333337</v>
      </c>
      <c r="EB109" s="9">
        <v>175.31333333333336</v>
      </c>
      <c r="EC109" s="9">
        <v>129.66666666666666</v>
      </c>
      <c r="ED109" s="17">
        <v>394</v>
      </c>
      <c r="EE109" s="9">
        <v>384.3392100866667</v>
      </c>
      <c r="EF109" s="9">
        <v>999.42892106666659</v>
      </c>
      <c r="EG109" s="9">
        <v>729.85869020616667</v>
      </c>
      <c r="EH109" s="9">
        <v>162</v>
      </c>
      <c r="EI109" s="9">
        <v>592.74953509733336</v>
      </c>
      <c r="EJ109" s="9">
        <v>211.93980256045012</v>
      </c>
      <c r="EK109" s="9">
        <v>212.9351015726551</v>
      </c>
      <c r="EL109" s="9">
        <v>206.61731755702377</v>
      </c>
      <c r="EM109" s="9">
        <v>94.066666666666677</v>
      </c>
      <c r="EN109" s="9">
        <v>172.86666666666665</v>
      </c>
      <c r="EO109" s="9">
        <v>105.23333333333333</v>
      </c>
      <c r="EP109" s="9">
        <v>95.7</v>
      </c>
      <c r="EQ109" s="9">
        <v>177.79999999999998</v>
      </c>
      <c r="ER109" s="9">
        <v>178.06666666666669</v>
      </c>
      <c r="ES109" s="9">
        <v>95</v>
      </c>
      <c r="ET109" s="9">
        <v>116.93333333333332</v>
      </c>
      <c r="EU109" s="9">
        <v>85.7</v>
      </c>
      <c r="EV109" s="9">
        <v>117.03333333333335</v>
      </c>
      <c r="EW109" s="9">
        <v>95.630252100840337</v>
      </c>
      <c r="EX109" s="9">
        <v>98.257152252548494</v>
      </c>
      <c r="EY109" s="9">
        <v>94.041867954911439</v>
      </c>
      <c r="EZ109" s="9">
        <v>108.84556899598611</v>
      </c>
      <c r="FA109" s="9">
        <v>112.56514186450491</v>
      </c>
      <c r="FB109" s="9">
        <v>98.81908360888049</v>
      </c>
      <c r="FC109" s="9">
        <v>381.56680965699206</v>
      </c>
      <c r="FD109" s="9">
        <v>5558.7400000000007</v>
      </c>
      <c r="FE109" s="9">
        <v>172.42423499039683</v>
      </c>
      <c r="FF109" s="9">
        <v>670.1317890593333</v>
      </c>
      <c r="FG109" s="9">
        <v>574</v>
      </c>
      <c r="FH109" s="9">
        <v>336</v>
      </c>
      <c r="FI109" s="9">
        <v>274.10807659999995</v>
      </c>
      <c r="FJ109" s="9">
        <v>19.881314460626623</v>
      </c>
      <c r="FK109" s="9">
        <v>19.12936507936508</v>
      </c>
      <c r="FL109" s="9">
        <v>226.00468975468968</v>
      </c>
      <c r="FM109" s="9"/>
      <c r="FN109" s="9">
        <v>607.66666666666663</v>
      </c>
      <c r="FO109" s="9">
        <v>125.63333333333333</v>
      </c>
      <c r="FP109" s="9">
        <v>310.70481457866669</v>
      </c>
      <c r="FQ109" s="9">
        <v>296.52174239000004</v>
      </c>
      <c r="FR109" s="9">
        <v>317.08143370230891</v>
      </c>
      <c r="FS109" s="9">
        <v>206.5333333333333</v>
      </c>
      <c r="FT109" s="9">
        <v>479.72588211199997</v>
      </c>
      <c r="FU109" s="9">
        <v>0.4453333333333333</v>
      </c>
      <c r="FV109" s="9">
        <v>859.06794759333332</v>
      </c>
      <c r="FW109" s="9">
        <v>370.59706242199996</v>
      </c>
      <c r="FX109" s="9">
        <v>125.89999999999999</v>
      </c>
      <c r="FY109" s="9">
        <v>134.93333333333334</v>
      </c>
      <c r="FZ109" s="9">
        <v>128.66666666666666</v>
      </c>
      <c r="GA109" s="9">
        <v>112.36666666666667</v>
      </c>
      <c r="GB109" s="9">
        <v>113.1</v>
      </c>
      <c r="GC109" s="9">
        <v>135.33333333333334</v>
      </c>
      <c r="GD109" s="9">
        <v>134.5</v>
      </c>
      <c r="GE109" s="9">
        <v>102.2636484687084</v>
      </c>
      <c r="GF109" s="9">
        <v>131.93014135372289</v>
      </c>
      <c r="GG109" s="9">
        <v>102.2775119617225</v>
      </c>
      <c r="GH109" s="9">
        <v>94.536668307306812</v>
      </c>
      <c r="GI109" s="9">
        <v>388.16055596133333</v>
      </c>
      <c r="GJ109" s="9">
        <v>15.133333333333335</v>
      </c>
      <c r="GK109" s="9">
        <v>13.69</v>
      </c>
      <c r="GL109" s="9">
        <v>3.2076666666666664</v>
      </c>
      <c r="GM109" s="9">
        <v>0.98498833333333335</v>
      </c>
      <c r="GN109" s="9">
        <v>1.4672000000000001</v>
      </c>
      <c r="GO109" s="9">
        <v>3.0986666666666665</v>
      </c>
      <c r="GP109" s="9">
        <v>1.415</v>
      </c>
      <c r="GQ109" s="9">
        <v>4.4156666666666666</v>
      </c>
      <c r="GR109" s="9">
        <v>0.31492166666666671</v>
      </c>
      <c r="GS109" s="9">
        <v>3.6366666666666667</v>
      </c>
      <c r="GT109" s="9">
        <v>1.3741884920634921</v>
      </c>
      <c r="GU109" s="9">
        <v>143.43333333333334</v>
      </c>
      <c r="GV109" s="9">
        <v>113.3</v>
      </c>
      <c r="GW109" s="9">
        <v>113.36666666666667</v>
      </c>
      <c r="GX109" s="9">
        <v>134.6</v>
      </c>
      <c r="GY109" s="9">
        <v>128.19999999999999</v>
      </c>
      <c r="GZ109" s="9">
        <v>110.66666666666667</v>
      </c>
      <c r="HA109" s="9">
        <v>161.69999999999999</v>
      </c>
      <c r="HB109" s="9">
        <v>94.786200736853871</v>
      </c>
      <c r="HC109" s="9">
        <v>104.62840101655398</v>
      </c>
      <c r="HD109" s="9">
        <v>113.10622657999019</v>
      </c>
      <c r="HE109" s="9">
        <v>94.753837211805475</v>
      </c>
      <c r="HF109" s="9">
        <v>97.152652552372047</v>
      </c>
      <c r="HG109" s="9">
        <v>100.00000000000003</v>
      </c>
      <c r="HH109" s="9">
        <v>13.026666666666666</v>
      </c>
      <c r="HI109" s="9">
        <v>0.83750000000000002</v>
      </c>
      <c r="HJ109" s="9">
        <v>13.653333333333334</v>
      </c>
      <c r="HK109" s="9">
        <v>0.21826666666666664</v>
      </c>
      <c r="HL109" s="34">
        <v>169</v>
      </c>
      <c r="HM109" s="9">
        <v>152.1</v>
      </c>
      <c r="HN109" s="34">
        <v>167</v>
      </c>
      <c r="HO109" s="9">
        <v>0.90266666666666673</v>
      </c>
      <c r="HP109" s="9">
        <v>1.1883333333333332</v>
      </c>
      <c r="HQ109" s="9">
        <v>0.50603333333333333</v>
      </c>
      <c r="HR109" s="9">
        <v>1.499495238095238</v>
      </c>
      <c r="HS109" s="9">
        <v>4.0182612212164823</v>
      </c>
      <c r="HT109" s="9">
        <v>0.44496666666666668</v>
      </c>
      <c r="HU109" s="9">
        <v>0.41386666666666666</v>
      </c>
      <c r="HV109" s="9">
        <v>0.66299999999999992</v>
      </c>
      <c r="HW109" s="9">
        <v>2.7828173256589559</v>
      </c>
      <c r="HX109" s="9">
        <v>0.66649999999999998</v>
      </c>
      <c r="HY109" s="9">
        <v>1.0740999999999998</v>
      </c>
      <c r="HZ109" s="9"/>
      <c r="IA109" s="9">
        <v>1.7562999999999998</v>
      </c>
      <c r="IB109" s="9">
        <v>0.83599999999999997</v>
      </c>
      <c r="IC109" s="9">
        <v>1.0753333333333333</v>
      </c>
      <c r="ID109" s="9">
        <v>0.628</v>
      </c>
      <c r="IE109" s="9">
        <v>1.2976666666666667</v>
      </c>
      <c r="IF109" s="9">
        <v>1.3763142857142858</v>
      </c>
      <c r="IG109" s="9">
        <v>0.89980447811447817</v>
      </c>
      <c r="IH109" s="9">
        <v>0.60230634920634918</v>
      </c>
      <c r="II109" s="9">
        <v>102.73333333333333</v>
      </c>
      <c r="IJ109" s="9">
        <v>145.9</v>
      </c>
      <c r="IK109" s="9">
        <v>138.86666666666665</v>
      </c>
      <c r="IL109" s="9">
        <v>137.1</v>
      </c>
      <c r="IM109" s="9">
        <v>119.03333333333332</v>
      </c>
      <c r="IN109" s="9">
        <v>132.83333333333331</v>
      </c>
      <c r="IO109" s="9">
        <v>133.83333333333334</v>
      </c>
      <c r="IP109" s="9">
        <v>146</v>
      </c>
      <c r="IQ109" s="9">
        <v>78.666666666666671</v>
      </c>
      <c r="IR109" s="9">
        <v>98.633333333333326</v>
      </c>
      <c r="IS109" s="9">
        <v>165.2</v>
      </c>
      <c r="IT109" s="9">
        <v>130.53333333333333</v>
      </c>
      <c r="IU109" s="9">
        <v>157</v>
      </c>
      <c r="IV109" s="9">
        <v>105.16666666666667</v>
      </c>
      <c r="IW109" s="9">
        <v>103.42687456436013</v>
      </c>
      <c r="IX109" s="9">
        <v>103.0036322763618</v>
      </c>
      <c r="IY109" s="9">
        <v>89.431098560788399</v>
      </c>
      <c r="IZ109" s="9">
        <v>94.936935431905795</v>
      </c>
      <c r="JA109" s="9">
        <v>94.098545813920637</v>
      </c>
      <c r="JB109" s="9">
        <v>80.235554836219663</v>
      </c>
      <c r="JC109" s="9">
        <v>113.85767790262173</v>
      </c>
      <c r="JD109" s="9">
        <v>100.55642288138986</v>
      </c>
      <c r="JE109" s="9">
        <v>1.2323333333333333</v>
      </c>
      <c r="JF109" s="9">
        <v>0.38916666666666672</v>
      </c>
      <c r="JG109" s="9">
        <v>0.58720808492280574</v>
      </c>
      <c r="JH109" s="9">
        <v>0.81882978323847189</v>
      </c>
      <c r="JI109" s="9">
        <v>1.0020972902099035</v>
      </c>
      <c r="JJ109" s="9">
        <v>1.2159788161695793</v>
      </c>
      <c r="JK109" s="9">
        <v>1.2777900137746223</v>
      </c>
      <c r="JL109" s="9">
        <v>1.3631707967771163</v>
      </c>
      <c r="JM109" s="9">
        <v>0.82554285714285724</v>
      </c>
      <c r="JN109" s="9">
        <v>0.81922857142857142</v>
      </c>
      <c r="JO109" s="9">
        <v>1.1090920634920634</v>
      </c>
      <c r="JP109" s="9">
        <v>1.1038761904761907</v>
      </c>
      <c r="JQ109" s="9">
        <v>0.80006190476190464</v>
      </c>
      <c r="JR109" s="9">
        <v>0.78132857142857137</v>
      </c>
      <c r="JS109" s="9">
        <v>2.2117603174603171</v>
      </c>
      <c r="JT109" s="9">
        <v>1.8864888888888887</v>
      </c>
      <c r="JU109" s="9">
        <v>0.84062063492063488</v>
      </c>
      <c r="JV109" s="9">
        <v>0.86168730158730167</v>
      </c>
      <c r="JW109" s="9">
        <v>2.4144174603174609</v>
      </c>
      <c r="JX109" s="9">
        <v>1.9921222222222221</v>
      </c>
      <c r="JY109" s="9">
        <v>1.3452238095238094</v>
      </c>
      <c r="JZ109" s="9">
        <v>1.3204952380952377</v>
      </c>
      <c r="KA109" s="9">
        <v>0.80496666666666661</v>
      </c>
      <c r="KB109" s="9">
        <v>0.66366666666666674</v>
      </c>
      <c r="KC109" s="9">
        <v>0.62666666666666659</v>
      </c>
      <c r="KD109" s="9">
        <v>0.75259999999999994</v>
      </c>
      <c r="KE109" s="9">
        <v>0.47169999999999995</v>
      </c>
      <c r="KF109" s="9">
        <v>1.1575</v>
      </c>
      <c r="KG109" s="9">
        <v>0.26486666666666669</v>
      </c>
      <c r="KH109" s="9">
        <v>0.49456666666666671</v>
      </c>
      <c r="KI109" s="9">
        <v>1.5157500000000002</v>
      </c>
      <c r="KJ109" s="9"/>
      <c r="KK109" s="9"/>
      <c r="KL109" s="9">
        <v>0.83783333333333332</v>
      </c>
      <c r="KM109" s="9">
        <v>1.0810423907560456</v>
      </c>
      <c r="KN109" s="9">
        <v>0.50779641731990299</v>
      </c>
      <c r="KO109" s="9">
        <v>0.42478903367553578</v>
      </c>
      <c r="KP109" s="9">
        <v>0.8338940026412659</v>
      </c>
      <c r="KQ109" s="9">
        <v>0.17958828835263557</v>
      </c>
      <c r="KR109" s="9">
        <v>0.14985786729904457</v>
      </c>
      <c r="KS109" s="9">
        <v>0.14058925476603121</v>
      </c>
      <c r="KT109" s="9"/>
      <c r="KU109" s="9">
        <v>31.814453323163164</v>
      </c>
      <c r="KV109" s="27">
        <v>0.68225975793056648</v>
      </c>
      <c r="KW109" s="27">
        <v>0.38043546671917311</v>
      </c>
      <c r="KX109" s="27"/>
      <c r="KY109" s="27"/>
      <c r="KZ109" s="27"/>
      <c r="LA109" s="27"/>
      <c r="LB109" s="27"/>
      <c r="LC109" s="27"/>
      <c r="LD109" s="27">
        <v>0.90140000000000009</v>
      </c>
      <c r="LE109" s="27">
        <v>1.1365666666666667</v>
      </c>
      <c r="LF109" s="27">
        <v>0.77901936236932767</v>
      </c>
      <c r="LG109" s="27">
        <v>0.73071171751443176</v>
      </c>
      <c r="LH109" s="27">
        <v>0.62746666666666673</v>
      </c>
      <c r="LI109" s="27"/>
      <c r="LJ109" s="9">
        <v>79.820238095238096</v>
      </c>
      <c r="LK109" s="27">
        <v>204.36666666666667</v>
      </c>
      <c r="LL109" s="9">
        <v>2.1833333333333336</v>
      </c>
      <c r="LM109" s="9">
        <v>1.5771831878371609</v>
      </c>
      <c r="LN109" s="9">
        <v>1.6421684153023122</v>
      </c>
      <c r="LO109" s="9">
        <v>1.4505761066150429</v>
      </c>
      <c r="LP109" s="9"/>
      <c r="LQ109" s="9"/>
      <c r="LR109" s="9"/>
      <c r="LS109" s="9"/>
      <c r="LT109" s="9">
        <v>192.46666666666667</v>
      </c>
      <c r="LU109" s="9">
        <v>191.16666666666666</v>
      </c>
      <c r="LV109" s="9">
        <v>208.96666666666667</v>
      </c>
      <c r="LW109" s="9">
        <v>185.16666666666666</v>
      </c>
      <c r="LX109" s="9">
        <v>173.03333333333333</v>
      </c>
      <c r="LY109" s="9">
        <v>201.56666666666669</v>
      </c>
      <c r="LZ109" s="9">
        <v>166.29999999999998</v>
      </c>
      <c r="MA109" s="9">
        <v>221.5</v>
      </c>
      <c r="MB109" s="9">
        <v>127.06666666666668</v>
      </c>
      <c r="MC109" s="9">
        <v>185.36666666666665</v>
      </c>
      <c r="MD109" s="9">
        <v>199.66666666666666</v>
      </c>
      <c r="ME109" s="9">
        <v>176.63333333333333</v>
      </c>
      <c r="MF109" s="9">
        <v>179.56666666666669</v>
      </c>
      <c r="MG109" s="9">
        <v>185.9666666666667</v>
      </c>
      <c r="MH109" s="9">
        <v>149.43333333333334</v>
      </c>
      <c r="MI109" s="9">
        <v>183.1</v>
      </c>
      <c r="MJ109" s="9">
        <v>187.23333333333335</v>
      </c>
      <c r="MK109" s="9">
        <v>183.16666666666666</v>
      </c>
      <c r="ML109" s="9">
        <v>248.13333333333335</v>
      </c>
      <c r="MM109" s="9">
        <v>309.83333333333331</v>
      </c>
      <c r="MN109" s="9">
        <v>279</v>
      </c>
      <c r="MO109" s="9">
        <v>119.89999999999999</v>
      </c>
      <c r="MP109" s="9">
        <v>145.53333333333333</v>
      </c>
      <c r="MQ109" s="9">
        <v>167.73333333333335</v>
      </c>
      <c r="MR109" s="9">
        <v>166.86666666666667</v>
      </c>
      <c r="MS109" s="9">
        <v>166.66666666666666</v>
      </c>
      <c r="MT109" s="9">
        <v>178.70000000000002</v>
      </c>
      <c r="MU109" s="9">
        <v>183.43333333333331</v>
      </c>
      <c r="MV109" s="9">
        <v>195.6</v>
      </c>
      <c r="MW109" s="9">
        <v>54.666666666666664</v>
      </c>
      <c r="MX109" s="9">
        <v>47.333333333333336</v>
      </c>
      <c r="MY109" s="9">
        <v>67</v>
      </c>
      <c r="MZ109" s="9">
        <v>42.333333333333336</v>
      </c>
      <c r="NA109" s="9">
        <v>66</v>
      </c>
      <c r="NB109" s="9">
        <v>65.666666666666671</v>
      </c>
      <c r="NC109" s="9">
        <v>65.333333333333329</v>
      </c>
      <c r="ND109" s="9">
        <v>74.333333333333329</v>
      </c>
      <c r="NE109" s="9">
        <v>186.4</v>
      </c>
      <c r="NF109" s="9">
        <v>196.76666666666665</v>
      </c>
      <c r="NG109" s="9">
        <v>6.2</v>
      </c>
      <c r="NH109" s="9">
        <v>9.0066666666666659</v>
      </c>
      <c r="NI109" s="9">
        <v>5.0200000000000005</v>
      </c>
      <c r="NJ109" s="9">
        <v>102.83333333333333</v>
      </c>
      <c r="NK109" s="9">
        <v>169.8</v>
      </c>
      <c r="NL109" s="9">
        <v>211.7</v>
      </c>
      <c r="NM109" s="9">
        <v>96.030607364897193</v>
      </c>
      <c r="NN109" s="9">
        <v>1.2538766203786973</v>
      </c>
      <c r="NO109" s="9">
        <v>1.4069151608880794</v>
      </c>
      <c r="NP109" s="27"/>
      <c r="NQ109" s="27">
        <v>83.651764778936922</v>
      </c>
      <c r="NR109" s="27">
        <v>53.270827392530485</v>
      </c>
      <c r="NS109" s="27">
        <v>105.97784126666666</v>
      </c>
      <c r="NT109" s="27">
        <v>54.854373016666671</v>
      </c>
      <c r="NU109" s="27">
        <v>163.93333333333334</v>
      </c>
      <c r="NV109" s="27"/>
      <c r="NW109" s="27">
        <v>158</v>
      </c>
      <c r="NX109" s="27"/>
      <c r="NY109" s="27"/>
      <c r="NZ109" s="27">
        <v>68.400000000000006</v>
      </c>
      <c r="OA109" s="27">
        <v>64.5</v>
      </c>
      <c r="OB109" s="27">
        <v>72.3</v>
      </c>
      <c r="OC109" s="27">
        <v>61</v>
      </c>
      <c r="OD109" s="27">
        <v>509.67333333333335</v>
      </c>
      <c r="OE109" s="27">
        <v>126.46666666666665</v>
      </c>
      <c r="OF109" s="27">
        <v>1617.7592592592591</v>
      </c>
      <c r="OG109" s="27">
        <v>2308.8666666666668</v>
      </c>
      <c r="OH109" s="27">
        <v>3889.0666666666671</v>
      </c>
      <c r="OI109" s="27">
        <v>1563.3666666666668</v>
      </c>
      <c r="OJ109" s="9">
        <v>129</v>
      </c>
      <c r="OK109" s="9">
        <v>102</v>
      </c>
      <c r="OL109" s="9">
        <v>28.899999999999995</v>
      </c>
      <c r="OM109" s="9">
        <v>72.900000000000006</v>
      </c>
      <c r="ON109" s="9">
        <v>256</v>
      </c>
      <c r="OO109" s="9">
        <v>175.9</v>
      </c>
      <c r="OP109" s="9">
        <v>73.363118163611148</v>
      </c>
      <c r="OQ109" s="9">
        <v>74.600484261500995</v>
      </c>
      <c r="OR109" s="9">
        <v>111.63333333333333</v>
      </c>
      <c r="OS109" s="9">
        <v>143.53333333333333</v>
      </c>
      <c r="OT109" s="9">
        <v>185.73333333333335</v>
      </c>
      <c r="OU109" s="9">
        <v>237.66666666666666</v>
      </c>
      <c r="OV109" s="9">
        <v>129.46666666666667</v>
      </c>
      <c r="OW109" s="9">
        <v>184.5</v>
      </c>
      <c r="OX109" s="9">
        <v>136.73333333333335</v>
      </c>
      <c r="OY109" s="9">
        <v>128.30000000000001</v>
      </c>
      <c r="OZ109" s="9">
        <v>154.83333333333334</v>
      </c>
      <c r="PA109" s="9">
        <v>103.56666666666666</v>
      </c>
      <c r="PB109" s="9">
        <v>100.73333333333333</v>
      </c>
      <c r="PC109" s="9">
        <v>109.966666666667</v>
      </c>
      <c r="PD109" s="9">
        <v>114.33333333333333</v>
      </c>
      <c r="PE109" s="9">
        <v>162.06666666666666</v>
      </c>
    </row>
    <row r="110" spans="1:421" ht="15.75">
      <c r="A110" s="2">
        <v>38718</v>
      </c>
      <c r="B110" s="9">
        <v>117.42667733333333</v>
      </c>
      <c r="C110" s="9">
        <v>78.08032</v>
      </c>
      <c r="D110" s="9">
        <v>130.59316266666667</v>
      </c>
      <c r="E110" s="9">
        <v>244.07666666666668</v>
      </c>
      <c r="F110" s="9">
        <v>103.98333333333333</v>
      </c>
      <c r="G110" s="9">
        <v>200.33333333333334</v>
      </c>
      <c r="H110" s="9">
        <v>100.61134033</v>
      </c>
      <c r="I110" s="9">
        <v>125.56666666666666</v>
      </c>
      <c r="J110" s="9">
        <v>79.78561066666667</v>
      </c>
      <c r="K110" s="9">
        <v>104.98106666666666</v>
      </c>
      <c r="L110" s="9">
        <v>82.666666666666671</v>
      </c>
      <c r="M110" s="9">
        <v>186.74666666666667</v>
      </c>
      <c r="N110" s="9">
        <v>171.33333333333334</v>
      </c>
      <c r="O110" s="9">
        <v>74.222294873333325</v>
      </c>
      <c r="P110" s="9">
        <v>108.76138258666667</v>
      </c>
      <c r="Q110" s="9">
        <v>123.32097600000002</v>
      </c>
      <c r="R110" s="9">
        <v>86.600848036165132</v>
      </c>
      <c r="S110" s="9">
        <v>100.89822857533333</v>
      </c>
      <c r="T110" s="9">
        <v>64.349259906766662</v>
      </c>
      <c r="U110" s="9">
        <v>303.82639200426667</v>
      </c>
      <c r="V110" s="9">
        <v>128.64439874865656</v>
      </c>
      <c r="W110" s="9">
        <v>139.25</v>
      </c>
      <c r="X110" s="9">
        <v>324.88</v>
      </c>
      <c r="Y110" s="9">
        <v>134.35949956666667</v>
      </c>
      <c r="Z110" s="9">
        <v>259.69512748369488</v>
      </c>
      <c r="AA110" s="17">
        <v>175.41447313133335</v>
      </c>
      <c r="AB110" s="9">
        <v>304.33333333333331</v>
      </c>
      <c r="AC110" s="9">
        <v>501.66666666666669</v>
      </c>
      <c r="AD110" s="9">
        <v>260.66666666666669</v>
      </c>
      <c r="AE110" s="9">
        <v>1311.5299966380001</v>
      </c>
      <c r="AF110" s="9">
        <v>1083.9394548333332</v>
      </c>
      <c r="AG110" s="9">
        <v>1148.6139428214944</v>
      </c>
      <c r="AH110" s="9">
        <v>964.57545286999232</v>
      </c>
      <c r="AI110" s="9">
        <v>1108.8100891736626</v>
      </c>
      <c r="AJ110" s="9">
        <v>1360.6612106960122</v>
      </c>
      <c r="AK110" s="9">
        <v>1776.3447999863968</v>
      </c>
      <c r="AL110" s="9">
        <v>168.42354431480723</v>
      </c>
      <c r="AM110" s="9">
        <v>119.34920814111121</v>
      </c>
      <c r="AN110" s="9">
        <v>79.673919162499999</v>
      </c>
      <c r="AO110" s="9">
        <v>140.36669733318078</v>
      </c>
      <c r="AP110" s="9">
        <v>203.66666666666666</v>
      </c>
      <c r="AQ110" s="9">
        <v>122.7239914</v>
      </c>
      <c r="AR110" s="9">
        <v>120.13333333333334</v>
      </c>
      <c r="AS110" s="9">
        <v>109.46666666666665</v>
      </c>
      <c r="AT110" s="9">
        <v>114.36666666666667</v>
      </c>
      <c r="AU110" s="9">
        <v>138.43333333333331</v>
      </c>
      <c r="AV110" s="9">
        <v>105.46666666666665</v>
      </c>
      <c r="AW110" s="9">
        <v>128.4</v>
      </c>
      <c r="AX110" s="9">
        <v>103.43333333333334</v>
      </c>
      <c r="AY110" s="9">
        <v>160.4</v>
      </c>
      <c r="AZ110" s="9">
        <v>79.333333333333329</v>
      </c>
      <c r="BA110" s="9">
        <v>71.233333333333334</v>
      </c>
      <c r="BB110" s="9">
        <v>106.43333333333332</v>
      </c>
      <c r="BC110" s="9">
        <v>135.63333333333333</v>
      </c>
      <c r="BD110" s="9">
        <v>82.2</v>
      </c>
      <c r="BE110" s="9">
        <v>106.6</v>
      </c>
      <c r="BF110" s="9">
        <v>106.73333333333333</v>
      </c>
      <c r="BG110" s="9">
        <v>62.633333333333333</v>
      </c>
      <c r="BH110" s="9">
        <v>81.5</v>
      </c>
      <c r="BI110" s="9">
        <v>103.18201103097159</v>
      </c>
      <c r="BJ110" s="9">
        <v>95.674359137533045</v>
      </c>
      <c r="BK110" s="9">
        <v>113.72447157375238</v>
      </c>
      <c r="BL110" s="9">
        <v>108.85636318531382</v>
      </c>
      <c r="BM110" s="9">
        <v>105.64714656987593</v>
      </c>
      <c r="BN110" s="9">
        <v>115.16689439781378</v>
      </c>
      <c r="BO110" s="9">
        <v>120.90258668134288</v>
      </c>
      <c r="BP110" s="9">
        <v>112.64443710795642</v>
      </c>
      <c r="BQ110" s="9">
        <v>105.6473829201102</v>
      </c>
      <c r="BR110" s="9">
        <v>109.25737538148526</v>
      </c>
      <c r="BS110" s="9">
        <v>111.36845799810837</v>
      </c>
      <c r="BT110" s="9">
        <v>118.69839728023311</v>
      </c>
      <c r="BU110" s="9">
        <v>106.1367437397514</v>
      </c>
      <c r="BV110" s="9">
        <v>108.21999999999998</v>
      </c>
      <c r="BW110" s="9">
        <v>108.83333333333333</v>
      </c>
      <c r="BX110" s="9">
        <v>171</v>
      </c>
      <c r="BY110" s="9">
        <v>109</v>
      </c>
      <c r="BZ110" s="9">
        <v>142.56666666666666</v>
      </c>
      <c r="CA110" s="9">
        <v>182.88715711987038</v>
      </c>
      <c r="CB110" s="9">
        <v>106.66666666666667</v>
      </c>
      <c r="CC110" s="9">
        <v>2712.93201472084</v>
      </c>
      <c r="CD110" s="9"/>
      <c r="CE110" s="9"/>
      <c r="CF110" s="9"/>
      <c r="CG110" s="9"/>
      <c r="CH110" s="27"/>
      <c r="CI110" s="27">
        <v>2716.3333333333335</v>
      </c>
      <c r="CJ110" s="27">
        <v>3206.5266666666666</v>
      </c>
      <c r="CK110" s="27">
        <v>2896.6666666666665</v>
      </c>
      <c r="CL110" s="27">
        <v>127.52499999999999</v>
      </c>
      <c r="CM110" s="27">
        <v>2378</v>
      </c>
      <c r="CN110" s="27">
        <v>2443.8266666666664</v>
      </c>
      <c r="CO110" s="27">
        <v>2714.1366666666668</v>
      </c>
      <c r="CP110" s="27">
        <v>2692.7833333333333</v>
      </c>
      <c r="CQ110" s="27">
        <v>78.394444444444431</v>
      </c>
      <c r="CR110" s="27">
        <v>111.16666666666667</v>
      </c>
      <c r="CS110" s="27">
        <v>257.777777777778</v>
      </c>
      <c r="CT110" s="27">
        <v>72.651666666666671</v>
      </c>
      <c r="CU110" s="27">
        <v>85.274999999999991</v>
      </c>
      <c r="CV110" s="27">
        <v>403.59291430133334</v>
      </c>
      <c r="CW110" s="9">
        <v>173.9</v>
      </c>
      <c r="CX110" s="9">
        <v>270.55265212511586</v>
      </c>
      <c r="CY110" s="9">
        <v>94.766666666666666</v>
      </c>
      <c r="CZ110" s="9">
        <v>97.833333333333329</v>
      </c>
      <c r="DA110" s="9">
        <v>121.91847041847042</v>
      </c>
      <c r="DB110" s="9">
        <v>1219.4194005525239</v>
      </c>
      <c r="DC110" s="27">
        <v>204.8</v>
      </c>
      <c r="DD110" s="9">
        <v>527.59333333333336</v>
      </c>
      <c r="DE110" s="9">
        <v>228</v>
      </c>
      <c r="DF110" s="9">
        <v>227</v>
      </c>
      <c r="DG110" s="9">
        <v>226.10915583183336</v>
      </c>
      <c r="DH110" s="9">
        <v>257</v>
      </c>
      <c r="DI110" s="9">
        <v>209.56162603333334</v>
      </c>
      <c r="DJ110" s="9">
        <v>453.16666666666669</v>
      </c>
      <c r="DK110" s="9">
        <v>452.66666666666669</v>
      </c>
      <c r="DL110" s="9">
        <v>535.33333333333337</v>
      </c>
      <c r="DM110" s="9">
        <v>493</v>
      </c>
      <c r="DN110" s="9">
        <v>169.83333333333334</v>
      </c>
      <c r="DO110" s="9">
        <v>180</v>
      </c>
      <c r="DP110" s="9">
        <v>216</v>
      </c>
      <c r="DQ110" s="9">
        <v>196.66666666666666</v>
      </c>
      <c r="DR110" s="9">
        <v>466.15333333333336</v>
      </c>
      <c r="DS110" s="9">
        <v>228.06666666666669</v>
      </c>
      <c r="DT110" s="9">
        <v>273</v>
      </c>
      <c r="DU110" s="9">
        <v>502.59999999999997</v>
      </c>
      <c r="DV110" s="9">
        <v>597.33333333333337</v>
      </c>
      <c r="DW110" s="9">
        <v>77.236666666666665</v>
      </c>
      <c r="DX110" s="9">
        <v>267.13666666666671</v>
      </c>
      <c r="DY110" s="9">
        <v>269</v>
      </c>
      <c r="DZ110" s="9">
        <v>623.27333333333331</v>
      </c>
      <c r="EA110" s="9">
        <v>732.66666666666663</v>
      </c>
      <c r="EB110" s="9">
        <v>153.71666666666667</v>
      </c>
      <c r="EC110" s="9">
        <v>134</v>
      </c>
      <c r="ED110" s="17">
        <v>401</v>
      </c>
      <c r="EE110" s="9">
        <v>388.01358112000003</v>
      </c>
      <c r="EF110" s="9">
        <v>936.96461349999993</v>
      </c>
      <c r="EG110" s="9">
        <v>653.15619488533332</v>
      </c>
      <c r="EH110" s="9">
        <v>174</v>
      </c>
      <c r="EI110" s="9">
        <v>525.28808292533324</v>
      </c>
      <c r="EJ110" s="9">
        <v>211.66084178921693</v>
      </c>
      <c r="EK110" s="9">
        <v>213.6963269127622</v>
      </c>
      <c r="EL110" s="9">
        <v>208.29285045218822</v>
      </c>
      <c r="EM110" s="9">
        <v>94.766666666666652</v>
      </c>
      <c r="EN110" s="9">
        <v>174.33333333333334</v>
      </c>
      <c r="EO110" s="9">
        <v>107.40000000000002</v>
      </c>
      <c r="EP110" s="9">
        <v>96.133333333333326</v>
      </c>
      <c r="EQ110" s="9">
        <v>179.79999999999998</v>
      </c>
      <c r="ER110" s="9">
        <v>171.63333333333333</v>
      </c>
      <c r="ES110" s="9">
        <v>96.4</v>
      </c>
      <c r="ET110" s="9">
        <v>107.7</v>
      </c>
      <c r="EU110" s="9">
        <v>79.466666666666654</v>
      </c>
      <c r="EV110" s="9">
        <v>126.8</v>
      </c>
      <c r="EW110" s="9">
        <v>95.854341736694693</v>
      </c>
      <c r="EX110" s="9">
        <v>97.270634659651421</v>
      </c>
      <c r="EY110" s="9">
        <v>95.008051529790677</v>
      </c>
      <c r="EZ110" s="9">
        <v>97.40674274285243</v>
      </c>
      <c r="FA110" s="9">
        <v>120.9033005211349</v>
      </c>
      <c r="FB110" s="9">
        <v>99.763816721776095</v>
      </c>
      <c r="FC110" s="9">
        <v>364.19515255890815</v>
      </c>
      <c r="FD110" s="9">
        <v>5772.1833333333343</v>
      </c>
      <c r="FE110" s="9">
        <v>196.33375207824943</v>
      </c>
      <c r="FF110" s="9">
        <v>645.80745281866666</v>
      </c>
      <c r="FG110" s="9">
        <v>578.33333333333337</v>
      </c>
      <c r="FH110" s="9">
        <v>331</v>
      </c>
      <c r="FI110" s="9">
        <v>250.5921022</v>
      </c>
      <c r="FJ110" s="9">
        <v>19.404602209993357</v>
      </c>
      <c r="FK110" s="9">
        <v>19.47294874137695</v>
      </c>
      <c r="FL110" s="9">
        <v>224.27784914360998</v>
      </c>
      <c r="FM110" s="9"/>
      <c r="FN110" s="9">
        <v>606.66666666666663</v>
      </c>
      <c r="FO110" s="9">
        <v>113.4</v>
      </c>
      <c r="FP110" s="9">
        <v>421.52384494400002</v>
      </c>
      <c r="FQ110" s="9">
        <v>398.37530743399998</v>
      </c>
      <c r="FR110" s="9">
        <v>459.58753834939961</v>
      </c>
      <c r="FS110" s="9">
        <v>286</v>
      </c>
      <c r="FT110" s="9">
        <v>519.9969886373334</v>
      </c>
      <c r="FU110" s="9">
        <v>0.46666666666666667</v>
      </c>
      <c r="FV110" s="9">
        <v>794.39901740666664</v>
      </c>
      <c r="FW110" s="9">
        <v>384.26572266600004</v>
      </c>
      <c r="FX110" s="9">
        <v>130.86666666666667</v>
      </c>
      <c r="FY110" s="9">
        <v>148.16666666666666</v>
      </c>
      <c r="FZ110" s="9">
        <v>140.33333333333334</v>
      </c>
      <c r="GA110" s="9">
        <v>123.43333333333334</v>
      </c>
      <c r="GB110" s="9">
        <v>123.83333333333333</v>
      </c>
      <c r="GC110" s="9">
        <v>148.43333333333334</v>
      </c>
      <c r="GD110" s="9">
        <v>144.80000000000001</v>
      </c>
      <c r="GE110" s="9">
        <v>110.84828072374091</v>
      </c>
      <c r="GF110" s="9">
        <v>121.99870214146658</v>
      </c>
      <c r="GG110" s="9">
        <v>107.177033492823</v>
      </c>
      <c r="GH110" s="9">
        <v>98.313123629692598</v>
      </c>
      <c r="GI110" s="9">
        <v>403.66640172199999</v>
      </c>
      <c r="GJ110" s="9">
        <v>13.5</v>
      </c>
      <c r="GK110" s="9">
        <v>12.233333333333334</v>
      </c>
      <c r="GL110" s="9">
        <v>3.1940000000000004</v>
      </c>
      <c r="GM110" s="9">
        <v>0.90483333333333338</v>
      </c>
      <c r="GN110" s="9">
        <v>1.2320333333333331</v>
      </c>
      <c r="GO110" s="9">
        <v>3.0943333333333332</v>
      </c>
      <c r="GP110" s="9">
        <v>1.2320666666666666</v>
      </c>
      <c r="GQ110" s="9">
        <v>4.3739999999999997</v>
      </c>
      <c r="GR110" s="9">
        <v>0.34608333333333335</v>
      </c>
      <c r="GS110" s="9">
        <v>3.7503333333333333</v>
      </c>
      <c r="GT110" s="9">
        <v>1.2007187261632339</v>
      </c>
      <c r="GU110" s="9">
        <v>137.16666666666666</v>
      </c>
      <c r="GV110" s="9">
        <v>98.333333333333329</v>
      </c>
      <c r="GW110" s="9">
        <v>101.26666666666667</v>
      </c>
      <c r="GX110" s="9">
        <v>126.86666666666667</v>
      </c>
      <c r="GY110" s="9">
        <v>128.66666666666666</v>
      </c>
      <c r="GZ110" s="9">
        <v>93.3</v>
      </c>
      <c r="HA110" s="9">
        <v>155.76666666666668</v>
      </c>
      <c r="HB110" s="9">
        <v>82.532097800602884</v>
      </c>
      <c r="HC110" s="9">
        <v>96.114097649019797</v>
      </c>
      <c r="HD110" s="9">
        <v>124.29814794861664</v>
      </c>
      <c r="HE110" s="9">
        <v>79.566443502034303</v>
      </c>
      <c r="HF110" s="9">
        <v>100.18922950199247</v>
      </c>
      <c r="HG110" s="9">
        <v>89.207048458149785</v>
      </c>
      <c r="HH110" s="9">
        <v>11.326666666666666</v>
      </c>
      <c r="HI110" s="9">
        <v>0.74296666666666666</v>
      </c>
      <c r="HJ110" s="9">
        <v>12.519999999999998</v>
      </c>
      <c r="HK110" s="9">
        <v>0.24060000000000001</v>
      </c>
      <c r="HL110" s="34">
        <v>171.06666666666669</v>
      </c>
      <c r="HM110" s="9">
        <v>150.6</v>
      </c>
      <c r="HN110" s="34">
        <v>165.66666666666666</v>
      </c>
      <c r="HO110" s="9">
        <v>0.89239999999999997</v>
      </c>
      <c r="HP110" s="9">
        <v>1.2264333333333333</v>
      </c>
      <c r="HQ110" s="9">
        <v>0.50396666666666656</v>
      </c>
      <c r="HR110" s="9">
        <v>1.5003865148378193</v>
      </c>
      <c r="HS110" s="9">
        <v>4.046356153797265</v>
      </c>
      <c r="HT110" s="9">
        <v>0.42627266666666658</v>
      </c>
      <c r="HU110" s="9">
        <v>0.34916666666666663</v>
      </c>
      <c r="HV110" s="9">
        <v>0.61639999999999995</v>
      </c>
      <c r="HW110" s="9">
        <v>2.7740423906759908</v>
      </c>
      <c r="HX110" s="9">
        <v>0.62696666666666667</v>
      </c>
      <c r="HY110" s="9">
        <v>1.0089666666666666</v>
      </c>
      <c r="HZ110" s="9">
        <v>0.34556666666666674</v>
      </c>
      <c r="IA110" s="9">
        <v>1.6238087452640604</v>
      </c>
      <c r="IB110" s="9">
        <v>0.67196666666666671</v>
      </c>
      <c r="IC110" s="9">
        <v>1.1583333333333334</v>
      </c>
      <c r="ID110" s="9">
        <v>0.71403333333333341</v>
      </c>
      <c r="IE110" s="9">
        <v>1.3596666666666668</v>
      </c>
      <c r="IF110" s="9">
        <v>1.38437544168392</v>
      </c>
      <c r="IG110" s="9">
        <v>0.90530171717171726</v>
      </c>
      <c r="IH110" s="9">
        <v>0.56383195652173912</v>
      </c>
      <c r="II110" s="9">
        <v>106.43333333333332</v>
      </c>
      <c r="IJ110" s="9">
        <v>146.36666666666665</v>
      </c>
      <c r="IK110" s="9">
        <v>137.30000000000001</v>
      </c>
      <c r="IL110" s="9">
        <v>135.66666666666666</v>
      </c>
      <c r="IM110" s="9">
        <v>120.16666666666667</v>
      </c>
      <c r="IN110" s="9">
        <v>120.86666666666667</v>
      </c>
      <c r="IO110" s="9">
        <v>131.76666666666665</v>
      </c>
      <c r="IP110" s="9">
        <v>146.36666666666667</v>
      </c>
      <c r="IQ110" s="9">
        <v>69.533333333333331</v>
      </c>
      <c r="IR110" s="9">
        <v>93.833333333333329</v>
      </c>
      <c r="IS110" s="9">
        <v>149.4</v>
      </c>
      <c r="IT110" s="9">
        <v>113.4</v>
      </c>
      <c r="IU110" s="9">
        <v>118.2</v>
      </c>
      <c r="IV110" s="9">
        <v>98.566666666666677</v>
      </c>
      <c r="IW110" s="9">
        <v>102.25052754198852</v>
      </c>
      <c r="IX110" s="9">
        <v>103.064856039877</v>
      </c>
      <c r="IY110" s="9">
        <v>85.673907108630061</v>
      </c>
      <c r="IZ110" s="9">
        <v>88.264143288426439</v>
      </c>
      <c r="JA110" s="9">
        <v>88.517106687373513</v>
      </c>
      <c r="JB110" s="9">
        <v>75.370077563775354</v>
      </c>
      <c r="JC110" s="9">
        <v>91.517421405061867</v>
      </c>
      <c r="JD110" s="9">
        <v>114.33222582496032</v>
      </c>
      <c r="JE110" s="9">
        <v>1.1016666666666668</v>
      </c>
      <c r="JF110" s="9">
        <v>0.23075000000000001</v>
      </c>
      <c r="JG110" s="9">
        <v>0.590335637344368</v>
      </c>
      <c r="JH110" s="9">
        <v>0.84722628626179119</v>
      </c>
      <c r="JI110" s="9">
        <v>1.041238743710317</v>
      </c>
      <c r="JJ110" s="9">
        <v>1.3065909325143246</v>
      </c>
      <c r="JK110" s="9">
        <v>1.384792528170234</v>
      </c>
      <c r="JL110" s="9">
        <v>1.4866190579797669</v>
      </c>
      <c r="JM110" s="9">
        <v>0.92369953416149075</v>
      </c>
      <c r="JN110" s="9">
        <v>0.90813700138026221</v>
      </c>
      <c r="JO110" s="9">
        <v>1.0968637060041406</v>
      </c>
      <c r="JP110" s="9">
        <v>1.0912664078674947</v>
      </c>
      <c r="JQ110" s="9">
        <v>0.80058893719806756</v>
      </c>
      <c r="JR110" s="9">
        <v>0.77495492408557642</v>
      </c>
      <c r="JS110" s="9">
        <v>2.3656931780538306</v>
      </c>
      <c r="JT110" s="9">
        <v>1.978242933057281</v>
      </c>
      <c r="JU110" s="9">
        <v>0.90701897860593517</v>
      </c>
      <c r="JV110" s="9">
        <v>0.93084459627329197</v>
      </c>
      <c r="JW110" s="9">
        <v>2.2164204761904762</v>
      </c>
      <c r="JX110" s="9">
        <v>1.9409644893029676</v>
      </c>
      <c r="JY110" s="9">
        <v>1.2767850586611456</v>
      </c>
      <c r="JZ110" s="9">
        <v>1.2714013768115939</v>
      </c>
      <c r="KA110" s="9">
        <v>0.74833333333333329</v>
      </c>
      <c r="KB110" s="9">
        <v>0.64553333333333329</v>
      </c>
      <c r="KC110" s="9">
        <v>0.50790000000000002</v>
      </c>
      <c r="KD110" s="9">
        <v>0.78186666666666649</v>
      </c>
      <c r="KE110" s="9">
        <v>0.36650000000000005</v>
      </c>
      <c r="KF110" s="9">
        <v>1.1728000000000001</v>
      </c>
      <c r="KG110" s="9">
        <v>0.23053333333333331</v>
      </c>
      <c r="KH110" s="9">
        <v>0.4659666666666667</v>
      </c>
      <c r="KI110" s="9">
        <v>1.3826666666666667</v>
      </c>
      <c r="KJ110" s="9"/>
      <c r="KK110" s="9"/>
      <c r="KL110" s="9">
        <v>0.97083333333333333</v>
      </c>
      <c r="KM110" s="9">
        <v>0.93287627630304559</v>
      </c>
      <c r="KN110" s="9">
        <v>0.36734506395797001</v>
      </c>
      <c r="KO110" s="9">
        <v>0.30717462819897956</v>
      </c>
      <c r="KP110" s="9">
        <v>0.91704720908983517</v>
      </c>
      <c r="KQ110" s="9">
        <v>0.17406666666666668</v>
      </c>
      <c r="KR110" s="9">
        <v>0.14380000000000001</v>
      </c>
      <c r="KS110" s="9">
        <v>0.13950000000000001</v>
      </c>
      <c r="KT110" s="9"/>
      <c r="KU110" s="9">
        <v>23.434466935640206</v>
      </c>
      <c r="KV110" s="27">
        <v>0.64134092640672724</v>
      </c>
      <c r="KW110" s="27">
        <v>0.38308402586222201</v>
      </c>
      <c r="KX110" s="27"/>
      <c r="KY110" s="27"/>
      <c r="KZ110" s="27"/>
      <c r="LA110" s="27"/>
      <c r="LB110" s="27"/>
      <c r="LC110" s="27"/>
      <c r="LD110" s="27">
        <v>0.89229999999999998</v>
      </c>
      <c r="LE110" s="27">
        <v>1.0603666666666667</v>
      </c>
      <c r="LF110" s="27">
        <v>0.78395142927125772</v>
      </c>
      <c r="LG110" s="27">
        <v>0.75347603366264193</v>
      </c>
      <c r="LH110" s="27">
        <v>0.57656666666666667</v>
      </c>
      <c r="LI110" s="27"/>
      <c r="LJ110" s="9">
        <v>81.460102941176473</v>
      </c>
      <c r="LK110" s="27">
        <v>204.8</v>
      </c>
      <c r="LL110" s="9">
        <v>2.3566666666666669</v>
      </c>
      <c r="LM110" s="9">
        <v>1.5613480152685146</v>
      </c>
      <c r="LN110" s="9">
        <v>1.9134688782294049</v>
      </c>
      <c r="LO110" s="9">
        <v>1.902339767569357</v>
      </c>
      <c r="LP110" s="9"/>
      <c r="LQ110" s="9"/>
      <c r="LR110" s="9"/>
      <c r="LS110" s="9"/>
      <c r="LT110" s="9">
        <v>194.03333333333333</v>
      </c>
      <c r="LU110" s="9">
        <v>192.76666666666665</v>
      </c>
      <c r="LV110" s="9">
        <v>210.6</v>
      </c>
      <c r="LW110" s="9">
        <v>185.1</v>
      </c>
      <c r="LX110" s="9">
        <v>181.43333333333331</v>
      </c>
      <c r="LY110" s="9">
        <v>197.5</v>
      </c>
      <c r="LZ110" s="9">
        <v>168.86666666666667</v>
      </c>
      <c r="MA110" s="9">
        <v>224.1</v>
      </c>
      <c r="MB110" s="9">
        <v>128</v>
      </c>
      <c r="MC110" s="9">
        <v>185.70000000000002</v>
      </c>
      <c r="MD110" s="9">
        <v>203.23333333333335</v>
      </c>
      <c r="ME110" s="9">
        <v>175.0333333333333</v>
      </c>
      <c r="MF110" s="9">
        <v>178.83333333333334</v>
      </c>
      <c r="MG110" s="9">
        <v>181.66666666666666</v>
      </c>
      <c r="MH110" s="9">
        <v>152.86666666666667</v>
      </c>
      <c r="MI110" s="9">
        <v>183.36666666666667</v>
      </c>
      <c r="MJ110" s="9">
        <v>186.33333333333334</v>
      </c>
      <c r="MK110" s="9">
        <v>182.43333333333331</v>
      </c>
      <c r="ML110" s="9">
        <v>253.46666666666667</v>
      </c>
      <c r="MM110" s="9">
        <v>311.43333333333334</v>
      </c>
      <c r="MN110" s="9">
        <v>290</v>
      </c>
      <c r="MO110" s="9">
        <v>122.23333333333335</v>
      </c>
      <c r="MP110" s="9">
        <v>147.5</v>
      </c>
      <c r="MQ110" s="9">
        <v>169.13333333333333</v>
      </c>
      <c r="MR110" s="9">
        <v>168.9</v>
      </c>
      <c r="MS110" s="9">
        <v>169.6</v>
      </c>
      <c r="MT110" s="9">
        <v>180.93333333333331</v>
      </c>
      <c r="MU110" s="9">
        <v>184.5</v>
      </c>
      <c r="MV110" s="9">
        <v>197.13333333333333</v>
      </c>
      <c r="MW110" s="9">
        <v>56</v>
      </c>
      <c r="MX110" s="9">
        <v>48</v>
      </c>
      <c r="MY110" s="9">
        <v>69.333333333333329</v>
      </c>
      <c r="MZ110" s="9">
        <v>43.333333333333336</v>
      </c>
      <c r="NA110" s="9">
        <v>61</v>
      </c>
      <c r="NB110" s="9">
        <v>60.666666666666664</v>
      </c>
      <c r="NC110" s="9">
        <v>63.333333333333336</v>
      </c>
      <c r="ND110" s="9">
        <v>66.666666666666671</v>
      </c>
      <c r="NE110" s="9">
        <v>191.53333333333333</v>
      </c>
      <c r="NF110" s="9">
        <v>199.20000000000002</v>
      </c>
      <c r="NG110" s="9">
        <v>7.456666666666667</v>
      </c>
      <c r="NH110" s="9">
        <v>10.846666666666666</v>
      </c>
      <c r="NI110" s="9">
        <v>5.6533333333333333</v>
      </c>
      <c r="NJ110" s="9">
        <v>102.66666666666667</v>
      </c>
      <c r="NK110" s="9">
        <v>173.1</v>
      </c>
      <c r="NL110" s="9">
        <v>273.03333333333302</v>
      </c>
      <c r="NM110" s="9">
        <v>108.14602263669696</v>
      </c>
      <c r="NN110" s="9">
        <v>1.2396857134047772</v>
      </c>
      <c r="NO110" s="9">
        <v>1.3670470326068662</v>
      </c>
      <c r="NP110" s="27">
        <v>51.567717996289431</v>
      </c>
      <c r="NQ110" s="27">
        <v>93.64932419432418</v>
      </c>
      <c r="NR110" s="27">
        <v>61.982042662314825</v>
      </c>
      <c r="NS110" s="27">
        <v>118.3597335</v>
      </c>
      <c r="NT110" s="27">
        <v>64.941006439999995</v>
      </c>
      <c r="NU110" s="27">
        <v>164.4</v>
      </c>
      <c r="NV110" s="27">
        <v>1150</v>
      </c>
      <c r="NW110" s="27">
        <v>158</v>
      </c>
      <c r="NX110" s="27">
        <v>189</v>
      </c>
      <c r="NY110" s="27">
        <v>142</v>
      </c>
      <c r="NZ110" s="27">
        <v>66.8</v>
      </c>
      <c r="OA110" s="27">
        <v>62.4</v>
      </c>
      <c r="OB110" s="27">
        <v>70.599999999999994</v>
      </c>
      <c r="OC110" s="27">
        <v>66.400000000000006</v>
      </c>
      <c r="OD110" s="27">
        <v>792.30333333333328</v>
      </c>
      <c r="OE110" s="27">
        <v>128.06666666666669</v>
      </c>
      <c r="OF110" s="27">
        <v>1740.5307017543862</v>
      </c>
      <c r="OG110" s="27">
        <v>2433.3333333333335</v>
      </c>
      <c r="OH110" s="27">
        <v>3908.1333333333332</v>
      </c>
      <c r="OI110" s="27">
        <v>1562.7666666666667</v>
      </c>
      <c r="OJ110" s="9">
        <v>129</v>
      </c>
      <c r="OK110" s="9">
        <v>102</v>
      </c>
      <c r="OL110" s="9">
        <v>28.399999999999995</v>
      </c>
      <c r="OM110" s="9">
        <v>69.3</v>
      </c>
      <c r="ON110" s="9">
        <v>305</v>
      </c>
      <c r="OO110" s="9">
        <v>176.73333333333335</v>
      </c>
      <c r="OP110" s="9">
        <v>73.732860884301331</v>
      </c>
      <c r="OQ110" s="9">
        <v>74.794188861985248</v>
      </c>
      <c r="OR110" s="9">
        <v>112.23333333333333</v>
      </c>
      <c r="OS110" s="9">
        <v>144.03333333333333</v>
      </c>
      <c r="OT110" s="9">
        <v>186.66666666666666</v>
      </c>
      <c r="OU110" s="9">
        <v>239.66666666666666</v>
      </c>
      <c r="OV110" s="9">
        <v>134.93333333333331</v>
      </c>
      <c r="OW110" s="9">
        <v>186.73333333333335</v>
      </c>
      <c r="OX110" s="9">
        <v>138.16666666666669</v>
      </c>
      <c r="OY110" s="9">
        <v>131.30000000000001</v>
      </c>
      <c r="OZ110" s="9">
        <v>157.5</v>
      </c>
      <c r="PA110" s="9">
        <v>104.13333333333333</v>
      </c>
      <c r="PB110" s="9">
        <v>101.66666666666667</v>
      </c>
      <c r="PC110" s="9">
        <v>110.066666666667</v>
      </c>
      <c r="PD110" s="9">
        <v>114.46666666666665</v>
      </c>
      <c r="PE110" s="9">
        <v>162.66666666666666</v>
      </c>
    </row>
    <row r="111" spans="1:421" ht="15.75">
      <c r="A111" s="3">
        <v>38808</v>
      </c>
      <c r="B111" s="9">
        <v>128.44978133333333</v>
      </c>
      <c r="C111" s="9">
        <v>77.927221333333335</v>
      </c>
      <c r="D111" s="9">
        <v>135.95161600000003</v>
      </c>
      <c r="E111" s="9">
        <v>260.9733333333333</v>
      </c>
      <c r="F111" s="9">
        <v>112.33333333333333</v>
      </c>
      <c r="G111" s="9">
        <v>222.33333333333334</v>
      </c>
      <c r="H111" s="9">
        <v>98.05191522749999</v>
      </c>
      <c r="I111" s="9">
        <v>135</v>
      </c>
      <c r="J111" s="9">
        <v>84.247305999999995</v>
      </c>
      <c r="K111" s="9">
        <v>109.31153566666667</v>
      </c>
      <c r="L111" s="9">
        <v>96</v>
      </c>
      <c r="M111" s="9">
        <v>223.83</v>
      </c>
      <c r="N111" s="9">
        <v>187.33333333333334</v>
      </c>
      <c r="O111" s="9">
        <v>85.686332497333339</v>
      </c>
      <c r="P111" s="9">
        <v>120.15193278999999</v>
      </c>
      <c r="Q111" s="9">
        <v>126.30640000000001</v>
      </c>
      <c r="R111" s="9">
        <v>94.537820769736825</v>
      </c>
      <c r="S111" s="9">
        <v>100.67776631333334</v>
      </c>
      <c r="T111" s="9">
        <v>64.856323109366656</v>
      </c>
      <c r="U111" s="9">
        <v>276.43395595076663</v>
      </c>
      <c r="V111" s="9">
        <v>136.93866480867226</v>
      </c>
      <c r="W111" s="9">
        <v>163</v>
      </c>
      <c r="X111" s="9">
        <v>342.27666666666664</v>
      </c>
      <c r="Y111" s="9">
        <v>145.50509159999999</v>
      </c>
      <c r="Z111" s="9">
        <v>293.31439069613918</v>
      </c>
      <c r="AA111" s="17">
        <v>178.57443221999998</v>
      </c>
      <c r="AB111" s="9">
        <v>314</v>
      </c>
      <c r="AC111" s="9">
        <v>496.66666666666669</v>
      </c>
      <c r="AD111" s="9">
        <v>255.33333333333334</v>
      </c>
      <c r="AE111" s="9">
        <v>1242.084384108</v>
      </c>
      <c r="AF111" s="9">
        <v>1045.7259960866668</v>
      </c>
      <c r="AG111" s="9">
        <v>1075.248072978075</v>
      </c>
      <c r="AH111" s="9">
        <v>983.24802537828452</v>
      </c>
      <c r="AI111" s="9">
        <v>1100.0016314679676</v>
      </c>
      <c r="AJ111" s="9">
        <v>1295.8483324884946</v>
      </c>
      <c r="AK111" s="9">
        <v>1756.3580109381571</v>
      </c>
      <c r="AL111" s="9">
        <v>187.88211363296855</v>
      </c>
      <c r="AM111" s="9">
        <v>122.7370315492969</v>
      </c>
      <c r="AN111" s="9">
        <v>85.861421293859664</v>
      </c>
      <c r="AO111" s="9">
        <v>144.77932907177035</v>
      </c>
      <c r="AP111" s="9">
        <v>203</v>
      </c>
      <c r="AQ111" s="9">
        <v>136.68660120000001</v>
      </c>
      <c r="AR111" s="9">
        <v>126.03333333333335</v>
      </c>
      <c r="AS111" s="9">
        <v>110.26666666666667</v>
      </c>
      <c r="AT111" s="9">
        <v>113.5</v>
      </c>
      <c r="AU111" s="9">
        <v>145.76666666666665</v>
      </c>
      <c r="AV111" s="9">
        <v>106.3</v>
      </c>
      <c r="AW111" s="9">
        <v>128.4</v>
      </c>
      <c r="AX111" s="9">
        <v>103.33333333333333</v>
      </c>
      <c r="AY111" s="9">
        <v>160.53333333333333</v>
      </c>
      <c r="AZ111" s="9">
        <v>88.8</v>
      </c>
      <c r="BA111" s="9">
        <v>67.266666666666666</v>
      </c>
      <c r="BB111" s="9">
        <v>115.96666666666665</v>
      </c>
      <c r="BC111" s="9">
        <v>145.36666666666665</v>
      </c>
      <c r="BD111" s="9">
        <v>79.5</v>
      </c>
      <c r="BE111" s="9">
        <v>108.73333333333333</v>
      </c>
      <c r="BF111" s="9">
        <v>110.26666666666667</v>
      </c>
      <c r="BG111" s="9">
        <v>63.9</v>
      </c>
      <c r="BH111" s="9">
        <v>90.933333333333337</v>
      </c>
      <c r="BI111" s="9">
        <v>108.9520577004667</v>
      </c>
      <c r="BJ111" s="9">
        <v>87.048532568135911</v>
      </c>
      <c r="BK111" s="9">
        <v>114.62060456508327</v>
      </c>
      <c r="BL111" s="9">
        <v>117.88638055073181</v>
      </c>
      <c r="BM111" s="9">
        <v>119.32387305524037</v>
      </c>
      <c r="BN111" s="9">
        <v>111.1067733749756</v>
      </c>
      <c r="BO111" s="9">
        <v>120.63841496973036</v>
      </c>
      <c r="BP111" s="9">
        <v>117.26642456256194</v>
      </c>
      <c r="BQ111" s="9">
        <v>115.56473829201101</v>
      </c>
      <c r="BR111" s="9">
        <v>111.90233977619532</v>
      </c>
      <c r="BS111" s="9">
        <v>114.8694878134196</v>
      </c>
      <c r="BT111" s="9">
        <v>118.30985915492957</v>
      </c>
      <c r="BU111" s="9">
        <v>114.661181373351</v>
      </c>
      <c r="BV111" s="9">
        <v>176.5</v>
      </c>
      <c r="BW111" s="9">
        <v>107.5</v>
      </c>
      <c r="BX111" s="9">
        <v>184</v>
      </c>
      <c r="BY111" s="9">
        <v>118.96666666666665</v>
      </c>
      <c r="BZ111" s="9">
        <v>143.5</v>
      </c>
      <c r="CA111" s="9">
        <v>190.56654408771931</v>
      </c>
      <c r="CB111" s="9">
        <v>110.59999999999998</v>
      </c>
      <c r="CC111" s="9">
        <v>2591.6220321621072</v>
      </c>
      <c r="CD111" s="9"/>
      <c r="CE111" s="9"/>
      <c r="CF111" s="9"/>
      <c r="CG111" s="9"/>
      <c r="CH111" s="27"/>
      <c r="CI111" s="27">
        <v>2756</v>
      </c>
      <c r="CJ111" s="27">
        <v>3599.5266666666666</v>
      </c>
      <c r="CK111" s="27">
        <v>2946.6666666666665</v>
      </c>
      <c r="CL111" s="27">
        <v>135.43611111111102</v>
      </c>
      <c r="CM111" s="27">
        <v>2435</v>
      </c>
      <c r="CN111" s="27">
        <v>3376.3999999999996</v>
      </c>
      <c r="CO111" s="27">
        <v>3239.83</v>
      </c>
      <c r="CP111" s="27">
        <v>3200.6800000000003</v>
      </c>
      <c r="CQ111" s="27">
        <v>76.099999999999994</v>
      </c>
      <c r="CR111" s="27">
        <v>118.95833333333333</v>
      </c>
      <c r="CS111" s="27">
        <v>249.833333333333</v>
      </c>
      <c r="CT111" s="27">
        <v>78.066666666666663</v>
      </c>
      <c r="CU111" s="27">
        <v>89.458333333333329</v>
      </c>
      <c r="CV111" s="27">
        <v>410.64770668533333</v>
      </c>
      <c r="CW111" s="9">
        <v>189.91333333333333</v>
      </c>
      <c r="CX111" s="9">
        <v>256.46464646464648</v>
      </c>
      <c r="CY111" s="9">
        <v>108</v>
      </c>
      <c r="CZ111" s="9">
        <v>111.33333333333333</v>
      </c>
      <c r="DA111" s="9">
        <v>131.21613756613758</v>
      </c>
      <c r="DB111" s="9">
        <v>1124.8341495909744</v>
      </c>
      <c r="DC111" s="27">
        <v>208.8</v>
      </c>
      <c r="DD111" s="9">
        <v>513.54666666666662</v>
      </c>
      <c r="DE111" s="9">
        <v>222</v>
      </c>
      <c r="DF111" s="9">
        <v>223</v>
      </c>
      <c r="DG111" s="9">
        <v>215.21158384099999</v>
      </c>
      <c r="DH111" s="9">
        <v>263.66666666666669</v>
      </c>
      <c r="DI111" s="9">
        <v>206.00973406666665</v>
      </c>
      <c r="DJ111" s="9">
        <v>473</v>
      </c>
      <c r="DK111" s="9">
        <v>488</v>
      </c>
      <c r="DL111" s="9">
        <v>576.33333333333337</v>
      </c>
      <c r="DM111" s="9">
        <v>529</v>
      </c>
      <c r="DN111" s="9">
        <v>167</v>
      </c>
      <c r="DO111" s="9">
        <v>174</v>
      </c>
      <c r="DP111" s="9">
        <v>209.66666666666666</v>
      </c>
      <c r="DQ111" s="9">
        <v>194</v>
      </c>
      <c r="DR111" s="9">
        <v>519.27</v>
      </c>
      <c r="DS111" s="9">
        <v>226</v>
      </c>
      <c r="DT111" s="9">
        <v>306.33333333333331</v>
      </c>
      <c r="DU111" s="9">
        <v>581.33333333333337</v>
      </c>
      <c r="DV111" s="9">
        <v>668</v>
      </c>
      <c r="DW111" s="9">
        <v>78</v>
      </c>
      <c r="DX111" s="9">
        <v>289.52</v>
      </c>
      <c r="DY111" s="9">
        <v>305</v>
      </c>
      <c r="DZ111" s="9">
        <v>640.75666666666666</v>
      </c>
      <c r="EA111" s="9">
        <v>818.66666666666663</v>
      </c>
      <c r="EB111" s="9">
        <v>150.10666666666668</v>
      </c>
      <c r="EC111" s="9">
        <v>121</v>
      </c>
      <c r="ED111" s="17">
        <v>416</v>
      </c>
      <c r="EE111" s="9">
        <v>379.92996484666668</v>
      </c>
      <c r="EF111" s="9">
        <v>946.15054108333334</v>
      </c>
      <c r="EG111" s="9">
        <v>605.26076846583339</v>
      </c>
      <c r="EH111" s="9">
        <v>151</v>
      </c>
      <c r="EI111" s="9">
        <v>544.8357368226666</v>
      </c>
      <c r="EJ111" s="9">
        <v>241.36604855114768</v>
      </c>
      <c r="EK111" s="9">
        <v>214.25406737141148</v>
      </c>
      <c r="EL111" s="9">
        <v>208.3752935304426</v>
      </c>
      <c r="EM111" s="9">
        <v>94.733333333333334</v>
      </c>
      <c r="EN111" s="9">
        <v>176.06666666666669</v>
      </c>
      <c r="EO111" s="9">
        <v>104.7</v>
      </c>
      <c r="EP111" s="9">
        <v>95.8</v>
      </c>
      <c r="EQ111" s="9">
        <v>182.83333333333334</v>
      </c>
      <c r="ER111" s="9">
        <v>173.1</v>
      </c>
      <c r="ES111" s="9">
        <v>94.866666666666674</v>
      </c>
      <c r="ET111" s="9">
        <v>112.76666666666667</v>
      </c>
      <c r="EU111" s="9">
        <v>81.733333333333334</v>
      </c>
      <c r="EV111" s="9"/>
      <c r="EW111" s="9">
        <v>94.229691876750692</v>
      </c>
      <c r="EX111" s="9">
        <v>104.37356132851035</v>
      </c>
      <c r="EY111" s="9">
        <v>93.719806763285035</v>
      </c>
      <c r="EZ111" s="9">
        <v>90.263983451374713</v>
      </c>
      <c r="FA111" s="9">
        <v>104.92182976259407</v>
      </c>
      <c r="FB111" s="9">
        <v>97.685403873405747</v>
      </c>
      <c r="FC111" s="9">
        <v>318.85277629688994</v>
      </c>
      <c r="FD111" s="9">
        <v>5637.29</v>
      </c>
      <c r="FE111" s="9">
        <v>175.25782889254387</v>
      </c>
      <c r="FF111" s="9">
        <v>683.06557509666663</v>
      </c>
      <c r="FG111" s="9">
        <v>578.66666666666663</v>
      </c>
      <c r="FH111" s="9">
        <v>400</v>
      </c>
      <c r="FI111" s="9">
        <v>264.55471200000005</v>
      </c>
      <c r="FJ111" s="9">
        <v>19.116790592462717</v>
      </c>
      <c r="FK111" s="9">
        <v>19.25</v>
      </c>
      <c r="FL111" s="9">
        <v>242.97895622895635</v>
      </c>
      <c r="FM111" s="9"/>
      <c r="FN111" s="9">
        <v>557.08333333333337</v>
      </c>
      <c r="FO111" s="9">
        <v>114.3</v>
      </c>
      <c r="FP111" s="9">
        <v>470.98087905266669</v>
      </c>
      <c r="FQ111" s="9">
        <v>383.82479814199996</v>
      </c>
      <c r="FR111" s="9">
        <v>454.85215520616379</v>
      </c>
      <c r="FS111" s="9">
        <v>326.93333333333334</v>
      </c>
      <c r="FT111" s="9">
        <v>517.05749181066665</v>
      </c>
      <c r="FU111" s="9">
        <v>0.49433333333333335</v>
      </c>
      <c r="FV111" s="9">
        <v>781.75918105200014</v>
      </c>
      <c r="FW111" s="9">
        <v>384.26572266600004</v>
      </c>
      <c r="FX111" s="9">
        <v>134.29999999999998</v>
      </c>
      <c r="FY111" s="9">
        <v>154.36666666666667</v>
      </c>
      <c r="FZ111" s="9">
        <v>142.53333333333333</v>
      </c>
      <c r="GA111" s="9">
        <v>128.56666666666666</v>
      </c>
      <c r="GB111" s="9">
        <v>126.26666666666667</v>
      </c>
      <c r="GC111" s="9">
        <v>153.16666666666666</v>
      </c>
      <c r="GD111" s="9">
        <v>151.9</v>
      </c>
      <c r="GE111" s="9">
        <v>110.22166523067283</v>
      </c>
      <c r="GF111" s="9">
        <v>120.05755720452559</v>
      </c>
      <c r="GG111" s="9">
        <v>113.5311004784689</v>
      </c>
      <c r="GH111" s="9">
        <v>98.313123629692598</v>
      </c>
      <c r="GI111" s="9">
        <v>403.66640172199999</v>
      </c>
      <c r="GJ111" s="9">
        <v>11.933333333333332</v>
      </c>
      <c r="GK111" s="9">
        <v>11.016666666666666</v>
      </c>
      <c r="GL111" s="9">
        <v>3.063333333333333</v>
      </c>
      <c r="GM111" s="9">
        <v>0.82875500000000013</v>
      </c>
      <c r="GN111" s="9">
        <v>1.1676666666666666</v>
      </c>
      <c r="GO111" s="9">
        <v>2.8853333333333331</v>
      </c>
      <c r="GP111" s="9">
        <v>1.181</v>
      </c>
      <c r="GQ111" s="9">
        <v>4.2990000000000004</v>
      </c>
      <c r="GR111" s="9">
        <v>0.28876666666666667</v>
      </c>
      <c r="GS111" s="9">
        <v>3.7189999999999999</v>
      </c>
      <c r="GT111" s="9">
        <v>1.1596351674641148</v>
      </c>
      <c r="GU111" s="9">
        <v>130.73333333333332</v>
      </c>
      <c r="GV111" s="9">
        <v>92.1</v>
      </c>
      <c r="GW111" s="9">
        <v>90.066666666666663</v>
      </c>
      <c r="GX111" s="9">
        <v>122.16666666666667</v>
      </c>
      <c r="GY111" s="9">
        <v>124.46666666666665</v>
      </c>
      <c r="GZ111" s="9">
        <v>87.066666666666663</v>
      </c>
      <c r="HA111" s="9">
        <v>150.33333333333334</v>
      </c>
      <c r="HB111" s="9">
        <v>79.111309590264611</v>
      </c>
      <c r="HC111" s="9">
        <v>88.032829983916088</v>
      </c>
      <c r="HD111" s="9">
        <v>103.71248308970537</v>
      </c>
      <c r="HE111" s="9">
        <v>75.409553742492406</v>
      </c>
      <c r="HF111" s="9">
        <v>99.352167234355164</v>
      </c>
      <c r="HG111" s="9">
        <v>78.854625550660785</v>
      </c>
      <c r="HH111" s="9">
        <v>10.303333333333333</v>
      </c>
      <c r="HI111" s="9">
        <v>0.59843333333333337</v>
      </c>
      <c r="HJ111" s="9">
        <v>11.166666666666666</v>
      </c>
      <c r="HK111" s="9">
        <v>0.27173333333333333</v>
      </c>
      <c r="HL111" s="34">
        <v>171.53333333333333</v>
      </c>
      <c r="HM111" s="9">
        <v>147.86666666666667</v>
      </c>
      <c r="HN111" s="34">
        <v>159.6</v>
      </c>
      <c r="HO111" s="9">
        <v>0.80389999999999995</v>
      </c>
      <c r="HP111" s="9">
        <v>1.2031000000000001</v>
      </c>
      <c r="HQ111" s="9">
        <v>0.49451666666666666</v>
      </c>
      <c r="HR111" s="9">
        <v>1.4723036363636364</v>
      </c>
      <c r="HS111" s="9">
        <v>3.964369644089885</v>
      </c>
      <c r="HT111" s="9">
        <v>0.48447599999999996</v>
      </c>
      <c r="HU111" s="9">
        <v>0.3402</v>
      </c>
      <c r="HV111" s="9">
        <v>0.69169999999999998</v>
      </c>
      <c r="HW111" s="9">
        <v>2.7871431203335129</v>
      </c>
      <c r="HX111" s="9">
        <v>0.60973333333333335</v>
      </c>
      <c r="HY111" s="9">
        <v>1.1179666666666668</v>
      </c>
      <c r="HZ111" s="9">
        <v>0.35213333333333335</v>
      </c>
      <c r="IA111" s="9">
        <v>1.5517679981717283</v>
      </c>
      <c r="IB111" s="9">
        <v>0.71240000000000003</v>
      </c>
      <c r="IC111" s="9">
        <v>1.1076666666666668</v>
      </c>
      <c r="ID111" s="9">
        <v>0.62676666666666658</v>
      </c>
      <c r="IE111" s="9">
        <v>1.2436666666666667</v>
      </c>
      <c r="IF111" s="9">
        <v>1.2871900000000001</v>
      </c>
      <c r="IG111" s="9">
        <v>0.81128555555555559</v>
      </c>
      <c r="IH111" s="9">
        <v>0.65243676236044656</v>
      </c>
      <c r="II111" s="9">
        <v>105.66666666666667</v>
      </c>
      <c r="IJ111" s="9">
        <v>147.5</v>
      </c>
      <c r="IK111" s="9">
        <v>134.80000000000001</v>
      </c>
      <c r="IL111" s="9">
        <v>136.26666666666668</v>
      </c>
      <c r="IM111" s="9">
        <v>110.66666666666667</v>
      </c>
      <c r="IN111" s="9">
        <v>119.1</v>
      </c>
      <c r="IO111" s="9">
        <v>120.9</v>
      </c>
      <c r="IP111" s="9">
        <v>141.4</v>
      </c>
      <c r="IQ111" s="9">
        <v>76.766666666666666</v>
      </c>
      <c r="IR111" s="9">
        <v>97.433333333333337</v>
      </c>
      <c r="IS111" s="9">
        <v>143.69999999999999</v>
      </c>
      <c r="IT111" s="9">
        <v>111.16666666666667</v>
      </c>
      <c r="IU111" s="9">
        <v>126.36666666666667</v>
      </c>
      <c r="IV111" s="9">
        <v>91.166666666666671</v>
      </c>
      <c r="IW111" s="9">
        <v>92.110263436804757</v>
      </c>
      <c r="IX111" s="9">
        <v>101.13578123248321</v>
      </c>
      <c r="IY111" s="9">
        <v>97.371835132975917</v>
      </c>
      <c r="IZ111" s="9">
        <v>99.046573511688138</v>
      </c>
      <c r="JA111" s="9">
        <v>86.084051014165368</v>
      </c>
      <c r="JB111" s="9">
        <v>83.512406469042972</v>
      </c>
      <c r="JC111" s="9">
        <v>97.024174327545126</v>
      </c>
      <c r="JD111" s="9">
        <v>100.35893946065674</v>
      </c>
      <c r="JE111" s="9">
        <v>1.24325</v>
      </c>
      <c r="JF111" s="9">
        <v>0.25408333333333333</v>
      </c>
      <c r="JG111" s="9">
        <v>0.4490377923878095</v>
      </c>
      <c r="JH111" s="9">
        <v>0.72000237528132327</v>
      </c>
      <c r="JI111" s="9">
        <v>0.98729827037738727</v>
      </c>
      <c r="JJ111" s="9">
        <v>1.2013819935004268</v>
      </c>
      <c r="JK111" s="9">
        <v>1.3087158998981894</v>
      </c>
      <c r="JL111" s="9">
        <v>1.409785407023799</v>
      </c>
      <c r="JM111" s="9">
        <v>0.77583545454545455</v>
      </c>
      <c r="JN111" s="9">
        <v>0.77527151515151516</v>
      </c>
      <c r="JO111" s="9">
        <v>0.95725257575757594</v>
      </c>
      <c r="JP111" s="9">
        <v>0.94667439393939401</v>
      </c>
      <c r="JQ111" s="9">
        <v>0.79785212121212112</v>
      </c>
      <c r="JR111" s="9">
        <v>0.75587575757575753</v>
      </c>
      <c r="JS111" s="9">
        <v>2.5544046969696965</v>
      </c>
      <c r="JT111" s="9">
        <v>1.9559431818181816</v>
      </c>
      <c r="JU111" s="9">
        <v>0.86163500000000004</v>
      </c>
      <c r="JV111" s="9">
        <v>0.8866471212121213</v>
      </c>
      <c r="JW111" s="9">
        <v>2.3842148484848487</v>
      </c>
      <c r="JX111" s="9">
        <v>1.9394463636363639</v>
      </c>
      <c r="JY111" s="9">
        <v>1.1204886363636364</v>
      </c>
      <c r="JZ111" s="9">
        <v>1.0970266666666668</v>
      </c>
      <c r="KA111" s="9">
        <v>0.85696666666666654</v>
      </c>
      <c r="KB111" s="9">
        <v>0.75179999999999991</v>
      </c>
      <c r="KC111" s="9">
        <v>0.55596666666666661</v>
      </c>
      <c r="KD111" s="9">
        <v>0.87353333333333338</v>
      </c>
      <c r="KE111" s="9">
        <v>0.40656666666666669</v>
      </c>
      <c r="KF111" s="9">
        <v>1.2765</v>
      </c>
      <c r="KG111" s="9">
        <v>0.30726666666666669</v>
      </c>
      <c r="KH111" s="9">
        <v>0.53186666666666671</v>
      </c>
      <c r="KI111" s="9">
        <v>1.4320000000000002</v>
      </c>
      <c r="KJ111" s="9"/>
      <c r="KK111" s="9"/>
      <c r="KL111" s="9">
        <v>0.8251666666666666</v>
      </c>
      <c r="KM111" s="9">
        <v>0.98557218418374004</v>
      </c>
      <c r="KN111" s="9">
        <v>0.3498779613167422</v>
      </c>
      <c r="KO111" s="9">
        <v>0.31521772921159719</v>
      </c>
      <c r="KP111" s="9">
        <v>0.70419030552445239</v>
      </c>
      <c r="KQ111" s="9">
        <v>0.15523333333333333</v>
      </c>
      <c r="KR111" s="9">
        <v>0.13326666666666667</v>
      </c>
      <c r="KS111" s="9">
        <v>0.13713333333333333</v>
      </c>
      <c r="KT111" s="9"/>
      <c r="KU111" s="9">
        <v>22.826550841750841</v>
      </c>
      <c r="KV111" s="27">
        <v>0.6365387003415286</v>
      </c>
      <c r="KW111" s="27">
        <v>0.40384119484376962</v>
      </c>
      <c r="KX111" s="27"/>
      <c r="KY111" s="27"/>
      <c r="KZ111" s="27"/>
      <c r="LA111" s="27"/>
      <c r="LB111" s="27"/>
      <c r="LC111" s="27"/>
      <c r="LD111" s="27">
        <v>0.84073333333333322</v>
      </c>
      <c r="LE111" s="27">
        <v>1.0095333333333334</v>
      </c>
      <c r="LF111" s="27">
        <v>0.7711034101114933</v>
      </c>
      <c r="LG111" s="27">
        <v>0.72962233854360392</v>
      </c>
      <c r="LH111" s="27">
        <v>0.62890000000000001</v>
      </c>
      <c r="LI111" s="27"/>
      <c r="LJ111" s="9">
        <v>86.882910685805427</v>
      </c>
      <c r="LK111" s="27">
        <v>208.8</v>
      </c>
      <c r="LL111" s="9">
        <v>3.0233333333333334</v>
      </c>
      <c r="LM111" s="9">
        <v>1.6753612577627672</v>
      </c>
      <c r="LN111" s="9">
        <v>1.8056161873373846</v>
      </c>
      <c r="LO111" s="9">
        <v>1.6020745954357556</v>
      </c>
      <c r="LP111" s="9"/>
      <c r="LQ111" s="9"/>
      <c r="LR111" s="9"/>
      <c r="LS111" s="9"/>
      <c r="LT111" s="9">
        <v>194.13333333333333</v>
      </c>
      <c r="LU111" s="9">
        <v>191.86666666666665</v>
      </c>
      <c r="LV111" s="9">
        <v>211.86666666666667</v>
      </c>
      <c r="LW111" s="9">
        <v>187.46666666666667</v>
      </c>
      <c r="LX111" s="9">
        <v>181.9</v>
      </c>
      <c r="LY111" s="9">
        <v>201.06666666666663</v>
      </c>
      <c r="LZ111" s="9">
        <v>170.26666666666665</v>
      </c>
      <c r="MA111" s="9">
        <v>224.63333333333333</v>
      </c>
      <c r="MB111" s="9">
        <v>129.00000000000003</v>
      </c>
      <c r="MC111" s="9">
        <v>185.4</v>
      </c>
      <c r="MD111" s="9">
        <v>201.5</v>
      </c>
      <c r="ME111" s="9">
        <v>176.03333333333333</v>
      </c>
      <c r="MF111" s="9">
        <v>179.6</v>
      </c>
      <c r="MG111" s="9">
        <v>181</v>
      </c>
      <c r="MH111" s="9">
        <v>146.63333333333333</v>
      </c>
      <c r="MI111" s="9">
        <v>180.63333333333333</v>
      </c>
      <c r="MJ111" s="9">
        <v>180.43333333333331</v>
      </c>
      <c r="MK111" s="9">
        <v>180.43333333333331</v>
      </c>
      <c r="ML111" s="9">
        <v>247.53333333333333</v>
      </c>
      <c r="MM111" s="9">
        <v>309.2</v>
      </c>
      <c r="MN111" s="9">
        <v>275.10000000000002</v>
      </c>
      <c r="MO111" s="9">
        <v>122.23333333333333</v>
      </c>
      <c r="MP111" s="9">
        <v>146.5</v>
      </c>
      <c r="MQ111" s="9">
        <v>169.6</v>
      </c>
      <c r="MR111" s="9">
        <v>171.4</v>
      </c>
      <c r="MS111" s="9">
        <v>166.96666666666667</v>
      </c>
      <c r="MT111" s="9">
        <v>170.1</v>
      </c>
      <c r="MU111" s="9">
        <v>185.10000000000002</v>
      </c>
      <c r="MV111" s="9">
        <v>198.63333333333333</v>
      </c>
      <c r="MW111" s="9">
        <v>54</v>
      </c>
      <c r="MX111" s="9">
        <v>49</v>
      </c>
      <c r="MY111" s="9">
        <v>63</v>
      </c>
      <c r="MZ111" s="9">
        <v>43.333333333333336</v>
      </c>
      <c r="NA111" s="9">
        <v>69.666666666666671</v>
      </c>
      <c r="NB111" s="9">
        <v>68.666666666666671</v>
      </c>
      <c r="NC111" s="9">
        <v>76</v>
      </c>
      <c r="ND111" s="9">
        <v>72.666666666666671</v>
      </c>
      <c r="NE111" s="9">
        <v>190</v>
      </c>
      <c r="NF111" s="9">
        <v>200.83333333333334</v>
      </c>
      <c r="NG111" s="9">
        <v>8.1833333333333336</v>
      </c>
      <c r="NH111" s="9">
        <v>11.656666666666666</v>
      </c>
      <c r="NI111" s="9">
        <v>6.2666666666666666</v>
      </c>
      <c r="NJ111" s="9">
        <v>102.43333333333332</v>
      </c>
      <c r="NK111" s="9">
        <v>174.86666666666667</v>
      </c>
      <c r="NL111" s="9">
        <v>368.76666666666699</v>
      </c>
      <c r="NM111" s="9">
        <v>119.87884584728199</v>
      </c>
      <c r="NN111" s="9">
        <v>1.252252595297024</v>
      </c>
      <c r="NO111" s="9">
        <v>1.3854587815643393</v>
      </c>
      <c r="NP111" s="27">
        <v>51.104838709677402</v>
      </c>
      <c r="NQ111" s="27">
        <v>81.680843268753122</v>
      </c>
      <c r="NR111" s="27">
        <v>55.335266325987099</v>
      </c>
      <c r="NS111" s="27">
        <v>107.95991086666668</v>
      </c>
      <c r="NT111" s="27">
        <v>64.186791443333334</v>
      </c>
      <c r="NU111" s="27">
        <v>166.29999999999998</v>
      </c>
      <c r="NV111" s="27">
        <v>1150</v>
      </c>
      <c r="NW111" s="27">
        <v>158</v>
      </c>
      <c r="NX111" s="27">
        <v>189</v>
      </c>
      <c r="NY111" s="27">
        <v>142</v>
      </c>
      <c r="NZ111" s="27">
        <v>66.8</v>
      </c>
      <c r="OA111" s="27">
        <v>62.4</v>
      </c>
      <c r="OB111" s="27">
        <v>70.599999999999994</v>
      </c>
      <c r="OC111" s="27">
        <v>66.400000000000006</v>
      </c>
      <c r="OD111" s="27">
        <v>776.62</v>
      </c>
      <c r="OE111" s="27">
        <v>127.33333333333333</v>
      </c>
      <c r="OF111" s="27">
        <v>1785.2156862745098</v>
      </c>
      <c r="OG111" s="27">
        <v>2335.7000000000003</v>
      </c>
      <c r="OH111" s="27">
        <v>4001.8000000000006</v>
      </c>
      <c r="OI111" s="27">
        <v>1473.5666666666666</v>
      </c>
      <c r="OJ111" s="9">
        <v>129</v>
      </c>
      <c r="OK111" s="9">
        <v>102</v>
      </c>
      <c r="OL111" s="9">
        <v>28.399999999999995</v>
      </c>
      <c r="OM111" s="9">
        <v>69.3</v>
      </c>
      <c r="ON111" s="9">
        <v>305</v>
      </c>
      <c r="OO111" s="9">
        <v>176.56666666666669</v>
      </c>
      <c r="OP111" s="9">
        <v>74.718841472808492</v>
      </c>
      <c r="OQ111" s="9">
        <v>75.278450363195901</v>
      </c>
      <c r="OR111" s="9">
        <v>112.76666666666665</v>
      </c>
      <c r="OS111" s="9">
        <v>144.33333333333334</v>
      </c>
      <c r="OT111" s="9">
        <v>189.26666666666665</v>
      </c>
      <c r="OU111" s="9">
        <v>240.2</v>
      </c>
      <c r="OV111" s="9">
        <v>135.13333333333333</v>
      </c>
      <c r="OW111" s="9">
        <v>187.26666666666665</v>
      </c>
      <c r="OX111" s="9">
        <v>138.80000000000001</v>
      </c>
      <c r="OY111" s="9">
        <v>132.69999999999999</v>
      </c>
      <c r="OZ111" s="9">
        <v>158.26666666666665</v>
      </c>
      <c r="PA111" s="9">
        <v>104.7</v>
      </c>
      <c r="PB111" s="9">
        <v>102.4</v>
      </c>
      <c r="PC111" s="9">
        <v>110.6</v>
      </c>
      <c r="PD111" s="9">
        <v>114.96666666666665</v>
      </c>
      <c r="PE111" s="9">
        <v>163.46666666666667</v>
      </c>
    </row>
    <row r="112" spans="1:421" ht="15.75">
      <c r="A112" s="4">
        <v>38899</v>
      </c>
      <c r="B112" s="9">
        <v>121.56034133333333</v>
      </c>
      <c r="C112" s="9">
        <v>80.376800000000003</v>
      </c>
      <c r="D112" s="9">
        <v>144.83133866666671</v>
      </c>
      <c r="E112" s="9">
        <v>267.57666666666665</v>
      </c>
      <c r="F112" s="9">
        <v>116.66666666666667</v>
      </c>
      <c r="G112" s="9">
        <v>229</v>
      </c>
      <c r="H112" s="9">
        <v>91.103263893333335</v>
      </c>
      <c r="I112" s="9">
        <v>151.73333333333332</v>
      </c>
      <c r="J112" s="9">
        <v>84.378532333333339</v>
      </c>
      <c r="K112" s="9">
        <v>116.39775766666666</v>
      </c>
      <c r="L112" s="9">
        <v>101.33333333333333</v>
      </c>
      <c r="M112" s="9">
        <v>210.80500000000001</v>
      </c>
      <c r="N112" s="9">
        <v>203.33333333333334</v>
      </c>
      <c r="O112" s="9">
        <v>97.370832383333322</v>
      </c>
      <c r="P112" s="9">
        <v>126.48654845146666</v>
      </c>
      <c r="Q112" s="9">
        <v>118.26872000000002</v>
      </c>
      <c r="R112" s="9">
        <v>93.965614444565219</v>
      </c>
      <c r="S112" s="9">
        <v>89.838371764999991</v>
      </c>
      <c r="T112" s="9">
        <v>61.740456473100004</v>
      </c>
      <c r="U112" s="9">
        <v>259.68617278083326</v>
      </c>
      <c r="V112" s="9">
        <v>144.39326154903986</v>
      </c>
      <c r="W112" s="9">
        <v>180.66666666666666</v>
      </c>
      <c r="X112" s="9">
        <v>334.90000000000003</v>
      </c>
      <c r="Y112" s="9">
        <v>145.13765449999997</v>
      </c>
      <c r="Z112" s="9">
        <v>290.0328535941635</v>
      </c>
      <c r="AA112" s="17">
        <v>191.87565536066666</v>
      </c>
      <c r="AB112" s="9">
        <v>319.33333333333331</v>
      </c>
      <c r="AC112" s="9">
        <v>510.66666666666669</v>
      </c>
      <c r="AD112" s="9">
        <v>268</v>
      </c>
      <c r="AE112" s="9">
        <v>1301.0947829033332</v>
      </c>
      <c r="AF112" s="9">
        <v>1016.33102782</v>
      </c>
      <c r="AG112" s="9">
        <v>1066.48411560659</v>
      </c>
      <c r="AH112" s="9">
        <v>1030.4257373328464</v>
      </c>
      <c r="AI112" s="9">
        <v>1123.9210083322223</v>
      </c>
      <c r="AJ112" s="9">
        <v>1311.9675130497371</v>
      </c>
      <c r="AK112" s="9">
        <v>1755.2608781005356</v>
      </c>
      <c r="AL112" s="9">
        <v>189.10479142427312</v>
      </c>
      <c r="AM112" s="9">
        <v>122.72348451962638</v>
      </c>
      <c r="AN112" s="9">
        <v>85.087116997196802</v>
      </c>
      <c r="AO112" s="9">
        <v>147.86770125565215</v>
      </c>
      <c r="AP112" s="9">
        <v>220</v>
      </c>
      <c r="AQ112" s="9">
        <v>146.85236096666668</v>
      </c>
      <c r="AR112" s="9">
        <v>128.16666666666666</v>
      </c>
      <c r="AS112" s="9">
        <v>115.43333333333334</v>
      </c>
      <c r="AT112" s="9">
        <v>113.26666666666667</v>
      </c>
      <c r="AU112" s="9">
        <v>152.69999999999999</v>
      </c>
      <c r="AV112" s="9">
        <v>106.3</v>
      </c>
      <c r="AW112" s="9">
        <v>128.4</v>
      </c>
      <c r="AX112" s="9">
        <v>102.9</v>
      </c>
      <c r="AY112" s="9">
        <v>156.26666666666668</v>
      </c>
      <c r="AZ112" s="9">
        <v>86.766666666666652</v>
      </c>
      <c r="BA112" s="9">
        <v>64.633333333333326</v>
      </c>
      <c r="BB112" s="9">
        <v>116.53333333333335</v>
      </c>
      <c r="BC112" s="9">
        <v>148.30000000000001</v>
      </c>
      <c r="BD112" s="9">
        <v>77.866666666666674</v>
      </c>
      <c r="BE112" s="9">
        <v>113.63333333333333</v>
      </c>
      <c r="BF112" s="9">
        <v>112.6</v>
      </c>
      <c r="BG112" s="9">
        <v>68.099999999999994</v>
      </c>
      <c r="BH112" s="9">
        <v>89.333333333333329</v>
      </c>
      <c r="BI112" s="9">
        <v>109.12176495545187</v>
      </c>
      <c r="BJ112" s="9">
        <v>81.77468716192368</v>
      </c>
      <c r="BK112" s="9">
        <v>109.11393227052828</v>
      </c>
      <c r="BL112" s="9">
        <v>117.5886876705532</v>
      </c>
      <c r="BM112" s="9">
        <v>117.98890372198372</v>
      </c>
      <c r="BN112" s="9">
        <v>107.98360335740777</v>
      </c>
      <c r="BO112" s="9">
        <v>107.64997248211338</v>
      </c>
      <c r="BP112" s="9">
        <v>124.92571805876531</v>
      </c>
      <c r="BQ112" s="9">
        <v>109.366391184573</v>
      </c>
      <c r="BR112" s="9">
        <v>104.78128179043745</v>
      </c>
      <c r="BS112" s="9">
        <v>117.31983575476039</v>
      </c>
      <c r="BT112" s="9">
        <v>128.21758135016998</v>
      </c>
      <c r="BU112" s="9">
        <v>112.38024735616294</v>
      </c>
      <c r="BV112" s="9">
        <v>113.58666666666666</v>
      </c>
      <c r="BW112" s="9">
        <v>110.39999999999999</v>
      </c>
      <c r="BX112" s="9">
        <v>207.66666666666666</v>
      </c>
      <c r="BY112" s="9">
        <v>126.83333333333333</v>
      </c>
      <c r="BZ112" s="9">
        <v>144.73333333333332</v>
      </c>
      <c r="CA112" s="9">
        <v>204.16466616014495</v>
      </c>
      <c r="CB112" s="9">
        <v>127.06666666666666</v>
      </c>
      <c r="CC112" s="9">
        <v>2427.9326143429898</v>
      </c>
      <c r="CD112" s="9">
        <v>2821.9135999999999</v>
      </c>
      <c r="CE112" s="9">
        <v>2761.58718</v>
      </c>
      <c r="CF112" s="9"/>
      <c r="CG112" s="9"/>
      <c r="CH112" s="27"/>
      <c r="CI112" s="27">
        <v>2838.6666666666665</v>
      </c>
      <c r="CJ112" s="27">
        <v>3329.0699999999997</v>
      </c>
      <c r="CK112" s="27">
        <v>2985</v>
      </c>
      <c r="CL112" s="27">
        <v>153.83333333333334</v>
      </c>
      <c r="CM112" s="27">
        <v>2410</v>
      </c>
      <c r="CN112" s="27">
        <v>3604.1299999999997</v>
      </c>
      <c r="CO112" s="27">
        <v>2949.3066666666668</v>
      </c>
      <c r="CP112" s="27">
        <v>2930.7000000000003</v>
      </c>
      <c r="CQ112" s="27">
        <v>80.533333333333331</v>
      </c>
      <c r="CR112" s="27">
        <v>127.675</v>
      </c>
      <c r="CS112" s="27">
        <v>259.80555555555537</v>
      </c>
      <c r="CT112" s="27">
        <v>85.408333333333346</v>
      </c>
      <c r="CU112" s="27">
        <v>77.208333333333329</v>
      </c>
      <c r="CV112" s="27">
        <v>432.69393288533337</v>
      </c>
      <c r="CW112" s="9">
        <v>196.20999999999995</v>
      </c>
      <c r="CX112" s="9">
        <v>286.06219806763289</v>
      </c>
      <c r="CY112" s="9">
        <v>107</v>
      </c>
      <c r="CZ112" s="9">
        <v>110.33333333333333</v>
      </c>
      <c r="DA112" s="9">
        <v>133.06850459482038</v>
      </c>
      <c r="DB112" s="9">
        <v>1145.3188644135926</v>
      </c>
      <c r="DC112" s="27">
        <v>209.13333333333333</v>
      </c>
      <c r="DD112" s="9">
        <v>518.11333333333334</v>
      </c>
      <c r="DE112" s="9">
        <v>226.66666666666666</v>
      </c>
      <c r="DF112" s="9">
        <v>227.66666666666666</v>
      </c>
      <c r="DG112" s="9">
        <v>206.46535607066667</v>
      </c>
      <c r="DH112" s="9">
        <v>264</v>
      </c>
      <c r="DI112" s="9">
        <v>196.82380656666669</v>
      </c>
      <c r="DJ112" s="9">
        <v>508</v>
      </c>
      <c r="DK112" s="9">
        <v>509</v>
      </c>
      <c r="DL112" s="9">
        <v>620.33333333333337</v>
      </c>
      <c r="DM112" s="9">
        <v>545.33333333333337</v>
      </c>
      <c r="DN112" s="9">
        <v>170</v>
      </c>
      <c r="DO112" s="9">
        <v>169</v>
      </c>
      <c r="DP112" s="9">
        <v>215</v>
      </c>
      <c r="DQ112" s="9">
        <v>182.66666666666666</v>
      </c>
      <c r="DR112" s="9">
        <v>529.78666666666675</v>
      </c>
      <c r="DS112" s="9">
        <v>225</v>
      </c>
      <c r="DT112" s="9">
        <v>308.33333333333331</v>
      </c>
      <c r="DU112" s="9">
        <v>574.33333333333337</v>
      </c>
      <c r="DV112" s="9">
        <v>660.66666666666663</v>
      </c>
      <c r="DW112" s="9">
        <v>78</v>
      </c>
      <c r="DX112" s="9">
        <v>303.43</v>
      </c>
      <c r="DY112" s="9">
        <v>327.66666666666669</v>
      </c>
      <c r="DZ112" s="9">
        <v>684.13333333333333</v>
      </c>
      <c r="EA112" s="9">
        <v>806</v>
      </c>
      <c r="EB112" s="9">
        <v>142.86666666666667</v>
      </c>
      <c r="EC112" s="9">
        <v>133</v>
      </c>
      <c r="ED112" s="17">
        <v>451.33333333333331</v>
      </c>
      <c r="EE112" s="9">
        <v>377.16646301203696</v>
      </c>
      <c r="EF112" s="9">
        <v>1040.2144395366665</v>
      </c>
      <c r="EG112" s="9">
        <v>610.0925663746666</v>
      </c>
      <c r="EH112" s="9">
        <v>149</v>
      </c>
      <c r="EI112" s="9">
        <v>557.62254801866663</v>
      </c>
      <c r="EJ112" s="9">
        <v>265.21328853283177</v>
      </c>
      <c r="EK112" s="9">
        <v>206.80085543143116</v>
      </c>
      <c r="EL112" s="9">
        <v>201.3423264671444</v>
      </c>
      <c r="EM112" s="9">
        <v>94.5</v>
      </c>
      <c r="EN112" s="9">
        <v>177.16666666666666</v>
      </c>
      <c r="EO112" s="9">
        <v>110.13333333333333</v>
      </c>
      <c r="EP112" s="9">
        <v>92.1</v>
      </c>
      <c r="EQ112" s="9">
        <v>184</v>
      </c>
      <c r="ER112" s="9">
        <v>177.43333333333337</v>
      </c>
      <c r="ES112" s="9">
        <v>92.666666666666671</v>
      </c>
      <c r="ET112" s="9">
        <v>115</v>
      </c>
      <c r="EU112" s="9">
        <v>90.5</v>
      </c>
      <c r="EV112" s="9">
        <v>121.65</v>
      </c>
      <c r="EW112" s="9">
        <v>90.0280112044818</v>
      </c>
      <c r="EX112" s="9">
        <v>107.59618546530747</v>
      </c>
      <c r="EY112" s="9">
        <v>88.244766505636079</v>
      </c>
      <c r="EZ112" s="9">
        <v>90.984561009356526</v>
      </c>
      <c r="FA112" s="9">
        <v>103.53213665315575</v>
      </c>
      <c r="FB112" s="9">
        <v>96.974868201575674</v>
      </c>
      <c r="FC112" s="9">
        <v>367.76922611552254</v>
      </c>
      <c r="FD112" s="9">
        <v>5521.05</v>
      </c>
      <c r="FE112" s="9">
        <v>168.73321377514986</v>
      </c>
      <c r="FF112" s="9">
        <v>734.50676956333336</v>
      </c>
      <c r="FG112" s="9">
        <v>599.33333333333337</v>
      </c>
      <c r="FH112" s="9">
        <v>426</v>
      </c>
      <c r="FI112" s="9">
        <v>264.55471199999999</v>
      </c>
      <c r="FJ112" s="9">
        <v>19.339606346112195</v>
      </c>
      <c r="FK112" s="9">
        <v>19.58169934640523</v>
      </c>
      <c r="FL112" s="9">
        <v>258.47239475500334</v>
      </c>
      <c r="FM112" s="9">
        <v>375.29934603560537</v>
      </c>
      <c r="FN112" s="9">
        <v>559</v>
      </c>
      <c r="FO112" s="9">
        <v>116.13333333333333</v>
      </c>
      <c r="FP112" s="9">
        <v>414.68951482199992</v>
      </c>
      <c r="FQ112" s="9">
        <v>313.12989946066665</v>
      </c>
      <c r="FR112" s="9">
        <v>406.001831442727</v>
      </c>
      <c r="FS112" s="9">
        <v>301.2</v>
      </c>
      <c r="FT112" s="9">
        <v>478.3296211193333</v>
      </c>
      <c r="FU112" s="9">
        <v>0.5119999999999999</v>
      </c>
      <c r="FV112" s="9">
        <v>740.01832611333339</v>
      </c>
      <c r="FW112" s="9">
        <v>388.89543016800002</v>
      </c>
      <c r="FX112" s="9">
        <v>132.76666666666665</v>
      </c>
      <c r="FY112" s="9">
        <v>153.93333333333334</v>
      </c>
      <c r="FZ112" s="9">
        <v>143.19999999999999</v>
      </c>
      <c r="GA112" s="9">
        <v>128.19999999999999</v>
      </c>
      <c r="GB112" s="9">
        <v>127.03333333333335</v>
      </c>
      <c r="GC112" s="9">
        <v>153.33333333333334</v>
      </c>
      <c r="GD112" s="9">
        <v>151</v>
      </c>
      <c r="GE112" s="9">
        <v>101.96600610950107</v>
      </c>
      <c r="GF112" s="9">
        <v>113.64726462206924</v>
      </c>
      <c r="GG112" s="9">
        <v>117.58851674641149</v>
      </c>
      <c r="GH112" s="9">
        <v>99.565976106313471</v>
      </c>
      <c r="GI112" s="9">
        <v>408.81052116866664</v>
      </c>
      <c r="GJ112" s="9">
        <v>12.233333333333334</v>
      </c>
      <c r="GK112" s="9">
        <v>11.423333333333332</v>
      </c>
      <c r="GL112" s="9">
        <v>3.0503333333333331</v>
      </c>
      <c r="GM112" s="9">
        <v>0.85382500000000006</v>
      </c>
      <c r="GN112" s="9">
        <v>1.2616666666666667</v>
      </c>
      <c r="GO112" s="9">
        <v>2.7946666666666666</v>
      </c>
      <c r="GP112" s="9">
        <v>1.2302666666666666</v>
      </c>
      <c r="GQ112" s="9">
        <v>4.2636666666666665</v>
      </c>
      <c r="GR112" s="9">
        <v>0.30049500000000001</v>
      </c>
      <c r="GS112" s="9">
        <v>3.6486666666666667</v>
      </c>
      <c r="GT112" s="9">
        <v>1.2139209572845158</v>
      </c>
      <c r="GU112" s="9">
        <v>133.23333333333335</v>
      </c>
      <c r="GV112" s="9">
        <v>98.333333333333329</v>
      </c>
      <c r="GW112" s="9">
        <v>91.766666666666652</v>
      </c>
      <c r="GX112" s="9">
        <v>123.8</v>
      </c>
      <c r="GY112" s="9">
        <v>128.1</v>
      </c>
      <c r="GZ112" s="9">
        <v>92.466666666666654</v>
      </c>
      <c r="HA112" s="9">
        <v>149.76666666666665</v>
      </c>
      <c r="HB112" s="9">
        <v>82.411521714859887</v>
      </c>
      <c r="HC112" s="9">
        <v>90.695840219385886</v>
      </c>
      <c r="HD112" s="9">
        <v>107.92479258700571</v>
      </c>
      <c r="HE112" s="9">
        <v>81.480205799410157</v>
      </c>
      <c r="HF112" s="9">
        <v>97.473229591041658</v>
      </c>
      <c r="HG112" s="9">
        <v>80.837004405286351</v>
      </c>
      <c r="HH112" s="9">
        <v>10.65</v>
      </c>
      <c r="HI112" s="9">
        <v>0.61946666666666672</v>
      </c>
      <c r="HJ112" s="9">
        <v>11.243333333333334</v>
      </c>
      <c r="HK112" s="9">
        <v>0.34329999999999999</v>
      </c>
      <c r="HL112" s="34">
        <v>171.53333333333333</v>
      </c>
      <c r="HM112" s="9">
        <v>151.1</v>
      </c>
      <c r="HN112" s="34">
        <v>161</v>
      </c>
      <c r="HO112" s="9">
        <v>0.85396666666666665</v>
      </c>
      <c r="HP112" s="9">
        <v>1.2134</v>
      </c>
      <c r="HQ112" s="9">
        <v>0.49918333333333331</v>
      </c>
      <c r="HR112" s="9">
        <v>1.4580378260869562</v>
      </c>
      <c r="HS112" s="9">
        <v>3.9266591262730053</v>
      </c>
      <c r="HT112" s="9">
        <v>0.51828533333333338</v>
      </c>
      <c r="HU112" s="9">
        <v>0.37929999999999997</v>
      </c>
      <c r="HV112" s="9">
        <v>0.73566666666666658</v>
      </c>
      <c r="HW112" s="9">
        <v>2.8581159061681909</v>
      </c>
      <c r="HX112" s="9">
        <v>0.67846666666666666</v>
      </c>
      <c r="HY112" s="9">
        <v>1.3089666666666666</v>
      </c>
      <c r="HZ112" s="9">
        <v>0.45503333333333335</v>
      </c>
      <c r="IA112" s="9">
        <v>1.5467043953333335</v>
      </c>
      <c r="IB112" s="9">
        <v>0.79413333333333325</v>
      </c>
      <c r="IC112" s="9">
        <v>1.1289999999999998</v>
      </c>
      <c r="ID112" s="9">
        <v>0.63966666666666672</v>
      </c>
      <c r="IE112" s="9">
        <v>1.2369999999999999</v>
      </c>
      <c r="IF112" s="9">
        <v>1.3217284782608696</v>
      </c>
      <c r="IG112" s="9">
        <v>0.84799444444444438</v>
      </c>
      <c r="IH112" s="9">
        <v>0.68180797101449275</v>
      </c>
      <c r="II112" s="9">
        <v>105.93333333333334</v>
      </c>
      <c r="IJ112" s="9">
        <v>148.26666666666668</v>
      </c>
      <c r="IK112" s="9">
        <v>139.43333333333331</v>
      </c>
      <c r="IL112" s="9">
        <v>138.9</v>
      </c>
      <c r="IM112" s="9">
        <v>110.5</v>
      </c>
      <c r="IN112" s="9">
        <v>129.23333333333332</v>
      </c>
      <c r="IO112" s="9">
        <v>126.16666666666667</v>
      </c>
      <c r="IP112" s="9">
        <v>142.50000000000003</v>
      </c>
      <c r="IQ112" s="9">
        <v>85.933333333333337</v>
      </c>
      <c r="IR112" s="9">
        <v>109.2</v>
      </c>
      <c r="IS112" s="9">
        <v>169.43333333333334</v>
      </c>
      <c r="IT112" s="9">
        <v>126.56666666666666</v>
      </c>
      <c r="IU112" s="9">
        <v>146.19999999999999</v>
      </c>
      <c r="IV112" s="9">
        <v>87.8</v>
      </c>
      <c r="IW112" s="9">
        <v>97.846864825123404</v>
      </c>
      <c r="IX112" s="9">
        <v>100.15583128764038</v>
      </c>
      <c r="IY112" s="9">
        <v>104.16696395522753</v>
      </c>
      <c r="IZ112" s="9">
        <v>105.34229084877632</v>
      </c>
      <c r="JA112" s="9">
        <v>95.788037084098065</v>
      </c>
      <c r="JB112" s="9">
        <v>97.780157119557771</v>
      </c>
      <c r="JC112" s="9">
        <v>108.15571444784928</v>
      </c>
      <c r="JD112" s="9">
        <v>102.4245092937299</v>
      </c>
      <c r="JE112" s="9">
        <v>1.4665833333333331</v>
      </c>
      <c r="JF112" s="9">
        <v>0.3715</v>
      </c>
      <c r="JG112" s="9">
        <v>0.4244570516435669</v>
      </c>
      <c r="JH112" s="9">
        <v>0.67906904700698201</v>
      </c>
      <c r="JI112" s="9">
        <v>0.93989894661770323</v>
      </c>
      <c r="JJ112" s="9">
        <v>1.2089708071019643</v>
      </c>
      <c r="JK112" s="9">
        <v>1.2930212475566365</v>
      </c>
      <c r="JL112" s="9">
        <v>1.4040469115264167</v>
      </c>
      <c r="JM112" s="9">
        <v>0.82239355072463771</v>
      </c>
      <c r="JN112" s="9">
        <v>0.8124721014492754</v>
      </c>
      <c r="JO112" s="9">
        <v>0.9934318115942028</v>
      </c>
      <c r="JP112" s="9">
        <v>0.98226659420289864</v>
      </c>
      <c r="JQ112" s="9">
        <v>0.79995898550724631</v>
      </c>
      <c r="JR112" s="9">
        <v>0.74560231884057981</v>
      </c>
      <c r="JS112" s="9">
        <v>2.3950877536231885</v>
      </c>
      <c r="JT112" s="9">
        <v>1.9206413043478259</v>
      </c>
      <c r="JU112" s="9">
        <v>0.86178347826086954</v>
      </c>
      <c r="JV112" s="9">
        <v>0.88593260869565216</v>
      </c>
      <c r="JW112" s="9">
        <v>2.2984226086956521</v>
      </c>
      <c r="JX112" s="9">
        <v>2.0160696376811589</v>
      </c>
      <c r="JY112" s="9">
        <v>1.1922116666666667</v>
      </c>
      <c r="JZ112" s="9">
        <v>1.1922715942028987</v>
      </c>
      <c r="KA112" s="9">
        <v>0.92279999999999984</v>
      </c>
      <c r="KB112" s="9">
        <v>0.76646666666666663</v>
      </c>
      <c r="KC112" s="9">
        <v>0.70669999999999999</v>
      </c>
      <c r="KD112" s="9">
        <v>0.84976666666666678</v>
      </c>
      <c r="KE112" s="9">
        <v>0.46323333333333333</v>
      </c>
      <c r="KF112" s="9">
        <v>1.1262333333333334</v>
      </c>
      <c r="KG112" s="9">
        <v>0.34796666666666659</v>
      </c>
      <c r="KH112" s="9">
        <v>0.59873333333333334</v>
      </c>
      <c r="KI112" s="9">
        <v>1.6074166666666667</v>
      </c>
      <c r="KJ112" s="9"/>
      <c r="KK112" s="9"/>
      <c r="KL112" s="9">
        <v>0.91908333333333347</v>
      </c>
      <c r="KM112" s="9">
        <v>1.2461963607167028</v>
      </c>
      <c r="KN112" s="9">
        <v>0.4148621343839678</v>
      </c>
      <c r="KO112" s="9">
        <v>0.40971189369411343</v>
      </c>
      <c r="KP112" s="9">
        <v>0.94117044335197197</v>
      </c>
      <c r="KQ112" s="9">
        <v>0.17143333333333335</v>
      </c>
      <c r="KR112" s="9">
        <v>0.14553333333333332</v>
      </c>
      <c r="KS112" s="9">
        <v>0.13933333333333331</v>
      </c>
      <c r="KT112" s="9"/>
      <c r="KU112" s="9">
        <v>22.769587134502924</v>
      </c>
      <c r="KV112" s="27">
        <v>0.71558587835264409</v>
      </c>
      <c r="KW112" s="27">
        <v>0.41410658795800204</v>
      </c>
      <c r="KX112" s="27"/>
      <c r="KY112" s="27"/>
      <c r="KZ112" s="27"/>
      <c r="LA112" s="27"/>
      <c r="LB112" s="27"/>
      <c r="LC112" s="27"/>
      <c r="LD112" s="27">
        <v>0.84073333333333322</v>
      </c>
      <c r="LE112" s="27">
        <v>1.1192666666666666</v>
      </c>
      <c r="LF112" s="27">
        <v>0.77590469105786941</v>
      </c>
      <c r="LG112" s="27">
        <v>0.72100029332341486</v>
      </c>
      <c r="LH112" s="27">
        <v>0.69269999999999998</v>
      </c>
      <c r="LI112" s="27"/>
      <c r="LJ112" s="9">
        <v>87.720392512077296</v>
      </c>
      <c r="LK112" s="27">
        <v>209.13333333333333</v>
      </c>
      <c r="LL112" s="9">
        <v>2.7300000000000004</v>
      </c>
      <c r="LM112" s="9">
        <v>1.7270894881536785</v>
      </c>
      <c r="LN112" s="9">
        <v>1.6766598257209537</v>
      </c>
      <c r="LO112" s="9">
        <v>1.445844341878628</v>
      </c>
      <c r="LP112" s="9"/>
      <c r="LQ112" s="9"/>
      <c r="LR112" s="9"/>
      <c r="LS112" s="9"/>
      <c r="LT112" s="9">
        <v>195.56666666666669</v>
      </c>
      <c r="LU112" s="9">
        <v>193.26666666666665</v>
      </c>
      <c r="LV112" s="9">
        <v>214.26666666666665</v>
      </c>
      <c r="LW112" s="9">
        <v>188.4</v>
      </c>
      <c r="LX112" s="9">
        <v>185.66666666666666</v>
      </c>
      <c r="LY112" s="9">
        <v>200.5</v>
      </c>
      <c r="LZ112" s="9">
        <v>172.23333333333335</v>
      </c>
      <c r="MA112" s="9">
        <v>228</v>
      </c>
      <c r="MB112" s="9">
        <v>131.29999999999998</v>
      </c>
      <c r="MC112" s="9">
        <v>186.73333333333335</v>
      </c>
      <c r="MD112" s="9">
        <v>200.53333333333333</v>
      </c>
      <c r="ME112" s="9">
        <v>180</v>
      </c>
      <c r="MF112" s="9">
        <v>180</v>
      </c>
      <c r="MG112" s="9">
        <v>182.86666666666667</v>
      </c>
      <c r="MH112" s="9">
        <v>144.46666666666667</v>
      </c>
      <c r="MI112" s="9">
        <v>180.23333333333335</v>
      </c>
      <c r="MJ112" s="9">
        <v>178</v>
      </c>
      <c r="MK112" s="9">
        <v>180.86666666666667</v>
      </c>
      <c r="ML112" s="9">
        <v>252.16666666666666</v>
      </c>
      <c r="MM112" s="9">
        <v>316.23333333333335</v>
      </c>
      <c r="MN112" s="9">
        <v>280.0333333333333</v>
      </c>
      <c r="MO112" s="9">
        <v>123.73333333333333</v>
      </c>
      <c r="MP112" s="9">
        <v>146.9</v>
      </c>
      <c r="MQ112" s="9">
        <v>170.46666666666667</v>
      </c>
      <c r="MR112" s="9">
        <v>172.96666666666667</v>
      </c>
      <c r="MS112" s="9">
        <v>167.43333333333331</v>
      </c>
      <c r="MT112" s="9">
        <v>167</v>
      </c>
      <c r="MU112" s="9">
        <v>186</v>
      </c>
      <c r="MV112" s="9">
        <v>200.13333333333333</v>
      </c>
      <c r="MW112" s="9">
        <v>51.666666666666664</v>
      </c>
      <c r="MX112" s="9">
        <v>50.666666666666664</v>
      </c>
      <c r="MY112" s="9">
        <v>57</v>
      </c>
      <c r="MZ112" s="9">
        <v>40.333333333333336</v>
      </c>
      <c r="NA112" s="9">
        <v>71.333333333333329</v>
      </c>
      <c r="NB112" s="9">
        <v>71</v>
      </c>
      <c r="NC112" s="9">
        <v>75.333333333333329</v>
      </c>
      <c r="ND112" s="9">
        <v>74.666666666666671</v>
      </c>
      <c r="NE112" s="9">
        <v>192.33333333333334</v>
      </c>
      <c r="NF112" s="9">
        <v>201.29999999999998</v>
      </c>
      <c r="NG112" s="9">
        <v>7.663333333333334</v>
      </c>
      <c r="NH112" s="9">
        <v>12.160000000000002</v>
      </c>
      <c r="NI112" s="9">
        <v>5.6766666666666667</v>
      </c>
      <c r="NJ112" s="9">
        <v>101.06666666666666</v>
      </c>
      <c r="NK112" s="9">
        <v>175.9</v>
      </c>
      <c r="NL112" s="9">
        <v>260.26666666666699</v>
      </c>
      <c r="NM112" s="9">
        <v>108.59238004144747</v>
      </c>
      <c r="NN112" s="9">
        <v>1.2556812759154437</v>
      </c>
      <c r="NO112" s="9">
        <v>1.3864318902190567</v>
      </c>
      <c r="NP112" s="27">
        <v>60.815982404692107</v>
      </c>
      <c r="NQ112" s="27">
        <v>79.642510653409047</v>
      </c>
      <c r="NR112" s="27">
        <v>59.940509873555534</v>
      </c>
      <c r="NS112" s="27">
        <v>108.08577536666667</v>
      </c>
      <c r="NT112" s="27">
        <v>74.086840580000001</v>
      </c>
      <c r="NU112" s="27">
        <v>165.33333333333331</v>
      </c>
      <c r="NV112" s="27">
        <v>1150</v>
      </c>
      <c r="NW112" s="27">
        <v>175.33333333333334</v>
      </c>
      <c r="NX112" s="27">
        <v>189</v>
      </c>
      <c r="NY112" s="27">
        <v>142</v>
      </c>
      <c r="NZ112" s="27">
        <v>66.8</v>
      </c>
      <c r="OA112" s="27">
        <v>62.4</v>
      </c>
      <c r="OB112" s="27">
        <v>70.599999999999994</v>
      </c>
      <c r="OC112" s="27">
        <v>66.400000000000006</v>
      </c>
      <c r="OD112" s="27">
        <v>558.71333333333325</v>
      </c>
      <c r="OE112" s="27">
        <v>127.93333333333332</v>
      </c>
      <c r="OF112" s="27">
        <v>1807.2213361687045</v>
      </c>
      <c r="OG112" s="27">
        <v>2493.9333333333334</v>
      </c>
      <c r="OH112" s="27">
        <v>4064.7000000000003</v>
      </c>
      <c r="OI112" s="27">
        <v>1465.1666666666667</v>
      </c>
      <c r="OJ112" s="9">
        <v>169.66666666666666</v>
      </c>
      <c r="OK112" s="9">
        <v>153.33333333333334</v>
      </c>
      <c r="OL112" s="9">
        <v>28.399999999999995</v>
      </c>
      <c r="OM112" s="9">
        <v>69.3</v>
      </c>
      <c r="ON112" s="9">
        <v>305</v>
      </c>
      <c r="OO112" s="9">
        <v>177.9</v>
      </c>
      <c r="OP112" s="9">
        <v>74.62640579263595</v>
      </c>
      <c r="OQ112" s="9">
        <v>75.665859564164435</v>
      </c>
      <c r="OR112" s="9">
        <v>113.4</v>
      </c>
      <c r="OS112" s="9">
        <v>144.86666666666667</v>
      </c>
      <c r="OT112" s="9">
        <v>188.86666666666665</v>
      </c>
      <c r="OU112" s="9">
        <v>241.6</v>
      </c>
      <c r="OV112" s="9">
        <v>135.46666666666667</v>
      </c>
      <c r="OW112" s="9">
        <v>187.9</v>
      </c>
      <c r="OX112" s="9">
        <v>139.93333333333331</v>
      </c>
      <c r="OY112" s="9">
        <v>132.80000000000001</v>
      </c>
      <c r="OZ112" s="9">
        <v>158.1</v>
      </c>
      <c r="PA112" s="9">
        <v>104.96666666666665</v>
      </c>
      <c r="PB112" s="9">
        <v>102.3</v>
      </c>
      <c r="PC112" s="9">
        <v>111.666666666667</v>
      </c>
      <c r="PD112" s="9">
        <v>115.06666666666666</v>
      </c>
      <c r="PE112" s="9">
        <v>163.43333333333334</v>
      </c>
    </row>
    <row r="113" spans="1:421" ht="15.75">
      <c r="A113" s="5">
        <v>38991</v>
      </c>
      <c r="B113" s="9">
        <v>131.81795200000002</v>
      </c>
      <c r="C113" s="9">
        <v>124.928512</v>
      </c>
      <c r="D113" s="9">
        <v>176.52276266666669</v>
      </c>
      <c r="E113" s="9">
        <v>364.77333333333337</v>
      </c>
      <c r="F113" s="9">
        <v>169.66666666666666</v>
      </c>
      <c r="G113" s="9">
        <v>337.66666666666669</v>
      </c>
      <c r="H113" s="9">
        <v>129.51744117999999</v>
      </c>
      <c r="I113" s="9">
        <v>175.96666666666667</v>
      </c>
      <c r="J113" s="9">
        <v>110.75502533333332</v>
      </c>
      <c r="K113" s="9">
        <v>158.36131454</v>
      </c>
      <c r="L113" s="9">
        <v>136.66666666666666</v>
      </c>
      <c r="M113" s="9">
        <v>240</v>
      </c>
      <c r="N113" s="9">
        <v>303.66666666666669</v>
      </c>
      <c r="O113" s="9">
        <v>125.51651449866665</v>
      </c>
      <c r="P113" s="9">
        <v>164.17236751774666</v>
      </c>
      <c r="Q113" s="9">
        <v>133.884784</v>
      </c>
      <c r="R113" s="9">
        <v>134.9903490954365</v>
      </c>
      <c r="S113" s="9">
        <v>101.04520341666667</v>
      </c>
      <c r="T113" s="9">
        <v>73.013426803366656</v>
      </c>
      <c r="U113" s="9">
        <v>328.03314837186662</v>
      </c>
      <c r="V113" s="9">
        <v>181.1324993238438</v>
      </c>
      <c r="W113" s="9">
        <v>202</v>
      </c>
      <c r="X113" s="9">
        <v>371.5</v>
      </c>
      <c r="Y113" s="9">
        <v>167.79627566666667</v>
      </c>
      <c r="Z113" s="9">
        <v>294.60396772714006</v>
      </c>
      <c r="AA113" s="17">
        <v>223.84268335066668</v>
      </c>
      <c r="AB113" s="9">
        <v>306.66666666666669</v>
      </c>
      <c r="AC113" s="9">
        <v>536.33333333333337</v>
      </c>
      <c r="AD113" s="9">
        <v>287.5</v>
      </c>
      <c r="AE113" s="9">
        <v>1309.54583628</v>
      </c>
      <c r="AF113" s="9">
        <v>1045.7259960866668</v>
      </c>
      <c r="AG113" s="9">
        <v>1061.5081195550304</v>
      </c>
      <c r="AH113" s="9">
        <v>982.23509141158058</v>
      </c>
      <c r="AI113" s="9">
        <v>1077.5466808130502</v>
      </c>
      <c r="AJ113" s="9">
        <v>1328.3548771369838</v>
      </c>
      <c r="AK113" s="9">
        <v>1627.7828803842649</v>
      </c>
      <c r="AL113" s="9">
        <v>204.65009272780799</v>
      </c>
      <c r="AM113" s="9">
        <v>162.19369644738131</v>
      </c>
      <c r="AN113" s="9">
        <v>128.00570005964912</v>
      </c>
      <c r="AO113" s="9">
        <v>180.82908517922078</v>
      </c>
      <c r="AP113" s="9">
        <v>244</v>
      </c>
      <c r="AQ113" s="9">
        <v>170.36833536666666</v>
      </c>
      <c r="AR113" s="9">
        <v>135.4</v>
      </c>
      <c r="AS113" s="9">
        <v>123</v>
      </c>
      <c r="AT113" s="9">
        <v>113</v>
      </c>
      <c r="AU113" s="9">
        <v>151.46666666666667</v>
      </c>
      <c r="AV113" s="9">
        <v>106.3</v>
      </c>
      <c r="AW113" s="9">
        <v>129.63333333333333</v>
      </c>
      <c r="AX113" s="9">
        <v>105.86666666666666</v>
      </c>
      <c r="AY113" s="9">
        <v>156.30000000000001</v>
      </c>
      <c r="AZ113" s="9">
        <v>127.33333333333333</v>
      </c>
      <c r="BA113" s="9">
        <v>73.733333333333334</v>
      </c>
      <c r="BB113" s="9">
        <v>128.56666666666666</v>
      </c>
      <c r="BC113" s="9">
        <v>154.06666666666669</v>
      </c>
      <c r="BD113" s="9">
        <v>79.400000000000006</v>
      </c>
      <c r="BE113" s="9">
        <v>157.53333333333333</v>
      </c>
      <c r="BF113" s="9">
        <v>131.93333333333334</v>
      </c>
      <c r="BG113" s="9">
        <v>77.400000000000006</v>
      </c>
      <c r="BH113" s="9">
        <v>129.96666666666667</v>
      </c>
      <c r="BI113" s="9">
        <v>143.23292320746711</v>
      </c>
      <c r="BJ113" s="9">
        <v>103.29702116827593</v>
      </c>
      <c r="BK113" s="9">
        <v>129.03665703431929</v>
      </c>
      <c r="BL113" s="9">
        <v>135.94641528156785</v>
      </c>
      <c r="BM113" s="9">
        <v>119.84848872642138</v>
      </c>
      <c r="BN113" s="9">
        <v>111.1067733749756</v>
      </c>
      <c r="BO113" s="9">
        <v>121.07870115575126</v>
      </c>
      <c r="BP113" s="9">
        <v>152.26147243314628</v>
      </c>
      <c r="BQ113" s="9">
        <v>118.59504132231406</v>
      </c>
      <c r="BR113" s="9">
        <v>118.61648016276702</v>
      </c>
      <c r="BS113" s="9">
        <v>143.4717547696971</v>
      </c>
      <c r="BT113" s="9">
        <v>142.20495386109761</v>
      </c>
      <c r="BU113" s="9">
        <v>131.3599584692557</v>
      </c>
      <c r="BV113" s="9">
        <v>158.70333333333335</v>
      </c>
      <c r="BW113" s="9">
        <v>142.111111111111</v>
      </c>
      <c r="BX113" s="9">
        <v>323</v>
      </c>
      <c r="BY113" s="9">
        <v>150.16666666666666</v>
      </c>
      <c r="BZ113" s="9">
        <v>145.33333333333334</v>
      </c>
      <c r="CA113" s="9">
        <v>216.22058789047617</v>
      </c>
      <c r="CB113" s="9">
        <v>150.26666666666668</v>
      </c>
      <c r="CC113" s="9">
        <v>2098.165612244899</v>
      </c>
      <c r="CD113" s="9">
        <v>2624.4550692105263</v>
      </c>
      <c r="CE113" s="9">
        <v>2644.9630724637677</v>
      </c>
      <c r="CF113" s="9">
        <v>2444.4559333333332</v>
      </c>
      <c r="CG113" s="9">
        <v>2863.6677666666669</v>
      </c>
      <c r="CH113" s="27"/>
      <c r="CI113" s="27">
        <v>3268.3333333333335</v>
      </c>
      <c r="CJ113" s="27">
        <v>3556.3833333333332</v>
      </c>
      <c r="CK113" s="27">
        <v>3568.6666666666665</v>
      </c>
      <c r="CL113" s="27"/>
      <c r="CM113" s="27">
        <v>2586.3333333333335</v>
      </c>
      <c r="CN113" s="27">
        <v>3713.91</v>
      </c>
      <c r="CO113" s="27">
        <v>3323.2766666666666</v>
      </c>
      <c r="CP113" s="27">
        <v>3309.8366666666661</v>
      </c>
      <c r="CQ113" s="27">
        <v>105.31666666666666</v>
      </c>
      <c r="CR113" s="27">
        <v>151.138888888889</v>
      </c>
      <c r="CS113" s="27">
        <v>284.95833333333331</v>
      </c>
      <c r="CT113" s="27">
        <v>100.42777777777799</v>
      </c>
      <c r="CU113" s="27">
        <v>104.84166666666665</v>
      </c>
      <c r="CV113" s="27">
        <v>470.53995452866661</v>
      </c>
      <c r="CW113" s="9">
        <v>208.63</v>
      </c>
      <c r="CX113" s="9">
        <v>383.23847813979393</v>
      </c>
      <c r="CY113" s="9">
        <v>109.33333333333333</v>
      </c>
      <c r="CZ113" s="9">
        <v>111.33333333333333</v>
      </c>
      <c r="DA113" s="9">
        <v>174.79210526315788</v>
      </c>
      <c r="DB113" s="9">
        <v>1112.3271180151871</v>
      </c>
      <c r="DC113" s="27">
        <v>210.16666666666666</v>
      </c>
      <c r="DD113" s="9">
        <v>596.22333333333336</v>
      </c>
      <c r="DE113" s="9">
        <v>258.7</v>
      </c>
      <c r="DF113" s="9">
        <v>248.66666666666666</v>
      </c>
      <c r="DG113" s="9">
        <v>237.98839727483332</v>
      </c>
      <c r="DH113" s="9">
        <v>290</v>
      </c>
      <c r="DI113" s="9">
        <v>217.76772126666665</v>
      </c>
      <c r="DJ113" s="9">
        <v>611.6</v>
      </c>
      <c r="DK113" s="9">
        <v>600.66666666666663</v>
      </c>
      <c r="DL113" s="9">
        <v>663</v>
      </c>
      <c r="DM113" s="9">
        <v>588.66666666666663</v>
      </c>
      <c r="DN113" s="9">
        <v>192.9</v>
      </c>
      <c r="DO113" s="9">
        <v>186.33333333333334</v>
      </c>
      <c r="DP113" s="9">
        <v>240.33333333333334</v>
      </c>
      <c r="DQ113" s="9">
        <v>201.66666666666666</v>
      </c>
      <c r="DR113" s="9">
        <v>585.53666666666675</v>
      </c>
      <c r="DS113" s="9">
        <v>250</v>
      </c>
      <c r="DT113" s="9">
        <v>320</v>
      </c>
      <c r="DU113" s="9">
        <v>635.63333333333333</v>
      </c>
      <c r="DV113" s="9">
        <v>706</v>
      </c>
      <c r="DW113" s="9">
        <v>88</v>
      </c>
      <c r="DX113" s="9">
        <v>359.17333333333335</v>
      </c>
      <c r="DY113" s="9">
        <v>351.33333333333331</v>
      </c>
      <c r="DZ113" s="9">
        <v>750.54</v>
      </c>
      <c r="EA113" s="9">
        <v>817</v>
      </c>
      <c r="EB113" s="9">
        <v>156.65333333333334</v>
      </c>
      <c r="EC113" s="9">
        <v>153.33333333333334</v>
      </c>
      <c r="ED113" s="17">
        <v>506.66666666666669</v>
      </c>
      <c r="EE113" s="9">
        <v>386.02737372140746</v>
      </c>
      <c r="EF113" s="9">
        <v>1140.3043064846668</v>
      </c>
      <c r="EG113" s="9">
        <v>649.92274837600007</v>
      </c>
      <c r="EH113" s="9">
        <v>153</v>
      </c>
      <c r="EI113" s="9">
        <v>582.16734652133334</v>
      </c>
      <c r="EJ113" s="9">
        <v>302.03289168406349</v>
      </c>
      <c r="EK113" s="9">
        <v>235.0645974089538</v>
      </c>
      <c r="EL113" s="9">
        <v>226.39957032155303</v>
      </c>
      <c r="EM113" s="9">
        <v>96.433333333333337</v>
      </c>
      <c r="EN113" s="9">
        <v>181.2</v>
      </c>
      <c r="EO113" s="9">
        <v>117.16666666666667</v>
      </c>
      <c r="EP113" s="9">
        <v>103.26666666666665</v>
      </c>
      <c r="EQ113" s="9">
        <v>188</v>
      </c>
      <c r="ER113" s="9">
        <v>181.6</v>
      </c>
      <c r="ES113" s="9">
        <v>96.6</v>
      </c>
      <c r="ET113" s="9">
        <v>121.73333333333333</v>
      </c>
      <c r="EU113" s="9">
        <v>90.066666666666677</v>
      </c>
      <c r="EV113" s="9">
        <v>132.9</v>
      </c>
      <c r="EW113" s="9">
        <v>99.607843137254903</v>
      </c>
      <c r="EX113" s="9">
        <v>116.14600460374875</v>
      </c>
      <c r="EY113" s="9">
        <v>97.423510466988745</v>
      </c>
      <c r="EZ113" s="9">
        <v>96.924531145115552</v>
      </c>
      <c r="FA113" s="9">
        <v>106.3115228720324</v>
      </c>
      <c r="FB113" s="9">
        <v>99.253134517527826</v>
      </c>
      <c r="FC113" s="9">
        <v>436.89050998370703</v>
      </c>
      <c r="FD113" s="9">
        <v>5020.25</v>
      </c>
      <c r="FE113" s="9">
        <v>181.94916704406742</v>
      </c>
      <c r="FF113" s="9">
        <v>812.40343547000009</v>
      </c>
      <c r="FG113" s="9">
        <v>671.33333333333337</v>
      </c>
      <c r="FH113" s="9">
        <v>537</v>
      </c>
      <c r="FI113" s="9">
        <v>280.72194439999998</v>
      </c>
      <c r="FJ113" s="9">
        <v>19.299227532524949</v>
      </c>
      <c r="FK113" s="9">
        <v>19.541599939377097</v>
      </c>
      <c r="FL113" s="9">
        <v>273.02727272727265</v>
      </c>
      <c r="FM113" s="9">
        <v>375.43595923241247</v>
      </c>
      <c r="FN113" s="9">
        <v>601.66666666666663</v>
      </c>
      <c r="FO113" s="9">
        <v>108.7</v>
      </c>
      <c r="FP113" s="9">
        <v>368.83336432600004</v>
      </c>
      <c r="FQ113" s="9">
        <v>271.46253194266666</v>
      </c>
      <c r="FR113" s="9">
        <v>342.58563154234918</v>
      </c>
      <c r="FS113" s="9">
        <v>241.46666666666667</v>
      </c>
      <c r="FT113" s="9">
        <v>437.02969070466662</v>
      </c>
      <c r="FU113" s="9">
        <v>0.51033333333333331</v>
      </c>
      <c r="FV113" s="9">
        <v>602.89079914933336</v>
      </c>
      <c r="FW113" s="9">
        <v>460.61915273866663</v>
      </c>
      <c r="FX113" s="9">
        <v>124.96666666666665</v>
      </c>
      <c r="FY113" s="9">
        <v>144.80000000000001</v>
      </c>
      <c r="FZ113" s="9">
        <v>136.1</v>
      </c>
      <c r="GA113" s="9">
        <v>120.6</v>
      </c>
      <c r="GB113" s="9">
        <v>120.56666666666668</v>
      </c>
      <c r="GC113" s="9">
        <v>144.83333333333334</v>
      </c>
      <c r="GD113" s="9">
        <v>151</v>
      </c>
      <c r="GE113" s="9">
        <v>93.162058431894721</v>
      </c>
      <c r="GF113" s="9">
        <v>92.588099201534874</v>
      </c>
      <c r="GG113" s="9">
        <v>117.20574162679426</v>
      </c>
      <c r="GH113" s="9">
        <v>119.34314734440017</v>
      </c>
      <c r="GI113" s="9">
        <v>490.01412100533327</v>
      </c>
      <c r="GJ113" s="9">
        <v>13.866666666666665</v>
      </c>
      <c r="GK113" s="9">
        <v>12.876666666666667</v>
      </c>
      <c r="GL113" s="9">
        <v>3.0176666666666665</v>
      </c>
      <c r="GM113" s="9">
        <v>0.98741333333333314</v>
      </c>
      <c r="GN113" s="9">
        <v>1.2842</v>
      </c>
      <c r="GO113" s="9">
        <v>2.9129999999999998</v>
      </c>
      <c r="GP113" s="9">
        <v>1.3812666666666669</v>
      </c>
      <c r="GQ113" s="9">
        <v>4.0826666666666673</v>
      </c>
      <c r="GR113" s="9">
        <v>0.38247500000000006</v>
      </c>
      <c r="GS113" s="9">
        <v>3.8770000000000002</v>
      </c>
      <c r="GT113" s="9">
        <v>1.3034015151515153</v>
      </c>
      <c r="GU113" s="9">
        <v>140.9</v>
      </c>
      <c r="GV113" s="9">
        <v>103.43333333333332</v>
      </c>
      <c r="GW113" s="9">
        <v>103.63333333333333</v>
      </c>
      <c r="GX113" s="9">
        <v>128.13333333333333</v>
      </c>
      <c r="GY113" s="9">
        <v>143.5</v>
      </c>
      <c r="GZ113" s="9">
        <v>95.8</v>
      </c>
      <c r="HA113" s="9">
        <v>153.53333333333333</v>
      </c>
      <c r="HB113" s="9">
        <v>92.526515574411093</v>
      </c>
      <c r="HC113" s="9">
        <v>104.88599175532596</v>
      </c>
      <c r="HD113" s="9">
        <v>137.36845885860004</v>
      </c>
      <c r="HE113" s="9">
        <v>82.93544012227413</v>
      </c>
      <c r="HF113" s="9">
        <v>103.57309824350497</v>
      </c>
      <c r="HG113" s="9">
        <v>91.629955947136551</v>
      </c>
      <c r="HH113" s="9">
        <v>11.973333333333334</v>
      </c>
      <c r="HI113" s="9">
        <v>0.81110000000000004</v>
      </c>
      <c r="HJ113" s="9">
        <v>12.106666666666667</v>
      </c>
      <c r="HK113" s="9">
        <v>0.42776666666666668</v>
      </c>
      <c r="HL113" s="34">
        <v>173</v>
      </c>
      <c r="HM113" s="9">
        <v>158.19999999999999</v>
      </c>
      <c r="HN113" s="34">
        <v>166.5</v>
      </c>
      <c r="HO113" s="9">
        <v>0.86606666666666665</v>
      </c>
      <c r="HP113" s="9">
        <v>1.0644</v>
      </c>
      <c r="HQ113" s="9">
        <v>0.44290000000000002</v>
      </c>
      <c r="HR113" s="9">
        <v>1.4377565945165944</v>
      </c>
      <c r="HS113" s="9">
        <v>3.9435590048844245</v>
      </c>
      <c r="HT113" s="9">
        <v>0.46124199999999999</v>
      </c>
      <c r="HU113" s="9">
        <v>0.38093333333333335</v>
      </c>
      <c r="HV113" s="9">
        <v>0.66120000000000001</v>
      </c>
      <c r="HW113" s="9">
        <v>2.809842715187377</v>
      </c>
      <c r="HX113" s="9">
        <v>0.65856666666666674</v>
      </c>
      <c r="HY113" s="9">
        <v>1.0446</v>
      </c>
      <c r="HZ113" s="9">
        <v>0.39179999999999998</v>
      </c>
      <c r="IA113" s="9">
        <v>1.5603479166666669</v>
      </c>
      <c r="IB113" s="9">
        <v>0.89503333333333346</v>
      </c>
      <c r="IC113" s="9">
        <v>1.0376666666666667</v>
      </c>
      <c r="ID113" s="9">
        <v>0.8901</v>
      </c>
      <c r="IE113" s="9">
        <v>1.3846666666666667</v>
      </c>
      <c r="IF113" s="9">
        <v>1.3074360750360752</v>
      </c>
      <c r="IG113" s="9">
        <v>0.96031502201502195</v>
      </c>
      <c r="IH113" s="9">
        <v>0.61017267676767684</v>
      </c>
      <c r="II113" s="9">
        <v>115.36666666666667</v>
      </c>
      <c r="IJ113" s="9">
        <v>148.93333333333334</v>
      </c>
      <c r="IK113" s="9">
        <v>134.26666666666665</v>
      </c>
      <c r="IL113" s="9">
        <v>137.4</v>
      </c>
      <c r="IM113" s="9">
        <v>127.16666666666667</v>
      </c>
      <c r="IN113" s="9">
        <v>127.2</v>
      </c>
      <c r="IO113" s="9">
        <v>125.86666666666667</v>
      </c>
      <c r="IP113" s="9">
        <v>138.80000000000001</v>
      </c>
      <c r="IQ113" s="9">
        <v>76.8</v>
      </c>
      <c r="IR113" s="9">
        <v>96.7</v>
      </c>
      <c r="IS113" s="9">
        <v>162.03333333333333</v>
      </c>
      <c r="IT113" s="9">
        <v>121.16666666666667</v>
      </c>
      <c r="IU113" s="9">
        <v>171.13333333333333</v>
      </c>
      <c r="IV113" s="9">
        <v>121.4</v>
      </c>
      <c r="IW113" s="9">
        <v>99.233273815775647</v>
      </c>
      <c r="IX113" s="9">
        <v>98.762668798215657</v>
      </c>
      <c r="IY113" s="9">
        <v>92.702177157184423</v>
      </c>
      <c r="IZ113" s="9">
        <v>94.679188095891575</v>
      </c>
      <c r="JA113" s="9">
        <v>92.978493105557916</v>
      </c>
      <c r="JB113" s="9">
        <v>78.031897013234399</v>
      </c>
      <c r="JC113" s="9">
        <v>121.89762796504371</v>
      </c>
      <c r="JD113" s="9">
        <v>142.52431848204637</v>
      </c>
      <c r="JE113" s="9">
        <v>1.2278333333333333</v>
      </c>
      <c r="JF113" s="9">
        <v>0.30099999999999999</v>
      </c>
      <c r="JG113" s="9">
        <v>0.35399425959476782</v>
      </c>
      <c r="JH113" s="9">
        <v>0.6136849493040184</v>
      </c>
      <c r="JI113" s="9">
        <v>0.92009024117511662</v>
      </c>
      <c r="JJ113" s="9">
        <v>1.1722964989713538</v>
      </c>
      <c r="JK113" s="9">
        <v>1.2785243236377808</v>
      </c>
      <c r="JL113" s="9">
        <v>1.3867881116498986</v>
      </c>
      <c r="JM113" s="9">
        <v>0.84234573593073603</v>
      </c>
      <c r="JN113" s="9">
        <v>0.83949787157287159</v>
      </c>
      <c r="JO113" s="9">
        <v>1.0111480880230881</v>
      </c>
      <c r="JP113" s="9">
        <v>1.0021844949494949</v>
      </c>
      <c r="JQ113" s="9">
        <v>0.70657850649350651</v>
      </c>
      <c r="JR113" s="9">
        <v>0.65178619047619046</v>
      </c>
      <c r="JS113" s="9">
        <v>2.1984469985569985</v>
      </c>
      <c r="JT113" s="9">
        <v>1.8390348196248201</v>
      </c>
      <c r="JU113" s="9">
        <v>0.80891494227994232</v>
      </c>
      <c r="JV113" s="9">
        <v>0.83385190476190463</v>
      </c>
      <c r="JW113" s="9">
        <v>2.4857313419913418</v>
      </c>
      <c r="JX113" s="9">
        <v>2.0351082395382396</v>
      </c>
      <c r="JY113" s="9">
        <v>1.1961969624819624</v>
      </c>
      <c r="JZ113" s="9">
        <v>1.1945436507936511</v>
      </c>
      <c r="KA113" s="9">
        <v>0.77496666666666658</v>
      </c>
      <c r="KB113" s="9">
        <v>0.73583333333333334</v>
      </c>
      <c r="KC113" s="9">
        <v>0.62250000000000005</v>
      </c>
      <c r="KD113" s="9">
        <v>0.77776666666666672</v>
      </c>
      <c r="KE113" s="9">
        <v>0.42513333333333331</v>
      </c>
      <c r="KF113" s="9">
        <v>1.0257666666666667</v>
      </c>
      <c r="KG113" s="9">
        <v>0.28493333333333337</v>
      </c>
      <c r="KH113" s="9">
        <v>0.50993333333333335</v>
      </c>
      <c r="KI113" s="9">
        <v>1.5268333333333333</v>
      </c>
      <c r="KJ113" s="9"/>
      <c r="KK113" s="9"/>
      <c r="KL113" s="9">
        <v>0.95383333333333331</v>
      </c>
      <c r="KM113" s="9">
        <v>0.98577836992777368</v>
      </c>
      <c r="KN113" s="9">
        <v>0.37549230083218044</v>
      </c>
      <c r="KO113" s="9">
        <v>0.34783496182425983</v>
      </c>
      <c r="KP113" s="9">
        <v>0.93481811722051988</v>
      </c>
      <c r="KQ113" s="9">
        <v>0.16636666666666666</v>
      </c>
      <c r="KR113" s="9">
        <v>0.13486666666666669</v>
      </c>
      <c r="KS113" s="9">
        <v>0.13729999999999998</v>
      </c>
      <c r="KT113" s="9"/>
      <c r="KU113" s="9">
        <v>31.546757976497506</v>
      </c>
      <c r="KV113" s="27">
        <v>0.7406749927449594</v>
      </c>
      <c r="KW113" s="27">
        <v>0.42298463129874075</v>
      </c>
      <c r="KX113" s="27"/>
      <c r="KY113" s="27"/>
      <c r="KZ113" s="27"/>
      <c r="LA113" s="27"/>
      <c r="LB113" s="27"/>
      <c r="LC113" s="27"/>
      <c r="LD113" s="27">
        <v>0.83916666666666673</v>
      </c>
      <c r="LE113" s="27">
        <v>0.97289999999999999</v>
      </c>
      <c r="LF113" s="27">
        <v>0.73112221909747122</v>
      </c>
      <c r="LG113" s="27">
        <v>0.70056593275333923</v>
      </c>
      <c r="LH113" s="27">
        <v>0.61909999999999998</v>
      </c>
      <c r="LI113" s="27"/>
      <c r="LJ113" s="9">
        <v>89.156839225589223</v>
      </c>
      <c r="LK113" s="27">
        <v>210.16666666666666</v>
      </c>
      <c r="LL113" s="9">
        <v>2.19</v>
      </c>
      <c r="LM113" s="9">
        <v>1.8643276504152784</v>
      </c>
      <c r="LN113" s="9">
        <v>1.5135275046683088</v>
      </c>
      <c r="LO113" s="9">
        <v>1.3469189137893107</v>
      </c>
      <c r="LP113" s="9"/>
      <c r="LQ113" s="9">
        <v>2.3120431733991733</v>
      </c>
      <c r="LR113" s="9"/>
      <c r="LS113" s="9"/>
      <c r="LT113" s="9">
        <v>196.96666666666667</v>
      </c>
      <c r="LU113" s="9">
        <v>194.56666666666669</v>
      </c>
      <c r="LV113" s="9">
        <v>214.63333333333335</v>
      </c>
      <c r="LW113" s="9">
        <v>188.20000000000002</v>
      </c>
      <c r="LX113" s="9">
        <v>179.70000000000002</v>
      </c>
      <c r="LY113" s="9">
        <v>200.56666666666669</v>
      </c>
      <c r="LZ113" s="9">
        <v>174.03333333333333</v>
      </c>
      <c r="MA113" s="9">
        <v>228.70000000000002</v>
      </c>
      <c r="MB113" s="9">
        <v>133.26666666666665</v>
      </c>
      <c r="MC113" s="9">
        <v>188.36666666666667</v>
      </c>
      <c r="MD113" s="9">
        <v>202.93333333333337</v>
      </c>
      <c r="ME113" s="9">
        <v>178.06666666666663</v>
      </c>
      <c r="MF113" s="9">
        <v>184.26666666666665</v>
      </c>
      <c r="MG113" s="9">
        <v>182.4</v>
      </c>
      <c r="MH113" s="9">
        <v>160.70000000000002</v>
      </c>
      <c r="MI113" s="9">
        <v>181.20000000000002</v>
      </c>
      <c r="MJ113" s="9">
        <v>181.56666666666669</v>
      </c>
      <c r="MK113" s="9">
        <v>179.46666666666667</v>
      </c>
      <c r="ML113" s="9">
        <v>258.53333333333336</v>
      </c>
      <c r="MM113" s="9">
        <v>323.86666666666673</v>
      </c>
      <c r="MN113" s="9">
        <v>292.16666666666669</v>
      </c>
      <c r="MO113" s="9">
        <v>123</v>
      </c>
      <c r="MP113" s="9">
        <v>148.56666666666669</v>
      </c>
      <c r="MQ113" s="9">
        <v>169.33333333333331</v>
      </c>
      <c r="MR113" s="9">
        <v>172.53333333333333</v>
      </c>
      <c r="MS113" s="9">
        <v>167.96666666666667</v>
      </c>
      <c r="MT113" s="9">
        <v>166.6</v>
      </c>
      <c r="MU113" s="9">
        <v>184.23333333333335</v>
      </c>
      <c r="MV113" s="9">
        <v>201.63333333333333</v>
      </c>
      <c r="MW113" s="9">
        <v>52.333333333333336</v>
      </c>
      <c r="MX113" s="9">
        <v>52.333333333333336</v>
      </c>
      <c r="MY113" s="9">
        <v>57.333333333333336</v>
      </c>
      <c r="MZ113" s="9">
        <v>38.666666666666664</v>
      </c>
      <c r="NA113" s="9">
        <v>61.666666666666664</v>
      </c>
      <c r="NB113" s="9">
        <v>62.333333333333336</v>
      </c>
      <c r="NC113" s="9">
        <v>60</v>
      </c>
      <c r="ND113" s="9">
        <v>64</v>
      </c>
      <c r="NE113" s="9">
        <v>187.46666666666667</v>
      </c>
      <c r="NF113" s="9">
        <v>201.53333333333333</v>
      </c>
      <c r="NG113" s="9">
        <v>6.4266666666666667</v>
      </c>
      <c r="NH113" s="9">
        <v>8.6666666666666661</v>
      </c>
      <c r="NI113" s="9">
        <v>5.5766666666666671</v>
      </c>
      <c r="NJ113" s="9">
        <v>101.03333333333335</v>
      </c>
      <c r="NK113" s="9">
        <v>176.4</v>
      </c>
      <c r="NL113" s="9">
        <v>198.166666666667</v>
      </c>
      <c r="NM113" s="9">
        <v>106.67941973537383</v>
      </c>
      <c r="NN113" s="9">
        <v>1.2362291263958269</v>
      </c>
      <c r="NO113" s="9">
        <v>1.3364687594143172</v>
      </c>
      <c r="NP113" s="27">
        <v>64.162337662337649</v>
      </c>
      <c r="NQ113" s="27">
        <v>93.029061868686895</v>
      </c>
      <c r="NR113" s="27">
        <v>70.853477314539148</v>
      </c>
      <c r="NS113" s="27">
        <v>121.47774243333333</v>
      </c>
      <c r="NT113" s="27">
        <v>77.890772726666668</v>
      </c>
      <c r="NU113" s="27">
        <v>165.06666666666666</v>
      </c>
      <c r="NV113" s="27">
        <v>1150</v>
      </c>
      <c r="NW113" s="27">
        <v>184</v>
      </c>
      <c r="NX113" s="27">
        <v>189</v>
      </c>
      <c r="NY113" s="27">
        <v>142</v>
      </c>
      <c r="NZ113" s="27">
        <v>66.8</v>
      </c>
      <c r="OA113" s="27">
        <v>62.4</v>
      </c>
      <c r="OB113" s="27">
        <v>70.599999999999994</v>
      </c>
      <c r="OC113" s="27">
        <v>66.400000000000006</v>
      </c>
      <c r="OD113" s="27">
        <v>603.76333333333332</v>
      </c>
      <c r="OE113" s="27">
        <v>128.73333333333335</v>
      </c>
      <c r="OF113" s="27">
        <v>1801.3644338118022</v>
      </c>
      <c r="OG113" s="27">
        <v>2511.5666666666662</v>
      </c>
      <c r="OH113" s="27">
        <v>3996.5666666666662</v>
      </c>
      <c r="OI113" s="27">
        <v>1518.3666666666668</v>
      </c>
      <c r="OJ113" s="9">
        <v>190</v>
      </c>
      <c r="OK113" s="9">
        <v>179</v>
      </c>
      <c r="OL113" s="9">
        <v>28.399999999999995</v>
      </c>
      <c r="OM113" s="9">
        <v>69.3</v>
      </c>
      <c r="ON113" s="9">
        <v>305</v>
      </c>
      <c r="OO113" s="9">
        <v>179.86666666666665</v>
      </c>
      <c r="OP113" s="9">
        <v>74.595593899245117</v>
      </c>
      <c r="OQ113" s="9">
        <v>75.762711864406555</v>
      </c>
      <c r="OR113" s="9">
        <v>113.4</v>
      </c>
      <c r="OS113" s="9">
        <v>144.43333333333331</v>
      </c>
      <c r="OT113" s="9">
        <v>189.26666666666665</v>
      </c>
      <c r="OU113" s="9">
        <v>245.7</v>
      </c>
      <c r="OV113" s="9">
        <v>135.63333333333333</v>
      </c>
      <c r="OW113" s="9">
        <v>189.26666666666665</v>
      </c>
      <c r="OX113" s="9">
        <v>140.46666666666667</v>
      </c>
      <c r="OY113" s="9">
        <v>132.83333333333334</v>
      </c>
      <c r="OZ113" s="9">
        <v>158.23333333333332</v>
      </c>
      <c r="PA113" s="9">
        <v>105.2</v>
      </c>
      <c r="PB113" s="9">
        <v>103.43333333333334</v>
      </c>
      <c r="PC113" s="9">
        <v>112.1</v>
      </c>
      <c r="PD113" s="9">
        <v>115.90000000000002</v>
      </c>
      <c r="PE113" s="9">
        <v>166.93333333333334</v>
      </c>
    </row>
    <row r="114" spans="1:421" ht="15.75">
      <c r="A114" s="2">
        <v>39083</v>
      </c>
      <c r="B114" s="9">
        <v>141.31006933333333</v>
      </c>
      <c r="C114" s="9">
        <v>142.99415466666667</v>
      </c>
      <c r="D114" s="9">
        <v>191.67953066666666</v>
      </c>
      <c r="E114" s="9">
        <v>383.5333333333333</v>
      </c>
      <c r="F114" s="9">
        <v>168.66666666666666</v>
      </c>
      <c r="G114" s="9">
        <v>387.33333333333331</v>
      </c>
      <c r="H114" s="9">
        <v>153.61520850250002</v>
      </c>
      <c r="I114" s="9">
        <v>178.5</v>
      </c>
      <c r="J114" s="9">
        <v>130.17652266666667</v>
      </c>
      <c r="K114" s="9">
        <v>163.96730349999999</v>
      </c>
      <c r="L114" s="9">
        <v>146.33333333333334</v>
      </c>
      <c r="M114" s="9">
        <v>256.31</v>
      </c>
      <c r="N114" s="9">
        <v>295.66666666666669</v>
      </c>
      <c r="O114" s="9">
        <v>145.06416839600001</v>
      </c>
      <c r="P114" s="9">
        <v>175.22781508284001</v>
      </c>
      <c r="Q114" s="9">
        <v>159.60536000000002</v>
      </c>
      <c r="R114" s="9">
        <v>158.01094650877189</v>
      </c>
      <c r="S114" s="9">
        <v>138.8471326076</v>
      </c>
      <c r="T114" s="9">
        <v>96.386100946399992</v>
      </c>
      <c r="U114" s="9">
        <v>382.64165066926665</v>
      </c>
      <c r="V114" s="9">
        <v>170.28408707944379</v>
      </c>
      <c r="W114" s="9">
        <v>187</v>
      </c>
      <c r="X114" s="9">
        <v>372.91499999999996</v>
      </c>
      <c r="Y114" s="9">
        <v>171.34816763333333</v>
      </c>
      <c r="Z114" s="9">
        <v>278.34065874726213</v>
      </c>
      <c r="AA114" s="17">
        <v>224.13663303333331</v>
      </c>
      <c r="AB114" s="9">
        <v>323.33333333333331</v>
      </c>
      <c r="AC114" s="9">
        <v>551</v>
      </c>
      <c r="AD114" s="9">
        <v>303</v>
      </c>
      <c r="AE114" s="9">
        <v>1319.687100332</v>
      </c>
      <c r="AF114" s="9">
        <v>1052.3398639466666</v>
      </c>
      <c r="AG114" s="9">
        <v>1101.2393605980124</v>
      </c>
      <c r="AH114" s="9">
        <v>1051.7697421917633</v>
      </c>
      <c r="AI114" s="9">
        <v>1119.0563182728813</v>
      </c>
      <c r="AJ114" s="9">
        <v>1458.5516026935759</v>
      </c>
      <c r="AK114" s="9">
        <v>1674.0068623260106</v>
      </c>
      <c r="AL114" s="9">
        <v>197.01252275924125</v>
      </c>
      <c r="AM114" s="9">
        <v>152.62669937536171</v>
      </c>
      <c r="AN114" s="9">
        <v>148.47949776712963</v>
      </c>
      <c r="AO114" s="9">
        <v>189.90923576714513</v>
      </c>
      <c r="AP114" s="9">
        <v>241</v>
      </c>
      <c r="AQ114" s="9">
        <v>186.04565163333334</v>
      </c>
      <c r="AR114" s="9">
        <v>135.63333333333333</v>
      </c>
      <c r="AS114" s="9">
        <v>126.8</v>
      </c>
      <c r="AT114" s="9">
        <v>117.23333333333335</v>
      </c>
      <c r="AU114" s="9">
        <v>169.5</v>
      </c>
      <c r="AV114" s="9">
        <v>105.76666666666667</v>
      </c>
      <c r="AW114" s="9">
        <v>133.19999999999999</v>
      </c>
      <c r="AX114" s="9">
        <v>109.06666666666666</v>
      </c>
      <c r="AY114" s="9">
        <v>155.56666666666666</v>
      </c>
      <c r="AZ114" s="9">
        <v>148.43333333333334</v>
      </c>
      <c r="BA114" s="9">
        <v>86.766666666666652</v>
      </c>
      <c r="BB114" s="9">
        <v>128.19999999999999</v>
      </c>
      <c r="BC114" s="9">
        <v>149.4</v>
      </c>
      <c r="BD114" s="9">
        <v>80.599999999999994</v>
      </c>
      <c r="BE114" s="9">
        <v>175.66666666666666</v>
      </c>
      <c r="BF114" s="9">
        <v>137.93333333333331</v>
      </c>
      <c r="BG114" s="9">
        <v>79.2</v>
      </c>
      <c r="BH114" s="9">
        <v>151.23333333333332</v>
      </c>
      <c r="BI114" s="9">
        <v>168.34959694526944</v>
      </c>
      <c r="BJ114" s="9">
        <v>120.493135785899</v>
      </c>
      <c r="BK114" s="9">
        <v>170.3431929608104</v>
      </c>
      <c r="BL114" s="9">
        <v>138.82411312329447</v>
      </c>
      <c r="BM114" s="9">
        <v>113.23237619417441</v>
      </c>
      <c r="BN114" s="9">
        <v>111.80948662892835</v>
      </c>
      <c r="BO114" s="9">
        <v>166.37534397358286</v>
      </c>
      <c r="BP114" s="9">
        <v>165.33509409045891</v>
      </c>
      <c r="BQ114" s="9">
        <v>127.13498622589532</v>
      </c>
      <c r="BR114" s="9">
        <v>141.40386571719228</v>
      </c>
      <c r="BS114" s="9">
        <v>150.67604459470752</v>
      </c>
      <c r="BT114" s="9">
        <v>140.45653229723166</v>
      </c>
      <c r="BU114" s="9">
        <v>141.75222731459732</v>
      </c>
      <c r="BV114" s="9">
        <v>174.67999999999998</v>
      </c>
      <c r="BW114" s="9">
        <v>146.83333333333334</v>
      </c>
      <c r="BX114" s="9">
        <v>328.33333333333331</v>
      </c>
      <c r="BY114" s="9">
        <v>149.43333333333331</v>
      </c>
      <c r="BZ114" s="9">
        <v>147.5</v>
      </c>
      <c r="CA114" s="9">
        <v>224.70310695877171</v>
      </c>
      <c r="CB114" s="9">
        <v>146</v>
      </c>
      <c r="CC114" s="9">
        <v>2072.571119377883</v>
      </c>
      <c r="CD114" s="9">
        <v>2268.1340523809522</v>
      </c>
      <c r="CE114" s="9">
        <v>2516.8407491925464</v>
      </c>
      <c r="CF114" s="9">
        <v>2428.7411518978606</v>
      </c>
      <c r="CG114" s="9">
        <v>2851.4835031746029</v>
      </c>
      <c r="CH114" s="27"/>
      <c r="CI114" s="27">
        <v>3744.3333333333335</v>
      </c>
      <c r="CJ114" s="27">
        <v>4089.9133333333339</v>
      </c>
      <c r="CK114" s="27">
        <v>3934.3333333333335</v>
      </c>
      <c r="CL114" s="27"/>
      <c r="CM114" s="27">
        <v>3022.3333333333335</v>
      </c>
      <c r="CN114" s="27">
        <v>4194.626666666667</v>
      </c>
      <c r="CO114" s="27">
        <v>3670.0066666666667</v>
      </c>
      <c r="CP114" s="27">
        <v>3652.9166666666665</v>
      </c>
      <c r="CQ114" s="27">
        <v>124.51666666666667</v>
      </c>
      <c r="CR114" s="27">
        <v>149.82500000000002</v>
      </c>
      <c r="CS114" s="27">
        <v>288.94444444444463</v>
      </c>
      <c r="CT114" s="27">
        <v>97.292222222222222</v>
      </c>
      <c r="CU114" s="27">
        <v>130.41666666666666</v>
      </c>
      <c r="CV114" s="27">
        <v>470.83390421133328</v>
      </c>
      <c r="CW114" s="9">
        <v>197.94999999999996</v>
      </c>
      <c r="CX114" s="9">
        <v>373.56902356902356</v>
      </c>
      <c r="CY114" s="9">
        <v>113.66666666666667</v>
      </c>
      <c r="CZ114" s="9">
        <v>116</v>
      </c>
      <c r="DA114" s="9">
        <v>180.50865800865802</v>
      </c>
      <c r="DB114" s="9">
        <v>1192.3291457817859</v>
      </c>
      <c r="DC114" s="27">
        <v>214.03333333333333</v>
      </c>
      <c r="DD114" s="9">
        <v>605.53333333333342</v>
      </c>
      <c r="DE114" s="9">
        <v>281.66666666666669</v>
      </c>
      <c r="DF114" s="9">
        <v>274</v>
      </c>
      <c r="DG114" s="9">
        <v>279.90133487666668</v>
      </c>
      <c r="DH114" s="9">
        <v>317.66666666666669</v>
      </c>
      <c r="DI114" s="9">
        <v>247.28516829999998</v>
      </c>
      <c r="DJ114" s="9">
        <v>615.33333333333337</v>
      </c>
      <c r="DK114" s="9">
        <v>610</v>
      </c>
      <c r="DL114" s="9">
        <v>709.66666666666663</v>
      </c>
      <c r="DM114" s="9">
        <v>637</v>
      </c>
      <c r="DN114" s="9">
        <v>213.66666666666666</v>
      </c>
      <c r="DO114" s="9">
        <v>199.33333333333334</v>
      </c>
      <c r="DP114" s="9">
        <v>269</v>
      </c>
      <c r="DQ114" s="9">
        <v>222</v>
      </c>
      <c r="DR114" s="9">
        <v>586.7833333333333</v>
      </c>
      <c r="DS114" s="9">
        <v>272.33333333333331</v>
      </c>
      <c r="DT114" s="9">
        <v>341.33333333333331</v>
      </c>
      <c r="DU114" s="9">
        <v>621.66666666666663</v>
      </c>
      <c r="DV114" s="9">
        <v>713.66666666666663</v>
      </c>
      <c r="DW114" s="9">
        <v>96</v>
      </c>
      <c r="DX114" s="9">
        <v>391.46999999999997</v>
      </c>
      <c r="DY114" s="9">
        <v>348.66666666666669</v>
      </c>
      <c r="DZ114" s="9">
        <v>795.55000000000007</v>
      </c>
      <c r="EA114" s="9">
        <v>788</v>
      </c>
      <c r="EB114" s="9">
        <v>190.43999999999997</v>
      </c>
      <c r="EC114" s="9">
        <v>188.33333333333334</v>
      </c>
      <c r="ED114" s="17">
        <v>578.33333333333337</v>
      </c>
      <c r="EE114" s="9">
        <v>397.89777429887022</v>
      </c>
      <c r="EF114" s="9">
        <v>1056.0142349799999</v>
      </c>
      <c r="EG114" s="9">
        <v>710.54987042599998</v>
      </c>
      <c r="EH114" s="9">
        <v>191.33333333333334</v>
      </c>
      <c r="EI114" s="9">
        <v>630.44858189933336</v>
      </c>
      <c r="EJ114" s="9">
        <v>315.19947687330455</v>
      </c>
      <c r="EK114" s="9">
        <v>270.36741162561799</v>
      </c>
      <c r="EL114" s="9">
        <v>259.09408099280699</v>
      </c>
      <c r="EM114" s="9">
        <v>103.56666666666666</v>
      </c>
      <c r="EN114" s="9">
        <v>189.66666666666666</v>
      </c>
      <c r="EO114" s="9">
        <v>119.89999999999999</v>
      </c>
      <c r="EP114" s="9">
        <v>115.8</v>
      </c>
      <c r="EQ114" s="9">
        <v>195.96666666666667</v>
      </c>
      <c r="ER114" s="9">
        <v>188.93333333333331</v>
      </c>
      <c r="ES114" s="9">
        <v>106.93333333333334</v>
      </c>
      <c r="ET114" s="9">
        <v>141.13333333333333</v>
      </c>
      <c r="EU114" s="9">
        <v>86.966666666666654</v>
      </c>
      <c r="EV114" s="9">
        <v>155.15</v>
      </c>
      <c r="EW114" s="9">
        <v>113.10924369747899</v>
      </c>
      <c r="EX114" s="9">
        <v>125.68234133508713</v>
      </c>
      <c r="EY114" s="9">
        <v>107.24637681159422</v>
      </c>
      <c r="EZ114" s="9">
        <v>105.96599860268228</v>
      </c>
      <c r="FA114" s="9">
        <v>132.94730746960047</v>
      </c>
      <c r="FB114" s="9">
        <v>102.30518353139419</v>
      </c>
      <c r="FC114" s="9">
        <v>474.13899216545536</v>
      </c>
      <c r="FD114" s="9">
        <v>4602.376666666667</v>
      </c>
      <c r="FE114" s="9">
        <v>232.11652304304627</v>
      </c>
      <c r="FF114" s="9">
        <v>863.99160477800012</v>
      </c>
      <c r="FG114" s="9">
        <v>754.33333333333337</v>
      </c>
      <c r="FH114" s="9">
        <v>543</v>
      </c>
      <c r="FI114" s="9">
        <v>325.54927060000006</v>
      </c>
      <c r="FJ114" s="9">
        <v>19.955489229742074</v>
      </c>
      <c r="FK114" s="9">
        <v>19.969768760160864</v>
      </c>
      <c r="FL114" s="9">
        <v>268.23674242424266</v>
      </c>
      <c r="FM114" s="9">
        <v>382.30623872468004</v>
      </c>
      <c r="FN114" s="9">
        <v>677.66666666666663</v>
      </c>
      <c r="FO114" s="9">
        <v>112.96666666666665</v>
      </c>
      <c r="FP114" s="9">
        <v>335.3965879226667</v>
      </c>
      <c r="FQ114" s="9">
        <v>256.61807296799998</v>
      </c>
      <c r="FR114" s="9">
        <v>336.63736076135456</v>
      </c>
      <c r="FS114" s="9">
        <v>230.73333333333335</v>
      </c>
      <c r="FT114" s="9">
        <v>451.72717483800005</v>
      </c>
      <c r="FU114" s="9">
        <v>0.51700000000000002</v>
      </c>
      <c r="FV114" s="9">
        <v>554.09515182666667</v>
      </c>
      <c r="FW114" s="9">
        <v>463.19121246200001</v>
      </c>
      <c r="FX114" s="9">
        <v>125.06666666666668</v>
      </c>
      <c r="FY114" s="9">
        <v>141.06666666666669</v>
      </c>
      <c r="FZ114" s="9">
        <v>129.96666666666667</v>
      </c>
      <c r="GA114" s="9">
        <v>117.5</v>
      </c>
      <c r="GB114" s="9">
        <v>114.93333333333334</v>
      </c>
      <c r="GC114" s="9">
        <v>139.76666666666668</v>
      </c>
      <c r="GD114" s="9">
        <v>176.36666666666667</v>
      </c>
      <c r="GE114" s="9">
        <v>96.295135897235085</v>
      </c>
      <c r="GF114" s="9">
        <v>85.094376886832379</v>
      </c>
      <c r="GG114" s="9">
        <v>118.73684210526316</v>
      </c>
      <c r="GH114" s="9">
        <v>120.05452555144731</v>
      </c>
      <c r="GI114" s="9">
        <v>492.93498721830991</v>
      </c>
      <c r="GJ114" s="9">
        <v>15</v>
      </c>
      <c r="GK114" s="9">
        <v>14.276666666666666</v>
      </c>
      <c r="GL114" s="9">
        <v>3.0740000000000003</v>
      </c>
      <c r="GM114" s="9">
        <v>1.1810233333333333</v>
      </c>
      <c r="GN114" s="9">
        <v>1.2551000000000001</v>
      </c>
      <c r="GO114" s="9">
        <v>2.9956666666666663</v>
      </c>
      <c r="GP114" s="9">
        <v>1.3470333333333333</v>
      </c>
      <c r="GQ114" s="9">
        <v>4.051333333333333</v>
      </c>
      <c r="GR114" s="9">
        <v>0.59131333333333336</v>
      </c>
      <c r="GS114" s="9">
        <v>4.0066666666666668</v>
      </c>
      <c r="GT114" s="9">
        <v>1.3511566985645933</v>
      </c>
      <c r="GU114" s="9">
        <v>147.86666666666667</v>
      </c>
      <c r="GV114" s="9">
        <v>103.13333333333333</v>
      </c>
      <c r="GW114" s="9">
        <v>112.36666666666667</v>
      </c>
      <c r="GX114" s="9">
        <v>131.83333333333334</v>
      </c>
      <c r="GY114" s="9">
        <v>162.06666666666666</v>
      </c>
      <c r="GZ114" s="9">
        <v>92.933333333333337</v>
      </c>
      <c r="HA114" s="9">
        <v>158.16666666666666</v>
      </c>
      <c r="HB114" s="9">
        <v>90.233337054817468</v>
      </c>
      <c r="HC114" s="9">
        <v>125.45182389291307</v>
      </c>
      <c r="HD114" s="9">
        <v>212.37414550635108</v>
      </c>
      <c r="HE114" s="9">
        <v>81.056121240824069</v>
      </c>
      <c r="HF114" s="9">
        <v>107.03711124468487</v>
      </c>
      <c r="HG114" s="9">
        <v>99.118942731277542</v>
      </c>
      <c r="HH114" s="9">
        <v>12.983333333333334</v>
      </c>
      <c r="HI114" s="9">
        <v>1.1696333333333333</v>
      </c>
      <c r="HJ114" s="9">
        <v>13.176666666666668</v>
      </c>
      <c r="HK114" s="9">
        <v>0.62369999999999992</v>
      </c>
      <c r="HL114" s="34">
        <v>174.46666666666667</v>
      </c>
      <c r="HM114" s="9">
        <v>166.6</v>
      </c>
      <c r="HN114" s="34">
        <v>174.56666666666669</v>
      </c>
      <c r="HO114" s="9">
        <v>0.9060666666666668</v>
      </c>
      <c r="HP114" s="9">
        <v>1.1058333333333332</v>
      </c>
      <c r="HQ114" s="9">
        <v>0.51043333333333329</v>
      </c>
      <c r="HR114" s="9">
        <v>1.5235903030303033</v>
      </c>
      <c r="HS114" s="9">
        <v>4.0577571451604664</v>
      </c>
      <c r="HT114" s="9">
        <v>0.46035399999999999</v>
      </c>
      <c r="HU114" s="9">
        <v>0.35053333333333331</v>
      </c>
      <c r="HV114" s="9">
        <v>0.66643333333333332</v>
      </c>
      <c r="HW114" s="9">
        <v>2.8081329422521066</v>
      </c>
      <c r="HX114" s="9">
        <v>0.74993333333333334</v>
      </c>
      <c r="HY114" s="9">
        <v>1.4137666666666666</v>
      </c>
      <c r="HZ114" s="9">
        <v>0.52879999999999994</v>
      </c>
      <c r="IA114" s="9">
        <v>1.5923809993333335</v>
      </c>
      <c r="IB114" s="9">
        <v>0.69706666666666661</v>
      </c>
      <c r="IC114" s="9">
        <v>1.1059999999999999</v>
      </c>
      <c r="ID114" s="9">
        <v>1.0445</v>
      </c>
      <c r="IE114" s="9">
        <v>1.643</v>
      </c>
      <c r="IF114" s="9">
        <v>1.4272409090909088</v>
      </c>
      <c r="IG114" s="9">
        <v>0.93450909090909084</v>
      </c>
      <c r="IH114" s="9">
        <v>0.6116794516594517</v>
      </c>
      <c r="II114" s="9">
        <v>129.26666666666668</v>
      </c>
      <c r="IJ114" s="9">
        <v>152.66666666666666</v>
      </c>
      <c r="IK114" s="9">
        <v>140.53333333333333</v>
      </c>
      <c r="IL114" s="9">
        <v>137.5</v>
      </c>
      <c r="IM114" s="9">
        <v>144.4</v>
      </c>
      <c r="IN114" s="9">
        <v>135.76666666666668</v>
      </c>
      <c r="IO114" s="9">
        <v>134.33333333333334</v>
      </c>
      <c r="IP114" s="9">
        <v>146.13333333333333</v>
      </c>
      <c r="IQ114" s="9">
        <v>75.466666666666669</v>
      </c>
      <c r="IR114" s="9">
        <v>101.5</v>
      </c>
      <c r="IS114" s="9">
        <v>192.86666666666665</v>
      </c>
      <c r="IT114" s="9">
        <v>134.69999999999999</v>
      </c>
      <c r="IU114" s="9">
        <v>124.13333333333333</v>
      </c>
      <c r="IV114" s="9">
        <v>137.13333333333333</v>
      </c>
      <c r="IW114" s="9">
        <v>103.81644403280788</v>
      </c>
      <c r="IX114" s="9">
        <v>104.65877538398458</v>
      </c>
      <c r="IY114" s="9">
        <v>92.523703528773353</v>
      </c>
      <c r="IZ114" s="9">
        <v>95.428564609858853</v>
      </c>
      <c r="JA114" s="9">
        <v>105.87792366699608</v>
      </c>
      <c r="JB114" s="9">
        <v>105.60874491104444</v>
      </c>
      <c r="JC114" s="9">
        <v>94.935875610032923</v>
      </c>
      <c r="JD114" s="9">
        <v>167.24710780192947</v>
      </c>
      <c r="JE114" s="9">
        <v>1.5262499999999999</v>
      </c>
      <c r="JF114" s="9">
        <v>0.39183333333333331</v>
      </c>
      <c r="JG114" s="9">
        <v>0.46172388784361401</v>
      </c>
      <c r="JH114" s="9">
        <v>0.71278055240911686</v>
      </c>
      <c r="JI114" s="9">
        <v>0.90763255518625685</v>
      </c>
      <c r="JJ114" s="9">
        <v>1.2760161833946582</v>
      </c>
      <c r="JK114" s="9">
        <v>1.3752785037314843</v>
      </c>
      <c r="JL114" s="9">
        <v>1.4820395797429666</v>
      </c>
      <c r="JM114" s="9">
        <v>0.86106424242424229</v>
      </c>
      <c r="JN114" s="9">
        <v>0.86446181818181811</v>
      </c>
      <c r="JO114" s="9">
        <v>1.1316909090909093</v>
      </c>
      <c r="JP114" s="9">
        <v>1.1291548484848486</v>
      </c>
      <c r="JQ114" s="9">
        <v>0.81389939393939403</v>
      </c>
      <c r="JR114" s="9">
        <v>0.80092439393939396</v>
      </c>
      <c r="JS114" s="9">
        <v>2.392421818181818</v>
      </c>
      <c r="JT114" s="9">
        <v>2.0386742424242423</v>
      </c>
      <c r="JU114" s="9">
        <v>0.86121833333333331</v>
      </c>
      <c r="JV114" s="9">
        <v>0.88368363636363645</v>
      </c>
      <c r="JW114" s="9">
        <v>2.1695337878787879</v>
      </c>
      <c r="JX114" s="9">
        <v>1.9950230303030307</v>
      </c>
      <c r="JY114" s="9">
        <v>1.3592106060606057</v>
      </c>
      <c r="JZ114" s="9">
        <v>1.3490387878787877</v>
      </c>
      <c r="KA114" s="9">
        <v>0.89149999999999996</v>
      </c>
      <c r="KB114" s="9">
        <v>0.74290000000000012</v>
      </c>
      <c r="KC114" s="9">
        <v>0.52656666666666663</v>
      </c>
      <c r="KD114" s="9">
        <v>0.82886666666666675</v>
      </c>
      <c r="KE114" s="9">
        <v>0.35833333333333334</v>
      </c>
      <c r="KF114" s="9">
        <v>1.1298333333333332</v>
      </c>
      <c r="KG114" s="9">
        <v>0.27856666666666663</v>
      </c>
      <c r="KH114" s="9">
        <v>0.45946666666666663</v>
      </c>
      <c r="KI114" s="9">
        <v>1.860583333333333</v>
      </c>
      <c r="KJ114" s="9"/>
      <c r="KK114" s="9"/>
      <c r="KL114" s="9">
        <v>1.3192499999999998</v>
      </c>
      <c r="KM114" s="9">
        <v>1.5307785403887353</v>
      </c>
      <c r="KN114" s="9">
        <v>0.52591879191692092</v>
      </c>
      <c r="KO114" s="9">
        <v>0.47200660963352836</v>
      </c>
      <c r="KP114" s="9">
        <v>1.236474931222856</v>
      </c>
      <c r="KQ114" s="9">
        <v>0.16646666666666665</v>
      </c>
      <c r="KR114" s="9">
        <v>0.13149999999999998</v>
      </c>
      <c r="KS114" s="9">
        <v>0.14000000000000001</v>
      </c>
      <c r="KT114" s="9">
        <v>0.21265333333333331</v>
      </c>
      <c r="KU114" s="9">
        <v>42.305577882592807</v>
      </c>
      <c r="KV114" s="27">
        <v>0.73115882138785704</v>
      </c>
      <c r="KW114" s="27">
        <v>0.44019280562590812</v>
      </c>
      <c r="KX114" s="27"/>
      <c r="KY114" s="27"/>
      <c r="KZ114" s="27"/>
      <c r="LA114" s="27"/>
      <c r="LB114" s="27"/>
      <c r="LC114" s="27"/>
      <c r="LD114" s="27">
        <v>0.90256666666666663</v>
      </c>
      <c r="LE114" s="27">
        <v>0.94253333333333333</v>
      </c>
      <c r="LF114" s="27">
        <v>0.79386470230697359</v>
      </c>
      <c r="LG114" s="27">
        <v>0.76380812415140331</v>
      </c>
      <c r="LH114" s="27">
        <v>0.6454333333333333</v>
      </c>
      <c r="LI114" s="27"/>
      <c r="LJ114" s="9">
        <v>94.992382137161087</v>
      </c>
      <c r="LK114" s="27">
        <v>214.03333333333333</v>
      </c>
      <c r="LL114" s="9">
        <v>2.23</v>
      </c>
      <c r="LM114" s="9">
        <v>2.017400985245525</v>
      </c>
      <c r="LN114" s="9">
        <v>1.5725673105394711</v>
      </c>
      <c r="LO114" s="9">
        <v>1.5090733367964297</v>
      </c>
      <c r="LP114" s="9"/>
      <c r="LQ114" s="9">
        <v>2.3428052975063518</v>
      </c>
      <c r="LR114" s="9">
        <v>2.1198095463819713</v>
      </c>
      <c r="LS114" s="9">
        <v>2.6993849965955627</v>
      </c>
      <c r="LT114" s="9">
        <v>199.73833333333334</v>
      </c>
      <c r="LU114" s="9">
        <v>197.87666666666667</v>
      </c>
      <c r="LV114" s="9">
        <v>217.92499999999998</v>
      </c>
      <c r="LW114" s="9">
        <v>190.86833333333334</v>
      </c>
      <c r="LX114" s="9">
        <v>189.35599999999999</v>
      </c>
      <c r="LY114" s="9">
        <v>201.06366666666665</v>
      </c>
      <c r="LZ114" s="9">
        <v>177.14433333333332</v>
      </c>
      <c r="MA114" s="9">
        <v>232.26500000000001</v>
      </c>
      <c r="MB114" s="9">
        <v>135.75300000000001</v>
      </c>
      <c r="MC114" s="9">
        <v>190.86933333333334</v>
      </c>
      <c r="MD114" s="9">
        <v>205.89499999999998</v>
      </c>
      <c r="ME114" s="9">
        <v>177.46799999999999</v>
      </c>
      <c r="MF114" s="9">
        <v>184.43733333333333</v>
      </c>
      <c r="MG114" s="9">
        <v>183.65966666666665</v>
      </c>
      <c r="MH114" s="9">
        <v>184</v>
      </c>
      <c r="MI114" s="9">
        <v>184.31866666666664</v>
      </c>
      <c r="MJ114" s="9">
        <v>185.21833333333333</v>
      </c>
      <c r="MK114" s="9">
        <v>182.11766666666665</v>
      </c>
      <c r="ML114" s="9">
        <v>265.14133333333331</v>
      </c>
      <c r="MM114" s="9">
        <v>329.47033333333337</v>
      </c>
      <c r="MN114" s="9">
        <v>303.12166666666667</v>
      </c>
      <c r="MO114" s="9">
        <v>125.26033333333334</v>
      </c>
      <c r="MP114" s="9">
        <v>152.24566666666666</v>
      </c>
      <c r="MQ114" s="9">
        <v>171.39333333333332</v>
      </c>
      <c r="MR114" s="9">
        <v>174.69466666666668</v>
      </c>
      <c r="MS114" s="9">
        <v>170.89</v>
      </c>
      <c r="MT114" s="9">
        <v>169.53833333333333</v>
      </c>
      <c r="MU114" s="9">
        <v>186.273</v>
      </c>
      <c r="MV114" s="9">
        <v>203.72066666666669</v>
      </c>
      <c r="MW114" s="9">
        <v>57.666666666666664</v>
      </c>
      <c r="MX114" s="9">
        <v>57.333333333333336</v>
      </c>
      <c r="MY114" s="9">
        <v>64</v>
      </c>
      <c r="MZ114" s="9">
        <v>43.666666666666664</v>
      </c>
      <c r="NA114" s="9">
        <v>62.333333333333336</v>
      </c>
      <c r="NB114" s="9">
        <v>62.666666666666664</v>
      </c>
      <c r="NC114" s="9">
        <v>62.666666666666664</v>
      </c>
      <c r="ND114" s="9">
        <v>64</v>
      </c>
      <c r="NE114" s="9">
        <v>194.64433333333332</v>
      </c>
      <c r="NF114" s="9">
        <v>204.33866666666665</v>
      </c>
      <c r="NG114" s="9">
        <v>7.4833333333333343</v>
      </c>
      <c r="NH114" s="9">
        <v>10.046666666666667</v>
      </c>
      <c r="NI114" s="9">
        <v>6.1766666666666667</v>
      </c>
      <c r="NJ114" s="9">
        <v>100.56666666666668</v>
      </c>
      <c r="NK114" s="9">
        <v>177.53333333333333</v>
      </c>
      <c r="NL114" s="9">
        <v>184.73333333333301</v>
      </c>
      <c r="NM114" s="9">
        <v>118.15718157181571</v>
      </c>
      <c r="NN114" s="9">
        <v>1.2489841227296987</v>
      </c>
      <c r="NO114" s="9">
        <v>1.3551991014792939</v>
      </c>
      <c r="NP114" s="27">
        <v>65.049586776859485</v>
      </c>
      <c r="NQ114" s="27">
        <v>96.010924975562034</v>
      </c>
      <c r="NR114" s="27">
        <v>73.576857814465313</v>
      </c>
      <c r="NS114" s="27">
        <v>121.1412456</v>
      </c>
      <c r="NT114" s="27">
        <v>80.13147368333334</v>
      </c>
      <c r="NU114" s="27">
        <v>172.50566666666666</v>
      </c>
      <c r="NV114" s="27">
        <v>1260</v>
      </c>
      <c r="NW114" s="27">
        <v>184</v>
      </c>
      <c r="NX114" s="27">
        <v>206</v>
      </c>
      <c r="NY114" s="27">
        <v>147</v>
      </c>
      <c r="NZ114" s="27">
        <v>81.8</v>
      </c>
      <c r="OA114" s="27">
        <v>82.8</v>
      </c>
      <c r="OB114" s="27">
        <v>80.900000000000006</v>
      </c>
      <c r="OC114" s="27">
        <v>71.2</v>
      </c>
      <c r="OD114" s="27">
        <v>648.55333333333328</v>
      </c>
      <c r="OE114" s="27">
        <v>128.29566666666665</v>
      </c>
      <c r="OF114" s="27">
        <v>2001.8079365079366</v>
      </c>
      <c r="OG114" s="27">
        <v>2548.1333333333332</v>
      </c>
      <c r="OH114" s="27">
        <v>3975.4</v>
      </c>
      <c r="OI114" s="27">
        <v>1581.1666666666667</v>
      </c>
      <c r="OJ114" s="9">
        <v>190</v>
      </c>
      <c r="OK114" s="9">
        <v>179</v>
      </c>
      <c r="OL114" s="9">
        <v>27.7</v>
      </c>
      <c r="OM114" s="9">
        <v>72</v>
      </c>
      <c r="ON114" s="9">
        <v>325</v>
      </c>
      <c r="OO114" s="9">
        <v>180.33333333333334</v>
      </c>
      <c r="OP114" s="9">
        <v>74.85749499306732</v>
      </c>
      <c r="OQ114" s="9">
        <v>77.239709443098803</v>
      </c>
      <c r="OR114" s="9">
        <v>113.43333333333334</v>
      </c>
      <c r="OS114" s="9">
        <v>144.43333333333331</v>
      </c>
      <c r="OT114" s="9">
        <v>190.2</v>
      </c>
      <c r="OU114" s="9">
        <v>249.63333333333333</v>
      </c>
      <c r="OV114" s="9">
        <v>136.73333333333332</v>
      </c>
      <c r="OW114" s="9">
        <v>191.76666666666665</v>
      </c>
      <c r="OX114" s="9">
        <v>142.76666666666668</v>
      </c>
      <c r="OY114" s="9">
        <v>133.66666666666666</v>
      </c>
      <c r="OZ114" s="9">
        <v>160.1</v>
      </c>
      <c r="PA114" s="9">
        <v>106.2</v>
      </c>
      <c r="PB114" s="9">
        <v>106.26666666666667</v>
      </c>
      <c r="PC114" s="9">
        <v>112.466666666667</v>
      </c>
      <c r="PD114" s="9">
        <v>115.90000000000002</v>
      </c>
      <c r="PE114" s="9">
        <v>171.8</v>
      </c>
    </row>
    <row r="115" spans="1:421" ht="15.75">
      <c r="A115" s="3">
        <v>39173</v>
      </c>
      <c r="B115" s="9">
        <v>145.29063466666665</v>
      </c>
      <c r="C115" s="9">
        <v>157.38542933333335</v>
      </c>
      <c r="D115" s="9">
        <v>202.24333866666666</v>
      </c>
      <c r="E115" s="9">
        <v>365.49333333333334</v>
      </c>
      <c r="F115" s="9">
        <v>152.66666666666666</v>
      </c>
      <c r="G115" s="9">
        <v>399</v>
      </c>
      <c r="H115" s="9">
        <v>150.214288125</v>
      </c>
      <c r="I115" s="9">
        <v>175.66666666666666</v>
      </c>
      <c r="J115" s="9">
        <v>136.60661299999998</v>
      </c>
      <c r="K115" s="9">
        <v>159.40718841666663</v>
      </c>
      <c r="L115" s="9">
        <v>121.66666666666667</v>
      </c>
      <c r="M115" s="9">
        <v>293.58333333333331</v>
      </c>
      <c r="N115" s="9">
        <v>284.33333333333331</v>
      </c>
      <c r="O115" s="9">
        <v>136.46614017799999</v>
      </c>
      <c r="P115" s="9">
        <v>160.42303931533334</v>
      </c>
      <c r="Q115" s="9">
        <v>172.00635200000002</v>
      </c>
      <c r="R115" s="9">
        <v>146.03001292182537</v>
      </c>
      <c r="S115" s="9">
        <v>125.29605223666665</v>
      </c>
      <c r="T115" s="9">
        <v>71.492237195566659</v>
      </c>
      <c r="U115" s="9">
        <v>389.51272450159996</v>
      </c>
      <c r="V115" s="9">
        <v>187.47134602172261</v>
      </c>
      <c r="W115" s="9">
        <v>213.66666666666666</v>
      </c>
      <c r="X115" s="9">
        <v>402.84666666666664</v>
      </c>
      <c r="Y115" s="9">
        <v>181.26896933333333</v>
      </c>
      <c r="Z115" s="9">
        <v>317.56569159186438</v>
      </c>
      <c r="AA115" s="17">
        <v>221.93201041333336</v>
      </c>
      <c r="AB115" s="9">
        <v>326.66666666666669</v>
      </c>
      <c r="AC115" s="9">
        <v>546</v>
      </c>
      <c r="AD115" s="9">
        <v>302</v>
      </c>
      <c r="AE115" s="9">
        <v>1310.9420972726666</v>
      </c>
      <c r="AF115" s="9">
        <v>997.22429844666669</v>
      </c>
      <c r="AG115" s="9">
        <v>1056.2205723871186</v>
      </c>
      <c r="AH115" s="9">
        <v>1210.8735098425602</v>
      </c>
      <c r="AI115" s="9">
        <v>1173.8913020883294</v>
      </c>
      <c r="AJ115" s="9">
        <v>1402.8290979056153</v>
      </c>
      <c r="AK115" s="9">
        <v>1709.5711138580871</v>
      </c>
      <c r="AL115" s="9">
        <v>211.50444499066603</v>
      </c>
      <c r="AM115" s="9">
        <v>171.4196524060626</v>
      </c>
      <c r="AN115" s="9">
        <v>138.49556920178574</v>
      </c>
      <c r="AO115" s="9">
        <v>194.48834441904759</v>
      </c>
      <c r="AP115" s="9">
        <v>237.33333333333334</v>
      </c>
      <c r="AQ115" s="9">
        <v>200.13074046666665</v>
      </c>
      <c r="AR115" s="9">
        <v>141.33333333333334</v>
      </c>
      <c r="AS115" s="9">
        <v>127.3</v>
      </c>
      <c r="AT115" s="9">
        <v>120.3</v>
      </c>
      <c r="AU115" s="9">
        <v>168</v>
      </c>
      <c r="AV115" s="9">
        <v>104.96666666666665</v>
      </c>
      <c r="AW115" s="9">
        <v>135.26666666666668</v>
      </c>
      <c r="AX115" s="9">
        <v>110.33333333333333</v>
      </c>
      <c r="AY115" s="9">
        <v>155.06666666666666</v>
      </c>
      <c r="AZ115" s="9">
        <v>144.4</v>
      </c>
      <c r="BA115" s="9">
        <v>77.7</v>
      </c>
      <c r="BB115" s="9">
        <v>140.69999999999999</v>
      </c>
      <c r="BC115" s="9">
        <v>160.26666666666668</v>
      </c>
      <c r="BD115" s="9">
        <v>76.900000000000006</v>
      </c>
      <c r="BE115" s="9">
        <v>187.7</v>
      </c>
      <c r="BF115" s="9">
        <v>152.06666666666669</v>
      </c>
      <c r="BG115" s="9">
        <v>77.63333333333334</v>
      </c>
      <c r="BH115" s="9">
        <v>147.46666666666667</v>
      </c>
      <c r="BI115" s="9">
        <v>176.66525243954177</v>
      </c>
      <c r="BJ115" s="9">
        <v>122.65682400652575</v>
      </c>
      <c r="BK115" s="9">
        <v>126.34825806032661</v>
      </c>
      <c r="BL115" s="9">
        <v>146.86182088811711</v>
      </c>
      <c r="BM115" s="9">
        <v>129.18959816554957</v>
      </c>
      <c r="BN115" s="9">
        <v>105.95354284598868</v>
      </c>
      <c r="BO115" s="9">
        <v>150.13758943313152</v>
      </c>
      <c r="BP115" s="9">
        <v>174.44701221525256</v>
      </c>
      <c r="BQ115" s="9">
        <v>130.71625344352614</v>
      </c>
      <c r="BR115" s="9">
        <v>152.39064089521872</v>
      </c>
      <c r="BS115" s="9">
        <v>154.30915899617906</v>
      </c>
      <c r="BT115" s="9">
        <v>138.31957260806215</v>
      </c>
      <c r="BU115" s="9">
        <v>148.26036450026695</v>
      </c>
      <c r="BV115" s="9">
        <v>187.79999999999998</v>
      </c>
      <c r="BW115" s="9">
        <v>147.88888888888869</v>
      </c>
      <c r="BX115" s="9">
        <v>320</v>
      </c>
      <c r="BY115" s="9">
        <v>157</v>
      </c>
      <c r="BZ115" s="9">
        <v>148.06666666666666</v>
      </c>
      <c r="CA115" s="9">
        <v>226.65859669444444</v>
      </c>
      <c r="CB115" s="9">
        <v>156.33333333333334</v>
      </c>
      <c r="CC115" s="9">
        <v>2201.0934358753839</v>
      </c>
      <c r="CD115" s="9">
        <v>2178.3983833333332</v>
      </c>
      <c r="CE115" s="9">
        <v>2479.4626266666664</v>
      </c>
      <c r="CF115" s="9">
        <v>2356.4623276507937</v>
      </c>
      <c r="CG115" s="9">
        <v>2808.6858799999995</v>
      </c>
      <c r="CH115" s="27"/>
      <c r="CI115" s="27">
        <v>3712.3333333333335</v>
      </c>
      <c r="CJ115" s="27">
        <v>3853.53</v>
      </c>
      <c r="CK115" s="27">
        <v>4106.333333333333</v>
      </c>
      <c r="CL115" s="27"/>
      <c r="CM115" s="27">
        <v>3189</v>
      </c>
      <c r="CN115" s="27">
        <v>4633.376666666667</v>
      </c>
      <c r="CO115" s="27">
        <v>3900.3066666666668</v>
      </c>
      <c r="CP115" s="27">
        <v>3902.2366666666662</v>
      </c>
      <c r="CQ115" s="27"/>
      <c r="CR115" s="27">
        <v>157.70833333333334</v>
      </c>
      <c r="CS115" s="27">
        <v>283.79444444444431</v>
      </c>
      <c r="CT115" s="27">
        <v>102.10555555555567</v>
      </c>
      <c r="CU115" s="27">
        <v>110.875</v>
      </c>
      <c r="CV115" s="27">
        <v>468.48230674999996</v>
      </c>
      <c r="CW115" s="9">
        <v>205.85333333333332</v>
      </c>
      <c r="CX115" s="9">
        <v>320.65732323232322</v>
      </c>
      <c r="CY115" s="9">
        <v>127</v>
      </c>
      <c r="CZ115" s="9">
        <v>135.33333333333334</v>
      </c>
      <c r="DA115" s="9">
        <v>184</v>
      </c>
      <c r="DB115" s="9">
        <v>1124.6781449556186</v>
      </c>
      <c r="DC115" s="27">
        <v>214.7</v>
      </c>
      <c r="DD115" s="9">
        <v>601.95999999999992</v>
      </c>
      <c r="DE115" s="9">
        <v>270.33333333333331</v>
      </c>
      <c r="DF115" s="9">
        <v>270.66666666666669</v>
      </c>
      <c r="DG115" s="9">
        <v>275.21299057945828</v>
      </c>
      <c r="DH115" s="9">
        <v>338.33333333333331</v>
      </c>
      <c r="DI115" s="9">
        <v>263.4524007</v>
      </c>
      <c r="DJ115" s="9">
        <v>698.33333333333337</v>
      </c>
      <c r="DK115" s="9">
        <v>675.66666666666663</v>
      </c>
      <c r="DL115" s="9">
        <v>794</v>
      </c>
      <c r="DM115" s="9">
        <v>720</v>
      </c>
      <c r="DN115" s="9">
        <v>201.66666666666666</v>
      </c>
      <c r="DO115" s="9">
        <v>186.66666666666666</v>
      </c>
      <c r="DP115" s="9">
        <v>270.66666666666669</v>
      </c>
      <c r="DQ115" s="9">
        <v>227</v>
      </c>
      <c r="DR115" s="9">
        <v>709.32333333333338</v>
      </c>
      <c r="DS115" s="9">
        <v>295</v>
      </c>
      <c r="DT115" s="9">
        <v>393.66666666666669</v>
      </c>
      <c r="DU115" s="9">
        <v>737</v>
      </c>
      <c r="DV115" s="9">
        <v>834</v>
      </c>
      <c r="DW115" s="9">
        <v>103.33333333333333</v>
      </c>
      <c r="DX115" s="9">
        <v>394.27</v>
      </c>
      <c r="DY115" s="9">
        <v>357.66666666666669</v>
      </c>
      <c r="DZ115" s="9">
        <v>851.64</v>
      </c>
      <c r="EA115" s="9">
        <v>828</v>
      </c>
      <c r="EB115" s="9">
        <v>174.69666666666669</v>
      </c>
      <c r="EC115" s="9">
        <v>168</v>
      </c>
      <c r="ED115" s="17">
        <v>745</v>
      </c>
      <c r="EE115" s="9">
        <v>400.54060326074301</v>
      </c>
      <c r="EF115" s="9">
        <v>1255.3304916831667</v>
      </c>
      <c r="EG115" s="9">
        <v>824.01444793533335</v>
      </c>
      <c r="EH115" s="9">
        <v>153</v>
      </c>
      <c r="EI115" s="9">
        <v>706.94898681333325</v>
      </c>
      <c r="EJ115" s="9">
        <v>335.33257150551623</v>
      </c>
      <c r="EK115" s="9">
        <v>285.47603302983589</v>
      </c>
      <c r="EL115" s="9">
        <v>272.72122026005951</v>
      </c>
      <c r="EM115" s="9">
        <v>109.26666666666667</v>
      </c>
      <c r="EN115" s="9">
        <v>196.86666666666665</v>
      </c>
      <c r="EO115" s="9">
        <v>122.66666666666667</v>
      </c>
      <c r="EP115" s="9">
        <v>125.53333333333335</v>
      </c>
      <c r="EQ115" s="9">
        <v>203.4</v>
      </c>
      <c r="ER115" s="9">
        <v>195.4666666666667</v>
      </c>
      <c r="ES115" s="9">
        <v>110.7</v>
      </c>
      <c r="ET115" s="9">
        <v>157.73333333333332</v>
      </c>
      <c r="EU115" s="9">
        <v>90.633333333333326</v>
      </c>
      <c r="EV115" s="9"/>
      <c r="EW115" s="9">
        <v>120.50420168067228</v>
      </c>
      <c r="EX115" s="9">
        <v>142.05853337717855</v>
      </c>
      <c r="EY115" s="9">
        <v>109.66183574879229</v>
      </c>
      <c r="EZ115" s="9">
        <v>122.88724194144964</v>
      </c>
      <c r="FA115" s="9">
        <v>106.3115228720324</v>
      </c>
      <c r="FB115" s="9">
        <v>102.98469248934931</v>
      </c>
      <c r="FC115" s="9">
        <v>642.4999621657829</v>
      </c>
      <c r="FD115" s="9">
        <v>4714.4000000000005</v>
      </c>
      <c r="FE115" s="9">
        <v>247.20150304707647</v>
      </c>
      <c r="FF115" s="9">
        <v>892.43123657600006</v>
      </c>
      <c r="FG115" s="9">
        <v>900.33333333333337</v>
      </c>
      <c r="FH115" s="9">
        <v>463</v>
      </c>
      <c r="FI115" s="9">
        <v>363.76272900000004</v>
      </c>
      <c r="FJ115" s="9">
        <v>20.556221203260677</v>
      </c>
      <c r="FK115" s="9">
        <v>20.560161238825032</v>
      </c>
      <c r="FL115" s="9">
        <v>268.71256740335667</v>
      </c>
      <c r="FM115" s="9">
        <v>394.15309177351827</v>
      </c>
      <c r="FN115" s="9">
        <v>875.66666666666663</v>
      </c>
      <c r="FO115" s="9">
        <v>111.76666666666665</v>
      </c>
      <c r="FP115" s="9">
        <v>319.74376732066662</v>
      </c>
      <c r="FQ115" s="9">
        <v>240.15689073866665</v>
      </c>
      <c r="FR115" s="9">
        <v>293.18360791317889</v>
      </c>
      <c r="FS115" s="9">
        <v>201</v>
      </c>
      <c r="FT115" s="9">
        <v>466.71860865399998</v>
      </c>
      <c r="FU115" s="9">
        <v>0.5139999999999999</v>
      </c>
      <c r="FV115" s="9">
        <v>551.15565500000002</v>
      </c>
      <c r="FW115" s="9">
        <v>463.19121246200001</v>
      </c>
      <c r="FX115" s="9">
        <v>126.7</v>
      </c>
      <c r="FY115" s="9">
        <v>134.33333333333334</v>
      </c>
      <c r="FZ115" s="9">
        <v>124.43333333333332</v>
      </c>
      <c r="GA115" s="9">
        <v>111.86666666666667</v>
      </c>
      <c r="GB115" s="9">
        <v>109.93333333333334</v>
      </c>
      <c r="GC115" s="9">
        <v>133.36666666666665</v>
      </c>
      <c r="GD115" s="9">
        <v>176.93333333333337</v>
      </c>
      <c r="GE115" s="9">
        <v>99.490874911882202</v>
      </c>
      <c r="GF115" s="9">
        <v>84.642947831729813</v>
      </c>
      <c r="GG115" s="9">
        <v>118.04784688995215</v>
      </c>
      <c r="GH115" s="9">
        <v>120.05452555144731</v>
      </c>
      <c r="GI115" s="9">
        <v>492.93498721830991</v>
      </c>
      <c r="GJ115" s="9">
        <v>18.233333333333334</v>
      </c>
      <c r="GK115" s="9">
        <v>17.953333333333333</v>
      </c>
      <c r="GL115" s="9">
        <v>3.2736666666666667</v>
      </c>
      <c r="GM115" s="9">
        <v>1.6796049999999998</v>
      </c>
      <c r="GN115" s="9">
        <v>1.4522999999999999</v>
      </c>
      <c r="GO115" s="9">
        <v>2.9973333333333336</v>
      </c>
      <c r="GP115" s="9">
        <v>1.7313000000000001</v>
      </c>
      <c r="GQ115" s="9">
        <v>3.9963333333333328</v>
      </c>
      <c r="GR115" s="9">
        <v>0.76680999999999999</v>
      </c>
      <c r="GS115" s="9">
        <v>3.8496666666666663</v>
      </c>
      <c r="GT115" s="9">
        <v>1.7083740981240982</v>
      </c>
      <c r="GU115" s="9">
        <v>167.1</v>
      </c>
      <c r="GV115" s="9">
        <v>118.3</v>
      </c>
      <c r="GW115" s="9">
        <v>136.86666666666667</v>
      </c>
      <c r="GX115" s="9">
        <v>146.5</v>
      </c>
      <c r="GY115" s="9">
        <v>185.33333333333334</v>
      </c>
      <c r="GZ115" s="9">
        <v>105.86666666666667</v>
      </c>
      <c r="HA115" s="9">
        <v>166.9</v>
      </c>
      <c r="HB115" s="9">
        <v>115.97409847047004</v>
      </c>
      <c r="HC115" s="9">
        <v>178.41265682274656</v>
      </c>
      <c r="HD115" s="9">
        <v>275.40494917932693</v>
      </c>
      <c r="HE115" s="9">
        <v>93.791574279379148</v>
      </c>
      <c r="HF115" s="9">
        <v>102.84289498875754</v>
      </c>
      <c r="HG115" s="9">
        <v>120.48458149779736</v>
      </c>
      <c r="HH115" s="9">
        <v>18.453333333333333</v>
      </c>
      <c r="HI115" s="9">
        <v>1.5401666666666667</v>
      </c>
      <c r="HJ115" s="9">
        <v>16.673333333333336</v>
      </c>
      <c r="HK115" s="9">
        <v>0.92773333333333341</v>
      </c>
      <c r="HL115" s="34">
        <v>175.4</v>
      </c>
      <c r="HM115" s="9">
        <v>178.63333333333333</v>
      </c>
      <c r="HN115" s="34">
        <v>186.6</v>
      </c>
      <c r="HO115" s="9">
        <v>0.9345</v>
      </c>
      <c r="HP115" s="9">
        <v>1.1918333333333335</v>
      </c>
      <c r="HQ115" s="9">
        <v>0.53959999999999997</v>
      </c>
      <c r="HR115" s="9">
        <v>1.565804401154401</v>
      </c>
      <c r="HS115" s="9">
        <v>4.2656189934382072</v>
      </c>
      <c r="HT115" s="9">
        <v>0.52552333333333323</v>
      </c>
      <c r="HU115" s="9">
        <v>0.3759333333333334</v>
      </c>
      <c r="HV115" s="9">
        <v>0.73719999999999997</v>
      </c>
      <c r="HW115" s="9">
        <v>2.8652435452429619</v>
      </c>
      <c r="HX115" s="9">
        <v>0.80323333333333335</v>
      </c>
      <c r="HY115" s="9">
        <v>1.6272000000000002</v>
      </c>
      <c r="HZ115" s="9">
        <v>0.6114666666666666</v>
      </c>
      <c r="IA115" s="9">
        <v>1.6536254500000001</v>
      </c>
      <c r="IB115" s="9">
        <v>0.77803333333333347</v>
      </c>
      <c r="IC115" s="9">
        <v>1.1500000000000001</v>
      </c>
      <c r="ID115" s="9">
        <v>0.91956666666666675</v>
      </c>
      <c r="IE115" s="9">
        <v>1.4976666666666667</v>
      </c>
      <c r="IF115" s="9">
        <v>1.4649194083694079</v>
      </c>
      <c r="IG115" s="9">
        <v>0.94730407407407424</v>
      </c>
      <c r="IH115" s="9">
        <v>0.70756349206349201</v>
      </c>
      <c r="II115" s="9">
        <v>129.56666666666669</v>
      </c>
      <c r="IJ115" s="9">
        <v>154.69999999999999</v>
      </c>
      <c r="IK115" s="9">
        <v>150.73333333333335</v>
      </c>
      <c r="IL115" s="9">
        <v>142.4</v>
      </c>
      <c r="IM115" s="9">
        <v>161.43333333333331</v>
      </c>
      <c r="IN115" s="9">
        <v>142.13333333333333</v>
      </c>
      <c r="IO115" s="9">
        <v>140.4</v>
      </c>
      <c r="IP115" s="9">
        <v>155.83333333333334</v>
      </c>
      <c r="IQ115" s="9">
        <v>83.3</v>
      </c>
      <c r="IR115" s="9">
        <v>111.56666666666666</v>
      </c>
      <c r="IS115" s="9">
        <v>212.13333333333333</v>
      </c>
      <c r="IT115" s="9">
        <v>143.46666666666667</v>
      </c>
      <c r="IU115" s="9">
        <v>141.76666666666668</v>
      </c>
      <c r="IV115" s="9">
        <v>127.1</v>
      </c>
      <c r="IW115" s="9">
        <v>107.07431419541491</v>
      </c>
      <c r="IX115" s="9">
        <v>107.55855480947727</v>
      </c>
      <c r="IY115" s="9">
        <v>105.62168481383037</v>
      </c>
      <c r="IZ115" s="9">
        <v>105.56185339426992</v>
      </c>
      <c r="JA115" s="9">
        <v>113.40298366981976</v>
      </c>
      <c r="JB115" s="9">
        <v>121.5522715105639</v>
      </c>
      <c r="JC115" s="9">
        <v>105.96300079446148</v>
      </c>
      <c r="JD115" s="9">
        <v>147.24257102064237</v>
      </c>
      <c r="JE115" s="9">
        <v>1.7850833333333334</v>
      </c>
      <c r="JF115" s="9">
        <v>0.46199999999999997</v>
      </c>
      <c r="JG115" s="9">
        <v>0.72756490400542606</v>
      </c>
      <c r="JH115" s="9">
        <v>0.96099951487146607</v>
      </c>
      <c r="JI115" s="9">
        <v>1.0568893363105543</v>
      </c>
      <c r="JJ115" s="9">
        <v>1.3199500755996436</v>
      </c>
      <c r="JK115" s="9">
        <v>1.4270871784548975</v>
      </c>
      <c r="JL115" s="9">
        <v>1.5193162742540003</v>
      </c>
      <c r="JM115" s="9">
        <v>0.88241868686868696</v>
      </c>
      <c r="JN115" s="9">
        <v>0.88294956709956707</v>
      </c>
      <c r="JO115" s="9">
        <v>1.1202959595959596</v>
      </c>
      <c r="JP115" s="9">
        <v>1.1093939393939392</v>
      </c>
      <c r="JQ115" s="9">
        <v>1.0778326118326118</v>
      </c>
      <c r="JR115" s="9">
        <v>0.96538318903318898</v>
      </c>
      <c r="JS115" s="9">
        <v>2.5585396825396822</v>
      </c>
      <c r="JT115" s="9">
        <v>2.2340137806637812</v>
      </c>
      <c r="JU115" s="9">
        <v>1.031487518037518</v>
      </c>
      <c r="JV115" s="9">
        <v>1.0537475468975468</v>
      </c>
      <c r="JW115" s="9">
        <v>2.3090969696969696</v>
      </c>
      <c r="JX115" s="9">
        <v>2.1151006493506497</v>
      </c>
      <c r="JY115" s="9">
        <v>1.2364192640692639</v>
      </c>
      <c r="JZ115" s="9">
        <v>1.2149357142857142</v>
      </c>
      <c r="KA115" s="9">
        <v>0.99970000000000014</v>
      </c>
      <c r="KB115" s="9">
        <v>0.75659999999999994</v>
      </c>
      <c r="KC115" s="9">
        <v>0.57233333333333336</v>
      </c>
      <c r="KD115" s="9">
        <v>0.92036666666666678</v>
      </c>
      <c r="KE115" s="9">
        <v>0.43056666666666671</v>
      </c>
      <c r="KF115" s="9">
        <v>1.3285333333333333</v>
      </c>
      <c r="KG115" s="9">
        <v>0.39393333333333336</v>
      </c>
      <c r="KH115" s="9">
        <v>0.56323333333333325</v>
      </c>
      <c r="KI115" s="9">
        <v>2.0965833333333332</v>
      </c>
      <c r="KJ115" s="9"/>
      <c r="KK115" s="9"/>
      <c r="KL115" s="9">
        <v>1.3680833333333333</v>
      </c>
      <c r="KM115" s="9">
        <v>1.7121613315081574</v>
      </c>
      <c r="KN115" s="9">
        <v>0.58993898406721723</v>
      </c>
      <c r="KO115" s="9">
        <v>0.59683556671341476</v>
      </c>
      <c r="KP115" s="9">
        <v>1.2511986913767295</v>
      </c>
      <c r="KQ115" s="9">
        <v>0.17146666666666666</v>
      </c>
      <c r="KR115" s="9">
        <v>0.13046666666666665</v>
      </c>
      <c r="KS115" s="9">
        <v>0.1401</v>
      </c>
      <c r="KT115" s="9">
        <v>0.35840000000000005</v>
      </c>
      <c r="KU115" s="9">
        <v>48.000979225023343</v>
      </c>
      <c r="KV115" s="27">
        <v>0.79625949007614238</v>
      </c>
      <c r="KW115" s="27">
        <v>0.51378917057394324</v>
      </c>
      <c r="KX115" s="27"/>
      <c r="KY115" s="27"/>
      <c r="KZ115" s="27"/>
      <c r="LA115" s="27"/>
      <c r="LB115" s="27"/>
      <c r="LC115" s="27"/>
      <c r="LD115" s="27">
        <v>0.94946666666666657</v>
      </c>
      <c r="LE115" s="27">
        <v>0.99690000000000012</v>
      </c>
      <c r="LF115" s="27">
        <v>0.84361250464932735</v>
      </c>
      <c r="LG115" s="27">
        <v>0.81225940676095354</v>
      </c>
      <c r="LH115" s="27">
        <v>0.69663333333333333</v>
      </c>
      <c r="LI115" s="27"/>
      <c r="LJ115" s="9">
        <v>96.152696608946613</v>
      </c>
      <c r="LK115" s="27">
        <v>214.7</v>
      </c>
      <c r="LL115" s="9">
        <v>2.42</v>
      </c>
      <c r="LM115" s="9">
        <v>2.280264849885052</v>
      </c>
      <c r="LN115" s="9">
        <v>1.6956247387845049</v>
      </c>
      <c r="LO115" s="9">
        <v>1.4279961252928706</v>
      </c>
      <c r="LP115" s="9"/>
      <c r="LQ115" s="9">
        <v>2.3848638140256937</v>
      </c>
      <c r="LR115" s="9">
        <v>2.0419479437988781</v>
      </c>
      <c r="LS115" s="9">
        <v>2.9784804593758065</v>
      </c>
      <c r="LT115" s="9">
        <v>201.684</v>
      </c>
      <c r="LU115" s="9">
        <v>200.10133333333337</v>
      </c>
      <c r="LV115" s="9">
        <v>221.346</v>
      </c>
      <c r="LW115" s="9">
        <v>194.65233333333333</v>
      </c>
      <c r="LX115" s="9">
        <v>191.17499999999998</v>
      </c>
      <c r="LY115" s="9">
        <v>205.02333333333331</v>
      </c>
      <c r="LZ115" s="9">
        <v>181.47733333333335</v>
      </c>
      <c r="MA115" s="9">
        <v>235.45233333333331</v>
      </c>
      <c r="MB115" s="9">
        <v>139.26966666666669</v>
      </c>
      <c r="MC115" s="9">
        <v>195.57533333333333</v>
      </c>
      <c r="MD115" s="9">
        <v>212.8663333333333</v>
      </c>
      <c r="ME115" s="9">
        <v>181.59033333333332</v>
      </c>
      <c r="MF115" s="9">
        <v>184.72233333333335</v>
      </c>
      <c r="MG115" s="9">
        <v>191.23666666666668</v>
      </c>
      <c r="MH115" s="9">
        <v>179.54933333333335</v>
      </c>
      <c r="MI115" s="9">
        <v>188.17399999999998</v>
      </c>
      <c r="MJ115" s="9">
        <v>195.23866666666666</v>
      </c>
      <c r="MK115" s="9">
        <v>184.76633333333334</v>
      </c>
      <c r="ML115" s="9">
        <v>261.67133333333328</v>
      </c>
      <c r="MM115" s="9">
        <v>329.36766666666665</v>
      </c>
      <c r="MN115" s="9">
        <v>292.05266666666671</v>
      </c>
      <c r="MO115" s="9">
        <v>126.25866666666667</v>
      </c>
      <c r="MP115" s="9">
        <v>152.59066666666669</v>
      </c>
      <c r="MQ115" s="9">
        <v>173.02666666666667</v>
      </c>
      <c r="MR115" s="9">
        <v>176.01666666666665</v>
      </c>
      <c r="MS115" s="9">
        <v>170.96433333333334</v>
      </c>
      <c r="MT115" s="9">
        <v>168.05966666666666</v>
      </c>
      <c r="MU115" s="9">
        <v>188.45899999999997</v>
      </c>
      <c r="MV115" s="9">
        <v>205.29733333333331</v>
      </c>
      <c r="MW115" s="9">
        <v>65</v>
      </c>
      <c r="MX115" s="9">
        <v>63.666666666666664</v>
      </c>
      <c r="MY115" s="9">
        <v>71.666666666666671</v>
      </c>
      <c r="MZ115" s="9">
        <v>50.666666666666664</v>
      </c>
      <c r="NA115" s="9">
        <v>72</v>
      </c>
      <c r="NB115" s="9">
        <v>69.666666666666671</v>
      </c>
      <c r="NC115" s="9">
        <v>79.666666666666671</v>
      </c>
      <c r="ND115" s="9">
        <v>73.666666666666671</v>
      </c>
      <c r="NE115" s="9">
        <v>195.93533333333335</v>
      </c>
      <c r="NF115" s="9">
        <v>206.71600000000001</v>
      </c>
      <c r="NG115" s="9">
        <v>8.1233333333333331</v>
      </c>
      <c r="NH115" s="9">
        <v>11.273333333333333</v>
      </c>
      <c r="NI115" s="9">
        <v>6.6466666666666656</v>
      </c>
      <c r="NJ115" s="9">
        <v>98.966666666666654</v>
      </c>
      <c r="NK115" s="9">
        <v>179.4</v>
      </c>
      <c r="NL115" s="9">
        <v>182.26666666666699</v>
      </c>
      <c r="NM115" s="9">
        <v>127.14809501036184</v>
      </c>
      <c r="NN115" s="9">
        <v>1.2902836780070981</v>
      </c>
      <c r="NO115" s="9">
        <v>1.4321133429430397</v>
      </c>
      <c r="NP115" s="27">
        <v>74.847933884297504</v>
      </c>
      <c r="NQ115" s="27">
        <v>90.70992179863147</v>
      </c>
      <c r="NR115" s="27">
        <v>75.120182567054087</v>
      </c>
      <c r="NS115" s="27">
        <v>115.26</v>
      </c>
      <c r="NT115" s="27">
        <v>87.560738096666668</v>
      </c>
      <c r="NU115" s="27">
        <v>175.715</v>
      </c>
      <c r="NV115" s="27">
        <v>1260</v>
      </c>
      <c r="NW115" s="27">
        <v>184</v>
      </c>
      <c r="NX115" s="27">
        <v>206</v>
      </c>
      <c r="NY115" s="27">
        <v>147</v>
      </c>
      <c r="NZ115" s="27">
        <v>81.8</v>
      </c>
      <c r="OA115" s="27">
        <v>82.8</v>
      </c>
      <c r="OB115" s="27">
        <v>80.900000000000006</v>
      </c>
      <c r="OC115" s="27">
        <v>71.2</v>
      </c>
      <c r="OD115" s="27">
        <v>705.91666666666663</v>
      </c>
      <c r="OE115" s="27">
        <v>129.39400000000001</v>
      </c>
      <c r="OF115" s="27">
        <v>2203.4551796157061</v>
      </c>
      <c r="OG115" s="27">
        <v>2977.9333333333329</v>
      </c>
      <c r="OH115" s="27">
        <v>4289.2</v>
      </c>
      <c r="OI115" s="27">
        <v>1611.4666666666665</v>
      </c>
      <c r="OJ115" s="9">
        <v>190</v>
      </c>
      <c r="OK115" s="9">
        <v>179</v>
      </c>
      <c r="OL115" s="9">
        <v>27.7</v>
      </c>
      <c r="OM115" s="9">
        <v>72</v>
      </c>
      <c r="ON115" s="9">
        <v>325</v>
      </c>
      <c r="OO115" s="9">
        <v>180.6</v>
      </c>
      <c r="OP115" s="9">
        <v>76.983515637035893</v>
      </c>
      <c r="OQ115" s="9">
        <v>79.394673123486442</v>
      </c>
      <c r="OR115" s="9">
        <v>114.46666666666665</v>
      </c>
      <c r="OS115" s="9">
        <v>144.66666666666666</v>
      </c>
      <c r="OT115" s="9">
        <v>191</v>
      </c>
      <c r="OU115" s="9">
        <v>251.6</v>
      </c>
      <c r="OV115" s="9">
        <v>137.16666666666666</v>
      </c>
      <c r="OW115" s="9">
        <v>192.4666666666667</v>
      </c>
      <c r="OX115" s="9">
        <v>144</v>
      </c>
      <c r="OY115" s="9">
        <v>134.46666666666667</v>
      </c>
      <c r="OZ115" s="9">
        <v>162</v>
      </c>
      <c r="PA115" s="9">
        <v>108.26666666666667</v>
      </c>
      <c r="PB115" s="9">
        <v>108.6</v>
      </c>
      <c r="PC115" s="9">
        <v>113.133333333333</v>
      </c>
      <c r="PD115" s="9">
        <v>119.63333333333333</v>
      </c>
      <c r="PE115" s="9">
        <v>172.23333333333301</v>
      </c>
    </row>
    <row r="116" spans="1:421" ht="15.75">
      <c r="A116" s="4">
        <v>39264</v>
      </c>
      <c r="B116" s="9">
        <v>169.32712533333333</v>
      </c>
      <c r="C116" s="9">
        <v>183.25910399999998</v>
      </c>
      <c r="D116" s="9">
        <v>211.505808</v>
      </c>
      <c r="E116" s="9">
        <v>366.02</v>
      </c>
      <c r="F116" s="9">
        <v>155.66666666666666</v>
      </c>
      <c r="G116" s="9">
        <v>424</v>
      </c>
      <c r="H116" s="9">
        <v>140.15259637583335</v>
      </c>
      <c r="I116" s="9">
        <v>224.6</v>
      </c>
      <c r="J116" s="9">
        <v>129.38916466666666</v>
      </c>
      <c r="K116" s="9">
        <v>152.48499933333332</v>
      </c>
      <c r="L116" s="9">
        <v>141.33333333333334</v>
      </c>
      <c r="M116" s="9">
        <v>389.19333333333333</v>
      </c>
      <c r="N116" s="9">
        <v>324.33333333333331</v>
      </c>
      <c r="O116" s="9">
        <v>129.48483521466665</v>
      </c>
      <c r="P116" s="9">
        <v>168.35968074733333</v>
      </c>
      <c r="Q116" s="9">
        <v>161.442544</v>
      </c>
      <c r="R116" s="9">
        <v>132.26250944526171</v>
      </c>
      <c r="S116" s="9">
        <v>115.74268754999999</v>
      </c>
      <c r="T116" s="9">
        <v>83.371478746333324</v>
      </c>
      <c r="U116" s="9">
        <v>447.26648840353329</v>
      </c>
      <c r="V116" s="9">
        <v>265.54669941318605</v>
      </c>
      <c r="W116" s="9">
        <v>250.33333333333334</v>
      </c>
      <c r="X116" s="9">
        <v>541.13666666666666</v>
      </c>
      <c r="Y116" s="9">
        <v>215.19566156666667</v>
      </c>
      <c r="Z116" s="9">
        <v>395.87873598500602</v>
      </c>
      <c r="AA116" s="17">
        <v>223.40175882666665</v>
      </c>
      <c r="AB116" s="9">
        <v>340.33333333333331</v>
      </c>
      <c r="AC116" s="9">
        <v>546.66666666666663</v>
      </c>
      <c r="AD116" s="9">
        <v>314.33333333333331</v>
      </c>
      <c r="AE116" s="9">
        <v>1509.4316204933336</v>
      </c>
      <c r="AF116" s="9">
        <v>1089.08357428</v>
      </c>
      <c r="AG116" s="9">
        <v>1259.7000251282227</v>
      </c>
      <c r="AH116" s="9">
        <v>1331.3837285202328</v>
      </c>
      <c r="AI116" s="9">
        <v>1273.2987831304736</v>
      </c>
      <c r="AJ116" s="9">
        <v>1337.0747178507256</v>
      </c>
      <c r="AK116" s="9">
        <v>1867.5941417959941</v>
      </c>
      <c r="AL116" s="9">
        <v>264.9266125055413</v>
      </c>
      <c r="AM116" s="9">
        <v>241.87208969951712</v>
      </c>
      <c r="AN116" s="9">
        <v>121.32444708455016</v>
      </c>
      <c r="AO116" s="9">
        <v>183.27483802854962</v>
      </c>
      <c r="AP116" s="9">
        <v>256</v>
      </c>
      <c r="AQ116" s="9">
        <v>277.65996856666669</v>
      </c>
      <c r="AR116" s="9">
        <v>155.26666666666668</v>
      </c>
      <c r="AS116" s="9">
        <v>127.5</v>
      </c>
      <c r="AT116" s="9">
        <v>120.66666666666667</v>
      </c>
      <c r="AU116" s="9">
        <v>168.16666666666666</v>
      </c>
      <c r="AV116" s="9">
        <v>105.56666666666666</v>
      </c>
      <c r="AW116" s="9">
        <v>135.36666666666667</v>
      </c>
      <c r="AX116" s="9">
        <v>112.83333333333333</v>
      </c>
      <c r="AY116" s="9">
        <v>156</v>
      </c>
      <c r="AZ116" s="9">
        <v>127.83333333333333</v>
      </c>
      <c r="BA116" s="9">
        <v>82.333333333333329</v>
      </c>
      <c r="BB116" s="9">
        <v>182.5</v>
      </c>
      <c r="BC116" s="9">
        <v>183.6</v>
      </c>
      <c r="BD116" s="9">
        <v>79.63333333333334</v>
      </c>
      <c r="BE116" s="9">
        <v>209.03333333333333</v>
      </c>
      <c r="BF116" s="9">
        <v>149.06666666666669</v>
      </c>
      <c r="BG116" s="9">
        <v>79.533333333333346</v>
      </c>
      <c r="BH116" s="9">
        <v>131.86666666666667</v>
      </c>
      <c r="BI116" s="9">
        <v>167.33135341535851</v>
      </c>
      <c r="BJ116" s="9">
        <v>140.84337558503466</v>
      </c>
      <c r="BK116" s="9">
        <v>147.34244618331763</v>
      </c>
      <c r="BL116" s="9">
        <v>174.34879682460928</v>
      </c>
      <c r="BM116" s="9">
        <v>161.04830017317542</v>
      </c>
      <c r="BN116" s="9">
        <v>115.71344915088815</v>
      </c>
      <c r="BO116" s="9">
        <v>138.69014859658779</v>
      </c>
      <c r="BP116" s="9">
        <v>182.43644767249918</v>
      </c>
      <c r="BQ116" s="9">
        <v>152.34159779614325</v>
      </c>
      <c r="BR116" s="9">
        <v>143.03153611393691</v>
      </c>
      <c r="BS116" s="9">
        <v>145.41224157069163</v>
      </c>
      <c r="BT116" s="9">
        <v>149.19864011656142</v>
      </c>
      <c r="BU116" s="9">
        <v>164.50416818789168</v>
      </c>
      <c r="BV116" s="9">
        <v>189.70000000000002</v>
      </c>
      <c r="BW116" s="9">
        <v>214.63333333333333</v>
      </c>
      <c r="BX116" s="9">
        <v>355.33333333333331</v>
      </c>
      <c r="BY116" s="9">
        <v>224.03333333333333</v>
      </c>
      <c r="BZ116" s="9">
        <v>150.13333333333333</v>
      </c>
      <c r="CA116" s="9">
        <v>235.41666832944725</v>
      </c>
      <c r="CB116" s="9">
        <v>231.70000000000002</v>
      </c>
      <c r="CC116" s="9">
        <v>2224.4269459810407</v>
      </c>
      <c r="CD116" s="9">
        <v>2182.5738000000001</v>
      </c>
      <c r="CE116" s="9">
        <v>2462.0120475845411</v>
      </c>
      <c r="CF116" s="9">
        <v>2225.0575657894733</v>
      </c>
      <c r="CG116" s="9">
        <v>2746.7561000000001</v>
      </c>
      <c r="CH116" s="27"/>
      <c r="CI116" s="27">
        <v>3817</v>
      </c>
      <c r="CJ116" s="27">
        <v>4830.6533333333346</v>
      </c>
      <c r="CK116" s="27">
        <v>4531.333333333333</v>
      </c>
      <c r="CL116" s="27"/>
      <c r="CM116" s="27">
        <v>3678.6666666666665</v>
      </c>
      <c r="CN116" s="27">
        <v>5293.03</v>
      </c>
      <c r="CO116" s="27">
        <v>4867.5166666666664</v>
      </c>
      <c r="CP116" s="27">
        <v>4869.2266666666665</v>
      </c>
      <c r="CQ116" s="27">
        <v>172.68</v>
      </c>
      <c r="CR116" s="27">
        <v>235.33333333333334</v>
      </c>
      <c r="CS116" s="27">
        <v>416.72222222222234</v>
      </c>
      <c r="CT116" s="27">
        <v>162.10833333333332</v>
      </c>
      <c r="CU116" s="27">
        <v>112.73333333333333</v>
      </c>
      <c r="CV116" s="27">
        <v>468.48230674999996</v>
      </c>
      <c r="CW116" s="9">
        <v>275.20333333333332</v>
      </c>
      <c r="CX116" s="9">
        <v>378.09585558098144</v>
      </c>
      <c r="CY116" s="9">
        <v>125.33333333333333</v>
      </c>
      <c r="CZ116" s="9">
        <v>135.33333333333334</v>
      </c>
      <c r="DA116" s="9">
        <v>191.05012531328319</v>
      </c>
      <c r="DB116" s="9">
        <v>1335.2118204361898</v>
      </c>
      <c r="DC116" s="27">
        <v>215.46666666666667</v>
      </c>
      <c r="DD116" s="9">
        <v>681.75333333333333</v>
      </c>
      <c r="DE116" s="9">
        <v>315.33333333333331</v>
      </c>
      <c r="DF116" s="9">
        <v>324.33333333333331</v>
      </c>
      <c r="DG116" s="9">
        <v>302.01798632083336</v>
      </c>
      <c r="DH116" s="9">
        <v>395.66666666666669</v>
      </c>
      <c r="DI116" s="9">
        <v>286.9683751</v>
      </c>
      <c r="DJ116" s="9">
        <v>812.33333333333337</v>
      </c>
      <c r="DK116" s="9">
        <v>806.33333333333337</v>
      </c>
      <c r="DL116" s="9">
        <v>917.33333333333337</v>
      </c>
      <c r="DM116" s="9">
        <v>790</v>
      </c>
      <c r="DN116" s="9">
        <v>230</v>
      </c>
      <c r="DO116" s="9">
        <v>223</v>
      </c>
      <c r="DP116" s="9">
        <v>323.33333333333331</v>
      </c>
      <c r="DQ116" s="9">
        <v>255</v>
      </c>
      <c r="DR116" s="9">
        <v>1055.9066666666668</v>
      </c>
      <c r="DS116" s="9">
        <v>332.33333333333331</v>
      </c>
      <c r="DT116" s="9">
        <v>549.66666666666663</v>
      </c>
      <c r="DU116" s="9">
        <v>975.33333333333337</v>
      </c>
      <c r="DV116" s="9">
        <v>1130.6666666666667</v>
      </c>
      <c r="DW116" s="9">
        <v>130.66666666666666</v>
      </c>
      <c r="DX116" s="9">
        <v>429.74666666666667</v>
      </c>
      <c r="DY116" s="9">
        <v>443</v>
      </c>
      <c r="DZ116" s="9">
        <v>931.5333333333333</v>
      </c>
      <c r="EA116" s="9">
        <v>975.66666666666663</v>
      </c>
      <c r="EB116" s="9">
        <v>167.61333333333334</v>
      </c>
      <c r="EC116" s="9">
        <v>227.66666666666666</v>
      </c>
      <c r="ED116" s="17">
        <v>789.66666666666663</v>
      </c>
      <c r="EE116" s="9">
        <v>409.37651249199757</v>
      </c>
      <c r="EF116" s="9">
        <v>1562.5262819250001</v>
      </c>
      <c r="EG116" s="9">
        <v>963.78752204333341</v>
      </c>
      <c r="EH116" s="9">
        <v>165.66666666666666</v>
      </c>
      <c r="EI116" s="9">
        <v>885.30295677133336</v>
      </c>
      <c r="EJ116" s="9">
        <v>394.69257416882942</v>
      </c>
      <c r="EK116" s="9">
        <v>323.34820145348425</v>
      </c>
      <c r="EL116" s="9">
        <v>304.467325085737</v>
      </c>
      <c r="EM116" s="9">
        <v>117.60000000000001</v>
      </c>
      <c r="EN116" s="9">
        <v>209.06666666666669</v>
      </c>
      <c r="EO116" s="9">
        <v>135.76666666666668</v>
      </c>
      <c r="EP116" s="9">
        <v>138.13333333333335</v>
      </c>
      <c r="EQ116" s="9">
        <v>215.96666666666667</v>
      </c>
      <c r="ER116" s="9">
        <v>209.0333333333333</v>
      </c>
      <c r="ES116" s="9">
        <v>118.16666666666667</v>
      </c>
      <c r="ET116" s="9">
        <v>172.7</v>
      </c>
      <c r="EU116" s="9">
        <v>90.5</v>
      </c>
      <c r="EV116" s="9">
        <v>173.6</v>
      </c>
      <c r="EW116" s="9">
        <v>131.2605042016807</v>
      </c>
      <c r="EX116" s="9">
        <v>155.8697796777376</v>
      </c>
      <c r="EY116" s="9">
        <v>123.18840579710147</v>
      </c>
      <c r="EZ116" s="9">
        <v>143.73193418907627</v>
      </c>
      <c r="FA116" s="9">
        <v>115.11291256514184</v>
      </c>
      <c r="FB116" s="9">
        <v>105.25653056927598</v>
      </c>
      <c r="FC116" s="9">
        <v>664.56596667876136</v>
      </c>
      <c r="FD116" s="9">
        <v>4376.746666666666</v>
      </c>
      <c r="FE116" s="9">
        <v>267.12977704179798</v>
      </c>
      <c r="FF116" s="9">
        <v>1008.61484865</v>
      </c>
      <c r="FG116" s="9">
        <v>923</v>
      </c>
      <c r="FH116" s="9">
        <v>524</v>
      </c>
      <c r="FI116" s="9">
        <v>399.03669059999999</v>
      </c>
      <c r="FJ116" s="9">
        <v>20.839967966704076</v>
      </c>
      <c r="FK116" s="9">
        <v>21.258333333333333</v>
      </c>
      <c r="FL116" s="9">
        <v>326.84899538866932</v>
      </c>
      <c r="FM116" s="9">
        <v>399.14000676217574</v>
      </c>
      <c r="FN116" s="9">
        <v>916.83333333333337</v>
      </c>
      <c r="FO116" s="9">
        <v>107.53333333333335</v>
      </c>
      <c r="FP116" s="9">
        <v>290.569261316</v>
      </c>
      <c r="FQ116" s="9">
        <v>260.51290626333332</v>
      </c>
      <c r="FR116" s="9">
        <v>260.10624065363419</v>
      </c>
      <c r="FS116" s="9">
        <v>187.26666666666668</v>
      </c>
      <c r="FT116" s="9">
        <v>484.57605187600001</v>
      </c>
      <c r="FU116" s="9">
        <v>0.5193333333333332</v>
      </c>
      <c r="FV116" s="9">
        <v>561.1499442106666</v>
      </c>
      <c r="FW116" s="9">
        <v>463.19121246200001</v>
      </c>
      <c r="FX116" s="9">
        <v>128</v>
      </c>
      <c r="FY116" s="9">
        <v>130.29999999999998</v>
      </c>
      <c r="FZ116" s="9">
        <v>121.06666666666666</v>
      </c>
      <c r="GA116" s="9">
        <v>108.53333333333335</v>
      </c>
      <c r="GB116" s="9">
        <v>106.9</v>
      </c>
      <c r="GC116" s="9">
        <v>129.46666666666667</v>
      </c>
      <c r="GD116" s="9">
        <v>176.73333333333335</v>
      </c>
      <c r="GE116" s="9">
        <v>103.2975640322707</v>
      </c>
      <c r="GF116" s="9">
        <v>86.17780661907851</v>
      </c>
      <c r="GG116" s="9">
        <v>119.27272727272727</v>
      </c>
      <c r="GH116" s="9">
        <v>120.05452555144731</v>
      </c>
      <c r="GI116" s="9">
        <v>492.93498721830991</v>
      </c>
      <c r="GJ116" s="9">
        <v>21.666666666666668</v>
      </c>
      <c r="GK116" s="9">
        <v>20.426666666666666</v>
      </c>
      <c r="GL116" s="9">
        <v>3.7946666666666666</v>
      </c>
      <c r="GM116" s="9">
        <v>2.04556</v>
      </c>
      <c r="GN116" s="9">
        <v>1.4386666666666665</v>
      </c>
      <c r="GO116" s="9">
        <v>3.1216666666666666</v>
      </c>
      <c r="GP116" s="9">
        <v>1.9540333333333333</v>
      </c>
      <c r="GQ116" s="9">
        <v>4.3939999999999992</v>
      </c>
      <c r="GR116" s="9">
        <v>0.60862333333333341</v>
      </c>
      <c r="GS116" s="9">
        <v>3.8723333333333336</v>
      </c>
      <c r="GT116" s="9">
        <v>1.9318862509534707</v>
      </c>
      <c r="GU116" s="9">
        <v>183.5</v>
      </c>
      <c r="GV116" s="9">
        <v>120.2</v>
      </c>
      <c r="GW116" s="9">
        <v>162.19999999999999</v>
      </c>
      <c r="GX116" s="9">
        <v>164.63333333333333</v>
      </c>
      <c r="GY116" s="9">
        <v>199.26666666666665</v>
      </c>
      <c r="GZ116" s="9">
        <v>107.13333333333333</v>
      </c>
      <c r="HA116" s="9">
        <v>178.73333333333335</v>
      </c>
      <c r="HB116" s="9">
        <v>130.89427263592722</v>
      </c>
      <c r="HC116" s="9">
        <v>217.28548932060664</v>
      </c>
      <c r="HD116" s="9">
        <v>218.59114798453234</v>
      </c>
      <c r="HE116" s="9">
        <v>92.911114459776542</v>
      </c>
      <c r="HF116" s="9">
        <v>103.44842939513346</v>
      </c>
      <c r="HG116" s="9">
        <v>143.17180616740089</v>
      </c>
      <c r="HH116" s="9">
        <v>21.706666666666667</v>
      </c>
      <c r="HI116" s="9">
        <v>1.5567333333333335</v>
      </c>
      <c r="HJ116" s="9">
        <v>21.99</v>
      </c>
      <c r="HK116" s="9">
        <v>0.91959999999999997</v>
      </c>
      <c r="HL116" s="34">
        <v>178.63333333333335</v>
      </c>
      <c r="HM116" s="9">
        <v>188.5</v>
      </c>
      <c r="HN116" s="34">
        <v>206.56666666666669</v>
      </c>
      <c r="HO116" s="9">
        <v>0.91356666666666664</v>
      </c>
      <c r="HP116" s="9">
        <v>1.2099666666666666</v>
      </c>
      <c r="HQ116" s="9">
        <v>0.54070000000000007</v>
      </c>
      <c r="HR116" s="9">
        <v>1.4441299807489738</v>
      </c>
      <c r="HS116" s="9">
        <v>4.1762580995904131</v>
      </c>
      <c r="HT116" s="9">
        <v>0.50334799999999991</v>
      </c>
      <c r="HU116" s="9">
        <v>0.41086666666666666</v>
      </c>
      <c r="HV116" s="9">
        <v>0.70453333333333334</v>
      </c>
      <c r="HW116" s="9">
        <v>2.9246135558730502</v>
      </c>
      <c r="HX116" s="9">
        <v>0.7923</v>
      </c>
      <c r="HY116" s="9">
        <v>1.6022999999999998</v>
      </c>
      <c r="HZ116" s="9">
        <v>0.64923333333333322</v>
      </c>
      <c r="IA116" s="9">
        <v>1.6803922140000001</v>
      </c>
      <c r="IB116" s="9">
        <v>0.89579999999999993</v>
      </c>
      <c r="IC116" s="9">
        <v>1.2223333333333333</v>
      </c>
      <c r="ID116" s="9">
        <v>1.1912666666666665</v>
      </c>
      <c r="IE116" s="9">
        <v>1.6536666666666668</v>
      </c>
      <c r="IF116" s="9">
        <v>1.3774572409284078</v>
      </c>
      <c r="IG116" s="9">
        <v>0.9291579292929294</v>
      </c>
      <c r="IH116" s="9">
        <v>0.6702711997384766</v>
      </c>
      <c r="II116" s="9">
        <v>131.96666666666667</v>
      </c>
      <c r="IJ116" s="9">
        <v>156.13333333333333</v>
      </c>
      <c r="IK116" s="9">
        <v>142.19999999999999</v>
      </c>
      <c r="IL116" s="9">
        <v>140.96666666666667</v>
      </c>
      <c r="IM116" s="9">
        <v>168.23333333333332</v>
      </c>
      <c r="IN116" s="9">
        <v>143</v>
      </c>
      <c r="IO116" s="9">
        <v>135.06666666666669</v>
      </c>
      <c r="IP116" s="9">
        <v>143</v>
      </c>
      <c r="IQ116" s="9">
        <v>81.933333333333323</v>
      </c>
      <c r="IR116" s="9">
        <v>107.46666666666665</v>
      </c>
      <c r="IS116" s="9">
        <v>210.1</v>
      </c>
      <c r="IT116" s="9">
        <v>143.66666666666666</v>
      </c>
      <c r="IU116" s="9">
        <v>170.63333333333335</v>
      </c>
      <c r="IV116" s="9">
        <v>167.4</v>
      </c>
      <c r="IW116" s="9">
        <v>104.67578844850138</v>
      </c>
      <c r="IX116" s="9">
        <v>99.200470743268284</v>
      </c>
      <c r="IY116" s="9">
        <v>101.16480170434275</v>
      </c>
      <c r="IZ116" s="9">
        <v>100.88421655549327</v>
      </c>
      <c r="JA116" s="9">
        <v>111.85938161795848</v>
      </c>
      <c r="JB116" s="9">
        <v>119.69223490743393</v>
      </c>
      <c r="JC116" s="9">
        <v>122.00204290091929</v>
      </c>
      <c r="JD116" s="9">
        <v>190.7476348691672</v>
      </c>
      <c r="JE116" s="9">
        <v>1.7694166666666666</v>
      </c>
      <c r="JF116" s="9">
        <v>0.50366666666666671</v>
      </c>
      <c r="JG116" s="9">
        <v>0.52360195728416759</v>
      </c>
      <c r="JH116" s="9">
        <v>0.76441767043590858</v>
      </c>
      <c r="JI116" s="9">
        <v>1.0186194145083887</v>
      </c>
      <c r="JJ116" s="9">
        <v>1.2906047901209603</v>
      </c>
      <c r="JK116" s="9">
        <v>1.3963535458651781</v>
      </c>
      <c r="JL116" s="9">
        <v>1.5026882672721473</v>
      </c>
      <c r="JM116" s="9">
        <v>0.9050765246449457</v>
      </c>
      <c r="JN116" s="9">
        <v>0.898333914496386</v>
      </c>
      <c r="JO116" s="9">
        <v>1.1131849841996295</v>
      </c>
      <c r="JP116" s="9">
        <v>1.1033823834949696</v>
      </c>
      <c r="JQ116" s="9">
        <v>0.87191227343721622</v>
      </c>
      <c r="JR116" s="9">
        <v>0.75585923141186284</v>
      </c>
      <c r="JS116" s="9">
        <v>2.1592718826050632</v>
      </c>
      <c r="JT116" s="9">
        <v>1.9677943336602377</v>
      </c>
      <c r="JU116" s="9">
        <v>0.91188567796302367</v>
      </c>
      <c r="JV116" s="9">
        <v>0.93403642439431911</v>
      </c>
      <c r="JW116" s="9">
        <v>2.1573641277105811</v>
      </c>
      <c r="JX116" s="9">
        <v>2.019947255820711</v>
      </c>
      <c r="JY116" s="9">
        <v>1.2210021866259853</v>
      </c>
      <c r="JZ116" s="9">
        <v>1.198711245505067</v>
      </c>
      <c r="KA116" s="9">
        <v>0.89006666666666656</v>
      </c>
      <c r="KB116" s="9">
        <v>0.68893333333333329</v>
      </c>
      <c r="KC116" s="9">
        <v>0.58846666666666669</v>
      </c>
      <c r="KD116" s="9">
        <v>0.86663333333333337</v>
      </c>
      <c r="KE116" s="9">
        <v>0.4875666666666667</v>
      </c>
      <c r="KF116" s="9">
        <v>1.0920999999999998</v>
      </c>
      <c r="KG116" s="9">
        <v>0.40550000000000003</v>
      </c>
      <c r="KH116" s="9">
        <v>0.58083333333333331</v>
      </c>
      <c r="KI116" s="9">
        <v>1.964333333333333</v>
      </c>
      <c r="KJ116" s="9"/>
      <c r="KK116" s="9"/>
      <c r="KL116" s="9">
        <v>1.2995000000000001</v>
      </c>
      <c r="KM116" s="9">
        <v>1.468088340360078</v>
      </c>
      <c r="KN116" s="9">
        <v>0.61684212463389576</v>
      </c>
      <c r="KO116" s="9">
        <v>0.648524535127046</v>
      </c>
      <c r="KP116" s="9">
        <v>1.2934223826149083</v>
      </c>
      <c r="KQ116" s="9">
        <v>0.15840000000000001</v>
      </c>
      <c r="KR116" s="9">
        <v>0.1273</v>
      </c>
      <c r="KS116" s="9">
        <v>0.13943333333333333</v>
      </c>
      <c r="KT116" s="9">
        <v>0.23324333333333327</v>
      </c>
      <c r="KU116" s="9">
        <v>63.399909703091531</v>
      </c>
      <c r="KV116" s="27">
        <v>0.91382892263822502</v>
      </c>
      <c r="KW116" s="27">
        <v>0.57456799511866985</v>
      </c>
      <c r="KX116" s="27"/>
      <c r="KY116" s="27"/>
      <c r="KZ116" s="27"/>
      <c r="LA116" s="27"/>
      <c r="LB116" s="27"/>
      <c r="LC116" s="27"/>
      <c r="LD116" s="27">
        <v>0.83453333333333335</v>
      </c>
      <c r="LE116" s="27">
        <v>1.0001333333333333</v>
      </c>
      <c r="LF116" s="27">
        <v>0.73453701771733915</v>
      </c>
      <c r="LG116" s="27">
        <v>0.71632375042713337</v>
      </c>
      <c r="LH116" s="27">
        <v>0.63713333333333333</v>
      </c>
      <c r="LI116" s="27"/>
      <c r="LJ116" s="9">
        <v>86.666368802440886</v>
      </c>
      <c r="LK116" s="27">
        <v>215.46666666666667</v>
      </c>
      <c r="LL116" s="9">
        <v>2.2899999999999996</v>
      </c>
      <c r="LM116" s="9">
        <v>2.5019572658460989</v>
      </c>
      <c r="LN116" s="9">
        <v>1.3147681496602828</v>
      </c>
      <c r="LO116" s="9">
        <v>1.1524433831226528</v>
      </c>
      <c r="LP116" s="9"/>
      <c r="LQ116" s="9">
        <v>3.6153493360961666</v>
      </c>
      <c r="LR116" s="9">
        <v>1.844552331616387</v>
      </c>
      <c r="LS116" s="9">
        <v>3.2040232236658013</v>
      </c>
      <c r="LT116" s="9">
        <v>203.98233333333334</v>
      </c>
      <c r="LU116" s="9">
        <v>202.24</v>
      </c>
      <c r="LV116" s="9">
        <v>223.55000000000004</v>
      </c>
      <c r="LW116" s="9">
        <v>196.40933333333331</v>
      </c>
      <c r="LX116" s="9">
        <v>194.93966666666665</v>
      </c>
      <c r="LY116" s="9">
        <v>205.81066666666666</v>
      </c>
      <c r="LZ116" s="9">
        <v>183.90433333333331</v>
      </c>
      <c r="MA116" s="9">
        <v>237.90233333333333</v>
      </c>
      <c r="MB116" s="9">
        <v>139.99533333333332</v>
      </c>
      <c r="MC116" s="9">
        <v>197.40566666666666</v>
      </c>
      <c r="MD116" s="9">
        <v>212.477</v>
      </c>
      <c r="ME116" s="9">
        <v>183.69366666666667</v>
      </c>
      <c r="MF116" s="9">
        <v>182.98033333333333</v>
      </c>
      <c r="MG116" s="9">
        <v>195.79966666666667</v>
      </c>
      <c r="MH116" s="9">
        <v>198.71099999999998</v>
      </c>
      <c r="MI116" s="9">
        <v>201.05966666666669</v>
      </c>
      <c r="MJ116" s="9">
        <v>219.45866666666666</v>
      </c>
      <c r="MK116" s="9">
        <v>196.32533333333333</v>
      </c>
      <c r="ML116" s="9">
        <v>255.52033333333335</v>
      </c>
      <c r="MM116" s="9">
        <v>320.45533333333333</v>
      </c>
      <c r="MN116" s="9">
        <v>278.96133333333336</v>
      </c>
      <c r="MO116" s="9">
        <v>129.27666666666667</v>
      </c>
      <c r="MP116" s="9">
        <v>154.39399999999998</v>
      </c>
      <c r="MQ116" s="9">
        <v>174.44233333333332</v>
      </c>
      <c r="MR116" s="9">
        <v>178.221</v>
      </c>
      <c r="MS116" s="9">
        <v>174.01566666666668</v>
      </c>
      <c r="MT116" s="9">
        <v>174.72166666666666</v>
      </c>
      <c r="MU116" s="9">
        <v>189.45833333333334</v>
      </c>
      <c r="MV116" s="9">
        <v>207.83066666666664</v>
      </c>
      <c r="MW116" s="9">
        <v>67.333333333333329</v>
      </c>
      <c r="MX116" s="9">
        <v>69.666666666666671</v>
      </c>
      <c r="MY116" s="9">
        <v>69.666666666666671</v>
      </c>
      <c r="MZ116" s="9">
        <v>55.333333333333336</v>
      </c>
      <c r="NA116" s="9">
        <v>73.666666666666671</v>
      </c>
      <c r="NB116" s="9">
        <v>72.333333333333329</v>
      </c>
      <c r="NC116" s="9">
        <v>76</v>
      </c>
      <c r="ND116" s="9">
        <v>78.333333333333329</v>
      </c>
      <c r="NE116" s="9">
        <v>197.90133333333333</v>
      </c>
      <c r="NF116" s="9">
        <v>208.09866666666667</v>
      </c>
      <c r="NG116" s="9">
        <v>6.8166666666666664</v>
      </c>
      <c r="NH116" s="9">
        <v>9.3733333333333331</v>
      </c>
      <c r="NI116" s="9">
        <v>5.8</v>
      </c>
      <c r="NJ116" s="9">
        <v>99.033333333333346</v>
      </c>
      <c r="NK116" s="9">
        <v>180.26666666666665</v>
      </c>
      <c r="NL116" s="9">
        <v>132.19999999999999</v>
      </c>
      <c r="NM116" s="9">
        <v>110.95169775227163</v>
      </c>
      <c r="NN116" s="9">
        <v>1.3005747937515439</v>
      </c>
      <c r="NO116" s="9">
        <v>1.4431334652013248</v>
      </c>
      <c r="NP116" s="27">
        <v>78.90331890331889</v>
      </c>
      <c r="NQ116" s="27">
        <v>99.007632575757512</v>
      </c>
      <c r="NR116" s="27">
        <v>80.062407272542032</v>
      </c>
      <c r="NS116" s="27">
        <v>122.82116276666666</v>
      </c>
      <c r="NT116" s="27">
        <v>91.824479003333337</v>
      </c>
      <c r="NU116" s="27">
        <v>178.68366666666665</v>
      </c>
      <c r="NV116" s="27">
        <v>1260</v>
      </c>
      <c r="NW116" s="27">
        <v>221.33333333333334</v>
      </c>
      <c r="NX116" s="27">
        <v>206</v>
      </c>
      <c r="NY116" s="27">
        <v>147</v>
      </c>
      <c r="NZ116" s="27">
        <v>81.8</v>
      </c>
      <c r="OA116" s="27">
        <v>82.8</v>
      </c>
      <c r="OB116" s="27">
        <v>80.900000000000006</v>
      </c>
      <c r="OC116" s="27">
        <v>71.2</v>
      </c>
      <c r="OD116" s="27">
        <v>699.21</v>
      </c>
      <c r="OE116" s="27">
        <v>130.31566666666666</v>
      </c>
      <c r="OF116" s="27">
        <v>2262.4844054580899</v>
      </c>
      <c r="OG116" s="27">
        <v>2938.8333333333335</v>
      </c>
      <c r="OH116" s="27">
        <v>4813.2666666666673</v>
      </c>
      <c r="OI116" s="27">
        <v>1579.5</v>
      </c>
      <c r="OJ116" s="9">
        <v>195.33333333333334</v>
      </c>
      <c r="OK116" s="9">
        <v>153</v>
      </c>
      <c r="OL116" s="9">
        <v>27.7</v>
      </c>
      <c r="OM116" s="9">
        <v>72</v>
      </c>
      <c r="ON116" s="9">
        <v>325</v>
      </c>
      <c r="OO116" s="9">
        <v>181.73333333333335</v>
      </c>
      <c r="OP116" s="9">
        <v>77.353258357726077</v>
      </c>
      <c r="OQ116" s="9">
        <v>80.193704600484025</v>
      </c>
      <c r="OR116" s="9">
        <v>115.5</v>
      </c>
      <c r="OS116" s="9">
        <v>145.80000000000001</v>
      </c>
      <c r="OT116" s="9">
        <v>191.53333333333333</v>
      </c>
      <c r="OU116" s="9">
        <v>253.73333333333335</v>
      </c>
      <c r="OV116" s="9">
        <v>139.33333333333334</v>
      </c>
      <c r="OW116" s="9">
        <v>193</v>
      </c>
      <c r="OX116" s="9">
        <v>147.26666666666668</v>
      </c>
      <c r="OY116" s="9">
        <v>135.76666666666665</v>
      </c>
      <c r="OZ116" s="9">
        <v>161.96666666666667</v>
      </c>
      <c r="PA116" s="9">
        <v>111.53333333333335</v>
      </c>
      <c r="PB116" s="9">
        <v>110.16666666666667</v>
      </c>
      <c r="PC116" s="9">
        <v>115.1</v>
      </c>
      <c r="PD116" s="9">
        <v>124.46666666666665</v>
      </c>
      <c r="PE116" s="9">
        <v>173.83333333333334</v>
      </c>
    </row>
    <row r="117" spans="1:421" ht="15.75">
      <c r="A117" s="5">
        <v>39356</v>
      </c>
      <c r="B117" s="9">
        <v>203.31502933333331</v>
      </c>
      <c r="C117" s="9">
        <v>241.589696</v>
      </c>
      <c r="D117" s="9">
        <v>298.69549866666671</v>
      </c>
      <c r="E117" s="9">
        <v>356.10999999999996</v>
      </c>
      <c r="F117" s="9">
        <v>164.66666666666666</v>
      </c>
      <c r="G117" s="9">
        <v>451</v>
      </c>
      <c r="H117" s="9">
        <v>138.56572984750002</v>
      </c>
      <c r="I117" s="9">
        <v>228.16666666666666</v>
      </c>
      <c r="J117" s="9">
        <v>137.78764999999999</v>
      </c>
      <c r="K117" s="9">
        <v>171.81332596999997</v>
      </c>
      <c r="L117" s="9">
        <v>188.66666666666666</v>
      </c>
      <c r="M117" s="9">
        <v>366.815</v>
      </c>
      <c r="N117" s="9">
        <v>421.33333333333331</v>
      </c>
      <c r="O117" s="9">
        <v>142.27164641066665</v>
      </c>
      <c r="P117" s="9">
        <v>180.57696443316664</v>
      </c>
      <c r="Q117" s="9">
        <v>178.43649600000003</v>
      </c>
      <c r="R117" s="9">
        <v>152.64165925906661</v>
      </c>
      <c r="S117" s="9">
        <v>126.76580064999999</v>
      </c>
      <c r="T117" s="9">
        <v>135.41894443349997</v>
      </c>
      <c r="U117" s="9">
        <v>554.43319396173331</v>
      </c>
      <c r="V117" s="9">
        <v>313.80431423090153</v>
      </c>
      <c r="W117" s="9">
        <v>287.33333333333331</v>
      </c>
      <c r="X117" s="9">
        <v>600.62</v>
      </c>
      <c r="Y117" s="9">
        <v>278.63980083333331</v>
      </c>
      <c r="Z117" s="9">
        <v>476.85746697969671</v>
      </c>
      <c r="AA117" s="17">
        <v>254.26647550666667</v>
      </c>
      <c r="AB117" s="9">
        <v>351</v>
      </c>
      <c r="AC117" s="9">
        <v>584</v>
      </c>
      <c r="AD117" s="9"/>
      <c r="AE117" s="9">
        <v>1559.9174784913332</v>
      </c>
      <c r="AF117" s="9">
        <v>1267.6580065000001</v>
      </c>
      <c r="AG117" s="9">
        <v>1328.5794298471196</v>
      </c>
      <c r="AH117" s="9">
        <v>1272.3064896539872</v>
      </c>
      <c r="AI117" s="9">
        <v>1321.2648128682415</v>
      </c>
      <c r="AJ117" s="9">
        <v>1489.2741323490434</v>
      </c>
      <c r="AK117" s="9">
        <v>1812.8794693238033</v>
      </c>
      <c r="AL117" s="9">
        <v>334.3483484971714</v>
      </c>
      <c r="AM117" s="9">
        <v>295.78701182293321</v>
      </c>
      <c r="AN117" s="9">
        <v>143.82938771110793</v>
      </c>
      <c r="AO117" s="9">
        <v>193.83676138596491</v>
      </c>
      <c r="AP117" s="9">
        <v>294</v>
      </c>
      <c r="AQ117" s="9">
        <v>427.45182633333326</v>
      </c>
      <c r="AR117" s="9">
        <v>183.26666666666665</v>
      </c>
      <c r="AS117" s="9">
        <v>135.19999999999999</v>
      </c>
      <c r="AT117" s="9">
        <v>122.7</v>
      </c>
      <c r="AU117" s="9">
        <v>178</v>
      </c>
      <c r="AV117" s="9">
        <v>107.23333333333335</v>
      </c>
      <c r="AW117" s="9">
        <v>143.6</v>
      </c>
      <c r="AX117" s="9">
        <v>120.96666666666665</v>
      </c>
      <c r="AY117" s="9">
        <v>157.23333333333332</v>
      </c>
      <c r="AZ117" s="9">
        <v>145.1</v>
      </c>
      <c r="BA117" s="9">
        <v>108.36666666666667</v>
      </c>
      <c r="BB117" s="9">
        <v>237.13333333333333</v>
      </c>
      <c r="BC117" s="9">
        <v>220.56666666666669</v>
      </c>
      <c r="BD117" s="9">
        <v>95.2</v>
      </c>
      <c r="BE117" s="9">
        <v>286.03333333333336</v>
      </c>
      <c r="BF117" s="9">
        <v>162.06666666666669</v>
      </c>
      <c r="BG117" s="9">
        <v>87.066666666666677</v>
      </c>
      <c r="BH117" s="9">
        <v>150.86666666666667</v>
      </c>
      <c r="BI117" s="9">
        <v>178.19261773440815</v>
      </c>
      <c r="BJ117" s="9">
        <v>174.58996951166597</v>
      </c>
      <c r="BK117" s="9">
        <v>239.32595214130322</v>
      </c>
      <c r="BL117" s="9">
        <v>225.75043413545023</v>
      </c>
      <c r="BM117" s="9">
        <v>193.991436016091</v>
      </c>
      <c r="BN117" s="9">
        <v>134.68670700761274</v>
      </c>
      <c r="BO117" s="9">
        <v>151.8987341772152</v>
      </c>
      <c r="BP117" s="9">
        <v>257.64278639815126</v>
      </c>
      <c r="BQ117" s="9">
        <v>182.92011019283746</v>
      </c>
      <c r="BR117" s="9">
        <v>158.08748728382506</v>
      </c>
      <c r="BS117" s="9">
        <v>153.79218596033206</v>
      </c>
      <c r="BT117" s="9">
        <v>171.34531325886351</v>
      </c>
      <c r="BU117" s="9">
        <v>198.38071654049298</v>
      </c>
      <c r="BV117" s="9">
        <v>195.1</v>
      </c>
      <c r="BW117" s="9">
        <v>236.07777777777767</v>
      </c>
      <c r="BX117" s="9">
        <v>371</v>
      </c>
      <c r="BY117" s="9">
        <v>231.76666666666665</v>
      </c>
      <c r="BZ117" s="9">
        <v>160.03333333333333</v>
      </c>
      <c r="CA117" s="9">
        <v>276.66367473768122</v>
      </c>
      <c r="CB117" s="9">
        <v>238.13333333333335</v>
      </c>
      <c r="CC117" s="9">
        <v>2061.2739253682334</v>
      </c>
      <c r="CD117" s="9">
        <v>2214.2234583333334</v>
      </c>
      <c r="CE117" s="9">
        <v>2396.7089919714749</v>
      </c>
      <c r="CF117" s="9">
        <v>2020.0749975615365</v>
      </c>
      <c r="CG117" s="9">
        <v>2528.5766611111108</v>
      </c>
      <c r="CH117" s="27"/>
      <c r="CI117" s="27">
        <v>5458</v>
      </c>
      <c r="CJ117" s="27">
        <v>5219.2266666666665</v>
      </c>
      <c r="CK117" s="27">
        <v>5738.666666666667</v>
      </c>
      <c r="CL117" s="27"/>
      <c r="CM117" s="27">
        <v>4811.333333333333</v>
      </c>
      <c r="CN117" s="27">
        <v>5598.3166666666666</v>
      </c>
      <c r="CO117" s="27">
        <v>4972.3066666666664</v>
      </c>
      <c r="CP117" s="27">
        <v>4962.6533333333327</v>
      </c>
      <c r="CQ117" s="27">
        <v>201.96666666666667</v>
      </c>
      <c r="CR117" s="27">
        <v>246.111111111111</v>
      </c>
      <c r="CS117" s="27">
        <v>640.9666666666667</v>
      </c>
      <c r="CT117" s="27">
        <v>186.37777777777765</v>
      </c>
      <c r="CU117" s="27">
        <v>135.70333333333332</v>
      </c>
      <c r="CV117" s="27">
        <v>495.74613981733336</v>
      </c>
      <c r="CW117" s="9">
        <v>342.02666666666664</v>
      </c>
      <c r="CX117" s="9">
        <v>515.97626262626261</v>
      </c>
      <c r="CY117" s="9">
        <v>128</v>
      </c>
      <c r="CZ117" s="9">
        <v>135.66666666666666</v>
      </c>
      <c r="DA117" s="9">
        <v>231.32998405103669</v>
      </c>
      <c r="DB117" s="9">
        <v>1391.7329147360167</v>
      </c>
      <c r="DC117" s="27">
        <v>218.6</v>
      </c>
      <c r="DD117" s="9">
        <v>820.29</v>
      </c>
      <c r="DE117" s="9">
        <v>399.33333333333331</v>
      </c>
      <c r="DF117" s="9">
        <v>405.66666666666669</v>
      </c>
      <c r="DG117" s="9">
        <v>343.60635448433339</v>
      </c>
      <c r="DH117" s="9">
        <v>484.66666666666669</v>
      </c>
      <c r="DI117" s="9">
        <v>340.24675459999997</v>
      </c>
      <c r="DJ117" s="9">
        <v>971</v>
      </c>
      <c r="DK117" s="9">
        <v>987</v>
      </c>
      <c r="DL117" s="9">
        <v>1104.6666666666667</v>
      </c>
      <c r="DM117" s="9">
        <v>925.66666666666663</v>
      </c>
      <c r="DN117" s="9">
        <v>312.66666666666669</v>
      </c>
      <c r="DO117" s="9">
        <v>289.33333333333331</v>
      </c>
      <c r="DP117" s="9">
        <v>419</v>
      </c>
      <c r="DQ117" s="9">
        <v>314.33333333333331</v>
      </c>
      <c r="DR117" s="9">
        <v>1194.2333333333333</v>
      </c>
      <c r="DS117" s="9">
        <v>445.66666666666669</v>
      </c>
      <c r="DT117" s="9">
        <v>705.33333333333337</v>
      </c>
      <c r="DU117" s="9">
        <v>1262.6666666666667</v>
      </c>
      <c r="DV117" s="9">
        <v>1409.3333333333333</v>
      </c>
      <c r="DW117" s="9">
        <v>158.33333333333334</v>
      </c>
      <c r="DX117" s="9">
        <v>464.80333333333334</v>
      </c>
      <c r="DY117" s="9">
        <v>560</v>
      </c>
      <c r="DZ117" s="9">
        <v>1051.4633333333334</v>
      </c>
      <c r="EA117" s="9">
        <v>1284.6666666666667</v>
      </c>
      <c r="EB117" s="9">
        <v>213.47</v>
      </c>
      <c r="EC117" s="9">
        <v>268</v>
      </c>
      <c r="ED117" s="17">
        <v>910.33333333333337</v>
      </c>
      <c r="EE117" s="9">
        <v>477.14872614572567</v>
      </c>
      <c r="EF117" s="9">
        <v>1972.7698077966668</v>
      </c>
      <c r="EG117" s="9">
        <v>1340.6310152219999</v>
      </c>
      <c r="EH117" s="9">
        <v>204.33333333333334</v>
      </c>
      <c r="EI117" s="9">
        <v>1236.7198023993335</v>
      </c>
      <c r="EJ117" s="9">
        <v>465.72088269017831</v>
      </c>
      <c r="EK117" s="9">
        <v>390.16635898389836</v>
      </c>
      <c r="EL117" s="9">
        <v>375.41792980529272</v>
      </c>
      <c r="EM117" s="9">
        <v>129.56666666666666</v>
      </c>
      <c r="EN117" s="9">
        <v>225.2</v>
      </c>
      <c r="EO117" s="9">
        <v>164.46666666666667</v>
      </c>
      <c r="EP117" s="9">
        <v>172.26666666666665</v>
      </c>
      <c r="EQ117" s="9">
        <v>231.5</v>
      </c>
      <c r="ER117" s="9">
        <v>232.96666666666667</v>
      </c>
      <c r="ES117" s="9">
        <v>125.93333333333332</v>
      </c>
      <c r="ET117" s="9">
        <v>176.5</v>
      </c>
      <c r="EU117" s="9">
        <v>102.96666666666665</v>
      </c>
      <c r="EV117" s="9">
        <v>204.36666666666667</v>
      </c>
      <c r="EW117" s="9">
        <v>155.63025210084035</v>
      </c>
      <c r="EX117" s="9">
        <v>182.63729036501149</v>
      </c>
      <c r="EY117" s="9">
        <v>151.85185185185185</v>
      </c>
      <c r="EZ117" s="9">
        <v>199.93150403441234</v>
      </c>
      <c r="FA117" s="9">
        <v>141.98031268094962</v>
      </c>
      <c r="FB117" s="9">
        <v>122.68173172399679</v>
      </c>
      <c r="FC117" s="9">
        <v>673.8803523159612</v>
      </c>
      <c r="FD117" s="9">
        <v>4550.5800000000008</v>
      </c>
      <c r="FE117" s="9">
        <v>295.35446393999035</v>
      </c>
      <c r="FF117" s="9">
        <v>1243.2601828386667</v>
      </c>
      <c r="FG117" s="9">
        <v>1098</v>
      </c>
      <c r="FH117" s="9">
        <v>648</v>
      </c>
      <c r="FI117" s="9">
        <v>407.85518100000007</v>
      </c>
      <c r="FJ117" s="9">
        <v>21.654325243515487</v>
      </c>
      <c r="FK117" s="9">
        <v>21.597591319923016</v>
      </c>
      <c r="FL117" s="9">
        <v>386.35254143263302</v>
      </c>
      <c r="FM117" s="9">
        <v>466.28359265872035</v>
      </c>
      <c r="FN117" s="9">
        <v>1083.6666666666667</v>
      </c>
      <c r="FO117" s="9">
        <v>109.23333333333333</v>
      </c>
      <c r="FP117" s="9">
        <v>289.09951290266667</v>
      </c>
      <c r="FQ117" s="9">
        <v>265.73051313066668</v>
      </c>
      <c r="FR117" s="9">
        <v>264.0611026228184</v>
      </c>
      <c r="FS117" s="9">
        <v>191.26666666666668</v>
      </c>
      <c r="FT117" s="9">
        <v>447.758854122</v>
      </c>
      <c r="FU117" s="9">
        <v>0.5086666666666666</v>
      </c>
      <c r="FV117" s="9">
        <v>543.80691293333336</v>
      </c>
      <c r="FW117" s="9">
        <v>545.64409845</v>
      </c>
      <c r="FX117" s="9">
        <v>124.63333333333333</v>
      </c>
      <c r="FY117" s="9">
        <v>128.23333333333335</v>
      </c>
      <c r="FZ117" s="9">
        <v>119.96666666666665</v>
      </c>
      <c r="GA117" s="9">
        <v>106.83333333333333</v>
      </c>
      <c r="GB117" s="9">
        <v>105.83333333333333</v>
      </c>
      <c r="GC117" s="9">
        <v>127.76666666666667</v>
      </c>
      <c r="GD117" s="9">
        <v>176.83333333333334</v>
      </c>
      <c r="GE117" s="9">
        <v>95.449204981593184</v>
      </c>
      <c r="GF117" s="9">
        <v>83.514375193973422</v>
      </c>
      <c r="GG117" s="9">
        <v>116.82296650717703</v>
      </c>
      <c r="GH117" s="9">
        <v>142.71779497964113</v>
      </c>
      <c r="GI117" s="9">
        <v>585.98869239599992</v>
      </c>
      <c r="GJ117" s="9">
        <v>21.599999999999998</v>
      </c>
      <c r="GK117" s="9">
        <v>19.506666666666668</v>
      </c>
      <c r="GL117" s="9">
        <v>3.8706666666666667</v>
      </c>
      <c r="GM117" s="9">
        <v>1.9360216666666668</v>
      </c>
      <c r="GN117" s="9">
        <v>1.3266666666666667</v>
      </c>
      <c r="GO117" s="9">
        <v>3.0240000000000005</v>
      </c>
      <c r="GP117" s="9">
        <v>1.9988666666666666</v>
      </c>
      <c r="GQ117" s="9">
        <v>4.4780000000000006</v>
      </c>
      <c r="GR117" s="9">
        <v>0.43551000000000001</v>
      </c>
      <c r="GS117" s="9">
        <v>4.0826666666666673</v>
      </c>
      <c r="GT117" s="9">
        <v>1.9716592295957287</v>
      </c>
      <c r="GU117" s="9">
        <v>180.06666666666669</v>
      </c>
      <c r="GV117" s="9">
        <v>113.33333333333333</v>
      </c>
      <c r="GW117" s="9">
        <v>161.69999999999999</v>
      </c>
      <c r="GX117" s="9">
        <v>167.06666666666669</v>
      </c>
      <c r="GY117" s="9">
        <v>190.96666666666667</v>
      </c>
      <c r="GZ117" s="9">
        <v>99.233333333333334</v>
      </c>
      <c r="HA117" s="9">
        <v>177.93333333333331</v>
      </c>
      <c r="HB117" s="9">
        <v>133.89751032711845</v>
      </c>
      <c r="HC117" s="9">
        <v>205.65000057537452</v>
      </c>
      <c r="HD117" s="9">
        <v>156.41633444671911</v>
      </c>
      <c r="HE117" s="9">
        <v>85.677997115363908</v>
      </c>
      <c r="HF117" s="9">
        <v>109.06743248959239</v>
      </c>
      <c r="HG117" s="9">
        <v>142.73127753303964</v>
      </c>
      <c r="HH117" s="9">
        <v>20.296666666666663</v>
      </c>
      <c r="HI117" s="9">
        <v>1.2930666666666666</v>
      </c>
      <c r="HJ117" s="9">
        <v>21.596666666666664</v>
      </c>
      <c r="HK117" s="9">
        <v>0.47170000000000001</v>
      </c>
      <c r="HL117" s="34">
        <v>182.46666666666667</v>
      </c>
      <c r="HM117" s="9">
        <v>185.73333333333335</v>
      </c>
      <c r="HN117" s="34">
        <v>207.13333333333335</v>
      </c>
      <c r="HO117" s="9">
        <v>0.91853333333333342</v>
      </c>
      <c r="HP117" s="9">
        <v>1.1113666666666666</v>
      </c>
      <c r="HQ117" s="9">
        <v>0.49399999999999999</v>
      </c>
      <c r="HR117" s="9">
        <v>1.458197915077549</v>
      </c>
      <c r="HS117" s="9">
        <v>4.1338588956840461</v>
      </c>
      <c r="HT117" s="9">
        <v>0.39434600000000003</v>
      </c>
      <c r="HU117" s="9">
        <v>0.27790000000000004</v>
      </c>
      <c r="HV117" s="9">
        <v>0.59330000000000005</v>
      </c>
      <c r="HW117" s="9">
        <v>2.8840529246161015</v>
      </c>
      <c r="HX117" s="9">
        <v>0.71133333333333326</v>
      </c>
      <c r="HY117" s="9">
        <v>1.2627333333333333</v>
      </c>
      <c r="HZ117" s="9">
        <v>0.63186666666666669</v>
      </c>
      <c r="IA117" s="9">
        <v>1.6780545053333336</v>
      </c>
      <c r="IB117" s="9">
        <v>0.9081999999999999</v>
      </c>
      <c r="IC117" s="9">
        <v>1.1213333333333333</v>
      </c>
      <c r="ID117" s="9">
        <v>1.4147666666666669</v>
      </c>
      <c r="IE117" s="9">
        <v>1.9106666666666667</v>
      </c>
      <c r="IF117" s="9">
        <v>1.3318686171951617</v>
      </c>
      <c r="IG117" s="9">
        <v>0.9497782407407408</v>
      </c>
      <c r="IH117" s="9">
        <v>0.52311440648723262</v>
      </c>
      <c r="II117" s="9">
        <v>142.30000000000001</v>
      </c>
      <c r="IJ117" s="9">
        <v>157.16666666666666</v>
      </c>
      <c r="IK117" s="9">
        <v>137.16666666666666</v>
      </c>
      <c r="IL117" s="9">
        <v>137.26666666666665</v>
      </c>
      <c r="IM117" s="9">
        <v>189.43333333333331</v>
      </c>
      <c r="IN117" s="9">
        <v>136.9</v>
      </c>
      <c r="IO117" s="9">
        <v>134.56666666666666</v>
      </c>
      <c r="IP117" s="9">
        <v>139.46666666666667</v>
      </c>
      <c r="IQ117" s="9">
        <v>63.5</v>
      </c>
      <c r="IR117" s="9">
        <v>95.766666666666666</v>
      </c>
      <c r="IS117" s="9">
        <v>184.46666666666667</v>
      </c>
      <c r="IT117" s="9">
        <v>134.36666666666667</v>
      </c>
      <c r="IU117" s="9">
        <v>176.6</v>
      </c>
      <c r="IV117" s="9">
        <v>211.06666666666669</v>
      </c>
      <c r="IW117" s="9">
        <v>105.24486541711624</v>
      </c>
      <c r="IX117" s="9">
        <v>100.16682815318525</v>
      </c>
      <c r="IY117" s="9">
        <v>79.257163816883661</v>
      </c>
      <c r="IZ117" s="9">
        <v>84.956385809577256</v>
      </c>
      <c r="JA117" s="9">
        <v>100.42825544731515</v>
      </c>
      <c r="JB117" s="9">
        <v>94.326514859127755</v>
      </c>
      <c r="JC117" s="9">
        <v>123.69084099421177</v>
      </c>
      <c r="JD117" s="9">
        <v>226.53483313985299</v>
      </c>
      <c r="JE117" s="9">
        <v>1.3809166666666666</v>
      </c>
      <c r="JF117" s="9">
        <v>0.43008333333333332</v>
      </c>
      <c r="JG117" s="9">
        <v>0.49079133256127216</v>
      </c>
      <c r="JH117" s="9">
        <v>0.68664199911911605</v>
      </c>
      <c r="JI117" s="9">
        <v>0.99084548507750281</v>
      </c>
      <c r="JJ117" s="9">
        <v>1.1557497940393471</v>
      </c>
      <c r="JK117" s="9">
        <v>1.2584961009274076</v>
      </c>
      <c r="JL117" s="9">
        <v>1.3450639767430592</v>
      </c>
      <c r="JM117" s="9">
        <v>0.88314808761033026</v>
      </c>
      <c r="JN117" s="9">
        <v>0.87265138934292263</v>
      </c>
      <c r="JO117" s="9">
        <v>1.0411378446115289</v>
      </c>
      <c r="JP117" s="9">
        <v>1.0308265482546948</v>
      </c>
      <c r="JQ117" s="9">
        <v>0.75370860484544711</v>
      </c>
      <c r="JR117" s="9">
        <v>0.73731444190185602</v>
      </c>
      <c r="JS117" s="9">
        <v>2.1851750826341219</v>
      </c>
      <c r="JT117" s="9">
        <v>1.8523923976608185</v>
      </c>
      <c r="JU117" s="9">
        <v>0.86316509752642456</v>
      </c>
      <c r="JV117" s="9">
        <v>0.88050452217500275</v>
      </c>
      <c r="JW117" s="9">
        <v>2.4958735316552247</v>
      </c>
      <c r="JX117" s="9">
        <v>2.0909407504267916</v>
      </c>
      <c r="JY117" s="9">
        <v>1.2217763866187208</v>
      </c>
      <c r="JZ117" s="9">
        <v>1.1898375467654645</v>
      </c>
      <c r="KA117" s="9">
        <v>0.74116666666666675</v>
      </c>
      <c r="KB117" s="9">
        <v>0.58853333333333335</v>
      </c>
      <c r="KC117" s="9">
        <v>0.48180000000000006</v>
      </c>
      <c r="KD117" s="9">
        <v>0.72926666666666662</v>
      </c>
      <c r="KE117" s="9">
        <v>0.41026666666666661</v>
      </c>
      <c r="KF117" s="9">
        <v>1.0191000000000001</v>
      </c>
      <c r="KG117" s="9">
        <v>0.26913333333333328</v>
      </c>
      <c r="KH117" s="9">
        <v>0.41786666666666661</v>
      </c>
      <c r="KI117" s="9">
        <v>1.6723333333333332</v>
      </c>
      <c r="KJ117" s="9"/>
      <c r="KK117" s="9"/>
      <c r="KL117" s="9">
        <v>1.1304166666666666</v>
      </c>
      <c r="KM117" s="9">
        <v>1.1353123735925283</v>
      </c>
      <c r="KN117" s="9">
        <v>0.58811268803014405</v>
      </c>
      <c r="KO117" s="9">
        <v>0.61518900637404184</v>
      </c>
      <c r="KP117" s="9">
        <v>1.1465774191199989</v>
      </c>
      <c r="KQ117" s="9">
        <v>0.15759999999999999</v>
      </c>
      <c r="KR117" s="9">
        <v>0.12703333333333333</v>
      </c>
      <c r="KS117" s="9">
        <v>0.13955000000000001</v>
      </c>
      <c r="KT117" s="9">
        <v>0.18478333333333335</v>
      </c>
      <c r="KU117" s="9">
        <v>85.085500147136955</v>
      </c>
      <c r="KV117" s="27">
        <v>1.101323718665651</v>
      </c>
      <c r="KW117" s="27">
        <v>0.64988595255524706</v>
      </c>
      <c r="KX117" s="27"/>
      <c r="KY117" s="27"/>
      <c r="KZ117" s="27"/>
      <c r="LA117" s="27"/>
      <c r="LB117" s="27"/>
      <c r="LC117" s="27"/>
      <c r="LD117" s="27">
        <v>0.79253333333333342</v>
      </c>
      <c r="LE117" s="27">
        <v>0.86306666666666665</v>
      </c>
      <c r="LF117" s="27">
        <v>0.67068398786790162</v>
      </c>
      <c r="LG117" s="27">
        <v>0.64270184128481711</v>
      </c>
      <c r="LH117" s="27">
        <v>0.45869999999999994</v>
      </c>
      <c r="LI117" s="27"/>
      <c r="LJ117" s="9">
        <v>83.879998376162064</v>
      </c>
      <c r="LK117" s="27">
        <v>218.6</v>
      </c>
      <c r="LL117" s="9">
        <v>2.0366666666666666</v>
      </c>
      <c r="LM117" s="9">
        <v>2.9316182815420317</v>
      </c>
      <c r="LN117" s="9">
        <v>1.6366921862473678</v>
      </c>
      <c r="LO117" s="9">
        <v>1.4483931858166434</v>
      </c>
      <c r="LP117" s="9"/>
      <c r="LQ117" s="9">
        <v>3.0504871364195871</v>
      </c>
      <c r="LR117" s="9">
        <v>1.6767660612612696</v>
      </c>
      <c r="LS117" s="9">
        <v>3.6017388274705233</v>
      </c>
      <c r="LT117" s="9">
        <v>206.25900000000001</v>
      </c>
      <c r="LU117" s="9">
        <v>204.76199999999997</v>
      </c>
      <c r="LV117" s="9">
        <v>225.60666666666668</v>
      </c>
      <c r="LW117" s="9">
        <v>196.8066666666667</v>
      </c>
      <c r="LX117" s="9">
        <v>190.85999999999999</v>
      </c>
      <c r="LY117" s="9">
        <v>208.15800000000002</v>
      </c>
      <c r="LZ117" s="9">
        <v>183.15633333333332</v>
      </c>
      <c r="MA117" s="9">
        <v>240.91266666666669</v>
      </c>
      <c r="MB117" s="9">
        <v>145.35666666666668</v>
      </c>
      <c r="MC117" s="9">
        <v>198.61500000000001</v>
      </c>
      <c r="MD117" s="9">
        <v>213.00033333333332</v>
      </c>
      <c r="ME117" s="9">
        <v>180.89700000000002</v>
      </c>
      <c r="MF117" s="9">
        <v>187.149</v>
      </c>
      <c r="MG117" s="9">
        <v>194.74199999999999</v>
      </c>
      <c r="MH117" s="9">
        <v>218.90333333333334</v>
      </c>
      <c r="MI117" s="9">
        <v>205.52566666666667</v>
      </c>
      <c r="MJ117" s="9">
        <v>221.67266666666669</v>
      </c>
      <c r="MK117" s="9">
        <v>202.67833333333331</v>
      </c>
      <c r="ML117" s="9">
        <v>268.17900000000003</v>
      </c>
      <c r="MM117" s="9">
        <v>338.72966666666667</v>
      </c>
      <c r="MN117" s="9">
        <v>299.73700000000002</v>
      </c>
      <c r="MO117" s="9">
        <v>128.16833333333332</v>
      </c>
      <c r="MP117" s="9">
        <v>154.49733333333333</v>
      </c>
      <c r="MQ117" s="9">
        <v>174.23833333333334</v>
      </c>
      <c r="MR117" s="9">
        <v>178.15566666666666</v>
      </c>
      <c r="MS117" s="9">
        <v>175.81500000000003</v>
      </c>
      <c r="MT117" s="9">
        <v>170.41300000000001</v>
      </c>
      <c r="MU117" s="9">
        <v>188.78666666666663</v>
      </c>
      <c r="MV117" s="9">
        <v>209.78733333333335</v>
      </c>
      <c r="MW117" s="9">
        <v>72.666666666666671</v>
      </c>
      <c r="MX117" s="9">
        <v>75.666666666666671</v>
      </c>
      <c r="MY117" s="9">
        <v>75.333333333333329</v>
      </c>
      <c r="MZ117" s="9">
        <v>57</v>
      </c>
      <c r="NA117" s="9">
        <v>83</v>
      </c>
      <c r="NB117" s="9">
        <v>82</v>
      </c>
      <c r="NC117" s="9">
        <v>79.333333333333329</v>
      </c>
      <c r="ND117" s="9">
        <v>94</v>
      </c>
      <c r="NE117" s="9">
        <v>193.48699999999999</v>
      </c>
      <c r="NF117" s="9">
        <v>208.94933333333333</v>
      </c>
      <c r="NG117" s="9">
        <v>6.45</v>
      </c>
      <c r="NH117" s="9">
        <v>8.2533333333333321</v>
      </c>
      <c r="NI117" s="9">
        <v>5.6833333333333336</v>
      </c>
      <c r="NJ117" s="9">
        <v>98.966666666666654</v>
      </c>
      <c r="NK117" s="9">
        <v>180.53333333333333</v>
      </c>
      <c r="NL117" s="9">
        <v>173.1</v>
      </c>
      <c r="NM117" s="9">
        <v>108.71991072851905</v>
      </c>
      <c r="NN117" s="9">
        <v>1.323488477322069</v>
      </c>
      <c r="NO117" s="9">
        <v>1.4833268517178131</v>
      </c>
      <c r="NP117" s="27">
        <v>77.065034965034968</v>
      </c>
      <c r="NQ117" s="27">
        <v>107.76869444444439</v>
      </c>
      <c r="NR117" s="27">
        <v>87.493918970024254</v>
      </c>
      <c r="NS117" s="27">
        <v>133.791471</v>
      </c>
      <c r="NT117" s="27">
        <v>93.6714305</v>
      </c>
      <c r="NU117" s="27">
        <v>175.68266666666668</v>
      </c>
      <c r="NV117" s="27">
        <v>1260</v>
      </c>
      <c r="NW117" s="27">
        <v>240</v>
      </c>
      <c r="NX117" s="27">
        <v>206</v>
      </c>
      <c r="NY117" s="27">
        <v>147</v>
      </c>
      <c r="NZ117" s="27">
        <v>81.8</v>
      </c>
      <c r="OA117" s="27">
        <v>82.8</v>
      </c>
      <c r="OB117" s="27">
        <v>80.900000000000006</v>
      </c>
      <c r="OC117" s="27">
        <v>71.2</v>
      </c>
      <c r="OD117" s="27">
        <v>654.0200000000001</v>
      </c>
      <c r="OE117" s="27">
        <v>133.65533333333335</v>
      </c>
      <c r="OF117" s="27">
        <v>2279.9831932773109</v>
      </c>
      <c r="OG117" s="27">
        <v>3271.1333333333332</v>
      </c>
      <c r="OH117" s="27">
        <v>4974.4333333333334</v>
      </c>
      <c r="OI117" s="27">
        <v>1490.0333333333335</v>
      </c>
      <c r="OJ117" s="9">
        <v>198</v>
      </c>
      <c r="OK117" s="9">
        <v>140</v>
      </c>
      <c r="OL117" s="9">
        <v>27.7</v>
      </c>
      <c r="OM117" s="9">
        <v>72</v>
      </c>
      <c r="ON117" s="9">
        <v>325</v>
      </c>
      <c r="OO117" s="9">
        <v>181.86666666666665</v>
      </c>
      <c r="OP117" s="9">
        <v>77.723001078416274</v>
      </c>
      <c r="OQ117" s="9">
        <v>80.338983050847219</v>
      </c>
      <c r="OR117" s="9">
        <v>115.9</v>
      </c>
      <c r="OS117" s="9">
        <v>147.23333333333332</v>
      </c>
      <c r="OT117" s="9">
        <v>192.3</v>
      </c>
      <c r="OU117" s="9">
        <v>260</v>
      </c>
      <c r="OV117" s="9">
        <v>140.53333333333333</v>
      </c>
      <c r="OW117" s="9">
        <v>195.13333333333333</v>
      </c>
      <c r="OX117" s="9">
        <v>157</v>
      </c>
      <c r="OY117" s="9">
        <v>138.33333333333334</v>
      </c>
      <c r="OZ117" s="9">
        <v>163.30000000000001</v>
      </c>
      <c r="PA117" s="9">
        <v>114.26666666666667</v>
      </c>
      <c r="PB117" s="9">
        <v>112.66666666666667</v>
      </c>
      <c r="PC117" s="9">
        <v>115.433333333333</v>
      </c>
      <c r="PD117" s="9">
        <v>127.16666666666667</v>
      </c>
      <c r="PE117" s="9">
        <v>177.46666666666667</v>
      </c>
    </row>
    <row r="118" spans="1:421" ht="15.75">
      <c r="A118" s="2">
        <v>39448</v>
      </c>
      <c r="B118" s="9">
        <v>197.65037866666668</v>
      </c>
      <c r="C118" s="9">
        <v>251.69420800000003</v>
      </c>
      <c r="D118" s="9">
        <v>325.52604000000002</v>
      </c>
      <c r="E118" s="9">
        <v>472.76</v>
      </c>
      <c r="F118" s="9">
        <v>211.54666666666665</v>
      </c>
      <c r="G118" s="9">
        <v>400.33333333333331</v>
      </c>
      <c r="H118" s="9">
        <v>172.39744865416665</v>
      </c>
      <c r="I118" s="9">
        <v>239.6</v>
      </c>
      <c r="J118" s="9">
        <v>173.48121266666666</v>
      </c>
      <c r="K118" s="9">
        <v>220.84735768333334</v>
      </c>
      <c r="L118" s="9">
        <v>225.56666666666669</v>
      </c>
      <c r="M118" s="9">
        <v>443.95333333333332</v>
      </c>
      <c r="N118" s="9">
        <v>325.66666666666669</v>
      </c>
      <c r="O118" s="9">
        <v>182.17531583266666</v>
      </c>
      <c r="P118" s="9">
        <v>227.32231271923334</v>
      </c>
      <c r="Q118" s="9">
        <v>218.16560000000004</v>
      </c>
      <c r="R118" s="9">
        <v>203.70708955535713</v>
      </c>
      <c r="S118" s="9">
        <v>181.88136614999999</v>
      </c>
      <c r="T118" s="9">
        <v>140.19195240579998</v>
      </c>
      <c r="U118" s="9">
        <v>606.27489487103333</v>
      </c>
      <c r="V118" s="9">
        <v>377.13962656559528</v>
      </c>
      <c r="W118" s="9">
        <v>335.32666666666665</v>
      </c>
      <c r="X118" s="9">
        <v>598.92333333333329</v>
      </c>
      <c r="Y118" s="9">
        <v>349.80011919999998</v>
      </c>
      <c r="Z118" s="9">
        <v>636.02008871356145</v>
      </c>
      <c r="AA118" s="17">
        <v>283.66144377333336</v>
      </c>
      <c r="AB118" s="9">
        <v>491</v>
      </c>
      <c r="AC118" s="9">
        <v>593.33333333333337</v>
      </c>
      <c r="AD118" s="9">
        <v>481.66666666666669</v>
      </c>
      <c r="AE118" s="9">
        <v>1704.4672349426667</v>
      </c>
      <c r="AF118" s="9">
        <v>1377.8891375000001</v>
      </c>
      <c r="AG118" s="9">
        <v>1492.9195219796811</v>
      </c>
      <c r="AH118" s="9">
        <v>1394.3549241371156</v>
      </c>
      <c r="AI118" s="9">
        <v>1394.8152252904658</v>
      </c>
      <c r="AJ118" s="9">
        <v>1763.8040022732287</v>
      </c>
      <c r="AK118" s="9">
        <v>1916.8751785823549</v>
      </c>
      <c r="AL118" s="9">
        <v>423.10776131444044</v>
      </c>
      <c r="AM118" s="9">
        <v>356.01170492853311</v>
      </c>
      <c r="AN118" s="9">
        <v>191.73850795723683</v>
      </c>
      <c r="AO118" s="9">
        <v>243.88904660000003</v>
      </c>
      <c r="AP118" s="9">
        <v>360.33333333333331</v>
      </c>
      <c r="AQ118" s="9">
        <v>521.76068200000009</v>
      </c>
      <c r="AR118" s="9">
        <v>226.6</v>
      </c>
      <c r="AS118" s="9">
        <v>156.93333333333331</v>
      </c>
      <c r="AT118" s="9">
        <v>136.73333333333332</v>
      </c>
      <c r="AU118" s="9">
        <v>200.06666666666669</v>
      </c>
      <c r="AV118" s="9">
        <v>113.1</v>
      </c>
      <c r="AW118" s="9">
        <v>173.70000000000002</v>
      </c>
      <c r="AX118" s="9">
        <v>131.4</v>
      </c>
      <c r="AY118" s="9">
        <v>160.86666666666667</v>
      </c>
      <c r="AZ118" s="9">
        <v>200.6</v>
      </c>
      <c r="BA118" s="9">
        <v>120.43333333333334</v>
      </c>
      <c r="BB118" s="9">
        <v>324.93333333333334</v>
      </c>
      <c r="BC118" s="9">
        <v>277.23333333333335</v>
      </c>
      <c r="BD118" s="9">
        <v>101.66666666666667</v>
      </c>
      <c r="BE118" s="9">
        <v>299.39999999999998</v>
      </c>
      <c r="BF118" s="9">
        <v>185.73333333333335</v>
      </c>
      <c r="BG118" s="9">
        <v>100</v>
      </c>
      <c r="BH118" s="9">
        <v>206.2</v>
      </c>
      <c r="BI118" s="9">
        <v>224.35299109036913</v>
      </c>
      <c r="BJ118" s="9">
        <v>190.91482357841633</v>
      </c>
      <c r="BK118" s="9">
        <v>247.76129095100487</v>
      </c>
      <c r="BL118" s="9">
        <v>283.40362193004216</v>
      </c>
      <c r="BM118" s="9">
        <v>258.74073258431054</v>
      </c>
      <c r="BN118" s="9">
        <v>146.39859457349212</v>
      </c>
      <c r="BO118" s="9">
        <v>217.94166208035227</v>
      </c>
      <c r="BP118" s="9">
        <v>280.78573786728293</v>
      </c>
      <c r="BQ118" s="9">
        <v>177.82369146005513</v>
      </c>
      <c r="BR118" s="9">
        <v>193.2858596134283</v>
      </c>
      <c r="BS118" s="9">
        <v>193.5042111733876</v>
      </c>
      <c r="BT118" s="9">
        <v>210.00485672656626</v>
      </c>
      <c r="BU118" s="9">
        <v>230.771576726359</v>
      </c>
      <c r="BV118" s="9">
        <v>213.07666666666668</v>
      </c>
      <c r="BW118" s="9">
        <v>230.94444444444434</v>
      </c>
      <c r="BX118" s="9">
        <v>312.66666666666669</v>
      </c>
      <c r="BY118" s="9">
        <v>247.76666666666665</v>
      </c>
      <c r="BZ118" s="9">
        <v>164.53333333333333</v>
      </c>
      <c r="CA118" s="9">
        <v>359.60422920714308</v>
      </c>
      <c r="CB118" s="9">
        <v>263.63333333333333</v>
      </c>
      <c r="CC118" s="9">
        <v>2122.0585748059689</v>
      </c>
      <c r="CD118" s="9">
        <v>2248.7123999999999</v>
      </c>
      <c r="CE118" s="9">
        <v>2424.1634083333333</v>
      </c>
      <c r="CF118" s="9">
        <v>2047.6766168115939</v>
      </c>
      <c r="CG118" s="9">
        <v>2472.8487666666665</v>
      </c>
      <c r="CH118" s="27"/>
      <c r="CI118" s="27">
        <v>5404.666666666667</v>
      </c>
      <c r="CJ118" s="27">
        <v>5866.95</v>
      </c>
      <c r="CK118" s="27">
        <v>5996.333333333333</v>
      </c>
      <c r="CL118" s="27"/>
      <c r="CM118" s="27">
        <v>5080</v>
      </c>
      <c r="CN118" s="27">
        <v>6589.75</v>
      </c>
      <c r="CO118" s="27">
        <v>5562.253333333334</v>
      </c>
      <c r="CP118" s="27">
        <v>5552.6566666666668</v>
      </c>
      <c r="CQ118" s="27">
        <v>206.17500000000001</v>
      </c>
      <c r="CR118" s="27">
        <v>276.90000000000003</v>
      </c>
      <c r="CS118" s="27">
        <v>706.86111111111131</v>
      </c>
      <c r="CT118" s="27">
        <v>195.45000000000002</v>
      </c>
      <c r="CU118" s="27">
        <v>168.20833333333334</v>
      </c>
      <c r="CV118" s="27">
        <v>574.37767993066666</v>
      </c>
      <c r="CW118" s="9">
        <v>411.44333333333333</v>
      </c>
      <c r="CX118" s="9">
        <v>477.27804359383322</v>
      </c>
      <c r="CY118" s="9">
        <v>129.33333333333334</v>
      </c>
      <c r="CZ118" s="9">
        <v>139.33333333333334</v>
      </c>
      <c r="DA118" s="9">
        <v>284.49920255183412</v>
      </c>
      <c r="DB118" s="9">
        <v>1605.5150232546064</v>
      </c>
      <c r="DC118" s="27">
        <v>220.83333333333334</v>
      </c>
      <c r="DD118" s="9">
        <v>1045.6266666666668</v>
      </c>
      <c r="DE118" s="9">
        <v>500.39999999999992</v>
      </c>
      <c r="DF118" s="9">
        <v>477.33333333333331</v>
      </c>
      <c r="DG118" s="9">
        <v>446.59040008200003</v>
      </c>
      <c r="DH118" s="9">
        <v>562.66666666666663</v>
      </c>
      <c r="DI118" s="9">
        <v>404.79320516666667</v>
      </c>
      <c r="DJ118" s="9">
        <v>1280.9666666666667</v>
      </c>
      <c r="DK118" s="9">
        <v>1292.3333333333333</v>
      </c>
      <c r="DL118" s="9">
        <v>1384</v>
      </c>
      <c r="DM118" s="9">
        <v>1203.3333333333333</v>
      </c>
      <c r="DN118" s="9">
        <v>368.90000000000003</v>
      </c>
      <c r="DO118" s="9">
        <v>347</v>
      </c>
      <c r="DP118" s="9">
        <v>470.66666666666669</v>
      </c>
      <c r="DQ118" s="9">
        <v>370.33333333333331</v>
      </c>
      <c r="DR118" s="9">
        <v>1305.0633333333333</v>
      </c>
      <c r="DS118" s="9">
        <v>557.83333333333337</v>
      </c>
      <c r="DT118" s="9">
        <v>840</v>
      </c>
      <c r="DU118" s="9">
        <v>1609.9333333333334</v>
      </c>
      <c r="DV118" s="9">
        <v>1803.6666666666667</v>
      </c>
      <c r="DW118" s="9">
        <v>218.23333333333335</v>
      </c>
      <c r="DX118" s="9">
        <v>627.2166666666667</v>
      </c>
      <c r="DY118" s="9">
        <v>696.66666666666663</v>
      </c>
      <c r="DZ118" s="9">
        <v>1350.6966666666667</v>
      </c>
      <c r="EA118" s="9">
        <v>1460.3333333333333</v>
      </c>
      <c r="EB118" s="9">
        <v>295.54666666666668</v>
      </c>
      <c r="EC118" s="9">
        <v>337.33333333333331</v>
      </c>
      <c r="ED118" s="17">
        <v>1178.6666666666667</v>
      </c>
      <c r="EE118" s="9">
        <v>471.54824882424833</v>
      </c>
      <c r="EF118" s="9">
        <v>2177.6527366153332</v>
      </c>
      <c r="EG118" s="9">
        <v>1684.5521439419999</v>
      </c>
      <c r="EH118" s="9">
        <v>298</v>
      </c>
      <c r="EI118" s="9">
        <v>1634.8746475713333</v>
      </c>
      <c r="EJ118" s="9">
        <v>610.77902114594735</v>
      </c>
      <c r="EK118" s="9">
        <v>488.54079585486107</v>
      </c>
      <c r="EL118" s="9">
        <v>470.36607377517856</v>
      </c>
      <c r="EM118" s="9">
        <v>152.53333333333333</v>
      </c>
      <c r="EN118" s="9">
        <v>264.86666666666667</v>
      </c>
      <c r="EO118" s="9">
        <v>204.56666666666669</v>
      </c>
      <c r="EP118" s="9">
        <v>219.76666666666665</v>
      </c>
      <c r="EQ118" s="9">
        <v>274.96666666666664</v>
      </c>
      <c r="ER118" s="9">
        <v>280.5</v>
      </c>
      <c r="ES118" s="9">
        <v>140.03333333333333</v>
      </c>
      <c r="ET118" s="9">
        <v>221.1</v>
      </c>
      <c r="EU118" s="9">
        <v>106.46666666666665</v>
      </c>
      <c r="EV118" s="9">
        <v>210.9</v>
      </c>
      <c r="EW118" s="9">
        <v>185.15406162464987</v>
      </c>
      <c r="EX118" s="9">
        <v>237.42190069056227</v>
      </c>
      <c r="EY118" s="9">
        <v>178.90499194847024</v>
      </c>
      <c r="EZ118" s="9">
        <v>251.22128306642733</v>
      </c>
      <c r="FA118" s="9">
        <v>207.06427330631149</v>
      </c>
      <c r="FB118" s="9">
        <v>121.24176925814297</v>
      </c>
      <c r="FC118" s="9">
        <v>798.80826264666666</v>
      </c>
      <c r="FD118" s="9">
        <v>4641.9366666666674</v>
      </c>
      <c r="FE118" s="9">
        <v>404.73021962117463</v>
      </c>
      <c r="FF118" s="9">
        <v>1523.39423042</v>
      </c>
      <c r="FG118" s="9">
        <v>1379.3333333333333</v>
      </c>
      <c r="FH118" s="9">
        <v>746</v>
      </c>
      <c r="FI118" s="9">
        <v>508.53294639999996</v>
      </c>
      <c r="FJ118" s="9">
        <v>22.127039467629686</v>
      </c>
      <c r="FK118" s="9">
        <v>21.770455033617612</v>
      </c>
      <c r="FL118" s="9">
        <v>457.38151154401163</v>
      </c>
      <c r="FM118" s="9">
        <v>462.35875568108685</v>
      </c>
      <c r="FN118" s="9">
        <v>1375</v>
      </c>
      <c r="FO118" s="9">
        <v>108.63333333333333</v>
      </c>
      <c r="FP118" s="9">
        <v>349.57966011133334</v>
      </c>
      <c r="FQ118" s="9">
        <v>319.72172109446666</v>
      </c>
      <c r="FR118" s="9">
        <v>302.33900269867377</v>
      </c>
      <c r="FS118" s="9">
        <v>220.86666666666667</v>
      </c>
      <c r="FT118" s="9">
        <v>449.00814027333331</v>
      </c>
      <c r="FU118" s="9">
        <v>0.5119999999999999</v>
      </c>
      <c r="FV118" s="9">
        <v>577.09671449533323</v>
      </c>
      <c r="FW118" s="9">
        <v>545.64409845</v>
      </c>
      <c r="FX118" s="9">
        <v>123.5</v>
      </c>
      <c r="FY118" s="9">
        <v>127.96666666666665</v>
      </c>
      <c r="FZ118" s="9">
        <v>117.26666666666667</v>
      </c>
      <c r="GA118" s="9">
        <v>106.56666666666666</v>
      </c>
      <c r="GB118" s="9">
        <v>103.4</v>
      </c>
      <c r="GC118" s="9">
        <v>126.33333333333333</v>
      </c>
      <c r="GD118" s="9">
        <v>207.6</v>
      </c>
      <c r="GE118" s="9">
        <v>95.715516566147102</v>
      </c>
      <c r="GF118" s="9">
        <v>88.626809243009887</v>
      </c>
      <c r="GG118" s="9">
        <v>117.58851674641149</v>
      </c>
      <c r="GH118" s="9">
        <v>142.71779497964113</v>
      </c>
      <c r="GI118" s="9">
        <v>585.98869239599992</v>
      </c>
      <c r="GJ118" s="9">
        <v>19.233333333333334</v>
      </c>
      <c r="GK118" s="9">
        <v>18.116666666666667</v>
      </c>
      <c r="GL118" s="9">
        <v>3.8403333333333336</v>
      </c>
      <c r="GM118" s="9">
        <v>1.387575</v>
      </c>
      <c r="GN118" s="9">
        <v>1.2595999999999998</v>
      </c>
      <c r="GO118" s="9">
        <v>3.0383333333333336</v>
      </c>
      <c r="GP118" s="9">
        <v>1.8838000000000001</v>
      </c>
      <c r="GQ118" s="9">
        <v>4.6020000000000003</v>
      </c>
      <c r="GR118" s="9">
        <v>0.30647166666666664</v>
      </c>
      <c r="GS118" s="9">
        <v>4.0919999999999996</v>
      </c>
      <c r="GT118" s="9">
        <v>1.8771269841269842</v>
      </c>
      <c r="GU118" s="9">
        <v>176.7</v>
      </c>
      <c r="GV118" s="9">
        <v>103.36666666666667</v>
      </c>
      <c r="GW118" s="9">
        <v>143.86666666666667</v>
      </c>
      <c r="GX118" s="9">
        <v>166.9</v>
      </c>
      <c r="GY118" s="9">
        <v>165.2</v>
      </c>
      <c r="GZ118" s="9">
        <v>92.933333333333337</v>
      </c>
      <c r="HA118" s="9">
        <v>178.1</v>
      </c>
      <c r="HB118" s="9">
        <v>126.18957240147373</v>
      </c>
      <c r="HC118" s="9">
        <v>147.39235849549303</v>
      </c>
      <c r="HD118" s="9">
        <v>110.07135246441355</v>
      </c>
      <c r="HE118" s="9">
        <v>81.346737562697768</v>
      </c>
      <c r="HF118" s="9">
        <v>109.31677018633539</v>
      </c>
      <c r="HG118" s="9">
        <v>127.09251101321586</v>
      </c>
      <c r="HH118" s="9">
        <v>15.043333333333335</v>
      </c>
      <c r="HI118" s="9">
        <v>1.1651666666666667</v>
      </c>
      <c r="HJ118" s="9">
        <v>17.946666666666669</v>
      </c>
      <c r="HK118" s="9">
        <v>0.26706666666666673</v>
      </c>
      <c r="HL118" s="34">
        <v>184.5</v>
      </c>
      <c r="HM118" s="9">
        <v>177</v>
      </c>
      <c r="HN118" s="34">
        <v>202.33333333333334</v>
      </c>
      <c r="HO118" s="9">
        <v>0.89586666666666659</v>
      </c>
      <c r="HP118" s="9">
        <v>1.1017333333333335</v>
      </c>
      <c r="HQ118" s="9">
        <v>0.53876666666666673</v>
      </c>
      <c r="HR118" s="9">
        <v>1.4664764069264071</v>
      </c>
      <c r="HS118" s="9">
        <v>4.163827479036069</v>
      </c>
      <c r="HT118" s="9">
        <v>0.39636866666666665</v>
      </c>
      <c r="HU118" s="9">
        <v>0.24393333333333334</v>
      </c>
      <c r="HV118" s="9">
        <v>0.58566666666666667</v>
      </c>
      <c r="HW118" s="9">
        <v>2.8380062010263578</v>
      </c>
      <c r="HX118" s="9">
        <v>0.78070000000000006</v>
      </c>
      <c r="HY118" s="9">
        <v>1.3819333333333332</v>
      </c>
      <c r="HZ118" s="9">
        <v>0.62429999999999997</v>
      </c>
      <c r="IA118" s="9">
        <v>1.7178092113333332</v>
      </c>
      <c r="IB118" s="9">
        <v>0.77476666666666671</v>
      </c>
      <c r="IC118" s="9">
        <v>1.196</v>
      </c>
      <c r="ID118" s="9">
        <v>1.5883</v>
      </c>
      <c r="IE118" s="9">
        <v>2.1819999999999999</v>
      </c>
      <c r="IF118" s="9">
        <v>1.4210810966810967</v>
      </c>
      <c r="IG118" s="9">
        <v>0.90325555555555559</v>
      </c>
      <c r="IH118" s="9">
        <v>0.53157214285714294</v>
      </c>
      <c r="II118" s="9">
        <v>164.06666666666669</v>
      </c>
      <c r="IJ118" s="9">
        <v>162.36666666666667</v>
      </c>
      <c r="IK118" s="9">
        <v>141.66666666666666</v>
      </c>
      <c r="IL118" s="9">
        <v>136.93333333333334</v>
      </c>
      <c r="IM118" s="9">
        <v>232.4</v>
      </c>
      <c r="IN118" s="9">
        <v>139.66666666666666</v>
      </c>
      <c r="IO118" s="9">
        <v>133.43333333333331</v>
      </c>
      <c r="IP118" s="9">
        <v>147</v>
      </c>
      <c r="IQ118" s="9">
        <v>62.1</v>
      </c>
      <c r="IR118" s="9">
        <v>92.63333333333334</v>
      </c>
      <c r="IS118" s="9">
        <v>207.23333333333335</v>
      </c>
      <c r="IT118" s="9">
        <v>138.4</v>
      </c>
      <c r="IU118" s="9">
        <v>141.63333333333335</v>
      </c>
      <c r="IV118" s="9">
        <v>236.96666666666667</v>
      </c>
      <c r="IW118" s="9">
        <v>102.64773562746463</v>
      </c>
      <c r="IX118" s="9">
        <v>100.73549600123113</v>
      </c>
      <c r="IY118" s="9">
        <v>79.663687081597757</v>
      </c>
      <c r="IZ118" s="9">
        <v>83.863346180924324</v>
      </c>
      <c r="JA118" s="9">
        <v>110.22165748976423</v>
      </c>
      <c r="JB118" s="9">
        <v>103.23078646929196</v>
      </c>
      <c r="JC118" s="9">
        <v>105.51810237203496</v>
      </c>
      <c r="JD118" s="9">
        <v>254.32128417597374</v>
      </c>
      <c r="JE118" s="9">
        <v>1.4236666666666666</v>
      </c>
      <c r="JF118" s="9">
        <v>0.42949999999999999</v>
      </c>
      <c r="JG118" s="9">
        <v>0.58362406056994187</v>
      </c>
      <c r="JH118" s="9">
        <v>0.79446956233801602</v>
      </c>
      <c r="JI118" s="9">
        <v>1.0179830549430842</v>
      </c>
      <c r="JJ118" s="9">
        <v>1.3375990103141382</v>
      </c>
      <c r="JK118" s="9">
        <v>1.4486460152704874</v>
      </c>
      <c r="JL118" s="9">
        <v>1.5491007644895118</v>
      </c>
      <c r="JM118" s="9">
        <v>0.87184790764790765</v>
      </c>
      <c r="JN118" s="9">
        <v>0.87357352092352092</v>
      </c>
      <c r="JO118" s="9">
        <v>1.1363465367965369</v>
      </c>
      <c r="JP118" s="9">
        <v>1.1344953823953825</v>
      </c>
      <c r="JQ118" s="9">
        <v>0.89934639249639259</v>
      </c>
      <c r="JR118" s="9">
        <v>0.88263044733044738</v>
      </c>
      <c r="JS118" s="9">
        <v>2.0989162337662335</v>
      </c>
      <c r="JT118" s="9">
        <v>1.948150360750361</v>
      </c>
      <c r="JU118" s="9">
        <v>0.94117626262626275</v>
      </c>
      <c r="JV118" s="9">
        <v>0.96042582972582979</v>
      </c>
      <c r="JW118" s="9">
        <v>2.1686382395382395</v>
      </c>
      <c r="JX118" s="9">
        <v>2.0993397546897548</v>
      </c>
      <c r="JY118" s="9">
        <v>1.3352528860028861</v>
      </c>
      <c r="JZ118" s="9">
        <v>1.3086216450216448</v>
      </c>
      <c r="KA118" s="9">
        <v>0.7229000000000001</v>
      </c>
      <c r="KB118" s="9">
        <v>0.56863333333333332</v>
      </c>
      <c r="KC118" s="9">
        <v>0.46166666666666667</v>
      </c>
      <c r="KD118" s="9">
        <v>0.73676666666666657</v>
      </c>
      <c r="KE118" s="9">
        <v>0.36793333333333328</v>
      </c>
      <c r="KF118" s="9">
        <v>1.0695999999999999</v>
      </c>
      <c r="KG118" s="9">
        <v>0.31906666666666667</v>
      </c>
      <c r="KH118" s="9">
        <v>0.45779999999999998</v>
      </c>
      <c r="KI118" s="9">
        <v>1.6800833333333332</v>
      </c>
      <c r="KJ118" s="9"/>
      <c r="KK118" s="9"/>
      <c r="KL118" s="9">
        <v>1.21875</v>
      </c>
      <c r="KM118" s="9">
        <v>1.2643065762447281</v>
      </c>
      <c r="KN118" s="9">
        <v>0.63044954650752327</v>
      </c>
      <c r="KO118" s="9">
        <v>0.61158848044006708</v>
      </c>
      <c r="KP118" s="9">
        <v>1.1968813894936878</v>
      </c>
      <c r="KQ118" s="9">
        <v>0.1744</v>
      </c>
      <c r="KR118" s="9">
        <v>0.14176666666666665</v>
      </c>
      <c r="KS118" s="9">
        <v>0.15676666666666667</v>
      </c>
      <c r="KT118" s="9">
        <v>0.18781833333333334</v>
      </c>
      <c r="KU118" s="9">
        <v>96.037376985553905</v>
      </c>
      <c r="KV118" s="27">
        <v>1.212073345662299</v>
      </c>
      <c r="KW118" s="27">
        <v>0.70689785945549988</v>
      </c>
      <c r="KX118" s="27">
        <v>1.4468307555518913</v>
      </c>
      <c r="KY118" s="27">
        <v>0.99894000721768672</v>
      </c>
      <c r="KZ118" s="27">
        <v>0.88925247701339172</v>
      </c>
      <c r="LA118" s="27">
        <v>1.0720650273538834</v>
      </c>
      <c r="LB118" s="27">
        <v>0.34603804171593067</v>
      </c>
      <c r="LC118" s="27">
        <v>0.55235506281448565</v>
      </c>
      <c r="LD118" s="27">
        <v>0.81803333333333328</v>
      </c>
      <c r="LE118" s="27">
        <v>0.80713333333333337</v>
      </c>
      <c r="LF118" s="27">
        <v>0.69383688194186155</v>
      </c>
      <c r="LG118" s="27">
        <v>0.6843817377446757</v>
      </c>
      <c r="LH118" s="27">
        <v>0.4620333333333333</v>
      </c>
      <c r="LI118" s="27">
        <v>0.59269473499590264</v>
      </c>
      <c r="LJ118" s="9">
        <v>80.426879084967325</v>
      </c>
      <c r="LK118" s="27">
        <v>220.83333333333334</v>
      </c>
      <c r="LL118" s="9">
        <v>2.3533333333333331</v>
      </c>
      <c r="LM118" s="9">
        <v>3.8109981981875172</v>
      </c>
      <c r="LN118" s="9">
        <v>1.7596991423352133</v>
      </c>
      <c r="LO118" s="9">
        <v>1.5751792446739723</v>
      </c>
      <c r="LP118" s="9"/>
      <c r="LQ118" s="9">
        <v>3.0595444843340176</v>
      </c>
      <c r="LR118" s="9">
        <v>1.9635375575581377</v>
      </c>
      <c r="LS118" s="9">
        <v>4.5736334891038792</v>
      </c>
      <c r="LT118" s="9">
        <v>209.05633333333333</v>
      </c>
      <c r="LU118" s="9">
        <v>208.17166666666665</v>
      </c>
      <c r="LV118" s="9">
        <v>232.77033333333335</v>
      </c>
      <c r="LW118" s="9">
        <v>203.20566666666664</v>
      </c>
      <c r="LX118" s="9">
        <v>208.86100000000002</v>
      </c>
      <c r="LY118" s="9">
        <v>206.80766666666668</v>
      </c>
      <c r="LZ118" s="9">
        <v>199.09933333333333</v>
      </c>
      <c r="MA118" s="9">
        <v>248.49300000000002</v>
      </c>
      <c r="MB118" s="9">
        <v>152.4606666666667</v>
      </c>
      <c r="MC118" s="9">
        <v>199.83266666666665</v>
      </c>
      <c r="MD118" s="9">
        <v>213.95899999999997</v>
      </c>
      <c r="ME118" s="9">
        <v>177.97066666666663</v>
      </c>
      <c r="MF118" s="9">
        <v>187.55266666666668</v>
      </c>
      <c r="MG118" s="9">
        <v>196.261</v>
      </c>
      <c r="MH118" s="9">
        <v>238.93933333333334</v>
      </c>
      <c r="MI118" s="9">
        <v>207.08066666666664</v>
      </c>
      <c r="MJ118" s="9">
        <v>218.50566666666668</v>
      </c>
      <c r="MK118" s="9">
        <v>207.11266666666666</v>
      </c>
      <c r="ML118" s="9">
        <v>273.21566666666666</v>
      </c>
      <c r="MM118" s="9">
        <v>340.35999999999996</v>
      </c>
      <c r="MN118" s="9">
        <v>307.98499999999996</v>
      </c>
      <c r="MO118" s="9">
        <v>131.74066666666667</v>
      </c>
      <c r="MP118" s="9">
        <v>157.91900000000001</v>
      </c>
      <c r="MQ118" s="9">
        <v>177.3953333333333</v>
      </c>
      <c r="MR118" s="9">
        <v>180.99833333333333</v>
      </c>
      <c r="MS118" s="9">
        <v>183.16633333333334</v>
      </c>
      <c r="MT118" s="9">
        <v>170.25266666666667</v>
      </c>
      <c r="MU118" s="9">
        <v>191.566</v>
      </c>
      <c r="MV118" s="9">
        <v>211.82833333333335</v>
      </c>
      <c r="MW118" s="9">
        <v>89.333333333333329</v>
      </c>
      <c r="MX118" s="9">
        <v>95</v>
      </c>
      <c r="MY118" s="9">
        <v>89.666666666666671</v>
      </c>
      <c r="MZ118" s="9">
        <v>74.666666666666671</v>
      </c>
      <c r="NA118" s="9">
        <v>89</v>
      </c>
      <c r="NB118" s="9">
        <v>89.666666666666671</v>
      </c>
      <c r="NC118" s="9">
        <v>84</v>
      </c>
      <c r="ND118" s="9">
        <v>90.333333333333329</v>
      </c>
      <c r="NE118" s="9">
        <v>199.80766666666668</v>
      </c>
      <c r="NF118" s="9">
        <v>211.62533333333337</v>
      </c>
      <c r="NG118" s="9">
        <v>7.71</v>
      </c>
      <c r="NH118" s="9">
        <v>10.073333333333332</v>
      </c>
      <c r="NI118" s="9">
        <v>6.2633333333333328</v>
      </c>
      <c r="NJ118" s="9">
        <v>98.6</v>
      </c>
      <c r="NK118" s="9">
        <v>181.26666666666665</v>
      </c>
      <c r="NL118" s="9">
        <v>182.63333333333301</v>
      </c>
      <c r="NM118" s="9">
        <v>119.8150805037462</v>
      </c>
      <c r="NN118" s="9">
        <v>1.3558154938076108</v>
      </c>
      <c r="NO118" s="9">
        <v>1.540822909930508</v>
      </c>
      <c r="NP118" s="27">
        <v>98.223140495867767</v>
      </c>
      <c r="NQ118" s="27">
        <v>118.56278688524584</v>
      </c>
      <c r="NR118" s="27">
        <v>95.848494836287855</v>
      </c>
      <c r="NS118" s="27">
        <v>148.44266666666667</v>
      </c>
      <c r="NT118" s="27">
        <v>113.46916666666665</v>
      </c>
      <c r="NU118" s="27">
        <v>180.0813333333333</v>
      </c>
      <c r="NV118" s="27">
        <v>1360</v>
      </c>
      <c r="NW118" s="27">
        <v>240</v>
      </c>
      <c r="NX118" s="27">
        <v>258</v>
      </c>
      <c r="NY118" s="27">
        <v>198</v>
      </c>
      <c r="NZ118" s="27">
        <v>120</v>
      </c>
      <c r="OA118" s="27">
        <v>116</v>
      </c>
      <c r="OB118" s="27">
        <v>124</v>
      </c>
      <c r="OC118" s="27">
        <v>79.8</v>
      </c>
      <c r="OD118" s="27">
        <v>832.57999999999993</v>
      </c>
      <c r="OE118" s="27">
        <v>135.01633333333334</v>
      </c>
      <c r="OF118" s="27">
        <v>2736.5658730158734</v>
      </c>
      <c r="OG118" s="27">
        <v>3593.4333333333329</v>
      </c>
      <c r="OH118" s="27">
        <v>5299.666666666667</v>
      </c>
      <c r="OI118" s="27">
        <v>1566.5666666666666</v>
      </c>
      <c r="OJ118" s="9">
        <v>198</v>
      </c>
      <c r="OK118" s="9">
        <v>140</v>
      </c>
      <c r="OL118" s="9">
        <v>36</v>
      </c>
      <c r="OM118" s="9">
        <v>84.1</v>
      </c>
      <c r="ON118" s="9">
        <v>316</v>
      </c>
      <c r="OO118" s="9">
        <v>182.9</v>
      </c>
      <c r="OP118" s="9">
        <v>79.725774148821444</v>
      </c>
      <c r="OQ118" s="9">
        <v>82.929782082324223</v>
      </c>
      <c r="OR118" s="9">
        <v>117.03333333333335</v>
      </c>
      <c r="OS118" s="9">
        <v>150.46666666666667</v>
      </c>
      <c r="OT118" s="9">
        <v>194.1</v>
      </c>
      <c r="OU118" s="9">
        <v>273.03333333333336</v>
      </c>
      <c r="OV118" s="9">
        <v>159.96666666666667</v>
      </c>
      <c r="OW118" s="9">
        <v>200.5</v>
      </c>
      <c r="OX118" s="9">
        <v>166.9</v>
      </c>
      <c r="OY118" s="9">
        <v>142.9</v>
      </c>
      <c r="OZ118" s="9">
        <v>165.53333333333333</v>
      </c>
      <c r="PA118" s="9">
        <v>117</v>
      </c>
      <c r="PB118" s="9">
        <v>117.9</v>
      </c>
      <c r="PC118" s="9">
        <v>117.866666666667</v>
      </c>
      <c r="PD118" s="9">
        <v>130.06666666666666</v>
      </c>
      <c r="PE118" s="9">
        <v>186.4</v>
      </c>
    </row>
    <row r="119" spans="1:421" ht="15.75">
      <c r="A119" s="3">
        <v>39539</v>
      </c>
      <c r="B119" s="9">
        <v>212.19475199999999</v>
      </c>
      <c r="C119" s="9">
        <v>240.60067861333332</v>
      </c>
      <c r="D119" s="9">
        <v>336.01942261333335</v>
      </c>
      <c r="E119" s="9">
        <v>515.65333333333331</v>
      </c>
      <c r="F119" s="9">
        <v>232.56666666666669</v>
      </c>
      <c r="G119" s="9">
        <v>414.33333333333331</v>
      </c>
      <c r="H119" s="9">
        <v>214.26011622666661</v>
      </c>
      <c r="I119" s="9">
        <v>226</v>
      </c>
      <c r="J119" s="9">
        <v>208.38741733333333</v>
      </c>
      <c r="K119" s="9">
        <v>259.00272636333335</v>
      </c>
      <c r="L119" s="9">
        <v>208.41666666666666</v>
      </c>
      <c r="M119" s="9">
        <v>475.92666666666673</v>
      </c>
      <c r="N119" s="9">
        <v>300.66666666666669</v>
      </c>
      <c r="O119" s="9">
        <v>211.05587215466667</v>
      </c>
      <c r="P119" s="9">
        <v>251.82669314053331</v>
      </c>
      <c r="Q119" s="9">
        <v>244.80476800000005</v>
      </c>
      <c r="R119" s="9">
        <v>248.0326820833333</v>
      </c>
      <c r="S119" s="9">
        <v>177.74769873749997</v>
      </c>
      <c r="T119" s="9">
        <v>130.61654149293332</v>
      </c>
      <c r="U119" s="9">
        <v>588.03899143260003</v>
      </c>
      <c r="V119" s="9">
        <v>307.00363852997833</v>
      </c>
      <c r="W119" s="9">
        <v>360.16666666666669</v>
      </c>
      <c r="X119" s="9">
        <v>748.89333333333332</v>
      </c>
      <c r="Y119" s="9">
        <v>325.67174963333332</v>
      </c>
      <c r="Z119" s="9">
        <v>544.15869482173764</v>
      </c>
      <c r="AA119" s="17">
        <v>345.39087713333333</v>
      </c>
      <c r="AB119" s="9">
        <v>889</v>
      </c>
      <c r="AC119" s="9">
        <v>882.33333333333337</v>
      </c>
      <c r="AD119" s="9">
        <v>929.33333333333337</v>
      </c>
      <c r="AE119" s="9">
        <v>1703.8058481566668</v>
      </c>
      <c r="AF119" s="9">
        <v>1426.3908351400003</v>
      </c>
      <c r="AG119" s="9">
        <v>1400.1781903155625</v>
      </c>
      <c r="AH119" s="9">
        <v>1528.984414034898</v>
      </c>
      <c r="AI119" s="9">
        <v>1425.4691881849003</v>
      </c>
      <c r="AJ119" s="9">
        <v>1730.9610248234428</v>
      </c>
      <c r="AK119" s="9">
        <v>1987.0033591025592</v>
      </c>
      <c r="AL119" s="9">
        <v>361.10947056746681</v>
      </c>
      <c r="AM119" s="9">
        <v>263.40190037125177</v>
      </c>
      <c r="AN119" s="9">
        <v>232.52454147619048</v>
      </c>
      <c r="AO119" s="9">
        <v>270.57331160173158</v>
      </c>
      <c r="AP119" s="9">
        <v>492.33333333333331</v>
      </c>
      <c r="AQ119" s="9">
        <v>444.35393293333328</v>
      </c>
      <c r="AR119" s="9">
        <v>214.9666666666667</v>
      </c>
      <c r="AS119" s="9">
        <v>222.96666666666667</v>
      </c>
      <c r="AT119" s="9">
        <v>162</v>
      </c>
      <c r="AU119" s="9">
        <v>205.73333333333335</v>
      </c>
      <c r="AV119" s="9">
        <v>116.4</v>
      </c>
      <c r="AW119" s="9">
        <v>183.76666666666665</v>
      </c>
      <c r="AX119" s="9">
        <v>130.36666666666667</v>
      </c>
      <c r="AY119" s="9">
        <v>162.43333333333331</v>
      </c>
      <c r="AZ119" s="9">
        <v>238.8</v>
      </c>
      <c r="BA119" s="9">
        <v>119.03333333333335</v>
      </c>
      <c r="BB119" s="9">
        <v>250.73333333333335</v>
      </c>
      <c r="BC119" s="9">
        <v>258.60000000000002</v>
      </c>
      <c r="BD119" s="9">
        <v>101.63333333333333</v>
      </c>
      <c r="BE119" s="9">
        <v>296.66666666666669</v>
      </c>
      <c r="BF119" s="9">
        <v>198.26666666666665</v>
      </c>
      <c r="BG119" s="9">
        <v>125.33333333333333</v>
      </c>
      <c r="BH119" s="9">
        <v>243.76666666666665</v>
      </c>
      <c r="BI119" s="9">
        <v>269.49512091641918</v>
      </c>
      <c r="BJ119" s="9">
        <v>185.17237189982239</v>
      </c>
      <c r="BK119" s="9">
        <v>230.83866359297377</v>
      </c>
      <c r="BL119" s="9">
        <v>263.85512279831306</v>
      </c>
      <c r="BM119" s="9">
        <v>221.37039668837829</v>
      </c>
      <c r="BN119" s="9">
        <v>151.55182510247903</v>
      </c>
      <c r="BO119" s="9">
        <v>212.98844248761694</v>
      </c>
      <c r="BP119" s="9">
        <v>289.83690987124464</v>
      </c>
      <c r="BQ119" s="9">
        <v>190.90909090909091</v>
      </c>
      <c r="BR119" s="9">
        <v>216.88708036622586</v>
      </c>
      <c r="BS119" s="9">
        <v>214.67579604726811</v>
      </c>
      <c r="BT119" s="9">
        <v>286.93540553666827</v>
      </c>
      <c r="BU119" s="9">
        <v>238.87726257839458</v>
      </c>
      <c r="BV119" s="9">
        <v>239.21333333333334</v>
      </c>
      <c r="BW119" s="9">
        <v>195.04999999999998</v>
      </c>
      <c r="BX119" s="9">
        <v>355.66666666666669</v>
      </c>
      <c r="BY119" s="9">
        <v>209.80000000000004</v>
      </c>
      <c r="BZ119" s="9">
        <v>171.83333333333334</v>
      </c>
      <c r="CA119" s="9">
        <v>458.35393886507927</v>
      </c>
      <c r="CB119" s="9">
        <v>205.33333333333334</v>
      </c>
      <c r="CC119" s="9">
        <v>2151.3080512910569</v>
      </c>
      <c r="CD119" s="9">
        <v>2297.9823166666665</v>
      </c>
      <c r="CE119" s="9">
        <v>2672.4424736842107</v>
      </c>
      <c r="CF119" s="9">
        <v>2405.255363596491</v>
      </c>
      <c r="CG119" s="9">
        <v>2636.6393745614037</v>
      </c>
      <c r="CH119" s="27"/>
      <c r="CI119" s="27">
        <v>5429</v>
      </c>
      <c r="CJ119" s="27">
        <v>7857.7966666666662</v>
      </c>
      <c r="CK119" s="27">
        <v>6151</v>
      </c>
      <c r="CL119" s="27">
        <v>287.5</v>
      </c>
      <c r="CM119" s="27">
        <v>5312.666666666667</v>
      </c>
      <c r="CN119" s="27">
        <v>7413.0666666666666</v>
      </c>
      <c r="CO119" s="27">
        <v>7169.2166666666672</v>
      </c>
      <c r="CP119" s="27">
        <v>7145.3233333333337</v>
      </c>
      <c r="CQ119" s="27">
        <v>200.6</v>
      </c>
      <c r="CR119" s="27">
        <v>222.53888888888901</v>
      </c>
      <c r="CS119" s="27">
        <v>613.61111111111097</v>
      </c>
      <c r="CT119" s="27">
        <v>183.97777777777767</v>
      </c>
      <c r="CU119" s="27">
        <v>175.875</v>
      </c>
      <c r="CV119" s="27">
        <v>902.27855094533334</v>
      </c>
      <c r="CW119" s="9">
        <v>346.91333333333324</v>
      </c>
      <c r="CX119" s="9">
        <v>449.63597883597885</v>
      </c>
      <c r="CY119" s="9">
        <v>154</v>
      </c>
      <c r="CZ119" s="9">
        <v>165.66666666666666</v>
      </c>
      <c r="DA119" s="9">
        <v>310.62857142857143</v>
      </c>
      <c r="DB119" s="9">
        <v>1545.361083843133</v>
      </c>
      <c r="DC119" s="27">
        <v>220.66666666666666</v>
      </c>
      <c r="DD119" s="9">
        <v>882.09333333333336</v>
      </c>
      <c r="DE119" s="9">
        <v>486</v>
      </c>
      <c r="DF119" s="9">
        <v>497</v>
      </c>
      <c r="DG119" s="9">
        <v>482.92380532033332</v>
      </c>
      <c r="DH119" s="9">
        <v>585</v>
      </c>
      <c r="DI119" s="9">
        <v>455.622004</v>
      </c>
      <c r="DJ119" s="9">
        <v>1331.3333333333333</v>
      </c>
      <c r="DK119" s="9">
        <v>1341.3333333333333</v>
      </c>
      <c r="DL119" s="9">
        <v>1466</v>
      </c>
      <c r="DM119" s="9">
        <v>1302.6666666666667</v>
      </c>
      <c r="DN119" s="9">
        <v>377.46333333333331</v>
      </c>
      <c r="DO119" s="9">
        <v>359.66666666666669</v>
      </c>
      <c r="DP119" s="9">
        <v>524.33333333333337</v>
      </c>
      <c r="DQ119" s="9">
        <v>384.66666666666669</v>
      </c>
      <c r="DR119" s="9">
        <v>755.55666666666673</v>
      </c>
      <c r="DS119" s="9">
        <v>600</v>
      </c>
      <c r="DT119" s="9">
        <v>814.66666666666663</v>
      </c>
      <c r="DU119" s="9">
        <v>1758</v>
      </c>
      <c r="DV119" s="9">
        <v>1948.3333333333333</v>
      </c>
      <c r="DW119" s="9">
        <v>209</v>
      </c>
      <c r="DX119" s="9">
        <v>628.66</v>
      </c>
      <c r="DY119" s="9">
        <v>716</v>
      </c>
      <c r="DZ119" s="9">
        <v>1445.6533333333334</v>
      </c>
      <c r="EA119" s="9">
        <v>1518.6666666666667</v>
      </c>
      <c r="EB119" s="9">
        <v>277.30333333333334</v>
      </c>
      <c r="EC119" s="9">
        <v>337.66666666666669</v>
      </c>
      <c r="ED119" s="17">
        <v>1232</v>
      </c>
      <c r="EE119" s="9">
        <v>452.38878984456534</v>
      </c>
      <c r="EF119" s="9">
        <v>2323.5252666386664</v>
      </c>
      <c r="EG119" s="9">
        <v>1837.6264411906668</v>
      </c>
      <c r="EH119" s="9">
        <v>280.66666666666669</v>
      </c>
      <c r="EI119" s="9">
        <v>1886.495575934</v>
      </c>
      <c r="EJ119" s="9">
        <v>619.96159748427112</v>
      </c>
      <c r="EK119" s="9">
        <v>508.11772391957066</v>
      </c>
      <c r="EL119" s="9">
        <v>499.39215321910177</v>
      </c>
      <c r="EM119" s="9">
        <v>168.1</v>
      </c>
      <c r="EN119" s="9">
        <v>300.06666666666666</v>
      </c>
      <c r="EO119" s="9">
        <v>219.6</v>
      </c>
      <c r="EP119" s="9">
        <v>232.56666666666669</v>
      </c>
      <c r="EQ119" s="9">
        <v>313.0333333333333</v>
      </c>
      <c r="ER119" s="9">
        <v>315.2</v>
      </c>
      <c r="ES119" s="9">
        <v>152.6</v>
      </c>
      <c r="ET119" s="9">
        <v>257.06666666666666</v>
      </c>
      <c r="EU119" s="9">
        <v>99.566666666666663</v>
      </c>
      <c r="EV119" s="9"/>
      <c r="EW119" s="9">
        <v>208.40336134453784</v>
      </c>
      <c r="EX119" s="9">
        <v>257.02071686945084</v>
      </c>
      <c r="EY119" s="9">
        <v>185.82930756843803</v>
      </c>
      <c r="EZ119" s="9">
        <v>274.04961847747165</v>
      </c>
      <c r="FA119" s="9">
        <v>195.02026635784597</v>
      </c>
      <c r="FB119" s="9">
        <v>116.31559953846416</v>
      </c>
      <c r="FC119" s="9">
        <v>918.88702614336216</v>
      </c>
      <c r="FD119" s="9">
        <v>4475.7666666666664</v>
      </c>
      <c r="FE119" s="9">
        <v>354.76370454195529</v>
      </c>
      <c r="FF119" s="9">
        <v>1624.9538457813333</v>
      </c>
      <c r="FG119" s="9">
        <v>1498.6666666666667</v>
      </c>
      <c r="FH119" s="9">
        <v>736</v>
      </c>
      <c r="FI119" s="9">
        <v>587.89936</v>
      </c>
      <c r="FJ119" s="9">
        <v>22.757677665639605</v>
      </c>
      <c r="FK119" s="9">
        <v>22.376575393848459</v>
      </c>
      <c r="FL119" s="9">
        <v>443.71735209235231</v>
      </c>
      <c r="FM119" s="9">
        <v>447.08182206955524</v>
      </c>
      <c r="FN119" s="9">
        <v>1419.6666666666667</v>
      </c>
      <c r="FO119" s="9">
        <v>109.13333333333333</v>
      </c>
      <c r="FP119" s="9">
        <v>346.41970102266669</v>
      </c>
      <c r="FQ119" s="9">
        <v>288.07068901333332</v>
      </c>
      <c r="FR119" s="9">
        <v>326.16063600736726</v>
      </c>
      <c r="FS119" s="9">
        <v>221.33333333333334</v>
      </c>
      <c r="FT119" s="9">
        <v>464.22003635133325</v>
      </c>
      <c r="FU119" s="9">
        <v>0.52100000000000002</v>
      </c>
      <c r="FV119" s="9">
        <v>667.63321675666657</v>
      </c>
      <c r="FW119" s="9">
        <v>545.64409845</v>
      </c>
      <c r="FX119" s="9">
        <v>124.5</v>
      </c>
      <c r="FY119" s="9">
        <v>129.4</v>
      </c>
      <c r="FZ119" s="9">
        <v>122.5</v>
      </c>
      <c r="GA119" s="9">
        <v>107.76666666666667</v>
      </c>
      <c r="GB119" s="9">
        <v>107.93333333333334</v>
      </c>
      <c r="GC119" s="9">
        <v>129.56666666666666</v>
      </c>
      <c r="GD119" s="9">
        <v>208.33333333333334</v>
      </c>
      <c r="GE119" s="9">
        <v>98.958251742774323</v>
      </c>
      <c r="GF119" s="9">
        <v>102.5308241401687</v>
      </c>
      <c r="GG119" s="9">
        <v>119.6555023923445</v>
      </c>
      <c r="GH119" s="9">
        <v>142.71779497964113</v>
      </c>
      <c r="GI119" s="9">
        <v>585.98869239599992</v>
      </c>
      <c r="GJ119" s="9">
        <v>18.599999999999998</v>
      </c>
      <c r="GK119" s="9">
        <v>18.396666666666665</v>
      </c>
      <c r="GL119" s="9">
        <v>3.777333333333333</v>
      </c>
      <c r="GM119" s="9">
        <v>1.3039700000000001</v>
      </c>
      <c r="GN119" s="9">
        <v>1.4551999999999998</v>
      </c>
      <c r="GO119" s="9">
        <v>3.2240000000000002</v>
      </c>
      <c r="GP119" s="9">
        <v>2.0050666666666666</v>
      </c>
      <c r="GQ119" s="9">
        <v>4.5096666666666669</v>
      </c>
      <c r="GR119" s="9">
        <v>0.26800166666666664</v>
      </c>
      <c r="GS119" s="9">
        <v>4.1159999999999997</v>
      </c>
      <c r="GT119" s="9">
        <v>1.9747032353611302</v>
      </c>
      <c r="GU119" s="9">
        <v>176.66666666666666</v>
      </c>
      <c r="GV119" s="9">
        <v>114.36666666666667</v>
      </c>
      <c r="GW119" s="9">
        <v>139.23333333333332</v>
      </c>
      <c r="GX119" s="9">
        <v>170.33333333333334</v>
      </c>
      <c r="GY119" s="9">
        <v>159.16666666666666</v>
      </c>
      <c r="GZ119" s="9">
        <v>107</v>
      </c>
      <c r="HA119" s="9">
        <v>179.63333333333333</v>
      </c>
      <c r="HB119" s="9">
        <v>134.31282795578875</v>
      </c>
      <c r="HC119" s="9">
        <v>138.51158582949972</v>
      </c>
      <c r="HD119" s="9">
        <v>96.254594212788362</v>
      </c>
      <c r="HE119" s="9">
        <v>93.97886035347554</v>
      </c>
      <c r="HF119" s="9">
        <v>109.95792426367458</v>
      </c>
      <c r="HG119" s="9">
        <v>122.90748898678414</v>
      </c>
      <c r="HH119" s="9">
        <v>15.246666666666668</v>
      </c>
      <c r="HI119" s="9">
        <v>1.0534333333333334</v>
      </c>
      <c r="HJ119" s="9">
        <v>15.663333333333332</v>
      </c>
      <c r="HK119" s="9">
        <v>0.27356666666666668</v>
      </c>
      <c r="HL119" s="34">
        <v>184.1</v>
      </c>
      <c r="HM119" s="9">
        <v>175.33333333333334</v>
      </c>
      <c r="HN119" s="34">
        <v>199.6</v>
      </c>
      <c r="HO119" s="9">
        <v>0.92816666666666681</v>
      </c>
      <c r="HP119" s="9">
        <v>1.1266666666666667</v>
      </c>
      <c r="HQ119" s="9">
        <v>0.57303333333333339</v>
      </c>
      <c r="HR119" s="9">
        <v>1.5423461760461759</v>
      </c>
      <c r="HS119" s="9">
        <v>4.2363116314494205</v>
      </c>
      <c r="HT119" s="9">
        <v>0.52505466666666667</v>
      </c>
      <c r="HU119" s="9">
        <v>0.25930000000000003</v>
      </c>
      <c r="HV119" s="9">
        <v>0.74536666666666662</v>
      </c>
      <c r="HW119" s="9">
        <v>2.8981336082947813</v>
      </c>
      <c r="HX119" s="9">
        <v>0.80633333333333335</v>
      </c>
      <c r="HY119" s="9">
        <v>1.4408333333333332</v>
      </c>
      <c r="HZ119" s="9">
        <v>0.6873999999999999</v>
      </c>
      <c r="IA119" s="9">
        <v>1.7455278860000003</v>
      </c>
      <c r="IB119" s="9">
        <v>0.8879999999999999</v>
      </c>
      <c r="IC119" s="9">
        <v>1.222</v>
      </c>
      <c r="ID119" s="9">
        <v>1.1732666666666667</v>
      </c>
      <c r="IE119" s="9">
        <v>1.9729999999999999</v>
      </c>
      <c r="IF119" s="9">
        <v>1.5068421356421355</v>
      </c>
      <c r="IG119" s="9">
        <v>0.92235595238095247</v>
      </c>
      <c r="IH119" s="9">
        <v>0.70964487734487725</v>
      </c>
      <c r="II119" s="9">
        <v>176.53333333333333</v>
      </c>
      <c r="IJ119" s="9">
        <v>172.2</v>
      </c>
      <c r="IK119" s="9">
        <v>149.26666666666668</v>
      </c>
      <c r="IL119" s="9">
        <v>141</v>
      </c>
      <c r="IM119" s="9">
        <v>236.26666666666665</v>
      </c>
      <c r="IN119" s="9">
        <v>145.73333333333332</v>
      </c>
      <c r="IO119" s="9">
        <v>137.13333333333333</v>
      </c>
      <c r="IP119" s="9">
        <v>151.79999999999998</v>
      </c>
      <c r="IQ119" s="9">
        <v>84.533333333333331</v>
      </c>
      <c r="IR119" s="9">
        <v>104.6</v>
      </c>
      <c r="IS119" s="9">
        <v>212.7</v>
      </c>
      <c r="IT119" s="9">
        <v>144.66666666666666</v>
      </c>
      <c r="IU119" s="9">
        <v>168.5</v>
      </c>
      <c r="IV119" s="9">
        <v>172.66666666666666</v>
      </c>
      <c r="IW119" s="9">
        <v>106.34864557771817</v>
      </c>
      <c r="IX119" s="9">
        <v>105.94715763293601</v>
      </c>
      <c r="IY119" s="9">
        <v>105.52749039883564</v>
      </c>
      <c r="IZ119" s="9">
        <v>106.73126260396408</v>
      </c>
      <c r="JA119" s="9">
        <v>113.84065132476822</v>
      </c>
      <c r="JB119" s="9">
        <v>107.63063208874391</v>
      </c>
      <c r="JC119" s="9">
        <v>120.93973442288049</v>
      </c>
      <c r="JD119" s="9">
        <v>187.86544440441401</v>
      </c>
      <c r="JE119" s="9">
        <v>1.4995000000000001</v>
      </c>
      <c r="JF119" s="9">
        <v>0.47649999999999998</v>
      </c>
      <c r="JG119" s="9">
        <v>0.7925211535478861</v>
      </c>
      <c r="JH119" s="9">
        <v>1.0338247779858589</v>
      </c>
      <c r="JI119" s="9">
        <v>1.1742074917530363</v>
      </c>
      <c r="JJ119" s="9">
        <v>1.4760595248788286</v>
      </c>
      <c r="JK119" s="9">
        <v>1.5875038883478378</v>
      </c>
      <c r="JL119" s="9">
        <v>1.6802702834415444</v>
      </c>
      <c r="JM119" s="9">
        <v>0.88734819624819639</v>
      </c>
      <c r="JN119" s="9">
        <v>0.88761204906204905</v>
      </c>
      <c r="JO119" s="9">
        <v>1.1588133477633478</v>
      </c>
      <c r="JP119" s="9">
        <v>1.155781313131313</v>
      </c>
      <c r="JQ119" s="9">
        <v>0.93968124098124106</v>
      </c>
      <c r="JR119" s="9">
        <v>0.91485670995670987</v>
      </c>
      <c r="JS119" s="9">
        <v>2.3037997835497834</v>
      </c>
      <c r="JT119" s="9">
        <v>2.1879244588744586</v>
      </c>
      <c r="JU119" s="9">
        <v>1.0725299422799421</v>
      </c>
      <c r="JV119" s="9">
        <v>1.0934021645021645</v>
      </c>
      <c r="JW119" s="9">
        <v>2.3089792929292932</v>
      </c>
      <c r="JX119" s="9">
        <v>2.239296536796537</v>
      </c>
      <c r="JY119" s="9">
        <v>1.3282132034632037</v>
      </c>
      <c r="JZ119" s="9">
        <v>1.3154819624819627</v>
      </c>
      <c r="KA119" s="9">
        <v>0.78739999999999999</v>
      </c>
      <c r="KB119" s="9">
        <v>0.83473333333333333</v>
      </c>
      <c r="KC119" s="9">
        <v>0.62376666666666669</v>
      </c>
      <c r="KD119" s="9">
        <v>0.96846666666666681</v>
      </c>
      <c r="KE119" s="9">
        <v>0.51290000000000002</v>
      </c>
      <c r="KF119" s="9">
        <v>1.1380666666666668</v>
      </c>
      <c r="KG119" s="9">
        <v>0.47643333333333338</v>
      </c>
      <c r="KH119" s="9">
        <v>0.60273333333333334</v>
      </c>
      <c r="KI119" s="9">
        <v>1.7715833333333333</v>
      </c>
      <c r="KJ119" s="9"/>
      <c r="KK119" s="9"/>
      <c r="KL119" s="9">
        <v>1.0642499999999999</v>
      </c>
      <c r="KM119" s="9">
        <v>1.3399616274027479</v>
      </c>
      <c r="KN119" s="9">
        <v>0.68568564842826518</v>
      </c>
      <c r="KO119" s="9">
        <v>0.69396338736156282</v>
      </c>
      <c r="KP119" s="9">
        <v>0.9489215380312912</v>
      </c>
      <c r="KQ119" s="9">
        <v>0.23543333333333333</v>
      </c>
      <c r="KR119" s="9">
        <v>0.1938333333333333</v>
      </c>
      <c r="KS119" s="9">
        <v>0.18429999999999999</v>
      </c>
      <c r="KT119" s="9">
        <v>0.30108666666666667</v>
      </c>
      <c r="KU119" s="9">
        <v>73.306109100171611</v>
      </c>
      <c r="KV119" s="27">
        <v>1.404763120870381</v>
      </c>
      <c r="KW119" s="27">
        <v>0.92108165769392791</v>
      </c>
      <c r="KX119" s="27">
        <v>1.5075939906145039</v>
      </c>
      <c r="KY119" s="27">
        <v>1.2066224135408274</v>
      </c>
      <c r="KZ119" s="27">
        <v>1.0123589410660006</v>
      </c>
      <c r="LA119" s="27">
        <v>1.209358518786952</v>
      </c>
      <c r="LB119" s="27">
        <v>0.42318427806722908</v>
      </c>
      <c r="LC119" s="27">
        <v>0.65028101349554823</v>
      </c>
      <c r="LD119" s="27">
        <v>0.88006666666666666</v>
      </c>
      <c r="LE119" s="27">
        <v>0.88816666666666666</v>
      </c>
      <c r="LF119" s="27">
        <v>0.74087900257943173</v>
      </c>
      <c r="LG119" s="27">
        <v>0.73534138914340508</v>
      </c>
      <c r="LH119" s="27">
        <v>0.61876666666666669</v>
      </c>
      <c r="LI119" s="27">
        <v>0.63540806730109189</v>
      </c>
      <c r="LJ119" s="9">
        <v>85.896140350877204</v>
      </c>
      <c r="LK119" s="27">
        <v>220.66666666666666</v>
      </c>
      <c r="LL119" s="9">
        <v>2.68</v>
      </c>
      <c r="LM119" s="9">
        <v>4.1255902932179556</v>
      </c>
      <c r="LN119" s="9">
        <v>1.8225874501919934</v>
      </c>
      <c r="LO119" s="9">
        <v>1.5840371082605413</v>
      </c>
      <c r="LP119" s="9"/>
      <c r="LQ119" s="9">
        <v>3.5497562973743144</v>
      </c>
      <c r="LR119" s="9">
        <v>1.9930815254380629</v>
      </c>
      <c r="LS119" s="9">
        <v>4.4005361388330337</v>
      </c>
      <c r="LT119" s="9">
        <v>212.13300000000001</v>
      </c>
      <c r="LU119" s="9">
        <v>211.96166666666667</v>
      </c>
      <c r="LV119" s="9">
        <v>243.328</v>
      </c>
      <c r="LW119" s="9">
        <v>211.81899999999999</v>
      </c>
      <c r="LX119" s="9">
        <v>229.62599999999998</v>
      </c>
      <c r="LY119" s="9">
        <v>210.1883333333333</v>
      </c>
      <c r="LZ119" s="9">
        <v>212.71133333333333</v>
      </c>
      <c r="MA119" s="9">
        <v>260.10399999999998</v>
      </c>
      <c r="MB119" s="9">
        <v>160.58633333333333</v>
      </c>
      <c r="MC119" s="9">
        <v>201.548</v>
      </c>
      <c r="MD119" s="9">
        <v>216.07933333333335</v>
      </c>
      <c r="ME119" s="9">
        <v>182.12700000000004</v>
      </c>
      <c r="MF119" s="9">
        <v>186.00900000000001</v>
      </c>
      <c r="MG119" s="9">
        <v>198.78233333333333</v>
      </c>
      <c r="MH119" s="9">
        <v>222.49866666666671</v>
      </c>
      <c r="MI119" s="9">
        <v>208.19166666666663</v>
      </c>
      <c r="MJ119" s="9">
        <v>215.91333333333333</v>
      </c>
      <c r="MK119" s="9">
        <v>209.87433333333334</v>
      </c>
      <c r="ML119" s="9">
        <v>275.72800000000001</v>
      </c>
      <c r="MM119" s="9">
        <v>347.59833333333336</v>
      </c>
      <c r="MN119" s="9">
        <v>301.85066666666671</v>
      </c>
      <c r="MO119" s="9">
        <v>136.72433333333333</v>
      </c>
      <c r="MP119" s="9">
        <v>158.79533333333333</v>
      </c>
      <c r="MQ119" s="9">
        <v>182.76333333333332</v>
      </c>
      <c r="MR119" s="9">
        <v>185.17766666666668</v>
      </c>
      <c r="MS119" s="9">
        <v>193.38466666666667</v>
      </c>
      <c r="MT119" s="9">
        <v>176.61699999999999</v>
      </c>
      <c r="MU119" s="9">
        <v>196.88933333333333</v>
      </c>
      <c r="MV119" s="9">
        <v>214.02166666666668</v>
      </c>
      <c r="MW119" s="9">
        <v>113.33333333333333</v>
      </c>
      <c r="MX119" s="9">
        <v>120.33333333333333</v>
      </c>
      <c r="MY119" s="9">
        <v>106</v>
      </c>
      <c r="MZ119" s="9">
        <v>113.33333333333333</v>
      </c>
      <c r="NA119" s="9">
        <v>109.66666666666667</v>
      </c>
      <c r="NB119" s="9">
        <v>111</v>
      </c>
      <c r="NC119" s="9">
        <v>101.66666666666667</v>
      </c>
      <c r="ND119" s="9">
        <v>110</v>
      </c>
      <c r="NE119" s="9">
        <v>204.74966666666668</v>
      </c>
      <c r="NF119" s="9">
        <v>213.649</v>
      </c>
      <c r="NG119" s="9">
        <v>9.35</v>
      </c>
      <c r="NH119" s="9">
        <v>14.786666666666667</v>
      </c>
      <c r="NI119" s="9">
        <v>6.7166666666666659</v>
      </c>
      <c r="NJ119" s="9">
        <v>99.1</v>
      </c>
      <c r="NK119" s="9">
        <v>180.26666666666665</v>
      </c>
      <c r="NL119" s="9">
        <v>221.9</v>
      </c>
      <c r="NM119" s="9">
        <v>128.48716722461339</v>
      </c>
      <c r="NN119" s="9">
        <v>1.4317893735558962</v>
      </c>
      <c r="NO119" s="9">
        <v>1.6869185116168832</v>
      </c>
      <c r="NP119" s="27">
        <v>96.8550156739812</v>
      </c>
      <c r="NQ119" s="27">
        <v>117.08525171065489</v>
      </c>
      <c r="NR119" s="27">
        <v>98.485725120164958</v>
      </c>
      <c r="NS119" s="27">
        <v>140.51712700000002</v>
      </c>
      <c r="NT119" s="27">
        <v>111.23202379999999</v>
      </c>
      <c r="NU119" s="27">
        <v>190.66466666666668</v>
      </c>
      <c r="NV119" s="27">
        <v>1360</v>
      </c>
      <c r="NW119" s="27">
        <v>240</v>
      </c>
      <c r="NX119" s="27">
        <v>258</v>
      </c>
      <c r="NY119" s="27">
        <v>198</v>
      </c>
      <c r="NZ119" s="27">
        <v>120</v>
      </c>
      <c r="OA119" s="27">
        <v>116</v>
      </c>
      <c r="OB119" s="27">
        <v>124</v>
      </c>
      <c r="OC119" s="27">
        <v>79.8</v>
      </c>
      <c r="OD119" s="27">
        <v>912.56666666666661</v>
      </c>
      <c r="OE119" s="27">
        <v>137.64766666666665</v>
      </c>
      <c r="OF119" s="27">
        <v>3061.091798941799</v>
      </c>
      <c r="OG119" s="27">
        <v>3984.8000000000006</v>
      </c>
      <c r="OH119" s="27">
        <v>6207.2</v>
      </c>
      <c r="OI119" s="27">
        <v>1635.2333333333333</v>
      </c>
      <c r="OJ119" s="9">
        <v>198</v>
      </c>
      <c r="OK119" s="9">
        <v>140</v>
      </c>
      <c r="OL119" s="9">
        <v>36</v>
      </c>
      <c r="OM119" s="9">
        <v>84.1</v>
      </c>
      <c r="ON119" s="9">
        <v>316</v>
      </c>
      <c r="OO119" s="9">
        <v>185.36666666666665</v>
      </c>
      <c r="OP119" s="9">
        <v>83.531042982591288</v>
      </c>
      <c r="OQ119" s="9">
        <v>86.6343825665857</v>
      </c>
      <c r="OR119" s="9">
        <v>119.4</v>
      </c>
      <c r="OS119" s="9">
        <v>152.96666666666667</v>
      </c>
      <c r="OT119" s="9">
        <v>199.6</v>
      </c>
      <c r="OU119" s="9">
        <v>280.39999999999998</v>
      </c>
      <c r="OV119" s="9">
        <v>163.53333333333333</v>
      </c>
      <c r="OW119" s="9">
        <v>205.33333333333334</v>
      </c>
      <c r="OX119" s="9">
        <v>173.4</v>
      </c>
      <c r="OY119" s="9">
        <v>149.03333333333333</v>
      </c>
      <c r="OZ119" s="9">
        <v>167.43333333333334</v>
      </c>
      <c r="PA119" s="9">
        <v>121.4</v>
      </c>
      <c r="PB119" s="9">
        <v>124.03333333333332</v>
      </c>
      <c r="PC119" s="9">
        <v>120.6</v>
      </c>
      <c r="PD119" s="9">
        <v>132.06666666666669</v>
      </c>
      <c r="PE119" s="9">
        <v>188.63333333333335</v>
      </c>
    </row>
    <row r="120" spans="1:421" ht="15.75">
      <c r="A120" s="4">
        <v>39630</v>
      </c>
      <c r="B120" s="9">
        <v>253.37829333333335</v>
      </c>
      <c r="C120" s="9">
        <v>199.37273866666666</v>
      </c>
      <c r="D120" s="9">
        <v>320.62688266666669</v>
      </c>
      <c r="E120" s="9">
        <v>444.3866666666666</v>
      </c>
      <c r="F120" s="9">
        <v>222.66666666666666</v>
      </c>
      <c r="G120" s="9">
        <v>406</v>
      </c>
      <c r="H120" s="9">
        <v>219.98999370249999</v>
      </c>
      <c r="I120" s="9">
        <v>226</v>
      </c>
      <c r="J120" s="9">
        <v>203.79449566666665</v>
      </c>
      <c r="K120" s="9">
        <v>244.73711166666666</v>
      </c>
      <c r="L120" s="9">
        <v>173.66666666666666</v>
      </c>
      <c r="M120" s="9">
        <v>373.11999999999995</v>
      </c>
      <c r="N120" s="9">
        <v>282</v>
      </c>
      <c r="O120" s="9">
        <v>188.64220885133332</v>
      </c>
      <c r="P120" s="9">
        <v>216.8613783873333</v>
      </c>
      <c r="Q120" s="9">
        <v>227.12187200000002</v>
      </c>
      <c r="R120" s="9">
        <v>227.12231974404759</v>
      </c>
      <c r="S120" s="9">
        <v>176.36980959999997</v>
      </c>
      <c r="T120" s="9">
        <v>122.40432223343333</v>
      </c>
      <c r="U120" s="9">
        <v>571.36469568333325</v>
      </c>
      <c r="V120" s="9">
        <v>287.87609849855704</v>
      </c>
      <c r="W120" s="9">
        <v>305.62</v>
      </c>
      <c r="X120" s="9">
        <v>633.37</v>
      </c>
      <c r="Y120" s="9">
        <v>272.27089110000003</v>
      </c>
      <c r="Z120" s="9">
        <v>432.65543947450789</v>
      </c>
      <c r="AA120" s="17">
        <v>380.66483905333331</v>
      </c>
      <c r="AB120" s="9">
        <v>722</v>
      </c>
      <c r="AC120" s="9">
        <v>1072</v>
      </c>
      <c r="AD120" s="9">
        <v>624.33333333333337</v>
      </c>
      <c r="AE120" s="9">
        <v>1690.7250872780003</v>
      </c>
      <c r="AF120" s="9">
        <v>1330.1223140666668</v>
      </c>
      <c r="AG120" s="9">
        <v>1355.0779740576061</v>
      </c>
      <c r="AH120" s="9">
        <v>1707.0633387381222</v>
      </c>
      <c r="AI120" s="9">
        <v>1432.4830218701543</v>
      </c>
      <c r="AJ120" s="9">
        <v>1631.8711310709314</v>
      </c>
      <c r="AK120" s="9">
        <v>1974.2405431831555</v>
      </c>
      <c r="AL120" s="9">
        <v>304.09290850406688</v>
      </c>
      <c r="AM120" s="9">
        <v>233.77602466085978</v>
      </c>
      <c r="AN120" s="9">
        <v>210.15584839682541</v>
      </c>
      <c r="AO120" s="9">
        <v>286.48588000000001</v>
      </c>
      <c r="AP120" s="9">
        <v>433.66666666666669</v>
      </c>
      <c r="AQ120" s="9">
        <v>443.37410066666666</v>
      </c>
      <c r="AR120" s="9">
        <v>198.23333333333335</v>
      </c>
      <c r="AS120" s="9">
        <v>239.93333333333331</v>
      </c>
      <c r="AT120" s="9">
        <v>161.36666666666667</v>
      </c>
      <c r="AU120" s="9">
        <v>212.93333333333331</v>
      </c>
      <c r="AV120" s="9">
        <v>120.8</v>
      </c>
      <c r="AW120" s="9">
        <v>190.43333333333337</v>
      </c>
      <c r="AX120" s="9">
        <v>130.76666666666665</v>
      </c>
      <c r="AY120" s="9">
        <v>162.80000000000001</v>
      </c>
      <c r="AZ120" s="9">
        <v>215.76666666666665</v>
      </c>
      <c r="BA120" s="9">
        <v>122.33333333333333</v>
      </c>
      <c r="BB120" s="9">
        <v>210.93333333333337</v>
      </c>
      <c r="BC120" s="9">
        <v>229.66666666666666</v>
      </c>
      <c r="BD120" s="9">
        <v>99.366666666666674</v>
      </c>
      <c r="BE120" s="9">
        <v>252.5</v>
      </c>
      <c r="BF120" s="9">
        <v>201.6</v>
      </c>
      <c r="BG120" s="9">
        <v>138</v>
      </c>
      <c r="BH120" s="9">
        <v>219.53333333333333</v>
      </c>
      <c r="BI120" s="9">
        <v>263.55536699193891</v>
      </c>
      <c r="BJ120" s="9">
        <v>179.92166754409814</v>
      </c>
      <c r="BK120" s="9">
        <v>216.32520536381051</v>
      </c>
      <c r="BL120" s="9">
        <v>220.59042421235429</v>
      </c>
      <c r="BM120" s="9">
        <v>176.00951188923358</v>
      </c>
      <c r="BN120" s="9">
        <v>141.32344329494438</v>
      </c>
      <c r="BO120" s="9">
        <v>211.33736929003851</v>
      </c>
      <c r="BP120" s="9">
        <v>276.55992076592935</v>
      </c>
      <c r="BQ120" s="9">
        <v>227.96143250688706</v>
      </c>
      <c r="BR120" s="9">
        <v>201.2207527975585</v>
      </c>
      <c r="BS120" s="9">
        <v>227.30100016600653</v>
      </c>
      <c r="BT120" s="9">
        <v>252.74405050995631</v>
      </c>
      <c r="BU120" s="9">
        <v>233.49627396084921</v>
      </c>
      <c r="BV120" s="9">
        <v>224.02333333333334</v>
      </c>
      <c r="BW120" s="9">
        <v>160.83333333333334</v>
      </c>
      <c r="BX120" s="9">
        <v>339</v>
      </c>
      <c r="BY120" s="9">
        <v>175.53333333333333</v>
      </c>
      <c r="BZ120" s="9">
        <v>175.03333333333333</v>
      </c>
      <c r="CA120" s="9">
        <v>401.29643269047659</v>
      </c>
      <c r="CB120" s="9">
        <v>182.36666666666667</v>
      </c>
      <c r="CC120" s="9">
        <v>2109.3738100529222</v>
      </c>
      <c r="CD120" s="9">
        <v>2463.9896217391301</v>
      </c>
      <c r="CE120" s="9">
        <v>3150.8013676811593</v>
      </c>
      <c r="CF120" s="9">
        <v>2741.7455999999997</v>
      </c>
      <c r="CG120" s="9">
        <v>2918.1152000000002</v>
      </c>
      <c r="CH120" s="27"/>
      <c r="CI120" s="27">
        <v>4898.333333333333</v>
      </c>
      <c r="CJ120" s="27">
        <v>6243.5199999999995</v>
      </c>
      <c r="CK120" s="27">
        <v>4724.333333333333</v>
      </c>
      <c r="CL120" s="27">
        <v>264.08333333333331</v>
      </c>
      <c r="CM120" s="27">
        <v>3725.3333333333335</v>
      </c>
      <c r="CN120" s="27">
        <v>7057.9000000000005</v>
      </c>
      <c r="CO120" s="27">
        <v>5618.3666666666659</v>
      </c>
      <c r="CP120" s="27">
        <v>5608.9900000000007</v>
      </c>
      <c r="CQ120" s="27">
        <v>141.185</v>
      </c>
      <c r="CR120" s="27">
        <v>192.375</v>
      </c>
      <c r="CS120" s="27">
        <v>482.8749999999996</v>
      </c>
      <c r="CT120" s="27">
        <v>154.55833333333334</v>
      </c>
      <c r="CU120" s="27">
        <v>155.70833333333334</v>
      </c>
      <c r="CV120" s="27">
        <v>946.15054108333334</v>
      </c>
      <c r="CW120" s="9">
        <v>317.40000000000003</v>
      </c>
      <c r="CX120" s="9">
        <v>422.79413179413177</v>
      </c>
      <c r="CY120" s="9">
        <v>162.33333333333334</v>
      </c>
      <c r="CZ120" s="9">
        <v>177.66666666666666</v>
      </c>
      <c r="DA120" s="9">
        <v>260.9592162223741</v>
      </c>
      <c r="DB120" s="9">
        <v>1452.9426991707448</v>
      </c>
      <c r="DC120" s="27">
        <v>221.73333333333335</v>
      </c>
      <c r="DD120" s="9">
        <v>882.81</v>
      </c>
      <c r="DE120" s="9">
        <v>489</v>
      </c>
      <c r="DF120" s="9">
        <v>507.66666666666669</v>
      </c>
      <c r="DG120" s="9">
        <v>496.28106249808337</v>
      </c>
      <c r="DH120" s="9">
        <v>566.33333333333337</v>
      </c>
      <c r="DI120" s="9">
        <v>450.72284266666674</v>
      </c>
      <c r="DJ120" s="9">
        <v>1135</v>
      </c>
      <c r="DK120" s="9">
        <v>1141</v>
      </c>
      <c r="DL120" s="9">
        <v>1353</v>
      </c>
      <c r="DM120" s="9">
        <v>1157</v>
      </c>
      <c r="DN120" s="9">
        <v>375.43333333333334</v>
      </c>
      <c r="DO120" s="9">
        <v>353</v>
      </c>
      <c r="DP120" s="9">
        <v>461.33333333333331</v>
      </c>
      <c r="DQ120" s="9">
        <v>411.66666666666669</v>
      </c>
      <c r="DR120" s="9">
        <v>858.21333333333325</v>
      </c>
      <c r="DS120" s="9">
        <v>568</v>
      </c>
      <c r="DT120" s="9">
        <v>621</v>
      </c>
      <c r="DU120" s="9">
        <v>1231</v>
      </c>
      <c r="DV120" s="9">
        <v>1395.6666666666667</v>
      </c>
      <c r="DW120" s="9">
        <v>156</v>
      </c>
      <c r="DX120" s="9">
        <v>558.58000000000004</v>
      </c>
      <c r="DY120" s="9">
        <v>601.66666666666663</v>
      </c>
      <c r="DZ120" s="9">
        <v>1279.6266666666668</v>
      </c>
      <c r="EA120" s="9">
        <v>1377.6666666666667</v>
      </c>
      <c r="EB120" s="9">
        <v>240.92333333333332</v>
      </c>
      <c r="EC120" s="9">
        <v>247.33333333333334</v>
      </c>
      <c r="ED120" s="17">
        <v>912.33333333333337</v>
      </c>
      <c r="EE120" s="9">
        <v>448.75621838626222</v>
      </c>
      <c r="EF120" s="9">
        <v>2425.0848820000001</v>
      </c>
      <c r="EG120" s="9">
        <v>1624.4394338366665</v>
      </c>
      <c r="EH120" s="9">
        <v>336.33333333333331</v>
      </c>
      <c r="EI120" s="9">
        <v>1362.0893420566665</v>
      </c>
      <c r="EJ120" s="9">
        <v>540.88426926771854</v>
      </c>
      <c r="EK120" s="9">
        <v>487.68731979871933</v>
      </c>
      <c r="EL120" s="9">
        <v>482.18537339603182</v>
      </c>
      <c r="EM120" s="9">
        <v>181.56666666666669</v>
      </c>
      <c r="EN120" s="9">
        <v>305.8</v>
      </c>
      <c r="EO120" s="9">
        <v>225.83333333333334</v>
      </c>
      <c r="EP120" s="9">
        <v>221.03333333333333</v>
      </c>
      <c r="EQ120" s="9">
        <v>319.09999999999997</v>
      </c>
      <c r="ER120" s="9">
        <v>320.89999999999998</v>
      </c>
      <c r="ES120" s="9">
        <v>170.06666666666669</v>
      </c>
      <c r="ET120" s="9">
        <v>268.26666666666665</v>
      </c>
      <c r="EU120" s="9">
        <v>94.566666666666663</v>
      </c>
      <c r="EV120" s="9">
        <v>320.5</v>
      </c>
      <c r="EW120" s="9">
        <v>206.16246498599446</v>
      </c>
      <c r="EX120" s="9">
        <v>228.28017099638274</v>
      </c>
      <c r="EY120" s="9">
        <v>198.87278582930762</v>
      </c>
      <c r="EZ120" s="9">
        <v>242.25653109031873</v>
      </c>
      <c r="FA120" s="9">
        <v>233.70005790387953</v>
      </c>
      <c r="FB120" s="9">
        <v>115.38161369150271</v>
      </c>
      <c r="FC120" s="9">
        <v>910.64036959690463</v>
      </c>
      <c r="FD120" s="9">
        <v>4110.9766666666674</v>
      </c>
      <c r="FE120" s="9">
        <v>434.4140475327128</v>
      </c>
      <c r="FF120" s="9">
        <v>1396.7019171906668</v>
      </c>
      <c r="FG120" s="9">
        <v>1246.3333333333333</v>
      </c>
      <c r="FH120" s="9">
        <v>673.76666666666699</v>
      </c>
      <c r="FI120" s="9">
        <v>609.21071180000001</v>
      </c>
      <c r="FJ120" s="9">
        <v>22.857909181074319</v>
      </c>
      <c r="FK120" s="9">
        <v>22.715395096871003</v>
      </c>
      <c r="FL120" s="9">
        <v>396.17683041596098</v>
      </c>
      <c r="FM120" s="9">
        <v>439.90844307605397</v>
      </c>
      <c r="FN120" s="9">
        <v>1114.3333333333333</v>
      </c>
      <c r="FO120" s="9">
        <v>111.43333333333334</v>
      </c>
      <c r="FP120" s="9">
        <v>385.80895850000002</v>
      </c>
      <c r="FQ120" s="9">
        <v>332.31011625466664</v>
      </c>
      <c r="FR120" s="9">
        <v>348.75149623356583</v>
      </c>
      <c r="FS120" s="9">
        <v>214.73333333333335</v>
      </c>
      <c r="FT120" s="9">
        <v>514.48543208733338</v>
      </c>
      <c r="FU120" s="9">
        <v>0.54099999999999981</v>
      </c>
      <c r="FV120" s="9">
        <v>844.37046346</v>
      </c>
      <c r="FW120" s="9">
        <v>545.64409845</v>
      </c>
      <c r="FX120" s="9">
        <v>130.30000000000001</v>
      </c>
      <c r="FY120" s="9">
        <v>139.43333333333337</v>
      </c>
      <c r="FZ120" s="9">
        <v>132.83333333333334</v>
      </c>
      <c r="GA120" s="9">
        <v>116.13333333333333</v>
      </c>
      <c r="GB120" s="9">
        <v>117.43333333333334</v>
      </c>
      <c r="GC120" s="9">
        <v>140.13333333333335</v>
      </c>
      <c r="GD120" s="9">
        <v>209.26666666666665</v>
      </c>
      <c r="GE120" s="9">
        <v>109.67337667423828</v>
      </c>
      <c r="GF120" s="9">
        <v>129.67299607821008</v>
      </c>
      <c r="GG120" s="9">
        <v>124.24880382775119</v>
      </c>
      <c r="GH120" s="9">
        <v>142.71779497964113</v>
      </c>
      <c r="GI120" s="9">
        <v>585.98869239599992</v>
      </c>
      <c r="GJ120" s="9">
        <v>18.666666666666668</v>
      </c>
      <c r="GK120" s="9">
        <v>17.28</v>
      </c>
      <c r="GL120" s="9">
        <v>3.8733333333333331</v>
      </c>
      <c r="GM120" s="9">
        <v>1.3350166666666665</v>
      </c>
      <c r="GN120" s="9">
        <v>1.6212333333333333</v>
      </c>
      <c r="GO120" s="9"/>
      <c r="GP120" s="9">
        <v>1.8611000000000002</v>
      </c>
      <c r="GQ120" s="9">
        <v>4.7823333333333338</v>
      </c>
      <c r="GR120" s="9">
        <v>0.24354500000000001</v>
      </c>
      <c r="GS120" s="9">
        <v>4.2786666666666662</v>
      </c>
      <c r="GT120" s="9">
        <v>1.8125162337662342</v>
      </c>
      <c r="GU120" s="9">
        <v>174.06666666666669</v>
      </c>
      <c r="GV120" s="9">
        <v>121.63333333333334</v>
      </c>
      <c r="GW120" s="9">
        <v>139.83333333333334</v>
      </c>
      <c r="GX120" s="9">
        <v>168.2</v>
      </c>
      <c r="GY120" s="9">
        <v>152.16666666666666</v>
      </c>
      <c r="GZ120" s="9">
        <v>118.9</v>
      </c>
      <c r="HA120" s="9">
        <v>187.86666666666665</v>
      </c>
      <c r="HB120" s="9">
        <v>124.66897398682597</v>
      </c>
      <c r="HC120" s="9">
        <v>141.80945543901515</v>
      </c>
      <c r="HD120" s="9">
        <v>87.470818518119458</v>
      </c>
      <c r="HE120" s="9">
        <v>104.70152627386821</v>
      </c>
      <c r="HF120" s="9">
        <v>114.30352412119591</v>
      </c>
      <c r="HG120" s="9">
        <v>123.34801762114537</v>
      </c>
      <c r="HH120" s="9">
        <v>16.23</v>
      </c>
      <c r="HI120" s="9">
        <v>0.5560666666666666</v>
      </c>
      <c r="HJ120" s="9">
        <v>17.279999999999998</v>
      </c>
      <c r="HK120" s="9">
        <v>0.23753333333333335</v>
      </c>
      <c r="HL120" s="34">
        <v>184.1</v>
      </c>
      <c r="HM120" s="9">
        <v>180.1</v>
      </c>
      <c r="HN120" s="34">
        <v>206.06666666666663</v>
      </c>
      <c r="HO120" s="9">
        <v>0.98446666666666671</v>
      </c>
      <c r="HP120" s="9">
        <v>1.1219666666666666</v>
      </c>
      <c r="HQ120" s="9">
        <v>0.61783333333333335</v>
      </c>
      <c r="HR120" s="9">
        <v>1.6294329725829726</v>
      </c>
      <c r="HS120" s="9">
        <v>4.4581309124973707</v>
      </c>
      <c r="HT120" s="9">
        <v>0.57266133333333336</v>
      </c>
      <c r="HU120" s="9">
        <v>0.39336666666666664</v>
      </c>
      <c r="HV120" s="9">
        <v>0.82823333333333338</v>
      </c>
      <c r="HW120" s="9">
        <v>3.0015892742492376</v>
      </c>
      <c r="HX120" s="9">
        <v>0.80640000000000001</v>
      </c>
      <c r="HY120" s="9">
        <v>1.2770333333333335</v>
      </c>
      <c r="HZ120" s="9">
        <v>0.7214666666666667</v>
      </c>
      <c r="IA120" s="9">
        <v>1.7509682880000002</v>
      </c>
      <c r="IB120" s="9">
        <v>0.96463333333333334</v>
      </c>
      <c r="IC120" s="9">
        <v>1.2926666666666666</v>
      </c>
      <c r="ID120" s="9">
        <v>1.1216999999999999</v>
      </c>
      <c r="IE120" s="9">
        <v>1.9476666666666667</v>
      </c>
      <c r="IF120" s="9">
        <v>1.5607681096681096</v>
      </c>
      <c r="IG120" s="9">
        <v>0.98570370370370375</v>
      </c>
      <c r="IH120" s="9">
        <v>0.7613075252525251</v>
      </c>
      <c r="II120" s="9">
        <v>191.43333333333331</v>
      </c>
      <c r="IJ120" s="9">
        <v>183.4</v>
      </c>
      <c r="IK120" s="9">
        <v>164.16666666666666</v>
      </c>
      <c r="IL120" s="9">
        <v>151.19999999999999</v>
      </c>
      <c r="IM120" s="9">
        <v>269.60000000000002</v>
      </c>
      <c r="IN120" s="9">
        <v>148.93333333333334</v>
      </c>
      <c r="IO120" s="9">
        <v>145.9</v>
      </c>
      <c r="IP120" s="9">
        <v>166.46666666666667</v>
      </c>
      <c r="IQ120" s="9">
        <v>94.966666666666654</v>
      </c>
      <c r="IR120" s="9">
        <v>115.86666666666667</v>
      </c>
      <c r="IS120" s="9">
        <v>215.16666666666666</v>
      </c>
      <c r="IT120" s="9">
        <v>147.93333333333331</v>
      </c>
      <c r="IU120" s="9">
        <v>186.6</v>
      </c>
      <c r="IV120" s="9">
        <v>168.6</v>
      </c>
      <c r="IW120" s="9">
        <v>112.79945765819097</v>
      </c>
      <c r="IX120" s="9">
        <v>111.92934159638573</v>
      </c>
      <c r="IY120" s="9">
        <v>115.0956599219848</v>
      </c>
      <c r="IZ120" s="9">
        <v>118.59718625824853</v>
      </c>
      <c r="JA120" s="9">
        <v>113.85006353240152</v>
      </c>
      <c r="JB120" s="9">
        <v>95.394728651286727</v>
      </c>
      <c r="JC120" s="9">
        <v>131.37668823062083</v>
      </c>
      <c r="JD120" s="9">
        <v>179.60850246187101</v>
      </c>
      <c r="JE120" s="9">
        <v>1.44675</v>
      </c>
      <c r="JF120" s="9">
        <v>0.53533333333333333</v>
      </c>
      <c r="JG120" s="9">
        <v>0.93531848576217513</v>
      </c>
      <c r="JH120" s="9">
        <v>1.1543816862919065</v>
      </c>
      <c r="JI120" s="9">
        <v>1.3320704415011133</v>
      </c>
      <c r="JJ120" s="9">
        <v>1.6527214795812639</v>
      </c>
      <c r="JK120" s="9">
        <v>1.7599692247348853</v>
      </c>
      <c r="JL120" s="9">
        <v>1.8526997870812669</v>
      </c>
      <c r="JM120" s="9">
        <v>1.0527946608946608</v>
      </c>
      <c r="JN120" s="9">
        <v>1.0468686147186146</v>
      </c>
      <c r="JO120" s="9">
        <v>1.3608661616161615</v>
      </c>
      <c r="JP120" s="9">
        <v>1.3551647186147184</v>
      </c>
      <c r="JQ120" s="9">
        <v>1.0005316017316017</v>
      </c>
      <c r="JR120" s="9">
        <v>0.93527741702741707</v>
      </c>
      <c r="JS120" s="9">
        <v>2.2026756132756136</v>
      </c>
      <c r="JT120" s="9">
        <v>2.0087778499278497</v>
      </c>
      <c r="JU120" s="9">
        <v>1.1828106782106782</v>
      </c>
      <c r="JV120" s="9">
        <v>1.203139538239538</v>
      </c>
      <c r="JW120" s="9">
        <v>2.3461261904761908</v>
      </c>
      <c r="JX120" s="9">
        <v>2.1795918470418472</v>
      </c>
      <c r="JY120" s="9">
        <v>1.4458779220779221</v>
      </c>
      <c r="JZ120" s="9">
        <v>1.418983694083694</v>
      </c>
      <c r="KA120" s="9">
        <v>0.85673333333333335</v>
      </c>
      <c r="KB120" s="9">
        <v>0.88603333333333334</v>
      </c>
      <c r="KC120" s="9">
        <v>0.80146666666666666</v>
      </c>
      <c r="KD120" s="9">
        <v>1.012</v>
      </c>
      <c r="KE120" s="9">
        <v>0.65206666666666668</v>
      </c>
      <c r="KF120" s="9">
        <v>0.97319999999999995</v>
      </c>
      <c r="KG120" s="9">
        <v>0.68656666666666677</v>
      </c>
      <c r="KH120" s="9">
        <v>0.78790000000000004</v>
      </c>
      <c r="KI120" s="9">
        <v>1.7435000000000003</v>
      </c>
      <c r="KJ120" s="9">
        <v>0.62875000000000003</v>
      </c>
      <c r="KK120" s="9">
        <v>0.70458333333333334</v>
      </c>
      <c r="KL120" s="9">
        <v>0.98524999999999996</v>
      </c>
      <c r="KM120" s="9">
        <v>1.1908477210230979</v>
      </c>
      <c r="KN120" s="9">
        <v>0.73003341974479241</v>
      </c>
      <c r="KO120" s="9">
        <v>0.74974872960229566</v>
      </c>
      <c r="KP120" s="9">
        <v>0.96655030944687115</v>
      </c>
      <c r="KQ120" s="9">
        <v>0.25469999999999998</v>
      </c>
      <c r="KR120" s="9">
        <v>0.21259999999999998</v>
      </c>
      <c r="KS120" s="9">
        <v>0.21</v>
      </c>
      <c r="KT120" s="9">
        <v>0.25859166666666666</v>
      </c>
      <c r="KU120" s="9">
        <v>65.179301622571316</v>
      </c>
      <c r="KV120" s="27">
        <v>1.5375498809153407</v>
      </c>
      <c r="KW120" s="27">
        <v>1.083180631272709</v>
      </c>
      <c r="KX120" s="27">
        <v>1.6654544504661568</v>
      </c>
      <c r="KY120" s="27">
        <v>1.3625618606216838</v>
      </c>
      <c r="KZ120" s="27">
        <v>1.1992909300598731</v>
      </c>
      <c r="LA120" s="27">
        <v>1.3439153198054326</v>
      </c>
      <c r="LB120" s="27">
        <v>0.51437165032147003</v>
      </c>
      <c r="LC120" s="27">
        <v>0.75996023668185375</v>
      </c>
      <c r="LD120" s="27">
        <v>0.93589999999999984</v>
      </c>
      <c r="LE120" s="27">
        <v>0.98380000000000001</v>
      </c>
      <c r="LF120" s="27">
        <v>0.79643581811529129</v>
      </c>
      <c r="LG120" s="27">
        <v>0.77229031155785</v>
      </c>
      <c r="LH120" s="27">
        <v>0.7253666666666666</v>
      </c>
      <c r="LI120" s="27">
        <v>0.66844475087165434</v>
      </c>
      <c r="LJ120" s="9">
        <v>86.714886964886958</v>
      </c>
      <c r="LK120" s="27">
        <v>221.73333333333335</v>
      </c>
      <c r="LL120" s="9">
        <v>2.7766666666666668</v>
      </c>
      <c r="LM120" s="9">
        <v>3.6642589323847292</v>
      </c>
      <c r="LN120" s="9">
        <v>1.9985018450526073</v>
      </c>
      <c r="LO120" s="9">
        <v>1.6637389534807161</v>
      </c>
      <c r="LP120" s="9"/>
      <c r="LQ120" s="9">
        <v>3.8557117412622319</v>
      </c>
      <c r="LR120" s="9">
        <v>2.0464879289133138</v>
      </c>
      <c r="LS120" s="9">
        <v>4.3611441816597987</v>
      </c>
      <c r="LT120" s="9">
        <v>216.47233333333335</v>
      </c>
      <c r="LU120" s="9">
        <v>217.22433333333333</v>
      </c>
      <c r="LV120" s="9">
        <v>250.44166666666669</v>
      </c>
      <c r="LW120" s="9">
        <v>220.07366666666667</v>
      </c>
      <c r="LX120" s="9">
        <v>235.09366666666665</v>
      </c>
      <c r="LY120" s="9">
        <v>214.23033333333333</v>
      </c>
      <c r="LZ120" s="9">
        <v>229.57533333333333</v>
      </c>
      <c r="MA120" s="9">
        <v>266.54500000000002</v>
      </c>
      <c r="MB120" s="9">
        <v>163.67766666666668</v>
      </c>
      <c r="MC120" s="9">
        <v>207.5</v>
      </c>
      <c r="MD120" s="9">
        <v>225.00699999999998</v>
      </c>
      <c r="ME120" s="9">
        <v>190.05933333333334</v>
      </c>
      <c r="MF120" s="9">
        <v>190.36233333333334</v>
      </c>
      <c r="MG120" s="9">
        <v>203.47499999999999</v>
      </c>
      <c r="MH120" s="9">
        <v>216.03266666666664</v>
      </c>
      <c r="MI120" s="9">
        <v>214.08733333333331</v>
      </c>
      <c r="MJ120" s="9">
        <v>221.26833333333335</v>
      </c>
      <c r="MK120" s="9">
        <v>221.19800000000001</v>
      </c>
      <c r="ML120" s="9">
        <v>283.16366666666664</v>
      </c>
      <c r="MM120" s="9">
        <v>350.42399999999998</v>
      </c>
      <c r="MN120" s="9">
        <v>312.84399999999999</v>
      </c>
      <c r="MO120" s="9">
        <v>142.827</v>
      </c>
      <c r="MP120" s="9">
        <v>160.29999999999998</v>
      </c>
      <c r="MQ120" s="9">
        <v>186.88666666666666</v>
      </c>
      <c r="MR120" s="9">
        <v>188.26966666666667</v>
      </c>
      <c r="MS120" s="9">
        <v>203.51266666666666</v>
      </c>
      <c r="MT120" s="9">
        <v>182.3066666666667</v>
      </c>
      <c r="MU120" s="9">
        <v>200.63833333333335</v>
      </c>
      <c r="MV120" s="9">
        <v>217.22133333333332</v>
      </c>
      <c r="MW120" s="9">
        <v>141</v>
      </c>
      <c r="MX120" s="9">
        <v>140.66666666666666</v>
      </c>
      <c r="MY120" s="9">
        <v>131</v>
      </c>
      <c r="MZ120" s="9">
        <v>167.33333333333334</v>
      </c>
      <c r="NA120" s="9">
        <v>110</v>
      </c>
      <c r="NB120" s="9">
        <v>107.33333333333333</v>
      </c>
      <c r="NC120" s="9">
        <v>105.33333333333333</v>
      </c>
      <c r="ND120" s="9">
        <v>129.66666666666666</v>
      </c>
      <c r="NE120" s="9">
        <v>206.86833333333334</v>
      </c>
      <c r="NF120" s="9">
        <v>215.18100000000001</v>
      </c>
      <c r="NG120" s="9">
        <v>10.113333333333335</v>
      </c>
      <c r="NH120" s="9">
        <v>20.349999999999998</v>
      </c>
      <c r="NI120" s="9">
        <v>6.0733333333333333</v>
      </c>
      <c r="NJ120" s="9">
        <v>99.166666666666671</v>
      </c>
      <c r="NK120" s="9">
        <v>183.63333333333335</v>
      </c>
      <c r="NL120" s="9">
        <v>305.53333333333302</v>
      </c>
      <c r="NM120" s="9">
        <v>116.18045592220628</v>
      </c>
      <c r="NN120" s="9">
        <v>1.4507035639744135</v>
      </c>
      <c r="NO120" s="9">
        <v>1.713782975614853</v>
      </c>
      <c r="NP120" s="27">
        <v>95.986070381231656</v>
      </c>
      <c r="NQ120" s="27">
        <v>115.53781221303946</v>
      </c>
      <c r="NR120" s="27">
        <v>98.509560658944352</v>
      </c>
      <c r="NS120" s="27">
        <v>143.89192983333334</v>
      </c>
      <c r="NT120" s="27">
        <v>111.70836486666667</v>
      </c>
      <c r="NU120" s="27">
        <v>193.12833333333333</v>
      </c>
      <c r="NV120" s="27">
        <v>1360</v>
      </c>
      <c r="NW120" s="27">
        <v>187.33333333333334</v>
      </c>
      <c r="NX120" s="27">
        <v>258</v>
      </c>
      <c r="NY120" s="27">
        <v>198</v>
      </c>
      <c r="NZ120" s="27">
        <v>120</v>
      </c>
      <c r="OA120" s="27">
        <v>116</v>
      </c>
      <c r="OB120" s="27">
        <v>124</v>
      </c>
      <c r="OC120" s="27">
        <v>79.8</v>
      </c>
      <c r="OD120" s="27">
        <v>777.62333333333333</v>
      </c>
      <c r="OE120" s="27">
        <v>138.65233333333333</v>
      </c>
      <c r="OF120" s="27">
        <v>3081.857860337117</v>
      </c>
      <c r="OG120" s="27">
        <v>4248.333333333333</v>
      </c>
      <c r="OH120" s="27">
        <v>7165.3</v>
      </c>
      <c r="OI120" s="27">
        <v>1746.2</v>
      </c>
      <c r="OJ120" s="9">
        <v>154</v>
      </c>
      <c r="OK120" s="9">
        <v>107.93333333333334</v>
      </c>
      <c r="OL120" s="9">
        <v>36</v>
      </c>
      <c r="OM120" s="9">
        <v>84.1</v>
      </c>
      <c r="ON120" s="9">
        <v>316</v>
      </c>
      <c r="OO120" s="9">
        <v>187.56666666666669</v>
      </c>
      <c r="OP120" s="9">
        <v>84.362964104144197</v>
      </c>
      <c r="OQ120" s="9">
        <v>87.651331719128095</v>
      </c>
      <c r="OR120" s="9">
        <v>120.26666666666665</v>
      </c>
      <c r="OS120" s="9">
        <v>154.16666666666666</v>
      </c>
      <c r="OT120" s="9">
        <v>201.2</v>
      </c>
      <c r="OU120" s="9">
        <v>287.39999999999998</v>
      </c>
      <c r="OV120" s="9">
        <v>164.93333333333334</v>
      </c>
      <c r="OW120" s="9">
        <v>207.66666666666666</v>
      </c>
      <c r="OX120" s="9">
        <v>176</v>
      </c>
      <c r="OY120" s="9">
        <v>155.83333333333334</v>
      </c>
      <c r="OZ120" s="9">
        <v>169.86666666666667</v>
      </c>
      <c r="PA120" s="9">
        <v>126.26666666666667</v>
      </c>
      <c r="PB120" s="9">
        <v>123.66666666666667</v>
      </c>
      <c r="PC120" s="9">
        <v>123.533333333333</v>
      </c>
      <c r="PD120" s="9">
        <v>134.93333333333331</v>
      </c>
      <c r="PE120" s="9">
        <v>191.13333333333333</v>
      </c>
    </row>
    <row r="121" spans="1:421" ht="15.75">
      <c r="A121" s="5">
        <v>39722</v>
      </c>
      <c r="B121" s="9">
        <v>255.06237866666672</v>
      </c>
      <c r="C121" s="9">
        <v>132.88964266666667</v>
      </c>
      <c r="D121" s="9">
        <v>232.864352</v>
      </c>
      <c r="E121" s="9">
        <v>300.08666666666664</v>
      </c>
      <c r="F121" s="9">
        <v>154.82333333333335</v>
      </c>
      <c r="G121" s="9">
        <v>351.33</v>
      </c>
      <c r="H121" s="9">
        <v>161.00149106222221</v>
      </c>
      <c r="I121" s="9">
        <v>125</v>
      </c>
      <c r="J121" s="9">
        <v>167.0511223333333</v>
      </c>
      <c r="K121" s="9">
        <v>168.36323100000001</v>
      </c>
      <c r="L121" s="9">
        <v>81.806666666666672</v>
      </c>
      <c r="M121" s="9">
        <v>266.78666666666669</v>
      </c>
      <c r="N121" s="9">
        <v>237.67</v>
      </c>
      <c r="O121" s="9">
        <v>138.00937601199999</v>
      </c>
      <c r="P121" s="9">
        <v>151.67803625600001</v>
      </c>
      <c r="Q121" s="9">
        <v>215.40982399999999</v>
      </c>
      <c r="R121" s="9">
        <v>150.75559691466438</v>
      </c>
      <c r="S121" s="9">
        <v>138.24821012916664</v>
      </c>
      <c r="T121" s="9">
        <v>96.077453779599992</v>
      </c>
      <c r="U121" s="9">
        <v>462.74293919593333</v>
      </c>
      <c r="V121" s="9">
        <v>200.66553203113344</v>
      </c>
      <c r="W121" s="9">
        <v>198.54666666666671</v>
      </c>
      <c r="X121" s="9">
        <v>441.51</v>
      </c>
      <c r="Y121" s="9">
        <v>231.73033106666665</v>
      </c>
      <c r="Z121" s="9">
        <v>334.98901063157422</v>
      </c>
      <c r="AA121" s="17">
        <v>418.14342359333335</v>
      </c>
      <c r="AB121" s="9">
        <v>583.66666666666663</v>
      </c>
      <c r="AC121" s="9">
        <v>1105.6666666666667</v>
      </c>
      <c r="AD121" s="9">
        <v>432.33333333333331</v>
      </c>
      <c r="AE121" s="9">
        <v>1269.3482171753333</v>
      </c>
      <c r="AF121" s="9">
        <v>1226.5050509266666</v>
      </c>
      <c r="AG121" s="9">
        <v>934.74926811655666</v>
      </c>
      <c r="AH121" s="9">
        <v>1216.8968421936302</v>
      </c>
      <c r="AI121" s="9">
        <v>1039.3725352784697</v>
      </c>
      <c r="AJ121" s="9">
        <v>1132.8862306341537</v>
      </c>
      <c r="AK121" s="9">
        <v>1656.5201415028876</v>
      </c>
      <c r="AL121" s="9">
        <v>226.05138322618311</v>
      </c>
      <c r="AM121" s="9">
        <v>140.26694820353336</v>
      </c>
      <c r="AN121" s="9">
        <v>136.82099915430183</v>
      </c>
      <c r="AO121" s="9">
        <v>147.36532664285716</v>
      </c>
      <c r="AP121" s="9">
        <v>389</v>
      </c>
      <c r="AQ121" s="9">
        <v>353.10705310000003</v>
      </c>
      <c r="AR121" s="9">
        <v>171.3</v>
      </c>
      <c r="AS121" s="9">
        <v>218.66666666666666</v>
      </c>
      <c r="AT121" s="9">
        <v>164.53333333333333</v>
      </c>
      <c r="AU121" s="9">
        <v>196.06666666666669</v>
      </c>
      <c r="AV121" s="9">
        <v>122.53333333333335</v>
      </c>
      <c r="AW121" s="9">
        <v>188.86666666666665</v>
      </c>
      <c r="AX121" s="9">
        <v>126.33333333333333</v>
      </c>
      <c r="AY121" s="9">
        <v>166.1</v>
      </c>
      <c r="AZ121" s="9">
        <v>141.16666666666666</v>
      </c>
      <c r="BA121" s="9">
        <v>102.03333333333335</v>
      </c>
      <c r="BB121" s="9">
        <v>153.96666666666667</v>
      </c>
      <c r="BC121" s="9">
        <v>193.63333333333333</v>
      </c>
      <c r="BD121" s="9">
        <v>89.166666666666671</v>
      </c>
      <c r="BE121" s="9">
        <v>185.2</v>
      </c>
      <c r="BF121" s="9">
        <v>140.03333333333333</v>
      </c>
      <c r="BG121" s="9">
        <v>137.46666666666667</v>
      </c>
      <c r="BH121" s="9">
        <v>143.69999999999999</v>
      </c>
      <c r="BI121" s="9">
        <v>216.03733559609674</v>
      </c>
      <c r="BJ121" s="9">
        <v>145.71688081780471</v>
      </c>
      <c r="BK121" s="9">
        <v>169.79772070521767</v>
      </c>
      <c r="BL121" s="9">
        <v>187.74497643264698</v>
      </c>
      <c r="BM121" s="9">
        <v>136.27761694417495</v>
      </c>
      <c r="BN121" s="9">
        <v>130.31426898301777</v>
      </c>
      <c r="BO121" s="9">
        <v>165.65767749036871</v>
      </c>
      <c r="BP121" s="9">
        <v>200.85947317549989</v>
      </c>
      <c r="BQ121" s="9">
        <v>229.47658402203862</v>
      </c>
      <c r="BR121" s="9">
        <v>190.84435401831129</v>
      </c>
      <c r="BS121" s="9">
        <v>116.92124629566972</v>
      </c>
      <c r="BT121" s="9">
        <v>226.71199611461873</v>
      </c>
      <c r="BU121" s="9">
        <v>209.29662248759251</v>
      </c>
      <c r="BV121" s="9">
        <v>176.39333333333335</v>
      </c>
      <c r="BW121" s="9">
        <v>120.44444444444434</v>
      </c>
      <c r="BX121" s="9">
        <v>258.5</v>
      </c>
      <c r="BY121" s="9">
        <v>133.76666666666668</v>
      </c>
      <c r="BZ121" s="9">
        <v>178.03333333333333</v>
      </c>
      <c r="CA121" s="9">
        <v>329.85267303127398</v>
      </c>
      <c r="CB121" s="9">
        <v>136.5</v>
      </c>
      <c r="CC121" s="9">
        <v>1758.7617417108347</v>
      </c>
      <c r="CD121" s="9">
        <v>2788.8442999999993</v>
      </c>
      <c r="CE121" s="9">
        <v>3262.8376000000003</v>
      </c>
      <c r="CF121" s="9">
        <v>2623.4978000000001</v>
      </c>
      <c r="CG121" s="9">
        <v>2843.9597999999996</v>
      </c>
      <c r="CH121" s="27"/>
      <c r="CI121" s="27">
        <v>2804.6666666666665</v>
      </c>
      <c r="CJ121" s="27">
        <v>6319.666666666667</v>
      </c>
      <c r="CK121" s="27">
        <v>3554</v>
      </c>
      <c r="CL121" s="27">
        <v>166.83333333333334</v>
      </c>
      <c r="CM121" s="27">
        <v>2992.6666666666665</v>
      </c>
      <c r="CN121" s="27">
        <v>4500.0133333333333</v>
      </c>
      <c r="CO121" s="27">
        <v>4444.6533333333327</v>
      </c>
      <c r="CP121" s="27">
        <v>4411.0866666666661</v>
      </c>
      <c r="CQ121" s="27">
        <v>109.44</v>
      </c>
      <c r="CR121" s="27">
        <v>147.62222222222235</v>
      </c>
      <c r="CS121" s="27">
        <v>368.10833333333335</v>
      </c>
      <c r="CT121" s="27">
        <v>132.465</v>
      </c>
      <c r="CU121" s="27">
        <v>120.01666666666667</v>
      </c>
      <c r="CV121" s="27">
        <v>795.50132871666665</v>
      </c>
      <c r="CW121" s="9">
        <v>228.56000000000003</v>
      </c>
      <c r="CX121" s="9">
        <v>353.213768115942</v>
      </c>
      <c r="CY121" s="9">
        <v>147.66666666666666</v>
      </c>
      <c r="CZ121" s="9">
        <v>162.66666666666666</v>
      </c>
      <c r="DA121" s="9">
        <v>215.94168755221389</v>
      </c>
      <c r="DB121" s="9">
        <v>1002.4327485480914</v>
      </c>
      <c r="DC121" s="27">
        <v>221.23333333333335</v>
      </c>
      <c r="DD121" s="9">
        <v>731.46999999999991</v>
      </c>
      <c r="DE121" s="9">
        <v>350.17666666666668</v>
      </c>
      <c r="DF121" s="9">
        <v>357.33333333333331</v>
      </c>
      <c r="DG121" s="9">
        <v>353.02881641316668</v>
      </c>
      <c r="DH121" s="9">
        <v>377.33333333333331</v>
      </c>
      <c r="DI121" s="9">
        <v>349.80011919999998</v>
      </c>
      <c r="DJ121" s="9">
        <v>695.56333333333339</v>
      </c>
      <c r="DK121" s="9">
        <v>698</v>
      </c>
      <c r="DL121" s="9">
        <v>830</v>
      </c>
      <c r="DM121" s="9">
        <v>708.33333333333337</v>
      </c>
      <c r="DN121" s="9">
        <v>294.34333333333331</v>
      </c>
      <c r="DO121" s="9">
        <v>274.33333333333331</v>
      </c>
      <c r="DP121" s="9">
        <v>350</v>
      </c>
      <c r="DQ121" s="9">
        <v>292.66666666666669</v>
      </c>
      <c r="DR121" s="9">
        <v>600.51666666666677</v>
      </c>
      <c r="DS121" s="9">
        <v>386.24666666666667</v>
      </c>
      <c r="DT121" s="9">
        <v>347.33333333333331</v>
      </c>
      <c r="DU121" s="9">
        <v>725.17666666666673</v>
      </c>
      <c r="DV121" s="9">
        <v>848</v>
      </c>
      <c r="DW121" s="9">
        <v>84.28</v>
      </c>
      <c r="DX121" s="9">
        <v>419.19666666666666</v>
      </c>
      <c r="DY121" s="9">
        <v>405.33333333333331</v>
      </c>
      <c r="DZ121" s="9">
        <v>879.02333333333343</v>
      </c>
      <c r="EA121" s="9">
        <v>960</v>
      </c>
      <c r="EB121" s="9">
        <v>239.33</v>
      </c>
      <c r="EC121" s="9">
        <v>159.66666666666666</v>
      </c>
      <c r="ED121" s="17">
        <v>521.33333333333337</v>
      </c>
      <c r="EE121" s="9">
        <v>462.11254261090954</v>
      </c>
      <c r="EF121" s="9">
        <v>2000.6950276499999</v>
      </c>
      <c r="EG121" s="9">
        <v>857.6716866006667</v>
      </c>
      <c r="EH121" s="9">
        <v>254.66666666666666</v>
      </c>
      <c r="EI121" s="9">
        <v>681.22838958</v>
      </c>
      <c r="EJ121" s="9">
        <v>335.64281331323366</v>
      </c>
      <c r="EK121" s="9">
        <v>328.91197552019713</v>
      </c>
      <c r="EL121" s="9">
        <v>317.54707464075801</v>
      </c>
      <c r="EM121" s="9">
        <v>142.83333333333334</v>
      </c>
      <c r="EN121" s="9">
        <v>255.2</v>
      </c>
      <c r="EO121" s="9">
        <v>179.56666666666669</v>
      </c>
      <c r="EP121" s="9">
        <v>142.13333333333333</v>
      </c>
      <c r="EQ121" s="9">
        <v>265.63333333333327</v>
      </c>
      <c r="ER121" s="9">
        <v>262.56666666666666</v>
      </c>
      <c r="ES121" s="9">
        <v>139.1</v>
      </c>
      <c r="ET121" s="9">
        <v>226.83333333333334</v>
      </c>
      <c r="EU121" s="9">
        <v>107.83333333333333</v>
      </c>
      <c r="EV121" s="9">
        <v>287.13333333333338</v>
      </c>
      <c r="EW121" s="9">
        <v>160</v>
      </c>
      <c r="EX121" s="9">
        <v>139.75665899375204</v>
      </c>
      <c r="EY121" s="9">
        <v>141.3848631239936</v>
      </c>
      <c r="EZ121" s="9">
        <v>127.90662629971095</v>
      </c>
      <c r="FA121" s="9">
        <v>176.95425593514761</v>
      </c>
      <c r="FB121" s="9">
        <v>118.81571483347339</v>
      </c>
      <c r="FC121" s="9">
        <v>388.84383456892573</v>
      </c>
      <c r="FD121" s="9">
        <v>3441.1299999999997</v>
      </c>
      <c r="FE121" s="9">
        <v>303.25802558617397</v>
      </c>
      <c r="FF121" s="9">
        <v>880.89371153133334</v>
      </c>
      <c r="FG121" s="9">
        <v>771.66666666666663</v>
      </c>
      <c r="FH121" s="9">
        <v>580.33333333333303</v>
      </c>
      <c r="FI121" s="9">
        <v>522.49555620000012</v>
      </c>
      <c r="FJ121" s="9">
        <v>23.013055054004344</v>
      </c>
      <c r="FK121" s="9">
        <v>22.853051291784951</v>
      </c>
      <c r="FL121" s="9">
        <v>303.38897515527964</v>
      </c>
      <c r="FM121" s="9">
        <v>457.01659460682293</v>
      </c>
      <c r="FN121" s="9">
        <v>609</v>
      </c>
      <c r="FO121" s="9">
        <v>111.4</v>
      </c>
      <c r="FP121" s="9">
        <v>325.84322323599997</v>
      </c>
      <c r="FQ121" s="9">
        <v>280.50148468466665</v>
      </c>
      <c r="FR121" s="9">
        <v>273.79681462070766</v>
      </c>
      <c r="FS121" s="9">
        <v>235.13333333333333</v>
      </c>
      <c r="FT121" s="9">
        <v>450.40440126599998</v>
      </c>
      <c r="FU121" s="9">
        <v>0.54233333333333333</v>
      </c>
      <c r="FV121" s="9">
        <v>780.43640748000007</v>
      </c>
      <c r="FW121" s="9">
        <v>622.51194046733337</v>
      </c>
      <c r="FX121" s="9">
        <v>127.66666666666667</v>
      </c>
      <c r="FY121" s="9">
        <v>161.13333333333333</v>
      </c>
      <c r="FZ121" s="9">
        <v>134.1</v>
      </c>
      <c r="GA121" s="9">
        <v>134.19999999999999</v>
      </c>
      <c r="GB121" s="9">
        <v>118.46666666666665</v>
      </c>
      <c r="GC121" s="9">
        <v>152.93333333333334</v>
      </c>
      <c r="GD121" s="9">
        <v>210</v>
      </c>
      <c r="GE121" s="9">
        <v>96.013158925354432</v>
      </c>
      <c r="GF121" s="9">
        <v>119.85441412972943</v>
      </c>
      <c r="GG121" s="9">
        <v>124.55502392344499</v>
      </c>
      <c r="GH121" s="9">
        <v>163.90889972705713</v>
      </c>
      <c r="GI121" s="9">
        <v>672.99779846533329</v>
      </c>
      <c r="GJ121" s="9">
        <v>16.8</v>
      </c>
      <c r="GK121" s="9">
        <v>15.950000000000001</v>
      </c>
      <c r="GL121" s="9">
        <v>3.6903333333333337</v>
      </c>
      <c r="GM121" s="9">
        <v>0.90568500000000007</v>
      </c>
      <c r="GN121" s="9">
        <v>1.5164</v>
      </c>
      <c r="GO121" s="9">
        <v>3.1786666666666665</v>
      </c>
      <c r="GP121" s="9">
        <v>1.6731333333333334</v>
      </c>
      <c r="GQ121" s="9">
        <v>5.0073333333333334</v>
      </c>
      <c r="GR121" s="9">
        <v>0.18545333333333333</v>
      </c>
      <c r="GS121" s="9">
        <v>4.3596666666666666</v>
      </c>
      <c r="GT121" s="9">
        <v>1.6756746031746033</v>
      </c>
      <c r="GU121" s="9">
        <v>168.76666666666668</v>
      </c>
      <c r="GV121" s="9">
        <v>116.13333333333333</v>
      </c>
      <c r="GW121" s="9">
        <v>125.9</v>
      </c>
      <c r="GX121" s="9">
        <v>163.30000000000001</v>
      </c>
      <c r="GY121" s="9">
        <v>128.56666666666666</v>
      </c>
      <c r="GZ121" s="9">
        <v>114.46666666666665</v>
      </c>
      <c r="HA121" s="9">
        <v>188.13333333333333</v>
      </c>
      <c r="HB121" s="9">
        <v>112.07770458858994</v>
      </c>
      <c r="HC121" s="9">
        <v>96.204564224629749</v>
      </c>
      <c r="HD121" s="9">
        <v>66.606807216655298</v>
      </c>
      <c r="HE121" s="9">
        <v>97.93124233095817</v>
      </c>
      <c r="HF121" s="9">
        <v>116.46741913221577</v>
      </c>
      <c r="HG121" s="9">
        <v>111.01321585903085</v>
      </c>
      <c r="HH121" s="9">
        <v>12.073333333333332</v>
      </c>
      <c r="HI121" s="9">
        <v>0.40710000000000002</v>
      </c>
      <c r="HJ121" s="9">
        <v>14.086666666666668</v>
      </c>
      <c r="HK121" s="9">
        <v>0.17176666666666665</v>
      </c>
      <c r="HL121" s="34">
        <v>185.5333333333333</v>
      </c>
      <c r="HM121" s="9">
        <v>172.33333333333334</v>
      </c>
      <c r="HN121" s="34">
        <v>195.6</v>
      </c>
      <c r="HO121" s="9">
        <v>0.88223333333333331</v>
      </c>
      <c r="HP121" s="9">
        <v>0.95163333333333322</v>
      </c>
      <c r="HQ121" s="9">
        <v>0.46700000000000003</v>
      </c>
      <c r="HR121" s="9">
        <v>1.4840599106461803</v>
      </c>
      <c r="HS121" s="9">
        <v>4.4397752618443782</v>
      </c>
      <c r="HT121" s="9">
        <v>0.41923466666666664</v>
      </c>
      <c r="HU121" s="9">
        <v>0.40670000000000001</v>
      </c>
      <c r="HV121" s="9">
        <v>0.61040000000000005</v>
      </c>
      <c r="HW121" s="9">
        <v>3.0082770338640845</v>
      </c>
      <c r="HX121" s="9">
        <v>0.79390000000000016</v>
      </c>
      <c r="HY121" s="9">
        <v>1.0652999999999999</v>
      </c>
      <c r="HZ121" s="9">
        <v>0.49276666666666663</v>
      </c>
      <c r="IA121" s="9">
        <v>1.7714295086666667</v>
      </c>
      <c r="IB121" s="9">
        <v>0.86529999999999996</v>
      </c>
      <c r="IC121" s="9">
        <v>1.2876666666666665</v>
      </c>
      <c r="ID121" s="9">
        <v>1.2260666666666669</v>
      </c>
      <c r="IE121" s="9">
        <v>1.8433333333333335</v>
      </c>
      <c r="IF121" s="9">
        <v>1.3982970324361628</v>
      </c>
      <c r="IG121" s="9">
        <v>0.89644863636363636</v>
      </c>
      <c r="IH121" s="9">
        <v>0.55256950346881706</v>
      </c>
      <c r="II121" s="9">
        <v>165</v>
      </c>
      <c r="IJ121" s="9">
        <v>183.1</v>
      </c>
      <c r="IK121" s="9">
        <v>143.1</v>
      </c>
      <c r="IL121" s="9">
        <v>149.80000000000001</v>
      </c>
      <c r="IM121" s="9">
        <v>177.7</v>
      </c>
      <c r="IN121" s="9">
        <v>145.66666666666666</v>
      </c>
      <c r="IO121" s="9">
        <v>128.13333333333335</v>
      </c>
      <c r="IP121" s="9">
        <v>149.29999999999998</v>
      </c>
      <c r="IQ121" s="9">
        <v>70.63333333333334</v>
      </c>
      <c r="IR121" s="9">
        <v>93.533333333333346</v>
      </c>
      <c r="IS121" s="9">
        <v>207.83333333333334</v>
      </c>
      <c r="IT121" s="9">
        <v>141.73333333333332</v>
      </c>
      <c r="IU121" s="9">
        <v>166.86666666666665</v>
      </c>
      <c r="IV121" s="9">
        <v>178.73333333333332</v>
      </c>
      <c r="IW121" s="9">
        <v>101.0856384451595</v>
      </c>
      <c r="IX121" s="9">
        <v>101.94334561973488</v>
      </c>
      <c r="IY121" s="9">
        <v>84.25938301318287</v>
      </c>
      <c r="IZ121" s="9">
        <v>87.404985501712375</v>
      </c>
      <c r="JA121" s="9">
        <v>112.08527460115772</v>
      </c>
      <c r="JB121" s="9">
        <v>79.578192502583391</v>
      </c>
      <c r="JC121" s="9">
        <v>117.8481443649983</v>
      </c>
      <c r="JD121" s="9">
        <v>196.31986976769014</v>
      </c>
      <c r="JE121" s="9">
        <v>1.1732500000000001</v>
      </c>
      <c r="JF121" s="9">
        <v>0.40016666666666673</v>
      </c>
      <c r="JG121" s="9">
        <v>0.75423584059051618</v>
      </c>
      <c r="JH121" s="9">
        <v>0.98334605039404677</v>
      </c>
      <c r="JI121" s="9">
        <v>1.148434626199762</v>
      </c>
      <c r="JJ121" s="9">
        <v>1.2857126325215926</v>
      </c>
      <c r="JK121" s="9">
        <v>1.3769228696183191</v>
      </c>
      <c r="JL121" s="9">
        <v>1.4704351063175127</v>
      </c>
      <c r="JM121" s="9">
        <v>0.98114502560749695</v>
      </c>
      <c r="JN121" s="9">
        <v>0.97618862010097718</v>
      </c>
      <c r="JO121" s="9">
        <v>1.2110612509534706</v>
      </c>
      <c r="JP121" s="9">
        <v>1.2032045657622314</v>
      </c>
      <c r="JQ121" s="9">
        <v>0.91143833860012369</v>
      </c>
      <c r="JR121" s="9">
        <v>0.86154580291307981</v>
      </c>
      <c r="JS121" s="9">
        <v>1.8977662743816064</v>
      </c>
      <c r="JT121" s="9">
        <v>1.7224517307762162</v>
      </c>
      <c r="JU121" s="9">
        <v>1.0367967491191747</v>
      </c>
      <c r="JV121" s="9">
        <v>1.0588133594856708</v>
      </c>
      <c r="JW121" s="9">
        <v>2.3489542225128037</v>
      </c>
      <c r="JX121" s="9">
        <v>2.0280896988848931</v>
      </c>
      <c r="JY121" s="9">
        <v>1.357589321128909</v>
      </c>
      <c r="JZ121" s="9">
        <v>1.3146080418437398</v>
      </c>
      <c r="KA121" s="9">
        <v>0.71166666666666667</v>
      </c>
      <c r="KB121" s="9">
        <v>0.6566333333333334</v>
      </c>
      <c r="KC121" s="9">
        <v>0.48196666666666665</v>
      </c>
      <c r="KD121" s="9">
        <v>0.79846666666666677</v>
      </c>
      <c r="KE121" s="9">
        <v>0.41223333333333334</v>
      </c>
      <c r="KF121" s="9">
        <v>0.89056666666666673</v>
      </c>
      <c r="KG121" s="9">
        <v>0.28300000000000003</v>
      </c>
      <c r="KH121" s="9">
        <v>0.42770000000000002</v>
      </c>
      <c r="KI121" s="9">
        <v>1.5865</v>
      </c>
      <c r="KJ121" s="9">
        <v>0.56408333333333338</v>
      </c>
      <c r="KK121" s="9">
        <v>0.60724999999999996</v>
      </c>
      <c r="KL121" s="9">
        <v>1.1061666666666667</v>
      </c>
      <c r="KM121" s="9">
        <v>1.106925187570684</v>
      </c>
      <c r="KN121" s="9">
        <v>0.60521170388512158</v>
      </c>
      <c r="KO121" s="9">
        <v>0.59269029108507698</v>
      </c>
      <c r="KP121" s="9">
        <v>1.1248149513021504</v>
      </c>
      <c r="KQ121" s="9">
        <v>0.24929999999999997</v>
      </c>
      <c r="KR121" s="9">
        <v>0.20479999999999998</v>
      </c>
      <c r="KS121" s="9">
        <v>0.20989999999999998</v>
      </c>
      <c r="KT121" s="9">
        <v>0.25917999999999997</v>
      </c>
      <c r="KU121" s="9">
        <v>63.688581881533104</v>
      </c>
      <c r="KV121" s="27">
        <v>1.0778233291207657</v>
      </c>
      <c r="KW121" s="27">
        <v>0.7460539711750539</v>
      </c>
      <c r="KX121" s="27">
        <v>1.3308619984931429</v>
      </c>
      <c r="KY121" s="27">
        <v>0.90277582288979608</v>
      </c>
      <c r="KZ121" s="27">
        <v>0.77761221322660878</v>
      </c>
      <c r="LA121" s="27">
        <v>0.95004505845408471</v>
      </c>
      <c r="LB121" s="27">
        <v>0.33754228776189277</v>
      </c>
      <c r="LC121" s="27">
        <v>0.57055964617740063</v>
      </c>
      <c r="LD121" s="27">
        <v>0.9049666666666667</v>
      </c>
      <c r="LE121" s="27">
        <v>0.91116666666666679</v>
      </c>
      <c r="LF121" s="27">
        <v>0.79797047412554833</v>
      </c>
      <c r="LG121" s="27">
        <v>0.77797156274853119</v>
      </c>
      <c r="LH121" s="27">
        <v>0.6193333333333334</v>
      </c>
      <c r="LI121" s="27">
        <v>0.69324116325413609</v>
      </c>
      <c r="LJ121" s="9">
        <v>69.352268806073155</v>
      </c>
      <c r="LK121" s="27">
        <v>221.23333333333335</v>
      </c>
      <c r="LL121" s="9">
        <v>2.0733333333333333</v>
      </c>
      <c r="LM121" s="9">
        <v>2.2433161138915443</v>
      </c>
      <c r="LN121" s="9">
        <v>1.4912125021713754</v>
      </c>
      <c r="LO121" s="9">
        <v>1.2212432423901276</v>
      </c>
      <c r="LP121" s="9"/>
      <c r="LQ121" s="9">
        <v>2.8048859241684951</v>
      </c>
      <c r="LR121" s="9">
        <v>2.512373576250603</v>
      </c>
      <c r="LS121" s="9">
        <v>2.6578208027363912</v>
      </c>
      <c r="LT121" s="9">
        <v>218.76399999999998</v>
      </c>
      <c r="LU121" s="9">
        <v>219.143</v>
      </c>
      <c r="LV121" s="9">
        <v>252.87266666666665</v>
      </c>
      <c r="LW121" s="9">
        <v>222.51400000000001</v>
      </c>
      <c r="LX121" s="9">
        <v>229.73733333333334</v>
      </c>
      <c r="LY121" s="9">
        <v>217.36800000000002</v>
      </c>
      <c r="LZ121" s="9">
        <v>233.66566666666665</v>
      </c>
      <c r="MA121" s="9">
        <v>268.96066666666667</v>
      </c>
      <c r="MB121" s="9">
        <v>165.50933333333333</v>
      </c>
      <c r="MC121" s="9">
        <v>209.73266666666666</v>
      </c>
      <c r="MD121" s="9">
        <v>227.30033333333336</v>
      </c>
      <c r="ME121" s="9">
        <v>189.97733333333335</v>
      </c>
      <c r="MF121" s="9">
        <v>198.42866666666669</v>
      </c>
      <c r="MG121" s="9">
        <v>205.08733333333331</v>
      </c>
      <c r="MH121" s="9">
        <v>213.36066666666667</v>
      </c>
      <c r="MI121" s="9">
        <v>212.22433333333333</v>
      </c>
      <c r="MJ121" s="9">
        <v>213.19233333333332</v>
      </c>
      <c r="MK121" s="9">
        <v>219.99866666666665</v>
      </c>
      <c r="ML121" s="9">
        <v>283.62233333333336</v>
      </c>
      <c r="MM121" s="9">
        <v>343.28033333333332</v>
      </c>
      <c r="MN121" s="9">
        <v>316.56</v>
      </c>
      <c r="MO121" s="9">
        <v>146.01300000000001</v>
      </c>
      <c r="MP121" s="9">
        <v>163.16399999999999</v>
      </c>
      <c r="MQ121" s="9">
        <v>189.61733333333333</v>
      </c>
      <c r="MR121" s="9">
        <v>191.86099999999999</v>
      </c>
      <c r="MS121" s="9">
        <v>206.93866666666668</v>
      </c>
      <c r="MT121" s="9">
        <v>183.50166666666667</v>
      </c>
      <c r="MU121" s="9">
        <v>203.31766666666667</v>
      </c>
      <c r="MV121" s="9">
        <v>220.00566666666666</v>
      </c>
      <c r="MW121" s="9">
        <v>134</v>
      </c>
      <c r="MX121" s="9">
        <v>131</v>
      </c>
      <c r="MY121" s="9">
        <v>126.33333333333333</v>
      </c>
      <c r="MZ121" s="9">
        <v>159.66666666666666</v>
      </c>
      <c r="NA121" s="9">
        <v>70.666666666666671</v>
      </c>
      <c r="NB121" s="9">
        <v>71.333333333333329</v>
      </c>
      <c r="NC121" s="9">
        <v>64</v>
      </c>
      <c r="ND121" s="9">
        <v>75.666666666666671</v>
      </c>
      <c r="NE121" s="9">
        <v>207.09900000000002</v>
      </c>
      <c r="NF121" s="9">
        <v>217.47966666666665</v>
      </c>
      <c r="NG121" s="9">
        <v>8.5566666666666666</v>
      </c>
      <c r="NH121" s="9">
        <v>15.583333333333334</v>
      </c>
      <c r="NI121" s="9">
        <v>5.9766666666666666</v>
      </c>
      <c r="NJ121" s="9">
        <v>98.733333333333334</v>
      </c>
      <c r="NK121" s="9">
        <v>186.23333333333335</v>
      </c>
      <c r="NL121" s="9">
        <v>311.26666666666699</v>
      </c>
      <c r="NM121" s="9">
        <v>114.33126095966841</v>
      </c>
      <c r="NN121" s="9">
        <v>1.3089733488290709</v>
      </c>
      <c r="NO121" s="9">
        <v>1.4200414635223273</v>
      </c>
      <c r="NP121" s="27">
        <v>70.537518037518055</v>
      </c>
      <c r="NQ121" s="27">
        <v>86.622414467253165</v>
      </c>
      <c r="NR121" s="27">
        <v>74.121456024708365</v>
      </c>
      <c r="NS121" s="27">
        <v>119.60519383333333</v>
      </c>
      <c r="NT121" s="27">
        <v>88.550519606666668</v>
      </c>
      <c r="NU121" s="27">
        <v>188.23266666666666</v>
      </c>
      <c r="NV121" s="27">
        <v>1360</v>
      </c>
      <c r="NW121" s="27">
        <v>161</v>
      </c>
      <c r="NX121" s="27">
        <v>258</v>
      </c>
      <c r="NY121" s="27">
        <v>198</v>
      </c>
      <c r="NZ121" s="27">
        <v>120</v>
      </c>
      <c r="OA121" s="27">
        <v>116</v>
      </c>
      <c r="OB121" s="27">
        <v>124</v>
      </c>
      <c r="OC121" s="27">
        <v>79.8</v>
      </c>
      <c r="OD121" s="27">
        <v>851.75</v>
      </c>
      <c r="OE121" s="27">
        <v>139.54366666666667</v>
      </c>
      <c r="OF121" s="27">
        <v>2572.3581603581606</v>
      </c>
      <c r="OG121" s="27">
        <v>3687.9</v>
      </c>
      <c r="OH121" s="27">
        <v>6482.4666666666672</v>
      </c>
      <c r="OI121" s="27">
        <v>1771.7333333333336</v>
      </c>
      <c r="OJ121" s="9">
        <v>132</v>
      </c>
      <c r="OK121" s="9">
        <v>91.90000000000002</v>
      </c>
      <c r="OL121" s="9">
        <v>36</v>
      </c>
      <c r="OM121" s="9">
        <v>84.1</v>
      </c>
      <c r="ON121" s="9">
        <v>316</v>
      </c>
      <c r="OO121" s="9">
        <v>190.2</v>
      </c>
      <c r="OP121" s="9">
        <v>87.259282082883999</v>
      </c>
      <c r="OQ121" s="9">
        <v>91.622276029055456</v>
      </c>
      <c r="OR121" s="9">
        <v>127.5</v>
      </c>
      <c r="OS121" s="9">
        <v>158.76666666666668</v>
      </c>
      <c r="OT121" s="9">
        <v>208.56666666666669</v>
      </c>
      <c r="OU121" s="9">
        <v>292.33333333333331</v>
      </c>
      <c r="OV121" s="9">
        <v>165.46666666666667</v>
      </c>
      <c r="OW121" s="9">
        <v>210.76666666666665</v>
      </c>
      <c r="OX121" s="9">
        <v>177.66666666666666</v>
      </c>
      <c r="OY121" s="9">
        <v>161.9</v>
      </c>
      <c r="OZ121" s="9">
        <v>170.36666666666667</v>
      </c>
      <c r="PA121" s="9">
        <v>126.06666666666666</v>
      </c>
      <c r="PB121" s="9">
        <v>124.7</v>
      </c>
      <c r="PC121" s="9">
        <v>122.533333333333</v>
      </c>
      <c r="PD121" s="9">
        <v>132.96666666666667</v>
      </c>
      <c r="PE121" s="9">
        <v>191.36666666666667</v>
      </c>
    </row>
    <row r="122" spans="1:421" ht="15.75">
      <c r="A122" s="2">
        <v>39814</v>
      </c>
      <c r="B122" s="9">
        <v>235.15955199999999</v>
      </c>
      <c r="C122" s="9">
        <v>124.31611733333334</v>
      </c>
      <c r="D122" s="9">
        <v>235.38920000000002</v>
      </c>
      <c r="E122" s="9">
        <v>390.7833333333333</v>
      </c>
      <c r="F122" s="9">
        <v>158.07333333333335</v>
      </c>
      <c r="G122" s="9">
        <v>316.67</v>
      </c>
      <c r="H122" s="9">
        <v>163.64288888888888</v>
      </c>
      <c r="I122" s="9">
        <v>138.76666666666668</v>
      </c>
      <c r="J122" s="9">
        <v>158.652637</v>
      </c>
      <c r="K122" s="9">
        <v>166.91989599999999</v>
      </c>
      <c r="L122" s="9">
        <v>119.66000000000001</v>
      </c>
      <c r="M122" s="9">
        <v>345.17</v>
      </c>
      <c r="N122" s="9">
        <v>226.67</v>
      </c>
      <c r="O122" s="9">
        <v>119.270083742</v>
      </c>
      <c r="P122" s="9">
        <v>149.39992621533329</v>
      </c>
      <c r="Q122" s="9">
        <v>189.000304</v>
      </c>
      <c r="R122" s="9">
        <v>148.19968255197367</v>
      </c>
      <c r="S122" s="9">
        <v>126.76580065</v>
      </c>
      <c r="T122" s="9">
        <v>99.358667112366675</v>
      </c>
      <c r="U122" s="9">
        <v>526.5888102711333</v>
      </c>
      <c r="V122" s="9">
        <v>201.42144385872805</v>
      </c>
      <c r="W122" s="9">
        <v>213.14000000000001</v>
      </c>
      <c r="X122" s="9">
        <v>440.84333333333331</v>
      </c>
      <c r="Y122" s="9">
        <v>216.91036803333336</v>
      </c>
      <c r="Z122" s="9">
        <v>350.3495199560686</v>
      </c>
      <c r="AA122" s="17">
        <v>365.96735491999999</v>
      </c>
      <c r="AB122" s="9">
        <v>609.33333333333337</v>
      </c>
      <c r="AC122" s="9">
        <v>1100</v>
      </c>
      <c r="AD122" s="9">
        <v>429</v>
      </c>
      <c r="AE122" s="9">
        <v>1204.2383624646666</v>
      </c>
      <c r="AF122" s="9">
        <v>937.69948770666679</v>
      </c>
      <c r="AG122" s="9">
        <v>915.25161231706113</v>
      </c>
      <c r="AH122" s="9">
        <v>1161.1170403935196</v>
      </c>
      <c r="AI122" s="9">
        <v>1106.2741160633934</v>
      </c>
      <c r="AJ122" s="9">
        <v>1092.2901920484549</v>
      </c>
      <c r="AK122" s="9">
        <v>1650.1981990076331</v>
      </c>
      <c r="AL122" s="9">
        <v>232.9017806707003</v>
      </c>
      <c r="AM122" s="9">
        <v>163.08252650733263</v>
      </c>
      <c r="AN122" s="9">
        <v>139.86192864013159</v>
      </c>
      <c r="AO122" s="9">
        <v>138.61536798086124</v>
      </c>
      <c r="AP122" s="9">
        <v>332</v>
      </c>
      <c r="AQ122" s="9">
        <v>284.02887830000003</v>
      </c>
      <c r="AR122" s="9">
        <v>167.23333333333332</v>
      </c>
      <c r="AS122" s="9">
        <v>191.03333333333333</v>
      </c>
      <c r="AT122" s="9">
        <v>175.96666666666667</v>
      </c>
      <c r="AU122" s="9">
        <v>199.43333333333331</v>
      </c>
      <c r="AV122" s="9">
        <v>123.86666666666667</v>
      </c>
      <c r="AW122" s="9">
        <v>184.43333333333331</v>
      </c>
      <c r="AX122" s="9">
        <v>126.3</v>
      </c>
      <c r="AY122" s="9">
        <v>169.73333333333335</v>
      </c>
      <c r="AZ122" s="9">
        <v>144.56666666666669</v>
      </c>
      <c r="BA122" s="9">
        <v>108.66666666666667</v>
      </c>
      <c r="BB122" s="9">
        <v>158.79999999999998</v>
      </c>
      <c r="BC122" s="9">
        <v>190.96666666666667</v>
      </c>
      <c r="BD122" s="9">
        <v>71.466666666666654</v>
      </c>
      <c r="BE122" s="9">
        <v>171</v>
      </c>
      <c r="BF122" s="9">
        <v>118.89999999999999</v>
      </c>
      <c r="BG122" s="9">
        <v>126.40000000000002</v>
      </c>
      <c r="BH122" s="9">
        <v>146.46666666666667</v>
      </c>
      <c r="BI122" s="9">
        <v>205.17607127704713</v>
      </c>
      <c r="BJ122" s="9">
        <v>165.82182548176775</v>
      </c>
      <c r="BK122" s="9">
        <v>175.59661027955457</v>
      </c>
      <c r="BL122" s="9">
        <v>175.73803026544283</v>
      </c>
      <c r="BM122" s="9">
        <v>142.52645956096487</v>
      </c>
      <c r="BN122" s="9">
        <v>99.629123560413831</v>
      </c>
      <c r="BO122" s="9">
        <v>151.89873417721523</v>
      </c>
      <c r="BP122" s="9">
        <v>203.0373060415979</v>
      </c>
      <c r="BQ122" s="9">
        <v>211.5702479338843</v>
      </c>
      <c r="BR122" s="9">
        <v>167.44659206510681</v>
      </c>
      <c r="BS122" s="9">
        <v>109.97893432105204</v>
      </c>
      <c r="BT122" s="9">
        <v>193.4919864011656</v>
      </c>
      <c r="BU122" s="9">
        <v>195.49342242786477</v>
      </c>
      <c r="BV122" s="9">
        <v>163.16666666666666</v>
      </c>
      <c r="BW122" s="9">
        <v>113.72222222222233</v>
      </c>
      <c r="BX122" s="9">
        <v>240.33</v>
      </c>
      <c r="BY122" s="9">
        <v>138.1</v>
      </c>
      <c r="BZ122" s="9">
        <v>176.16666666666666</v>
      </c>
      <c r="CA122" s="9">
        <v>280.17573254385906</v>
      </c>
      <c r="CB122" s="9">
        <v>135.86666666666665</v>
      </c>
      <c r="CC122" s="9">
        <v>1534.2815628413246</v>
      </c>
      <c r="CD122" s="9">
        <v>2707.8573535426731</v>
      </c>
      <c r="CE122" s="9">
        <v>2922.2625426400755</v>
      </c>
      <c r="CF122" s="9">
        <v>2599.3056023741688</v>
      </c>
      <c r="CG122" s="9">
        <v>2600.983144420703</v>
      </c>
      <c r="CH122" s="27"/>
      <c r="CI122" s="27">
        <v>2689.6666666666665</v>
      </c>
      <c r="CJ122" s="27">
        <v>6738.1933333333336</v>
      </c>
      <c r="CK122" s="27">
        <v>2992.6666666666665</v>
      </c>
      <c r="CL122" s="27">
        <v>179.27083333333348</v>
      </c>
      <c r="CM122" s="27">
        <v>2698</v>
      </c>
      <c r="CN122" s="27">
        <v>4496.78</v>
      </c>
      <c r="CO122" s="27">
        <v>4375.666666666667</v>
      </c>
      <c r="CP122" s="27">
        <v>4311.9266666666672</v>
      </c>
      <c r="CQ122" s="27">
        <v>110.44444444444434</v>
      </c>
      <c r="CR122" s="27">
        <v>148.31944444444434</v>
      </c>
      <c r="CS122" s="27">
        <v>349.05555555555566</v>
      </c>
      <c r="CT122" s="27">
        <v>149.13333333333333</v>
      </c>
      <c r="CU122" s="27">
        <v>126.48333333333333</v>
      </c>
      <c r="CV122" s="27">
        <v>681.55908297299993</v>
      </c>
      <c r="CW122" s="9">
        <v>231.38</v>
      </c>
      <c r="CX122" s="9">
        <v>369.67448292448302</v>
      </c>
      <c r="CY122" s="9">
        <v>131.66666666666666</v>
      </c>
      <c r="CZ122" s="9">
        <v>142.33333333333334</v>
      </c>
      <c r="DA122" s="9">
        <v>216.06926406926405</v>
      </c>
      <c r="DB122" s="9">
        <v>1009.1228260501777</v>
      </c>
      <c r="DC122" s="27">
        <v>218.53333333333333</v>
      </c>
      <c r="DD122" s="9">
        <v>842.7166666666667</v>
      </c>
      <c r="DE122" s="9">
        <v>365.66666666666669</v>
      </c>
      <c r="DF122" s="9">
        <v>369.33333333333331</v>
      </c>
      <c r="DG122" s="9">
        <v>391.53444444444449</v>
      </c>
      <c r="DH122" s="9">
        <v>394</v>
      </c>
      <c r="DI122" s="9">
        <v>350.77995146666666</v>
      </c>
      <c r="DJ122" s="9">
        <v>662.92000000000007</v>
      </c>
      <c r="DK122" s="9">
        <v>673.33333333333337</v>
      </c>
      <c r="DL122" s="9">
        <v>754.66666666666663</v>
      </c>
      <c r="DM122" s="9">
        <v>656.33333333333337</v>
      </c>
      <c r="DN122" s="9">
        <v>340.17333333333335</v>
      </c>
      <c r="DO122" s="9">
        <v>314.33333333333331</v>
      </c>
      <c r="DP122" s="9">
        <v>381</v>
      </c>
      <c r="DQ122" s="9">
        <v>329.33333333333331</v>
      </c>
      <c r="DR122" s="9">
        <v>649.09333333333325</v>
      </c>
      <c r="DS122" s="9">
        <v>300</v>
      </c>
      <c r="DT122" s="9">
        <v>354.33333333333331</v>
      </c>
      <c r="DU122" s="9">
        <v>682.41</v>
      </c>
      <c r="DV122" s="9">
        <v>793</v>
      </c>
      <c r="DW122" s="9">
        <v>121.06</v>
      </c>
      <c r="DX122" s="9">
        <v>448.33333333333331</v>
      </c>
      <c r="DY122" s="9">
        <v>367.66666666666669</v>
      </c>
      <c r="DZ122" s="9">
        <v>844.67333333333329</v>
      </c>
      <c r="EA122" s="9">
        <v>762</v>
      </c>
      <c r="EB122" s="9">
        <v>266.99</v>
      </c>
      <c r="EC122" s="9">
        <v>207</v>
      </c>
      <c r="ED122" s="17">
        <v>579.33333333333337</v>
      </c>
      <c r="EE122" s="9">
        <v>551.15928334714761</v>
      </c>
      <c r="EF122" s="9">
        <v>1591.73753164</v>
      </c>
      <c r="EG122" s="9">
        <v>746.04429460800009</v>
      </c>
      <c r="EH122" s="9">
        <v>252.33333333333334</v>
      </c>
      <c r="EI122" s="9">
        <v>616.41248455200002</v>
      </c>
      <c r="EJ122" s="9">
        <v>338.73796141937163</v>
      </c>
      <c r="EK122" s="9">
        <v>346.54923850353271</v>
      </c>
      <c r="EL122" s="9">
        <v>343.81140724107257</v>
      </c>
      <c r="EM122" s="9">
        <v>141.00000000000003</v>
      </c>
      <c r="EN122" s="9">
        <v>226.70000000000002</v>
      </c>
      <c r="EO122" s="9">
        <v>142.29999999999998</v>
      </c>
      <c r="EP122" s="9">
        <v>159.16666666666666</v>
      </c>
      <c r="EQ122" s="9">
        <v>231</v>
      </c>
      <c r="ER122" s="9">
        <v>228.53333333333333</v>
      </c>
      <c r="ES122" s="9">
        <v>146.43333333333337</v>
      </c>
      <c r="ET122" s="9">
        <v>215.03333333333333</v>
      </c>
      <c r="EU122" s="9">
        <v>122.03333333333335</v>
      </c>
      <c r="EV122" s="9">
        <v>270.45000000000005</v>
      </c>
      <c r="EW122" s="9">
        <v>160.44817927170868</v>
      </c>
      <c r="EX122" s="9">
        <v>129.49687602762251</v>
      </c>
      <c r="EY122" s="9">
        <v>159.09822866344606</v>
      </c>
      <c r="EZ122" s="9">
        <v>111.25936682329412</v>
      </c>
      <c r="FA122" s="9">
        <v>175.33294730746957</v>
      </c>
      <c r="FB122" s="9">
        <v>141.71089983405756</v>
      </c>
      <c r="FC122" s="9">
        <v>433.61533855929019</v>
      </c>
      <c r="FD122" s="9">
        <v>3172.4300000000003</v>
      </c>
      <c r="FE122" s="9">
        <v>314.12356190470496</v>
      </c>
      <c r="FF122" s="9">
        <v>807.18582860266667</v>
      </c>
      <c r="FG122" s="9">
        <v>677.33333333333337</v>
      </c>
      <c r="FH122" s="9">
        <v>546.75</v>
      </c>
      <c r="FI122" s="9">
        <v>490.89596560000001</v>
      </c>
      <c r="FJ122" s="9">
        <v>22.82047872340425</v>
      </c>
      <c r="FK122" s="9">
        <v>22.662878787878785</v>
      </c>
      <c r="FL122" s="9">
        <v>279.9839646464647</v>
      </c>
      <c r="FM122" s="9">
        <v>529.41177739753232</v>
      </c>
      <c r="FN122" s="9">
        <v>577.33333333333337</v>
      </c>
      <c r="FO122" s="9">
        <v>109.23333333333333</v>
      </c>
      <c r="FP122" s="9">
        <v>375.52071960666666</v>
      </c>
      <c r="FQ122" s="9">
        <v>299.97565116133336</v>
      </c>
      <c r="FR122" s="9">
        <v>374.51464614361288</v>
      </c>
      <c r="FS122" s="9">
        <v>266.73333333333329</v>
      </c>
      <c r="FT122" s="9">
        <v>438.94036364199997</v>
      </c>
      <c r="FU122" s="9">
        <v>0.56966666666666677</v>
      </c>
      <c r="FV122" s="9">
        <v>771.61791700000003</v>
      </c>
      <c r="FW122" s="9">
        <v>641.76564468200002</v>
      </c>
      <c r="FX122" s="9">
        <v>127.40000000000002</v>
      </c>
      <c r="FY122" s="9">
        <v>163.33333333333334</v>
      </c>
      <c r="FZ122" s="9">
        <v>136.1</v>
      </c>
      <c r="GA122" s="9">
        <v>136.03333333333333</v>
      </c>
      <c r="GB122" s="9">
        <v>120.3</v>
      </c>
      <c r="GC122" s="9">
        <v>155.1</v>
      </c>
      <c r="GD122" s="9">
        <v>220.73333333333335</v>
      </c>
      <c r="GE122" s="9">
        <v>93.56935850238898</v>
      </c>
      <c r="GF122" s="9">
        <v>118.50012696442175</v>
      </c>
      <c r="GG122" s="9">
        <v>130.83253588516749</v>
      </c>
      <c r="GH122" s="9">
        <v>169.18877802138798</v>
      </c>
      <c r="GI122" s="9">
        <v>694.67658756200001</v>
      </c>
      <c r="GJ122" s="9">
        <v>12.199999999999998</v>
      </c>
      <c r="GK122" s="9">
        <v>10.176666666666668</v>
      </c>
      <c r="GL122" s="9">
        <v>3.3366666666666664</v>
      </c>
      <c r="GM122" s="9">
        <v>0.82199166666666679</v>
      </c>
      <c r="GN122" s="9">
        <v>1.1320999999999999</v>
      </c>
      <c r="GO122" s="9">
        <v>3.0370000000000004</v>
      </c>
      <c r="GP122" s="9">
        <v>1.1819666666666666</v>
      </c>
      <c r="GQ122" s="9">
        <v>4.8979999999999997</v>
      </c>
      <c r="GR122" s="9">
        <v>0.16368833333333332</v>
      </c>
      <c r="GS122" s="9">
        <v>4.3183333333333325</v>
      </c>
      <c r="GT122" s="9">
        <v>1.179934210526316</v>
      </c>
      <c r="GU122" s="9">
        <v>139.06666666666666</v>
      </c>
      <c r="GV122" s="9">
        <v>91.533333333333346</v>
      </c>
      <c r="GW122" s="9">
        <v>91.566666666666663</v>
      </c>
      <c r="GX122" s="9">
        <v>133.36666666666667</v>
      </c>
      <c r="GY122" s="9">
        <v>120.16666666666667</v>
      </c>
      <c r="GZ122" s="9">
        <v>85.333333333333329</v>
      </c>
      <c r="HA122" s="9">
        <v>179.83333333333334</v>
      </c>
      <c r="HB122" s="9">
        <v>79.176063414089541</v>
      </c>
      <c r="HC122" s="9">
        <v>87.314408528289405</v>
      </c>
      <c r="HD122" s="9">
        <v>58.789761639670047</v>
      </c>
      <c r="HE122" s="9">
        <v>73.112608442942317</v>
      </c>
      <c r="HF122" s="9">
        <v>115.36320933235376</v>
      </c>
      <c r="HG122" s="9">
        <v>80.616740088105715</v>
      </c>
      <c r="HH122" s="9">
        <v>9.56</v>
      </c>
      <c r="HI122" s="9">
        <v>0.53576666666666661</v>
      </c>
      <c r="HJ122" s="9">
        <v>10.34</v>
      </c>
      <c r="HK122" s="9">
        <v>0.13163333333333335</v>
      </c>
      <c r="HL122" s="34">
        <v>185.93333333333331</v>
      </c>
      <c r="HM122" s="9">
        <v>158.06666666666666</v>
      </c>
      <c r="HN122" s="34">
        <v>179.96666666666667</v>
      </c>
      <c r="HO122" s="9">
        <v>0.80980000000000008</v>
      </c>
      <c r="HP122" s="9">
        <v>1.0112333333333332</v>
      </c>
      <c r="HQ122" s="9">
        <v>0.4642</v>
      </c>
      <c r="HR122" s="9">
        <v>1.3945144083694083</v>
      </c>
      <c r="HS122" s="9">
        <v>4.3300097142223715</v>
      </c>
      <c r="HT122" s="9">
        <v>0.42110933333333334</v>
      </c>
      <c r="HU122" s="9">
        <v>0.40479999999999999</v>
      </c>
      <c r="HV122" s="9">
        <v>0.57553333333333334</v>
      </c>
      <c r="HW122" s="9">
        <v>2.966683243676528</v>
      </c>
      <c r="HX122" s="9">
        <v>0.79693333333333338</v>
      </c>
      <c r="HY122" s="9">
        <v>1.2946</v>
      </c>
      <c r="HZ122" s="9">
        <v>0.54426666666666668</v>
      </c>
      <c r="IA122" s="9">
        <v>1.7845854766666667</v>
      </c>
      <c r="IB122" s="9">
        <v>0.7360000000000001</v>
      </c>
      <c r="IC122" s="9">
        <v>1.3603333333333332</v>
      </c>
      <c r="ID122" s="9">
        <v>1.0969333333333333</v>
      </c>
      <c r="IE122" s="9">
        <v>1.7793333333333334</v>
      </c>
      <c r="IF122" s="9">
        <v>1.3648063924963925</v>
      </c>
      <c r="IG122" s="9">
        <v>0.81921948717948723</v>
      </c>
      <c r="IH122" s="9">
        <v>0.57346271739955956</v>
      </c>
      <c r="II122" s="9">
        <v>155.53333333333333</v>
      </c>
      <c r="IJ122" s="9">
        <v>185.80000000000004</v>
      </c>
      <c r="IK122" s="9">
        <v>131.73333333333335</v>
      </c>
      <c r="IL122" s="9">
        <v>145.83333333333334</v>
      </c>
      <c r="IM122" s="9">
        <v>171.86666666666667</v>
      </c>
      <c r="IN122" s="9">
        <v>147.36666666666665</v>
      </c>
      <c r="IO122" s="9">
        <v>120.76666666666665</v>
      </c>
      <c r="IP122" s="9">
        <v>139.29999999999998</v>
      </c>
      <c r="IQ122" s="9">
        <v>71.066666666666663</v>
      </c>
      <c r="IR122" s="9">
        <v>81.999999999999986</v>
      </c>
      <c r="IS122" s="9">
        <v>208.03333333333333</v>
      </c>
      <c r="IT122" s="9">
        <v>145.79999999999998</v>
      </c>
      <c r="IU122" s="9">
        <v>131.9</v>
      </c>
      <c r="IV122" s="9">
        <v>146.36666666666667</v>
      </c>
      <c r="IW122" s="9">
        <v>92.786281043817027</v>
      </c>
      <c r="IX122" s="9">
        <v>95.792267740864744</v>
      </c>
      <c r="IY122" s="9">
        <v>84.636160673161797</v>
      </c>
      <c r="IZ122" s="9">
        <v>82.412324141140544</v>
      </c>
      <c r="JA122" s="9">
        <v>112.51353004847286</v>
      </c>
      <c r="JB122" s="9">
        <v>96.706963309719754</v>
      </c>
      <c r="JC122" s="9">
        <v>100.23833844058565</v>
      </c>
      <c r="JD122" s="9">
        <v>175.64282187796059</v>
      </c>
      <c r="JE122" s="9">
        <v>1.3699999999999999</v>
      </c>
      <c r="JF122" s="9">
        <v>0.34666666666666668</v>
      </c>
      <c r="JG122" s="9">
        <v>0.76113194282270924</v>
      </c>
      <c r="JH122" s="9">
        <v>0.88509707806958882</v>
      </c>
      <c r="JI122" s="9">
        <v>1.0726092548170181</v>
      </c>
      <c r="JJ122" s="9">
        <v>1.2780221678713879</v>
      </c>
      <c r="JK122" s="9">
        <v>1.3956735772757156</v>
      </c>
      <c r="JL122" s="9">
        <v>1.4981413672955401</v>
      </c>
      <c r="JM122" s="9">
        <v>0.98470520923520932</v>
      </c>
      <c r="JN122" s="9">
        <v>0.98233582972582967</v>
      </c>
      <c r="JO122" s="9">
        <v>1.1664623737373738</v>
      </c>
      <c r="JP122" s="9">
        <v>1.1652658297258298</v>
      </c>
      <c r="JQ122" s="9">
        <v>0.81616577200577201</v>
      </c>
      <c r="JR122" s="9">
        <v>0.80055910533910535</v>
      </c>
      <c r="JS122" s="9">
        <v>1.8672387012987017</v>
      </c>
      <c r="JT122" s="9">
        <v>1.7855230447330448</v>
      </c>
      <c r="JU122" s="9">
        <v>0.9519335209235209</v>
      </c>
      <c r="JV122" s="9">
        <v>0.96368441558441575</v>
      </c>
      <c r="JW122" s="9">
        <v>1.9400990043290038</v>
      </c>
      <c r="JX122" s="9">
        <v>1.8738213780663782</v>
      </c>
      <c r="JY122" s="9">
        <v>1.2928511904761908</v>
      </c>
      <c r="JZ122" s="9">
        <v>1.2717119119769122</v>
      </c>
      <c r="KA122" s="9">
        <v>0.72783333333333333</v>
      </c>
      <c r="KB122" s="9">
        <v>0.60906666666666665</v>
      </c>
      <c r="KC122" s="9">
        <v>0.41776666666666662</v>
      </c>
      <c r="KD122" s="9">
        <v>0.73923333333333341</v>
      </c>
      <c r="KE122" s="9">
        <v>0.3796666666666666</v>
      </c>
      <c r="KF122" s="9">
        <v>0.98070000000000013</v>
      </c>
      <c r="KG122" s="9">
        <v>0.27599999999999997</v>
      </c>
      <c r="KH122" s="9">
        <v>0.42836666666666667</v>
      </c>
      <c r="KI122" s="9">
        <v>1.7920833333333335</v>
      </c>
      <c r="KJ122" s="9">
        <v>0.53583333333333338</v>
      </c>
      <c r="KK122" s="9">
        <v>0.59416666666666662</v>
      </c>
      <c r="KL122" s="9">
        <v>1.4541666666666666</v>
      </c>
      <c r="KM122" s="9">
        <v>1.5412418732502604</v>
      </c>
      <c r="KN122" s="9">
        <v>0.59231803198288979</v>
      </c>
      <c r="KO122" s="9">
        <v>0.62625039366917246</v>
      </c>
      <c r="KP122" s="9">
        <v>1.4783602981257955</v>
      </c>
      <c r="KQ122" s="9">
        <v>0.28150000000000003</v>
      </c>
      <c r="KR122" s="9">
        <v>0.24590000000000001</v>
      </c>
      <c r="KS122" s="9">
        <v>0.2266333333333333</v>
      </c>
      <c r="KT122" s="9">
        <v>0.31683666666666666</v>
      </c>
      <c r="KU122" s="9">
        <v>38.884028219395866</v>
      </c>
      <c r="KV122" s="27">
        <v>0.98318247214379373</v>
      </c>
      <c r="KW122" s="27">
        <v>0.66661130534321023</v>
      </c>
      <c r="KX122" s="27">
        <v>1.278182331211712</v>
      </c>
      <c r="KY122" s="27">
        <v>0.74037862027754076</v>
      </c>
      <c r="KZ122" s="27">
        <v>0.53715024348467655</v>
      </c>
      <c r="LA122" s="27">
        <v>0.6658833310351403</v>
      </c>
      <c r="LB122" s="27">
        <v>0.34111000863625446</v>
      </c>
      <c r="LC122" s="27">
        <v>0.49467485926751831</v>
      </c>
      <c r="LD122" s="27">
        <v>0.87179999999999991</v>
      </c>
      <c r="LE122" s="27">
        <v>0.93579999999999997</v>
      </c>
      <c r="LF122" s="27">
        <v>0.7881690873408268</v>
      </c>
      <c r="LG122" s="27">
        <v>0.78181425067963328</v>
      </c>
      <c r="LH122" s="27">
        <v>0.62243333333333328</v>
      </c>
      <c r="LI122" s="27">
        <v>0.64863786049296479</v>
      </c>
      <c r="LJ122" s="9">
        <v>40.703643578643579</v>
      </c>
      <c r="LK122" s="27">
        <v>218.53333333333333</v>
      </c>
      <c r="LL122" s="9">
        <v>1.6533333333333333</v>
      </c>
      <c r="LM122" s="9">
        <v>2.0786303191776239</v>
      </c>
      <c r="LN122" s="9">
        <v>1.3414237576754209</v>
      </c>
      <c r="LO122" s="9">
        <v>1.195470897125787</v>
      </c>
      <c r="LP122" s="9"/>
      <c r="LQ122" s="9">
        <v>2.3051442242667339</v>
      </c>
      <c r="LR122" s="9">
        <v>1.8968020153325371</v>
      </c>
      <c r="LS122" s="9">
        <v>2.6968888568794784</v>
      </c>
      <c r="LT122" s="9">
        <v>219.16</v>
      </c>
      <c r="LU122" s="9">
        <v>218.41433333333336</v>
      </c>
      <c r="LV122" s="9">
        <v>254.11</v>
      </c>
      <c r="LW122" s="9">
        <v>222.36500000000001</v>
      </c>
      <c r="LX122" s="9">
        <v>236.42</v>
      </c>
      <c r="LY122" s="9">
        <v>215.62433333333334</v>
      </c>
      <c r="LZ122" s="9">
        <v>233.84633333333332</v>
      </c>
      <c r="MA122" s="9">
        <v>270.97533333333331</v>
      </c>
      <c r="MB122" s="9">
        <v>165.08099999999999</v>
      </c>
      <c r="MC122" s="9">
        <v>207.64233333333334</v>
      </c>
      <c r="MD122" s="9">
        <v>223.154</v>
      </c>
      <c r="ME122" s="9">
        <v>185.9433333333333</v>
      </c>
      <c r="MF122" s="9">
        <v>199.27233333333334</v>
      </c>
      <c r="MG122" s="9">
        <v>204.86666666666667</v>
      </c>
      <c r="MH122" s="9">
        <v>206.91</v>
      </c>
      <c r="MI122" s="9">
        <v>204.61866666666666</v>
      </c>
      <c r="MJ122" s="9">
        <v>195.01233333333334</v>
      </c>
      <c r="MK122" s="9">
        <v>213.68066666666667</v>
      </c>
      <c r="ML122" s="9">
        <v>278.69366666666667</v>
      </c>
      <c r="MM122" s="9">
        <v>328.21033333333338</v>
      </c>
      <c r="MN122" s="9">
        <v>312.58833333333331</v>
      </c>
      <c r="MO122" s="9">
        <v>148.631</v>
      </c>
      <c r="MP122" s="9">
        <v>164.917</v>
      </c>
      <c r="MQ122" s="9">
        <v>192.37666666666667</v>
      </c>
      <c r="MR122" s="9">
        <v>197.08066666666664</v>
      </c>
      <c r="MS122" s="9">
        <v>205.00699999999998</v>
      </c>
      <c r="MT122" s="9">
        <v>173.74766666666667</v>
      </c>
      <c r="MU122" s="9">
        <v>206.44366666666667</v>
      </c>
      <c r="MV122" s="9">
        <v>221.83433333333332</v>
      </c>
      <c r="MW122" s="9">
        <v>100</v>
      </c>
      <c r="MX122" s="9">
        <v>104</v>
      </c>
      <c r="MY122" s="9">
        <v>91.666666666666671</v>
      </c>
      <c r="MZ122" s="9">
        <v>112.33333333333333</v>
      </c>
      <c r="NA122" s="9">
        <v>54.666666666666664</v>
      </c>
      <c r="NB122" s="9">
        <v>51.333333333333336</v>
      </c>
      <c r="NC122" s="9">
        <v>53</v>
      </c>
      <c r="ND122" s="9">
        <v>74.666666666666671</v>
      </c>
      <c r="NE122" s="9">
        <v>214.83966666666666</v>
      </c>
      <c r="NF122" s="9">
        <v>219.59799999999998</v>
      </c>
      <c r="NG122" s="9">
        <v>9.2233333333333345</v>
      </c>
      <c r="NH122" s="9">
        <v>12.49</v>
      </c>
      <c r="NI122" s="9">
        <v>6.9666666666666659</v>
      </c>
      <c r="NJ122" s="9">
        <v>98.333333333333329</v>
      </c>
      <c r="NK122" s="9">
        <v>189.30000000000004</v>
      </c>
      <c r="NL122" s="9">
        <v>265.933333333333</v>
      </c>
      <c r="NM122" s="9">
        <v>133.26956798979751</v>
      </c>
      <c r="NN122" s="9">
        <v>1.2684722968625466</v>
      </c>
      <c r="NO122" s="9">
        <v>1.3330255544072831</v>
      </c>
      <c r="NP122" s="27">
        <v>65.81100478468899</v>
      </c>
      <c r="NQ122" s="27">
        <v>87.388564393939347</v>
      </c>
      <c r="NR122" s="27">
        <v>72.472162358219236</v>
      </c>
      <c r="NS122" s="27">
        <v>128.10046579999999</v>
      </c>
      <c r="NT122" s="27">
        <v>81.57294774333333</v>
      </c>
      <c r="NU122" s="27">
        <v>187.64366666666669</v>
      </c>
      <c r="NV122" s="27">
        <v>1330</v>
      </c>
      <c r="NW122" s="27">
        <v>161</v>
      </c>
      <c r="NX122" s="27">
        <v>229</v>
      </c>
      <c r="NY122" s="27">
        <v>177</v>
      </c>
      <c r="NZ122" s="27">
        <v>104</v>
      </c>
      <c r="OA122" s="27">
        <v>95.2</v>
      </c>
      <c r="OB122" s="27">
        <v>111</v>
      </c>
      <c r="OC122" s="27">
        <v>87.2</v>
      </c>
      <c r="OD122" s="27">
        <v>880.98666666666668</v>
      </c>
      <c r="OE122" s="27">
        <v>140.55700000000002</v>
      </c>
      <c r="OF122" s="27">
        <v>2938.0361770439172</v>
      </c>
      <c r="OG122" s="27">
        <v>3568.6333333333332</v>
      </c>
      <c r="OH122" s="27">
        <v>5970.4666666666672</v>
      </c>
      <c r="OI122" s="27">
        <v>1784.0666666666666</v>
      </c>
      <c r="OJ122" s="9">
        <v>132</v>
      </c>
      <c r="OK122" s="9">
        <v>91.90000000000002</v>
      </c>
      <c r="OL122" s="9">
        <v>30.899999999999995</v>
      </c>
      <c r="OM122" s="9">
        <v>93.8</v>
      </c>
      <c r="ON122" s="9">
        <v>328</v>
      </c>
      <c r="OO122" s="9">
        <v>191.73333333333335</v>
      </c>
      <c r="OP122" s="9">
        <v>88.753658912340171</v>
      </c>
      <c r="OQ122" s="9">
        <v>92.663438256658353</v>
      </c>
      <c r="OR122" s="9">
        <v>131.33333333333334</v>
      </c>
      <c r="OS122" s="9">
        <v>159.73333333333332</v>
      </c>
      <c r="OT122" s="9">
        <v>208.69999999999996</v>
      </c>
      <c r="OU122" s="9">
        <v>293.09999999999997</v>
      </c>
      <c r="OV122" s="9">
        <v>174.1</v>
      </c>
      <c r="OW122" s="9">
        <v>216.70000000000002</v>
      </c>
      <c r="OX122" s="9">
        <v>177.36666666666667</v>
      </c>
      <c r="OY122" s="9">
        <v>163.63333333333333</v>
      </c>
      <c r="OZ122" s="9">
        <v>175.6</v>
      </c>
      <c r="PA122" s="9">
        <v>128.06666666666666</v>
      </c>
      <c r="PB122" s="9">
        <v>112.63333333333333</v>
      </c>
      <c r="PC122" s="9">
        <v>117.26666666666701</v>
      </c>
      <c r="PD122" s="9">
        <v>132.06666666666669</v>
      </c>
      <c r="PE122" s="9">
        <v>188.63333333333335</v>
      </c>
    </row>
    <row r="123" spans="1:421" ht="15.75">
      <c r="A123" s="3">
        <v>39904</v>
      </c>
      <c r="B123" s="9">
        <v>216.32841599999998</v>
      </c>
      <c r="C123" s="9">
        <v>127.99048533333333</v>
      </c>
      <c r="D123" s="9">
        <v>196.27249066666664</v>
      </c>
      <c r="E123" s="9">
        <v>388.46333333333331</v>
      </c>
      <c r="F123" s="9">
        <v>177.08</v>
      </c>
      <c r="G123" s="9">
        <v>328</v>
      </c>
      <c r="H123" s="9">
        <v>169.5481111111111</v>
      </c>
      <c r="I123" s="9">
        <v>152.75</v>
      </c>
      <c r="J123" s="9">
        <v>155.50320500000001</v>
      </c>
      <c r="K123" s="9">
        <v>175.974513</v>
      </c>
      <c r="L123" s="9">
        <v>130.26333333333332</v>
      </c>
      <c r="M123" s="9">
        <v>337.26333333333332</v>
      </c>
      <c r="N123" s="9">
        <v>235.33</v>
      </c>
      <c r="O123" s="9">
        <v>131.10155846933336</v>
      </c>
      <c r="P123" s="9">
        <v>162.55417451466667</v>
      </c>
      <c r="Q123" s="9">
        <v>169.48022400000002</v>
      </c>
      <c r="R123" s="9">
        <v>159.78816942265871</v>
      </c>
      <c r="S123" s="9">
        <v>127.68439340833334</v>
      </c>
      <c r="T123" s="9">
        <v>78.47721652993333</v>
      </c>
      <c r="U123" s="9">
        <v>601.68193107936656</v>
      </c>
      <c r="V123" s="9">
        <v>207.29592960799968</v>
      </c>
      <c r="W123" s="9">
        <v>216.95333333333335</v>
      </c>
      <c r="X123" s="9">
        <v>537.91499999999996</v>
      </c>
      <c r="Y123" s="9">
        <v>212.0112067</v>
      </c>
      <c r="Z123" s="9">
        <v>367.5245724515683</v>
      </c>
      <c r="AA123" s="17">
        <v>325.54927355333331</v>
      </c>
      <c r="AB123" s="9">
        <v>570.33333333333337</v>
      </c>
      <c r="AC123" s="9">
        <v>1186.6666666666667</v>
      </c>
      <c r="AD123" s="9">
        <v>444</v>
      </c>
      <c r="AE123" s="9">
        <v>1320.8628990626667</v>
      </c>
      <c r="AF123" s="9">
        <v>989.1406821733334</v>
      </c>
      <c r="AG123" s="9">
        <v>1104.7972844591238</v>
      </c>
      <c r="AH123" s="9">
        <v>1314.2421317463152</v>
      </c>
      <c r="AI123" s="9">
        <v>1173.063749522679</v>
      </c>
      <c r="AJ123" s="9">
        <v>1265.555216448638</v>
      </c>
      <c r="AK123" s="9">
        <v>1848.3648598780685</v>
      </c>
      <c r="AL123" s="9">
        <v>237.8608528956097</v>
      </c>
      <c r="AM123" s="9">
        <v>175.73071823996705</v>
      </c>
      <c r="AN123" s="9">
        <v>152.78844602718252</v>
      </c>
      <c r="AO123" s="9">
        <v>153.16025408484848</v>
      </c>
      <c r="AP123" s="9">
        <v>314</v>
      </c>
      <c r="AQ123" s="9">
        <v>272.88328626666669</v>
      </c>
      <c r="AR123" s="9">
        <v>166.66666666666666</v>
      </c>
      <c r="AS123" s="9">
        <v>170.29999999999998</v>
      </c>
      <c r="AT123" s="9">
        <v>181.53333333333333</v>
      </c>
      <c r="AU123" s="9">
        <v>195.66666666666666</v>
      </c>
      <c r="AV123" s="9">
        <v>124.26666666666667</v>
      </c>
      <c r="AW123" s="9">
        <v>183.80000000000004</v>
      </c>
      <c r="AX123" s="9">
        <v>126.3</v>
      </c>
      <c r="AY123" s="9">
        <v>170.6</v>
      </c>
      <c r="AZ123" s="9">
        <v>163.39999999999998</v>
      </c>
      <c r="BA123" s="9">
        <v>94.533333333333346</v>
      </c>
      <c r="BB123" s="9">
        <v>163.46666666666667</v>
      </c>
      <c r="BC123" s="9">
        <v>192.76666666666665</v>
      </c>
      <c r="BD123" s="9">
        <v>76.7</v>
      </c>
      <c r="BE123" s="9">
        <v>172.20000000000002</v>
      </c>
      <c r="BF123" s="9">
        <v>127.06666666666666</v>
      </c>
      <c r="BG123" s="9">
        <v>119.26666666666665</v>
      </c>
      <c r="BH123" s="9">
        <v>165.36666666666667</v>
      </c>
      <c r="BI123" s="9">
        <v>201.10309715740354</v>
      </c>
      <c r="BJ123" s="9">
        <v>189.46850792291713</v>
      </c>
      <c r="BK123" s="9">
        <v>138.69281470177603</v>
      </c>
      <c r="BL123" s="9">
        <v>171.7687918630613</v>
      </c>
      <c r="BM123" s="9">
        <v>149.51348048014364</v>
      </c>
      <c r="BN123" s="9">
        <v>105.09467109115754</v>
      </c>
      <c r="BO123" s="9">
        <v>152.99944964226751</v>
      </c>
      <c r="BP123" s="9">
        <v>169.29679762297786</v>
      </c>
      <c r="BQ123" s="9">
        <v>194.62809917355369</v>
      </c>
      <c r="BR123" s="9">
        <v>150.15259409969482</v>
      </c>
      <c r="BS123" s="9">
        <v>121.5190044939239</v>
      </c>
      <c r="BT123" s="9">
        <v>183.00145701796987</v>
      </c>
      <c r="BU123" s="9">
        <v>186.88917124900874</v>
      </c>
      <c r="BV123" s="9">
        <v>169.46753246753246</v>
      </c>
      <c r="BW123" s="9">
        <v>112.83333333333333</v>
      </c>
      <c r="BX123" s="9">
        <v>240.72</v>
      </c>
      <c r="BY123" s="9">
        <v>133</v>
      </c>
      <c r="BZ123" s="9">
        <v>175</v>
      </c>
      <c r="CA123" s="9">
        <v>276.45623035555587</v>
      </c>
      <c r="CB123" s="9">
        <v>136.13333333333333</v>
      </c>
      <c r="CC123" s="9">
        <v>1850.0135964827216</v>
      </c>
      <c r="CD123" s="9">
        <v>2432.3160783467115</v>
      </c>
      <c r="CE123" s="9">
        <v>2541.5434478260868</v>
      </c>
      <c r="CF123" s="9">
        <v>2423.662637625418</v>
      </c>
      <c r="CG123" s="9">
        <v>2423.9821477703454</v>
      </c>
      <c r="CH123" s="27">
        <v>3475.11</v>
      </c>
      <c r="CI123" s="27">
        <v>2952.6666666666665</v>
      </c>
      <c r="CJ123" s="27">
        <v>6663.3499999999995</v>
      </c>
      <c r="CK123" s="27">
        <v>3036</v>
      </c>
      <c r="CL123" s="27">
        <v>177.5</v>
      </c>
      <c r="CM123" s="27">
        <v>2625.6666666666665</v>
      </c>
      <c r="CN123" s="27">
        <v>4341.2666666666664</v>
      </c>
      <c r="CO123" s="27">
        <v>4437.7366666666667</v>
      </c>
      <c r="CP123" s="27">
        <v>4377.6966666666667</v>
      </c>
      <c r="CQ123" s="27">
        <v>100.9</v>
      </c>
      <c r="CR123" s="27">
        <v>146.45833333333334</v>
      </c>
      <c r="CS123" s="27">
        <v>352.07222222222202</v>
      </c>
      <c r="CT123" s="27">
        <v>148.72777777777767</v>
      </c>
      <c r="CU123" s="27">
        <v>140.53333333333333</v>
      </c>
      <c r="CV123" s="27">
        <v>609.02699877500004</v>
      </c>
      <c r="CW123" s="9">
        <v>248.25666666666666</v>
      </c>
      <c r="CX123" s="9">
        <v>365.49060846560843</v>
      </c>
      <c r="CY123" s="9">
        <v>123</v>
      </c>
      <c r="CZ123" s="9">
        <v>129</v>
      </c>
      <c r="DA123" s="9">
        <v>216.7777777777778</v>
      </c>
      <c r="DB123" s="9">
        <v>1181.6124923043819</v>
      </c>
      <c r="DC123" s="27">
        <v>212.4</v>
      </c>
      <c r="DD123" s="9">
        <v>993.32333333333338</v>
      </c>
      <c r="DE123" s="9">
        <v>424</v>
      </c>
      <c r="DF123" s="9">
        <v>428.66666666666669</v>
      </c>
      <c r="DG123" s="9">
        <v>464.00333333333333</v>
      </c>
      <c r="DH123" s="9">
        <v>460.66666666666669</v>
      </c>
      <c r="DI123" s="9">
        <v>390.58563729999997</v>
      </c>
      <c r="DJ123" s="9">
        <v>808.09999999999991</v>
      </c>
      <c r="DK123" s="9">
        <v>813.66666666666663</v>
      </c>
      <c r="DL123" s="9">
        <v>863</v>
      </c>
      <c r="DM123" s="9">
        <v>767.66666666666663</v>
      </c>
      <c r="DN123" s="9">
        <v>398.28333333333336</v>
      </c>
      <c r="DO123" s="9">
        <v>363.33333333333331</v>
      </c>
      <c r="DP123" s="9">
        <v>430</v>
      </c>
      <c r="DQ123" s="9">
        <v>412.33333333333331</v>
      </c>
      <c r="DR123" s="9">
        <v>749.61333333333334</v>
      </c>
      <c r="DS123" s="9">
        <v>320.95333333333332</v>
      </c>
      <c r="DT123" s="9">
        <v>392</v>
      </c>
      <c r="DU123" s="9">
        <v>806.94666666666672</v>
      </c>
      <c r="DV123" s="9">
        <v>897</v>
      </c>
      <c r="DW123" s="9">
        <v>128.41999999999999</v>
      </c>
      <c r="DX123" s="9">
        <v>491.02515151515155</v>
      </c>
      <c r="DY123" s="9">
        <v>417.33333333333331</v>
      </c>
      <c r="DZ123" s="9">
        <v>888.55333333333328</v>
      </c>
      <c r="EA123" s="9">
        <v>886.66666666666663</v>
      </c>
      <c r="EB123" s="9">
        <v>308.54000000000002</v>
      </c>
      <c r="EC123" s="9">
        <v>226.66666666666666</v>
      </c>
      <c r="ED123" s="17">
        <v>749</v>
      </c>
      <c r="EE123" s="9">
        <v>554.02948182862485</v>
      </c>
      <c r="EF123" s="9">
        <v>1266.5556951899998</v>
      </c>
      <c r="EG123" s="9">
        <v>852.67454199533324</v>
      </c>
      <c r="EH123" s="9">
        <v>277</v>
      </c>
      <c r="EI123" s="9">
        <v>794.47250482733318</v>
      </c>
      <c r="EJ123" s="9">
        <v>390.95570776129728</v>
      </c>
      <c r="EK123" s="9">
        <v>413.97666055197874</v>
      </c>
      <c r="EL123" s="9">
        <v>412.87892896042212</v>
      </c>
      <c r="EM123" s="9">
        <v>150.66666666666666</v>
      </c>
      <c r="EN123" s="9">
        <v>228.56666666666669</v>
      </c>
      <c r="EO123" s="9">
        <v>142.63333333333335</v>
      </c>
      <c r="EP123" s="9">
        <v>194.13333333333333</v>
      </c>
      <c r="EQ123" s="9">
        <v>231.03333333333333</v>
      </c>
      <c r="ER123" s="9">
        <v>229.46666666666667</v>
      </c>
      <c r="ES123" s="9">
        <v>156.19999999999999</v>
      </c>
      <c r="ET123" s="9">
        <v>192.13333333333335</v>
      </c>
      <c r="EU123" s="9">
        <v>121.89999999999999</v>
      </c>
      <c r="EV123" s="9"/>
      <c r="EW123" s="9">
        <v>178.65546218487395</v>
      </c>
      <c r="EX123" s="9">
        <v>151.46333442946397</v>
      </c>
      <c r="EY123" s="9">
        <v>199.19484702093399</v>
      </c>
      <c r="EZ123" s="9">
        <v>127.16139019411754</v>
      </c>
      <c r="FA123" s="9">
        <v>192.47249565720901</v>
      </c>
      <c r="FB123" s="9">
        <v>142.44886873307055</v>
      </c>
      <c r="FC123" s="9">
        <v>566.04998043869045</v>
      </c>
      <c r="FD123" s="9">
        <v>3224.3466666666668</v>
      </c>
      <c r="FE123" s="9">
        <v>431.76937523895884</v>
      </c>
      <c r="FF123" s="9">
        <v>908.52498170199999</v>
      </c>
      <c r="FG123" s="9">
        <v>779</v>
      </c>
      <c r="FH123" s="9">
        <v>546.28333333333296</v>
      </c>
      <c r="FI123" s="9">
        <v>441.65939420000001</v>
      </c>
      <c r="FJ123" s="9">
        <v>22.627923534798537</v>
      </c>
      <c r="FK123" s="9">
        <v>22.134292483472809</v>
      </c>
      <c r="FL123" s="9">
        <v>304.64779942279932</v>
      </c>
      <c r="FM123" s="9">
        <v>533.86450503001322</v>
      </c>
      <c r="FN123" s="9">
        <v>762.66666666666663</v>
      </c>
      <c r="FO123" s="9">
        <v>108.39999999999999</v>
      </c>
      <c r="FP123" s="9">
        <v>429.60746121733337</v>
      </c>
      <c r="FQ123" s="9">
        <v>354.65029213733334</v>
      </c>
      <c r="FR123" s="9">
        <v>428.2287630312112</v>
      </c>
      <c r="FS123" s="9">
        <v>261.26666666666665</v>
      </c>
      <c r="FT123" s="9">
        <v>482.73886635933331</v>
      </c>
      <c r="FU123" s="9">
        <v>0.56366666666666665</v>
      </c>
      <c r="FV123" s="9">
        <v>765.37148624333338</v>
      </c>
      <c r="FW123" s="9">
        <v>641.76564468200002</v>
      </c>
      <c r="FX123" s="9">
        <v>128.73333333333335</v>
      </c>
      <c r="FY123" s="9">
        <v>161.29999999999998</v>
      </c>
      <c r="FZ123" s="9">
        <v>139.53333333333333</v>
      </c>
      <c r="GA123" s="9">
        <v>134.33333333333334</v>
      </c>
      <c r="GB123" s="9">
        <v>123.39999999999999</v>
      </c>
      <c r="GC123" s="9">
        <v>155.56666666666666</v>
      </c>
      <c r="GD123" s="9">
        <v>218.76666666666665</v>
      </c>
      <c r="GE123" s="9">
        <v>102.90592934910316</v>
      </c>
      <c r="GF123" s="9">
        <v>117.54084022232882</v>
      </c>
      <c r="GG123" s="9">
        <v>129.45454545454547</v>
      </c>
      <c r="GH123" s="9">
        <v>169.18877802138798</v>
      </c>
      <c r="GI123" s="9">
        <v>694.67658756200001</v>
      </c>
      <c r="GJ123" s="9">
        <v>11.6</v>
      </c>
      <c r="GK123" s="9">
        <v>10.196666666666665</v>
      </c>
      <c r="GL123" s="9">
        <v>3.0536666666666665</v>
      </c>
      <c r="GM123" s="9">
        <v>0.83264166666666684</v>
      </c>
      <c r="GN123" s="9">
        <v>1.2267666666666666</v>
      </c>
      <c r="GO123" s="9">
        <v>2.7949999999999999</v>
      </c>
      <c r="GP123" s="9">
        <v>1.1597333333333333</v>
      </c>
      <c r="GQ123" s="9">
        <v>4.6956666666666669</v>
      </c>
      <c r="GR123" s="9">
        <v>0.23250000000000001</v>
      </c>
      <c r="GS123" s="9">
        <v>4.3</v>
      </c>
      <c r="GT123" s="9">
        <v>1.1050450937950937</v>
      </c>
      <c r="GU123" s="9">
        <v>135.53333333333333</v>
      </c>
      <c r="GV123" s="9">
        <v>97.90000000000002</v>
      </c>
      <c r="GW123" s="9">
        <v>86.833333333333329</v>
      </c>
      <c r="GX123" s="9">
        <v>128.9</v>
      </c>
      <c r="GY123" s="9">
        <v>122.13333333333333</v>
      </c>
      <c r="GZ123" s="9">
        <v>91.266666666666652</v>
      </c>
      <c r="HA123" s="9">
        <v>178.23333333333335</v>
      </c>
      <c r="HB123" s="9">
        <v>77.686725466115888</v>
      </c>
      <c r="HC123" s="9">
        <v>88.445683319185036</v>
      </c>
      <c r="HD123" s="9">
        <v>83.503932765865756</v>
      </c>
      <c r="HE123" s="9">
        <v>79.226314769767285</v>
      </c>
      <c r="HF123" s="9">
        <v>114.87343885660854</v>
      </c>
      <c r="HG123" s="9">
        <v>76.651982378854626</v>
      </c>
      <c r="HH123" s="9">
        <v>10.06</v>
      </c>
      <c r="HI123" s="9">
        <v>0.55656666666666677</v>
      </c>
      <c r="HJ123" s="9">
        <v>10.663333333333334</v>
      </c>
      <c r="HK123" s="9">
        <v>0.15716666666666668</v>
      </c>
      <c r="HL123" s="34">
        <v>186</v>
      </c>
      <c r="HM123" s="9">
        <v>153.63333333333333</v>
      </c>
      <c r="HN123" s="34">
        <v>175.36666666666667</v>
      </c>
      <c r="HO123" s="9">
        <v>0.84533333333333338</v>
      </c>
      <c r="HP123" s="9">
        <v>1.0711333333333333</v>
      </c>
      <c r="HQ123" s="9">
        <v>0.49459999999999998</v>
      </c>
      <c r="HR123" s="9">
        <v>1.4388733333333334</v>
      </c>
      <c r="HS123" s="9">
        <v>4.2949638179876866</v>
      </c>
      <c r="HT123" s="9">
        <v>0.42739933333333341</v>
      </c>
      <c r="HU123" s="9">
        <v>0.3697333333333333</v>
      </c>
      <c r="HV123" s="9">
        <v>0.57896666666666663</v>
      </c>
      <c r="HW123" s="9">
        <v>2.940662417491124</v>
      </c>
      <c r="HX123" s="9">
        <v>0.81856666666666655</v>
      </c>
      <c r="HY123" s="9">
        <v>1.4468666666666665</v>
      </c>
      <c r="HZ123" s="9">
        <v>0.62856666666666661</v>
      </c>
      <c r="IA123" s="9">
        <v>1.8329103953333332</v>
      </c>
      <c r="IB123" s="9">
        <v>0.79090000000000005</v>
      </c>
      <c r="IC123" s="9">
        <v>1.3766666666666667</v>
      </c>
      <c r="ID123" s="9">
        <v>0.89673333333333327</v>
      </c>
      <c r="IE123" s="9">
        <v>1.6013333333333335</v>
      </c>
      <c r="IF123" s="9">
        <v>1.3977333333333337</v>
      </c>
      <c r="IG123" s="9">
        <v>0.84566487956487946</v>
      </c>
      <c r="IH123" s="9">
        <v>0.5744380303030302</v>
      </c>
      <c r="II123" s="9">
        <v>161.33333333333334</v>
      </c>
      <c r="IJ123" s="9">
        <v>187.5</v>
      </c>
      <c r="IK123" s="9">
        <v>137.36666666666665</v>
      </c>
      <c r="IL123" s="9">
        <v>145.73333333333332</v>
      </c>
      <c r="IM123" s="9">
        <v>217.73333333333335</v>
      </c>
      <c r="IN123" s="9">
        <v>151.63333333333333</v>
      </c>
      <c r="IO123" s="9">
        <v>125.3</v>
      </c>
      <c r="IP123" s="9">
        <v>147.63333333333335</v>
      </c>
      <c r="IQ123" s="9">
        <v>71.166666666666657</v>
      </c>
      <c r="IR123" s="9">
        <v>84.233333333333334</v>
      </c>
      <c r="IS123" s="9">
        <v>219.66666666666666</v>
      </c>
      <c r="IT123" s="9">
        <v>152.56666666666666</v>
      </c>
      <c r="IU123" s="9">
        <v>146.36666666666667</v>
      </c>
      <c r="IV123" s="9">
        <v>126.13333333333333</v>
      </c>
      <c r="IW123" s="9">
        <v>96.857663919947285</v>
      </c>
      <c r="IX123" s="9">
        <v>98.839380048445591</v>
      </c>
      <c r="IY123" s="9">
        <v>85.900348874406902</v>
      </c>
      <c r="IZ123" s="9">
        <v>82.903953319093603</v>
      </c>
      <c r="JA123" s="9">
        <v>115.56779142547882</v>
      </c>
      <c r="JB123" s="9">
        <v>108.08132368869909</v>
      </c>
      <c r="JC123" s="9">
        <v>107.71535580524345</v>
      </c>
      <c r="JD123" s="9">
        <v>143.58645904220541</v>
      </c>
      <c r="JE123" s="9">
        <v>1.548</v>
      </c>
      <c r="JF123" s="9">
        <v>0.45791666666666658</v>
      </c>
      <c r="JG123" s="9">
        <v>0.76902969221009232</v>
      </c>
      <c r="JH123" s="9">
        <v>0.95631151307402729</v>
      </c>
      <c r="JI123" s="9">
        <v>1.1268156613673013</v>
      </c>
      <c r="JJ123" s="9">
        <v>1.3172848985975432</v>
      </c>
      <c r="JK123" s="9">
        <v>1.4361282765426377</v>
      </c>
      <c r="JL123" s="9">
        <v>1.5424930983453018</v>
      </c>
      <c r="JM123" s="9">
        <v>1.0161137878787878</v>
      </c>
      <c r="JN123" s="9">
        <v>1.0134959090909093</v>
      </c>
      <c r="JO123" s="9">
        <v>1.067859090909091</v>
      </c>
      <c r="JP123" s="9">
        <v>1.0670748484848485</v>
      </c>
      <c r="JQ123" s="9">
        <v>0.80696090909090901</v>
      </c>
      <c r="JR123" s="9">
        <v>0.77067045454545469</v>
      </c>
      <c r="JS123" s="9">
        <v>2.2577883333333331</v>
      </c>
      <c r="JT123" s="9">
        <v>2.08335696969697</v>
      </c>
      <c r="JU123" s="9">
        <v>0.96024803030303019</v>
      </c>
      <c r="JV123" s="9">
        <v>0.97800303030303026</v>
      </c>
      <c r="JW123" s="9">
        <v>2.1603487878787879</v>
      </c>
      <c r="JX123" s="9">
        <v>2.1282060606060607</v>
      </c>
      <c r="JY123" s="9">
        <v>1.1325493939393938</v>
      </c>
      <c r="JZ123" s="9">
        <v>1.1314950000000001</v>
      </c>
      <c r="KA123" s="9">
        <v>0.71569999999999989</v>
      </c>
      <c r="KB123" s="9">
        <v>0.64666666666666672</v>
      </c>
      <c r="KC123" s="9">
        <v>0.41823333333333329</v>
      </c>
      <c r="KD123" s="9">
        <v>0.73609999999999998</v>
      </c>
      <c r="KE123" s="9">
        <v>0.37963333333333338</v>
      </c>
      <c r="KF123" s="9">
        <v>1.0432333333333332</v>
      </c>
      <c r="KG123" s="9">
        <v>0.26683333333333331</v>
      </c>
      <c r="KH123" s="9">
        <v>0.42153333333333337</v>
      </c>
      <c r="KI123" s="9">
        <v>1.7783333333333333</v>
      </c>
      <c r="KJ123" s="9">
        <v>0.61258333333333337</v>
      </c>
      <c r="KK123" s="9">
        <v>0.62483333333333324</v>
      </c>
      <c r="KL123" s="9">
        <v>1.3884166666666666</v>
      </c>
      <c r="KM123" s="9">
        <v>1.4971512863005927</v>
      </c>
      <c r="KN123" s="9">
        <v>0.64666027276403737</v>
      </c>
      <c r="KO123" s="9">
        <v>0.64455343437511103</v>
      </c>
      <c r="KP123" s="9">
        <v>1.4000350783437738</v>
      </c>
      <c r="KQ123" s="9">
        <v>0.28773333333333329</v>
      </c>
      <c r="KR123" s="9">
        <v>0.24149999999999994</v>
      </c>
      <c r="KS123" s="9">
        <v>0.22</v>
      </c>
      <c r="KT123" s="9">
        <v>0.4832999999999999</v>
      </c>
      <c r="KU123" s="9">
        <v>34.983333333333327</v>
      </c>
      <c r="KV123" s="27">
        <v>1.0781632899847535</v>
      </c>
      <c r="KW123" s="27">
        <v>0.75778999028770311</v>
      </c>
      <c r="KX123" s="27">
        <v>1.325029566521279</v>
      </c>
      <c r="KY123" s="27">
        <v>0.93326273363319945</v>
      </c>
      <c r="KZ123" s="27">
        <v>0.56984266601902511</v>
      </c>
      <c r="LA123" s="27">
        <v>0.80751939023869501</v>
      </c>
      <c r="LB123" s="27">
        <v>0.37359582950737114</v>
      </c>
      <c r="LC123" s="27">
        <v>0.57129634628948189</v>
      </c>
      <c r="LD123" s="27">
        <v>0.90126666666666655</v>
      </c>
      <c r="LE123" s="27">
        <v>0.98150000000000004</v>
      </c>
      <c r="LF123" s="27">
        <v>0.81187007284702128</v>
      </c>
      <c r="LG123" s="27">
        <v>0.78344642916541929</v>
      </c>
      <c r="LH123" s="27">
        <v>0.5960333333333333</v>
      </c>
      <c r="LI123" s="27">
        <v>0.65808771277287403</v>
      </c>
      <c r="LJ123" s="9">
        <v>40.482434640522875</v>
      </c>
      <c r="LK123" s="27">
        <v>212.4</v>
      </c>
      <c r="LL123" s="9">
        <v>1.7100000000000002</v>
      </c>
      <c r="LM123" s="9">
        <v>2.4312268283728122</v>
      </c>
      <c r="LN123" s="9">
        <v>1.2589459438098825</v>
      </c>
      <c r="LO123" s="9">
        <v>1.1016116118142583</v>
      </c>
      <c r="LP123" s="9"/>
      <c r="LQ123" s="9">
        <v>2.4397172669870399</v>
      </c>
      <c r="LR123" s="9">
        <v>2.0042653813544811</v>
      </c>
      <c r="LS123" s="9">
        <v>3.0634419820776171</v>
      </c>
      <c r="LT123" s="9">
        <v>217.90933333333336</v>
      </c>
      <c r="LU123" s="9">
        <v>215.23166666666665</v>
      </c>
      <c r="LV123" s="9">
        <v>252.81033333333335</v>
      </c>
      <c r="LW123" s="9">
        <v>221.47499999999999</v>
      </c>
      <c r="LX123" s="9">
        <v>233.71933333333331</v>
      </c>
      <c r="LY123" s="9">
        <v>217.21566666666664</v>
      </c>
      <c r="LZ123" s="9">
        <v>229.22166666666666</v>
      </c>
      <c r="MA123" s="9">
        <v>269.4493333333333</v>
      </c>
      <c r="MB123" s="9">
        <v>163.10366666666667</v>
      </c>
      <c r="MC123" s="9">
        <v>204.59633333333332</v>
      </c>
      <c r="MD123" s="9">
        <v>219.61533333333333</v>
      </c>
      <c r="ME123" s="9">
        <v>182.83433333333332</v>
      </c>
      <c r="MF123" s="9">
        <v>193.11133333333331</v>
      </c>
      <c r="MG123" s="9">
        <v>206.38633333333334</v>
      </c>
      <c r="MH123" s="9">
        <v>184.86633333333336</v>
      </c>
      <c r="MI123" s="9">
        <v>195.792</v>
      </c>
      <c r="MJ123" s="9">
        <v>179.54966666666667</v>
      </c>
      <c r="MK123" s="9">
        <v>202.25699999999998</v>
      </c>
      <c r="ML123" s="9">
        <v>273.637</v>
      </c>
      <c r="MM123" s="9">
        <v>324.52266666666668</v>
      </c>
      <c r="MN123" s="9">
        <v>299.32266666666669</v>
      </c>
      <c r="MO123" s="9">
        <v>149.96299999999999</v>
      </c>
      <c r="MP123" s="9">
        <v>162.75433333333334</v>
      </c>
      <c r="MQ123" s="9">
        <v>191.27466666666666</v>
      </c>
      <c r="MR123" s="9">
        <v>196.90433333333331</v>
      </c>
      <c r="MS123" s="9">
        <v>200.75666666666666</v>
      </c>
      <c r="MT123" s="9">
        <v>161.66533333333334</v>
      </c>
      <c r="MU123" s="9">
        <v>205.65833333333333</v>
      </c>
      <c r="MV123" s="9">
        <v>223.03033333333335</v>
      </c>
      <c r="MW123" s="9">
        <v>90.666666666666671</v>
      </c>
      <c r="MX123" s="9">
        <v>90.666666666666671</v>
      </c>
      <c r="MY123" s="9">
        <v>87</v>
      </c>
      <c r="MZ123" s="9">
        <v>99.333333333333329</v>
      </c>
      <c r="NA123" s="9">
        <v>59.333333333333336</v>
      </c>
      <c r="NB123" s="9">
        <v>54.666666666666664</v>
      </c>
      <c r="NC123" s="9">
        <v>65.333333333333329</v>
      </c>
      <c r="ND123" s="9">
        <v>75.333333333333329</v>
      </c>
      <c r="NE123" s="9">
        <v>214.54400000000001</v>
      </c>
      <c r="NF123" s="9">
        <v>220.05100000000002</v>
      </c>
      <c r="NG123" s="9">
        <v>9.4599999999999991</v>
      </c>
      <c r="NH123" s="9">
        <v>12.030000000000001</v>
      </c>
      <c r="NI123" s="9">
        <v>7.623333333333334</v>
      </c>
      <c r="NJ123" s="9">
        <v>98.40000000000002</v>
      </c>
      <c r="NK123" s="9">
        <v>189.30000000000004</v>
      </c>
      <c r="NL123" s="9">
        <v>182.066666666667</v>
      </c>
      <c r="NM123" s="9">
        <v>145.83134066634784</v>
      </c>
      <c r="NN123" s="9">
        <v>1.292342408544906</v>
      </c>
      <c r="NO123" s="9">
        <v>1.3756957024038603</v>
      </c>
      <c r="NP123" s="27">
        <v>63.691063174114035</v>
      </c>
      <c r="NQ123" s="27">
        <v>95.785553899652257</v>
      </c>
      <c r="NR123" s="27">
        <v>71.406278143757419</v>
      </c>
      <c r="NS123" s="27">
        <v>142.22509606666665</v>
      </c>
      <c r="NT123" s="27">
        <v>76.399598996666668</v>
      </c>
      <c r="NU123" s="27">
        <v>186.27033333333335</v>
      </c>
      <c r="NV123" s="27">
        <v>1330</v>
      </c>
      <c r="NW123" s="27">
        <v>161</v>
      </c>
      <c r="NX123" s="27">
        <v>229</v>
      </c>
      <c r="NY123" s="27">
        <v>177</v>
      </c>
      <c r="NZ123" s="27">
        <v>104</v>
      </c>
      <c r="OA123" s="27">
        <v>95.2</v>
      </c>
      <c r="OB123" s="27">
        <v>111</v>
      </c>
      <c r="OC123" s="27">
        <v>87.2</v>
      </c>
      <c r="OD123" s="27">
        <v>867.17333333333329</v>
      </c>
      <c r="OE123" s="27">
        <v>140.12800000000001</v>
      </c>
      <c r="OF123" s="27">
        <v>2834.6534391534392</v>
      </c>
      <c r="OG123" s="27">
        <v>4182.833333333333</v>
      </c>
      <c r="OH123" s="27">
        <v>6211.0666666666666</v>
      </c>
      <c r="OI123" s="27">
        <v>1895.1333333333332</v>
      </c>
      <c r="OJ123" s="9">
        <v>132</v>
      </c>
      <c r="OK123" s="9">
        <v>91.90000000000002</v>
      </c>
      <c r="OL123" s="9">
        <v>30.899999999999995</v>
      </c>
      <c r="OM123" s="9">
        <v>93.8</v>
      </c>
      <c r="ON123" s="9">
        <v>328</v>
      </c>
      <c r="OO123" s="9">
        <v>192.19999999999996</v>
      </c>
      <c r="OP123" s="9">
        <v>89.354490833461725</v>
      </c>
      <c r="OQ123" s="9">
        <v>92.808716707021546</v>
      </c>
      <c r="OR123" s="9">
        <v>131.69999999999999</v>
      </c>
      <c r="OS123" s="9">
        <v>159.9</v>
      </c>
      <c r="OT123" s="9">
        <v>210.36666666666667</v>
      </c>
      <c r="OU123" s="9">
        <v>292.5</v>
      </c>
      <c r="OV123" s="9">
        <v>174.1</v>
      </c>
      <c r="OW123" s="9">
        <v>217.79999999999998</v>
      </c>
      <c r="OX123" s="9">
        <v>176.33333333333334</v>
      </c>
      <c r="OY123" s="9">
        <v>166.36666666666667</v>
      </c>
      <c r="OZ123" s="9">
        <v>174.9</v>
      </c>
      <c r="PA123" s="9">
        <v>127.46666666666665</v>
      </c>
      <c r="PB123" s="9">
        <v>108.23333333333333</v>
      </c>
      <c r="PC123" s="9">
        <v>116.666666666667</v>
      </c>
      <c r="PD123" s="9">
        <v>132</v>
      </c>
      <c r="PE123" s="9">
        <v>192.76666666666665</v>
      </c>
    </row>
    <row r="124" spans="1:421" ht="15.75">
      <c r="A124" s="4">
        <v>39995</v>
      </c>
      <c r="B124" s="9">
        <v>230.26039466666668</v>
      </c>
      <c r="C124" s="9">
        <v>86.041450666666663</v>
      </c>
      <c r="D124" s="9">
        <v>192.44502400000002</v>
      </c>
      <c r="E124" s="9">
        <v>420</v>
      </c>
      <c r="F124" s="9">
        <v>163.06000000000003</v>
      </c>
      <c r="G124" s="9">
        <v>334.33</v>
      </c>
      <c r="H124" s="9">
        <v>143.92016666666666</v>
      </c>
      <c r="I124" s="9">
        <v>146.56666666666666</v>
      </c>
      <c r="J124" s="9">
        <v>133.58840733333332</v>
      </c>
      <c r="K124" s="9">
        <v>151.43518866666668</v>
      </c>
      <c r="L124" s="9">
        <v>124.20666666666666</v>
      </c>
      <c r="M124" s="9">
        <v>362.57666666666665</v>
      </c>
      <c r="N124" s="9">
        <v>241.67</v>
      </c>
      <c r="O124" s="9">
        <v>118.97613405933333</v>
      </c>
      <c r="P124" s="9">
        <v>150.20828784266666</v>
      </c>
      <c r="Q124" s="9">
        <v>131.129008</v>
      </c>
      <c r="R124" s="9">
        <v>128.74691698317807</v>
      </c>
      <c r="S124" s="9">
        <v>123.09142961666664</v>
      </c>
      <c r="T124" s="9">
        <v>67.446754687866658</v>
      </c>
      <c r="U124" s="9">
        <v>564.38339071999997</v>
      </c>
      <c r="V124" s="9">
        <v>177.83625409969412</v>
      </c>
      <c r="W124" s="9">
        <v>231.51333333333332</v>
      </c>
      <c r="X124" s="9"/>
      <c r="Y124" s="9">
        <v>177.59459833333332</v>
      </c>
      <c r="Z124" s="9">
        <v>304.32126055517637</v>
      </c>
      <c r="AA124" s="17">
        <v>318.93540569333328</v>
      </c>
      <c r="AB124" s="9">
        <v>566.33333333333337</v>
      </c>
      <c r="AC124" s="9">
        <v>970</v>
      </c>
      <c r="AD124" s="9">
        <v>394</v>
      </c>
      <c r="AE124" s="9">
        <v>1416.9844452946666</v>
      </c>
      <c r="AF124" s="9">
        <v>1075.1209643533332</v>
      </c>
      <c r="AG124" s="9">
        <v>1215.7372350348269</v>
      </c>
      <c r="AH124" s="9">
        <v>1309.2911209050646</v>
      </c>
      <c r="AI124" s="9">
        <v>1121.7766796072647</v>
      </c>
      <c r="AJ124" s="9">
        <v>1373.62869287576</v>
      </c>
      <c r="AK124" s="9">
        <v>1910.114660730171</v>
      </c>
      <c r="AL124" s="9">
        <v>187.36939453050445</v>
      </c>
      <c r="AM124" s="9">
        <v>150.97416621184041</v>
      </c>
      <c r="AN124" s="9">
        <v>125.07673218650795</v>
      </c>
      <c r="AO124" s="9">
        <v>144.64631544848484</v>
      </c>
      <c r="AP124" s="9">
        <v>324.66666666666669</v>
      </c>
      <c r="AQ124" s="9">
        <v>224.74902616666668</v>
      </c>
      <c r="AR124" s="9">
        <v>153.86666666666667</v>
      </c>
      <c r="AS124" s="9">
        <v>162.79999999999998</v>
      </c>
      <c r="AT124" s="9">
        <v>187.9</v>
      </c>
      <c r="AU124" s="9">
        <v>194.33333333333334</v>
      </c>
      <c r="AV124" s="9">
        <v>124.8</v>
      </c>
      <c r="AW124" s="9">
        <v>179.36666666666667</v>
      </c>
      <c r="AX124" s="9">
        <v>125.8</v>
      </c>
      <c r="AY124" s="9">
        <v>170.9666666666667</v>
      </c>
      <c r="AZ124" s="9">
        <v>135.63333333333333</v>
      </c>
      <c r="BA124" s="9">
        <v>93.5</v>
      </c>
      <c r="BB124" s="9">
        <v>137.06666666666669</v>
      </c>
      <c r="BC124" s="9">
        <v>175.0333333333333</v>
      </c>
      <c r="BD124" s="9">
        <v>83.233333333333334</v>
      </c>
      <c r="BE124" s="9">
        <v>124</v>
      </c>
      <c r="BF124" s="9">
        <v>115.23333333333333</v>
      </c>
      <c r="BG124" s="9">
        <v>113.73333333333335</v>
      </c>
      <c r="BH124" s="9">
        <v>136.23333333333332</v>
      </c>
      <c r="BI124" s="9">
        <v>172.76198557488334</v>
      </c>
      <c r="BJ124" s="9">
        <v>177.72326774773938</v>
      </c>
      <c r="BK124" s="9">
        <v>119.19867528166496</v>
      </c>
      <c r="BL124" s="9">
        <v>143.88489208633092</v>
      </c>
      <c r="BM124" s="9">
        <v>123.80160201588966</v>
      </c>
      <c r="BN124" s="9">
        <v>114.22994339254342</v>
      </c>
      <c r="BO124" s="9">
        <v>147.49587231700605</v>
      </c>
      <c r="BP124" s="9">
        <v>165.99537801254542</v>
      </c>
      <c r="BQ124" s="9">
        <v>207.1625344352617</v>
      </c>
      <c r="BR124" s="9">
        <v>116.17497456765005</v>
      </c>
      <c r="BS124" s="9">
        <v>114.76395336401322</v>
      </c>
      <c r="BT124" s="9">
        <v>189.21806702282663</v>
      </c>
      <c r="BU124" s="9">
        <v>173.31703596526336</v>
      </c>
      <c r="BV124" s="9">
        <v>164.31809523809525</v>
      </c>
      <c r="BW124" s="9">
        <v>102.70833333333333</v>
      </c>
      <c r="BX124" s="9">
        <v>250.33</v>
      </c>
      <c r="BY124" s="9">
        <v>120.80000000000001</v>
      </c>
      <c r="BZ124" s="9">
        <v>173.53333333333333</v>
      </c>
      <c r="CA124" s="9">
        <v>293.84503609316732</v>
      </c>
      <c r="CB124" s="9">
        <v>124.33333333333333</v>
      </c>
      <c r="CC124" s="9">
        <v>1920.1866215177329</v>
      </c>
      <c r="CD124" s="9">
        <v>2203.3271672839505</v>
      </c>
      <c r="CE124" s="9">
        <v>2330.6646221062801</v>
      </c>
      <c r="CF124" s="9">
        <v>2273.4701760966186</v>
      </c>
      <c r="CG124" s="9">
        <v>2237.6296581062797</v>
      </c>
      <c r="CH124" s="27">
        <v>3412.5933333333328</v>
      </c>
      <c r="CI124" s="27">
        <v>3079.3333333333335</v>
      </c>
      <c r="CJ124" s="27">
        <v>6502.543333333334</v>
      </c>
      <c r="CK124" s="27">
        <v>2869</v>
      </c>
      <c r="CL124" s="27">
        <v>161.70833333333334</v>
      </c>
      <c r="CM124" s="27">
        <v>2288.6666666666665</v>
      </c>
      <c r="CN124" s="27">
        <v>4381.2933333333331</v>
      </c>
      <c r="CO124" s="27">
        <v>4312.7300000000005</v>
      </c>
      <c r="CP124" s="27">
        <v>4253.66</v>
      </c>
      <c r="CQ124" s="27">
        <v>81.462500000000006</v>
      </c>
      <c r="CR124" s="27">
        <v>131.73333333333332</v>
      </c>
      <c r="CS124" s="27">
        <v>347.87222222222232</v>
      </c>
      <c r="CT124" s="27">
        <v>123.19666666666666</v>
      </c>
      <c r="CU124" s="27">
        <v>101.31666666666666</v>
      </c>
      <c r="CV124" s="27">
        <v>585.76823013400008</v>
      </c>
      <c r="CW124" s="9">
        <v>208.79333333333332</v>
      </c>
      <c r="CX124" s="9">
        <v>328.27272727272725</v>
      </c>
      <c r="CY124" s="9">
        <v>106.66666666666667</v>
      </c>
      <c r="CZ124" s="9">
        <v>111.33333333333333</v>
      </c>
      <c r="DA124" s="9">
        <v>179.72344877344878</v>
      </c>
      <c r="DB124" s="9">
        <v>1304.1718698141483</v>
      </c>
      <c r="DC124" s="27">
        <v>210.4</v>
      </c>
      <c r="DD124" s="9">
        <v>971.42333333333329</v>
      </c>
      <c r="DE124" s="9">
        <v>428.33333333333331</v>
      </c>
      <c r="DF124" s="9">
        <v>455.33333333333331</v>
      </c>
      <c r="DG124" s="9">
        <v>420.67733333333337</v>
      </c>
      <c r="DH124" s="9">
        <v>451.33333333333331</v>
      </c>
      <c r="DI124" s="9">
        <v>383.97176949999999</v>
      </c>
      <c r="DJ124" s="9">
        <v>777.11333333333323</v>
      </c>
      <c r="DK124" s="9">
        <v>774.66666666666663</v>
      </c>
      <c r="DL124" s="9">
        <v>856.33333333333337</v>
      </c>
      <c r="DM124" s="9">
        <v>703.66666666666663</v>
      </c>
      <c r="DN124" s="9">
        <v>397.71</v>
      </c>
      <c r="DO124" s="9">
        <v>378.66666666666669</v>
      </c>
      <c r="DP124" s="9">
        <v>442.33333333333331</v>
      </c>
      <c r="DQ124" s="9">
        <v>425.66666666666669</v>
      </c>
      <c r="DR124" s="9">
        <v>733.57333333333327</v>
      </c>
      <c r="DS124" s="9">
        <v>347.87999999999994</v>
      </c>
      <c r="DT124" s="9">
        <v>361</v>
      </c>
      <c r="DU124" s="9">
        <v>754.63000000000011</v>
      </c>
      <c r="DV124" s="9">
        <v>811</v>
      </c>
      <c r="DW124" s="9">
        <v>136.54</v>
      </c>
      <c r="DX124" s="9">
        <v>456.28380952380957</v>
      </c>
      <c r="DY124" s="9">
        <v>381</v>
      </c>
      <c r="DZ124" s="9">
        <v>832.13666666666666</v>
      </c>
      <c r="EA124" s="9">
        <v>863.33333333333337</v>
      </c>
      <c r="EB124" s="9">
        <v>259.38000000000005</v>
      </c>
      <c r="EC124" s="9">
        <v>186.66666666666666</v>
      </c>
      <c r="ED124" s="17">
        <v>680.33333333333337</v>
      </c>
      <c r="EE124" s="9">
        <v>513.02876391357643</v>
      </c>
      <c r="EF124" s="9">
        <v>1298.5227231800002</v>
      </c>
      <c r="EG124" s="9">
        <v>823.94096051466659</v>
      </c>
      <c r="EH124" s="9">
        <v>341</v>
      </c>
      <c r="EI124" s="9">
        <v>796.30969034399993</v>
      </c>
      <c r="EJ124" s="9">
        <v>378.79500124731942</v>
      </c>
      <c r="EK124" s="9">
        <v>386.27738889181495</v>
      </c>
      <c r="EL124" s="9">
        <v>383.84160238881674</v>
      </c>
      <c r="EM124" s="9">
        <v>139.70000000000002</v>
      </c>
      <c r="EN124" s="9">
        <v>220.16666666666666</v>
      </c>
      <c r="EO124" s="9">
        <v>145.79999999999998</v>
      </c>
      <c r="EP124" s="9">
        <v>181.53333333333333</v>
      </c>
      <c r="EQ124" s="9">
        <v>220.36666666666667</v>
      </c>
      <c r="ER124" s="9">
        <v>223.76666666666665</v>
      </c>
      <c r="ES124" s="9">
        <v>147.1</v>
      </c>
      <c r="ET124" s="9">
        <v>167.29999999999998</v>
      </c>
      <c r="EU124" s="9">
        <v>115.73333333333333</v>
      </c>
      <c r="EV124" s="9">
        <v>212.8</v>
      </c>
      <c r="EW124" s="9">
        <v>175.63025210084035</v>
      </c>
      <c r="EX124" s="9">
        <v>138.83590924038143</v>
      </c>
      <c r="EY124" s="9">
        <v>205.63607085346217</v>
      </c>
      <c r="EZ124" s="9">
        <v>122.8762825869556</v>
      </c>
      <c r="FA124" s="9">
        <v>236.94267515923562</v>
      </c>
      <c r="FB124" s="9">
        <v>131.90700033833232</v>
      </c>
      <c r="FC124" s="9">
        <v>649.58068192980147</v>
      </c>
      <c r="FD124" s="9">
        <v>3728.7866666666669</v>
      </c>
      <c r="FE124" s="9">
        <v>414.34983433101797</v>
      </c>
      <c r="FF124" s="9">
        <v>890.00615169399998</v>
      </c>
      <c r="FG124" s="9">
        <v>711.33333333333337</v>
      </c>
      <c r="FH124" s="9">
        <v>484.6</v>
      </c>
      <c r="FI124" s="9">
        <v>383.60433240000003</v>
      </c>
      <c r="FJ124" s="9">
        <v>23.187290010936209</v>
      </c>
      <c r="FK124" s="9">
        <v>22.920926811223996</v>
      </c>
      <c r="FL124" s="9">
        <v>269.46250548967936</v>
      </c>
      <c r="FM124" s="9">
        <v>501.90351191131521</v>
      </c>
      <c r="FN124" s="9">
        <v>699.66666666666663</v>
      </c>
      <c r="FO124" s="9">
        <v>108.83333333333333</v>
      </c>
      <c r="FP124" s="9">
        <v>532.92325997727278</v>
      </c>
      <c r="FQ124" s="9">
        <v>470.63702486900894</v>
      </c>
      <c r="FR124" s="9">
        <v>510.85666978861263</v>
      </c>
      <c r="FS124" s="9">
        <v>294.20000000000005</v>
      </c>
      <c r="FT124" s="9">
        <v>574.0102428273334</v>
      </c>
      <c r="FU124" s="9">
        <v>0.56399999999999995</v>
      </c>
      <c r="FV124" s="9">
        <v>848.04483449333327</v>
      </c>
      <c r="FW124" s="9">
        <v>641.76564468200002</v>
      </c>
      <c r="FX124" s="9">
        <v>138.6</v>
      </c>
      <c r="FY124" s="9">
        <v>162.26666666666665</v>
      </c>
      <c r="FZ124" s="9">
        <v>140.46666666666667</v>
      </c>
      <c r="GA124" s="9">
        <v>135.16666666666666</v>
      </c>
      <c r="GB124" s="9">
        <v>124.2</v>
      </c>
      <c r="GC124" s="9">
        <v>156.56666666666669</v>
      </c>
      <c r="GD124" s="9">
        <v>216.79999999999998</v>
      </c>
      <c r="GE124" s="9">
        <v>122.36234040886664</v>
      </c>
      <c r="GF124" s="9">
        <v>130.23728239708828</v>
      </c>
      <c r="GG124" s="9">
        <v>129.53110047846889</v>
      </c>
      <c r="GH124" s="9">
        <v>169.18877802138798</v>
      </c>
      <c r="GI124" s="9">
        <v>694.67658756200001</v>
      </c>
      <c r="GJ124" s="9">
        <v>12.133333333333333</v>
      </c>
      <c r="GK124" s="9">
        <v>11.093333333333334</v>
      </c>
      <c r="GL124" s="9">
        <v>2.984</v>
      </c>
      <c r="GM124" s="9">
        <v>0.89670166666666662</v>
      </c>
      <c r="GN124" s="9">
        <v>1.2184333333333333</v>
      </c>
      <c r="GO124" s="9">
        <v>2.8346666666666667</v>
      </c>
      <c r="GP124" s="9">
        <v>1.2761366666666667</v>
      </c>
      <c r="GQ124" s="9">
        <v>4.573999999999999</v>
      </c>
      <c r="GR124" s="9">
        <v>0.2941266666666667</v>
      </c>
      <c r="GS124" s="9">
        <v>4.2386666666666661</v>
      </c>
      <c r="GT124" s="9">
        <v>1.2551605339105338</v>
      </c>
      <c r="GU124" s="9">
        <v>138.06666666666666</v>
      </c>
      <c r="GV124" s="9">
        <v>99.166666666666671</v>
      </c>
      <c r="GW124" s="9">
        <v>90.3</v>
      </c>
      <c r="GX124" s="9">
        <v>129.29999999999998</v>
      </c>
      <c r="GY124" s="9">
        <v>128.23333333333332</v>
      </c>
      <c r="GZ124" s="9">
        <v>91.333333333333329</v>
      </c>
      <c r="HA124" s="9">
        <v>178.86666666666667</v>
      </c>
      <c r="HB124" s="9">
        <v>85.484202299877197</v>
      </c>
      <c r="HC124" s="9">
        <v>95.25032774216848</v>
      </c>
      <c r="HD124" s="9">
        <v>105.63756300207115</v>
      </c>
      <c r="HE124" s="9">
        <v>78.68813639592706</v>
      </c>
      <c r="HF124" s="9">
        <v>113.23493399229723</v>
      </c>
      <c r="HG124" s="9">
        <v>80.1762114537445</v>
      </c>
      <c r="HH124" s="9">
        <v>10.56</v>
      </c>
      <c r="HI124" s="9">
        <v>0.63646666666666663</v>
      </c>
      <c r="HJ124" s="9">
        <v>10.913333333333332</v>
      </c>
      <c r="HK124" s="9">
        <v>0.23726666666666665</v>
      </c>
      <c r="HL124" s="34">
        <v>186.46666666666667</v>
      </c>
      <c r="HM124" s="9">
        <v>154.86666666666667</v>
      </c>
      <c r="HN124" s="34">
        <v>176.46666666666667</v>
      </c>
      <c r="HO124" s="9">
        <v>0.82776666666666665</v>
      </c>
      <c r="HP124" s="9">
        <v>1.0376333333333332</v>
      </c>
      <c r="HQ124" s="9">
        <v>0.45065</v>
      </c>
      <c r="HR124" s="9">
        <v>1.410397691197691</v>
      </c>
      <c r="HS124" s="9">
        <v>4.1756921282764319</v>
      </c>
      <c r="HT124" s="9">
        <v>0.38904266666666665</v>
      </c>
      <c r="HU124" s="9">
        <v>0.27496666666666664</v>
      </c>
      <c r="HV124" s="9">
        <v>0.56656666666666666</v>
      </c>
      <c r="HW124" s="9">
        <v>2.9323447693691946</v>
      </c>
      <c r="HX124" s="9">
        <v>0.76753333333333329</v>
      </c>
      <c r="HY124" s="9">
        <v>1.3125666666666667</v>
      </c>
      <c r="HZ124" s="9">
        <v>0.54086666666666661</v>
      </c>
      <c r="IA124" s="9">
        <v>1.7594830806666666</v>
      </c>
      <c r="IB124" s="9">
        <v>0.8118333333333333</v>
      </c>
      <c r="IC124" s="9">
        <v>1.4533333333333334</v>
      </c>
      <c r="ID124" s="9">
        <v>0.94803333333333339</v>
      </c>
      <c r="IE124" s="9">
        <v>1.5846666666666664</v>
      </c>
      <c r="IF124" s="9">
        <v>1.3436979797979802</v>
      </c>
      <c r="IG124" s="9">
        <v>0.83077595238095236</v>
      </c>
      <c r="IH124" s="9">
        <v>0.51240281385281394</v>
      </c>
      <c r="II124" s="9">
        <v>163.83333333333334</v>
      </c>
      <c r="IJ124" s="9">
        <v>186.73333333333335</v>
      </c>
      <c r="IK124" s="9">
        <v>135.96666666666667</v>
      </c>
      <c r="IL124" s="9">
        <v>143.23333333333335</v>
      </c>
      <c r="IM124" s="9">
        <v>234.93333333333331</v>
      </c>
      <c r="IN124" s="9">
        <v>150.46666666666667</v>
      </c>
      <c r="IO124" s="9">
        <v>122.09999999999998</v>
      </c>
      <c r="IP124" s="9">
        <v>143.00000000000003</v>
      </c>
      <c r="IQ124" s="9">
        <v>64.233333333333334</v>
      </c>
      <c r="IR124" s="9">
        <v>82.766666666666666</v>
      </c>
      <c r="IS124" s="9">
        <v>196.96666666666667</v>
      </c>
      <c r="IT124" s="9">
        <v>150.83333333333334</v>
      </c>
      <c r="IU124" s="9">
        <v>150.80000000000001</v>
      </c>
      <c r="IV124" s="9">
        <v>126.63333333333333</v>
      </c>
      <c r="IW124" s="9">
        <v>94.844888332967301</v>
      </c>
      <c r="IX124" s="9">
        <v>96.883325439630156</v>
      </c>
      <c r="IY124" s="9">
        <v>78.191279647206414</v>
      </c>
      <c r="IZ124" s="9">
        <v>81.128360559884499</v>
      </c>
      <c r="JA124" s="9">
        <v>108.36274648218738</v>
      </c>
      <c r="JB124" s="9">
        <v>98.049078074227168</v>
      </c>
      <c r="JC124" s="9">
        <v>110.56633753262967</v>
      </c>
      <c r="JD124" s="9">
        <v>151.80070186675206</v>
      </c>
      <c r="JE124" s="9">
        <v>1.4670833333333333</v>
      </c>
      <c r="JF124" s="9">
        <v>0.44916666666666666</v>
      </c>
      <c r="JG124" s="9">
        <v>0.63803123611498502</v>
      </c>
      <c r="JH124" s="9">
        <v>0.85523439731141704</v>
      </c>
      <c r="JI124" s="9">
        <v>1.1096255079936965</v>
      </c>
      <c r="JJ124" s="9">
        <v>1.2337875755216516</v>
      </c>
      <c r="JK124" s="9">
        <v>1.3384911202086076</v>
      </c>
      <c r="JL124" s="9">
        <v>1.4379781073667011</v>
      </c>
      <c r="JM124" s="9">
        <v>0.97321370851370848</v>
      </c>
      <c r="JN124" s="9">
        <v>0.97044538239538225</v>
      </c>
      <c r="JO124" s="9">
        <v>1.0949375180375183</v>
      </c>
      <c r="JP124" s="9">
        <v>1.0913370851370849</v>
      </c>
      <c r="JQ124" s="9">
        <v>0.87888051948051948</v>
      </c>
      <c r="JR124" s="9">
        <v>0.84342229437229443</v>
      </c>
      <c r="JS124" s="9">
        <v>2.0222540404040403</v>
      </c>
      <c r="JT124" s="9">
        <v>1.8409712121212121</v>
      </c>
      <c r="JU124" s="9">
        <v>0.91051471861471855</v>
      </c>
      <c r="JV124" s="9">
        <v>0.93118831168831162</v>
      </c>
      <c r="JW124" s="9">
        <v>2.1637432178932183</v>
      </c>
      <c r="JX124" s="9">
        <v>1.9492696248196251</v>
      </c>
      <c r="JY124" s="9">
        <v>1.2051509379509382</v>
      </c>
      <c r="JZ124" s="9">
        <v>1.1912006493506493</v>
      </c>
      <c r="KA124" s="9">
        <v>0.68733333333333335</v>
      </c>
      <c r="KB124" s="9">
        <v>0.58576666666666666</v>
      </c>
      <c r="KC124" s="9">
        <v>0.46779999999999999</v>
      </c>
      <c r="KD124" s="9">
        <v>0.72333333333333327</v>
      </c>
      <c r="KE124" s="9">
        <v>0.37839999999999996</v>
      </c>
      <c r="KF124" s="9">
        <v>0.88743333333333341</v>
      </c>
      <c r="KG124" s="9">
        <v>0.27093333333333336</v>
      </c>
      <c r="KH124" s="9">
        <v>0.39196666666666663</v>
      </c>
      <c r="KI124" s="9">
        <v>1.751916666666667</v>
      </c>
      <c r="KJ124" s="9">
        <v>0.60516666666666674</v>
      </c>
      <c r="KK124" s="9">
        <v>0.62324999999999997</v>
      </c>
      <c r="KL124" s="9">
        <v>1.391</v>
      </c>
      <c r="KM124" s="9">
        <v>1.4471933297852617</v>
      </c>
      <c r="KN124" s="9">
        <v>0.61303200784486167</v>
      </c>
      <c r="KO124" s="9">
        <v>0.61772017597396922</v>
      </c>
      <c r="KP124" s="9">
        <v>1.4242838996041645</v>
      </c>
      <c r="KQ124" s="9">
        <v>0.2155333333333333</v>
      </c>
      <c r="KR124" s="9">
        <v>0.18836666666666668</v>
      </c>
      <c r="KS124" s="9">
        <v>0.19819999999999996</v>
      </c>
      <c r="KT124" s="9">
        <v>0.28564000000000006</v>
      </c>
      <c r="KU124" s="9">
        <v>38.791141414141414</v>
      </c>
      <c r="KV124" s="27">
        <v>1.1854868119881883</v>
      </c>
      <c r="KW124" s="27">
        <v>0.7836538886441724</v>
      </c>
      <c r="KX124" s="27">
        <v>1.44087048819504</v>
      </c>
      <c r="KY124" s="27">
        <v>0.97056388502576041</v>
      </c>
      <c r="KZ124" s="27">
        <v>0.6791518761773252</v>
      </c>
      <c r="LA124" s="27">
        <v>0.84833273686988886</v>
      </c>
      <c r="LB124" s="27">
        <v>0.38693038952653319</v>
      </c>
      <c r="LC124" s="27">
        <v>0.60953678517464349</v>
      </c>
      <c r="LD124" s="27">
        <v>0.81599999999999995</v>
      </c>
      <c r="LE124" s="27">
        <v>0.95683333333333331</v>
      </c>
      <c r="LF124" s="27">
        <v>0.71517767234262608</v>
      </c>
      <c r="LG124" s="27">
        <v>0.69723353684535205</v>
      </c>
      <c r="LH124" s="27">
        <v>0.50739999999999996</v>
      </c>
      <c r="LI124" s="27">
        <v>0.67131750596474682</v>
      </c>
      <c r="LJ124" s="9">
        <v>66.782242063492063</v>
      </c>
      <c r="LK124" s="27">
        <v>210.4</v>
      </c>
      <c r="LL124" s="9">
        <v>1.71</v>
      </c>
      <c r="LM124" s="9">
        <v>2.2285366194941409</v>
      </c>
      <c r="LN124" s="9">
        <v>1.7197567389402215</v>
      </c>
      <c r="LO124" s="9">
        <v>1.5085559971852487</v>
      </c>
      <c r="LP124" s="9"/>
      <c r="LQ124" s="9">
        <v>2.7413796660515626</v>
      </c>
      <c r="LR124" s="9">
        <v>2.289116906357854</v>
      </c>
      <c r="LS124" s="9">
        <v>3.1153335389580761</v>
      </c>
      <c r="LT124" s="9">
        <v>217.27499999999998</v>
      </c>
      <c r="LU124" s="9">
        <v>213.58799999999999</v>
      </c>
      <c r="LV124" s="9">
        <v>252.33466666666666</v>
      </c>
      <c r="LW124" s="9">
        <v>223.16766666666669</v>
      </c>
      <c r="LX124" s="9">
        <v>234.745</v>
      </c>
      <c r="LY124" s="9">
        <v>220.06000000000003</v>
      </c>
      <c r="LZ124" s="9">
        <v>229.16099999999997</v>
      </c>
      <c r="MA124" s="9">
        <v>267.7526666666667</v>
      </c>
      <c r="MB124" s="9">
        <v>161.52799999999999</v>
      </c>
      <c r="MC124" s="9">
        <v>202.13633333333334</v>
      </c>
      <c r="MD124" s="9">
        <v>214.97</v>
      </c>
      <c r="ME124" s="9">
        <v>181.65533333333335</v>
      </c>
      <c r="MF124" s="9">
        <v>192.71099999999998</v>
      </c>
      <c r="MG124" s="9">
        <v>203.73533333333333</v>
      </c>
      <c r="MH124" s="9">
        <v>178.19433333333333</v>
      </c>
      <c r="MI124" s="9">
        <v>192.95066666666671</v>
      </c>
      <c r="MJ124" s="9">
        <v>176.72933333333333</v>
      </c>
      <c r="MK124" s="9">
        <v>198.96666666666667</v>
      </c>
      <c r="ML124" s="9">
        <v>268.61933333333332</v>
      </c>
      <c r="MM124" s="9">
        <v>319.46666666666664</v>
      </c>
      <c r="MN124" s="9">
        <v>289.94133333333338</v>
      </c>
      <c r="MO124" s="9">
        <v>149.46600000000001</v>
      </c>
      <c r="MP124" s="9">
        <v>162.64433333333332</v>
      </c>
      <c r="MQ124" s="9">
        <v>190.95166666666668</v>
      </c>
      <c r="MR124" s="9">
        <v>195.85133333333337</v>
      </c>
      <c r="MS124" s="9">
        <v>200.53933333333336</v>
      </c>
      <c r="MT124" s="9">
        <v>166.64033333333333</v>
      </c>
      <c r="MU124" s="9">
        <v>205.44533333333334</v>
      </c>
      <c r="MV124" s="9">
        <v>223.67433333333329</v>
      </c>
      <c r="MW124" s="9">
        <v>74</v>
      </c>
      <c r="MX124" s="9">
        <v>81.333333333333329</v>
      </c>
      <c r="MY124" s="9">
        <v>68.666666666666671</v>
      </c>
      <c r="MZ124" s="9">
        <v>70.333333333333329</v>
      </c>
      <c r="NA124" s="9">
        <v>66.333333333333329</v>
      </c>
      <c r="NB124" s="9">
        <v>62.333333333333336</v>
      </c>
      <c r="NC124" s="9">
        <v>73</v>
      </c>
      <c r="ND124" s="9">
        <v>76</v>
      </c>
      <c r="NE124" s="9">
        <v>216.99733333333333</v>
      </c>
      <c r="NF124" s="9">
        <v>221.09</v>
      </c>
      <c r="NG124" s="9">
        <v>8.3933333333333326</v>
      </c>
      <c r="NH124" s="9">
        <v>10.393333333333333</v>
      </c>
      <c r="NI124" s="9">
        <v>7.43</v>
      </c>
      <c r="NJ124" s="9">
        <v>96.666666666666671</v>
      </c>
      <c r="NK124" s="9">
        <v>189.36666666666667</v>
      </c>
      <c r="NL124" s="9">
        <v>178.8</v>
      </c>
      <c r="NM124" s="9">
        <v>142.13295074127211</v>
      </c>
      <c r="NN124" s="9">
        <v>1.3173325812653951</v>
      </c>
      <c r="NO124" s="9">
        <v>1.4214558036355533</v>
      </c>
      <c r="NP124" s="27">
        <v>61.659090909090907</v>
      </c>
      <c r="NQ124" s="27">
        <v>102.44864102564102</v>
      </c>
      <c r="NR124" s="27">
        <v>75.1055791736853</v>
      </c>
      <c r="NS124" s="27">
        <v>143.37659523333332</v>
      </c>
      <c r="NT124" s="27">
        <v>75.72430158666667</v>
      </c>
      <c r="NU124" s="27">
        <v>187.90566666666666</v>
      </c>
      <c r="NV124" s="27">
        <v>1330</v>
      </c>
      <c r="NW124" s="27">
        <v>191.66666666666666</v>
      </c>
      <c r="NX124" s="27">
        <v>229</v>
      </c>
      <c r="NY124" s="27">
        <v>177</v>
      </c>
      <c r="NZ124" s="27">
        <v>104</v>
      </c>
      <c r="OA124" s="27">
        <v>95.2</v>
      </c>
      <c r="OB124" s="27">
        <v>111</v>
      </c>
      <c r="OC124" s="27">
        <v>87.2</v>
      </c>
      <c r="OD124" s="27">
        <v>827.57999999999993</v>
      </c>
      <c r="OE124" s="27">
        <v>140.19033333333334</v>
      </c>
      <c r="OF124" s="27">
        <v>3223.9699074074074</v>
      </c>
      <c r="OG124" s="27">
        <v>4171.4666666666662</v>
      </c>
      <c r="OH124" s="27">
        <v>6301.833333333333</v>
      </c>
      <c r="OI124" s="27">
        <v>2202.1333333333332</v>
      </c>
      <c r="OJ124" s="9">
        <v>168.66666666666666</v>
      </c>
      <c r="OK124" s="9">
        <v>129.96666666666667</v>
      </c>
      <c r="OL124" s="9">
        <v>30.899999999999995</v>
      </c>
      <c r="OM124" s="9">
        <v>93.8</v>
      </c>
      <c r="ON124" s="9">
        <v>328</v>
      </c>
      <c r="OO124" s="9">
        <v>192.73333333333335</v>
      </c>
      <c r="OP124" s="9">
        <v>89.955322754583264</v>
      </c>
      <c r="OQ124" s="9">
        <v>92.736077481840198</v>
      </c>
      <c r="OR124" s="9">
        <v>130.73333333333332</v>
      </c>
      <c r="OS124" s="9">
        <v>160.56666666666669</v>
      </c>
      <c r="OT124" s="9">
        <v>210.9</v>
      </c>
      <c r="OU124" s="9">
        <v>291.43333333333334</v>
      </c>
      <c r="OV124" s="9">
        <v>174.1</v>
      </c>
      <c r="OW124" s="9">
        <v>219.46666666666667</v>
      </c>
      <c r="OX124" s="9">
        <v>175.13333333333335</v>
      </c>
      <c r="OY124" s="9">
        <v>167.06666666666666</v>
      </c>
      <c r="OZ124" s="9">
        <v>173.80000000000004</v>
      </c>
      <c r="PA124" s="9">
        <v>127.7</v>
      </c>
      <c r="PB124" s="9">
        <v>110.93333333333332</v>
      </c>
      <c r="PC124" s="9">
        <v>117.666666666667</v>
      </c>
      <c r="PD124" s="9">
        <v>130.63333333333335</v>
      </c>
      <c r="PE124" s="9">
        <v>192.93333333333331</v>
      </c>
    </row>
    <row r="125" spans="1:421" ht="15.75">
      <c r="A125" s="5">
        <v>40087</v>
      </c>
      <c r="B125" s="9">
        <v>205.30531199999999</v>
      </c>
      <c r="C125" s="9">
        <v>109.15934933333334</v>
      </c>
      <c r="D125" s="9">
        <v>157.30887999999999</v>
      </c>
      <c r="E125" s="9">
        <v>487.48</v>
      </c>
      <c r="F125" s="9">
        <v>174.67999999999998</v>
      </c>
      <c r="G125" s="9">
        <v>308.33</v>
      </c>
      <c r="H125" s="9">
        <v>153.85050000000001</v>
      </c>
      <c r="I125" s="9">
        <v>137.36666666666667</v>
      </c>
      <c r="J125" s="9">
        <v>142.38057166666667</v>
      </c>
      <c r="K125" s="9">
        <v>167.83848033333334</v>
      </c>
      <c r="L125" s="9">
        <v>173.65333333333331</v>
      </c>
      <c r="M125" s="9">
        <v>397.60666666666663</v>
      </c>
      <c r="N125" s="9">
        <v>234.67</v>
      </c>
      <c r="O125" s="9">
        <v>124.41420318866665</v>
      </c>
      <c r="P125" s="9">
        <v>178.64791964066669</v>
      </c>
      <c r="Q125" s="9">
        <v>143.98929600000002</v>
      </c>
      <c r="R125" s="9">
        <v>151.88777039583331</v>
      </c>
      <c r="S125" s="9">
        <v>126.76580065</v>
      </c>
      <c r="T125" s="9">
        <v>91.017844866699988</v>
      </c>
      <c r="U125" s="9">
        <v>652.10899914083336</v>
      </c>
      <c r="V125" s="9">
        <v>192.15471096299243</v>
      </c>
      <c r="W125" s="9">
        <v>221.1933333333333</v>
      </c>
      <c r="X125" s="9"/>
      <c r="Y125" s="9">
        <v>173.06287410000002</v>
      </c>
      <c r="Z125" s="9">
        <v>302.54362825018524</v>
      </c>
      <c r="AA125" s="17">
        <v>313.79128624666669</v>
      </c>
      <c r="AB125" s="9">
        <v>556</v>
      </c>
      <c r="AC125" s="9">
        <v>819.66666666666663</v>
      </c>
      <c r="AD125" s="9">
        <v>437.5</v>
      </c>
      <c r="AE125" s="9">
        <v>1584.6092518353335</v>
      </c>
      <c r="AF125" s="9">
        <v>1333.0618108933334</v>
      </c>
      <c r="AG125" s="9">
        <v>1455.3805007754593</v>
      </c>
      <c r="AH125" s="9">
        <v>1485.8090891824215</v>
      </c>
      <c r="AI125" s="9">
        <v>1274.0686582458518</v>
      </c>
      <c r="AJ125" s="9">
        <v>1580.8157118575716</v>
      </c>
      <c r="AK125" s="9">
        <v>2086.17553774626</v>
      </c>
      <c r="AL125" s="9">
        <v>195.91189626849496</v>
      </c>
      <c r="AM125" s="9">
        <v>161.83311582588053</v>
      </c>
      <c r="AN125" s="9">
        <v>141.12583758114036</v>
      </c>
      <c r="AO125" s="9">
        <v>171.4599189991342</v>
      </c>
      <c r="AP125" s="9">
        <v>342</v>
      </c>
      <c r="AQ125" s="9">
        <v>175.87989186666664</v>
      </c>
      <c r="AR125" s="9">
        <v>155.66666666666669</v>
      </c>
      <c r="AS125" s="9">
        <v>159.03333333333333</v>
      </c>
      <c r="AT125" s="9">
        <v>180.43333333333331</v>
      </c>
      <c r="AU125" s="9">
        <v>190.36666666666667</v>
      </c>
      <c r="AV125" s="9">
        <v>124.53333333333335</v>
      </c>
      <c r="AW125" s="9">
        <v>176.20000000000002</v>
      </c>
      <c r="AX125" s="9">
        <v>125.59999999999998</v>
      </c>
      <c r="AY125" s="9">
        <v>175.16666666666666</v>
      </c>
      <c r="AZ125" s="9">
        <v>143.9</v>
      </c>
      <c r="BA125" s="9">
        <v>106.83333333333333</v>
      </c>
      <c r="BB125" s="9">
        <v>138</v>
      </c>
      <c r="BC125" s="9">
        <v>172.63333333333333</v>
      </c>
      <c r="BD125" s="9">
        <v>98.866666666666674</v>
      </c>
      <c r="BE125" s="9">
        <v>138.43333333333334</v>
      </c>
      <c r="BF125" s="9">
        <v>126.96666666666665</v>
      </c>
      <c r="BG125" s="9">
        <v>111.86666666666667</v>
      </c>
      <c r="BH125" s="9">
        <v>145.66666666666666</v>
      </c>
      <c r="BI125" s="9">
        <v>184.13237165888845</v>
      </c>
      <c r="BJ125" s="9">
        <v>205.34789676777376</v>
      </c>
      <c r="BK125" s="9">
        <v>160.85587194389427</v>
      </c>
      <c r="BL125" s="9">
        <v>140.21334656412802</v>
      </c>
      <c r="BM125" s="9">
        <v>123.07843950416893</v>
      </c>
      <c r="BN125" s="9">
        <v>141.63576029670116</v>
      </c>
      <c r="BO125" s="9">
        <v>151.89873417721523</v>
      </c>
      <c r="BP125" s="9">
        <v>135.68834598877518</v>
      </c>
      <c r="BQ125" s="9">
        <v>184.71074380165288</v>
      </c>
      <c r="BR125" s="9">
        <v>127.56866734486267</v>
      </c>
      <c r="BS125" s="9">
        <v>136.03815684349146</v>
      </c>
      <c r="BT125" s="9">
        <v>199.3200582807188</v>
      </c>
      <c r="BU125" s="9">
        <v>166.69264252394132</v>
      </c>
      <c r="BV125" s="9">
        <v>154.02380952380952</v>
      </c>
      <c r="BW125" s="9">
        <v>104.561111111111</v>
      </c>
      <c r="BX125" s="9">
        <v>218</v>
      </c>
      <c r="BY125" s="9">
        <v>121.36666666666667</v>
      </c>
      <c r="BZ125" s="9">
        <v>173.1</v>
      </c>
      <c r="CA125" s="9">
        <v>322.26483794999973</v>
      </c>
      <c r="CB125" s="9">
        <v>123.60000000000001</v>
      </c>
      <c r="CC125" s="9">
        <v>2502.2666708177426</v>
      </c>
      <c r="CD125" s="9">
        <v>2371.1912888888887</v>
      </c>
      <c r="CE125" s="9">
        <v>2713.5595492063489</v>
      </c>
      <c r="CF125" s="9">
        <v>2708.6762999999996</v>
      </c>
      <c r="CG125" s="9">
        <v>2220.033252380952</v>
      </c>
      <c r="CH125" s="27">
        <v>3157.4766666666669</v>
      </c>
      <c r="CI125" s="27">
        <v>2478.3333333333335</v>
      </c>
      <c r="CJ125" s="27">
        <v>5872.5533333333333</v>
      </c>
      <c r="CK125" s="27">
        <v>2657.6666666666665</v>
      </c>
      <c r="CL125" s="27">
        <v>174.20555555555566</v>
      </c>
      <c r="CM125" s="27">
        <v>2320.3333333333335</v>
      </c>
      <c r="CN125" s="27">
        <v>4226.3066666666664</v>
      </c>
      <c r="CO125" s="27">
        <v>3913.14</v>
      </c>
      <c r="CP125" s="27">
        <v>3860.27</v>
      </c>
      <c r="CQ125" s="27">
        <v>86.580555555555563</v>
      </c>
      <c r="CR125" s="27">
        <v>127.71111111111099</v>
      </c>
      <c r="CS125" s="27">
        <v>302.715277777778</v>
      </c>
      <c r="CT125" s="27">
        <v>117.18666666666667</v>
      </c>
      <c r="CU125" s="27">
        <v>125.22500000000001</v>
      </c>
      <c r="CV125" s="27">
        <v>581.46921602500004</v>
      </c>
      <c r="CW125" s="9">
        <v>205.48333333333335</v>
      </c>
      <c r="CX125" s="9">
        <v>339.08227513227513</v>
      </c>
      <c r="CY125" s="9">
        <v>105</v>
      </c>
      <c r="CZ125" s="9">
        <v>109</v>
      </c>
      <c r="DA125" s="9">
        <v>167.9</v>
      </c>
      <c r="DB125" s="9">
        <v>1525.404779442694</v>
      </c>
      <c r="DC125" s="27">
        <v>206.33333333333334</v>
      </c>
      <c r="DD125" s="9">
        <v>982.18333333333328</v>
      </c>
      <c r="DE125" s="9">
        <v>435.66666666666669</v>
      </c>
      <c r="DF125" s="9">
        <v>402.66666666666669</v>
      </c>
      <c r="DG125" s="9">
        <v>364.40966666666668</v>
      </c>
      <c r="DH125" s="9">
        <v>439.33333333333331</v>
      </c>
      <c r="DI125" s="9">
        <v>352.37217889999994</v>
      </c>
      <c r="DJ125" s="9">
        <v>843.84333333333336</v>
      </c>
      <c r="DK125" s="9">
        <v>838</v>
      </c>
      <c r="DL125" s="9">
        <v>921</v>
      </c>
      <c r="DM125" s="9">
        <v>783.33333333333337</v>
      </c>
      <c r="DN125" s="9">
        <v>380.53</v>
      </c>
      <c r="DO125" s="9">
        <v>352.66666666666669</v>
      </c>
      <c r="DP125" s="9">
        <v>426.66666666666669</v>
      </c>
      <c r="DQ125" s="9">
        <v>364.33333333333331</v>
      </c>
      <c r="DR125" s="9">
        <v>825.47333333333336</v>
      </c>
      <c r="DS125" s="9">
        <v>336.34666666666664</v>
      </c>
      <c r="DT125" s="9">
        <v>409</v>
      </c>
      <c r="DU125" s="9">
        <v>840.57666666666648</v>
      </c>
      <c r="DV125" s="9">
        <v>917.66666666666663</v>
      </c>
      <c r="DW125" s="9">
        <v>146.46</v>
      </c>
      <c r="DX125" s="9">
        <v>423.21825396825398</v>
      </c>
      <c r="DY125" s="9">
        <v>402.33333333333331</v>
      </c>
      <c r="DZ125" s="9">
        <v>866.82</v>
      </c>
      <c r="EA125" s="9">
        <v>922.66666666666663</v>
      </c>
      <c r="EB125" s="9">
        <v>216.54</v>
      </c>
      <c r="EC125" s="9">
        <v>200.66666666666666</v>
      </c>
      <c r="ED125" s="17">
        <v>710.66666666666663</v>
      </c>
      <c r="EE125" s="9">
        <v>494.92988784007116</v>
      </c>
      <c r="EF125" s="9">
        <v>1141.99451716</v>
      </c>
      <c r="EG125" s="9">
        <v>881.77556057933327</v>
      </c>
      <c r="EH125" s="9">
        <v>291.92694473749998</v>
      </c>
      <c r="EI125" s="9">
        <v>850.46991937533323</v>
      </c>
      <c r="EJ125" s="9">
        <v>376.53366046831991</v>
      </c>
      <c r="EK125" s="9">
        <v>368.29055617318181</v>
      </c>
      <c r="EL125" s="9">
        <v>361.60205820622014</v>
      </c>
      <c r="EM125" s="9">
        <v>137.23333333333335</v>
      </c>
      <c r="EN125" s="9">
        <v>218.0333333333333</v>
      </c>
      <c r="EO125" s="9">
        <v>144.36666666666667</v>
      </c>
      <c r="EP125" s="9">
        <v>168.76666666666668</v>
      </c>
      <c r="EQ125" s="9">
        <v>219.79999999999998</v>
      </c>
      <c r="ER125" s="9">
        <v>222.70000000000002</v>
      </c>
      <c r="ES125" s="9">
        <v>139.96666666666667</v>
      </c>
      <c r="ET125" s="9">
        <v>143.36666666666667</v>
      </c>
      <c r="EU125" s="9">
        <v>96.166666666666671</v>
      </c>
      <c r="EV125" s="9">
        <v>204.4</v>
      </c>
      <c r="EW125" s="9">
        <v>161.17647058823528</v>
      </c>
      <c r="EX125" s="9">
        <v>154.55442288720815</v>
      </c>
      <c r="EY125" s="9">
        <v>176.00644122383252</v>
      </c>
      <c r="EZ125" s="9">
        <v>131.50129457374956</v>
      </c>
      <c r="FA125" s="9">
        <v>202.84443178054428</v>
      </c>
      <c r="FB125" s="9">
        <v>127.25352158571901</v>
      </c>
      <c r="FC125" s="9">
        <v>569.20226679768746</v>
      </c>
      <c r="FD125" s="9">
        <v>3911.7666666666664</v>
      </c>
      <c r="FE125" s="9">
        <v>341.48999941811832</v>
      </c>
      <c r="FF125" s="9">
        <v>946.73844044866667</v>
      </c>
      <c r="FG125" s="9">
        <v>734.33333333333337</v>
      </c>
      <c r="FH125" s="9">
        <v>413.85</v>
      </c>
      <c r="FI125" s="9">
        <v>329.95851580000004</v>
      </c>
      <c r="FJ125" s="9">
        <v>23.229211592690874</v>
      </c>
      <c r="FK125" s="9">
        <v>22.97637939342339</v>
      </c>
      <c r="FL125" s="9">
        <v>274.643759018759</v>
      </c>
      <c r="FM125" s="9">
        <v>431.96716888084126</v>
      </c>
      <c r="FN125" s="9">
        <v>760.33333333333337</v>
      </c>
      <c r="FO125" s="9">
        <v>112.36666666666667</v>
      </c>
      <c r="FP125" s="9">
        <v>613.71239128127274</v>
      </c>
      <c r="FQ125" s="9">
        <v>525.11517134729411</v>
      </c>
      <c r="FR125" s="9">
        <v>664.14857155799086</v>
      </c>
      <c r="FS125" s="9">
        <v>339.86666666666662</v>
      </c>
      <c r="FT125" s="9">
        <v>702.80897275995756</v>
      </c>
      <c r="FU125" s="9">
        <v>0.58399999999999996</v>
      </c>
      <c r="FV125" s="9">
        <v>974.44319803999997</v>
      </c>
      <c r="FW125" s="9">
        <v>641.76564468200002</v>
      </c>
      <c r="FX125" s="9">
        <v>150.93333333333337</v>
      </c>
      <c r="FY125" s="9">
        <v>175.10000000000002</v>
      </c>
      <c r="FZ125" s="9">
        <v>141.26666666666665</v>
      </c>
      <c r="GA125" s="9">
        <v>145.83333333333334</v>
      </c>
      <c r="GB125" s="9">
        <v>124.86666666666667</v>
      </c>
      <c r="GC125" s="9">
        <v>164.1</v>
      </c>
      <c r="GD125" s="9">
        <v>216.80000000000004</v>
      </c>
      <c r="GE125" s="9">
        <v>149.81849512592837</v>
      </c>
      <c r="GF125" s="9">
        <v>149.64873176649832</v>
      </c>
      <c r="GG125" s="9">
        <v>134.1244019138756</v>
      </c>
      <c r="GH125" s="9">
        <v>169.18877802138798</v>
      </c>
      <c r="GI125" s="9">
        <v>694.67658756200001</v>
      </c>
      <c r="GJ125" s="9">
        <v>15.4</v>
      </c>
      <c r="GK125" s="9">
        <v>13.959999999999999</v>
      </c>
      <c r="GL125" s="9">
        <v>3.061666666666667</v>
      </c>
      <c r="GM125" s="9">
        <v>1.1556549999999999</v>
      </c>
      <c r="GN125" s="9">
        <v>1.3935333333333333</v>
      </c>
      <c r="GO125" s="9">
        <v>2.6866666666666661</v>
      </c>
      <c r="GP125" s="9">
        <v>1.5666666666666667</v>
      </c>
      <c r="GQ125" s="9">
        <v>4.5073333333333325</v>
      </c>
      <c r="GR125" s="9">
        <v>0.34599000000000002</v>
      </c>
      <c r="GS125" s="9">
        <v>4.4293333333333331</v>
      </c>
      <c r="GT125" s="9">
        <v>1.4615649920255185</v>
      </c>
      <c r="GU125" s="9">
        <v>152.26666666666668</v>
      </c>
      <c r="GV125" s="9">
        <v>110.26666666666667</v>
      </c>
      <c r="GW125" s="9">
        <v>114.83333333333333</v>
      </c>
      <c r="GX125" s="9">
        <v>142.66666666666666</v>
      </c>
      <c r="GY125" s="9">
        <v>142.29999999999998</v>
      </c>
      <c r="GZ125" s="9">
        <v>102.63333333333333</v>
      </c>
      <c r="HA125" s="9">
        <v>180.69999999999996</v>
      </c>
      <c r="HB125" s="9">
        <v>104.9458524059395</v>
      </c>
      <c r="HC125" s="9">
        <v>122.75712380023349</v>
      </c>
      <c r="HD125" s="9">
        <v>124.26462665661029</v>
      </c>
      <c r="HE125" s="9">
        <v>89.996340387057884</v>
      </c>
      <c r="HF125" s="9">
        <v>118.32854694004762</v>
      </c>
      <c r="HG125" s="9">
        <v>101.76211453744494</v>
      </c>
      <c r="HH125" s="9">
        <v>13.373333333333333</v>
      </c>
      <c r="HI125" s="9">
        <v>0.80790000000000006</v>
      </c>
      <c r="HJ125" s="9">
        <v>13.14</v>
      </c>
      <c r="HK125" s="9">
        <v>0.33563333333333328</v>
      </c>
      <c r="HL125" s="34">
        <v>186</v>
      </c>
      <c r="HM125" s="9">
        <v>164.79999999999998</v>
      </c>
      <c r="HN125" s="34">
        <v>187.26666666666665</v>
      </c>
      <c r="HO125" s="9">
        <v>0.82433333333333325</v>
      </c>
      <c r="HP125" s="9">
        <v>0.9540333333333334</v>
      </c>
      <c r="HQ125" s="9"/>
      <c r="HR125" s="9">
        <v>1.3859537878787878</v>
      </c>
      <c r="HS125" s="9">
        <v>4.2378225043712758</v>
      </c>
      <c r="HT125" s="9">
        <v>0.41195799999999999</v>
      </c>
      <c r="HU125" s="9">
        <v>0.32663333333333333</v>
      </c>
      <c r="HV125" s="9">
        <v>0.60409999999999997</v>
      </c>
      <c r="HW125" s="9">
        <v>2.8392968233595126</v>
      </c>
      <c r="HX125" s="9">
        <v>0.72106666666666663</v>
      </c>
      <c r="HY125" s="9">
        <v>1.1585333333333332</v>
      </c>
      <c r="HZ125" s="9">
        <v>0.48353333333333337</v>
      </c>
      <c r="IA125" s="9">
        <v>1.7415077659999998</v>
      </c>
      <c r="IB125" s="9">
        <v>0.83993333333333331</v>
      </c>
      <c r="IC125" s="9">
        <v>1.3936666666666666</v>
      </c>
      <c r="ID125" s="9">
        <v>1.1769666666666667</v>
      </c>
      <c r="IE125" s="9">
        <v>1.6906666666666668</v>
      </c>
      <c r="IF125" s="9">
        <v>1.3240190909090908</v>
      </c>
      <c r="IG125" s="9">
        <v>0.83900203130203133</v>
      </c>
      <c r="IH125" s="9">
        <v>0.55007454545454548</v>
      </c>
      <c r="II125" s="9">
        <v>157.36666666666667</v>
      </c>
      <c r="IJ125" s="9">
        <v>184.83333333333334</v>
      </c>
      <c r="IK125" s="9">
        <v>135.43333333333334</v>
      </c>
      <c r="IL125" s="9">
        <v>142.03333333333333</v>
      </c>
      <c r="IM125" s="9">
        <v>214.06666666666669</v>
      </c>
      <c r="IN125" s="9">
        <v>143.53333333333333</v>
      </c>
      <c r="IO125" s="9">
        <v>119.73333333333333</v>
      </c>
      <c r="IP125" s="9">
        <v>139.5</v>
      </c>
      <c r="IQ125" s="9">
        <v>68.966666666666654</v>
      </c>
      <c r="IR125" s="9">
        <v>85.766666666666652</v>
      </c>
      <c r="IS125" s="9">
        <v>185.53333333333333</v>
      </c>
      <c r="IT125" s="9">
        <v>141.5</v>
      </c>
      <c r="IU125" s="9">
        <v>157.63333333333333</v>
      </c>
      <c r="IV125" s="9">
        <v>158</v>
      </c>
      <c r="IW125" s="9">
        <v>94.451499556005373</v>
      </c>
      <c r="IX125" s="9">
        <v>95.204219854701762</v>
      </c>
      <c r="IY125" s="9">
        <v>82.796890780369921</v>
      </c>
      <c r="IZ125" s="9">
        <v>86.502869825662572</v>
      </c>
      <c r="JA125" s="9">
        <v>101.80243776177701</v>
      </c>
      <c r="JB125" s="9">
        <v>86.542747226752653</v>
      </c>
      <c r="JC125" s="9">
        <v>114.39337192146182</v>
      </c>
      <c r="JD125" s="9">
        <v>188.4578946666133</v>
      </c>
      <c r="JE125" s="9">
        <v>1.3034999999999999</v>
      </c>
      <c r="JF125" s="9">
        <v>0.37616666666666659</v>
      </c>
      <c r="JG125" s="9">
        <v>0.62843010661563503</v>
      </c>
      <c r="JH125" s="9">
        <v>0.74308092391449931</v>
      </c>
      <c r="JI125" s="9">
        <v>0.99343971285497845</v>
      </c>
      <c r="JJ125" s="9">
        <v>1.1788770609909642</v>
      </c>
      <c r="JK125" s="9">
        <v>1.2859843367424082</v>
      </c>
      <c r="JL125" s="9">
        <v>1.3772219482023751</v>
      </c>
      <c r="JM125" s="9">
        <v>0.92110060606060595</v>
      </c>
      <c r="JN125" s="9">
        <v>0.92075742424242424</v>
      </c>
      <c r="JO125" s="9">
        <v>1.1065819696969696</v>
      </c>
      <c r="JP125" s="9">
        <v>1.1015633333333334</v>
      </c>
      <c r="JQ125" s="9">
        <v>0.80628272727272743</v>
      </c>
      <c r="JR125" s="9">
        <v>0.7871353030303031</v>
      </c>
      <c r="JS125" s="9">
        <v>1.8583709090909091</v>
      </c>
      <c r="JT125" s="9">
        <v>1.7186595454545455</v>
      </c>
      <c r="JU125" s="9">
        <v>0.83565590909090914</v>
      </c>
      <c r="JV125" s="9">
        <v>0.84610742424242413</v>
      </c>
      <c r="JW125" s="9">
        <v>2.2544715151515153</v>
      </c>
      <c r="JX125" s="9">
        <v>2.0365372727272724</v>
      </c>
      <c r="JY125" s="9">
        <v>1.2361786363636365</v>
      </c>
      <c r="JZ125" s="9">
        <v>1.2081209090909091</v>
      </c>
      <c r="KA125" s="9">
        <v>0.70550000000000002</v>
      </c>
      <c r="KB125" s="9">
        <v>0.60410000000000008</v>
      </c>
      <c r="KC125" s="9">
        <v>0.55893333333333339</v>
      </c>
      <c r="KD125" s="9">
        <v>0.71820000000000006</v>
      </c>
      <c r="KE125" s="9">
        <v>0.43183333333333335</v>
      </c>
      <c r="KF125" s="9">
        <v>0.91126666666666667</v>
      </c>
      <c r="KG125" s="9">
        <v>0.23569999999999997</v>
      </c>
      <c r="KH125" s="9">
        <v>0.44083333333333335</v>
      </c>
      <c r="KI125" s="9">
        <v>1.6960833333333334</v>
      </c>
      <c r="KJ125" s="9">
        <v>0.49774999999999997</v>
      </c>
      <c r="KK125" s="9">
        <v>0.59850000000000003</v>
      </c>
      <c r="KL125" s="9">
        <v>1.5711666666666668</v>
      </c>
      <c r="KM125" s="9">
        <v>1.2910557721721121</v>
      </c>
      <c r="KN125" s="9">
        <v>0.5059411191558183</v>
      </c>
      <c r="KO125" s="9">
        <v>0.57663224731455431</v>
      </c>
      <c r="KP125" s="9">
        <v>1.5933410669127179</v>
      </c>
      <c r="KQ125" s="9">
        <v>0.1855</v>
      </c>
      <c r="KR125" s="9">
        <v>0.17463333333333333</v>
      </c>
      <c r="KS125" s="9">
        <v>0.16616666666666668</v>
      </c>
      <c r="KT125" s="9">
        <v>0.21816500000000003</v>
      </c>
      <c r="KU125" s="9">
        <v>52.931743312973317</v>
      </c>
      <c r="KV125" s="27">
        <v>1.2208685840816551</v>
      </c>
      <c r="KW125" s="27">
        <v>0.82858675413892446</v>
      </c>
      <c r="KX125" s="27">
        <v>1.6388459943913793</v>
      </c>
      <c r="KY125" s="27">
        <v>0.90332147913668071</v>
      </c>
      <c r="KZ125" s="27">
        <v>0.84941779125749484</v>
      </c>
      <c r="LA125" s="27">
        <v>1.047644256361598</v>
      </c>
      <c r="LB125" s="27">
        <v>0.40427765909389463</v>
      </c>
      <c r="LC125" s="27">
        <v>0.62076182493127063</v>
      </c>
      <c r="LD125" s="27">
        <v>0.77546666666666664</v>
      </c>
      <c r="LE125" s="27">
        <v>0.88673333333333326</v>
      </c>
      <c r="LF125" s="27">
        <v>0.65268164128058348</v>
      </c>
      <c r="LG125" s="27">
        <v>0.65267710535148915</v>
      </c>
      <c r="LH125" s="27">
        <v>0.50796666666666657</v>
      </c>
      <c r="LI125" s="27">
        <v>0.65718052695400264</v>
      </c>
      <c r="LJ125" s="9">
        <v>71.747301136363646</v>
      </c>
      <c r="LK125" s="27">
        <v>206.33333333333334</v>
      </c>
      <c r="LL125" s="9">
        <v>2.0766666666666667</v>
      </c>
      <c r="LM125" s="9">
        <v>2.4808437024212373</v>
      </c>
      <c r="LN125" s="9">
        <v>2.4066891072943633</v>
      </c>
      <c r="LO125" s="9">
        <v>2.0983294629516682</v>
      </c>
      <c r="LP125" s="9"/>
      <c r="LQ125" s="9">
        <v>2.6892960534632544</v>
      </c>
      <c r="LR125" s="9">
        <v>2.5864812890487134</v>
      </c>
      <c r="LS125" s="9">
        <v>2.97290777645639</v>
      </c>
      <c r="LT125" s="9">
        <v>217.476</v>
      </c>
      <c r="LU125" s="9">
        <v>213.26</v>
      </c>
      <c r="LV125" s="9">
        <v>251.01333333333332</v>
      </c>
      <c r="LW125" s="9">
        <v>220.05233333333331</v>
      </c>
      <c r="LX125" s="9">
        <v>222.27733333333333</v>
      </c>
      <c r="LY125" s="9">
        <v>218.07866666666666</v>
      </c>
      <c r="LZ125" s="9">
        <v>227.37099999999998</v>
      </c>
      <c r="MA125" s="9">
        <v>267.44833333333332</v>
      </c>
      <c r="MB125" s="9">
        <v>160.59066666666666</v>
      </c>
      <c r="MC125" s="9">
        <v>200.93399999999997</v>
      </c>
      <c r="MD125" s="9">
        <v>215.35166666666669</v>
      </c>
      <c r="ME125" s="9">
        <v>175.03066666666666</v>
      </c>
      <c r="MF125" s="9">
        <v>194.50833333333333</v>
      </c>
      <c r="MG125" s="9">
        <v>201.893</v>
      </c>
      <c r="MH125" s="9">
        <v>190.12633333333335</v>
      </c>
      <c r="MI125" s="9">
        <v>194.68866666666668</v>
      </c>
      <c r="MJ125" s="9">
        <v>181.38666666666668</v>
      </c>
      <c r="MK125" s="9">
        <v>198.92500000000004</v>
      </c>
      <c r="ML125" s="9">
        <v>270.82933333333335</v>
      </c>
      <c r="MM125" s="9">
        <v>325.25299999999999</v>
      </c>
      <c r="MN125" s="9">
        <v>295.54333333333335</v>
      </c>
      <c r="MO125" s="9">
        <v>146.14699999999999</v>
      </c>
      <c r="MP125" s="9">
        <v>161.81966666666668</v>
      </c>
      <c r="MQ125" s="9">
        <v>190.27566666666667</v>
      </c>
      <c r="MR125" s="9">
        <v>197.89533333333335</v>
      </c>
      <c r="MS125" s="9">
        <v>197.92666666666665</v>
      </c>
      <c r="MT125" s="9">
        <v>159.54900000000001</v>
      </c>
      <c r="MU125" s="9">
        <v>204.43899999999999</v>
      </c>
      <c r="MV125" s="9">
        <v>224.54866666666666</v>
      </c>
      <c r="MW125" s="9">
        <v>70.333333333333329</v>
      </c>
      <c r="MX125" s="9">
        <v>77</v>
      </c>
      <c r="MY125" s="9">
        <v>64.666666666666671</v>
      </c>
      <c r="MZ125" s="9">
        <v>67.333333333333329</v>
      </c>
      <c r="NA125" s="9">
        <v>72.333333333333329</v>
      </c>
      <c r="NB125" s="9">
        <v>67</v>
      </c>
      <c r="NC125" s="9">
        <v>74.666666666666671</v>
      </c>
      <c r="ND125" s="9">
        <v>98.666666666666671</v>
      </c>
      <c r="NE125" s="9">
        <v>212.54299999999998</v>
      </c>
      <c r="NF125" s="9">
        <v>222.26633333333334</v>
      </c>
      <c r="NG125" s="9">
        <v>7.2666666666666666</v>
      </c>
      <c r="NH125" s="9">
        <v>6.7766666666666673</v>
      </c>
      <c r="NI125" s="9">
        <v>7.5633333333333326</v>
      </c>
      <c r="NJ125" s="9">
        <v>94.7</v>
      </c>
      <c r="NK125" s="9">
        <v>189.4</v>
      </c>
      <c r="NL125" s="9">
        <v>175</v>
      </c>
      <c r="NM125" s="9">
        <v>144.68356448270362</v>
      </c>
      <c r="NN125" s="9">
        <v>1.3329715762134136</v>
      </c>
      <c r="NO125" s="9">
        <v>1.4494293448947901</v>
      </c>
      <c r="NP125" s="27">
        <v>59.327123695976155</v>
      </c>
      <c r="NQ125" s="27">
        <v>118.48955911574767</v>
      </c>
      <c r="NR125" s="27">
        <v>75.38947357627417</v>
      </c>
      <c r="NS125" s="27">
        <v>152.67962293333332</v>
      </c>
      <c r="NT125" s="27">
        <v>74.813112326666655</v>
      </c>
      <c r="NU125" s="27">
        <v>183.44933333333333</v>
      </c>
      <c r="NV125" s="27">
        <v>1330</v>
      </c>
      <c r="NW125" s="27">
        <v>207</v>
      </c>
      <c r="NX125" s="27">
        <v>229</v>
      </c>
      <c r="NY125" s="27">
        <v>177</v>
      </c>
      <c r="NZ125" s="27">
        <v>104</v>
      </c>
      <c r="OA125" s="27">
        <v>95.2</v>
      </c>
      <c r="OB125" s="27">
        <v>111</v>
      </c>
      <c r="OC125" s="27">
        <v>87.2</v>
      </c>
      <c r="OD125" s="27">
        <v>816.06666666666661</v>
      </c>
      <c r="OE125" s="27">
        <v>139.06333333333336</v>
      </c>
      <c r="OF125" s="27">
        <v>3695.3428571428572</v>
      </c>
      <c r="OG125" s="27">
        <v>4322</v>
      </c>
      <c r="OH125" s="27">
        <v>6618.1000000000013</v>
      </c>
      <c r="OI125" s="27">
        <v>2510.2666666666669</v>
      </c>
      <c r="OJ125" s="9">
        <v>187</v>
      </c>
      <c r="OK125" s="9">
        <v>149</v>
      </c>
      <c r="OL125" s="9">
        <v>30.899999999999995</v>
      </c>
      <c r="OM125" s="9">
        <v>93.8</v>
      </c>
      <c r="ON125" s="9">
        <v>328</v>
      </c>
      <c r="OO125" s="9">
        <v>192.86666666666667</v>
      </c>
      <c r="OP125" s="9">
        <v>90.571560622400241</v>
      </c>
      <c r="OQ125" s="9">
        <v>92.7602905569005</v>
      </c>
      <c r="OR125" s="9">
        <v>130.23333333333332</v>
      </c>
      <c r="OS125" s="9">
        <v>160.93333333333334</v>
      </c>
      <c r="OT125" s="9">
        <v>211.13333333333333</v>
      </c>
      <c r="OU125" s="9">
        <v>289.0333333333333</v>
      </c>
      <c r="OV125" s="9">
        <v>174.1</v>
      </c>
      <c r="OW125" s="9">
        <v>219.43333333333331</v>
      </c>
      <c r="OX125" s="9">
        <v>174.76666666666665</v>
      </c>
      <c r="OY125" s="9">
        <v>167.96666666666667</v>
      </c>
      <c r="OZ125" s="9">
        <v>170.43333333333334</v>
      </c>
      <c r="PA125" s="9">
        <v>126.8</v>
      </c>
      <c r="PB125" s="9">
        <v>114.3</v>
      </c>
      <c r="PC125" s="9">
        <v>118.666666666667</v>
      </c>
      <c r="PD125" s="9">
        <v>128.4</v>
      </c>
      <c r="PE125" s="9">
        <v>192.93333333333331</v>
      </c>
    </row>
    <row r="126" spans="1:421" ht="15.75">
      <c r="A126" s="2">
        <v>40179</v>
      </c>
      <c r="B126" s="9">
        <v>205.61150933333332</v>
      </c>
      <c r="C126" s="9">
        <v>107.93456000000002</v>
      </c>
      <c r="D126" s="9">
        <v>155.24204800000001</v>
      </c>
      <c r="E126" s="9">
        <v>480.315</v>
      </c>
      <c r="F126" s="9">
        <v>167.38</v>
      </c>
      <c r="G126" s="9">
        <v>299.67</v>
      </c>
      <c r="H126" s="9">
        <v>143.49166666666667</v>
      </c>
      <c r="I126" s="9">
        <v>149.86666666666667</v>
      </c>
      <c r="J126" s="9">
        <v>141.19953466666666</v>
      </c>
      <c r="K126" s="9">
        <v>162.72065333333333</v>
      </c>
      <c r="L126" s="9">
        <v>134.34333333333333</v>
      </c>
      <c r="M126" s="9">
        <v>335.49666666666667</v>
      </c>
      <c r="N126" s="9">
        <v>236.333333333333</v>
      </c>
      <c r="O126" s="9">
        <v>124.63466545066666</v>
      </c>
      <c r="P126" s="9">
        <v>170.85825305</v>
      </c>
      <c r="Q126" s="9">
        <v>155.70134400000003</v>
      </c>
      <c r="R126" s="9">
        <v>146.89374155523771</v>
      </c>
      <c r="S126" s="9">
        <v>140.36097347333333</v>
      </c>
      <c r="T126" s="9">
        <v>93.163677550166653</v>
      </c>
      <c r="U126" s="9">
        <v>631.67582182446665</v>
      </c>
      <c r="V126" s="9">
        <v>184.66292780964912</v>
      </c>
      <c r="W126" s="9">
        <v>223.85666666666668</v>
      </c>
      <c r="X126" s="9"/>
      <c r="Y126" s="9">
        <v>175.51245476666668</v>
      </c>
      <c r="Z126" s="9">
        <v>305.79381169240997</v>
      </c>
      <c r="AA126" s="17">
        <v>324.07952513999999</v>
      </c>
      <c r="AB126" s="9">
        <v>570</v>
      </c>
      <c r="AC126" s="9">
        <v>758.66666666666663</v>
      </c>
      <c r="AD126" s="9">
        <v>431</v>
      </c>
      <c r="AE126" s="9">
        <v>1789.933105178</v>
      </c>
      <c r="AF126" s="9">
        <v>1402.1399863200002</v>
      </c>
      <c r="AG126" s="9">
        <v>1583.9014138574721</v>
      </c>
      <c r="AH126" s="9">
        <v>1589.0730615621078</v>
      </c>
      <c r="AI126" s="9">
        <v>1592.599283427614</v>
      </c>
      <c r="AJ126" s="9">
        <v>1759.7434095195119</v>
      </c>
      <c r="AK126" s="9">
        <v>2215.6940182844392</v>
      </c>
      <c r="AL126" s="9">
        <v>187.54118679432747</v>
      </c>
      <c r="AM126" s="9">
        <v>162.89928792213385</v>
      </c>
      <c r="AN126" s="9">
        <v>135.9342759594775</v>
      </c>
      <c r="AO126" s="9">
        <v>158.78374435652174</v>
      </c>
      <c r="AP126" s="9">
        <v>326</v>
      </c>
      <c r="AQ126" s="9">
        <v>172.9403950666667</v>
      </c>
      <c r="AR126" s="9">
        <v>152.70000000000002</v>
      </c>
      <c r="AS126" s="9">
        <v>158.4</v>
      </c>
      <c r="AT126" s="9">
        <v>170.93333333333331</v>
      </c>
      <c r="AU126" s="9">
        <v>185.30000000000004</v>
      </c>
      <c r="AV126" s="9">
        <v>125.66666666666667</v>
      </c>
      <c r="AW126" s="9">
        <v>174.63333333333333</v>
      </c>
      <c r="AX126" s="9">
        <v>125.8</v>
      </c>
      <c r="AY126" s="9">
        <v>175.16666666666666</v>
      </c>
      <c r="AZ126" s="9">
        <v>138.9</v>
      </c>
      <c r="BA126" s="9">
        <v>115.99999999999999</v>
      </c>
      <c r="BB126" s="9">
        <v>138.76666666666668</v>
      </c>
      <c r="BC126" s="9">
        <v>170.36666666666667</v>
      </c>
      <c r="BD126" s="9">
        <v>105.60000000000001</v>
      </c>
      <c r="BE126" s="9">
        <v>136.4</v>
      </c>
      <c r="BF126" s="9">
        <v>120.39999999999999</v>
      </c>
      <c r="BG126" s="9">
        <v>112.93333333333334</v>
      </c>
      <c r="BH126" s="9">
        <v>140.43333333333334</v>
      </c>
      <c r="BI126" s="9">
        <v>182.60500636402207</v>
      </c>
      <c r="BJ126" s="9">
        <v>198.91352767958901</v>
      </c>
      <c r="BK126" s="9">
        <v>164.64820286372932</v>
      </c>
      <c r="BL126" s="9">
        <v>142.1979657653188</v>
      </c>
      <c r="BM126" s="9">
        <v>124.40065378607245</v>
      </c>
      <c r="BN126" s="9">
        <v>148.97520983798557</v>
      </c>
      <c r="BO126" s="9">
        <v>168.18932305998902</v>
      </c>
      <c r="BP126" s="9">
        <v>133.90557939914166</v>
      </c>
      <c r="BQ126" s="9">
        <v>184.98622589531678</v>
      </c>
      <c r="BR126" s="9">
        <v>137.94506612410987</v>
      </c>
      <c r="BS126" s="9">
        <v>125.98074258438456</v>
      </c>
      <c r="BT126" s="9">
        <v>189.99514327343371</v>
      </c>
      <c r="BU126" s="9">
        <v>167.19672003668768</v>
      </c>
      <c r="BV126" s="9">
        <v>148.27333333333334</v>
      </c>
      <c r="BW126" s="9">
        <v>103.94444444444434</v>
      </c>
      <c r="BX126" s="9">
        <v>216</v>
      </c>
      <c r="BY126" s="9">
        <v>123.43333333333334</v>
      </c>
      <c r="BZ126" s="9">
        <v>172.66666666666669</v>
      </c>
      <c r="CA126" s="9">
        <v>300.07072730205959</v>
      </c>
      <c r="CB126" s="9">
        <v>116.06666666666668</v>
      </c>
      <c r="CC126" s="9">
        <v>2483.1097168512802</v>
      </c>
      <c r="CD126" s="9">
        <v>2732.2590533333332</v>
      </c>
      <c r="CE126" s="9">
        <v>2955.7404242028983</v>
      </c>
      <c r="CF126" s="9">
        <v>2998.4589305797103</v>
      </c>
      <c r="CG126" s="9">
        <v>2365.9246966666669</v>
      </c>
      <c r="CH126" s="27">
        <v>2909.9333333333329</v>
      </c>
      <c r="CI126" s="27">
        <v>2794.3333333333335</v>
      </c>
      <c r="CJ126" s="27">
        <v>5569.0133333333333</v>
      </c>
      <c r="CK126" s="27">
        <v>2716.6666666666665</v>
      </c>
      <c r="CL126" s="27">
        <v>171.22222222222231</v>
      </c>
      <c r="CM126" s="27">
        <v>2373.3333333333335</v>
      </c>
      <c r="CN126" s="27">
        <v>4186.55</v>
      </c>
      <c r="CO126" s="27">
        <v>3615.2700000000004</v>
      </c>
      <c r="CP126" s="27">
        <v>3577.4933333333333</v>
      </c>
      <c r="CQ126" s="27">
        <v>86.4</v>
      </c>
      <c r="CR126" s="27">
        <v>127.597222222222</v>
      </c>
      <c r="CS126" s="27">
        <v>270.86111111111103</v>
      </c>
      <c r="CT126" s="27">
        <v>111.18611111111134</v>
      </c>
      <c r="CU126" s="27">
        <v>115.325</v>
      </c>
      <c r="CV126" s="27">
        <v>605.79355226566679</v>
      </c>
      <c r="CW126" s="9">
        <v>195.51666666666665</v>
      </c>
      <c r="CX126" s="9">
        <v>313.76107085346212</v>
      </c>
      <c r="CY126" s="9">
        <v>105.66666666666667</v>
      </c>
      <c r="CZ126" s="9">
        <v>111.33333333333333</v>
      </c>
      <c r="DA126" s="9">
        <v>165.14915824915826</v>
      </c>
      <c r="DB126" s="9">
        <v>1644.3681868423821</v>
      </c>
      <c r="DC126" s="27">
        <v>207.66666666666666</v>
      </c>
      <c r="DD126" s="9">
        <v>926.05666666666673</v>
      </c>
      <c r="DE126" s="9">
        <v>363.66666666666669</v>
      </c>
      <c r="DF126" s="9">
        <v>365</v>
      </c>
      <c r="DG126" s="9">
        <v>345.96916666666669</v>
      </c>
      <c r="DH126" s="9">
        <v>417</v>
      </c>
      <c r="DI126" s="9">
        <v>350.16755629999994</v>
      </c>
      <c r="DJ126" s="9">
        <v>834.6</v>
      </c>
      <c r="DK126" s="9">
        <v>835</v>
      </c>
      <c r="DL126" s="9">
        <v>917.33333333333337</v>
      </c>
      <c r="DM126" s="9">
        <v>780.52207910584059</v>
      </c>
      <c r="DN126" s="9">
        <v>331.40000000000003</v>
      </c>
      <c r="DO126" s="9">
        <v>303.66666666666669</v>
      </c>
      <c r="DP126" s="9">
        <v>396.33333333333331</v>
      </c>
      <c r="DQ126" s="9">
        <v>326</v>
      </c>
      <c r="DR126" s="9">
        <v>908.56000000000006</v>
      </c>
      <c r="DS126" s="9">
        <v>381.83333333333331</v>
      </c>
      <c r="DT126" s="9">
        <v>447</v>
      </c>
      <c r="DU126" s="9">
        <v>867.61333333333334</v>
      </c>
      <c r="DV126" s="9">
        <v>955.33333333333337</v>
      </c>
      <c r="DW126" s="9">
        <v>156.31666666666666</v>
      </c>
      <c r="DX126" s="9">
        <v>408.51314645308929</v>
      </c>
      <c r="DY126" s="9">
        <v>404.33333333333331</v>
      </c>
      <c r="DZ126" s="9">
        <v>878.19999999999993</v>
      </c>
      <c r="EA126" s="9">
        <v>902</v>
      </c>
      <c r="EB126" s="9">
        <v>195.09333333333333</v>
      </c>
      <c r="EC126" s="9">
        <v>223.66666666666666</v>
      </c>
      <c r="ED126" s="17">
        <v>787</v>
      </c>
      <c r="EE126" s="9">
        <v>458.28640308227904</v>
      </c>
      <c r="EF126" s="9">
        <v>1302.5645313166667</v>
      </c>
      <c r="EG126" s="9">
        <v>867.22505128733337</v>
      </c>
      <c r="EH126" s="9">
        <v>276.68013880999996</v>
      </c>
      <c r="EI126" s="9">
        <v>854.29126524999992</v>
      </c>
      <c r="EJ126" s="9">
        <v>370.51533350474818</v>
      </c>
      <c r="EK126" s="9">
        <v>351.49551022796209</v>
      </c>
      <c r="EL126" s="9">
        <v>345.75339677847842</v>
      </c>
      <c r="EM126" s="9">
        <v>132.83333333333334</v>
      </c>
      <c r="EN126" s="9">
        <v>222.06666666666669</v>
      </c>
      <c r="EO126" s="9">
        <v>148.86666666666667</v>
      </c>
      <c r="EP126" s="9">
        <v>161.69999999999999</v>
      </c>
      <c r="EQ126" s="9">
        <v>222.90000000000006</v>
      </c>
      <c r="ER126" s="9">
        <v>226.26666666666665</v>
      </c>
      <c r="ES126" s="9">
        <v>131.0333333333333</v>
      </c>
      <c r="ET126" s="9">
        <v>153.9</v>
      </c>
      <c r="EU126" s="9">
        <v>102.06666666666666</v>
      </c>
      <c r="EV126" s="9">
        <v>190.05</v>
      </c>
      <c r="EW126" s="9">
        <v>160.16806722689074</v>
      </c>
      <c r="EX126" s="9">
        <v>153.99975253650257</v>
      </c>
      <c r="EY126" s="9">
        <v>157.48792270531402</v>
      </c>
      <c r="EZ126" s="9">
        <v>129.33134238393359</v>
      </c>
      <c r="FA126" s="9">
        <v>192.25024121134911</v>
      </c>
      <c r="FB126" s="9">
        <v>117.83195987936992</v>
      </c>
      <c r="FC126" s="9">
        <v>643.79389749239999</v>
      </c>
      <c r="FD126" s="9">
        <v>3518.7033333333334</v>
      </c>
      <c r="FE126" s="9">
        <v>338.63322953724634</v>
      </c>
      <c r="FF126" s="9">
        <v>918.15183380933331</v>
      </c>
      <c r="FG126" s="9">
        <v>834.33333333333337</v>
      </c>
      <c r="FH126" s="9">
        <v>414.74999999999994</v>
      </c>
      <c r="FI126" s="9">
        <v>352.73961600000001</v>
      </c>
      <c r="FJ126" s="9">
        <v>23.331127104838117</v>
      </c>
      <c r="FK126" s="9">
        <v>23.134069445493214</v>
      </c>
      <c r="FL126" s="9">
        <v>291.07771739130436</v>
      </c>
      <c r="FM126" s="9">
        <v>442.94503782332458</v>
      </c>
      <c r="FN126" s="9">
        <v>922.33333333333337</v>
      </c>
      <c r="FO126" s="9">
        <v>120.60000000000001</v>
      </c>
      <c r="FP126" s="9">
        <v>662.33239391199993</v>
      </c>
      <c r="FQ126" s="9">
        <v>570.22084800513039</v>
      </c>
      <c r="FR126" s="9">
        <v>787.60875703366526</v>
      </c>
      <c r="FS126" s="9">
        <v>414.60000000000008</v>
      </c>
      <c r="FT126" s="9">
        <v>842.15205143841047</v>
      </c>
      <c r="FU126" s="9">
        <v>0.6276666666666666</v>
      </c>
      <c r="FV126" s="9">
        <v>1144.5665768833333</v>
      </c>
      <c r="FW126" s="9">
        <v>572.17305731066665</v>
      </c>
      <c r="FX126" s="9">
        <v>170.13333333333333</v>
      </c>
      <c r="FY126" s="9">
        <v>194.5</v>
      </c>
      <c r="FZ126" s="9">
        <v>152.9</v>
      </c>
      <c r="GA126" s="9">
        <v>162</v>
      </c>
      <c r="GB126" s="9">
        <v>134.96666666666667</v>
      </c>
      <c r="GC126" s="9">
        <v>180.33333333333334</v>
      </c>
      <c r="GD126" s="9">
        <v>201.39999999999998</v>
      </c>
      <c r="GE126" s="9">
        <v>179.5223992634042</v>
      </c>
      <c r="GF126" s="9">
        <v>175.7751883305589</v>
      </c>
      <c r="GG126" s="9">
        <v>144.15311004784687</v>
      </c>
      <c r="GH126" s="9">
        <v>150.05593091413485</v>
      </c>
      <c r="GI126" s="9">
        <v>616.1185348693333</v>
      </c>
      <c r="GJ126" s="9">
        <v>15.566666666666668</v>
      </c>
      <c r="GK126" s="9">
        <v>13.853333333333333</v>
      </c>
      <c r="GL126" s="9">
        <v>3.2090000000000001</v>
      </c>
      <c r="GM126" s="9">
        <v>1.12426</v>
      </c>
      <c r="GN126" s="9">
        <v>1.4050666666666667</v>
      </c>
      <c r="GO126" s="9">
        <v>2.7989999999999999</v>
      </c>
      <c r="GP126" s="9">
        <v>1.4012666666666667</v>
      </c>
      <c r="GQ126" s="9">
        <v>4.6786666666666665</v>
      </c>
      <c r="GR126" s="9">
        <v>0.38588833333333339</v>
      </c>
      <c r="GS126" s="9">
        <v>4.383</v>
      </c>
      <c r="GT126" s="9">
        <v>1.3867636876006442</v>
      </c>
      <c r="GU126" s="9">
        <v>153.03333333333333</v>
      </c>
      <c r="GV126" s="9">
        <v>109.7</v>
      </c>
      <c r="GW126" s="9">
        <v>117.06666666666665</v>
      </c>
      <c r="GX126" s="9">
        <v>142.30000000000001</v>
      </c>
      <c r="GY126" s="9">
        <v>151.29999999999998</v>
      </c>
      <c r="GZ126" s="9">
        <v>101.76666666666667</v>
      </c>
      <c r="HA126" s="9">
        <v>182.63333333333333</v>
      </c>
      <c r="HB126" s="9">
        <v>93.866249860444356</v>
      </c>
      <c r="HC126" s="9">
        <v>119.42225318425528</v>
      </c>
      <c r="HD126" s="9">
        <v>138.59438039483294</v>
      </c>
      <c r="HE126" s="9">
        <v>90.741179256452767</v>
      </c>
      <c r="HF126" s="9">
        <v>117.09076337407333</v>
      </c>
      <c r="HG126" s="9">
        <v>102.86343612334802</v>
      </c>
      <c r="HH126" s="9">
        <v>13.223333333333334</v>
      </c>
      <c r="HI126" s="9">
        <v>0.92360000000000009</v>
      </c>
      <c r="HJ126" s="9">
        <v>15.11</v>
      </c>
      <c r="HK126" s="9">
        <v>0.35173333333333329</v>
      </c>
      <c r="HL126" s="34">
        <v>186.79999999999998</v>
      </c>
      <c r="HM126" s="9">
        <v>172.23333333333335</v>
      </c>
      <c r="HN126" s="34">
        <v>194.5</v>
      </c>
      <c r="HO126" s="9">
        <v>0.8793333333333333</v>
      </c>
      <c r="HP126" s="9">
        <v>1.0782666666666667</v>
      </c>
      <c r="HQ126" s="9"/>
      <c r="HR126" s="9">
        <v>1.4705244927536232</v>
      </c>
      <c r="HS126" s="9">
        <v>4.2340379702181101</v>
      </c>
      <c r="HT126" s="9">
        <v>0.50406333333333331</v>
      </c>
      <c r="HU126" s="9">
        <v>0.45050583333333338</v>
      </c>
      <c r="HV126" s="9">
        <v>0.71963333333333335</v>
      </c>
      <c r="HW126" s="9">
        <v>2.9030480132989056</v>
      </c>
      <c r="HX126" s="9">
        <v>0.82213333333333327</v>
      </c>
      <c r="HY126" s="9">
        <v>1.3563000000000001</v>
      </c>
      <c r="HZ126" s="9">
        <v>0.49199999999999999</v>
      </c>
      <c r="IA126" s="9">
        <v>1.7130287566666667</v>
      </c>
      <c r="IB126" s="9">
        <v>0.79283333333333328</v>
      </c>
      <c r="IC126" s="9">
        <v>1.3993333333333331</v>
      </c>
      <c r="ID126" s="9">
        <v>1.2601</v>
      </c>
      <c r="IE126" s="9">
        <v>1.8276666666666668</v>
      </c>
      <c r="IF126" s="9">
        <v>1.4439734782608697</v>
      </c>
      <c r="IG126" s="9">
        <v>0.93145654761904761</v>
      </c>
      <c r="IH126" s="9">
        <v>0.66782550724637668</v>
      </c>
      <c r="II126" s="9">
        <v>156.76666666666665</v>
      </c>
      <c r="IJ126" s="9">
        <v>185.1</v>
      </c>
      <c r="IK126" s="9">
        <v>145.53333333333333</v>
      </c>
      <c r="IL126" s="9">
        <v>146.5</v>
      </c>
      <c r="IM126" s="9">
        <v>223.93333333333331</v>
      </c>
      <c r="IN126" s="9">
        <v>149.73333333333335</v>
      </c>
      <c r="IO126" s="9">
        <v>130.46666666666667</v>
      </c>
      <c r="IP126" s="9">
        <v>144.63333333333335</v>
      </c>
      <c r="IQ126" s="9">
        <v>85.233333333333334</v>
      </c>
      <c r="IR126" s="9">
        <v>102.60000000000001</v>
      </c>
      <c r="IS126" s="9">
        <v>219.20000000000002</v>
      </c>
      <c r="IT126" s="9">
        <v>149.5</v>
      </c>
      <c r="IU126" s="9">
        <v>141.19999999999999</v>
      </c>
      <c r="IV126" s="9">
        <v>167.39999999999998</v>
      </c>
      <c r="IW126" s="9">
        <v>100.75335860442465</v>
      </c>
      <c r="IX126" s="9">
        <v>101.01356793729099</v>
      </c>
      <c r="IY126" s="9">
        <v>101.30857212722945</v>
      </c>
      <c r="IZ126" s="9">
        <v>103.04643031872369</v>
      </c>
      <c r="JA126" s="9">
        <v>116.07134453386041</v>
      </c>
      <c r="JB126" s="9">
        <v>101.31596967169234</v>
      </c>
      <c r="JC126" s="9">
        <v>107.97866303484281</v>
      </c>
      <c r="JD126" s="9">
        <v>201.76934470197349</v>
      </c>
      <c r="JE126" s="9">
        <v>1.55575</v>
      </c>
      <c r="JF126" s="9">
        <v>0.37916666666666665</v>
      </c>
      <c r="JG126" s="9">
        <v>0.77791260489671088</v>
      </c>
      <c r="JH126" s="9">
        <v>0.94282188033445391</v>
      </c>
      <c r="JI126" s="9">
        <v>1.1019285097017788</v>
      </c>
      <c r="JJ126" s="9">
        <v>1.4232911575767853</v>
      </c>
      <c r="JK126" s="9">
        <v>1.5369890741572589</v>
      </c>
      <c r="JL126" s="9">
        <v>1.6359688168537605</v>
      </c>
      <c r="JM126" s="9">
        <v>1.123618188405797</v>
      </c>
      <c r="JN126" s="9">
        <v>1.1158423188405795</v>
      </c>
      <c r="JO126" s="9">
        <v>1.2372626811594203</v>
      </c>
      <c r="JP126" s="9">
        <v>1.2390529710144929</v>
      </c>
      <c r="JQ126" s="9">
        <v>0.78842565217391314</v>
      </c>
      <c r="JR126" s="9">
        <v>0.77419427536231888</v>
      </c>
      <c r="JS126" s="9">
        <v>1.9648333333333332</v>
      </c>
      <c r="JT126" s="9">
        <v>1.889233260869565</v>
      </c>
      <c r="JU126" s="9">
        <v>0.98042789855072454</v>
      </c>
      <c r="JV126" s="9">
        <v>0.99521659420289854</v>
      </c>
      <c r="JW126" s="9">
        <v>2.1378241304347827</v>
      </c>
      <c r="JX126" s="9">
        <v>2.0364746376811591</v>
      </c>
      <c r="JY126" s="9">
        <v>1.3108757246376812</v>
      </c>
      <c r="JZ126" s="9">
        <v>1.311805652173913</v>
      </c>
      <c r="KA126" s="9">
        <v>0.87490000000000012</v>
      </c>
      <c r="KB126" s="9">
        <v>0.67709999999999992</v>
      </c>
      <c r="KC126" s="9">
        <v>0.66063333333333329</v>
      </c>
      <c r="KD126" s="9">
        <v>0.85256666666666658</v>
      </c>
      <c r="KE126" s="9">
        <v>0.51003333333333334</v>
      </c>
      <c r="KF126" s="9">
        <v>1.1327</v>
      </c>
      <c r="KG126" s="9">
        <v>0.42</v>
      </c>
      <c r="KH126" s="9">
        <v>0.68573333333333319</v>
      </c>
      <c r="KI126" s="9">
        <v>1.7685</v>
      </c>
      <c r="KJ126" s="9">
        <v>0.48041666666666666</v>
      </c>
      <c r="KK126" s="9">
        <v>0.60275000000000001</v>
      </c>
      <c r="KL126" s="9">
        <v>1.6755833333333334</v>
      </c>
      <c r="KM126" s="9">
        <v>1.3575708627225973</v>
      </c>
      <c r="KN126" s="9">
        <v>0.50263727427186122</v>
      </c>
      <c r="KO126" s="9">
        <v>0.56444820637882365</v>
      </c>
      <c r="KP126" s="9">
        <v>1.6119530786593612</v>
      </c>
      <c r="KQ126" s="9">
        <v>0.20670000000000002</v>
      </c>
      <c r="KR126" s="9">
        <v>0.183</v>
      </c>
      <c r="KS126" s="9">
        <v>0.17069999999999996</v>
      </c>
      <c r="KT126" s="9">
        <v>0.23238</v>
      </c>
      <c r="KU126" s="9">
        <v>48.54724369296833</v>
      </c>
      <c r="KV126" s="27">
        <v>1.204095474774163</v>
      </c>
      <c r="KW126" s="27">
        <v>0.83160385138636428</v>
      </c>
      <c r="KX126" s="27">
        <v>1.5382466097605112</v>
      </c>
      <c r="KY126" s="27">
        <v>0.91472384322910905</v>
      </c>
      <c r="KZ126" s="27">
        <v>0.82241226271974965</v>
      </c>
      <c r="LA126" s="27">
        <v>1.0120706008571612</v>
      </c>
      <c r="LB126" s="27">
        <v>0.40197497330893883</v>
      </c>
      <c r="LC126" s="27">
        <v>0.59666848856504273</v>
      </c>
      <c r="LD126" s="27">
        <v>0.80700000000000005</v>
      </c>
      <c r="LE126" s="27">
        <v>0.91796666666666671</v>
      </c>
      <c r="LF126" s="27">
        <v>0.6839810640080074</v>
      </c>
      <c r="LG126" s="27">
        <v>0.68316157281829371</v>
      </c>
      <c r="LH126" s="27">
        <v>0.62096666666666678</v>
      </c>
      <c r="LI126" s="27">
        <v>0.64470672194452261</v>
      </c>
      <c r="LJ126" s="9">
        <v>80.386141304347817</v>
      </c>
      <c r="LK126" s="27">
        <v>207.66666666666666</v>
      </c>
      <c r="LL126" s="9">
        <v>1.8266666666666669</v>
      </c>
      <c r="LM126" s="9">
        <v>2.4719403632559005</v>
      </c>
      <c r="LN126" s="9">
        <v>2.4904539611682064</v>
      </c>
      <c r="LO126" s="9">
        <v>2.180428735638293</v>
      </c>
      <c r="LP126" s="9">
        <v>2.8676893163650874</v>
      </c>
      <c r="LQ126" s="9">
        <v>3.1548492503516115</v>
      </c>
      <c r="LR126" s="9">
        <v>2.6083740424244803</v>
      </c>
      <c r="LS126" s="9">
        <v>3.6322106322066694</v>
      </c>
      <c r="LT126" s="9">
        <v>218.89466666666667</v>
      </c>
      <c r="LU126" s="9">
        <v>215.38166666666666</v>
      </c>
      <c r="LV126" s="9">
        <v>251.00533333333337</v>
      </c>
      <c r="LW126" s="9">
        <v>218.93999999999997</v>
      </c>
      <c r="LX126" s="9">
        <v>228.89666666666665</v>
      </c>
      <c r="LY126" s="9">
        <v>215.17466666666667</v>
      </c>
      <c r="LZ126" s="9">
        <v>226.72200000000001</v>
      </c>
      <c r="MA126" s="9">
        <v>268.0746666666667</v>
      </c>
      <c r="MB126" s="9">
        <v>159.15866666666668</v>
      </c>
      <c r="MC126" s="9">
        <v>202.34166666666667</v>
      </c>
      <c r="MD126" s="9">
        <v>215.215</v>
      </c>
      <c r="ME126" s="9">
        <v>180.1933333333333</v>
      </c>
      <c r="MF126" s="9">
        <v>192.15866666666668</v>
      </c>
      <c r="MG126" s="9">
        <v>201.55366666666669</v>
      </c>
      <c r="MH126" s="9">
        <v>202.136</v>
      </c>
      <c r="MI126" s="9">
        <v>198.85433333333333</v>
      </c>
      <c r="MJ126" s="9">
        <v>189.63666666666666</v>
      </c>
      <c r="MK126" s="9">
        <v>203.3356666666667</v>
      </c>
      <c r="ML126" s="9">
        <v>278.17100000000005</v>
      </c>
      <c r="MM126" s="9">
        <v>329.63166666666666</v>
      </c>
      <c r="MN126" s="9">
        <v>311.11466666666666</v>
      </c>
      <c r="MO126" s="9">
        <v>147.59166666666667</v>
      </c>
      <c r="MP126" s="9">
        <v>163.04166666666666</v>
      </c>
      <c r="MQ126" s="9">
        <v>191.18566666666666</v>
      </c>
      <c r="MR126" s="9">
        <v>200.54533333333333</v>
      </c>
      <c r="MS126" s="9">
        <v>199.90200000000002</v>
      </c>
      <c r="MT126" s="9">
        <v>167.16166666666666</v>
      </c>
      <c r="MU126" s="9">
        <v>204.893</v>
      </c>
      <c r="MV126" s="9">
        <v>224.99599999999998</v>
      </c>
      <c r="MW126" s="9">
        <v>71.63333333333334</v>
      </c>
      <c r="MX126" s="9">
        <v>73.466666666666669</v>
      </c>
      <c r="MY126" s="9">
        <v>68.466666666666669</v>
      </c>
      <c r="MZ126" s="9">
        <v>75.266666666666666</v>
      </c>
      <c r="NA126" s="9">
        <v>76</v>
      </c>
      <c r="NB126" s="9">
        <v>71.100000000000009</v>
      </c>
      <c r="NC126" s="9">
        <v>77.633333333333326</v>
      </c>
      <c r="ND126" s="9">
        <v>97.866666666666674</v>
      </c>
      <c r="NE126" s="9">
        <v>215.70866666666666</v>
      </c>
      <c r="NF126" s="9">
        <v>222.47266666666667</v>
      </c>
      <c r="NG126" s="9">
        <v>7.31</v>
      </c>
      <c r="NH126" s="9">
        <v>5.586666666666666</v>
      </c>
      <c r="NI126" s="9">
        <v>8.5733333333333324</v>
      </c>
      <c r="NJ126" s="9">
        <v>93.366666666666674</v>
      </c>
      <c r="NK126" s="9">
        <v>189.5</v>
      </c>
      <c r="NL126" s="9">
        <v>181.1</v>
      </c>
      <c r="NM126" s="9">
        <v>164.00446357404746</v>
      </c>
      <c r="NN126" s="9">
        <v>1.3596970190360107</v>
      </c>
      <c r="NO126" s="9">
        <v>1.4957946397281841</v>
      </c>
      <c r="NP126" s="27">
        <v>56.235690235690221</v>
      </c>
      <c r="NQ126" s="27">
        <v>117.80210630899158</v>
      </c>
      <c r="NR126" s="27">
        <v>72.495004930283358</v>
      </c>
      <c r="NS126" s="27">
        <v>157.63068826666668</v>
      </c>
      <c r="NT126" s="27">
        <v>73.703852023333326</v>
      </c>
      <c r="NU126" s="27">
        <v>184.874</v>
      </c>
      <c r="NV126" s="27">
        <v>1360</v>
      </c>
      <c r="NW126" s="27">
        <v>207</v>
      </c>
      <c r="NX126" s="27">
        <v>230</v>
      </c>
      <c r="NY126" s="27">
        <v>164</v>
      </c>
      <c r="NZ126" s="27">
        <v>89.7</v>
      </c>
      <c r="OA126" s="27">
        <v>87</v>
      </c>
      <c r="OB126" s="27">
        <v>92</v>
      </c>
      <c r="OC126" s="27">
        <v>72.5</v>
      </c>
      <c r="OD126" s="27">
        <v>805.32666666666671</v>
      </c>
      <c r="OE126" s="27">
        <v>140.27666666666667</v>
      </c>
      <c r="OF126" s="27">
        <v>3634.5868421052633</v>
      </c>
      <c r="OG126" s="27">
        <v>4465.0999999999995</v>
      </c>
      <c r="OH126" s="27">
        <v>6400.4333333333343</v>
      </c>
      <c r="OI126" s="27">
        <v>3231.1</v>
      </c>
      <c r="OJ126" s="9">
        <v>187</v>
      </c>
      <c r="OK126" s="9">
        <v>149</v>
      </c>
      <c r="OL126" s="9">
        <v>29.2</v>
      </c>
      <c r="OM126" s="9">
        <v>91.7</v>
      </c>
      <c r="ON126" s="9">
        <v>337</v>
      </c>
      <c r="OO126" s="9">
        <v>192.9</v>
      </c>
      <c r="OP126" s="9">
        <v>91.187798490217219</v>
      </c>
      <c r="OQ126" s="9">
        <v>93.220338983050382</v>
      </c>
      <c r="OR126" s="9">
        <v>130.73333333333332</v>
      </c>
      <c r="OS126" s="9">
        <v>159.63333333333333</v>
      </c>
      <c r="OT126" s="9">
        <v>210.93333333333331</v>
      </c>
      <c r="OU126" s="9">
        <v>289.36666666666667</v>
      </c>
      <c r="OV126" s="9">
        <v>170.4</v>
      </c>
      <c r="OW126" s="9">
        <v>220.06666666666669</v>
      </c>
      <c r="OX126" s="9">
        <v>174.46666666666667</v>
      </c>
      <c r="OY126" s="9">
        <v>169.36666666666667</v>
      </c>
      <c r="OZ126" s="9">
        <v>171</v>
      </c>
      <c r="PA126" s="9">
        <v>125.26666666666667</v>
      </c>
      <c r="PB126" s="9">
        <v>113</v>
      </c>
      <c r="PC126" s="9">
        <v>121.2</v>
      </c>
      <c r="PD126" s="9">
        <v>125.30000000000001</v>
      </c>
      <c r="PE126" s="9">
        <v>193.80000000000004</v>
      </c>
    </row>
    <row r="127" spans="1:421" ht="15.75">
      <c r="A127" s="3">
        <v>40269</v>
      </c>
      <c r="B127" s="9">
        <v>183.25910400000001</v>
      </c>
      <c r="C127" s="9">
        <v>100.43272533333332</v>
      </c>
      <c r="D127" s="9">
        <v>143.91274666666666</v>
      </c>
      <c r="E127" s="9">
        <v>476.7</v>
      </c>
      <c r="F127" s="9">
        <v>167.42666666666665</v>
      </c>
      <c r="G127" s="9">
        <v>312.15384615384602</v>
      </c>
      <c r="H127" s="9">
        <v>137.98233333333334</v>
      </c>
      <c r="I127" s="9">
        <v>165</v>
      </c>
      <c r="J127" s="9">
        <v>135.16312333333335</v>
      </c>
      <c r="K127" s="9">
        <v>157.73405266666666</v>
      </c>
      <c r="L127" s="9">
        <v>114.62666666666667</v>
      </c>
      <c r="M127" s="9">
        <v>361.5</v>
      </c>
      <c r="N127" s="9">
        <v>201</v>
      </c>
      <c r="O127" s="9">
        <v>120.96029441733333</v>
      </c>
      <c r="P127" s="9">
        <v>161.74581288733336</v>
      </c>
      <c r="Q127" s="9">
        <v>150.64908800000003</v>
      </c>
      <c r="R127" s="9">
        <v>139.78988832817461</v>
      </c>
      <c r="S127" s="9">
        <v>119.41705858333334</v>
      </c>
      <c r="T127" s="9">
        <v>55.299284051666667</v>
      </c>
      <c r="U127" s="9">
        <v>511.75170003853333</v>
      </c>
      <c r="V127" s="9">
        <v>171.81819417905663</v>
      </c>
      <c r="W127" s="9">
        <v>224.51333333333332</v>
      </c>
      <c r="X127" s="9">
        <v>741.387963979343</v>
      </c>
      <c r="Y127" s="9">
        <v>158.12043203333334</v>
      </c>
      <c r="Z127" s="9">
        <v>300.17217015344198</v>
      </c>
      <c r="AA127" s="17">
        <v>303.50304735333333</v>
      </c>
      <c r="AB127" s="9">
        <v>481</v>
      </c>
      <c r="AC127" s="9">
        <v>728.66666666666663</v>
      </c>
      <c r="AD127" s="9">
        <v>357.33333333333331</v>
      </c>
      <c r="AE127" s="9">
        <v>1996.2857824099999</v>
      </c>
      <c r="AF127" s="9">
        <v>1482.9761490533335</v>
      </c>
      <c r="AG127" s="9">
        <v>1686.0887786332344</v>
      </c>
      <c r="AH127" s="9">
        <v>1755.2104056825892</v>
      </c>
      <c r="AI127" s="9">
        <v>1994.796800749614</v>
      </c>
      <c r="AJ127" s="9">
        <v>1940.146449551381</v>
      </c>
      <c r="AK127" s="9">
        <v>2495.5711039549274</v>
      </c>
      <c r="AL127" s="9">
        <v>173.25572712802295</v>
      </c>
      <c r="AM127" s="9">
        <v>161.38327361984713</v>
      </c>
      <c r="AN127" s="9">
        <v>131.64757128353173</v>
      </c>
      <c r="AO127" s="9">
        <v>148.45102857142857</v>
      </c>
      <c r="AP127" s="9">
        <v>292.66666666666669</v>
      </c>
      <c r="AQ127" s="9">
        <v>160.32505463333334</v>
      </c>
      <c r="AR127" s="9">
        <v>148.16666666666666</v>
      </c>
      <c r="AS127" s="9">
        <v>149.93333333333334</v>
      </c>
      <c r="AT127" s="9">
        <v>164.66666666666666</v>
      </c>
      <c r="AU127" s="9">
        <v>170.83333333333334</v>
      </c>
      <c r="AV127" s="9">
        <v>128.93333333333334</v>
      </c>
      <c r="AW127" s="9">
        <v>171.46666666666667</v>
      </c>
      <c r="AX127" s="9">
        <v>125.86666666666667</v>
      </c>
      <c r="AY127" s="9">
        <v>175.46666666666667</v>
      </c>
      <c r="AZ127" s="9">
        <v>140.33333333333334</v>
      </c>
      <c r="BA127" s="9">
        <v>95.5</v>
      </c>
      <c r="BB127" s="9">
        <v>132.9</v>
      </c>
      <c r="BC127" s="9">
        <v>167.73333333333335</v>
      </c>
      <c r="BD127" s="9">
        <v>110.96666666666668</v>
      </c>
      <c r="BE127" s="9">
        <v>127.60000000000001</v>
      </c>
      <c r="BF127" s="9">
        <v>122.10000000000001</v>
      </c>
      <c r="BG127" s="9">
        <v>106.06666666666666</v>
      </c>
      <c r="BH127" s="9">
        <v>141.60000000000002</v>
      </c>
      <c r="BI127" s="9">
        <v>174.79847263470515</v>
      </c>
      <c r="BJ127" s="9">
        <v>161.14964738824318</v>
      </c>
      <c r="BK127" s="9">
        <v>97.730445793694599</v>
      </c>
      <c r="BL127" s="9">
        <v>128.1071694368643</v>
      </c>
      <c r="BM127" s="9">
        <v>122.11370141470792</v>
      </c>
      <c r="BN127" s="9">
        <v>157.56392738629711</v>
      </c>
      <c r="BO127" s="9">
        <v>143.09301045679695</v>
      </c>
      <c r="BP127" s="9">
        <v>124.13337735226146</v>
      </c>
      <c r="BQ127" s="9">
        <v>164.87603305785126</v>
      </c>
      <c r="BR127" s="9">
        <v>133.46897253306207</v>
      </c>
      <c r="BS127" s="9">
        <v>117.78265396520806</v>
      </c>
      <c r="BT127" s="9">
        <v>170.56823700825643</v>
      </c>
      <c r="BU127" s="9">
        <v>152.54218849391722</v>
      </c>
      <c r="BV127" s="9">
        <v>150.5</v>
      </c>
      <c r="BW127" s="9">
        <v>109.91666666666667</v>
      </c>
      <c r="BX127" s="9">
        <v>201.33</v>
      </c>
      <c r="BY127" s="9">
        <v>132.26666666666668</v>
      </c>
      <c r="BZ127" s="9">
        <v>172.83333333333334</v>
      </c>
      <c r="CA127" s="9">
        <v>258.36412607936512</v>
      </c>
      <c r="CB127" s="9">
        <v>134.83333333333334</v>
      </c>
      <c r="CC127" s="9">
        <v>2595.9926741310078</v>
      </c>
      <c r="CD127" s="9">
        <v>2755.7749999999996</v>
      </c>
      <c r="CE127" s="9">
        <v>3303.1259498039217</v>
      </c>
      <c r="CF127" s="9">
        <v>3263.6942972549018</v>
      </c>
      <c r="CG127" s="9">
        <v>2755.7789298039211</v>
      </c>
      <c r="CH127" s="27">
        <v>2878.06</v>
      </c>
      <c r="CI127" s="27">
        <v>3000.3333333333335</v>
      </c>
      <c r="CJ127" s="27">
        <v>5457.0166666666673</v>
      </c>
      <c r="CK127" s="27">
        <v>2760.6666666666665</v>
      </c>
      <c r="CL127" s="27">
        <v>160.85833333333332</v>
      </c>
      <c r="CM127" s="27">
        <v>2350.3333333333335</v>
      </c>
      <c r="CN127" s="27">
        <v>4460.7666666666664</v>
      </c>
      <c r="CO127" s="27">
        <v>3501.5966666666668</v>
      </c>
      <c r="CP127" s="27">
        <v>3463.4333333333329</v>
      </c>
      <c r="CQ127" s="27">
        <v>88.325000000000003</v>
      </c>
      <c r="CR127" s="27">
        <v>137.25</v>
      </c>
      <c r="CS127" s="27">
        <v>258.97222222222234</v>
      </c>
      <c r="CT127" s="27">
        <v>110.25277777777767</v>
      </c>
      <c r="CU127" s="27">
        <v>110.72500000000001</v>
      </c>
      <c r="CV127" s="27">
        <v>581.24875376299997</v>
      </c>
      <c r="CW127" s="9">
        <v>177.39666666666665</v>
      </c>
      <c r="CX127" s="9">
        <v>312.52023809523808</v>
      </c>
      <c r="CY127" s="9">
        <v>111</v>
      </c>
      <c r="CZ127" s="9">
        <v>117.33333333333333</v>
      </c>
      <c r="DA127" s="9">
        <v>155.87368421052633</v>
      </c>
      <c r="DB127" s="9">
        <v>1793.1481639257988</v>
      </c>
      <c r="DC127" s="27">
        <v>215.76666666666668</v>
      </c>
      <c r="DD127" s="9">
        <v>880.48666666666668</v>
      </c>
      <c r="DE127" s="9">
        <v>362.66666666666669</v>
      </c>
      <c r="DF127" s="9">
        <v>364.33333333333331</v>
      </c>
      <c r="DG127" s="9">
        <v>344.7906666666666</v>
      </c>
      <c r="DH127" s="9">
        <v>408.33333333333331</v>
      </c>
      <c r="DI127" s="9">
        <v>346.98310143333333</v>
      </c>
      <c r="DJ127" s="9">
        <v>795.74666666666656</v>
      </c>
      <c r="DK127" s="9">
        <v>815</v>
      </c>
      <c r="DL127" s="9">
        <v>875.66666666666663</v>
      </c>
      <c r="DM127" s="9">
        <v>786.19363788545377</v>
      </c>
      <c r="DN127" s="9">
        <v>303.22666666666669</v>
      </c>
      <c r="DO127" s="9">
        <v>301</v>
      </c>
      <c r="DP127" s="9">
        <v>357</v>
      </c>
      <c r="DQ127" s="9">
        <v>325</v>
      </c>
      <c r="DR127" s="9">
        <v>899.75</v>
      </c>
      <c r="DS127" s="9">
        <v>414.34666666666664</v>
      </c>
      <c r="DT127" s="9">
        <v>462.33333333333331</v>
      </c>
      <c r="DU127" s="9">
        <v>869.50999999999988</v>
      </c>
      <c r="DV127" s="9">
        <v>907.66666666666663</v>
      </c>
      <c r="DW127" s="9">
        <v>145.21666666666667</v>
      </c>
      <c r="DX127" s="9">
        <v>414.58419913419908</v>
      </c>
      <c r="DY127" s="9">
        <v>394.66666666666669</v>
      </c>
      <c r="DZ127" s="9">
        <v>859.97333333333336</v>
      </c>
      <c r="EA127" s="9">
        <v>884.33333333333337</v>
      </c>
      <c r="EB127" s="9">
        <v>199.01666666666665</v>
      </c>
      <c r="EC127" s="9">
        <v>209</v>
      </c>
      <c r="ED127" s="17">
        <v>798.66666666666663</v>
      </c>
      <c r="EE127" s="9">
        <v>460.24682258841659</v>
      </c>
      <c r="EF127" s="9">
        <v>1462.2526964253332</v>
      </c>
      <c r="EG127" s="9">
        <v>853.4094162020001</v>
      </c>
      <c r="EH127" s="9">
        <v>191.89402721583335</v>
      </c>
      <c r="EI127" s="9">
        <v>851.93966778866672</v>
      </c>
      <c r="EJ127" s="9">
        <v>379.25637952395374</v>
      </c>
      <c r="EK127" s="9">
        <v>351.73477759736107</v>
      </c>
      <c r="EL127" s="9">
        <v>347.81841109172802</v>
      </c>
      <c r="EM127" s="9">
        <v>130.66666666666666</v>
      </c>
      <c r="EN127" s="9">
        <v>226.1</v>
      </c>
      <c r="EO127" s="9">
        <v>142.86666666666667</v>
      </c>
      <c r="EP127" s="9">
        <v>162.76666666666665</v>
      </c>
      <c r="EQ127" s="9">
        <v>229.29999999999998</v>
      </c>
      <c r="ER127" s="9">
        <v>229.03333333333333</v>
      </c>
      <c r="ES127" s="9">
        <v>126.49999999999999</v>
      </c>
      <c r="ET127" s="9">
        <v>146.23333333333332</v>
      </c>
      <c r="EU127" s="9">
        <v>101.13333333333333</v>
      </c>
      <c r="EV127" s="9">
        <v>192.57499999999999</v>
      </c>
      <c r="EW127" s="9">
        <v>158.71148459383755</v>
      </c>
      <c r="EX127" s="9">
        <v>155.11877103955024</v>
      </c>
      <c r="EY127" s="9">
        <v>157.00483091787441</v>
      </c>
      <c r="EZ127" s="9">
        <v>127.27098373905777</v>
      </c>
      <c r="FA127" s="9">
        <v>133.33690368210767</v>
      </c>
      <c r="FB127" s="9">
        <v>118.33601164926819</v>
      </c>
      <c r="FC127" s="9">
        <v>724.40224922166669</v>
      </c>
      <c r="FD127" s="9">
        <v>3076.5333333333333</v>
      </c>
      <c r="FE127" s="9">
        <v>318.92705485007576</v>
      </c>
      <c r="FF127" s="9">
        <v>898.01628054666674</v>
      </c>
      <c r="FG127" s="9">
        <v>955</v>
      </c>
      <c r="FH127" s="9">
        <v>420.538461538462</v>
      </c>
      <c r="FI127" s="9">
        <v>336.57238360000002</v>
      </c>
      <c r="FJ127" s="9">
        <v>23.375803882678209</v>
      </c>
      <c r="FK127" s="9">
        <v>23.358926695137864</v>
      </c>
      <c r="FL127" s="9">
        <v>312.17408293460932</v>
      </c>
      <c r="FM127" s="9">
        <v>445.91628469815879</v>
      </c>
      <c r="FN127" s="9">
        <v>1033.6666666666667</v>
      </c>
      <c r="FO127" s="9">
        <v>122.43333333333334</v>
      </c>
      <c r="FP127" s="9">
        <v>486.13137136616587</v>
      </c>
      <c r="FQ127" s="9">
        <v>446.08537694591797</v>
      </c>
      <c r="FR127" s="9">
        <v>550.945800496846</v>
      </c>
      <c r="FS127" s="9">
        <v>407.86666666666662</v>
      </c>
      <c r="FT127" s="9">
        <v>694.32084163922718</v>
      </c>
      <c r="FU127" s="9">
        <v>0.6316666666666666</v>
      </c>
      <c r="FV127" s="9">
        <v>1052.3398639466666</v>
      </c>
      <c r="FW127" s="9">
        <v>559.31275869399997</v>
      </c>
      <c r="FX127" s="9">
        <v>169.13333333333333</v>
      </c>
      <c r="FY127" s="9">
        <v>199.4</v>
      </c>
      <c r="FZ127" s="9">
        <v>159.56666666666669</v>
      </c>
      <c r="GA127" s="9">
        <v>166.06666666666666</v>
      </c>
      <c r="GB127" s="9">
        <v>140.73333333333332</v>
      </c>
      <c r="GC127" s="9">
        <v>186.13333333333333</v>
      </c>
      <c r="GD127" s="9">
        <v>189.1333333333333</v>
      </c>
      <c r="GE127" s="9">
        <v>148.00907168338827</v>
      </c>
      <c r="GF127" s="9">
        <v>161.61160172671612</v>
      </c>
      <c r="GG127" s="9">
        <v>145.07177033492823</v>
      </c>
      <c r="GH127" s="9">
        <v>131.38842901248378</v>
      </c>
      <c r="GI127" s="9">
        <v>539.471155114</v>
      </c>
      <c r="GJ127" s="9">
        <v>15</v>
      </c>
      <c r="GK127" s="9">
        <v>13.306666666666667</v>
      </c>
      <c r="GL127" s="9">
        <v>3.2050000000000001</v>
      </c>
      <c r="GM127" s="9">
        <v>1.2199883333333332</v>
      </c>
      <c r="GN127" s="9">
        <v>1.5911999999999999</v>
      </c>
      <c r="GO127" s="9">
        <v>2.907</v>
      </c>
      <c r="GP127" s="9">
        <v>1.4187666666666665</v>
      </c>
      <c r="GQ127" s="9">
        <v>4.628333333333333</v>
      </c>
      <c r="GR127" s="9">
        <v>0.36613666666666661</v>
      </c>
      <c r="GS127" s="9">
        <v>4.5119999999999996</v>
      </c>
      <c r="GT127" s="9">
        <v>1.3898387445887446</v>
      </c>
      <c r="GU127" s="9">
        <v>152.06666666666669</v>
      </c>
      <c r="GV127" s="9">
        <v>119.90000000000002</v>
      </c>
      <c r="GW127" s="9">
        <v>113.06666666666668</v>
      </c>
      <c r="GX127" s="9">
        <v>141.5</v>
      </c>
      <c r="GY127" s="9">
        <v>148.76666666666668</v>
      </c>
      <c r="GZ127" s="9">
        <v>113.80000000000001</v>
      </c>
      <c r="HA127" s="9">
        <v>183.43333333333334</v>
      </c>
      <c r="HB127" s="9">
        <v>95.038517360723446</v>
      </c>
      <c r="HC127" s="9">
        <v>129.59080250580018</v>
      </c>
      <c r="HD127" s="9">
        <v>131.50043697398505</v>
      </c>
      <c r="HE127" s="9">
        <v>102.76193141454803</v>
      </c>
      <c r="HF127" s="9">
        <v>120.53696653977157</v>
      </c>
      <c r="HG127" s="9">
        <v>99.118942731277542</v>
      </c>
      <c r="HH127" s="9">
        <v>14.823333333333332</v>
      </c>
      <c r="HI127" s="9">
        <v>0.92573333333333341</v>
      </c>
      <c r="HJ127" s="9">
        <v>14.896666666666667</v>
      </c>
      <c r="HK127" s="9">
        <v>0.3322</v>
      </c>
      <c r="HL127" s="34">
        <v>186.23333333333335</v>
      </c>
      <c r="HM127" s="9">
        <v>171.86666666666667</v>
      </c>
      <c r="HN127" s="34">
        <v>193.63333333333333</v>
      </c>
      <c r="HO127" s="9">
        <v>0.96586666666666676</v>
      </c>
      <c r="HP127" s="9">
        <v>1.2138666666666666</v>
      </c>
      <c r="HQ127" s="9">
        <v>0.57511009565348881</v>
      </c>
      <c r="HR127" s="9">
        <v>1.6404833333333331</v>
      </c>
      <c r="HS127" s="9">
        <v>4.464609672219634</v>
      </c>
      <c r="HT127" s="9">
        <v>0.5959713333333333</v>
      </c>
      <c r="HU127" s="9">
        <v>0.56273333333333342</v>
      </c>
      <c r="HV127" s="9">
        <v>0.85890000000000011</v>
      </c>
      <c r="HW127" s="9">
        <v>3.021807859531648</v>
      </c>
      <c r="HX127" s="9">
        <v>0.85033333333333327</v>
      </c>
      <c r="HY127" s="9">
        <v>1.5802333333333334</v>
      </c>
      <c r="HZ127" s="9">
        <v>0.49973333333333336</v>
      </c>
      <c r="IA127" s="9">
        <v>1.7246227566666665</v>
      </c>
      <c r="IB127" s="9">
        <v>0.87813333333333343</v>
      </c>
      <c r="IC127" s="9">
        <v>1.4723333333333333</v>
      </c>
      <c r="ID127" s="9">
        <v>0.82779999999999987</v>
      </c>
      <c r="IE127" s="9">
        <v>1.5986666666666665</v>
      </c>
      <c r="IF127" s="9">
        <v>1.5888636363636364</v>
      </c>
      <c r="IG127" s="9">
        <v>0.97150026090868202</v>
      </c>
      <c r="IH127" s="9">
        <v>0.79111348484848476</v>
      </c>
      <c r="II127" s="9">
        <v>150.46666666666667</v>
      </c>
      <c r="IJ127" s="9">
        <v>185.53333333333333</v>
      </c>
      <c r="IK127" s="9">
        <v>163.30000000000001</v>
      </c>
      <c r="IL127" s="9">
        <v>153.23333333333335</v>
      </c>
      <c r="IM127" s="9">
        <v>225.26666666666665</v>
      </c>
      <c r="IN127" s="9">
        <v>150.23333333333332</v>
      </c>
      <c r="IO127" s="9">
        <v>143.4</v>
      </c>
      <c r="IP127" s="9">
        <v>167.36666666666667</v>
      </c>
      <c r="IQ127" s="9">
        <v>99.9</v>
      </c>
      <c r="IR127" s="9">
        <v>115.26666666666668</v>
      </c>
      <c r="IS127" s="9">
        <v>226.73333333333332</v>
      </c>
      <c r="IT127" s="9">
        <v>149.26666666666665</v>
      </c>
      <c r="IU127" s="9">
        <v>161.46666666666664</v>
      </c>
      <c r="IV127" s="9">
        <v>115.83333333333334</v>
      </c>
      <c r="IW127" s="9">
        <v>110.668283507271</v>
      </c>
      <c r="IX127" s="9">
        <v>112.68841522752118</v>
      </c>
      <c r="IY127" s="9">
        <v>119.78059266777544</v>
      </c>
      <c r="IZ127" s="9">
        <v>122.98843716812051</v>
      </c>
      <c r="JA127" s="9">
        <v>120.05270836274646</v>
      </c>
      <c r="JB127" s="9">
        <v>118.04384905566417</v>
      </c>
      <c r="JC127" s="9">
        <v>119.59595959595961</v>
      </c>
      <c r="JD127" s="9">
        <v>132.54873704015048</v>
      </c>
      <c r="JE127" s="9">
        <v>1.7929166666666667</v>
      </c>
      <c r="JF127" s="9">
        <v>0.39983333333333332</v>
      </c>
      <c r="JG127" s="9">
        <v>0.91351522724955392</v>
      </c>
      <c r="JH127" s="9">
        <v>1.1363277243843088</v>
      </c>
      <c r="JI127" s="9">
        <v>1.2878135529896704</v>
      </c>
      <c r="JJ127" s="9">
        <v>1.5560323756463561</v>
      </c>
      <c r="JK127" s="9">
        <v>1.6589189408106129</v>
      </c>
      <c r="JL127" s="9">
        <v>1.7588807418693975</v>
      </c>
      <c r="JM127" s="9">
        <v>1.1032590909090909</v>
      </c>
      <c r="JN127" s="9">
        <v>1.1031734848484849</v>
      </c>
      <c r="JO127" s="9">
        <v>1.3054696969696968</v>
      </c>
      <c r="JP127" s="9">
        <v>1.2993890909090908</v>
      </c>
      <c r="JQ127" s="9">
        <v>1.0339413636363635</v>
      </c>
      <c r="JR127" s="9">
        <v>1.0020757575757575</v>
      </c>
      <c r="JS127" s="9">
        <v>2.3645906060606059</v>
      </c>
      <c r="JT127" s="9">
        <v>2.1712886363636366</v>
      </c>
      <c r="JU127" s="9">
        <v>1.1144559090909092</v>
      </c>
      <c r="JV127" s="9">
        <v>1.1356271212121209</v>
      </c>
      <c r="JW127" s="9">
        <v>2.4313851515151517</v>
      </c>
      <c r="JX127" s="9">
        <v>2.3484012121212117</v>
      </c>
      <c r="JY127" s="9">
        <v>1.3779142424242423</v>
      </c>
      <c r="JZ127" s="9">
        <v>1.3782128787878787</v>
      </c>
      <c r="KA127" s="9">
        <v>1.1042333333333334</v>
      </c>
      <c r="KB127" s="9">
        <v>0.89166666666666672</v>
      </c>
      <c r="KC127" s="9">
        <v>0.74873333333333336</v>
      </c>
      <c r="KD127" s="9">
        <v>0.9916666666666667</v>
      </c>
      <c r="KE127" s="9">
        <v>0.63203333333333322</v>
      </c>
      <c r="KF127" s="9">
        <v>1.2648666666666668</v>
      </c>
      <c r="KG127" s="9">
        <v>0.56166666666666665</v>
      </c>
      <c r="KH127" s="9">
        <v>0.8424666666666667</v>
      </c>
      <c r="KI127" s="9">
        <v>1.9607500000000002</v>
      </c>
      <c r="KJ127" s="9">
        <v>0.4794166666666666</v>
      </c>
      <c r="KK127" s="9">
        <v>0.5990833333333333</v>
      </c>
      <c r="KL127" s="9">
        <v>1.2849166666666667</v>
      </c>
      <c r="KM127" s="9">
        <v>1.5875969806437278</v>
      </c>
      <c r="KN127" s="9">
        <v>0.50969871844191683</v>
      </c>
      <c r="KO127" s="9">
        <v>0.55806989140154517</v>
      </c>
      <c r="KP127" s="9">
        <v>1.2492311059800161</v>
      </c>
      <c r="KQ127" s="9">
        <v>0.26196666666666668</v>
      </c>
      <c r="KR127" s="9">
        <v>0.22056666666666666</v>
      </c>
      <c r="KS127" s="9">
        <v>0.20933333333333334</v>
      </c>
      <c r="KT127" s="9">
        <v>0.37049166666666672</v>
      </c>
      <c r="KU127" s="9">
        <v>41.615432382350413</v>
      </c>
      <c r="KV127" s="27">
        <v>1.277646715323864</v>
      </c>
      <c r="KW127" s="27">
        <v>0.93979231549148778</v>
      </c>
      <c r="KX127" s="27">
        <v>1.5674142868127099</v>
      </c>
      <c r="KY127" s="27">
        <v>1.0359444263756767</v>
      </c>
      <c r="KZ127" s="27">
        <v>0.86806743871382031</v>
      </c>
      <c r="LA127" s="27">
        <v>1.035100823422602</v>
      </c>
      <c r="LB127" s="27">
        <v>0.42348868244347693</v>
      </c>
      <c r="LC127" s="27">
        <v>0.54328030178007813</v>
      </c>
      <c r="LD127" s="27">
        <v>0.88570000000000004</v>
      </c>
      <c r="LE127" s="27">
        <v>0.95219999999999994</v>
      </c>
      <c r="LF127" s="27">
        <v>0.76832288557665274</v>
      </c>
      <c r="LG127" s="27">
        <v>0.75646974686491697</v>
      </c>
      <c r="LH127" s="27">
        <v>0.73450000000000004</v>
      </c>
      <c r="LI127" s="27">
        <v>0.62671420320357552</v>
      </c>
      <c r="LJ127" s="9">
        <v>92.6953125</v>
      </c>
      <c r="LK127" s="27">
        <v>215.76666666666668</v>
      </c>
      <c r="LL127" s="9">
        <v>1.64</v>
      </c>
      <c r="LM127" s="9">
        <v>2.4899023856575795</v>
      </c>
      <c r="LN127" s="9">
        <v>1.8093574359889768</v>
      </c>
      <c r="LO127" s="9">
        <v>1.5799047003907389</v>
      </c>
      <c r="LP127" s="9">
        <v>2.9428731169864881</v>
      </c>
      <c r="LQ127" s="9">
        <v>3.0935522683885925</v>
      </c>
      <c r="LR127" s="9">
        <v>2.699567577648176</v>
      </c>
      <c r="LS127" s="9">
        <v>3.5621230243491566</v>
      </c>
      <c r="LT127" s="9">
        <v>219.26999999999998</v>
      </c>
      <c r="LU127" s="9">
        <v>215.63033333333331</v>
      </c>
      <c r="LV127" s="9">
        <v>250.65133333333333</v>
      </c>
      <c r="LW127" s="9">
        <v>218.01666666666665</v>
      </c>
      <c r="LX127" s="9">
        <v>223.197</v>
      </c>
      <c r="LY127" s="9">
        <v>216.40700000000001</v>
      </c>
      <c r="LZ127" s="9">
        <v>223.66766666666669</v>
      </c>
      <c r="MA127" s="9">
        <v>268.05466666666666</v>
      </c>
      <c r="MB127" s="9">
        <v>160.11966666666669</v>
      </c>
      <c r="MC127" s="9">
        <v>206.34266666666667</v>
      </c>
      <c r="MD127" s="9">
        <v>225.97499999999999</v>
      </c>
      <c r="ME127" s="9">
        <v>187.12966666666668</v>
      </c>
      <c r="MF127" s="9">
        <v>192.024</v>
      </c>
      <c r="MG127" s="9">
        <v>203.25866666666664</v>
      </c>
      <c r="MH127" s="9">
        <v>184.64000000000001</v>
      </c>
      <c r="MI127" s="9">
        <v>197.66800000000001</v>
      </c>
      <c r="MJ127" s="9">
        <v>188.34533333333334</v>
      </c>
      <c r="MK127" s="9">
        <v>202.81199999999998</v>
      </c>
      <c r="ML127" s="9">
        <v>276.35533333333336</v>
      </c>
      <c r="MM127" s="9">
        <v>324.5456666666667</v>
      </c>
      <c r="MN127" s="9">
        <v>311.24200000000002</v>
      </c>
      <c r="MO127" s="9">
        <v>147.09233333333333</v>
      </c>
      <c r="MP127" s="9">
        <v>161.15700000000001</v>
      </c>
      <c r="MQ127" s="9">
        <v>191.15966666666668</v>
      </c>
      <c r="MR127" s="9">
        <v>200.87833333333333</v>
      </c>
      <c r="MS127" s="9">
        <v>198.87800000000001</v>
      </c>
      <c r="MT127" s="9">
        <v>173.35833333333335</v>
      </c>
      <c r="MU127" s="9">
        <v>204.95233333333331</v>
      </c>
      <c r="MV127" s="9">
        <v>225.54866666666669</v>
      </c>
      <c r="MW127" s="9">
        <v>75.7</v>
      </c>
      <c r="MX127" s="9">
        <v>76.399999999999991</v>
      </c>
      <c r="MY127" s="9">
        <v>73.433333333333323</v>
      </c>
      <c r="MZ127" s="9">
        <v>79.866666666666674</v>
      </c>
      <c r="NA127" s="9">
        <v>78.399999999999991</v>
      </c>
      <c r="NB127" s="9">
        <v>76.466666666666654</v>
      </c>
      <c r="NC127" s="9">
        <v>80.333333333333329</v>
      </c>
      <c r="ND127" s="9">
        <v>81.233333333333334</v>
      </c>
      <c r="NE127" s="9">
        <v>214.47333333333336</v>
      </c>
      <c r="NF127" s="9">
        <v>222.48066666666668</v>
      </c>
      <c r="NG127" s="9">
        <v>8.413333333333334</v>
      </c>
      <c r="NH127" s="9">
        <v>7.8966666666666656</v>
      </c>
      <c r="NI127" s="9">
        <v>8.8699999999999992</v>
      </c>
      <c r="NJ127" s="9">
        <v>92.2</v>
      </c>
      <c r="NK127" s="9">
        <v>194.9</v>
      </c>
      <c r="NL127" s="9">
        <v>156</v>
      </c>
      <c r="NM127" s="9">
        <v>169.67957914873264</v>
      </c>
      <c r="NN127" s="9">
        <v>1.3682465223168643</v>
      </c>
      <c r="NO127" s="9">
        <v>1.5065228293900539</v>
      </c>
      <c r="NP127" s="27">
        <v>60.238244514106619</v>
      </c>
      <c r="NQ127" s="27">
        <v>123.37387500000001</v>
      </c>
      <c r="NR127" s="27">
        <v>68.414345501355044</v>
      </c>
      <c r="NS127" s="27">
        <v>179.54</v>
      </c>
      <c r="NT127" s="27">
        <v>78.373333333333335</v>
      </c>
      <c r="NU127" s="27">
        <v>184.28866666666667</v>
      </c>
      <c r="NV127" s="27">
        <v>1360</v>
      </c>
      <c r="NW127" s="27">
        <v>207</v>
      </c>
      <c r="NX127" s="27">
        <v>230</v>
      </c>
      <c r="NY127" s="27">
        <v>164</v>
      </c>
      <c r="NZ127" s="27">
        <v>89.7</v>
      </c>
      <c r="OA127" s="27">
        <v>87</v>
      </c>
      <c r="OB127" s="27">
        <v>92</v>
      </c>
      <c r="OC127" s="27">
        <v>72.5</v>
      </c>
      <c r="OD127" s="27">
        <v>888.57666666666671</v>
      </c>
      <c r="OE127" s="27">
        <v>140.04366666666667</v>
      </c>
      <c r="OF127" s="27">
        <v>3555.8012820512818</v>
      </c>
      <c r="OG127" s="27">
        <v>4467.1333333333332</v>
      </c>
      <c r="OH127" s="27">
        <v>5764.8</v>
      </c>
      <c r="OI127" s="27">
        <v>3801.6666666666665</v>
      </c>
      <c r="OJ127" s="9">
        <v>187</v>
      </c>
      <c r="OK127" s="9">
        <v>149</v>
      </c>
      <c r="OL127" s="9">
        <v>29.2</v>
      </c>
      <c r="OM127" s="9">
        <v>91.7</v>
      </c>
      <c r="ON127" s="9">
        <v>337</v>
      </c>
      <c r="OO127" s="9">
        <v>193.93333333333337</v>
      </c>
      <c r="OP127" s="9">
        <v>91.341857957171484</v>
      </c>
      <c r="OQ127" s="9">
        <v>93.414043583534877</v>
      </c>
      <c r="OR127" s="9">
        <v>130.83333333333334</v>
      </c>
      <c r="OS127" s="9">
        <v>159.83333333333334</v>
      </c>
      <c r="OT127" s="9">
        <v>210.83333333333334</v>
      </c>
      <c r="OU127" s="9">
        <v>287.9666666666667</v>
      </c>
      <c r="OV127" s="9">
        <v>170.36666666666667</v>
      </c>
      <c r="OW127" s="9">
        <v>220.1</v>
      </c>
      <c r="OX127" s="9">
        <v>174.86666666666667</v>
      </c>
      <c r="OY127" s="9">
        <v>169.53333333333333</v>
      </c>
      <c r="OZ127" s="9">
        <v>170.9</v>
      </c>
      <c r="PA127" s="9">
        <v>125.2</v>
      </c>
      <c r="PB127" s="9">
        <v>114.13333333333333</v>
      </c>
      <c r="PC127" s="9">
        <v>125</v>
      </c>
      <c r="PD127" s="9">
        <v>125.06666666666666</v>
      </c>
      <c r="PE127" s="9">
        <v>195.83333333333334</v>
      </c>
    </row>
    <row r="128" spans="1:421" ht="15.75">
      <c r="A128" s="4">
        <v>40360</v>
      </c>
      <c r="B128" s="9">
        <v>169.78642133333332</v>
      </c>
      <c r="C128" s="9">
        <v>116.20188800000001</v>
      </c>
      <c r="D128" s="9">
        <v>109.77174400000001</v>
      </c>
      <c r="E128" s="9">
        <v>535.23333333333323</v>
      </c>
      <c r="F128" s="9">
        <v>201.93999999999997</v>
      </c>
      <c r="G128" s="9">
        <v>335.38461538461502</v>
      </c>
      <c r="H128" s="9">
        <v>147.56533333333334</v>
      </c>
      <c r="I128" s="9">
        <v>217.43333333333331</v>
      </c>
      <c r="J128" s="9">
        <v>147.23594600000001</v>
      </c>
      <c r="K128" s="9">
        <v>181.74847166666666</v>
      </c>
      <c r="L128" s="9">
        <v>153.6866666666667</v>
      </c>
      <c r="M128" s="9">
        <v>450.80333333333334</v>
      </c>
      <c r="N128" s="9">
        <v>242.84615384615401</v>
      </c>
      <c r="O128" s="9">
        <v>143.96185708599998</v>
      </c>
      <c r="P128" s="9">
        <v>192.75750440866668</v>
      </c>
      <c r="Q128" s="9">
        <v>149.27120000000002</v>
      </c>
      <c r="R128" s="9">
        <v>166.16619670238094</v>
      </c>
      <c r="S128" s="9">
        <v>124.19374092666665</v>
      </c>
      <c r="T128" s="9">
        <v>89.500329629933319</v>
      </c>
      <c r="U128" s="9">
        <v>498.65991604676668</v>
      </c>
      <c r="V128" s="9">
        <v>239.60040427673161</v>
      </c>
      <c r="W128" s="9">
        <v>263.27</v>
      </c>
      <c r="X128" s="9">
        <v>736.56333333333339</v>
      </c>
      <c r="Y128" s="9">
        <v>192.53704040000002</v>
      </c>
      <c r="Z128" s="9">
        <v>357.25146051430738</v>
      </c>
      <c r="AA128" s="17">
        <v>259.41059495333332</v>
      </c>
      <c r="AB128" s="9">
        <v>477</v>
      </c>
      <c r="AC128" s="9">
        <v>730.33333333333337</v>
      </c>
      <c r="AD128" s="9">
        <v>408</v>
      </c>
      <c r="AE128" s="9">
        <v>2151.962202417727</v>
      </c>
      <c r="AF128" s="9">
        <v>1608.6396383933334</v>
      </c>
      <c r="AG128" s="9">
        <v>1896.2293188350302</v>
      </c>
      <c r="AH128" s="9">
        <v>1934.6654890681602</v>
      </c>
      <c r="AI128" s="9">
        <v>2072.0269535098491</v>
      </c>
      <c r="AJ128" s="9">
        <v>2371.0424976466234</v>
      </c>
      <c r="AK128" s="9">
        <v>2746.7281992741659</v>
      </c>
      <c r="AL128" s="9">
        <v>232.88168911389371</v>
      </c>
      <c r="AM128" s="9">
        <v>221.5441601375926</v>
      </c>
      <c r="AN128" s="9">
        <v>154.49046151190478</v>
      </c>
      <c r="AO128" s="9">
        <v>192.31628193939392</v>
      </c>
      <c r="AP128" s="9">
        <v>253.33333333333334</v>
      </c>
      <c r="AQ128" s="9">
        <v>168.77610793333335</v>
      </c>
      <c r="AR128" s="9">
        <v>163.43333333333331</v>
      </c>
      <c r="AS128" s="9">
        <v>140.4</v>
      </c>
      <c r="AT128" s="9">
        <v>160.10000000000002</v>
      </c>
      <c r="AU128" s="9">
        <v>173.26666666666665</v>
      </c>
      <c r="AV128" s="9">
        <v>128.23333333333335</v>
      </c>
      <c r="AW128" s="9">
        <v>169.26666666666665</v>
      </c>
      <c r="AX128" s="9">
        <v>125.5</v>
      </c>
      <c r="AY128" s="9">
        <v>175.83333333333334</v>
      </c>
      <c r="AZ128" s="9">
        <v>153.5</v>
      </c>
      <c r="BA128" s="9">
        <v>103.1</v>
      </c>
      <c r="BB128" s="9">
        <v>164.49999999999997</v>
      </c>
      <c r="BC128" s="9">
        <v>188.06666666666666</v>
      </c>
      <c r="BD128" s="9">
        <v>121.73333333333333</v>
      </c>
      <c r="BE128" s="9">
        <v>144.93333333333334</v>
      </c>
      <c r="BF128" s="9">
        <v>155.96666666666667</v>
      </c>
      <c r="BG128" s="9">
        <v>90.766666666666666</v>
      </c>
      <c r="BH128" s="9">
        <v>155.9</v>
      </c>
      <c r="BI128" s="9">
        <v>190.41154009333903</v>
      </c>
      <c r="BJ128" s="9">
        <v>157.02706924380834</v>
      </c>
      <c r="BK128" s="9">
        <v>158.17396668723006</v>
      </c>
      <c r="BL128" s="9">
        <v>155.99106921359467</v>
      </c>
      <c r="BM128" s="9">
        <v>145.33425319513157</v>
      </c>
      <c r="BN128" s="9">
        <v>170.91547921139957</v>
      </c>
      <c r="BO128" s="9">
        <v>148.8167308750688</v>
      </c>
      <c r="BP128" s="9">
        <v>94.684714427203716</v>
      </c>
      <c r="BQ128" s="9">
        <v>152.75482093663913</v>
      </c>
      <c r="BR128" s="9">
        <v>132.24821973550357</v>
      </c>
      <c r="BS128" s="9">
        <v>152.58582109886859</v>
      </c>
      <c r="BT128" s="9">
        <v>147.64448761534726</v>
      </c>
      <c r="BU128" s="9">
        <v>163.11091083977777</v>
      </c>
      <c r="BV128" s="9">
        <v>165.20079365079366</v>
      </c>
      <c r="BW128" s="9">
        <v>171.23333333333335</v>
      </c>
      <c r="BX128" s="9">
        <v>246.33</v>
      </c>
      <c r="BY128" s="9">
        <v>177.33333333333334</v>
      </c>
      <c r="BZ128" s="9">
        <v>173.33333333333334</v>
      </c>
      <c r="CA128" s="9">
        <v>240.9755437222224</v>
      </c>
      <c r="CB128" s="9">
        <v>220.6</v>
      </c>
      <c r="CC128" s="9">
        <v>2577.5710535065609</v>
      </c>
      <c r="CD128" s="9">
        <v>2829.2623333333336</v>
      </c>
      <c r="CE128" s="9">
        <v>3580.4516043650788</v>
      </c>
      <c r="CF128" s="9">
        <v>3386.2963199999995</v>
      </c>
      <c r="CG128" s="9">
        <v>2969.6231399999997</v>
      </c>
      <c r="CH128" s="27">
        <v>3195.9266666666667</v>
      </c>
      <c r="CI128" s="27">
        <v>3246.3333333333335</v>
      </c>
      <c r="CJ128" s="27">
        <v>5530.043333333334</v>
      </c>
      <c r="CK128" s="27">
        <v>3520</v>
      </c>
      <c r="CL128" s="27">
        <v>216.8125</v>
      </c>
      <c r="CM128" s="27">
        <v>2594</v>
      </c>
      <c r="CN128" s="27">
        <v>4623.8866666666663</v>
      </c>
      <c r="CO128" s="27">
        <v>3784.2866666666669</v>
      </c>
      <c r="CP128" s="27">
        <v>3750.6200000000003</v>
      </c>
      <c r="CQ128" s="27">
        <v>130.20000000000002</v>
      </c>
      <c r="CR128" s="27">
        <v>204.25</v>
      </c>
      <c r="CS128" s="27">
        <v>317.74305555555566</v>
      </c>
      <c r="CT128" s="27">
        <v>149.06666666666669</v>
      </c>
      <c r="CU128" s="27">
        <v>117.80833333333334</v>
      </c>
      <c r="CV128" s="27">
        <v>513.45660819800003</v>
      </c>
      <c r="CW128" s="9">
        <v>238.01999999999998</v>
      </c>
      <c r="CX128" s="9">
        <v>354.19865319865329</v>
      </c>
      <c r="CY128" s="9">
        <v>111</v>
      </c>
      <c r="CZ128" s="9">
        <v>118.33333333333333</v>
      </c>
      <c r="DA128" s="9">
        <v>184.74206349206349</v>
      </c>
      <c r="DB128" s="9">
        <v>1934.6807368486177</v>
      </c>
      <c r="DC128" s="27">
        <v>218.86666666666667</v>
      </c>
      <c r="DD128" s="9">
        <v>1026.4566666666667</v>
      </c>
      <c r="DE128" s="9">
        <v>419.33333333333331</v>
      </c>
      <c r="DF128" s="9">
        <v>429.33333333333331</v>
      </c>
      <c r="DG128" s="9">
        <v>370.36933333333332</v>
      </c>
      <c r="DH128" s="9">
        <v>452</v>
      </c>
      <c r="DI128" s="9">
        <v>365.84487256666665</v>
      </c>
      <c r="DJ128" s="9">
        <v>890.43</v>
      </c>
      <c r="DK128" s="9">
        <v>903.66666666666663</v>
      </c>
      <c r="DL128" s="9">
        <v>983.66666666666663</v>
      </c>
      <c r="DM128" s="9">
        <v>821.95131245966888</v>
      </c>
      <c r="DN128" s="9">
        <v>345.44</v>
      </c>
      <c r="DO128" s="9">
        <v>352.33333333333331</v>
      </c>
      <c r="DP128" s="9">
        <v>385.33333333333331</v>
      </c>
      <c r="DQ128" s="9">
        <v>358.38099015873013</v>
      </c>
      <c r="DR128" s="9">
        <v>1018.84</v>
      </c>
      <c r="DS128" s="9">
        <v>422.34333333333331</v>
      </c>
      <c r="DT128" s="9">
        <v>489.33333333333331</v>
      </c>
      <c r="DU128" s="9">
        <v>965.18999999999994</v>
      </c>
      <c r="DV128" s="9">
        <v>1041.6666666666667</v>
      </c>
      <c r="DW128" s="9">
        <v>140</v>
      </c>
      <c r="DX128" s="9">
        <v>472.7186507936508</v>
      </c>
      <c r="DY128" s="9">
        <v>475.66666666666669</v>
      </c>
      <c r="DZ128" s="9">
        <v>919.66</v>
      </c>
      <c r="EA128" s="9">
        <v>998.66666666666663</v>
      </c>
      <c r="EB128" s="9">
        <v>221.67999999999998</v>
      </c>
      <c r="EC128" s="9">
        <v>250.33333333333334</v>
      </c>
      <c r="ED128" s="17">
        <v>874</v>
      </c>
      <c r="EE128" s="9">
        <v>462.21263501413688</v>
      </c>
      <c r="EF128" s="9">
        <v>1506.4186362459998</v>
      </c>
      <c r="EG128" s="9">
        <v>949.01655048933333</v>
      </c>
      <c r="EH128" s="9">
        <v>213.75653486416664</v>
      </c>
      <c r="EI128" s="9">
        <v>908.45149428133334</v>
      </c>
      <c r="EJ128" s="9">
        <v>441.48896353366194</v>
      </c>
      <c r="EK128" s="9">
        <v>380.22316878282828</v>
      </c>
      <c r="EL128" s="9">
        <v>374.43590190476192</v>
      </c>
      <c r="EM128" s="9">
        <v>137.6</v>
      </c>
      <c r="EN128" s="9">
        <v>227.06666666666669</v>
      </c>
      <c r="EO128" s="9">
        <v>149.23333333333335</v>
      </c>
      <c r="EP128" s="9">
        <v>174.59999999999997</v>
      </c>
      <c r="EQ128" s="9">
        <v>230.93333333333334</v>
      </c>
      <c r="ER128" s="9">
        <v>231.99999999999997</v>
      </c>
      <c r="ES128" s="9">
        <v>134.73333333333332</v>
      </c>
      <c r="ET128" s="9">
        <v>149.76666666666668</v>
      </c>
      <c r="EU128" s="9">
        <v>97.166666666666657</v>
      </c>
      <c r="EV128" s="9">
        <v>195.1</v>
      </c>
      <c r="EW128" s="9">
        <v>167.33893557422971</v>
      </c>
      <c r="EX128" s="9">
        <v>162.17388604926052</v>
      </c>
      <c r="EY128" s="9">
        <v>173.13091312015951</v>
      </c>
      <c r="EZ128" s="9">
        <v>141.52910393577815</v>
      </c>
      <c r="FA128" s="9">
        <v>148.5279917990735</v>
      </c>
      <c r="FB128" s="9">
        <v>118.84145001558221</v>
      </c>
      <c r="FC128" s="9">
        <v>715.83253433890184</v>
      </c>
      <c r="FD128" s="9">
        <v>3017.4133333333339</v>
      </c>
      <c r="FE128" s="9">
        <v>352.23936392295087</v>
      </c>
      <c r="FF128" s="9">
        <v>1018.315188178</v>
      </c>
      <c r="FG128" s="9">
        <v>1158.6666666666667</v>
      </c>
      <c r="FH128" s="9">
        <v>489.230769230769</v>
      </c>
      <c r="FI128" s="9">
        <v>346.86062240000001</v>
      </c>
      <c r="FJ128" s="9">
        <v>22.963728906823189</v>
      </c>
      <c r="FK128" s="9">
        <v>22.565453261427837</v>
      </c>
      <c r="FL128" s="9">
        <v>368.45833333333331</v>
      </c>
      <c r="FM128" s="9">
        <v>439.50801127339128</v>
      </c>
      <c r="FN128" s="9">
        <v>1161.3333333333333</v>
      </c>
      <c r="FO128" s="9">
        <v>119.23333333333335</v>
      </c>
      <c r="FP128" s="9">
        <v>561.88816738816729</v>
      </c>
      <c r="FQ128" s="9">
        <v>585.34273478706621</v>
      </c>
      <c r="FR128" s="9">
        <v>550.51438954764797</v>
      </c>
      <c r="FS128" s="9">
        <v>359.33333333333331</v>
      </c>
      <c r="FT128" s="9">
        <v>779.4743903367272</v>
      </c>
      <c r="FU128" s="9">
        <v>0.61866666666666659</v>
      </c>
      <c r="FV128" s="9">
        <v>1263.24876126</v>
      </c>
      <c r="FW128" s="9">
        <v>559.31275869399997</v>
      </c>
      <c r="FX128" s="9">
        <v>176.0333333333333</v>
      </c>
      <c r="FY128" s="9">
        <v>185.03333333333333</v>
      </c>
      <c r="FZ128" s="9">
        <v>163.36666666666665</v>
      </c>
      <c r="GA128" s="9">
        <v>154.13333333333333</v>
      </c>
      <c r="GB128" s="9">
        <v>144.13333333333333</v>
      </c>
      <c r="GC128" s="9">
        <v>179.86666666666667</v>
      </c>
      <c r="GD128" s="9">
        <v>187.73333333333335</v>
      </c>
      <c r="GE128" s="9">
        <v>166.16133924820383</v>
      </c>
      <c r="GF128" s="9">
        <v>194.00163643032477</v>
      </c>
      <c r="GG128" s="9">
        <v>142.08612440191388</v>
      </c>
      <c r="GH128" s="9">
        <v>131.38842901248378</v>
      </c>
      <c r="GI128" s="9">
        <v>539.471155114</v>
      </c>
      <c r="GJ128" s="9">
        <v>16.766666666666666</v>
      </c>
      <c r="GK128" s="9">
        <v>15.060000000000002</v>
      </c>
      <c r="GL128" s="9">
        <v>3.298</v>
      </c>
      <c r="GM128" s="9">
        <v>1.1700633333333332</v>
      </c>
      <c r="GN128" s="9">
        <v>1.9982999999999997</v>
      </c>
      <c r="GO128" s="9">
        <v>3.3233333333333337</v>
      </c>
      <c r="GP128" s="9">
        <v>1.642995165945166</v>
      </c>
      <c r="GQ128" s="9">
        <v>4.6690000000000005</v>
      </c>
      <c r="GR128" s="9">
        <v>0.36124166666666663</v>
      </c>
      <c r="GS128" s="9">
        <v>4.3926666666666669</v>
      </c>
      <c r="GT128" s="9">
        <v>1.6075974025974027</v>
      </c>
      <c r="GU128" s="9">
        <v>159.73333333333335</v>
      </c>
      <c r="GV128" s="9">
        <v>142.36666666666665</v>
      </c>
      <c r="GW128" s="9">
        <v>126.1</v>
      </c>
      <c r="GX128" s="9">
        <v>148.76666666666668</v>
      </c>
      <c r="GY128" s="9">
        <v>149.26666666666665</v>
      </c>
      <c r="GZ128" s="9">
        <v>138.43333333333334</v>
      </c>
      <c r="HA128" s="9">
        <v>192.66666666666666</v>
      </c>
      <c r="HB128" s="9">
        <v>110.05884778018307</v>
      </c>
      <c r="HC128" s="9">
        <v>124.28761997664863</v>
      </c>
      <c r="HD128" s="9">
        <v>129.74236492715104</v>
      </c>
      <c r="HE128" s="9">
        <v>129.05302133339072</v>
      </c>
      <c r="HF128" s="9">
        <v>117.34900598855718</v>
      </c>
      <c r="HG128" s="9">
        <v>110.79295154185023</v>
      </c>
      <c r="HH128" s="9">
        <v>16.040000000000003</v>
      </c>
      <c r="HI128" s="9">
        <v>0.95536666666666681</v>
      </c>
      <c r="HJ128" s="9">
        <v>17.226666666666667</v>
      </c>
      <c r="HK128" s="9">
        <v>0.32463333333333333</v>
      </c>
      <c r="HL128" s="34">
        <v>186.76666666666665</v>
      </c>
      <c r="HM128" s="9">
        <v>177.79999999999998</v>
      </c>
      <c r="HN128" s="34">
        <v>201.5</v>
      </c>
      <c r="HO128" s="9">
        <v>0.95586666666666664</v>
      </c>
      <c r="HP128" s="9">
        <v>1.1615333333333331</v>
      </c>
      <c r="HQ128" s="9">
        <v>0.56680087005717017</v>
      </c>
      <c r="HR128" s="9">
        <v>1.5694458874458874</v>
      </c>
      <c r="HS128" s="9">
        <v>4.4143072352085655</v>
      </c>
      <c r="HT128" s="9">
        <v>0.60124999999999995</v>
      </c>
      <c r="HU128" s="9">
        <v>0.58676666666666666</v>
      </c>
      <c r="HV128" s="9">
        <v>0.88970000000000005</v>
      </c>
      <c r="HW128" s="9">
        <v>3.2387847095779088</v>
      </c>
      <c r="HX128" s="9">
        <v>0.84441818181818196</v>
      </c>
      <c r="HY128" s="9">
        <v>1.6463999999999999</v>
      </c>
      <c r="HZ128" s="9">
        <v>0.53023333333333333</v>
      </c>
      <c r="IA128" s="9">
        <v>1.7724778146666667</v>
      </c>
      <c r="IB128" s="9">
        <v>1.0172333333333332</v>
      </c>
      <c r="IC128" s="9">
        <v>1.5469999999999999</v>
      </c>
      <c r="ID128" s="9">
        <v>0.93136666666666679</v>
      </c>
      <c r="IE128" s="9">
        <v>1.571</v>
      </c>
      <c r="IF128" s="9">
        <v>1.493538095238095</v>
      </c>
      <c r="IG128" s="9">
        <v>0.96529551282051296</v>
      </c>
      <c r="IH128" s="9">
        <v>0.79425158730158729</v>
      </c>
      <c r="II128" s="9">
        <v>153.6</v>
      </c>
      <c r="IJ128" s="9">
        <v>186.5333333333333</v>
      </c>
      <c r="IK128" s="9">
        <v>158.86666666666665</v>
      </c>
      <c r="IL128" s="9">
        <v>156.26666666666668</v>
      </c>
      <c r="IM128" s="9">
        <v>218</v>
      </c>
      <c r="IN128" s="9">
        <v>152.1</v>
      </c>
      <c r="IO128" s="9">
        <v>141.13333333333333</v>
      </c>
      <c r="IP128" s="9">
        <v>157.39999999999998</v>
      </c>
      <c r="IQ128" s="9">
        <v>100.6</v>
      </c>
      <c r="IR128" s="9">
        <v>116.5</v>
      </c>
      <c r="IS128" s="9">
        <v>228.1333333333333</v>
      </c>
      <c r="IT128" s="9">
        <v>151.76666666666668</v>
      </c>
      <c r="IU128" s="9">
        <v>191.13333333333333</v>
      </c>
      <c r="IV128" s="9">
        <v>117.86666666666665</v>
      </c>
      <c r="IW128" s="9">
        <v>109.52249095301295</v>
      </c>
      <c r="IX128" s="9">
        <v>107.8086965274224</v>
      </c>
      <c r="IY128" s="9">
        <v>120.84151923666346</v>
      </c>
      <c r="IZ128" s="9">
        <v>127.39878047325277</v>
      </c>
      <c r="JA128" s="9">
        <v>119.21758884910093</v>
      </c>
      <c r="JB128" s="9">
        <v>122.98651660213393</v>
      </c>
      <c r="JC128" s="9">
        <v>138.5404607876518</v>
      </c>
      <c r="JD128" s="9">
        <v>149.1320069919806</v>
      </c>
      <c r="JE128" s="9">
        <v>1.92225</v>
      </c>
      <c r="JF128" s="9">
        <v>0.40083333333333337</v>
      </c>
      <c r="JG128" s="9">
        <v>0.69397166416623624</v>
      </c>
      <c r="JH128" s="9">
        <v>0.9439979284601252</v>
      </c>
      <c r="JI128" s="9">
        <v>1.2857683737156622</v>
      </c>
      <c r="JJ128" s="9">
        <v>1.5080851761170124</v>
      </c>
      <c r="JK128" s="9">
        <v>1.6297432125434832</v>
      </c>
      <c r="JL128" s="9">
        <v>1.7444930656603808</v>
      </c>
      <c r="JM128" s="9">
        <v>1.043228787878788</v>
      </c>
      <c r="JN128" s="9">
        <v>1.033697619047619</v>
      </c>
      <c r="JO128" s="9">
        <v>1.246210533910534</v>
      </c>
      <c r="JP128" s="9">
        <v>1.2435960317460315</v>
      </c>
      <c r="JQ128" s="9">
        <v>0.952601443001443</v>
      </c>
      <c r="JR128" s="9">
        <v>0.90106370851370843</v>
      </c>
      <c r="JS128" s="9">
        <v>2.2014713564213562</v>
      </c>
      <c r="JT128" s="9">
        <v>1.9991867243867241</v>
      </c>
      <c r="JU128" s="9">
        <v>1.0213479076479075</v>
      </c>
      <c r="JV128" s="9">
        <v>1.0450085137085137</v>
      </c>
      <c r="JW128" s="9">
        <v>2.4592492063492064</v>
      </c>
      <c r="JX128" s="9">
        <v>2.1819992784992781</v>
      </c>
      <c r="JY128" s="9">
        <v>1.3345660173160172</v>
      </c>
      <c r="JZ128" s="9">
        <v>1.3327359307359306</v>
      </c>
      <c r="KA128" s="9">
        <v>1.3629666666666664</v>
      </c>
      <c r="KB128" s="9">
        <v>0.81076666666666664</v>
      </c>
      <c r="KC128" s="9">
        <v>0.79170000000000007</v>
      </c>
      <c r="KD128" s="9">
        <v>0.96586666666666654</v>
      </c>
      <c r="KE128" s="9">
        <v>0.61893333333333334</v>
      </c>
      <c r="KF128" s="9">
        <v>1.2086666666666668</v>
      </c>
      <c r="KG128" s="9">
        <v>0.55386666666666662</v>
      </c>
      <c r="KH128" s="9">
        <v>0.83113333333333328</v>
      </c>
      <c r="KI128" s="9">
        <v>2.1370833333333334</v>
      </c>
      <c r="KJ128" s="9">
        <v>0.50700000000000001</v>
      </c>
      <c r="KK128" s="9">
        <v>0.61524999999999996</v>
      </c>
      <c r="KL128" s="9">
        <v>1.2342500000000001</v>
      </c>
      <c r="KM128" s="9">
        <v>1.7755211592647799</v>
      </c>
      <c r="KN128" s="9">
        <v>0.5371513207070191</v>
      </c>
      <c r="KO128" s="9">
        <v>0.57179608917293623</v>
      </c>
      <c r="KP128" s="9">
        <v>1.2391114205309874</v>
      </c>
      <c r="KQ128" s="9">
        <v>0.21853333333333336</v>
      </c>
      <c r="KR128" s="9">
        <v>0.17370000000000002</v>
      </c>
      <c r="KS128" s="9">
        <v>0.19216666666666665</v>
      </c>
      <c r="KT128" s="9">
        <v>0.26023166666666669</v>
      </c>
      <c r="KU128" s="9">
        <v>41.095367834424103</v>
      </c>
      <c r="KV128" s="27">
        <v>1.4206293803680079</v>
      </c>
      <c r="KW128" s="27">
        <v>0.93227826623242593</v>
      </c>
      <c r="KX128" s="27">
        <v>1.7398488690914904</v>
      </c>
      <c r="KY128" s="27">
        <v>1.1869674012570546</v>
      </c>
      <c r="KZ128" s="27">
        <v>0.9217570721552234</v>
      </c>
      <c r="LA128" s="27">
        <v>1.1325431317671022</v>
      </c>
      <c r="LB128" s="27">
        <v>0.43625803321310952</v>
      </c>
      <c r="LC128" s="27">
        <v>0.62285552860723159</v>
      </c>
      <c r="LD128" s="27">
        <v>0.87350000000000005</v>
      </c>
      <c r="LE128" s="27">
        <v>1.0307000000000002</v>
      </c>
      <c r="LF128" s="27">
        <v>0.70720048504201793</v>
      </c>
      <c r="LG128" s="27">
        <v>0.6946125258169964</v>
      </c>
      <c r="LH128" s="27">
        <v>0.75490000000000002</v>
      </c>
      <c r="LI128" s="27">
        <v>0.62232947174569775</v>
      </c>
      <c r="LJ128" s="9">
        <v>91.053439153439157</v>
      </c>
      <c r="LK128" s="27">
        <v>218.86666666666667</v>
      </c>
      <c r="LL128" s="9">
        <v>1.8866666666666667</v>
      </c>
      <c r="LM128" s="9">
        <v>2.6031481751648169</v>
      </c>
      <c r="LN128" s="9">
        <v>2.1006827272805779</v>
      </c>
      <c r="LO128" s="9">
        <v>1.7996289276909077</v>
      </c>
      <c r="LP128" s="9">
        <v>2.9898203248293966</v>
      </c>
      <c r="LQ128" s="9">
        <v>3.0341044406373059</v>
      </c>
      <c r="LR128" s="9">
        <v>2.6748776248801884</v>
      </c>
      <c r="LS128" s="9">
        <v>3.5234951950185955</v>
      </c>
      <c r="LT128" s="9">
        <v>219.60933333333332</v>
      </c>
      <c r="LU128" s="9">
        <v>215.59966666666665</v>
      </c>
      <c r="LV128" s="9">
        <v>249.99766666666667</v>
      </c>
      <c r="LW128" s="9">
        <v>217.667</v>
      </c>
      <c r="LX128" s="9">
        <v>225.15366666666668</v>
      </c>
      <c r="LY128" s="9">
        <v>214.947</v>
      </c>
      <c r="LZ128" s="9">
        <v>224.45133333333334</v>
      </c>
      <c r="MA128" s="9">
        <v>267.22766666666666</v>
      </c>
      <c r="MB128" s="9">
        <v>158.75666666666666</v>
      </c>
      <c r="MC128" s="9">
        <v>209.70766666666668</v>
      </c>
      <c r="MD128" s="9">
        <v>227.41900000000001</v>
      </c>
      <c r="ME128" s="9">
        <v>195.96333333333334</v>
      </c>
      <c r="MF128" s="9">
        <v>194.9383333333333</v>
      </c>
      <c r="MG128" s="9">
        <v>204.86133333333336</v>
      </c>
      <c r="MH128" s="9">
        <v>186.99533333333338</v>
      </c>
      <c r="MI128" s="9">
        <v>198.91499999999999</v>
      </c>
      <c r="MJ128" s="9">
        <v>192.45833333333334</v>
      </c>
      <c r="MK128" s="9">
        <v>205.17200000000003</v>
      </c>
      <c r="ML128" s="9">
        <v>266.90433333333334</v>
      </c>
      <c r="MM128" s="9">
        <v>309.31133333333332</v>
      </c>
      <c r="MN128" s="9">
        <v>297.15233333333333</v>
      </c>
      <c r="MO128" s="9">
        <v>147.68366666666665</v>
      </c>
      <c r="MP128" s="9">
        <v>161.55199999999999</v>
      </c>
      <c r="MQ128" s="9">
        <v>191.61466666666669</v>
      </c>
      <c r="MR128" s="9">
        <v>201.32799999999997</v>
      </c>
      <c r="MS128" s="9">
        <v>201.41366666666667</v>
      </c>
      <c r="MT128" s="9">
        <v>188.221</v>
      </c>
      <c r="MU128" s="9">
        <v>205.11500000000001</v>
      </c>
      <c r="MV128" s="9">
        <v>226.40233333333333</v>
      </c>
      <c r="MW128" s="9">
        <v>76.033333333333317</v>
      </c>
      <c r="MX128" s="9">
        <v>80.7</v>
      </c>
      <c r="MY128" s="9">
        <v>70.466666666666654</v>
      </c>
      <c r="MZ128" s="9">
        <v>78.533333333333317</v>
      </c>
      <c r="NA128" s="9">
        <v>76.233333333333334</v>
      </c>
      <c r="NB128" s="9">
        <v>74.966666666666669</v>
      </c>
      <c r="NC128" s="9">
        <v>77.833333333333329</v>
      </c>
      <c r="ND128" s="9">
        <v>75.766666666666666</v>
      </c>
      <c r="NE128" s="9">
        <v>216.07300000000001</v>
      </c>
      <c r="NF128" s="9">
        <v>223.73933333333335</v>
      </c>
      <c r="NG128" s="9">
        <v>7.9866666666666672</v>
      </c>
      <c r="NH128" s="9">
        <v>11.163333333333334</v>
      </c>
      <c r="NI128" s="9">
        <v>6.8166666666666664</v>
      </c>
      <c r="NJ128" s="9">
        <v>90.09999999999998</v>
      </c>
      <c r="NK128" s="9">
        <v>199.29999999999998</v>
      </c>
      <c r="NL128" s="9">
        <v>164.53333333333299</v>
      </c>
      <c r="NM128" s="9">
        <v>130.40012753068706</v>
      </c>
      <c r="NN128" s="9">
        <v>1.3767034271200469</v>
      </c>
      <c r="NO128" s="9">
        <v>1.517952190493542</v>
      </c>
      <c r="NP128" s="27">
        <v>72.725757575757598</v>
      </c>
      <c r="NQ128" s="27">
        <v>136.27908158508154</v>
      </c>
      <c r="NR128" s="27">
        <v>74.035727368859483</v>
      </c>
      <c r="NS128" s="27">
        <v>213.38333333333333</v>
      </c>
      <c r="NT128" s="27">
        <v>88.706666666666663</v>
      </c>
      <c r="NU128" s="27">
        <v>187.24900000000002</v>
      </c>
      <c r="NV128" s="27">
        <v>1360</v>
      </c>
      <c r="NW128" s="27">
        <v>222.33333333333334</v>
      </c>
      <c r="NX128" s="27">
        <v>230</v>
      </c>
      <c r="NY128" s="27">
        <v>164</v>
      </c>
      <c r="NZ128" s="27">
        <v>89.7</v>
      </c>
      <c r="OA128" s="27">
        <v>87</v>
      </c>
      <c r="OB128" s="27">
        <v>92</v>
      </c>
      <c r="OC128" s="27">
        <v>72.5</v>
      </c>
      <c r="OD128" s="27">
        <v>922.52666666666664</v>
      </c>
      <c r="OE128" s="27">
        <v>140.821</v>
      </c>
      <c r="OF128" s="27">
        <v>3445.3813852813851</v>
      </c>
      <c r="OG128" s="27">
        <v>4526.9333333333334</v>
      </c>
      <c r="OH128" s="27">
        <v>5528.0333333333338</v>
      </c>
      <c r="OI128" s="27">
        <v>3991.3333333333335</v>
      </c>
      <c r="OJ128" s="9">
        <v>213</v>
      </c>
      <c r="OK128" s="9">
        <v>181.66666666666666</v>
      </c>
      <c r="OL128" s="9">
        <v>29.2</v>
      </c>
      <c r="OM128" s="9">
        <v>91.7</v>
      </c>
      <c r="ON128" s="9">
        <v>337</v>
      </c>
      <c r="OO128" s="9">
        <v>194.9</v>
      </c>
      <c r="OP128" s="9">
        <v>91.973501771683871</v>
      </c>
      <c r="OQ128" s="9">
        <v>93.656174334140218</v>
      </c>
      <c r="OR128" s="9">
        <v>130.86666666666667</v>
      </c>
      <c r="OS128" s="9">
        <v>160.1</v>
      </c>
      <c r="OT128" s="9">
        <v>211</v>
      </c>
      <c r="OU128" s="9">
        <v>286.09999999999997</v>
      </c>
      <c r="OV128" s="9">
        <v>170.4</v>
      </c>
      <c r="OW128" s="9">
        <v>220.03333333333333</v>
      </c>
      <c r="OX128" s="9">
        <v>175.43333333333331</v>
      </c>
      <c r="OY128" s="9">
        <v>169.63333333333333</v>
      </c>
      <c r="OZ128" s="9">
        <v>171.1</v>
      </c>
      <c r="PA128" s="9">
        <v>124.96666666666665</v>
      </c>
      <c r="PB128" s="9">
        <v>112.89999999999999</v>
      </c>
      <c r="PC128" s="9">
        <v>126.23333333333299</v>
      </c>
      <c r="PD128" s="9">
        <v>124.56666666666666</v>
      </c>
      <c r="PE128" s="9">
        <v>200.53333333333333</v>
      </c>
    </row>
    <row r="129" spans="1:421" ht="15.75">
      <c r="A129" s="5">
        <v>40452</v>
      </c>
      <c r="B129" s="9">
        <v>175.29797333333332</v>
      </c>
      <c r="C129" s="9">
        <v>165.04036266666665</v>
      </c>
      <c r="D129" s="9">
        <v>226.432928</v>
      </c>
      <c r="E129" s="9">
        <v>640.23666666666668</v>
      </c>
      <c r="F129" s="9">
        <v>251.31666666666669</v>
      </c>
      <c r="G129" s="9">
        <v>335</v>
      </c>
      <c r="H129" s="9">
        <v>189.14338893333334</v>
      </c>
      <c r="I129" s="9">
        <v>221.6</v>
      </c>
      <c r="J129" s="9">
        <v>179.64885033333334</v>
      </c>
      <c r="K129" s="9">
        <v>241.45645333333331</v>
      </c>
      <c r="L129" s="9">
        <v>196.26999999999998</v>
      </c>
      <c r="M129" s="9">
        <v>545.4133333333333</v>
      </c>
      <c r="N129" s="9">
        <v>266.36363636363598</v>
      </c>
      <c r="O129" s="9">
        <v>183.93901392866667</v>
      </c>
      <c r="P129" s="9">
        <v>236.99693164999999</v>
      </c>
      <c r="Q129" s="9">
        <v>196.57868800000003</v>
      </c>
      <c r="R129" s="9">
        <v>220.16266109259257</v>
      </c>
      <c r="S129" s="9">
        <v>157.41005506799999</v>
      </c>
      <c r="T129" s="9">
        <v>149.84085073933335</v>
      </c>
      <c r="U129" s="9">
        <v>565.80904668093342</v>
      </c>
      <c r="V129" s="9">
        <v>258.94499995434711</v>
      </c>
      <c r="W129" s="9">
        <v>297.99</v>
      </c>
      <c r="X129" s="9">
        <v>821.02500000000009</v>
      </c>
      <c r="Y129" s="9">
        <v>225.60637940000001</v>
      </c>
      <c r="Z129" s="9">
        <v>390.83136632471877</v>
      </c>
      <c r="AA129" s="17">
        <v>263.81984019333328</v>
      </c>
      <c r="AB129" s="9">
        <v>528.33333333333337</v>
      </c>
      <c r="AC129" s="9">
        <v>839</v>
      </c>
      <c r="AD129" s="9">
        <v>485.66666666666669</v>
      </c>
      <c r="AE129" s="9">
        <v>3313.5148094357028</v>
      </c>
      <c r="AF129" s="9">
        <v>1763.6980960000001</v>
      </c>
      <c r="AG129" s="9">
        <v>2724.1366913015245</v>
      </c>
      <c r="AH129" s="9">
        <v>2434.8948218138594</v>
      </c>
      <c r="AI129" s="9">
        <v>2647.5040948202127</v>
      </c>
      <c r="AJ129" s="9">
        <v>3358.5437651259049</v>
      </c>
      <c r="AK129" s="9">
        <v>4016.1228107396473</v>
      </c>
      <c r="AL129" s="9">
        <v>272.01427083116403</v>
      </c>
      <c r="AM129" s="9">
        <v>240.92931060172555</v>
      </c>
      <c r="AN129" s="9">
        <v>212.21500827738092</v>
      </c>
      <c r="AO129" s="9">
        <v>252.19177866666666</v>
      </c>
      <c r="AP129" s="9">
        <v>318.66666666666669</v>
      </c>
      <c r="AQ129" s="9">
        <v>200.00826143333333</v>
      </c>
      <c r="AR129" s="9">
        <v>181.86666666666667</v>
      </c>
      <c r="AS129" s="9">
        <v>161.19999999999999</v>
      </c>
      <c r="AT129" s="9">
        <v>155.23333333333332</v>
      </c>
      <c r="AU129" s="9">
        <v>190.5333333333333</v>
      </c>
      <c r="AV129" s="9">
        <v>128.86666666666667</v>
      </c>
      <c r="AW129" s="9">
        <v>169.83333333333334</v>
      </c>
      <c r="AX129" s="9">
        <v>125.5</v>
      </c>
      <c r="AY129" s="9">
        <v>182.30000000000004</v>
      </c>
      <c r="AZ129" s="9">
        <v>210.70000000000002</v>
      </c>
      <c r="BA129" s="9">
        <v>127.23333333333333</v>
      </c>
      <c r="BB129" s="9">
        <v>192.66666666666666</v>
      </c>
      <c r="BC129" s="9">
        <v>203.33333333333331</v>
      </c>
      <c r="BD129" s="9">
        <v>133.39999999999998</v>
      </c>
      <c r="BE129" s="9">
        <v>200.63333333333335</v>
      </c>
      <c r="BF129" s="9">
        <v>204.9</v>
      </c>
      <c r="BG129" s="9">
        <v>94.2</v>
      </c>
      <c r="BH129" s="9">
        <v>214.06666666666666</v>
      </c>
      <c r="BI129" s="9">
        <v>232.32923207467121</v>
      </c>
      <c r="BJ129" s="9">
        <v>178.17220412720638</v>
      </c>
      <c r="BK129" s="9">
        <v>264.81379265560577</v>
      </c>
      <c r="BL129" s="9">
        <v>182.78342842967007</v>
      </c>
      <c r="BM129" s="9">
        <v>158.99496860912367</v>
      </c>
      <c r="BN129" s="9">
        <v>187.39020105406991</v>
      </c>
      <c r="BO129" s="9">
        <v>188.61860209135941</v>
      </c>
      <c r="BP129" s="9">
        <v>195.31198415318588</v>
      </c>
      <c r="BQ129" s="9">
        <v>157.71349862258953</v>
      </c>
      <c r="BR129" s="9">
        <v>174.16073245167857</v>
      </c>
      <c r="BS129" s="9">
        <v>200.09168872328885</v>
      </c>
      <c r="BT129" s="9">
        <v>185.72122389509471</v>
      </c>
      <c r="BU129" s="9">
        <v>185.83615630684375</v>
      </c>
      <c r="BV129" s="9">
        <v>177.01587301587301</v>
      </c>
      <c r="BW129" s="9">
        <v>193.01666666666665</v>
      </c>
      <c r="BX129" s="9">
        <v>233</v>
      </c>
      <c r="BY129" s="9">
        <v>200.03333333333333</v>
      </c>
      <c r="BZ129" s="9">
        <v>176.29999999999998</v>
      </c>
      <c r="CA129" s="9">
        <v>304.89266299206332</v>
      </c>
      <c r="CB129" s="9">
        <v>234.73333333333335</v>
      </c>
      <c r="CC129" s="9">
        <v>3151.7671118155354</v>
      </c>
      <c r="CD129" s="9">
        <v>4109.8942284043442</v>
      </c>
      <c r="CE129" s="9">
        <v>5247.7431984126979</v>
      </c>
      <c r="CF129" s="9">
        <v>5294.5436543650785</v>
      </c>
      <c r="CG129" s="9">
        <v>4764.3316653299917</v>
      </c>
      <c r="CH129" s="27">
        <v>4086.1366666666668</v>
      </c>
      <c r="CI129" s="27">
        <v>4088</v>
      </c>
      <c r="CJ129" s="27">
        <v>6067.0400000000009</v>
      </c>
      <c r="CK129" s="27">
        <v>4572.333333333333</v>
      </c>
      <c r="CL129" s="27">
        <v>275</v>
      </c>
      <c r="CM129" s="27">
        <v>3244</v>
      </c>
      <c r="CN129" s="27">
        <v>4999.1400000000003</v>
      </c>
      <c r="CO129" s="27">
        <v>4568.4766666666665</v>
      </c>
      <c r="CP129" s="27">
        <v>4541.0999999999995</v>
      </c>
      <c r="CQ129" s="27">
        <v>158.1958333333335</v>
      </c>
      <c r="CR129" s="27">
        <v>224.48888888888902</v>
      </c>
      <c r="CS129" s="27">
        <v>338.027777777778</v>
      </c>
      <c r="CT129" s="27">
        <v>175.56666666666669</v>
      </c>
      <c r="CU129" s="27">
        <v>164.77500000000001</v>
      </c>
      <c r="CV129" s="27">
        <v>639.59776577233322</v>
      </c>
      <c r="CW129" s="9">
        <v>285.43</v>
      </c>
      <c r="CX129" s="9">
        <v>454.45185185185187</v>
      </c>
      <c r="CY129" s="9">
        <v>110.66666666666667</v>
      </c>
      <c r="CZ129" s="9">
        <v>118.66666666666667</v>
      </c>
      <c r="DA129" s="9">
        <v>209.07280701754385</v>
      </c>
      <c r="DB129" s="9">
        <v>2863.4146001702698</v>
      </c>
      <c r="DC129" s="27">
        <v>225.23333333333335</v>
      </c>
      <c r="DD129" s="9">
        <v>1280.7733333333333</v>
      </c>
      <c r="DE129" s="9">
        <v>491</v>
      </c>
      <c r="DF129" s="9">
        <v>486</v>
      </c>
      <c r="DG129" s="9">
        <v>418.18361146666666</v>
      </c>
      <c r="DH129" s="9">
        <v>522</v>
      </c>
      <c r="DI129" s="9">
        <v>402.95601966666663</v>
      </c>
      <c r="DJ129" s="9">
        <v>1127.1733333333332</v>
      </c>
      <c r="DK129" s="9">
        <v>1126</v>
      </c>
      <c r="DL129" s="9">
        <v>1242</v>
      </c>
      <c r="DM129" s="9">
        <v>1052.0054961826331</v>
      </c>
      <c r="DN129" s="9">
        <v>391.76105263157893</v>
      </c>
      <c r="DO129" s="9">
        <v>395.66666666666669</v>
      </c>
      <c r="DP129" s="9">
        <v>427</v>
      </c>
      <c r="DQ129" s="9">
        <v>373.17894085714278</v>
      </c>
      <c r="DR129" s="9">
        <v>1315.3666666666666</v>
      </c>
      <c r="DS129" s="9">
        <v>594.44666666666672</v>
      </c>
      <c r="DT129" s="9">
        <v>672</v>
      </c>
      <c r="DU129" s="9">
        <v>1264.3966666666668</v>
      </c>
      <c r="DV129" s="9">
        <v>1393</v>
      </c>
      <c r="DW129" s="9">
        <v>168.20333333333335</v>
      </c>
      <c r="DX129" s="9">
        <v>550.14611111111117</v>
      </c>
      <c r="DY129" s="9">
        <v>593</v>
      </c>
      <c r="DZ129" s="9">
        <v>1105.1499999999999</v>
      </c>
      <c r="EA129" s="9">
        <v>1267</v>
      </c>
      <c r="EB129" s="9">
        <v>243.18999999999997</v>
      </c>
      <c r="EC129" s="9">
        <v>287.33333333333331</v>
      </c>
      <c r="ED129" s="17">
        <v>1100</v>
      </c>
      <c r="EE129" s="9">
        <v>498.61940664020659</v>
      </c>
      <c r="EF129" s="9">
        <v>1649.278182022</v>
      </c>
      <c r="EG129" s="9">
        <v>1116.6413570299999</v>
      </c>
      <c r="EH129" s="9">
        <v>257.55136321046666</v>
      </c>
      <c r="EI129" s="9">
        <v>1133.0068493820238</v>
      </c>
      <c r="EJ129" s="9">
        <v>528.11544144892025</v>
      </c>
      <c r="EK129" s="9">
        <v>455.69208038775855</v>
      </c>
      <c r="EL129" s="9">
        <v>445.7491003505358</v>
      </c>
      <c r="EM129" s="9">
        <v>156.83333333333331</v>
      </c>
      <c r="EN129" s="9">
        <v>245.10000000000002</v>
      </c>
      <c r="EO129" s="9">
        <v>175.53333333333333</v>
      </c>
      <c r="EP129" s="9">
        <v>209.16666666666663</v>
      </c>
      <c r="EQ129" s="9">
        <v>251.06666666666669</v>
      </c>
      <c r="ER129" s="9">
        <v>255.86666666666667</v>
      </c>
      <c r="ES129" s="9">
        <v>146.9</v>
      </c>
      <c r="ET129" s="9">
        <v>191.16666666666669</v>
      </c>
      <c r="EU129" s="9">
        <v>99.533333333333331</v>
      </c>
      <c r="EV129" s="9">
        <v>204.4</v>
      </c>
      <c r="EW129" s="9">
        <v>184.31372549019608</v>
      </c>
      <c r="EX129" s="9">
        <v>207.56438596171648</v>
      </c>
      <c r="EY129" s="9">
        <v>180.27968157349895</v>
      </c>
      <c r="EZ129" s="9">
        <v>166.52739153663845</v>
      </c>
      <c r="FA129" s="9">
        <v>178.95867739001733</v>
      </c>
      <c r="FB129" s="9">
        <v>128.20214940515203</v>
      </c>
      <c r="FC129" s="9">
        <v>834.51964968968252</v>
      </c>
      <c r="FD129" s="9">
        <v>3060.3033333333333</v>
      </c>
      <c r="FE129" s="9">
        <v>347.91601307074308</v>
      </c>
      <c r="FF129" s="9">
        <v>1200.2700417486667</v>
      </c>
      <c r="FG129" s="9">
        <v>1546.3333333333333</v>
      </c>
      <c r="FH129" s="9">
        <v>523.25</v>
      </c>
      <c r="FI129" s="9">
        <v>444.59889100000004</v>
      </c>
      <c r="FJ129" s="9">
        <v>23.589549016688053</v>
      </c>
      <c r="FK129" s="9">
        <v>24.591965006991916</v>
      </c>
      <c r="FL129" s="9">
        <v>426.36634199134204</v>
      </c>
      <c r="FM129" s="9">
        <v>461.88879326082525</v>
      </c>
      <c r="FN129" s="9">
        <v>1619.3333333333333</v>
      </c>
      <c r="FO129" s="9">
        <v>123.23333333333333</v>
      </c>
      <c r="FP129" s="9">
        <v>726.51435786435775</v>
      </c>
      <c r="FQ129" s="9">
        <v>784.95858793357866</v>
      </c>
      <c r="FR129" s="9">
        <v>873.40916698187709</v>
      </c>
      <c r="FS129" s="9">
        <v>392.93333333333334</v>
      </c>
      <c r="FT129" s="9">
        <v>847.64128993439124</v>
      </c>
      <c r="FU129" s="9">
        <v>0.6363333333333332</v>
      </c>
      <c r="FV129" s="9">
        <v>1233.8537929933334</v>
      </c>
      <c r="FW129" s="9">
        <v>660.57842437266663</v>
      </c>
      <c r="FX129" s="9">
        <v>182.6</v>
      </c>
      <c r="FY129" s="9">
        <v>205.16666666666666</v>
      </c>
      <c r="FZ129" s="9">
        <v>174.36666666666665</v>
      </c>
      <c r="GA129" s="9">
        <v>170.89999999999998</v>
      </c>
      <c r="GB129" s="9">
        <v>154</v>
      </c>
      <c r="GC129" s="9">
        <v>196.36666666666667</v>
      </c>
      <c r="GD129" s="9">
        <v>187.66666666666666</v>
      </c>
      <c r="GE129" s="9">
        <v>180.69254575089937</v>
      </c>
      <c r="GF129" s="9">
        <v>189.48734587929917</v>
      </c>
      <c r="GG129" s="9">
        <v>146.14354066985643</v>
      </c>
      <c r="GH129" s="9">
        <v>157.62673945142959</v>
      </c>
      <c r="GI129" s="9">
        <v>647.20371381133339</v>
      </c>
      <c r="GJ129" s="9">
        <v>17.7</v>
      </c>
      <c r="GK129" s="9">
        <v>15.403333333333334</v>
      </c>
      <c r="GL129" s="9">
        <v>3.3219999999999996</v>
      </c>
      <c r="GM129" s="9">
        <v>1.1868833333333333</v>
      </c>
      <c r="GN129" s="9">
        <v>1.9172424242424242</v>
      </c>
      <c r="GO129" s="9">
        <v>3.470333333333333</v>
      </c>
      <c r="GP129" s="9">
        <v>1.5224150432900434</v>
      </c>
      <c r="GQ129" s="9">
        <v>4.8629999999999995</v>
      </c>
      <c r="GR129" s="9">
        <v>0.37354500000000002</v>
      </c>
      <c r="GS129" s="9">
        <v>4.5586666666666664</v>
      </c>
      <c r="GT129" s="9">
        <v>1.5125458152958153</v>
      </c>
      <c r="GU129" s="9">
        <v>164.8</v>
      </c>
      <c r="GV129" s="9">
        <v>143.06666666666666</v>
      </c>
      <c r="GW129" s="9">
        <v>132.86666666666667</v>
      </c>
      <c r="GX129" s="9">
        <v>152.26666666666665</v>
      </c>
      <c r="GY129" s="9">
        <v>150.86666666666667</v>
      </c>
      <c r="GZ129" s="9">
        <v>139.50000000000003</v>
      </c>
      <c r="HA129" s="9">
        <v>200.2</v>
      </c>
      <c r="HB129" s="9">
        <v>101.98158155342483</v>
      </c>
      <c r="HC129" s="9">
        <v>126.07429058536832</v>
      </c>
      <c r="HD129" s="9">
        <v>134.16118952699063</v>
      </c>
      <c r="HE129" s="9">
        <v>123.81820921635358</v>
      </c>
      <c r="HF129" s="9">
        <v>121.78365502348672</v>
      </c>
      <c r="HG129" s="9">
        <v>116.9603524229075</v>
      </c>
      <c r="HH129" s="9">
        <v>16.286666666666665</v>
      </c>
      <c r="HI129" s="9">
        <v>0.99149999999999994</v>
      </c>
      <c r="HJ129" s="9">
        <v>16.849999999999998</v>
      </c>
      <c r="HK129" s="9">
        <v>0.33476666666666666</v>
      </c>
      <c r="HL129" s="34">
        <v>188.26666666666665</v>
      </c>
      <c r="HM129" s="9">
        <v>178.80000000000004</v>
      </c>
      <c r="HN129" s="34">
        <v>205.63333333333335</v>
      </c>
      <c r="HO129" s="9">
        <v>1.0001333333333333</v>
      </c>
      <c r="HP129" s="9">
        <v>1.1507666666666667</v>
      </c>
      <c r="HQ129" s="9">
        <v>0.51053717359527728</v>
      </c>
      <c r="HR129" s="9">
        <v>1.5946825396825395</v>
      </c>
      <c r="HS129" s="9">
        <v>4.4649980409477514</v>
      </c>
      <c r="HT129" s="9">
        <v>0.50108733333333333</v>
      </c>
      <c r="HU129" s="9">
        <v>0.47303333333333336</v>
      </c>
      <c r="HV129" s="9">
        <v>0.7818666666666666</v>
      </c>
      <c r="HW129" s="9">
        <v>3.2902453236189708</v>
      </c>
      <c r="HX129" s="9">
        <v>0.79955303030303038</v>
      </c>
      <c r="HY129" s="9">
        <v>1.2324999999999999</v>
      </c>
      <c r="HZ129" s="9">
        <v>0.53163333333333329</v>
      </c>
      <c r="IA129" s="9">
        <v>1.8010513026666668</v>
      </c>
      <c r="IB129" s="9">
        <v>1.0598000000000001</v>
      </c>
      <c r="IC129" s="9">
        <v>1.4880000000000002</v>
      </c>
      <c r="ID129" s="9">
        <v>1.2304999999999999</v>
      </c>
      <c r="IE129" s="9">
        <v>1.6413333333333335</v>
      </c>
      <c r="IF129" s="9">
        <v>1.5105841269841269</v>
      </c>
      <c r="IG129" s="9">
        <v>0.99848412698412703</v>
      </c>
      <c r="IH129" s="9">
        <v>0.65160039682539683</v>
      </c>
      <c r="II129" s="9">
        <v>167.99999999999997</v>
      </c>
      <c r="IJ129" s="9">
        <v>188.30000000000004</v>
      </c>
      <c r="IK129" s="9">
        <v>159.93333333333331</v>
      </c>
      <c r="IL129" s="9">
        <v>156.96666666666667</v>
      </c>
      <c r="IM129" s="9">
        <v>227.70000000000002</v>
      </c>
      <c r="IN129" s="9">
        <v>149</v>
      </c>
      <c r="IO129" s="9">
        <v>144.26666666666665</v>
      </c>
      <c r="IP129" s="9">
        <v>159</v>
      </c>
      <c r="IQ129" s="9">
        <v>84.666666666666671</v>
      </c>
      <c r="IR129" s="9">
        <v>114.86666666666665</v>
      </c>
      <c r="IS129" s="9">
        <v>211</v>
      </c>
      <c r="IT129" s="9">
        <v>145.66666666666669</v>
      </c>
      <c r="IU129" s="9">
        <v>198.13333333333333</v>
      </c>
      <c r="IV129" s="9">
        <v>158.76666666666665</v>
      </c>
      <c r="IW129" s="9">
        <v>114.59453265986193</v>
      </c>
      <c r="IX129" s="9">
        <v>109.54225778245683</v>
      </c>
      <c r="IY129" s="9">
        <v>100.71044429147345</v>
      </c>
      <c r="IZ129" s="9">
        <v>111.95780580647472</v>
      </c>
      <c r="JA129" s="9">
        <v>112.88338702569961</v>
      </c>
      <c r="JB129" s="9">
        <v>92.068076841672791</v>
      </c>
      <c r="JC129" s="9">
        <v>144.33775961865851</v>
      </c>
      <c r="JD129" s="9">
        <v>197.02974260437932</v>
      </c>
      <c r="JE129" s="9">
        <v>1.53725</v>
      </c>
      <c r="JF129" s="9">
        <v>0.40533333333333332</v>
      </c>
      <c r="JG129" s="9">
        <v>0.7246120390324523</v>
      </c>
      <c r="JH129" s="9">
        <v>1.0070305993187219</v>
      </c>
      <c r="JI129" s="9">
        <v>1.2156566555689687</v>
      </c>
      <c r="JJ129" s="9">
        <v>1.4060986612054429</v>
      </c>
      <c r="JK129" s="9">
        <v>1.5128724932324826</v>
      </c>
      <c r="JL129" s="9">
        <v>1.6189911542959543</v>
      </c>
      <c r="JM129" s="9">
        <v>1.0996095238095238</v>
      </c>
      <c r="JN129" s="9">
        <v>1.0970301587301587</v>
      </c>
      <c r="JO129" s="9">
        <v>1.2963952380952382</v>
      </c>
      <c r="JP129" s="9">
        <v>1.2799587301587299</v>
      </c>
      <c r="JQ129" s="9">
        <v>0.8420698412698413</v>
      </c>
      <c r="JR129" s="9">
        <v>0.83032380952380946</v>
      </c>
      <c r="JS129" s="9">
        <v>2.0913380952380951</v>
      </c>
      <c r="JT129" s="9">
        <v>1.8793857142857144</v>
      </c>
      <c r="JU129" s="9">
        <v>1.0773619047619047</v>
      </c>
      <c r="JV129" s="9">
        <v>1.103579365079365</v>
      </c>
      <c r="JW129" s="9">
        <v>2.6028412698412695</v>
      </c>
      <c r="JX129" s="9">
        <v>2.2927873015873015</v>
      </c>
      <c r="JY129" s="9">
        <v>1.3987714285714283</v>
      </c>
      <c r="JZ129" s="9">
        <v>1.3959666666666666</v>
      </c>
      <c r="KA129" s="9">
        <v>0.92043333333333333</v>
      </c>
      <c r="KB129" s="9">
        <v>0.82750000000000001</v>
      </c>
      <c r="KC129" s="9">
        <v>0.72299999999999998</v>
      </c>
      <c r="KD129" s="9">
        <v>0.8752000000000002</v>
      </c>
      <c r="KE129" s="9">
        <v>0.6235666666666666</v>
      </c>
      <c r="KF129" s="9">
        <v>1.2186666666666666</v>
      </c>
      <c r="KG129" s="9">
        <v>0.33960000000000001</v>
      </c>
      <c r="KH129" s="9">
        <v>0.72083333333333333</v>
      </c>
      <c r="KI129" s="9">
        <v>1.8313333333333333</v>
      </c>
      <c r="KJ129" s="9">
        <v>0.5195833333333334</v>
      </c>
      <c r="KK129" s="9">
        <v>0.56774999999999998</v>
      </c>
      <c r="KL129" s="9">
        <v>1.2526666666666666</v>
      </c>
      <c r="KM129" s="9">
        <v>1.2526902768363346</v>
      </c>
      <c r="KN129" s="9">
        <v>0.54618133117258316</v>
      </c>
      <c r="KO129" s="9">
        <v>0.51542210743932737</v>
      </c>
      <c r="KP129" s="9">
        <v>1.2306394565518928</v>
      </c>
      <c r="KQ129" s="9">
        <v>0.18510000000000001</v>
      </c>
      <c r="KR129" s="9">
        <v>0.15933333333333333</v>
      </c>
      <c r="KS129" s="9">
        <v>0.18889999999999996</v>
      </c>
      <c r="KT129" s="9">
        <v>0.23287499999999994</v>
      </c>
      <c r="KU129" s="9">
        <v>41.652555555555551</v>
      </c>
      <c r="KV129" s="27">
        <v>1.7527291332706052</v>
      </c>
      <c r="KW129" s="27">
        <v>1.0517456262870302</v>
      </c>
      <c r="KX129" s="27">
        <v>2.2348421144422836</v>
      </c>
      <c r="KY129" s="27">
        <v>1.2872405318127871</v>
      </c>
      <c r="KZ129" s="27">
        <v>1.1258897449304364</v>
      </c>
      <c r="LA129" s="27">
        <v>1.3870819027013135</v>
      </c>
      <c r="LB129" s="27">
        <v>0.49474965038510865</v>
      </c>
      <c r="LC129" s="27">
        <v>0.78535935493564091</v>
      </c>
      <c r="LD129" s="27">
        <v>0.93376666666666674</v>
      </c>
      <c r="LE129" s="27">
        <v>1.0763999999999998</v>
      </c>
      <c r="LF129" s="27">
        <v>0.701233470318392</v>
      </c>
      <c r="LG129" s="27">
        <v>0.68805054839382762</v>
      </c>
      <c r="LH129" s="27">
        <v>0.63126666666666675</v>
      </c>
      <c r="LI129" s="27">
        <v>0.6338960909363065</v>
      </c>
      <c r="LJ129" s="9">
        <v>90.958020050125313</v>
      </c>
      <c r="LK129" s="27">
        <v>225.23333333333335</v>
      </c>
      <c r="LL129" s="9">
        <v>2.3566666666666669</v>
      </c>
      <c r="LM129" s="9">
        <v>3.3317377150432521</v>
      </c>
      <c r="LN129" s="9">
        <v>2.6530437065310752</v>
      </c>
      <c r="LO129" s="9">
        <v>2.2746413260501406</v>
      </c>
      <c r="LP129" s="9">
        <v>3.4303272352498211</v>
      </c>
      <c r="LQ129" s="9">
        <v>4.68735785179266</v>
      </c>
      <c r="LR129" s="9">
        <v>3.47889399001836</v>
      </c>
      <c r="LS129" s="9">
        <v>4.2657866782367986</v>
      </c>
      <c r="LT129" s="9">
        <v>220.72633333333332</v>
      </c>
      <c r="LU129" s="9">
        <v>216.73033333333333</v>
      </c>
      <c r="LV129" s="9">
        <v>250.14199999999997</v>
      </c>
      <c r="LW129" s="9">
        <v>215.93366666666665</v>
      </c>
      <c r="LX129" s="9">
        <v>217.95833333333334</v>
      </c>
      <c r="LY129" s="9">
        <v>214.22799999999998</v>
      </c>
      <c r="LZ129" s="9">
        <v>222.78466666666668</v>
      </c>
      <c r="MA129" s="9">
        <v>268.46833333333331</v>
      </c>
      <c r="MB129" s="9">
        <v>161.00133333333335</v>
      </c>
      <c r="MC129" s="9">
        <v>212.38199999999998</v>
      </c>
      <c r="MD129" s="9">
        <v>229.43633333333332</v>
      </c>
      <c r="ME129" s="9">
        <v>196.54300000000001</v>
      </c>
      <c r="MF129" s="9">
        <v>200.02599999999998</v>
      </c>
      <c r="MG129" s="9">
        <v>206.24</v>
      </c>
      <c r="MH129" s="9">
        <v>197.56166666666664</v>
      </c>
      <c r="MI129" s="9">
        <v>201.54133333333334</v>
      </c>
      <c r="MJ129" s="9">
        <v>194.25033333333332</v>
      </c>
      <c r="MK129" s="9">
        <v>208.06033333333335</v>
      </c>
      <c r="ML129" s="9">
        <v>272.40199999999999</v>
      </c>
      <c r="MM129" s="9">
        <v>325.82633333333337</v>
      </c>
      <c r="MN129" s="9">
        <v>302.36600000000004</v>
      </c>
      <c r="MO129" s="9">
        <v>144.10300000000001</v>
      </c>
      <c r="MP129" s="9">
        <v>160.65633333333335</v>
      </c>
      <c r="MQ129" s="9">
        <v>190.53666666666663</v>
      </c>
      <c r="MR129" s="9">
        <v>202.21533333333332</v>
      </c>
      <c r="MS129" s="9">
        <v>202.155</v>
      </c>
      <c r="MT129" s="9">
        <v>201.63199999999998</v>
      </c>
      <c r="MU129" s="9">
        <v>203.25133333333335</v>
      </c>
      <c r="MV129" s="9">
        <v>227.50699999999998</v>
      </c>
      <c r="MW129" s="9">
        <v>84</v>
      </c>
      <c r="MX129" s="9">
        <v>88.266666666666666</v>
      </c>
      <c r="MY129" s="9">
        <v>79.600000000000009</v>
      </c>
      <c r="MZ129" s="9">
        <v>84.3</v>
      </c>
      <c r="NA129" s="9">
        <v>82.63333333333334</v>
      </c>
      <c r="NB129" s="9">
        <v>81</v>
      </c>
      <c r="NC129" s="9">
        <v>82.3</v>
      </c>
      <c r="ND129" s="9">
        <v>86.933333333333337</v>
      </c>
      <c r="NE129" s="9">
        <v>211.39200000000002</v>
      </c>
      <c r="NF129" s="9">
        <v>224.47000000000003</v>
      </c>
      <c r="NG129" s="9">
        <v>7.84</v>
      </c>
      <c r="NH129" s="9">
        <v>10.35</v>
      </c>
      <c r="NI129" s="9">
        <v>6.7433333333333332</v>
      </c>
      <c r="NJ129" s="9">
        <v>89.166666666666671</v>
      </c>
      <c r="NK129" s="9">
        <v>199.53333333333333</v>
      </c>
      <c r="NL129" s="9">
        <v>207.13333333333301</v>
      </c>
      <c r="NM129" s="9">
        <v>128.99728997289972</v>
      </c>
      <c r="NN129" s="9">
        <v>1.3878888158337808</v>
      </c>
      <c r="NO129" s="9">
        <v>1.5353881647451892</v>
      </c>
      <c r="NP129" s="27">
        <v>82.694503171247348</v>
      </c>
      <c r="NQ129" s="27">
        <v>159.34731457716205</v>
      </c>
      <c r="NR129" s="27">
        <v>82.440913280345725</v>
      </c>
      <c r="NS129" s="27">
        <v>227.04333333333332</v>
      </c>
      <c r="NT129" s="27">
        <v>95.61</v>
      </c>
      <c r="NU129" s="27">
        <v>189.261</v>
      </c>
      <c r="NV129" s="27">
        <v>1360</v>
      </c>
      <c r="NW129" s="27">
        <v>230</v>
      </c>
      <c r="NX129" s="27">
        <v>230</v>
      </c>
      <c r="NY129" s="27">
        <v>164</v>
      </c>
      <c r="NZ129" s="27">
        <v>89.7</v>
      </c>
      <c r="OA129" s="27">
        <v>87</v>
      </c>
      <c r="OB129" s="27">
        <v>92</v>
      </c>
      <c r="OC129" s="27">
        <v>72.5</v>
      </c>
      <c r="OD129" s="27">
        <v>909.24666666666656</v>
      </c>
      <c r="OE129" s="27">
        <v>138.566</v>
      </c>
      <c r="OF129" s="27">
        <v>3319.3457172342623</v>
      </c>
      <c r="OG129" s="27">
        <v>4437.5333333333328</v>
      </c>
      <c r="OH129" s="27">
        <v>4964</v>
      </c>
      <c r="OI129" s="27">
        <v>4368.4000000000005</v>
      </c>
      <c r="OJ129" s="9">
        <v>226</v>
      </c>
      <c r="OK129" s="9">
        <v>198</v>
      </c>
      <c r="OL129" s="9">
        <v>29.2</v>
      </c>
      <c r="OM129" s="9">
        <v>91.7</v>
      </c>
      <c r="ON129" s="9">
        <v>337</v>
      </c>
      <c r="OO129" s="9">
        <v>195.80000000000004</v>
      </c>
      <c r="OP129" s="9">
        <v>92.250808812201512</v>
      </c>
      <c r="OQ129" s="9">
        <v>94.6973365617431</v>
      </c>
      <c r="OR129" s="9">
        <v>130.9</v>
      </c>
      <c r="OS129" s="9">
        <v>160.43333333333331</v>
      </c>
      <c r="OT129" s="9">
        <v>211.16666666666666</v>
      </c>
      <c r="OU129" s="9">
        <v>289.7</v>
      </c>
      <c r="OV129" s="9">
        <v>170.5</v>
      </c>
      <c r="OW129" s="9">
        <v>220.30000000000004</v>
      </c>
      <c r="OX129" s="9">
        <v>178.03333333333333</v>
      </c>
      <c r="OY129" s="9">
        <v>169.63333333333333</v>
      </c>
      <c r="OZ129" s="9">
        <v>171.13333333333335</v>
      </c>
      <c r="PA129" s="9">
        <v>125.89999999999999</v>
      </c>
      <c r="PB129" s="9">
        <v>116.66666666666667</v>
      </c>
      <c r="PC129" s="9">
        <v>134.23333333333301</v>
      </c>
      <c r="PD129" s="9">
        <v>124.53333333333335</v>
      </c>
      <c r="PE129" s="9">
        <v>208.23333333333335</v>
      </c>
    </row>
    <row r="130" spans="1:421" ht="15.75">
      <c r="A130" s="2">
        <v>40544</v>
      </c>
      <c r="B130" s="9">
        <v>185.24938666666665</v>
      </c>
      <c r="C130" s="9">
        <v>206.83629866666669</v>
      </c>
      <c r="D130" s="9">
        <v>266.54477866666667</v>
      </c>
      <c r="E130" s="9">
        <v>752.00999999999988</v>
      </c>
      <c r="F130" s="9">
        <v>284.03333333333336</v>
      </c>
      <c r="G130" s="9">
        <v>353.75</v>
      </c>
      <c r="H130" s="9">
        <v>229.74127316666667</v>
      </c>
      <c r="I130" s="9">
        <v>249.6</v>
      </c>
      <c r="J130" s="9">
        <v>211.53684933333332</v>
      </c>
      <c r="K130" s="9">
        <v>282.79274833333335</v>
      </c>
      <c r="L130" s="9">
        <v>234.00666666666666</v>
      </c>
      <c r="M130" s="9">
        <v>665.14</v>
      </c>
      <c r="N130" s="9">
        <v>260</v>
      </c>
      <c r="O130" s="9">
        <v>227.73751664599999</v>
      </c>
      <c r="P130" s="9">
        <v>282.6641144928571</v>
      </c>
      <c r="Q130" s="9">
        <v>222.29926399999999</v>
      </c>
      <c r="R130" s="9">
        <v>263.6793588695366</v>
      </c>
      <c r="S130" s="9">
        <v>203.74387379833331</v>
      </c>
      <c r="T130" s="9">
        <v>161.02196179376665</v>
      </c>
      <c r="U130" s="9">
        <v>588.30722051803332</v>
      </c>
      <c r="V130" s="9">
        <v>290.16055497434689</v>
      </c>
      <c r="W130" s="9">
        <v>338.36999999999995</v>
      </c>
      <c r="X130" s="9"/>
      <c r="Y130" s="9">
        <v>265.28958619999997</v>
      </c>
      <c r="Z130" s="9">
        <v>473.34021203196488</v>
      </c>
      <c r="AA130" s="17">
        <v>296.88917949333336</v>
      </c>
      <c r="AB130" s="9">
        <v>527</v>
      </c>
      <c r="AC130" s="9">
        <v>871</v>
      </c>
      <c r="AD130" s="9">
        <v>468</v>
      </c>
      <c r="AE130" s="9">
        <v>4566.7629777221955</v>
      </c>
      <c r="AF130" s="9">
        <v>1906.2636920933335</v>
      </c>
      <c r="AG130" s="9">
        <v>3804.5518633687207</v>
      </c>
      <c r="AH130" s="9">
        <v>3241.4176074939787</v>
      </c>
      <c r="AI130" s="9">
        <v>3553.0674986917948</v>
      </c>
      <c r="AJ130" s="9">
        <v>4900.6197086802376</v>
      </c>
      <c r="AK130" s="9">
        <v>4479.9362347068727</v>
      </c>
      <c r="AL130" s="9">
        <v>321.0741537914609</v>
      </c>
      <c r="AM130" s="9">
        <v>275.47354865388326</v>
      </c>
      <c r="AN130" s="9">
        <v>253.64949548689614</v>
      </c>
      <c r="AO130" s="9">
        <v>265.21658642379856</v>
      </c>
      <c r="AP130" s="9">
        <v>318.66666666666669</v>
      </c>
      <c r="AQ130" s="9">
        <v>289.41795576666664</v>
      </c>
      <c r="AR130" s="9">
        <v>197.23333333333332</v>
      </c>
      <c r="AS130" s="9">
        <v>165.4</v>
      </c>
      <c r="AT130" s="9">
        <v>150.9</v>
      </c>
      <c r="AU130" s="9">
        <v>208.79999999999998</v>
      </c>
      <c r="AV130" s="9">
        <v>130.03333333333333</v>
      </c>
      <c r="AW130" s="9">
        <v>175.93333333333331</v>
      </c>
      <c r="AX130" s="9">
        <v>126.3</v>
      </c>
      <c r="AY130" s="9">
        <v>182.36666666666667</v>
      </c>
      <c r="AZ130" s="9">
        <v>248.13333333333335</v>
      </c>
      <c r="BA130" s="9">
        <v>132.86666666666667</v>
      </c>
      <c r="BB130" s="9">
        <v>223.13333333333335</v>
      </c>
      <c r="BC130" s="9">
        <v>222.66666666666666</v>
      </c>
      <c r="BD130" s="9">
        <v>142.83333333333334</v>
      </c>
      <c r="BE130" s="9">
        <v>245.29999999999998</v>
      </c>
      <c r="BF130" s="9">
        <v>187.73333333333332</v>
      </c>
      <c r="BG130" s="9">
        <v>103.16666666666666</v>
      </c>
      <c r="BH130" s="9">
        <v>251.8</v>
      </c>
      <c r="BI130" s="9">
        <v>273.5680950360628</v>
      </c>
      <c r="BJ130" s="9">
        <v>185.25683673410353</v>
      </c>
      <c r="BK130" s="9">
        <v>284.57417448618457</v>
      </c>
      <c r="BL130" s="9">
        <v>214.93425948896055</v>
      </c>
      <c r="BM130" s="9">
        <v>192.56057378703369</v>
      </c>
      <c r="BN130" s="9">
        <v>202.53757563927391</v>
      </c>
      <c r="BO130" s="9">
        <v>244.1386901485966</v>
      </c>
      <c r="BP130" s="9">
        <v>229.91086167051833</v>
      </c>
      <c r="BQ130" s="9">
        <v>166.66666666666666</v>
      </c>
      <c r="BR130" s="9">
        <v>196.94811800610375</v>
      </c>
      <c r="BS130" s="9">
        <v>210.42571227155599</v>
      </c>
      <c r="BT130" s="9">
        <v>185.72122389509471</v>
      </c>
      <c r="BU130" s="9">
        <v>211.93169778655499</v>
      </c>
      <c r="BV130" s="9">
        <v>191.02846889952153</v>
      </c>
      <c r="BW130" s="9">
        <v>208</v>
      </c>
      <c r="BX130" s="9">
        <v>233.75</v>
      </c>
      <c r="BY130" s="9">
        <v>234.1</v>
      </c>
      <c r="BZ130" s="9">
        <v>180.73333333333332</v>
      </c>
      <c r="CA130" s="9">
        <v>316.57420189583149</v>
      </c>
      <c r="CB130" s="9">
        <v>247.36666666666665</v>
      </c>
      <c r="CC130" s="9">
        <v>4699.9024085035817</v>
      </c>
      <c r="CD130" s="9">
        <v>5519.285508771929</v>
      </c>
      <c r="CE130" s="9">
        <v>6361.7065874999989</v>
      </c>
      <c r="CF130" s="9">
        <v>6186.5770862499994</v>
      </c>
      <c r="CG130" s="9">
        <v>5665.809497971014</v>
      </c>
      <c r="CH130" s="27">
        <v>6070.1066666666666</v>
      </c>
      <c r="CI130" s="27">
        <v>4805</v>
      </c>
      <c r="CJ130" s="27">
        <v>7811.44</v>
      </c>
      <c r="CK130" s="27">
        <v>5235.333333333333</v>
      </c>
      <c r="CL130" s="27">
        <v>336.375</v>
      </c>
      <c r="CM130" s="27">
        <v>3951.6666666666665</v>
      </c>
      <c r="CN130" s="27"/>
      <c r="CO130" s="27">
        <v>6240.5966666666673</v>
      </c>
      <c r="CP130" s="27">
        <v>6218.873333333333</v>
      </c>
      <c r="CQ130" s="27"/>
      <c r="CR130" s="27">
        <v>254.16666666666666</v>
      </c>
      <c r="CS130" s="27">
        <v>388.37638888888904</v>
      </c>
      <c r="CT130" s="27">
        <v>213.8</v>
      </c>
      <c r="CU130" s="27">
        <v>194.73333333333335</v>
      </c>
      <c r="CV130" s="27">
        <v>656.42638510500001</v>
      </c>
      <c r="CW130" s="9">
        <v>330.20333333333332</v>
      </c>
      <c r="CX130" s="9">
        <v>519.24576719576714</v>
      </c>
      <c r="CY130" s="9">
        <v>118</v>
      </c>
      <c r="CZ130" s="9">
        <v>130.66666666666666</v>
      </c>
      <c r="DA130" s="9">
        <v>238.81402116402117</v>
      </c>
      <c r="DB130" s="9">
        <v>3956.6826208136176</v>
      </c>
      <c r="DC130" s="27">
        <v>230.86666666666667</v>
      </c>
      <c r="DD130" s="9">
        <v>1381.2766666666666</v>
      </c>
      <c r="DE130" s="9">
        <v>529.33333333333337</v>
      </c>
      <c r="DF130" s="9">
        <v>520.33333333333337</v>
      </c>
      <c r="DG130" s="9">
        <v>466.16260149999999</v>
      </c>
      <c r="DH130" s="9">
        <v>565</v>
      </c>
      <c r="DI130" s="9">
        <v>453.17242333333337</v>
      </c>
      <c r="DJ130" s="9">
        <v>1257.4833333333333</v>
      </c>
      <c r="DK130" s="9">
        <v>1260.3333333333333</v>
      </c>
      <c r="DL130" s="9">
        <v>1348.6666666666667</v>
      </c>
      <c r="DM130" s="9">
        <v>1191.4555115175378</v>
      </c>
      <c r="DN130" s="9">
        <v>407.61666666666662</v>
      </c>
      <c r="DO130" s="9">
        <v>397.66666666666669</v>
      </c>
      <c r="DP130" s="9">
        <v>441.33333333333331</v>
      </c>
      <c r="DQ130" s="9">
        <v>394.0942623676583</v>
      </c>
      <c r="DR130" s="9">
        <v>1433.3366666666668</v>
      </c>
      <c r="DS130" s="9">
        <v>660.0333333333333</v>
      </c>
      <c r="DT130" s="9">
        <v>704.66666666666663</v>
      </c>
      <c r="DU130" s="9">
        <v>1324.1433333333334</v>
      </c>
      <c r="DV130" s="9">
        <v>1445.6666666666667</v>
      </c>
      <c r="DW130" s="9">
        <v>216.50666666666666</v>
      </c>
      <c r="DX130" s="9">
        <v>599.2976315789474</v>
      </c>
      <c r="DY130" s="9">
        <v>674</v>
      </c>
      <c r="DZ130" s="9">
        <v>1220.4833333333333</v>
      </c>
      <c r="EA130" s="9">
        <v>1421</v>
      </c>
      <c r="EB130" s="9">
        <v>253.98333333333332</v>
      </c>
      <c r="EC130" s="9">
        <v>288.66666666666669</v>
      </c>
      <c r="ED130" s="17">
        <v>1244.6666666666667</v>
      </c>
      <c r="EE130" s="9">
        <v>514.64527173959425</v>
      </c>
      <c r="EF130" s="9">
        <v>1743.0481307926666</v>
      </c>
      <c r="EG130" s="9">
        <v>1235.8379533513332</v>
      </c>
      <c r="EH130" s="9">
        <v>279.57554318426668</v>
      </c>
      <c r="EI130" s="9">
        <v>1388.9334812335449</v>
      </c>
      <c r="EJ130" s="9">
        <v>593.93275649859902</v>
      </c>
      <c r="EK130" s="9">
        <v>507.29918735026695</v>
      </c>
      <c r="EL130" s="9">
        <v>498.92439967030805</v>
      </c>
      <c r="EM130" s="9">
        <v>168.53333333333333</v>
      </c>
      <c r="EN130" s="9">
        <v>279.03333333333336</v>
      </c>
      <c r="EO130" s="9">
        <v>199.03333333333333</v>
      </c>
      <c r="EP130" s="9">
        <v>223.90000000000003</v>
      </c>
      <c r="EQ130" s="9">
        <v>288.43333333333334</v>
      </c>
      <c r="ER130" s="9">
        <v>291.86666666666667</v>
      </c>
      <c r="ES130" s="9">
        <v>153.96666666666664</v>
      </c>
      <c r="ET130" s="9">
        <v>248.2</v>
      </c>
      <c r="EU130" s="9">
        <v>110.60000000000001</v>
      </c>
      <c r="EV130" s="9">
        <v>213.45000000000002</v>
      </c>
      <c r="EW130" s="9">
        <v>207.28291316526614</v>
      </c>
      <c r="EX130" s="9">
        <v>235.07836465324652</v>
      </c>
      <c r="EY130" s="9">
        <v>190.3837016268881</v>
      </c>
      <c r="EZ130" s="9">
        <v>184.30346452593938</v>
      </c>
      <c r="FA130" s="9">
        <v>194.26210296532713</v>
      </c>
      <c r="FB130" s="9">
        <v>132.32262751823322</v>
      </c>
      <c r="FC130" s="9">
        <v>1036.7997849155029</v>
      </c>
      <c r="FD130" s="9">
        <v>3047.4666666666667</v>
      </c>
      <c r="FE130" s="9">
        <v>360.96340169753449</v>
      </c>
      <c r="FF130" s="9">
        <v>1321.891722952</v>
      </c>
      <c r="FG130" s="9">
        <v>2073</v>
      </c>
      <c r="FH130" s="9">
        <v>585.58333333333303</v>
      </c>
      <c r="FI130" s="9">
        <v>570.26237919999994</v>
      </c>
      <c r="FJ130" s="9">
        <v>23.307365416723069</v>
      </c>
      <c r="FK130" s="9">
        <v>24.858934850743413</v>
      </c>
      <c r="FL130" s="9">
        <v>478.48097826086968</v>
      </c>
      <c r="FM130" s="9">
        <v>498.86945725574128</v>
      </c>
      <c r="FN130" s="9">
        <v>2131</v>
      </c>
      <c r="FO130" s="9">
        <v>128</v>
      </c>
      <c r="FP130" s="9">
        <v>749.8839130434784</v>
      </c>
      <c r="FQ130" s="9">
        <v>766.72469739689086</v>
      </c>
      <c r="FR130" s="9">
        <v>887.5090009301606</v>
      </c>
      <c r="FS130" s="9">
        <v>465</v>
      </c>
      <c r="FT130" s="9">
        <v>865.68181545333334</v>
      </c>
      <c r="FU130" s="9">
        <v>0.65866666666666662</v>
      </c>
      <c r="FV130" s="9">
        <v>1212.5424409999998</v>
      </c>
      <c r="FW130" s="9">
        <v>676.157757554</v>
      </c>
      <c r="FX130" s="9">
        <v>192.79999999999998</v>
      </c>
      <c r="FY130" s="9">
        <v>214.20000000000002</v>
      </c>
      <c r="FZ130" s="9">
        <v>181.96666666666667</v>
      </c>
      <c r="GA130" s="9">
        <v>178.36666666666667</v>
      </c>
      <c r="GB130" s="9">
        <v>160.86666666666665</v>
      </c>
      <c r="GC130" s="9">
        <v>205.00000000000003</v>
      </c>
      <c r="GD130" s="9">
        <v>203.29999999999998</v>
      </c>
      <c r="GE130" s="9">
        <v>184.53826270854549</v>
      </c>
      <c r="GF130" s="9">
        <v>186.21448522980558</v>
      </c>
      <c r="GG130" s="9">
        <v>151.27272727272728</v>
      </c>
      <c r="GH130" s="9">
        <v>161.67166316166271</v>
      </c>
      <c r="GI130" s="9">
        <v>663.81187088199999</v>
      </c>
      <c r="GJ130" s="9">
        <v>18.733333333333331</v>
      </c>
      <c r="GK130" s="9">
        <v>16.626666666666665</v>
      </c>
      <c r="GL130" s="9">
        <v>3.3870000000000005</v>
      </c>
      <c r="GM130" s="9">
        <v>1.3716316666666666</v>
      </c>
      <c r="GN130" s="9">
        <v>2.0609088482074753</v>
      </c>
      <c r="GO130" s="9">
        <v>3.6286666666666663</v>
      </c>
      <c r="GP130" s="9">
        <v>1.7443157894736843</v>
      </c>
      <c r="GQ130" s="9">
        <v>5.0770000000000008</v>
      </c>
      <c r="GR130" s="9">
        <v>0.42461833333333332</v>
      </c>
      <c r="GS130" s="9">
        <v>4.8843333333333332</v>
      </c>
      <c r="GT130" s="9">
        <v>1.7201808733790998</v>
      </c>
      <c r="GU130" s="9">
        <v>167.26666666666668</v>
      </c>
      <c r="GV130" s="9">
        <v>150.36666666666665</v>
      </c>
      <c r="GW130" s="9">
        <v>140.6</v>
      </c>
      <c r="GX130" s="9">
        <v>153.03333333333333</v>
      </c>
      <c r="GY130" s="9">
        <v>158.30000000000001</v>
      </c>
      <c r="GZ130" s="9">
        <v>145.4</v>
      </c>
      <c r="HA130" s="9">
        <v>199.2</v>
      </c>
      <c r="HB130" s="9">
        <v>116.84598344135433</v>
      </c>
      <c r="HC130" s="9">
        <v>145.69881003700985</v>
      </c>
      <c r="HD130" s="9">
        <v>152.50451938847584</v>
      </c>
      <c r="HE130" s="9">
        <v>133.09638870734776</v>
      </c>
      <c r="HF130" s="9">
        <v>130.48375965627017</v>
      </c>
      <c r="HG130" s="9">
        <v>123.78854625550659</v>
      </c>
      <c r="HH130" s="9">
        <v>18.076666666666668</v>
      </c>
      <c r="HI130" s="9">
        <v>1.1078000000000001</v>
      </c>
      <c r="HJ130" s="9">
        <v>17.863333333333333</v>
      </c>
      <c r="HK130" s="9">
        <v>0.36480000000000001</v>
      </c>
      <c r="HL130" s="34">
        <v>193.79999999999998</v>
      </c>
      <c r="HM130" s="9">
        <v>183.6</v>
      </c>
      <c r="HN130" s="34">
        <v>207.93333333333331</v>
      </c>
      <c r="HO130" s="9">
        <v>1.1047666666666667</v>
      </c>
      <c r="HP130" s="9">
        <v>1.3319000000000001</v>
      </c>
      <c r="HQ130" s="9">
        <v>0.70068874285753779</v>
      </c>
      <c r="HR130" s="9">
        <v>1.7417842063492064</v>
      </c>
      <c r="HS130" s="9">
        <v>4.6354789745373735</v>
      </c>
      <c r="HT130" s="9">
        <v>0.59936666666666671</v>
      </c>
      <c r="HU130" s="9">
        <v>0.50986666666666658</v>
      </c>
      <c r="HV130" s="9">
        <v>0.88469999999999993</v>
      </c>
      <c r="HW130" s="9">
        <v>3.2939676390188235</v>
      </c>
      <c r="HX130" s="9">
        <v>0.77978360030511062</v>
      </c>
      <c r="HY130" s="9">
        <v>1.2084333333333335</v>
      </c>
      <c r="HZ130" s="9">
        <v>0.55226666666666657</v>
      </c>
      <c r="IA130" s="9">
        <v>1.7728418006666666</v>
      </c>
      <c r="IB130" s="9">
        <v>0.90183333333333326</v>
      </c>
      <c r="IC130" s="9">
        <v>1.5190000000000001</v>
      </c>
      <c r="ID130" s="9">
        <v>1.0579333333333334</v>
      </c>
      <c r="IE130" s="9">
        <v>1.7486666666666668</v>
      </c>
      <c r="IF130" s="9">
        <v>1.7207990441683922</v>
      </c>
      <c r="IG130" s="9">
        <v>1.0973404761904761</v>
      </c>
      <c r="IH130" s="9">
        <v>0.79255935472739825</v>
      </c>
      <c r="II130" s="9">
        <v>184.93333333333331</v>
      </c>
      <c r="IJ130" s="9">
        <v>190.06666666666669</v>
      </c>
      <c r="IK130" s="9">
        <v>172.4</v>
      </c>
      <c r="IL130" s="9">
        <v>160.1</v>
      </c>
      <c r="IM130" s="9">
        <v>262.2</v>
      </c>
      <c r="IN130" s="9">
        <v>144.16666666666666</v>
      </c>
      <c r="IO130" s="9">
        <v>165.03333333333333</v>
      </c>
      <c r="IP130" s="9">
        <v>172.86666666666665</v>
      </c>
      <c r="IQ130" s="9">
        <v>100.4</v>
      </c>
      <c r="IR130" s="9">
        <v>118.03333333333335</v>
      </c>
      <c r="IS130" s="9">
        <v>207.23333333333335</v>
      </c>
      <c r="IT130" s="9">
        <v>139.30000000000001</v>
      </c>
      <c r="IU130" s="9">
        <v>174.46666666666667</v>
      </c>
      <c r="IV130" s="9">
        <v>143.83333333333334</v>
      </c>
      <c r="IW130" s="9">
        <v>126.58334208591533</v>
      </c>
      <c r="IX130" s="9">
        <v>119.64699542725283</v>
      </c>
      <c r="IY130" s="9">
        <v>120.46299971694781</v>
      </c>
      <c r="IZ130" s="9">
        <v>126.68281565099102</v>
      </c>
      <c r="JA130" s="9">
        <v>110.09227732671334</v>
      </c>
      <c r="JB130" s="9">
        <v>90.27029045953114</v>
      </c>
      <c r="JC130" s="9">
        <v>122.82374304846215</v>
      </c>
      <c r="JD130" s="9">
        <v>169.39807587099529</v>
      </c>
      <c r="JE130" s="9">
        <v>1.4563333333333333</v>
      </c>
      <c r="JF130" s="9">
        <v>0.40975</v>
      </c>
      <c r="JG130" s="9">
        <v>0.84653919175744818</v>
      </c>
      <c r="JH130" s="9">
        <v>1.12676462810268</v>
      </c>
      <c r="JI130" s="9">
        <v>1.3642881594958538</v>
      </c>
      <c r="JJ130" s="9">
        <v>1.8100516660826349</v>
      </c>
      <c r="JK130" s="9">
        <v>1.9228791582539393</v>
      </c>
      <c r="JL130" s="9">
        <v>2.030348967414052</v>
      </c>
      <c r="JM130" s="9">
        <v>1.2343987198067634</v>
      </c>
      <c r="JN130" s="9">
        <v>1.2335634920634921</v>
      </c>
      <c r="JO130" s="9">
        <v>1.5512550586611455</v>
      </c>
      <c r="JP130" s="9">
        <v>1.5427667736369912</v>
      </c>
      <c r="JQ130" s="9">
        <v>1.0244204589371981</v>
      </c>
      <c r="JR130" s="9">
        <v>1.0164293650793652</v>
      </c>
      <c r="JS130" s="9">
        <v>2.2005120220841961</v>
      </c>
      <c r="JT130" s="9">
        <v>2.1580375327812287</v>
      </c>
      <c r="JU130" s="9">
        <v>1.1923213526570049</v>
      </c>
      <c r="JV130" s="9">
        <v>1.2186273291925467</v>
      </c>
      <c r="JW130" s="9">
        <v>2.4228446963423051</v>
      </c>
      <c r="JX130" s="9">
        <v>2.3143495859213248</v>
      </c>
      <c r="JY130" s="9">
        <v>1.6122596342305038</v>
      </c>
      <c r="JZ130" s="9">
        <v>1.6177141097308492</v>
      </c>
      <c r="KA130" s="9">
        <v>1.2134333333333336</v>
      </c>
      <c r="KB130" s="9">
        <v>0.99053333333333338</v>
      </c>
      <c r="KC130" s="9">
        <v>0.7208</v>
      </c>
      <c r="KD130" s="9">
        <v>0.96863333333333335</v>
      </c>
      <c r="KE130" s="9">
        <v>0.69119999999999993</v>
      </c>
      <c r="KF130" s="9">
        <v>1.3856666666666664</v>
      </c>
      <c r="KG130" s="9">
        <v>0.48413333333333325</v>
      </c>
      <c r="KH130" s="9">
        <v>0.82656666666666678</v>
      </c>
      <c r="KI130" s="9">
        <v>1.7511666666666665</v>
      </c>
      <c r="KJ130" s="9">
        <v>0.53283333333333327</v>
      </c>
      <c r="KK130" s="9">
        <v>0.55016666666666669</v>
      </c>
      <c r="KL130" s="9">
        <v>1.0568333333333333</v>
      </c>
      <c r="KM130" s="9">
        <v>1.2270355881024955</v>
      </c>
      <c r="KN130" s="9">
        <v>0.56088875081832956</v>
      </c>
      <c r="KO130" s="9">
        <v>0.51614288443917056</v>
      </c>
      <c r="KP130" s="9">
        <v>0.95128405256326676</v>
      </c>
      <c r="KQ130" s="9">
        <v>0.1953333333333333</v>
      </c>
      <c r="KR130" s="9">
        <v>0.1797</v>
      </c>
      <c r="KS130" s="9">
        <v>0.18993333333333337</v>
      </c>
      <c r="KT130" s="9">
        <v>0.21756666666666663</v>
      </c>
      <c r="KU130" s="9">
        <v>40.385629482305916</v>
      </c>
      <c r="KV130" s="27">
        <v>1.7583827627329283</v>
      </c>
      <c r="KW130" s="27">
        <v>1.0788327126024895</v>
      </c>
      <c r="KX130" s="27">
        <v>2.11200562384948</v>
      </c>
      <c r="KY130" s="27">
        <v>1.3272612661906307</v>
      </c>
      <c r="KZ130" s="27">
        <v>0.92354885097885309</v>
      </c>
      <c r="LA130" s="27">
        <v>1.172126832480038</v>
      </c>
      <c r="LB130" s="27">
        <v>0.54433134635295866</v>
      </c>
      <c r="LC130" s="27">
        <v>0.81740423844002619</v>
      </c>
      <c r="LD130" s="27">
        <v>1.0369999999999999</v>
      </c>
      <c r="LE130" s="27">
        <v>1.1696666666666669</v>
      </c>
      <c r="LF130" s="27">
        <v>0.7614577568923443</v>
      </c>
      <c r="LG130" s="27">
        <v>0.75356524026816418</v>
      </c>
      <c r="LH130" s="27">
        <v>0.73796666666666655</v>
      </c>
      <c r="LI130" s="27">
        <v>0.67358547051192508</v>
      </c>
      <c r="LJ130" s="9">
        <v>90.768115942028984</v>
      </c>
      <c r="LK130" s="27">
        <v>230.86666666666667</v>
      </c>
      <c r="LL130" s="9">
        <v>2.4700000000000002</v>
      </c>
      <c r="LM130" s="9">
        <v>3.7733807265489672</v>
      </c>
      <c r="LN130" s="9">
        <v>3.1077915337791553</v>
      </c>
      <c r="LO130" s="9">
        <v>2.8276395162851422</v>
      </c>
      <c r="LP130" s="9">
        <v>4.0413750428535549</v>
      </c>
      <c r="LQ130" s="9">
        <v>5.6872124937091932</v>
      </c>
      <c r="LR130" s="9">
        <v>3.3664160962479488</v>
      </c>
      <c r="LS130" s="9">
        <v>6.9422245151389781</v>
      </c>
      <c r="LT130" s="9">
        <v>224.02033333333335</v>
      </c>
      <c r="LU130" s="9">
        <v>221.56233333333333</v>
      </c>
      <c r="LV130" s="9">
        <v>254.35633333333331</v>
      </c>
      <c r="LW130" s="9">
        <v>221.82233333333332</v>
      </c>
      <c r="LX130" s="9">
        <v>231.96233333333331</v>
      </c>
      <c r="LY130" s="9">
        <v>218.09100000000001</v>
      </c>
      <c r="LZ130" s="9">
        <v>229.54366666666667</v>
      </c>
      <c r="MA130" s="9">
        <v>271.67633333333333</v>
      </c>
      <c r="MB130" s="9">
        <v>163.58933333333331</v>
      </c>
      <c r="MC130" s="9">
        <v>216.44233333333332</v>
      </c>
      <c r="MD130" s="9">
        <v>238.64733333333334</v>
      </c>
      <c r="ME130" s="9">
        <v>198.26033333333331</v>
      </c>
      <c r="MF130" s="9">
        <v>201.89033333333336</v>
      </c>
      <c r="MG130" s="9">
        <v>205.83466666666666</v>
      </c>
      <c r="MH130" s="9">
        <v>205.90266666666665</v>
      </c>
      <c r="MI130" s="9">
        <v>204.00666666666666</v>
      </c>
      <c r="MJ130" s="9">
        <v>197.95033333333333</v>
      </c>
      <c r="MK130" s="9">
        <v>206.50433333333334</v>
      </c>
      <c r="ML130" s="9">
        <v>287.55466666666666</v>
      </c>
      <c r="MM130" s="9">
        <v>333.79933333333332</v>
      </c>
      <c r="MN130" s="9">
        <v>334.28566666666666</v>
      </c>
      <c r="MO130" s="9">
        <v>147.87866666666665</v>
      </c>
      <c r="MP130" s="9">
        <v>164.26366666666669</v>
      </c>
      <c r="MQ130" s="9">
        <v>193.09</v>
      </c>
      <c r="MR130" s="9">
        <v>204.107</v>
      </c>
      <c r="MS130" s="9">
        <v>210.89099999999999</v>
      </c>
      <c r="MT130" s="9">
        <v>208.63499999999999</v>
      </c>
      <c r="MU130" s="9">
        <v>205.17566666666667</v>
      </c>
      <c r="MV130" s="9">
        <v>228.68966666666668</v>
      </c>
      <c r="MW130" s="9">
        <v>94.13333333333334</v>
      </c>
      <c r="MX130" s="9">
        <v>97.466666666666654</v>
      </c>
      <c r="MY130" s="9">
        <v>89.166666666666671</v>
      </c>
      <c r="MZ130" s="9">
        <v>98.466666666666654</v>
      </c>
      <c r="NA130" s="9">
        <v>93.633333333333326</v>
      </c>
      <c r="NB130" s="9">
        <v>94.266666666666666</v>
      </c>
      <c r="NC130" s="9">
        <v>93.466666666666654</v>
      </c>
      <c r="ND130" s="9">
        <v>91</v>
      </c>
      <c r="NE130" s="9">
        <v>217.822</v>
      </c>
      <c r="NF130" s="9">
        <v>225.47233333333335</v>
      </c>
      <c r="NG130" s="9">
        <v>9.6266666666666669</v>
      </c>
      <c r="NH130" s="9">
        <v>12.519999999999998</v>
      </c>
      <c r="NI130" s="9">
        <v>7.8400000000000007</v>
      </c>
      <c r="NJ130" s="9">
        <v>89.966666666666654</v>
      </c>
      <c r="NK130" s="9">
        <v>199.30000000000004</v>
      </c>
      <c r="NL130" s="9">
        <v>249.933333333333</v>
      </c>
      <c r="NM130" s="9">
        <v>149.9760879961741</v>
      </c>
      <c r="NN130" s="9">
        <v>1.4201232338416518</v>
      </c>
      <c r="NO130" s="9">
        <v>1.5950024005638372</v>
      </c>
      <c r="NP130" s="27">
        <v>97.695804195804143</v>
      </c>
      <c r="NQ130" s="27">
        <v>220.05375569753929</v>
      </c>
      <c r="NR130" s="27">
        <v>96.333665515446583</v>
      </c>
      <c r="NS130" s="27">
        <v>281.83333333333331</v>
      </c>
      <c r="NT130" s="27">
        <v>114.37</v>
      </c>
      <c r="NU130" s="27">
        <v>196.90700000000001</v>
      </c>
      <c r="NV130" s="27">
        <v>1510</v>
      </c>
      <c r="NW130" s="27">
        <v>230</v>
      </c>
      <c r="NX130" s="27">
        <v>282</v>
      </c>
      <c r="NY130" s="27">
        <v>215</v>
      </c>
      <c r="NZ130" s="27">
        <v>115</v>
      </c>
      <c r="OA130" s="27">
        <v>116</v>
      </c>
      <c r="OB130" s="27">
        <v>114</v>
      </c>
      <c r="OC130" s="27">
        <v>75.599999999999994</v>
      </c>
      <c r="OD130" s="27">
        <v>985.57</v>
      </c>
      <c r="OE130" s="27">
        <v>139.62466666666668</v>
      </c>
      <c r="OF130" s="27">
        <v>3820.214141414142</v>
      </c>
      <c r="OG130" s="27">
        <v>4551.5999999999995</v>
      </c>
      <c r="OH130" s="27">
        <v>4812.4333333333334</v>
      </c>
      <c r="OI130" s="27">
        <v>4560.5333333333328</v>
      </c>
      <c r="OJ130" s="9">
        <v>226</v>
      </c>
      <c r="OK130" s="9">
        <v>198</v>
      </c>
      <c r="OL130" s="9">
        <v>34.799999999999997</v>
      </c>
      <c r="OM130" s="9">
        <v>84.6</v>
      </c>
      <c r="ON130" s="9">
        <v>360</v>
      </c>
      <c r="OO130" s="9">
        <v>197.53333333333333</v>
      </c>
      <c r="OP130" s="9">
        <v>93.514096441226329</v>
      </c>
      <c r="OQ130" s="9">
        <v>95.10895883777215</v>
      </c>
      <c r="OR130" s="9">
        <v>131.56666666666669</v>
      </c>
      <c r="OS130" s="9">
        <v>161.5</v>
      </c>
      <c r="OT130" s="9">
        <v>211.5333333333333</v>
      </c>
      <c r="OU130" s="9">
        <v>294.63333333333338</v>
      </c>
      <c r="OV130" s="9">
        <v>172.29999999999998</v>
      </c>
      <c r="OW130" s="9">
        <v>221.0333333333333</v>
      </c>
      <c r="OX130" s="9">
        <v>181.63333333333333</v>
      </c>
      <c r="OY130" s="9">
        <v>170.16666666666666</v>
      </c>
      <c r="OZ130" s="9">
        <v>172.93333333333331</v>
      </c>
      <c r="PA130" s="9">
        <v>128.6</v>
      </c>
      <c r="PB130" s="9">
        <v>117.23333333333333</v>
      </c>
      <c r="PC130" s="9">
        <v>148.30000000000001</v>
      </c>
      <c r="PD130" s="9">
        <v>127.96666666666665</v>
      </c>
      <c r="PE130" s="9">
        <v>214.06666666666669</v>
      </c>
    </row>
    <row r="131" spans="1:421" ht="15.75">
      <c r="A131" s="3">
        <v>40634</v>
      </c>
      <c r="B131" s="9">
        <v>202.24333866666666</v>
      </c>
      <c r="C131" s="9">
        <v>228.72940800000001</v>
      </c>
      <c r="D131" s="9">
        <v>306.58008000000001</v>
      </c>
      <c r="E131" s="9">
        <v>749.875</v>
      </c>
      <c r="F131" s="9">
        <v>307.42666666666668</v>
      </c>
      <c r="G131" s="9">
        <v>324.54545454545502</v>
      </c>
      <c r="H131" s="9">
        <v>274.88427143333337</v>
      </c>
      <c r="I131" s="9">
        <v>248</v>
      </c>
      <c r="J131" s="9">
        <v>250.11739133333333</v>
      </c>
      <c r="K131" s="9">
        <v>312.58112599999998</v>
      </c>
      <c r="L131" s="9">
        <v>225.21666666666667</v>
      </c>
      <c r="M131" s="9">
        <v>703.94666666666672</v>
      </c>
      <c r="N131" s="9">
        <v>252</v>
      </c>
      <c r="O131" s="9">
        <v>248.3874818533333</v>
      </c>
      <c r="P131" s="9">
        <v>319.27659728928575</v>
      </c>
      <c r="Q131" s="9">
        <v>241.36004800000001</v>
      </c>
      <c r="R131" s="9">
        <v>288.13779287738095</v>
      </c>
      <c r="S131" s="9">
        <v>227.81100406666664</v>
      </c>
      <c r="T131" s="9">
        <v>165.4495788889333</v>
      </c>
      <c r="U131" s="9">
        <v>617.2024743241667</v>
      </c>
      <c r="V131" s="9">
        <v>274.33575637446432</v>
      </c>
      <c r="W131" s="9">
        <v>351.01</v>
      </c>
      <c r="X131" s="9"/>
      <c r="Y131" s="9">
        <v>288.80556060000004</v>
      </c>
      <c r="Z131" s="9">
        <v>494.29985329696183</v>
      </c>
      <c r="AA131" s="17">
        <v>278.51732432666665</v>
      </c>
      <c r="AB131" s="9">
        <v>509.66666666666669</v>
      </c>
      <c r="AC131" s="9">
        <v>871</v>
      </c>
      <c r="AD131" s="9">
        <v>471.33333333333331</v>
      </c>
      <c r="AE131" s="9">
        <v>4016.5048430006905</v>
      </c>
      <c r="AF131" s="9">
        <v>1860.7014912799998</v>
      </c>
      <c r="AG131" s="9">
        <v>3517.6683185488023</v>
      </c>
      <c r="AH131" s="9">
        <v>2964.504671347438</v>
      </c>
      <c r="AI131" s="9">
        <v>3010.9154436025651</v>
      </c>
      <c r="AJ131" s="9">
        <v>3694.3419414574128</v>
      </c>
      <c r="AK131" s="9">
        <v>4023.875260850125</v>
      </c>
      <c r="AL131" s="9">
        <v>334.03036345511373</v>
      </c>
      <c r="AM131" s="9">
        <v>264.62399779548122</v>
      </c>
      <c r="AN131" s="9">
        <v>282.93115376964289</v>
      </c>
      <c r="AO131" s="9">
        <v>254.27241937108224</v>
      </c>
      <c r="AP131" s="9">
        <v>283.66666666666669</v>
      </c>
      <c r="AQ131" s="9">
        <v>314.0362414666667</v>
      </c>
      <c r="AR131" s="9">
        <v>205.03333333333333</v>
      </c>
      <c r="AS131" s="9">
        <v>159.06666666666669</v>
      </c>
      <c r="AT131" s="9">
        <v>148.43333333333334</v>
      </c>
      <c r="AU131" s="9">
        <v>218.36666666666667</v>
      </c>
      <c r="AV131" s="9">
        <v>130.96666666666667</v>
      </c>
      <c r="AW131" s="9">
        <v>182.63333333333333</v>
      </c>
      <c r="AX131" s="9">
        <v>127.93333333333332</v>
      </c>
      <c r="AY131" s="9">
        <v>182.36666666666667</v>
      </c>
      <c r="AZ131" s="9">
        <v>289</v>
      </c>
      <c r="BA131" s="9">
        <v>146.96666666666667</v>
      </c>
      <c r="BB131" s="9">
        <v>238.03333333333333</v>
      </c>
      <c r="BC131" s="9">
        <v>229.2</v>
      </c>
      <c r="BD131" s="9">
        <v>138.83333333333334</v>
      </c>
      <c r="BE131" s="9">
        <v>280.89999999999998</v>
      </c>
      <c r="BF131" s="9">
        <v>190.29999999999998</v>
      </c>
      <c r="BG131" s="9">
        <v>98.166666666666686</v>
      </c>
      <c r="BH131" s="9">
        <v>292.33333333333331</v>
      </c>
      <c r="BI131" s="9">
        <v>323.46202800169709</v>
      </c>
      <c r="BJ131" s="9">
        <v>194.35589778598001</v>
      </c>
      <c r="BK131" s="9">
        <v>292.39910386700865</v>
      </c>
      <c r="BL131" s="9">
        <v>233.98660382039199</v>
      </c>
      <c r="BM131" s="9">
        <v>201.08721159587813</v>
      </c>
      <c r="BN131" s="9">
        <v>197.6966621120437</v>
      </c>
      <c r="BO131" s="9">
        <v>272.97743533296648</v>
      </c>
      <c r="BP131" s="9">
        <v>264.44371079564218</v>
      </c>
      <c r="BQ131" s="9">
        <v>181.95592286501378</v>
      </c>
      <c r="BR131" s="9">
        <v>213.83519837232959</v>
      </c>
      <c r="BS131" s="9">
        <v>201.74249159392167</v>
      </c>
      <c r="BT131" s="9">
        <v>165.32297231665859</v>
      </c>
      <c r="BU131" s="9">
        <v>237.24870330874498</v>
      </c>
      <c r="BV131" s="9">
        <v>204.93578643578644</v>
      </c>
      <c r="BW131" s="9">
        <v>199.53333333333333</v>
      </c>
      <c r="BX131" s="9">
        <v>238.333333333333</v>
      </c>
      <c r="BY131" s="9">
        <v>238.33333333333334</v>
      </c>
      <c r="BZ131" s="9">
        <v>187.06666666666666</v>
      </c>
      <c r="CA131" s="9">
        <v>313.33350892565437</v>
      </c>
      <c r="CB131" s="9">
        <v>232.79999999999998</v>
      </c>
      <c r="CC131" s="9">
        <v>4553.5858644600603</v>
      </c>
      <c r="CD131" s="9">
        <v>5732.0119999999997</v>
      </c>
      <c r="CE131" s="9"/>
      <c r="CF131" s="9"/>
      <c r="CG131" s="9">
        <v>5857.2967688888893</v>
      </c>
      <c r="CH131" s="27">
        <v>6160.1033333333335</v>
      </c>
      <c r="CI131" s="27">
        <v>5104.666666666667</v>
      </c>
      <c r="CJ131" s="27">
        <v>6930.38</v>
      </c>
      <c r="CK131" s="27">
        <v>5650</v>
      </c>
      <c r="CL131" s="27">
        <v>297.5</v>
      </c>
      <c r="CM131" s="27">
        <v>4358.333333333333</v>
      </c>
      <c r="CN131" s="27"/>
      <c r="CO131" s="27">
        <v>5627.6233333333339</v>
      </c>
      <c r="CP131" s="27">
        <v>5619.69</v>
      </c>
      <c r="CQ131" s="27"/>
      <c r="CR131" s="27">
        <v>246.17222222222233</v>
      </c>
      <c r="CS131" s="27">
        <v>395</v>
      </c>
      <c r="CT131" s="27">
        <v>210.83333333333334</v>
      </c>
      <c r="CU131" s="27">
        <v>211.18333333333331</v>
      </c>
      <c r="CV131" s="27">
        <v>595.68903192400001</v>
      </c>
      <c r="CW131" s="9">
        <v>338.9</v>
      </c>
      <c r="CX131" s="9">
        <v>496.52309435204177</v>
      </c>
      <c r="CY131" s="9">
        <v>160.66666666666666</v>
      </c>
      <c r="CZ131" s="9">
        <v>179</v>
      </c>
      <c r="DA131" s="9">
        <v>252.21044657097286</v>
      </c>
      <c r="DB131" s="9">
        <v>3712.1244003824272</v>
      </c>
      <c r="DC131" s="27">
        <v>238.43333333333331</v>
      </c>
      <c r="DD131" s="9">
        <v>1278.6866666666667</v>
      </c>
      <c r="DE131" s="9">
        <v>502</v>
      </c>
      <c r="DF131" s="9">
        <v>503</v>
      </c>
      <c r="DG131" s="9">
        <v>468.39214969999995</v>
      </c>
      <c r="DH131" s="9">
        <v>556.66666666666663</v>
      </c>
      <c r="DI131" s="9">
        <v>483.79218166666664</v>
      </c>
      <c r="DJ131" s="9">
        <v>1221.0266666666666</v>
      </c>
      <c r="DK131" s="9">
        <v>1221.6666666666667</v>
      </c>
      <c r="DL131" s="9">
        <v>1311</v>
      </c>
      <c r="DM131" s="9">
        <v>1237.6404550323368</v>
      </c>
      <c r="DN131" s="9">
        <v>368.19333333333333</v>
      </c>
      <c r="DO131" s="9">
        <v>366.66666666666669</v>
      </c>
      <c r="DP131" s="9">
        <v>401.33333333333331</v>
      </c>
      <c r="DQ131" s="9">
        <v>376.738248469697</v>
      </c>
      <c r="DR131" s="9">
        <v>1310.8100000000002</v>
      </c>
      <c r="DS131" s="9">
        <v>640.06666666666672</v>
      </c>
      <c r="DT131" s="9">
        <v>680</v>
      </c>
      <c r="DU131" s="9">
        <v>1290.3533333333332</v>
      </c>
      <c r="DV131" s="9">
        <v>1425.6666666666667</v>
      </c>
      <c r="DW131" s="9">
        <v>173.22</v>
      </c>
      <c r="DX131" s="9">
        <v>599.41808080808084</v>
      </c>
      <c r="DY131" s="9">
        <v>680.33333333333337</v>
      </c>
      <c r="DZ131" s="9">
        <v>1220.3933333333332</v>
      </c>
      <c r="EA131" s="9">
        <v>1424</v>
      </c>
      <c r="EB131" s="9">
        <v>245.00666666666666</v>
      </c>
      <c r="EC131" s="9">
        <v>281.66666666666669</v>
      </c>
      <c r="ED131" s="17">
        <v>1163</v>
      </c>
      <c r="EE131" s="9">
        <v>508.849069756554</v>
      </c>
      <c r="EF131" s="9">
        <v>1763.7715834206665</v>
      </c>
      <c r="EG131" s="9">
        <v>1242.0108966873333</v>
      </c>
      <c r="EH131" s="9">
        <v>302.40073604333332</v>
      </c>
      <c r="EI131" s="9">
        <v>1498.4446943807827</v>
      </c>
      <c r="EJ131" s="9">
        <v>595.29546548446592</v>
      </c>
      <c r="EK131" s="9">
        <v>500.00237451547974</v>
      </c>
      <c r="EL131" s="9">
        <v>498.93078831861857</v>
      </c>
      <c r="EM131" s="9">
        <v>172.20000000000002</v>
      </c>
      <c r="EN131" s="9">
        <v>295.76666666666665</v>
      </c>
      <c r="EO131" s="9">
        <v>204.36666666666667</v>
      </c>
      <c r="EP131" s="9">
        <v>227.96666666666664</v>
      </c>
      <c r="EQ131" s="9">
        <v>306.63333333333333</v>
      </c>
      <c r="ER131" s="9">
        <v>306.26666666666665</v>
      </c>
      <c r="ES131" s="9">
        <v>153.23333333333332</v>
      </c>
      <c r="ET131" s="9">
        <v>279.39999999999998</v>
      </c>
      <c r="EU131" s="9">
        <v>107.76666666666665</v>
      </c>
      <c r="EV131" s="9">
        <v>251.77500000000001</v>
      </c>
      <c r="EW131" s="9">
        <v>221.28851540616247</v>
      </c>
      <c r="EX131" s="9">
        <v>244.19081651410787</v>
      </c>
      <c r="EY131" s="9">
        <v>181.99915385009518</v>
      </c>
      <c r="EZ131" s="9">
        <v>185.22405030343711</v>
      </c>
      <c r="FA131" s="9">
        <v>210.12210958425013</v>
      </c>
      <c r="FB131" s="9">
        <v>130.83234145492247</v>
      </c>
      <c r="FC131" s="9">
        <v>1164.3608590182073</v>
      </c>
      <c r="FD131" s="9">
        <v>3162.8033333333333</v>
      </c>
      <c r="FE131" s="9">
        <v>459.71392132954543</v>
      </c>
      <c r="FF131" s="9">
        <v>1336.0013077200001</v>
      </c>
      <c r="FG131" s="9">
        <v>1996.3333333333333</v>
      </c>
      <c r="FH131" s="9">
        <v>559.461538461538</v>
      </c>
      <c r="FI131" s="9">
        <v>645.21954760000006</v>
      </c>
      <c r="FJ131" s="9">
        <v>23.356621168582375</v>
      </c>
      <c r="FK131" s="9">
        <v>24.817013353877758</v>
      </c>
      <c r="FL131" s="9">
        <v>461.21251993620399</v>
      </c>
      <c r="FM131" s="9">
        <v>500.8236141514173</v>
      </c>
      <c r="FN131" s="9">
        <v>1874</v>
      </c>
      <c r="FO131" s="9">
        <v>127.8</v>
      </c>
      <c r="FP131" s="9">
        <v>660.05050505050519</v>
      </c>
      <c r="FQ131" s="9">
        <v>630.00929573124859</v>
      </c>
      <c r="FR131" s="9">
        <v>756.02911825017088</v>
      </c>
      <c r="FS131" s="9">
        <v>505.66666666666669</v>
      </c>
      <c r="FT131" s="9">
        <v>801.08637268733344</v>
      </c>
      <c r="FU131" s="9">
        <v>0.67433333333333334</v>
      </c>
      <c r="FV131" s="9">
        <v>1218.4214346533333</v>
      </c>
      <c r="FW131" s="9">
        <v>676.157757554</v>
      </c>
      <c r="FX131" s="9">
        <v>190.13333333333335</v>
      </c>
      <c r="FY131" s="9">
        <v>211.29999999999998</v>
      </c>
      <c r="FZ131" s="9">
        <v>187.4</v>
      </c>
      <c r="GA131" s="9">
        <v>175.96666666666667</v>
      </c>
      <c r="GB131" s="9">
        <v>165.43333333333334</v>
      </c>
      <c r="GC131" s="9">
        <v>205.80000000000004</v>
      </c>
      <c r="GD131" s="9">
        <v>205.83333333333337</v>
      </c>
      <c r="GE131" s="9">
        <v>170.76838724837475</v>
      </c>
      <c r="GF131" s="9">
        <v>187.11734334001073</v>
      </c>
      <c r="GG131" s="9">
        <v>154.87081339712921</v>
      </c>
      <c r="GH131" s="9">
        <v>161.67166316166271</v>
      </c>
      <c r="GI131" s="9">
        <v>663.81187088199999</v>
      </c>
      <c r="GJ131" s="9">
        <v>20.100000000000001</v>
      </c>
      <c r="GK131" s="9">
        <v>17.5</v>
      </c>
      <c r="GL131" s="9">
        <v>3.6240000000000001</v>
      </c>
      <c r="GM131" s="9">
        <v>1.6129333333333333</v>
      </c>
      <c r="GN131" s="9">
        <v>2.053133477633478</v>
      </c>
      <c r="GO131" s="9">
        <v>3.6726666666666667</v>
      </c>
      <c r="GP131" s="9">
        <v>1.7957664141414142</v>
      </c>
      <c r="GQ131" s="9">
        <v>5.3606666666666669</v>
      </c>
      <c r="GR131" s="9">
        <v>0.50007000000000001</v>
      </c>
      <c r="GS131" s="9">
        <v>4.7816666666666663</v>
      </c>
      <c r="GT131" s="9">
        <v>1.7713861832611848</v>
      </c>
      <c r="GU131" s="9">
        <v>180</v>
      </c>
      <c r="GV131" s="9">
        <v>157.5</v>
      </c>
      <c r="GW131" s="9">
        <v>151.10000000000002</v>
      </c>
      <c r="GX131" s="9">
        <v>164.36666666666667</v>
      </c>
      <c r="GY131" s="9">
        <v>176.70000000000002</v>
      </c>
      <c r="GZ131" s="9">
        <v>149.53333333333333</v>
      </c>
      <c r="HA131" s="9">
        <v>208.43333333333334</v>
      </c>
      <c r="HB131" s="9">
        <v>120.29249173661367</v>
      </c>
      <c r="HC131" s="9">
        <v>171.33059337044648</v>
      </c>
      <c r="HD131" s="9">
        <v>179.60349100312467</v>
      </c>
      <c r="HE131" s="9">
        <v>132.59424435236548</v>
      </c>
      <c r="HF131" s="9">
        <v>127.74104499209686</v>
      </c>
      <c r="HG131" s="9">
        <v>132.81938325991192</v>
      </c>
      <c r="HH131" s="9">
        <v>20.373333333333335</v>
      </c>
      <c r="HI131" s="9">
        <v>1.4766333333333332</v>
      </c>
      <c r="HJ131" s="9">
        <v>20.553333333333331</v>
      </c>
      <c r="HK131" s="9">
        <v>0.46013333333333334</v>
      </c>
      <c r="HL131" s="34">
        <v>196.6</v>
      </c>
      <c r="HM131" s="9">
        <v>196.56666666666663</v>
      </c>
      <c r="HN131" s="34">
        <v>221.86666666666667</v>
      </c>
      <c r="HO131" s="9">
        <v>1.1340666666666666</v>
      </c>
      <c r="HP131" s="9">
        <v>1.3906999999999998</v>
      </c>
      <c r="HQ131" s="9">
        <v>0.73298533046339764</v>
      </c>
      <c r="HR131" s="9">
        <v>1.8060517316017315</v>
      </c>
      <c r="HS131" s="9">
        <v>4.834136933497736</v>
      </c>
      <c r="HT131" s="9">
        <v>0.68794600000000006</v>
      </c>
      <c r="HU131" s="9">
        <v>0.54716666666666669</v>
      </c>
      <c r="HV131" s="9">
        <v>0.93833333333333335</v>
      </c>
      <c r="HW131" s="9">
        <v>3.4472764016460467</v>
      </c>
      <c r="HX131" s="9">
        <v>0.82644920634920638</v>
      </c>
      <c r="HY131" s="9">
        <v>1.3023999999999998</v>
      </c>
      <c r="HZ131" s="9">
        <v>0.6719666666666666</v>
      </c>
      <c r="IA131" s="9">
        <v>1.733318758</v>
      </c>
      <c r="IB131" s="9">
        <v>1.0216666666666665</v>
      </c>
      <c r="IC131" s="9">
        <v>1.579666666666667</v>
      </c>
      <c r="ID131" s="9">
        <v>1.0656333333333332</v>
      </c>
      <c r="IE131" s="9">
        <v>1.7006666666666668</v>
      </c>
      <c r="IF131" s="9">
        <v>1.7540059884559884</v>
      </c>
      <c r="IG131" s="9">
        <v>1.1204157142857143</v>
      </c>
      <c r="IH131" s="9">
        <v>0.91747705627705634</v>
      </c>
      <c r="II131" s="9">
        <v>198.5333333333333</v>
      </c>
      <c r="IJ131" s="9">
        <v>192.33333333333334</v>
      </c>
      <c r="IK131" s="9">
        <v>182.63333333333333</v>
      </c>
      <c r="IL131" s="9">
        <v>167.93333333333331</v>
      </c>
      <c r="IM131" s="9">
        <v>304.43333333333334</v>
      </c>
      <c r="IN131" s="9">
        <v>148.23333333333332</v>
      </c>
      <c r="IO131" s="9">
        <v>171.83333333333334</v>
      </c>
      <c r="IP131" s="9">
        <v>182.43333333333337</v>
      </c>
      <c r="IQ131" s="9">
        <v>112.46666666666665</v>
      </c>
      <c r="IR131" s="9">
        <v>124.06666666666666</v>
      </c>
      <c r="IS131" s="9">
        <v>228.86666666666665</v>
      </c>
      <c r="IT131" s="9">
        <v>143.13333333333335</v>
      </c>
      <c r="IU131" s="9">
        <v>196.86666666666667</v>
      </c>
      <c r="IV131" s="9">
        <v>154</v>
      </c>
      <c r="IW131" s="9">
        <v>129.94051426989142</v>
      </c>
      <c r="IX131" s="9">
        <v>124.06167336036305</v>
      </c>
      <c r="IY131" s="9">
        <v>138.26601212937331</v>
      </c>
      <c r="IZ131" s="9">
        <v>134.36273164445188</v>
      </c>
      <c r="JA131" s="9">
        <v>116.68067292802576</v>
      </c>
      <c r="JB131" s="9">
        <v>97.289625378170086</v>
      </c>
      <c r="JC131" s="9">
        <v>139.14425150380205</v>
      </c>
      <c r="JD131" s="9">
        <v>170.63101290313972</v>
      </c>
      <c r="JE131" s="9">
        <v>1.5254166666666666</v>
      </c>
      <c r="JF131" s="9">
        <v>0.47908333333333331</v>
      </c>
      <c r="JG131" s="9">
        <v>1.0213785431424562</v>
      </c>
      <c r="JH131" s="9">
        <v>1.2589419321392563</v>
      </c>
      <c r="JI131" s="9">
        <v>1.534264299752335</v>
      </c>
      <c r="JJ131" s="9">
        <v>1.8623830938855175</v>
      </c>
      <c r="JK131" s="9">
        <v>1.9729697272315456</v>
      </c>
      <c r="JL131" s="9">
        <v>2.0728032146838409</v>
      </c>
      <c r="JM131" s="9">
        <v>1.2130732323232325</v>
      </c>
      <c r="JN131" s="9">
        <v>1.214062121212121</v>
      </c>
      <c r="JO131" s="9">
        <v>1.4953956709956708</v>
      </c>
      <c r="JP131" s="9">
        <v>1.4896133477633478</v>
      </c>
      <c r="JQ131" s="9">
        <v>1.1418919191919195</v>
      </c>
      <c r="JR131" s="9">
        <v>1.1100445165945165</v>
      </c>
      <c r="JS131" s="9">
        <v>2.4473150072150074</v>
      </c>
      <c r="JT131" s="9">
        <v>2.2706623376623374</v>
      </c>
      <c r="JU131" s="9">
        <v>1.321376984126984</v>
      </c>
      <c r="JV131" s="9">
        <v>1.3433764069264069</v>
      </c>
      <c r="JW131" s="9">
        <v>2.6277047619047611</v>
      </c>
      <c r="JX131" s="9">
        <v>2.5018342712842716</v>
      </c>
      <c r="JY131" s="9">
        <v>1.5819094516594516</v>
      </c>
      <c r="JZ131" s="9">
        <v>1.5853028860028859</v>
      </c>
      <c r="KA131" s="9">
        <v>1.2947</v>
      </c>
      <c r="KB131" s="9">
        <v>1.0142666666666666</v>
      </c>
      <c r="KC131" s="9">
        <v>0.74</v>
      </c>
      <c r="KD131" s="9">
        <v>1.0784333333333331</v>
      </c>
      <c r="KE131" s="9">
        <v>0.69489999999999996</v>
      </c>
      <c r="KF131" s="9">
        <v>1.4833000000000001</v>
      </c>
      <c r="KG131" s="9">
        <v>0.55293333333333328</v>
      </c>
      <c r="KH131" s="9">
        <v>0.84576666666666667</v>
      </c>
      <c r="KI131" s="9">
        <v>1.9315</v>
      </c>
      <c r="KJ131" s="9">
        <v>0.66008333333333336</v>
      </c>
      <c r="KK131" s="9">
        <v>0.62149999999999994</v>
      </c>
      <c r="KL131" s="9">
        <v>0.80524999999999991</v>
      </c>
      <c r="KM131" s="9">
        <v>1.4326532918391159</v>
      </c>
      <c r="KN131" s="9">
        <v>0.72587626536880168</v>
      </c>
      <c r="KO131" s="9">
        <v>0.63901303990774716</v>
      </c>
      <c r="KP131" s="9">
        <v>0.83596398213202106</v>
      </c>
      <c r="KQ131" s="9">
        <v>0.24796666666666664</v>
      </c>
      <c r="KR131" s="9">
        <v>0.23286666666666667</v>
      </c>
      <c r="KS131" s="9">
        <v>0.1966</v>
      </c>
      <c r="KT131" s="9">
        <v>0.30838833333333338</v>
      </c>
      <c r="KU131" s="9">
        <v>49.057306043595531</v>
      </c>
      <c r="KV131" s="27">
        <v>1.7726283238747111</v>
      </c>
      <c r="KW131" s="27">
        <v>1.1454983441649649</v>
      </c>
      <c r="KX131" s="27">
        <v>2.0593731348279367</v>
      </c>
      <c r="KY131" s="27">
        <v>1.4177736814093851</v>
      </c>
      <c r="KZ131" s="27">
        <v>0.87189290567956834</v>
      </c>
      <c r="LA131" s="27">
        <v>1.1107157450613629</v>
      </c>
      <c r="LB131" s="27">
        <v>0.49375674332505987</v>
      </c>
      <c r="LC131" s="27">
        <v>0.74963835694841152</v>
      </c>
      <c r="LD131" s="27">
        <v>1.0201666666666667</v>
      </c>
      <c r="LE131" s="27">
        <v>1.1461666666666666</v>
      </c>
      <c r="LF131" s="27">
        <v>0.78254755921655439</v>
      </c>
      <c r="LG131" s="27">
        <v>0.77110567807604047</v>
      </c>
      <c r="LH131" s="27">
        <v>0.83806666666666663</v>
      </c>
      <c r="LI131" s="27">
        <v>0.71115808317684392</v>
      </c>
      <c r="LJ131" s="9">
        <v>86.185137085137072</v>
      </c>
      <c r="LK131" s="27">
        <v>238.43333333333331</v>
      </c>
      <c r="LL131" s="9">
        <v>2.7333333333333329</v>
      </c>
      <c r="LM131" s="9">
        <v>3.9196500366749709</v>
      </c>
      <c r="LN131" s="9">
        <v>3.9117940707318528</v>
      </c>
      <c r="LO131" s="9">
        <v>2.7712684257253173</v>
      </c>
      <c r="LP131" s="9">
        <v>4.0169509445008362</v>
      </c>
      <c r="LQ131" s="9">
        <v>4.7155062830223864</v>
      </c>
      <c r="LR131" s="9">
        <v>2.9749434930456675</v>
      </c>
      <c r="LS131" s="9">
        <v>4.6347707778705631</v>
      </c>
      <c r="LT131" s="9">
        <v>226.82866666666666</v>
      </c>
      <c r="LU131" s="9">
        <v>225.059</v>
      </c>
      <c r="LV131" s="9">
        <v>258.553</v>
      </c>
      <c r="LW131" s="9">
        <v>225.56033333333335</v>
      </c>
      <c r="LX131" s="9">
        <v>237.923</v>
      </c>
      <c r="LY131" s="9">
        <v>223.29666666666665</v>
      </c>
      <c r="LZ131" s="9">
        <v>230.15633333333335</v>
      </c>
      <c r="MA131" s="9">
        <v>276.11333333333334</v>
      </c>
      <c r="MB131" s="9">
        <v>168.36733333333333</v>
      </c>
      <c r="MC131" s="9">
        <v>222.3596666666667</v>
      </c>
      <c r="MD131" s="9">
        <v>247.73599999999999</v>
      </c>
      <c r="ME131" s="9">
        <v>205.12699999999998</v>
      </c>
      <c r="MF131" s="9">
        <v>206.03099999999998</v>
      </c>
      <c r="MG131" s="9">
        <v>209.23633333333331</v>
      </c>
      <c r="MH131" s="9">
        <v>202.309</v>
      </c>
      <c r="MI131" s="9">
        <v>211.10666666666665</v>
      </c>
      <c r="MJ131" s="9">
        <v>211.14866666666668</v>
      </c>
      <c r="MK131" s="9">
        <v>214.43700000000001</v>
      </c>
      <c r="ML131" s="9">
        <v>283.79866666666663</v>
      </c>
      <c r="MM131" s="9">
        <v>329.18233333333336</v>
      </c>
      <c r="MN131" s="9">
        <v>325.90966666666668</v>
      </c>
      <c r="MO131" s="9">
        <v>149.202</v>
      </c>
      <c r="MP131" s="9">
        <v>166.04833333333332</v>
      </c>
      <c r="MQ131" s="9">
        <v>196.22333333333333</v>
      </c>
      <c r="MR131" s="9">
        <v>205.58</v>
      </c>
      <c r="MS131" s="9">
        <v>216.31633333333332</v>
      </c>
      <c r="MT131" s="9">
        <v>212.68799999999999</v>
      </c>
      <c r="MU131" s="9">
        <v>208.55633333333333</v>
      </c>
      <c r="MV131" s="9">
        <v>230.55999999999997</v>
      </c>
      <c r="MW131" s="9">
        <v>99.5</v>
      </c>
      <c r="MX131" s="9">
        <v>100.13333333333333</v>
      </c>
      <c r="MY131" s="9">
        <v>100.03333333333335</v>
      </c>
      <c r="MZ131" s="9">
        <v>96.766666666666666</v>
      </c>
      <c r="NA131" s="9">
        <v>104.46666666666665</v>
      </c>
      <c r="NB131" s="9">
        <v>104.56666666666668</v>
      </c>
      <c r="NC131" s="9">
        <v>107.60000000000001</v>
      </c>
      <c r="ND131" s="9">
        <v>100.03333333333335</v>
      </c>
      <c r="NE131" s="9">
        <v>219.14666666666668</v>
      </c>
      <c r="NF131" s="9">
        <v>226.732</v>
      </c>
      <c r="NG131" s="9">
        <v>10.819999999999999</v>
      </c>
      <c r="NH131" s="9">
        <v>15.503333333333332</v>
      </c>
      <c r="NI131" s="9">
        <v>8.5833333333333339</v>
      </c>
      <c r="NJ131" s="9">
        <v>91.766666666666652</v>
      </c>
      <c r="NK131" s="9">
        <v>200.30000000000004</v>
      </c>
      <c r="NL131" s="9">
        <v>199.3</v>
      </c>
      <c r="NM131" s="9">
        <v>164.19575960465488</v>
      </c>
      <c r="NN131" s="9">
        <v>1.4659937290407954</v>
      </c>
      <c r="NO131" s="9">
        <v>1.6783871480686758</v>
      </c>
      <c r="NP131" s="27">
        <v>108.05315870570075</v>
      </c>
      <c r="NQ131" s="27">
        <v>248.66095380029773</v>
      </c>
      <c r="NR131" s="27">
        <v>107.69187779433679</v>
      </c>
      <c r="NS131" s="27">
        <v>291.18333333333334</v>
      </c>
      <c r="NT131" s="27">
        <v>123.24666666666667</v>
      </c>
      <c r="NU131" s="27">
        <v>213.37</v>
      </c>
      <c r="NV131" s="27">
        <v>1510</v>
      </c>
      <c r="NW131" s="27">
        <v>230</v>
      </c>
      <c r="NX131" s="27">
        <v>282</v>
      </c>
      <c r="NY131" s="27">
        <v>215</v>
      </c>
      <c r="NZ131" s="27">
        <v>115</v>
      </c>
      <c r="OA131" s="27">
        <v>116</v>
      </c>
      <c r="OB131" s="27">
        <v>114</v>
      </c>
      <c r="OC131" s="27">
        <v>75.599999999999994</v>
      </c>
      <c r="OD131" s="27">
        <v>1007.2933333333334</v>
      </c>
      <c r="OE131" s="27">
        <v>141.25133333333335</v>
      </c>
      <c r="OF131" s="27">
        <v>3536.5923141186299</v>
      </c>
      <c r="OG131" s="27">
        <v>4630.2333333333336</v>
      </c>
      <c r="OH131" s="27">
        <v>5180.9666666666672</v>
      </c>
      <c r="OI131" s="27">
        <v>4828.666666666667</v>
      </c>
      <c r="OJ131" s="9">
        <v>226</v>
      </c>
      <c r="OK131" s="9">
        <v>198</v>
      </c>
      <c r="OL131" s="9">
        <v>34.799999999999997</v>
      </c>
      <c r="OM131" s="9">
        <v>84.6</v>
      </c>
      <c r="ON131" s="9">
        <v>360</v>
      </c>
      <c r="OO131" s="9">
        <v>199.33333333333334</v>
      </c>
      <c r="OP131" s="9">
        <v>99.738098906177811</v>
      </c>
      <c r="OQ131" s="9">
        <v>99.031476997578466</v>
      </c>
      <c r="OR131" s="9">
        <v>135.13333333333335</v>
      </c>
      <c r="OS131" s="9">
        <v>163.1</v>
      </c>
      <c r="OT131" s="9">
        <v>211.70000000000002</v>
      </c>
      <c r="OU131" s="9">
        <v>298.4666666666667</v>
      </c>
      <c r="OV131" s="9">
        <v>174.66666666666666</v>
      </c>
      <c r="OW131" s="9">
        <v>220.56666666666669</v>
      </c>
      <c r="OX131" s="9">
        <v>186.93333333333331</v>
      </c>
      <c r="OY131" s="9">
        <v>171.76666666666665</v>
      </c>
      <c r="OZ131" s="9">
        <v>173.43333333333331</v>
      </c>
      <c r="PA131" s="9">
        <v>130.83333333333334</v>
      </c>
      <c r="PB131" s="9">
        <v>123.13333333333333</v>
      </c>
      <c r="PC131" s="9">
        <v>158.53333333333299</v>
      </c>
      <c r="PD131" s="9">
        <v>132.53333333333333</v>
      </c>
      <c r="PE131" s="9">
        <v>224.73333333333335</v>
      </c>
    </row>
    <row r="132" spans="1:421" ht="15.75">
      <c r="A132" s="4">
        <v>40725</v>
      </c>
      <c r="B132" s="9">
        <v>241.74279466666667</v>
      </c>
      <c r="C132" s="9">
        <v>238.37462400000001</v>
      </c>
      <c r="D132" s="9">
        <v>356.87299200000001</v>
      </c>
      <c r="E132" s="9"/>
      <c r="F132" s="9">
        <v>301.93</v>
      </c>
      <c r="G132" s="9">
        <v>319.230769230769</v>
      </c>
      <c r="H132" s="9">
        <v>293.19121160000003</v>
      </c>
      <c r="I132" s="9">
        <v>260.66666666666669</v>
      </c>
      <c r="J132" s="9">
        <v>256.94116066666663</v>
      </c>
      <c r="K132" s="9">
        <v>295.52170266666667</v>
      </c>
      <c r="L132" s="9">
        <v>218.42</v>
      </c>
      <c r="M132" s="9">
        <v>713.59666666666669</v>
      </c>
      <c r="N132" s="9">
        <v>252</v>
      </c>
      <c r="O132" s="9">
        <v>232.22024930666666</v>
      </c>
      <c r="P132" s="9">
        <v>302.08578995476188</v>
      </c>
      <c r="Q132" s="9">
        <v>234.700256</v>
      </c>
      <c r="R132" s="9">
        <v>273.78450204646305</v>
      </c>
      <c r="S132" s="9">
        <v>234.79230902999998</v>
      </c>
      <c r="T132" s="9">
        <v>181.05095829646666</v>
      </c>
      <c r="U132" s="9">
        <v>612.10612170093327</v>
      </c>
      <c r="V132" s="9">
        <v>252.93018700751813</v>
      </c>
      <c r="W132" s="9">
        <v>300.89000000000004</v>
      </c>
      <c r="X132" s="9"/>
      <c r="Y132" s="9">
        <v>272.27089109999997</v>
      </c>
      <c r="Z132" s="9">
        <v>420.61780438484885</v>
      </c>
      <c r="AA132" s="17">
        <v>300.56355052666663</v>
      </c>
      <c r="AB132" s="9">
        <v>582.33333333333337</v>
      </c>
      <c r="AC132" s="9">
        <v>831.33333333333337</v>
      </c>
      <c r="AD132" s="9">
        <v>543</v>
      </c>
      <c r="AE132" s="9">
        <v>2625.6093068929372</v>
      </c>
      <c r="AF132" s="9">
        <v>1984.1603580000001</v>
      </c>
      <c r="AG132" s="9">
        <v>2417.860110016893</v>
      </c>
      <c r="AH132" s="9">
        <v>2133.8139073237357</v>
      </c>
      <c r="AI132" s="9">
        <v>1975.2051740700124</v>
      </c>
      <c r="AJ132" s="9">
        <v>2389.7428883032298</v>
      </c>
      <c r="AK132" s="9">
        <v>3173.9084039520494</v>
      </c>
      <c r="AL132" s="9">
        <v>305.62210581557474</v>
      </c>
      <c r="AM132" s="9">
        <v>244.56603454675408</v>
      </c>
      <c r="AN132" s="9">
        <v>275.91838010920463</v>
      </c>
      <c r="AO132" s="9">
        <v>251.81046789432708</v>
      </c>
      <c r="AP132" s="9">
        <v>341.41666666666669</v>
      </c>
      <c r="AQ132" s="9">
        <v>382.13458400000007</v>
      </c>
      <c r="AR132" s="9">
        <v>207.06666666666669</v>
      </c>
      <c r="AS132" s="9">
        <v>166.1</v>
      </c>
      <c r="AT132" s="9">
        <v>146.33333333333334</v>
      </c>
      <c r="AU132" s="9">
        <v>225.56666666666669</v>
      </c>
      <c r="AV132" s="9">
        <v>132.13333333333335</v>
      </c>
      <c r="AW132" s="9">
        <v>186.79999999999998</v>
      </c>
      <c r="AX132" s="9">
        <v>128.26666666666668</v>
      </c>
      <c r="AY132" s="9">
        <v>182.4</v>
      </c>
      <c r="AZ132" s="9">
        <v>283.23333333333329</v>
      </c>
      <c r="BA132" s="9">
        <v>156.16666666666666</v>
      </c>
      <c r="BB132" s="9">
        <v>206.93333333333334</v>
      </c>
      <c r="BC132" s="9">
        <v>227.36666666666667</v>
      </c>
      <c r="BD132" s="9">
        <v>148.63333333333333</v>
      </c>
      <c r="BE132" s="9">
        <v>303.26666666666659</v>
      </c>
      <c r="BF132" s="9">
        <v>184.9</v>
      </c>
      <c r="BG132" s="9">
        <v>107.13333333333333</v>
      </c>
      <c r="BH132" s="9">
        <v>287.5333333333333</v>
      </c>
      <c r="BI132" s="9">
        <v>332.28680526092489</v>
      </c>
      <c r="BJ132" s="9">
        <v>192.75106593463809</v>
      </c>
      <c r="BK132" s="9">
        <v>319.97142764375462</v>
      </c>
      <c r="BL132" s="9">
        <v>220.59042421235424</v>
      </c>
      <c r="BM132" s="9">
        <v>171.11245505572893</v>
      </c>
      <c r="BN132" s="9">
        <v>210.81397618582861</v>
      </c>
      <c r="BO132" s="9">
        <v>281.34287286736378</v>
      </c>
      <c r="BP132" s="9">
        <v>307.82436447672501</v>
      </c>
      <c r="BQ132" s="9">
        <v>217.4931129476584</v>
      </c>
      <c r="BR132" s="9">
        <v>207.93489318413017</v>
      </c>
      <c r="BS132" s="9">
        <v>199.78915262647718</v>
      </c>
      <c r="BT132" s="9">
        <v>198.9800874210782</v>
      </c>
      <c r="BU132" s="9">
        <v>246.78407524150953</v>
      </c>
      <c r="BV132" s="9">
        <v>200.8329004329004</v>
      </c>
      <c r="BW132" s="9">
        <v>197.55000000000004</v>
      </c>
      <c r="BX132" s="9">
        <v>227.84615384615401</v>
      </c>
      <c r="BY132" s="9">
        <v>202.16666666666666</v>
      </c>
      <c r="BZ132" s="9">
        <v>191.03333333333333</v>
      </c>
      <c r="CA132" s="9">
        <v>367.89238681245843</v>
      </c>
      <c r="CB132" s="9">
        <v>197.93333333333331</v>
      </c>
      <c r="CC132" s="9">
        <v>3439.2130091784416</v>
      </c>
      <c r="CD132" s="9">
        <v>5732.0119999999997</v>
      </c>
      <c r="CE132" s="9">
        <v>4927.3256999999994</v>
      </c>
      <c r="CF132" s="9"/>
      <c r="CG132" s="9">
        <v>5256.1815166666665</v>
      </c>
      <c r="CH132" s="27">
        <v>4866.96</v>
      </c>
      <c r="CI132" s="27">
        <v>5105.666666666667</v>
      </c>
      <c r="CJ132" s="27">
        <v>5551.1466666666674</v>
      </c>
      <c r="CK132" s="27">
        <v>4902.333333333333</v>
      </c>
      <c r="CL132" s="27">
        <v>255.55</v>
      </c>
      <c r="CM132" s="27">
        <v>3991.6666666666665</v>
      </c>
      <c r="CN132" s="27"/>
      <c r="CO132" s="27">
        <v>4991.9866666666667</v>
      </c>
      <c r="CP132" s="27">
        <v>4987.42</v>
      </c>
      <c r="CQ132" s="27">
        <v>189.67833333333331</v>
      </c>
      <c r="CR132" s="27">
        <v>210.9</v>
      </c>
      <c r="CS132" s="27">
        <v>433.79966666666661</v>
      </c>
      <c r="CT132" s="27">
        <v>178.15</v>
      </c>
      <c r="CU132" s="27">
        <v>207.54166666666666</v>
      </c>
      <c r="CV132" s="27">
        <v>638.05452993833342</v>
      </c>
      <c r="CW132" s="9">
        <v>315.07666666666665</v>
      </c>
      <c r="CX132" s="9">
        <v>513.48918794570966</v>
      </c>
      <c r="CY132" s="9">
        <v>179.33333333333334</v>
      </c>
      <c r="CZ132" s="9">
        <v>197.33333333333334</v>
      </c>
      <c r="DA132" s="9">
        <v>241.6001253132832</v>
      </c>
      <c r="DB132" s="9">
        <v>2370.9052541153847</v>
      </c>
      <c r="DC132" s="27">
        <v>242.9</v>
      </c>
      <c r="DD132" s="9">
        <v>1322.89</v>
      </c>
      <c r="DE132" s="9">
        <v>522</v>
      </c>
      <c r="DF132" s="9">
        <v>523.33333333333337</v>
      </c>
      <c r="DG132" s="9">
        <v>471.59637960000003</v>
      </c>
      <c r="DH132" s="9">
        <v>553.33333333333337</v>
      </c>
      <c r="DI132" s="9">
        <v>475.2186493333333</v>
      </c>
      <c r="DJ132" s="9">
        <v>1239.07</v>
      </c>
      <c r="DK132" s="9">
        <v>1231.6666666666667</v>
      </c>
      <c r="DL132" s="9">
        <v>1324</v>
      </c>
      <c r="DM132" s="9">
        <v>1210.1496875401356</v>
      </c>
      <c r="DN132" s="9">
        <v>370.09</v>
      </c>
      <c r="DO132" s="9">
        <v>370.33333333333331</v>
      </c>
      <c r="DP132" s="9">
        <v>401</v>
      </c>
      <c r="DQ132" s="9">
        <v>379.35427041269844</v>
      </c>
      <c r="DR132" s="9">
        <v>1204.5566666666666</v>
      </c>
      <c r="DS132" s="9">
        <v>593</v>
      </c>
      <c r="DT132" s="9">
        <v>588</v>
      </c>
      <c r="DU132" s="9">
        <v>1246.04</v>
      </c>
      <c r="DV132" s="9">
        <v>1353</v>
      </c>
      <c r="DW132" s="9">
        <v>172.53</v>
      </c>
      <c r="DX132" s="9">
        <v>581.56113275613268</v>
      </c>
      <c r="DY132" s="9">
        <v>641.66666666666663</v>
      </c>
      <c r="DZ132" s="9">
        <v>1218.5366666666666</v>
      </c>
      <c r="EA132" s="9">
        <v>1356.3333333333333</v>
      </c>
      <c r="EB132" s="9">
        <v>251.37333333333333</v>
      </c>
      <c r="EC132" s="9">
        <v>256</v>
      </c>
      <c r="ED132" s="17">
        <v>1107.3333333333333</v>
      </c>
      <c r="EE132" s="9">
        <v>520.75878224512905</v>
      </c>
      <c r="EF132" s="9">
        <v>2065.8048823606664</v>
      </c>
      <c r="EG132" s="9">
        <v>1211.44012969</v>
      </c>
      <c r="EH132" s="9">
        <v>367.9000740835333</v>
      </c>
      <c r="EI132" s="9">
        <v>1317.9744478460075</v>
      </c>
      <c r="EJ132" s="9">
        <v>571.30897951436191</v>
      </c>
      <c r="EK132" s="9">
        <v>498.05338165662528</v>
      </c>
      <c r="EL132" s="9">
        <v>494.36941266198414</v>
      </c>
      <c r="EM132" s="9">
        <v>173.43333333333331</v>
      </c>
      <c r="EN132" s="9">
        <v>299.5</v>
      </c>
      <c r="EO132" s="9">
        <v>219.46666666666667</v>
      </c>
      <c r="EP132" s="9">
        <v>227.59999999999997</v>
      </c>
      <c r="EQ132" s="9">
        <v>310</v>
      </c>
      <c r="ER132" s="9">
        <v>314.93333333333334</v>
      </c>
      <c r="ES132" s="9">
        <v>155.4</v>
      </c>
      <c r="ET132" s="9">
        <v>307.13333333333333</v>
      </c>
      <c r="EU132" s="9">
        <v>113.80000000000001</v>
      </c>
      <c r="EV132" s="9">
        <v>290.09999999999997</v>
      </c>
      <c r="EW132" s="9">
        <v>217.36694677871148</v>
      </c>
      <c r="EX132" s="9">
        <v>238.76679135944795</v>
      </c>
      <c r="EY132" s="9">
        <v>183.26293256652102</v>
      </c>
      <c r="EZ132" s="9">
        <v>180.66495883392466</v>
      </c>
      <c r="FA132" s="9">
        <v>255.63409895786907</v>
      </c>
      <c r="FB132" s="9">
        <v>133.89449812090731</v>
      </c>
      <c r="FC132" s="9">
        <v>1124.8719861816337</v>
      </c>
      <c r="FD132" s="9">
        <v>3068.06</v>
      </c>
      <c r="FE132" s="9">
        <v>399.06274954254485</v>
      </c>
      <c r="FF132" s="9">
        <v>1316.5271412433333</v>
      </c>
      <c r="FG132" s="9">
        <v>1473.6666666666667</v>
      </c>
      <c r="FH132" s="9">
        <v>540</v>
      </c>
      <c r="FI132" s="9">
        <v>698.86536420000004</v>
      </c>
      <c r="FJ132" s="9">
        <v>23.848379479997131</v>
      </c>
      <c r="FK132" s="9">
        <v>25.552177243193825</v>
      </c>
      <c r="FL132" s="9">
        <v>438.99031463705404</v>
      </c>
      <c r="FM132" s="9">
        <v>513.57871432015975</v>
      </c>
      <c r="FN132" s="9">
        <v>1338</v>
      </c>
      <c r="FO132" s="9">
        <v>131.79999999999998</v>
      </c>
      <c r="FP132" s="9">
        <v>735.48023088023092</v>
      </c>
      <c r="FQ132" s="9">
        <v>657.85413309913031</v>
      </c>
      <c r="FR132" s="9">
        <v>809.26017943409261</v>
      </c>
      <c r="FS132" s="9">
        <v>526.86666666666667</v>
      </c>
      <c r="FT132" s="9">
        <v>868.98220702497167</v>
      </c>
      <c r="FU132" s="9">
        <v>0.69733333333333336</v>
      </c>
      <c r="FV132" s="9">
        <v>1256.6348934</v>
      </c>
      <c r="FW132" s="9">
        <v>676.157757554</v>
      </c>
      <c r="FX132" s="9">
        <v>196.66666666666666</v>
      </c>
      <c r="FY132" s="9">
        <v>215.79999999999998</v>
      </c>
      <c r="FZ132" s="9">
        <v>188.9</v>
      </c>
      <c r="GA132" s="9">
        <v>179.73333333333335</v>
      </c>
      <c r="GB132" s="9">
        <v>166.79999999999998</v>
      </c>
      <c r="GC132" s="9">
        <v>209.0333333333333</v>
      </c>
      <c r="GD132" s="9">
        <v>208.46666666666667</v>
      </c>
      <c r="GE132" s="9">
        <v>185.24181049713931</v>
      </c>
      <c r="GF132" s="9">
        <v>192.98592105634401</v>
      </c>
      <c r="GG132" s="9">
        <v>160.15311004784692</v>
      </c>
      <c r="GH132" s="9">
        <v>161.67166316166271</v>
      </c>
      <c r="GI132" s="9">
        <v>663.81187088199999</v>
      </c>
      <c r="GJ132" s="9">
        <v>21.666666666666668</v>
      </c>
      <c r="GK132" s="9">
        <v>20.71</v>
      </c>
      <c r="GL132" s="9">
        <v>3.6940000000000004</v>
      </c>
      <c r="GM132" s="9">
        <v>1.5798099999999999</v>
      </c>
      <c r="GN132" s="9">
        <v>2.010489648033126</v>
      </c>
      <c r="GO132" s="9">
        <v>3.6650000000000005</v>
      </c>
      <c r="GP132" s="9">
        <v>1.947857142857143</v>
      </c>
      <c r="GQ132" s="9">
        <v>5.6499999999999995</v>
      </c>
      <c r="GR132" s="9">
        <v>0.57026333333333323</v>
      </c>
      <c r="GS132" s="9">
        <v>4.8196666666666665</v>
      </c>
      <c r="GT132" s="9">
        <v>1.9234641994478949</v>
      </c>
      <c r="GU132" s="9">
        <v>195.86666666666667</v>
      </c>
      <c r="GV132" s="9">
        <v>154</v>
      </c>
      <c r="GW132" s="9">
        <v>162.63333333333333</v>
      </c>
      <c r="GX132" s="9">
        <v>178.7</v>
      </c>
      <c r="GY132" s="9">
        <v>187.36666666666667</v>
      </c>
      <c r="GZ132" s="9">
        <v>143.06666666666666</v>
      </c>
      <c r="HA132" s="9">
        <v>213.96666666666664</v>
      </c>
      <c r="HB132" s="9">
        <v>130.48054992902601</v>
      </c>
      <c r="HC132" s="9">
        <v>167.81213402862178</v>
      </c>
      <c r="HD132" s="9">
        <v>204.81389696991462</v>
      </c>
      <c r="HE132" s="9">
        <v>129.84024592812904</v>
      </c>
      <c r="HF132" s="9">
        <v>128.75620561455062</v>
      </c>
      <c r="HG132" s="9">
        <v>143.17180616740089</v>
      </c>
      <c r="HH132" s="9">
        <v>20</v>
      </c>
      <c r="HI132" s="9">
        <v>1.5308666666666666</v>
      </c>
      <c r="HJ132" s="9">
        <v>21.13</v>
      </c>
      <c r="HK132" s="9">
        <v>0.58593333333333331</v>
      </c>
      <c r="HL132" s="34">
        <v>206.1</v>
      </c>
      <c r="HM132" s="9">
        <v>207.63333333333335</v>
      </c>
      <c r="HN132" s="34">
        <v>228.69999999999996</v>
      </c>
      <c r="HO132" s="9">
        <v>1.1407</v>
      </c>
      <c r="HP132" s="9">
        <v>1.3885666666666667</v>
      </c>
      <c r="HQ132" s="9">
        <v>0.72239691707795395</v>
      </c>
      <c r="HR132" s="9">
        <v>1.8084063906142169</v>
      </c>
      <c r="HS132" s="9">
        <v>4.855758569857433</v>
      </c>
      <c r="HT132" s="9">
        <v>0.71064666666666676</v>
      </c>
      <c r="HU132" s="9">
        <v>0.61506666666666676</v>
      </c>
      <c r="HV132" s="9">
        <v>1.0017</v>
      </c>
      <c r="HW132" s="9">
        <v>3.5130315303102031</v>
      </c>
      <c r="HX132" s="9">
        <v>0.78759999999999997</v>
      </c>
      <c r="HY132" s="9">
        <v>1.2631000000000001</v>
      </c>
      <c r="HZ132" s="9">
        <v>0.67600000000000005</v>
      </c>
      <c r="IA132" s="9">
        <v>1.7648892219999999</v>
      </c>
      <c r="IB132" s="9">
        <v>1.0695333333333332</v>
      </c>
      <c r="IC132" s="9">
        <v>1.64</v>
      </c>
      <c r="ID132" s="9">
        <v>1.1769000000000001</v>
      </c>
      <c r="IE132" s="9">
        <v>1.7683333333333333</v>
      </c>
      <c r="IF132" s="9">
        <v>1.7360605383022776</v>
      </c>
      <c r="IG132" s="9">
        <v>1.1349611111111111</v>
      </c>
      <c r="IH132" s="9">
        <v>0.93920677708764666</v>
      </c>
      <c r="II132" s="9">
        <v>203.0333333333333</v>
      </c>
      <c r="IJ132" s="9">
        <v>193.20000000000002</v>
      </c>
      <c r="IK132" s="9">
        <v>185.83333333333334</v>
      </c>
      <c r="IL132" s="9">
        <v>170.43333333333331</v>
      </c>
      <c r="IM132" s="9">
        <v>292.8</v>
      </c>
      <c r="IN132" s="9">
        <v>149.26666666666665</v>
      </c>
      <c r="IO132" s="9">
        <v>169.36666666666665</v>
      </c>
      <c r="IP132" s="9">
        <v>184.3</v>
      </c>
      <c r="IQ132" s="9">
        <v>120.06666666666668</v>
      </c>
      <c r="IR132" s="9">
        <v>132.63333333333333</v>
      </c>
      <c r="IS132" s="9">
        <v>206.96666666666664</v>
      </c>
      <c r="IT132" s="9">
        <v>143.29999999999998</v>
      </c>
      <c r="IU132" s="9">
        <v>210.43333333333334</v>
      </c>
      <c r="IV132" s="9">
        <v>165.46666666666664</v>
      </c>
      <c r="IW132" s="9">
        <v>130.70055666421595</v>
      </c>
      <c r="IX132" s="9">
        <v>124.22342007678901</v>
      </c>
      <c r="IY132" s="9">
        <v>142.82847873674976</v>
      </c>
      <c r="IZ132" s="9">
        <v>143.4363924919156</v>
      </c>
      <c r="JA132" s="9">
        <v>111.1958209798108</v>
      </c>
      <c r="JB132" s="9">
        <v>94.353904956362612</v>
      </c>
      <c r="JC132" s="9">
        <v>145.66337532629666</v>
      </c>
      <c r="JD132" s="9">
        <v>188.44721988711422</v>
      </c>
      <c r="JE132" s="9">
        <v>1.4867499999999998</v>
      </c>
      <c r="JF132" s="9">
        <v>0.49933333333333335</v>
      </c>
      <c r="JG132" s="9">
        <v>0.89665649448746942</v>
      </c>
      <c r="JH132" s="9">
        <v>1.222335782473303</v>
      </c>
      <c r="JI132" s="9">
        <v>1.441473192533137</v>
      </c>
      <c r="JJ132" s="9">
        <v>1.6827779487954775</v>
      </c>
      <c r="JK132" s="9">
        <v>1.7953204807244243</v>
      </c>
      <c r="JL132" s="9">
        <v>1.8971955386267416</v>
      </c>
      <c r="JM132" s="9">
        <v>1.2760452587991717</v>
      </c>
      <c r="JN132" s="9">
        <v>1.264926507936508</v>
      </c>
      <c r="JO132" s="9">
        <v>1.4839368771566595</v>
      </c>
      <c r="JP132" s="9">
        <v>1.4706066908212563</v>
      </c>
      <c r="JQ132" s="9">
        <v>1.2041589717046239</v>
      </c>
      <c r="JR132" s="9">
        <v>1.1800789751552798</v>
      </c>
      <c r="JS132" s="9">
        <v>2.4721581918564528</v>
      </c>
      <c r="JT132" s="9">
        <v>2.2771568253968248</v>
      </c>
      <c r="JU132" s="9">
        <v>1.2536331366459625</v>
      </c>
      <c r="JV132" s="9">
        <v>1.2843000345065563</v>
      </c>
      <c r="JW132" s="9">
        <v>2.5862210869565212</v>
      </c>
      <c r="JX132" s="9">
        <v>2.3378520151828845</v>
      </c>
      <c r="JY132" s="9">
        <v>1.6032615044858525</v>
      </c>
      <c r="JZ132" s="9">
        <v>1.6039627812284334</v>
      </c>
      <c r="KA132" s="9">
        <v>1.2823666666666664</v>
      </c>
      <c r="KB132" s="9">
        <v>1.0303000000000002</v>
      </c>
      <c r="KC132" s="9">
        <v>0.84093333333333353</v>
      </c>
      <c r="KD132" s="9">
        <v>1.1899000000000002</v>
      </c>
      <c r="KE132" s="9">
        <v>0.78749999999999998</v>
      </c>
      <c r="KF132" s="9">
        <v>1.4304666666666666</v>
      </c>
      <c r="KG132" s="9">
        <v>0.80843333333333345</v>
      </c>
      <c r="KH132" s="9">
        <v>0.98786666666666678</v>
      </c>
      <c r="KI132" s="9">
        <v>1.81125</v>
      </c>
      <c r="KJ132" s="9">
        <v>0.6898333333333333</v>
      </c>
      <c r="KK132" s="9">
        <v>0.64850000000000008</v>
      </c>
      <c r="KL132" s="9">
        <v>0.90883333333333327</v>
      </c>
      <c r="KM132" s="9">
        <v>1.2671255355727682</v>
      </c>
      <c r="KN132" s="9">
        <v>0.7286350679247201</v>
      </c>
      <c r="KO132" s="9">
        <v>0.67912298628756262</v>
      </c>
      <c r="KP132" s="9">
        <v>0.99770913598889177</v>
      </c>
      <c r="KQ132" s="9">
        <v>0.27910000000000001</v>
      </c>
      <c r="KR132" s="9">
        <v>0.26940000000000003</v>
      </c>
      <c r="KS132" s="9">
        <v>0.20335</v>
      </c>
      <c r="KT132" s="9">
        <v>0.33941166666666667</v>
      </c>
      <c r="KU132" s="9">
        <v>59.180698627675582</v>
      </c>
      <c r="KV132" s="27">
        <v>1.7124362324185716</v>
      </c>
      <c r="KW132" s="27">
        <v>1.1153103156186763</v>
      </c>
      <c r="KX132" s="27">
        <v>2.095936395125201</v>
      </c>
      <c r="KY132" s="27">
        <v>1.3253579237402402</v>
      </c>
      <c r="KZ132" s="27">
        <v>0.90950487848561534</v>
      </c>
      <c r="LA132" s="27">
        <v>1.1530891789354287</v>
      </c>
      <c r="LB132" s="27">
        <v>0.47327596018956147</v>
      </c>
      <c r="LC132" s="27">
        <v>0.75205495043820747</v>
      </c>
      <c r="LD132" s="27">
        <v>1.0136000000000001</v>
      </c>
      <c r="LE132" s="27">
        <v>1.2242333333333335</v>
      </c>
      <c r="LF132" s="27">
        <v>0.77812880829046882</v>
      </c>
      <c r="LG132" s="27">
        <v>0.76289564641525531</v>
      </c>
      <c r="LH132" s="27">
        <v>0.88759999999999994</v>
      </c>
      <c r="LI132" s="27">
        <v>0.7494866840241553</v>
      </c>
      <c r="LJ132" s="9">
        <v>84.55593512767426</v>
      </c>
      <c r="LK132" s="27">
        <v>242.9</v>
      </c>
      <c r="LL132" s="9">
        <v>2.9066666666666663</v>
      </c>
      <c r="LM132" s="9">
        <v>3.8325858272182636</v>
      </c>
      <c r="LN132" s="9">
        <v>3.1330780845305566</v>
      </c>
      <c r="LO132" s="9">
        <v>2.7371744835445342</v>
      </c>
      <c r="LP132" s="9">
        <v>4.1844231304688435</v>
      </c>
      <c r="LQ132" s="9">
        <v>3.8380623340815241</v>
      </c>
      <c r="LR132" s="9">
        <v>3.0010140786711887</v>
      </c>
      <c r="LS132" s="9">
        <v>4.2809556872384791</v>
      </c>
      <c r="LT132" s="9">
        <v>229.48099999999999</v>
      </c>
      <c r="LU132" s="9">
        <v>228.328</v>
      </c>
      <c r="LV132" s="9">
        <v>262.67533333333336</v>
      </c>
      <c r="LW132" s="9">
        <v>229.16200000000001</v>
      </c>
      <c r="LX132" s="9">
        <v>246.67333333333332</v>
      </c>
      <c r="LY132" s="9">
        <v>225.40666666666667</v>
      </c>
      <c r="LZ132" s="9">
        <v>234.56533333333334</v>
      </c>
      <c r="MA132" s="9">
        <v>280.51233333333329</v>
      </c>
      <c r="MB132" s="9">
        <v>170.36800000000002</v>
      </c>
      <c r="MC132" s="9">
        <v>225.74633333333335</v>
      </c>
      <c r="MD132" s="9">
        <v>250.06033333333335</v>
      </c>
      <c r="ME132" s="9">
        <v>210.58466666666666</v>
      </c>
      <c r="MF132" s="9">
        <v>208.78033333333335</v>
      </c>
      <c r="MG132" s="9">
        <v>211.059</v>
      </c>
      <c r="MH132" s="9">
        <v>211.10033333333334</v>
      </c>
      <c r="MI132" s="9">
        <v>216.96066666666664</v>
      </c>
      <c r="MJ132" s="9">
        <v>215.51466666666667</v>
      </c>
      <c r="MK132" s="9">
        <v>223.67600000000002</v>
      </c>
      <c r="ML132" s="9">
        <v>283.82066666666668</v>
      </c>
      <c r="MM132" s="9">
        <v>335.86133333333333</v>
      </c>
      <c r="MN132" s="9">
        <v>315.38766666666669</v>
      </c>
      <c r="MO132" s="9">
        <v>152.49100000000001</v>
      </c>
      <c r="MP132" s="9">
        <v>168.09433333333334</v>
      </c>
      <c r="MQ132" s="9">
        <v>199.51766666666666</v>
      </c>
      <c r="MR132" s="9">
        <v>210.14366666666669</v>
      </c>
      <c r="MS132" s="9">
        <v>223.20133333333331</v>
      </c>
      <c r="MT132" s="9">
        <v>217.34533333333331</v>
      </c>
      <c r="MU132" s="9">
        <v>211.3116666666667</v>
      </c>
      <c r="MV132" s="9">
        <v>232.375</v>
      </c>
      <c r="MW132" s="9">
        <v>101.09999999999998</v>
      </c>
      <c r="MX132" s="9">
        <v>99.63333333333334</v>
      </c>
      <c r="MY132" s="9">
        <v>103.7</v>
      </c>
      <c r="MZ132" s="9">
        <v>98.166666666666671</v>
      </c>
      <c r="NA132" s="9">
        <v>101.83333333333333</v>
      </c>
      <c r="NB132" s="9">
        <v>100.56666666666666</v>
      </c>
      <c r="NC132" s="9">
        <v>103.13333333333333</v>
      </c>
      <c r="ND132" s="9">
        <v>106.23333333333335</v>
      </c>
      <c r="NE132" s="9">
        <v>222.5566666666667</v>
      </c>
      <c r="NF132" s="9">
        <v>227.09966666666665</v>
      </c>
      <c r="NG132" s="9">
        <v>10.313333333333334</v>
      </c>
      <c r="NH132" s="9">
        <v>18.41333333333333</v>
      </c>
      <c r="NI132" s="9">
        <v>7.5</v>
      </c>
      <c r="NJ132" s="9">
        <v>93.033333333333317</v>
      </c>
      <c r="NK132" s="9">
        <v>201.70000000000002</v>
      </c>
      <c r="NL132" s="9">
        <v>312.23333333333301</v>
      </c>
      <c r="NM132" s="9">
        <v>143.47202295552367</v>
      </c>
      <c r="NN132" s="9">
        <v>1.4614145440491217</v>
      </c>
      <c r="NO132" s="9">
        <v>1.6650102366301991</v>
      </c>
      <c r="NP132" s="27">
        <v>104.0423728813559</v>
      </c>
      <c r="NQ132" s="27">
        <v>222.23817722681358</v>
      </c>
      <c r="NR132" s="27">
        <v>104.07365967365966</v>
      </c>
      <c r="NS132" s="27">
        <v>272.77</v>
      </c>
      <c r="NT132" s="27">
        <v>116.50999999999999</v>
      </c>
      <c r="NU132" s="27">
        <v>222.86</v>
      </c>
      <c r="NV132" s="27">
        <v>1510</v>
      </c>
      <c r="NW132" s="27">
        <v>340</v>
      </c>
      <c r="NX132" s="27">
        <v>282</v>
      </c>
      <c r="NY132" s="27">
        <v>215</v>
      </c>
      <c r="NZ132" s="27">
        <v>115</v>
      </c>
      <c r="OA132" s="27">
        <v>116</v>
      </c>
      <c r="OB132" s="27">
        <v>114</v>
      </c>
      <c r="OC132" s="27">
        <v>75.599999999999994</v>
      </c>
      <c r="OD132" s="27">
        <v>956.6565956951207</v>
      </c>
      <c r="OE132" s="27">
        <v>145.09466666666665</v>
      </c>
      <c r="OF132" s="27">
        <v>3307.939792663477</v>
      </c>
      <c r="OG132" s="27">
        <v>4568.5999999999995</v>
      </c>
      <c r="OH132" s="27">
        <v>4983.4666666666672</v>
      </c>
      <c r="OI132" s="27">
        <v>5049.5999999999995</v>
      </c>
      <c r="OJ132" s="9">
        <v>262.66666666666669</v>
      </c>
      <c r="OK132" s="9">
        <v>213.33333333333334</v>
      </c>
      <c r="OL132" s="9">
        <v>34.799999999999997</v>
      </c>
      <c r="OM132" s="9">
        <v>84.6</v>
      </c>
      <c r="ON132" s="9">
        <v>360</v>
      </c>
      <c r="OO132" s="9">
        <v>199.76666666666665</v>
      </c>
      <c r="OP132" s="9">
        <v>100.32352488060393</v>
      </c>
      <c r="OQ132" s="9">
        <v>99.854721549636565</v>
      </c>
      <c r="OR132" s="9">
        <v>136.83333333333334</v>
      </c>
      <c r="OS132" s="9">
        <v>163.86666666666667</v>
      </c>
      <c r="OT132" s="9">
        <v>216.43333333333331</v>
      </c>
      <c r="OU132" s="9">
        <v>303.43333333333334</v>
      </c>
      <c r="OV132" s="9">
        <v>176.4</v>
      </c>
      <c r="OW132" s="9">
        <v>223.93333333333331</v>
      </c>
      <c r="OX132" s="9">
        <v>190.06666666666669</v>
      </c>
      <c r="OY132" s="9">
        <v>172.4</v>
      </c>
      <c r="OZ132" s="9">
        <v>173.30000000000004</v>
      </c>
      <c r="PA132" s="9">
        <v>132.4</v>
      </c>
      <c r="PB132" s="9">
        <v>127.43333333333332</v>
      </c>
      <c r="PC132" s="9">
        <v>153.63333333333301</v>
      </c>
      <c r="PD132" s="9">
        <v>133.06666666666666</v>
      </c>
      <c r="PE132" s="9">
        <v>234.4666666666667</v>
      </c>
    </row>
    <row r="133" spans="1:421" ht="15.75">
      <c r="A133" s="5">
        <v>40817</v>
      </c>
      <c r="B133" s="9">
        <v>251.23491200000001</v>
      </c>
      <c r="C133" s="9">
        <v>239.14011733333336</v>
      </c>
      <c r="D133" s="9">
        <v>345.39059199999997</v>
      </c>
      <c r="E133" s="9">
        <v>584</v>
      </c>
      <c r="F133" s="9">
        <v>262.25666666666666</v>
      </c>
      <c r="G133" s="9">
        <v>306.23529411764702</v>
      </c>
      <c r="H133" s="9">
        <v>236.28673600000002</v>
      </c>
      <c r="I133" s="9">
        <v>191.9666666666667</v>
      </c>
      <c r="J133" s="9">
        <v>228.46504633333333</v>
      </c>
      <c r="K133" s="9">
        <v>269.27643599999999</v>
      </c>
      <c r="L133" s="9">
        <v>218.17333333333332</v>
      </c>
      <c r="M133" s="9">
        <v>697.13333333333333</v>
      </c>
      <c r="N133" s="9">
        <v>221.230769230769</v>
      </c>
      <c r="O133" s="9">
        <v>234.42487192666667</v>
      </c>
      <c r="P133" s="9">
        <v>268.49154050714282</v>
      </c>
      <c r="Q133" s="9">
        <v>244.345472</v>
      </c>
      <c r="R133" s="9">
        <v>244.23407738888886</v>
      </c>
      <c r="S133" s="9">
        <v>225.60638144666666</v>
      </c>
      <c r="T133" s="9">
        <v>182.59786850149999</v>
      </c>
      <c r="U133" s="9">
        <v>533.75015941510003</v>
      </c>
      <c r="V133" s="9">
        <v>225.9811069186508</v>
      </c>
      <c r="W133" s="9">
        <v>240.95333333333335</v>
      </c>
      <c r="X133" s="9"/>
      <c r="Y133" s="9">
        <v>266.63685556666667</v>
      </c>
      <c r="Z133" s="9">
        <v>399.17667025936504</v>
      </c>
      <c r="AA133" s="17">
        <v>332.16314141333334</v>
      </c>
      <c r="AB133" s="9">
        <v>617.33333333333337</v>
      </c>
      <c r="AC133" s="9">
        <v>702</v>
      </c>
      <c r="AD133" s="9">
        <v>541.66666666666663</v>
      </c>
      <c r="AE133" s="9">
        <v>2281.7899789288385</v>
      </c>
      <c r="AF133" s="9">
        <v>2011.3507036466669</v>
      </c>
      <c r="AG133" s="9">
        <v>2036.5183955245077</v>
      </c>
      <c r="AH133" s="9">
        <v>1783.7661888574037</v>
      </c>
      <c r="AI133" s="9">
        <v>1706.3224805314337</v>
      </c>
      <c r="AJ133" s="9">
        <v>2072.9817850332379</v>
      </c>
      <c r="AK133" s="9">
        <v>3048.967892530829</v>
      </c>
      <c r="AL133" s="9">
        <v>281.20748883321426</v>
      </c>
      <c r="AM133" s="9">
        <v>220.41567622439879</v>
      </c>
      <c r="AN133" s="9">
        <v>241.95933138928572</v>
      </c>
      <c r="AO133" s="9">
        <v>233.6132554666666</v>
      </c>
      <c r="AP133" s="9">
        <v>346.41666666666669</v>
      </c>
      <c r="AQ133" s="9">
        <v>369.88668066666668</v>
      </c>
      <c r="AR133" s="9">
        <v>201.13333333333333</v>
      </c>
      <c r="AS133" s="9">
        <v>173.56666666666669</v>
      </c>
      <c r="AT133" s="9">
        <v>148.66666666666669</v>
      </c>
      <c r="AU133" s="9">
        <v>222.76666666666665</v>
      </c>
      <c r="AV133" s="9">
        <v>133.86666666666667</v>
      </c>
      <c r="AW133" s="9">
        <v>200.56666666666669</v>
      </c>
      <c r="AX133" s="9">
        <v>129.89999999999998</v>
      </c>
      <c r="AY133" s="9">
        <v>189.23333333333335</v>
      </c>
      <c r="AZ133" s="9">
        <v>248.83333333333331</v>
      </c>
      <c r="BA133" s="9">
        <v>159.16666666666666</v>
      </c>
      <c r="BB133" s="9">
        <v>196.53333333333333</v>
      </c>
      <c r="BC133" s="9">
        <v>218.63333333333333</v>
      </c>
      <c r="BD133" s="9">
        <v>151.76666666666668</v>
      </c>
      <c r="BE133" s="9">
        <v>301.36666666666667</v>
      </c>
      <c r="BF133" s="9">
        <v>177.00000000000003</v>
      </c>
      <c r="BG133" s="9">
        <v>114.26666666666667</v>
      </c>
      <c r="BH133" s="9">
        <v>253.7</v>
      </c>
      <c r="BI133" s="9">
        <v>295.46033092914723</v>
      </c>
      <c r="BJ133" s="9">
        <v>168.07692085182208</v>
      </c>
      <c r="BK133" s="9">
        <v>322.70528263904674</v>
      </c>
      <c r="BL133" s="9">
        <v>216.0258000496155</v>
      </c>
      <c r="BM133" s="9">
        <v>162.3899400762302</v>
      </c>
      <c r="BN133" s="9">
        <v>213.7029084520789</v>
      </c>
      <c r="BO133" s="9">
        <v>270.33571821684097</v>
      </c>
      <c r="BP133" s="9">
        <v>297.9201056454275</v>
      </c>
      <c r="BQ133" s="9">
        <v>226.03305785123968</v>
      </c>
      <c r="BR133" s="9">
        <v>216.48016276703967</v>
      </c>
      <c r="BS133" s="9">
        <v>185.35128718947723</v>
      </c>
      <c r="BT133" s="9">
        <v>201.89412336085479</v>
      </c>
      <c r="BU133" s="9">
        <v>238.90379740019321</v>
      </c>
      <c r="BV133" s="9">
        <v>214.38198653198651</v>
      </c>
      <c r="BW133" s="9">
        <v>190.83333333333334</v>
      </c>
      <c r="BX133" s="9">
        <v>204.69230769230799</v>
      </c>
      <c r="BY133" s="9">
        <v>187.16666666666666</v>
      </c>
      <c r="BZ133" s="9">
        <v>190.89999999999998</v>
      </c>
      <c r="CA133" s="9">
        <v>334.63021910714286</v>
      </c>
      <c r="CB133" s="9">
        <v>182.30000000000004</v>
      </c>
      <c r="CC133" s="9">
        <v>2604.9985042844696</v>
      </c>
      <c r="CD133" s="9">
        <v>4574.5896416666665</v>
      </c>
      <c r="CE133" s="9">
        <v>4601.0454331206347</v>
      </c>
      <c r="CF133" s="9">
        <v>3894.0442359857147</v>
      </c>
      <c r="CG133" s="9">
        <v>3466.8025687095237</v>
      </c>
      <c r="CH133" s="27">
        <v>4233.4466666666667</v>
      </c>
      <c r="CI133" s="27">
        <v>3813.3333333333335</v>
      </c>
      <c r="CJ133" s="27">
        <v>6003.833333333333</v>
      </c>
      <c r="CK133" s="27">
        <v>4369.333333333333</v>
      </c>
      <c r="CL133" s="27">
        <v>239.361111111111</v>
      </c>
      <c r="CM133" s="27">
        <v>3792.6666666666665</v>
      </c>
      <c r="CN133" s="27"/>
      <c r="CO133" s="27">
        <v>5091.5600000000004</v>
      </c>
      <c r="CP133" s="27">
        <v>5073.996666666666</v>
      </c>
      <c r="CQ133" s="27">
        <v>188.81111111111099</v>
      </c>
      <c r="CR133" s="27">
        <v>192.611111111111</v>
      </c>
      <c r="CS133" s="27">
        <v>426.0171666666667</v>
      </c>
      <c r="CT133" s="27">
        <v>153.263888888889</v>
      </c>
      <c r="CU133" s="27">
        <v>205.28333333333333</v>
      </c>
      <c r="CV133" s="27">
        <v>689.01805617066657</v>
      </c>
      <c r="CW133" s="9">
        <v>279.49666666666667</v>
      </c>
      <c r="CX133" s="9">
        <v>493.02645502645504</v>
      </c>
      <c r="CY133" s="9">
        <v>177.66666666666666</v>
      </c>
      <c r="CZ133" s="9">
        <v>197.33333333333334</v>
      </c>
      <c r="DA133" s="9">
        <v>245.91228070175438</v>
      </c>
      <c r="DB133" s="9">
        <v>2103.9623506915873</v>
      </c>
      <c r="DC133" s="27">
        <v>236.0333333333333</v>
      </c>
      <c r="DD133" s="9">
        <v>1241.9233333333332</v>
      </c>
      <c r="DE133" s="9">
        <v>455</v>
      </c>
      <c r="DF133" s="9">
        <v>455</v>
      </c>
      <c r="DG133" s="9">
        <v>406.74076999999994</v>
      </c>
      <c r="DH133" s="9">
        <v>487.66666666666669</v>
      </c>
      <c r="DI133" s="9">
        <v>427.45182633333326</v>
      </c>
      <c r="DJ133" s="9">
        <v>1125.83</v>
      </c>
      <c r="DK133" s="9">
        <v>1114</v>
      </c>
      <c r="DL133" s="9">
        <v>1213.6666666666667</v>
      </c>
      <c r="DM133" s="9">
        <v>1126.8638946698563</v>
      </c>
      <c r="DN133" s="9">
        <v>327.9666666666667</v>
      </c>
      <c r="DO133" s="9">
        <v>329.66666666666669</v>
      </c>
      <c r="DP133" s="9">
        <v>360.66666666666669</v>
      </c>
      <c r="DQ133" s="9">
        <v>320.88066729365079</v>
      </c>
      <c r="DR133" s="9">
        <v>1099.24</v>
      </c>
      <c r="DS133" s="9">
        <v>502.94</v>
      </c>
      <c r="DT133" s="9">
        <v>538</v>
      </c>
      <c r="DU133" s="9">
        <v>1093.6133333333335</v>
      </c>
      <c r="DV133" s="9">
        <v>1216.6666666666667</v>
      </c>
      <c r="DW133" s="9">
        <v>159.79999999999998</v>
      </c>
      <c r="DX133" s="9">
        <v>545.70057720057719</v>
      </c>
      <c r="DY133" s="9">
        <v>593.66666666666663</v>
      </c>
      <c r="DZ133" s="9">
        <v>1131.9966666666667</v>
      </c>
      <c r="EA133" s="9">
        <v>1272.3333333333333</v>
      </c>
      <c r="EB133" s="9">
        <v>220.37</v>
      </c>
      <c r="EC133" s="9">
        <v>230.66666666666666</v>
      </c>
      <c r="ED133" s="17">
        <v>1019</v>
      </c>
      <c r="EE133" s="9">
        <v>687.68568073748611</v>
      </c>
      <c r="EF133" s="9">
        <v>2144.7303721566664</v>
      </c>
      <c r="EG133" s="9">
        <v>1125.5333349306666</v>
      </c>
      <c r="EH133" s="9">
        <v>263.36421818519995</v>
      </c>
      <c r="EI133" s="9">
        <v>1187.3467539142857</v>
      </c>
      <c r="EJ133" s="9">
        <v>506.03516925518352</v>
      </c>
      <c r="EK133" s="9">
        <v>431.62923622023806</v>
      </c>
      <c r="EL133" s="9">
        <v>424.33830724013887</v>
      </c>
      <c r="EM133" s="9">
        <v>160.4</v>
      </c>
      <c r="EN133" s="9">
        <v>293.36666666666662</v>
      </c>
      <c r="EO133" s="9">
        <v>213.4666666666667</v>
      </c>
      <c r="EP133" s="9">
        <v>199.00000000000003</v>
      </c>
      <c r="EQ133" s="9">
        <v>299.50000000000006</v>
      </c>
      <c r="ER133" s="9">
        <v>306.5333333333333</v>
      </c>
      <c r="ES133" s="9">
        <v>140.63333333333333</v>
      </c>
      <c r="ET133" s="9">
        <v>281</v>
      </c>
      <c r="EU133" s="9">
        <v>146.13333333333333</v>
      </c>
      <c r="EV133" s="9">
        <v>328.53333333333336</v>
      </c>
      <c r="EW133" s="9">
        <v>195.51820728291312</v>
      </c>
      <c r="EX133" s="9">
        <v>222.33421137846557</v>
      </c>
      <c r="EY133" s="9">
        <v>155.01481511770572</v>
      </c>
      <c r="EZ133" s="9">
        <v>167.85347343041494</v>
      </c>
      <c r="FA133" s="9">
        <v>182.99771964229294</v>
      </c>
      <c r="FB133" s="9">
        <v>176.8137806343091</v>
      </c>
      <c r="FC133" s="9">
        <v>1020.8627520944443</v>
      </c>
      <c r="FD133" s="9">
        <v>3003.0200000000004</v>
      </c>
      <c r="FE133" s="9">
        <v>329.45110565063487</v>
      </c>
      <c r="FF133" s="9">
        <v>1237.0872395026665</v>
      </c>
      <c r="FG133" s="9">
        <v>1377.3333333333333</v>
      </c>
      <c r="FH133" s="9">
        <v>514.33333333333303</v>
      </c>
      <c r="FI133" s="9">
        <v>648.15904440000008</v>
      </c>
      <c r="FJ133" s="9">
        <v>28.171981343884664</v>
      </c>
      <c r="FK133" s="9">
        <v>29.314583333333331</v>
      </c>
      <c r="FL133" s="9">
        <v>427.50468975468965</v>
      </c>
      <c r="FM133" s="9">
        <v>667.61461949768204</v>
      </c>
      <c r="FN133" s="9">
        <v>1250</v>
      </c>
      <c r="FO133" s="9">
        <v>138.70000000000002</v>
      </c>
      <c r="FP133" s="9">
        <v>642.70952380952394</v>
      </c>
      <c r="FQ133" s="9">
        <v>563.99495721076187</v>
      </c>
      <c r="FR133" s="9">
        <v>704.95634920634905</v>
      </c>
      <c r="FS133" s="9">
        <v>521.66666666666663</v>
      </c>
      <c r="FT133" s="9">
        <v>829.13127205432374</v>
      </c>
      <c r="FU133" s="9">
        <v>0.70166666666666666</v>
      </c>
      <c r="FV133" s="9">
        <v>1270.2300662233333</v>
      </c>
      <c r="FW133" s="9">
        <v>676.157757554</v>
      </c>
      <c r="FX133" s="9">
        <v>195.9</v>
      </c>
      <c r="FY133" s="9">
        <v>209.36666666666667</v>
      </c>
      <c r="FZ133" s="9">
        <v>193.9</v>
      </c>
      <c r="GA133" s="9">
        <v>174.36666666666667</v>
      </c>
      <c r="GB133" s="9">
        <v>171.3</v>
      </c>
      <c r="GC133" s="9">
        <v>207.79999999999998</v>
      </c>
      <c r="GD133" s="9">
        <v>202.3</v>
      </c>
      <c r="GE133" s="9">
        <v>176.74674663473914</v>
      </c>
      <c r="GF133" s="9">
        <v>195.07378043619332</v>
      </c>
      <c r="GG133" s="9">
        <v>161.14832535885168</v>
      </c>
      <c r="GH133" s="9">
        <v>161.67166316166271</v>
      </c>
      <c r="GI133" s="9">
        <v>663.81187088199999</v>
      </c>
      <c r="GJ133" s="9">
        <v>20.066666666666666</v>
      </c>
      <c r="GK133" s="9">
        <v>18.623333333333335</v>
      </c>
      <c r="GL133" s="9">
        <v>3.5813333333333333</v>
      </c>
      <c r="GM133" s="9">
        <v>1.4632083333333334</v>
      </c>
      <c r="GN133" s="9">
        <v>1.7310317460317461</v>
      </c>
      <c r="GO133" s="9">
        <v>3.4353333333333329</v>
      </c>
      <c r="GP133" s="9">
        <v>1.7372480158730159</v>
      </c>
      <c r="GQ133" s="9">
        <v>5.5873333333333335</v>
      </c>
      <c r="GR133" s="9">
        <v>0.63672333333333331</v>
      </c>
      <c r="GS133" s="9">
        <v>5.226</v>
      </c>
      <c r="GT133" s="9">
        <v>1.7331150793650794</v>
      </c>
      <c r="GU133" s="9">
        <v>187.96666666666667</v>
      </c>
      <c r="GV133" s="9">
        <v>132.36666666666667</v>
      </c>
      <c r="GW133" s="9">
        <v>150.36666666666667</v>
      </c>
      <c r="GX133" s="9">
        <v>170.33333333333334</v>
      </c>
      <c r="GY133" s="9">
        <v>185.16666666666666</v>
      </c>
      <c r="GZ133" s="9">
        <v>122.53333333333333</v>
      </c>
      <c r="HA133" s="9">
        <v>207.7</v>
      </c>
      <c r="HB133" s="9">
        <v>116.3725365104175</v>
      </c>
      <c r="HC133" s="9">
        <v>155.4263569322448</v>
      </c>
      <c r="HD133" s="9">
        <v>228.68345125644981</v>
      </c>
      <c r="HE133" s="9">
        <v>111.79246201742059</v>
      </c>
      <c r="HF133" s="9">
        <v>139.6113003406131</v>
      </c>
      <c r="HG133" s="9">
        <v>132.59911894273128</v>
      </c>
      <c r="HH133" s="9">
        <v>17.716666666666669</v>
      </c>
      <c r="HI133" s="9">
        <v>1.4473666666666667</v>
      </c>
      <c r="HJ133" s="9">
        <v>18.916666666666668</v>
      </c>
      <c r="HK133" s="9">
        <v>0.75950000000000006</v>
      </c>
      <c r="HL133" s="34">
        <v>208.20000000000002</v>
      </c>
      <c r="HM133" s="9">
        <v>201.53333333333333</v>
      </c>
      <c r="HN133" s="34">
        <v>220.6</v>
      </c>
      <c r="HO133" s="9">
        <v>1.2293666666666665</v>
      </c>
      <c r="HP133" s="9">
        <v>1.4627999999999999</v>
      </c>
      <c r="HQ133" s="9">
        <v>0.65070031071844103</v>
      </c>
      <c r="HR133" s="9">
        <v>1.895774603174603</v>
      </c>
      <c r="HS133" s="9">
        <v>4.9834749504583238</v>
      </c>
      <c r="HT133" s="9">
        <v>0.64661199999999996</v>
      </c>
      <c r="HU133" s="9">
        <v>0.57226666666666659</v>
      </c>
      <c r="HV133" s="9">
        <v>0.92299999999999993</v>
      </c>
      <c r="HW133" s="9">
        <v>3.4798496739702371</v>
      </c>
      <c r="HX133" s="9">
        <v>0.76886919191919201</v>
      </c>
      <c r="HY133" s="9">
        <v>1.2282000000000002</v>
      </c>
      <c r="HZ133" s="9">
        <v>0.69116666666666671</v>
      </c>
      <c r="IA133" s="9">
        <v>1.7978914967559165</v>
      </c>
      <c r="IB133" s="9">
        <v>1.1068</v>
      </c>
      <c r="IC133" s="9">
        <v>1.5960000000000001</v>
      </c>
      <c r="ID133" s="9">
        <v>1.3120000000000001</v>
      </c>
      <c r="IE133" s="9">
        <v>1.8603333333333332</v>
      </c>
      <c r="IF133" s="9">
        <v>1.7232190476190474</v>
      </c>
      <c r="IG133" s="9">
        <v>1.2225055555555555</v>
      </c>
      <c r="IH133" s="9">
        <v>0.8502587301587301</v>
      </c>
      <c r="II133" s="9">
        <v>197.33333333333334</v>
      </c>
      <c r="IJ133" s="9">
        <v>194.33333333333334</v>
      </c>
      <c r="IK133" s="9">
        <v>183.69999999999996</v>
      </c>
      <c r="IL133" s="9">
        <v>169.29999999999998</v>
      </c>
      <c r="IM133" s="9">
        <v>256.63333333333333</v>
      </c>
      <c r="IN133" s="9">
        <v>153.79999999999998</v>
      </c>
      <c r="IO133" s="9">
        <v>176.33333333333334</v>
      </c>
      <c r="IP133" s="9">
        <v>183.3</v>
      </c>
      <c r="IQ133" s="9">
        <v>109.46666666666667</v>
      </c>
      <c r="IR133" s="9">
        <v>129.66666666666666</v>
      </c>
      <c r="IS133" s="9">
        <v>197</v>
      </c>
      <c r="IT133" s="9">
        <v>148.43333333333331</v>
      </c>
      <c r="IU133" s="9">
        <v>220.6</v>
      </c>
      <c r="IV133" s="9">
        <v>189.23333333333332</v>
      </c>
      <c r="IW133" s="9">
        <v>140.85991731197063</v>
      </c>
      <c r="IX133" s="9">
        <v>130.22493512704318</v>
      </c>
      <c r="IY133" s="9">
        <v>129.95854708799575</v>
      </c>
      <c r="IZ133" s="9">
        <v>132.16710618951589</v>
      </c>
      <c r="JA133" s="9">
        <v>108.55134715786983</v>
      </c>
      <c r="JB133" s="9">
        <v>91.746865701373252</v>
      </c>
      <c r="JC133" s="9">
        <v>150.73884916581545</v>
      </c>
      <c r="JD133" s="9">
        <v>210.07966054201194</v>
      </c>
      <c r="JE133" s="9">
        <v>1.4472500000000001</v>
      </c>
      <c r="JF133" s="9">
        <v>0.5315833333333333</v>
      </c>
      <c r="JG133" s="9">
        <v>1.0508702407862922</v>
      </c>
      <c r="JH133" s="9">
        <v>1.3405639974733616</v>
      </c>
      <c r="JI133" s="9">
        <v>1.4668660974902263</v>
      </c>
      <c r="JJ133" s="9">
        <v>1.699535234665376</v>
      </c>
      <c r="JK133" s="9">
        <v>1.8142547457435407</v>
      </c>
      <c r="JL133" s="9">
        <v>1.9160635281531302</v>
      </c>
      <c r="JM133" s="9">
        <v>1.3866619047619044</v>
      </c>
      <c r="JN133" s="9">
        <v>1.3783412698412698</v>
      </c>
      <c r="JO133" s="9">
        <v>1.5453968253968251</v>
      </c>
      <c r="JP133" s="9">
        <v>1.5252000000000001</v>
      </c>
      <c r="JQ133" s="9">
        <v>1.0854730158730159</v>
      </c>
      <c r="JR133" s="9">
        <v>1.0686174603174603</v>
      </c>
      <c r="JS133" s="9">
        <v>2.4310063492063492</v>
      </c>
      <c r="JT133" s="9">
        <v>2.0773555555555552</v>
      </c>
      <c r="JU133" s="9">
        <v>1.3331079365079368</v>
      </c>
      <c r="JV133" s="9">
        <v>1.3602063492063494</v>
      </c>
      <c r="JW133" s="9">
        <v>3.093780952380953</v>
      </c>
      <c r="JX133" s="9">
        <v>2.3101507936507937</v>
      </c>
      <c r="JY133" s="9">
        <v>1.6627015873015876</v>
      </c>
      <c r="JZ133" s="9">
        <v>1.6447873015873014</v>
      </c>
      <c r="KA133" s="9">
        <v>1.1401999999999999</v>
      </c>
      <c r="KB133" s="9">
        <v>0.98363333333333347</v>
      </c>
      <c r="KC133" s="9">
        <v>0.80640000000000001</v>
      </c>
      <c r="KD133" s="9">
        <v>1.0134999999999998</v>
      </c>
      <c r="KE133" s="9">
        <v>0.76293333333333335</v>
      </c>
      <c r="KF133" s="9">
        <v>1.4212666666666667</v>
      </c>
      <c r="KG133" s="9">
        <v>0.51463333333333328</v>
      </c>
      <c r="KH133" s="9">
        <v>0.81776666666666653</v>
      </c>
      <c r="KI133" s="9">
        <v>1.8321666666666667</v>
      </c>
      <c r="KJ133" s="9">
        <v>0.7154166666666667</v>
      </c>
      <c r="KK133" s="9">
        <v>0.64774999999999994</v>
      </c>
      <c r="KL133" s="9">
        <v>1.3038333333333332</v>
      </c>
      <c r="KM133" s="9">
        <v>1.3395262986755005</v>
      </c>
      <c r="KN133" s="9">
        <v>0.76456122321052977</v>
      </c>
      <c r="KO133" s="9">
        <v>0.69772408273201025</v>
      </c>
      <c r="KP133" s="9">
        <v>1.3283457519856918</v>
      </c>
      <c r="KQ133" s="9">
        <v>0.31496666666666667</v>
      </c>
      <c r="KR133" s="9">
        <v>0.28096666666666664</v>
      </c>
      <c r="KS133" s="9">
        <v>0.22570000000000001</v>
      </c>
      <c r="KT133" s="9">
        <v>0.32537500000000003</v>
      </c>
      <c r="KU133" s="9">
        <v>57.330002811515975</v>
      </c>
      <c r="KV133" s="27">
        <v>1.5930259489099947</v>
      </c>
      <c r="KW133" s="27">
        <v>1.0056487161736321</v>
      </c>
      <c r="KX133" s="27">
        <v>2.1536044640163996</v>
      </c>
      <c r="KY133" s="27">
        <v>1.1756879391289217</v>
      </c>
      <c r="KZ133" s="27">
        <v>0.9274216957194501</v>
      </c>
      <c r="LA133" s="27">
        <v>1.1260346904470275</v>
      </c>
      <c r="LB133" s="27">
        <v>0.51841357945842215</v>
      </c>
      <c r="LC133" s="27">
        <v>0.75826401800655574</v>
      </c>
      <c r="LD133" s="27">
        <v>1.1196666666666666</v>
      </c>
      <c r="LE133" s="27">
        <v>1.2835000000000001</v>
      </c>
      <c r="LF133" s="27">
        <v>0.82106137716855221</v>
      </c>
      <c r="LG133" s="27">
        <v>0.78215444536171008</v>
      </c>
      <c r="LH133" s="27">
        <v>0.85033333333333339</v>
      </c>
      <c r="LI133" s="27">
        <v>0.75674417057512555</v>
      </c>
      <c r="LJ133" s="9">
        <v>76.13095238095238</v>
      </c>
      <c r="LK133" s="27">
        <v>236.0333333333333</v>
      </c>
      <c r="LL133" s="9">
        <v>2.6966666666666668</v>
      </c>
      <c r="LM133" s="9">
        <v>3.5688168466947845</v>
      </c>
      <c r="LN133" s="9">
        <v>2.8930829770995863</v>
      </c>
      <c r="LO133" s="9">
        <v>2.6400786711532986</v>
      </c>
      <c r="LP133" s="9">
        <v>4.124232950805375</v>
      </c>
      <c r="LQ133" s="9">
        <v>3.9211746710381519</v>
      </c>
      <c r="LR133" s="9">
        <v>2.7171343685266169</v>
      </c>
      <c r="LS133" s="9">
        <v>4.1464645709163426</v>
      </c>
      <c r="LT133" s="9">
        <v>231.03599999999997</v>
      </c>
      <c r="LU133" s="9">
        <v>229.85266666666666</v>
      </c>
      <c r="LV133" s="9">
        <v>265.66066666666666</v>
      </c>
      <c r="LW133" s="9">
        <v>232.11100000000002</v>
      </c>
      <c r="LX133" s="9">
        <v>243.69800000000001</v>
      </c>
      <c r="LY133" s="9">
        <v>226.864</v>
      </c>
      <c r="LZ133" s="9">
        <v>242.18766666666667</v>
      </c>
      <c r="MA133" s="9">
        <v>283.49933333333337</v>
      </c>
      <c r="MB133" s="9">
        <v>172.36699999999999</v>
      </c>
      <c r="MC133" s="9">
        <v>228.09633333333332</v>
      </c>
      <c r="MD133" s="9">
        <v>253.06366666666668</v>
      </c>
      <c r="ME133" s="9">
        <v>210.23933333333332</v>
      </c>
      <c r="MF133" s="9">
        <v>212.53800000000001</v>
      </c>
      <c r="MG133" s="9">
        <v>213.53533333333334</v>
      </c>
      <c r="MH133" s="9">
        <v>222.65733333333333</v>
      </c>
      <c r="MI133" s="9">
        <v>218.90599999999998</v>
      </c>
      <c r="MJ133" s="9">
        <v>213.50800000000001</v>
      </c>
      <c r="MK133" s="9">
        <v>225.44966666666664</v>
      </c>
      <c r="ML133" s="9">
        <v>283.47466666666668</v>
      </c>
      <c r="MM133" s="9">
        <v>333.52166666666665</v>
      </c>
      <c r="MN133" s="9">
        <v>314.52733333333333</v>
      </c>
      <c r="MO133" s="9">
        <v>154.06266666666667</v>
      </c>
      <c r="MP133" s="9">
        <v>168.75433333333334</v>
      </c>
      <c r="MQ133" s="9">
        <v>200.60166666666669</v>
      </c>
      <c r="MR133" s="9">
        <v>211.49566666666666</v>
      </c>
      <c r="MS133" s="9">
        <v>226.24133333333336</v>
      </c>
      <c r="MT133" s="9">
        <v>204.51300000000001</v>
      </c>
      <c r="MU133" s="9">
        <v>212.124</v>
      </c>
      <c r="MV133" s="9">
        <v>233.98000000000002</v>
      </c>
      <c r="MW133" s="9">
        <v>105.23333333333335</v>
      </c>
      <c r="MX133" s="9">
        <v>102.8</v>
      </c>
      <c r="MY133" s="9">
        <v>107.13333333333333</v>
      </c>
      <c r="MZ133" s="9">
        <v>106.63333333333333</v>
      </c>
      <c r="NA133" s="9">
        <v>100.06666666666666</v>
      </c>
      <c r="NB133" s="9">
        <v>100.60000000000001</v>
      </c>
      <c r="NC133" s="9">
        <v>95.766666666666666</v>
      </c>
      <c r="ND133" s="9">
        <v>102.73333333333333</v>
      </c>
      <c r="NE133" s="9">
        <v>220.202</v>
      </c>
      <c r="NF133" s="9">
        <v>227.43466666666666</v>
      </c>
      <c r="NG133" s="9">
        <v>8.3666666666666671</v>
      </c>
      <c r="NH133" s="9">
        <v>10.910000000000002</v>
      </c>
      <c r="NI133" s="9">
        <v>7.3900000000000006</v>
      </c>
      <c r="NJ133" s="9">
        <v>93.366666666666674</v>
      </c>
      <c r="NK133" s="9">
        <v>202.30000000000004</v>
      </c>
      <c r="NL133" s="9">
        <v>269.2</v>
      </c>
      <c r="NM133" s="9">
        <v>141.36776661884267</v>
      </c>
      <c r="NN133" s="9">
        <v>1.4503547340927772</v>
      </c>
      <c r="NO133" s="9">
        <v>1.6373646196573464</v>
      </c>
      <c r="NP133" s="27">
        <v>84.813710879284656</v>
      </c>
      <c r="NQ133" s="27">
        <v>207.05762543467461</v>
      </c>
      <c r="NR133" s="27">
        <v>113.80079483358173</v>
      </c>
      <c r="NS133" s="27">
        <v>247.04333333333332</v>
      </c>
      <c r="NT133" s="27">
        <v>109.8633</v>
      </c>
      <c r="NU133" s="27">
        <v>222.15833333333333</v>
      </c>
      <c r="NV133" s="27">
        <v>1510</v>
      </c>
      <c r="NW133" s="27">
        <v>395</v>
      </c>
      <c r="NX133" s="27">
        <v>282</v>
      </c>
      <c r="NY133" s="27">
        <v>215</v>
      </c>
      <c r="NZ133" s="27">
        <v>115</v>
      </c>
      <c r="OA133" s="27">
        <v>116</v>
      </c>
      <c r="OB133" s="27">
        <v>114</v>
      </c>
      <c r="OC133" s="27">
        <v>75.599999999999994</v>
      </c>
      <c r="OD133" s="27">
        <v>954.13487678681031</v>
      </c>
      <c r="OE133" s="27">
        <v>147.636</v>
      </c>
      <c r="OF133" s="27">
        <v>2717.8841269841269</v>
      </c>
      <c r="OG133" s="27">
        <v>4349.833333333333</v>
      </c>
      <c r="OH133" s="27">
        <v>4054.7000000000007</v>
      </c>
      <c r="OI133" s="27">
        <v>5437.3666666666659</v>
      </c>
      <c r="OJ133" s="9">
        <v>281</v>
      </c>
      <c r="OK133" s="9">
        <v>221</v>
      </c>
      <c r="OL133" s="9">
        <v>34.799999999999997</v>
      </c>
      <c r="OM133" s="9">
        <v>84.6</v>
      </c>
      <c r="ON133" s="9">
        <v>360</v>
      </c>
      <c r="OO133" s="9">
        <v>202.29999999999998</v>
      </c>
      <c r="OP133" s="9">
        <v>100</v>
      </c>
      <c r="OQ133" s="9">
        <v>100</v>
      </c>
      <c r="OR133" s="9">
        <v>138.06666666666669</v>
      </c>
      <c r="OS133" s="9">
        <v>164.3</v>
      </c>
      <c r="OT133" s="9">
        <v>219.16666666666666</v>
      </c>
      <c r="OU133" s="9">
        <v>309.40000000000003</v>
      </c>
      <c r="OV133" s="9">
        <v>177.53333333333333</v>
      </c>
      <c r="OW133" s="9">
        <v>227.23333333333335</v>
      </c>
      <c r="OX133" s="9">
        <v>190.26666666666665</v>
      </c>
      <c r="OY133" s="9">
        <v>178.06666666666669</v>
      </c>
      <c r="OZ133" s="9">
        <v>174.16666666666666</v>
      </c>
      <c r="PA133" s="9">
        <v>132.80000000000001</v>
      </c>
      <c r="PB133" s="9">
        <v>129.83333333333334</v>
      </c>
      <c r="PC133" s="9">
        <v>147.433333333333</v>
      </c>
      <c r="PD133" s="9">
        <v>134.79999999999998</v>
      </c>
      <c r="PE133" s="9">
        <v>233.9</v>
      </c>
    </row>
    <row r="134" spans="1:421" ht="15.75">
      <c r="A134" s="2">
        <v>40909</v>
      </c>
      <c r="B134" s="9">
        <v>247.86674133333335</v>
      </c>
      <c r="C134" s="9">
        <v>273.58731733333337</v>
      </c>
      <c r="D134" s="9">
        <v>326.40635733333335</v>
      </c>
      <c r="E134" s="9">
        <v>715</v>
      </c>
      <c r="F134" s="9">
        <v>264.13333333333333</v>
      </c>
      <c r="G134" s="9">
        <v>296.27272727272702</v>
      </c>
      <c r="H134" s="9">
        <v>237.02852056666669</v>
      </c>
      <c r="I134" s="9">
        <v>213.33333333333334</v>
      </c>
      <c r="J134" s="9">
        <v>245.39324333333334</v>
      </c>
      <c r="K134" s="9">
        <v>277.67492133333332</v>
      </c>
      <c r="L134" s="9">
        <v>199.35333333333332</v>
      </c>
      <c r="M134" s="9">
        <v>663.06333333333339</v>
      </c>
      <c r="N134" s="9">
        <v>203.09090909090901</v>
      </c>
      <c r="O134" s="9">
        <v>238.83411716666669</v>
      </c>
      <c r="P134" s="9">
        <v>266.97979928199999</v>
      </c>
      <c r="Q134" s="9">
        <v>248.01984000000002</v>
      </c>
      <c r="R134" s="9">
        <v>252.22297749999998</v>
      </c>
      <c r="S134" s="9">
        <v>223.31948470671216</v>
      </c>
      <c r="T134" s="9">
        <v>147.39004526009998</v>
      </c>
      <c r="U134" s="9">
        <v>503.29697229083331</v>
      </c>
      <c r="V134" s="9">
        <v>236.17590243450761</v>
      </c>
      <c r="W134" s="9">
        <v>257.01333333333332</v>
      </c>
      <c r="X134" s="9"/>
      <c r="Y134" s="9">
        <v>261.4927361666667</v>
      </c>
      <c r="Z134" s="9">
        <v>414.01309651813636</v>
      </c>
      <c r="AA134" s="17">
        <v>318.93540569333328</v>
      </c>
      <c r="AB134" s="9">
        <v>557.33333333333337</v>
      </c>
      <c r="AC134" s="9">
        <v>675.33333333333337</v>
      </c>
      <c r="AD134" s="9">
        <v>429</v>
      </c>
      <c r="AE134" s="9">
        <v>2214.0730611283102</v>
      </c>
      <c r="AF134" s="9">
        <v>2001.7973389600002</v>
      </c>
      <c r="AG134" s="9">
        <v>1897.8934748793999</v>
      </c>
      <c r="AH134" s="9">
        <v>1814.0627349814522</v>
      </c>
      <c r="AI134" s="9">
        <v>1624.1797847392481</v>
      </c>
      <c r="AJ134" s="9">
        <v>2074.8526066412442</v>
      </c>
      <c r="AK134" s="9">
        <v>3081.2974459103666</v>
      </c>
      <c r="AL134" s="9">
        <v>279.25609559352017</v>
      </c>
      <c r="AM134" s="9">
        <v>233.96571472822097</v>
      </c>
      <c r="AN134" s="9">
        <v>250.90206515833333</v>
      </c>
      <c r="AO134" s="9">
        <v>231.65000863272726</v>
      </c>
      <c r="AP134" s="9">
        <v>321</v>
      </c>
      <c r="AQ134" s="9">
        <v>321.01754636666669</v>
      </c>
      <c r="AR134" s="9">
        <v>196.9</v>
      </c>
      <c r="AS134" s="9">
        <v>167.36666666666667</v>
      </c>
      <c r="AT134" s="9">
        <v>162.46666666666667</v>
      </c>
      <c r="AU134" s="9">
        <v>211.79999999999998</v>
      </c>
      <c r="AV134" s="9">
        <v>134.63333333333333</v>
      </c>
      <c r="AW134" s="9">
        <v>206.30000000000004</v>
      </c>
      <c r="AX134" s="9">
        <v>131.46666666666667</v>
      </c>
      <c r="AY134" s="9">
        <v>189.73333333333335</v>
      </c>
      <c r="AZ134" s="9">
        <v>261.46666666666664</v>
      </c>
      <c r="BA134" s="9">
        <v>137.33333333333334</v>
      </c>
      <c r="BB134" s="9">
        <v>193.9666666666667</v>
      </c>
      <c r="BC134" s="9">
        <v>219.3</v>
      </c>
      <c r="BD134" s="9">
        <v>151.53333333333333</v>
      </c>
      <c r="BE134" s="9">
        <v>295.26666666666671</v>
      </c>
      <c r="BF134" s="9">
        <v>179.43333333333334</v>
      </c>
      <c r="BG134" s="9">
        <v>109.76666666666668</v>
      </c>
      <c r="BH134" s="9">
        <v>266.29999999999995</v>
      </c>
      <c r="BI134" s="9">
        <v>317.35256682223172</v>
      </c>
      <c r="BJ134" s="9">
        <v>158.48726952960027</v>
      </c>
      <c r="BK134" s="9">
        <v>260.48248319750638</v>
      </c>
      <c r="BL134" s="9">
        <v>211.8580997271149</v>
      </c>
      <c r="BM134" s="9">
        <v>168.42557930720491</v>
      </c>
      <c r="BN134" s="9">
        <v>212.68787819636935</v>
      </c>
      <c r="BO134" s="9">
        <v>267.59541508924747</v>
      </c>
      <c r="BP134" s="9">
        <v>281.54506437768242</v>
      </c>
      <c r="BQ134" s="9">
        <v>223.00275482093664</v>
      </c>
      <c r="BR134" s="9">
        <v>219.73550356052897</v>
      </c>
      <c r="BS134" s="9">
        <v>183.79362588719189</v>
      </c>
      <c r="BT134" s="9">
        <v>187.08110733365712</v>
      </c>
      <c r="BU134" s="9">
        <v>241.5977448077096</v>
      </c>
      <c r="BV134" s="9">
        <v>216.12777777777777</v>
      </c>
      <c r="BW134" s="9">
        <v>205.20555555555552</v>
      </c>
      <c r="BX134" s="9">
        <v>195.083333333333</v>
      </c>
      <c r="BY134" s="9">
        <v>203.79999999999998</v>
      </c>
      <c r="BZ134" s="9">
        <v>190.63333333333335</v>
      </c>
      <c r="CA134" s="9">
        <v>315.36876053802274</v>
      </c>
      <c r="CB134" s="9">
        <v>202.91666666666666</v>
      </c>
      <c r="CC134" s="9">
        <v>2599.0658506164364</v>
      </c>
      <c r="CD134" s="9">
        <v>3234.9162283999999</v>
      </c>
      <c r="CE134" s="9">
        <v>3717.087551170996</v>
      </c>
      <c r="CF134" s="9">
        <v>3367.9459556047623</v>
      </c>
      <c r="CG134" s="9">
        <v>2962.826669894805</v>
      </c>
      <c r="CH134" s="27">
        <v>4335.51</v>
      </c>
      <c r="CI134" s="27">
        <v>3965.3333333333335</v>
      </c>
      <c r="CJ134" s="27">
        <v>5670.91</v>
      </c>
      <c r="CK134" s="27">
        <v>4189</v>
      </c>
      <c r="CL134" s="27">
        <v>254.97499999999999</v>
      </c>
      <c r="CM134" s="27">
        <v>3983.3333333333335</v>
      </c>
      <c r="CN134" s="27">
        <v>5219.41</v>
      </c>
      <c r="CO134" s="27">
        <v>4926.25</v>
      </c>
      <c r="CP134" s="27">
        <v>4910.3233333333328</v>
      </c>
      <c r="CQ134" s="27">
        <v>189.9</v>
      </c>
      <c r="CR134" s="27">
        <v>211.7777777777778</v>
      </c>
      <c r="CS134" s="27">
        <v>412.721</v>
      </c>
      <c r="CT134" s="27">
        <v>164.0638888888889</v>
      </c>
      <c r="CU134" s="27">
        <v>203.69166666666669</v>
      </c>
      <c r="CV134" s="27">
        <v>607.37353180999992</v>
      </c>
      <c r="CW134" s="9">
        <v>278.82351938333335</v>
      </c>
      <c r="CX134" s="9">
        <v>490.8948697501329</v>
      </c>
      <c r="CY134" s="9">
        <v>177.33333333333334</v>
      </c>
      <c r="CZ134" s="9">
        <v>195.66666666666666</v>
      </c>
      <c r="DA134" s="9">
        <v>248.57644110275689</v>
      </c>
      <c r="DB134" s="9">
        <v>2045.1308667247515</v>
      </c>
      <c r="DC134" s="27">
        <v>228.86666666666667</v>
      </c>
      <c r="DD134" s="9">
        <v>1358.5833333333333</v>
      </c>
      <c r="DE134" s="9">
        <v>487.33333333333331</v>
      </c>
      <c r="DF134" s="9">
        <v>492</v>
      </c>
      <c r="DG134" s="9">
        <v>442.12340700000004</v>
      </c>
      <c r="DH134" s="9">
        <v>517.66666666666663</v>
      </c>
      <c r="DI134" s="9">
        <v>454.39721366666663</v>
      </c>
      <c r="DJ134" s="9">
        <v>1165.7633333333333</v>
      </c>
      <c r="DK134" s="9">
        <v>1153.6666666666667</v>
      </c>
      <c r="DL134" s="9">
        <v>1253.3333333333333</v>
      </c>
      <c r="DM134" s="9">
        <v>1152.0711456851861</v>
      </c>
      <c r="DN134" s="9">
        <v>368.72</v>
      </c>
      <c r="DO134" s="9">
        <v>374.66666666666669</v>
      </c>
      <c r="DP134" s="9">
        <v>394</v>
      </c>
      <c r="DQ134" s="9">
        <v>369.99417665151515</v>
      </c>
      <c r="DR134" s="9">
        <v>1153.2</v>
      </c>
      <c r="DS134" s="9">
        <v>507.8300000000001</v>
      </c>
      <c r="DT134" s="9">
        <v>568.66666666666663</v>
      </c>
      <c r="DU134" s="9">
        <v>1101.0166666666667</v>
      </c>
      <c r="DV134" s="9">
        <v>1241</v>
      </c>
      <c r="DW134" s="9">
        <v>152.27333333333334</v>
      </c>
      <c r="DX134" s="9">
        <v>589.41722943722948</v>
      </c>
      <c r="DY134" s="9">
        <v>613.33333333333337</v>
      </c>
      <c r="DZ134" s="9">
        <v>1153.4266666666665</v>
      </c>
      <c r="EA134" s="9">
        <v>1281.3333333333333</v>
      </c>
      <c r="EB134" s="9">
        <v>241.61666666666667</v>
      </c>
      <c r="EC134" s="9">
        <v>259</v>
      </c>
      <c r="ED134" s="17">
        <v>1084</v>
      </c>
      <c r="EE134" s="9">
        <v>746.64372847493496</v>
      </c>
      <c r="EF134" s="9">
        <v>2112.1019573806666</v>
      </c>
      <c r="EG134" s="9">
        <v>1195.6403342466667</v>
      </c>
      <c r="EH134" s="9">
        <v>230.75050089333331</v>
      </c>
      <c r="EI134" s="9">
        <v>1246.3049002903788</v>
      </c>
      <c r="EJ134" s="9">
        <v>553.94764224847461</v>
      </c>
      <c r="EK134" s="9">
        <v>466.52653502681824</v>
      </c>
      <c r="EL134" s="9">
        <v>464.30214876462122</v>
      </c>
      <c r="EM134" s="9">
        <v>167.03333333333333</v>
      </c>
      <c r="EN134" s="9">
        <v>291.13333333333333</v>
      </c>
      <c r="EO134" s="9">
        <v>194.56666666666669</v>
      </c>
      <c r="EP134" s="9">
        <v>216.9</v>
      </c>
      <c r="EQ134" s="9">
        <v>296.13333333333338</v>
      </c>
      <c r="ER134" s="9">
        <v>299.7</v>
      </c>
      <c r="ES134" s="9">
        <v>150.36666666666667</v>
      </c>
      <c r="ET134" s="9">
        <v>274.63333333333338</v>
      </c>
      <c r="EU134" s="9">
        <v>163.26666666666665</v>
      </c>
      <c r="EV134" s="9">
        <v>352.20000000000005</v>
      </c>
      <c r="EW134" s="9">
        <v>207.84313725490199</v>
      </c>
      <c r="EX134" s="9">
        <v>227.30769069750463</v>
      </c>
      <c r="EY134" s="9">
        <v>178.74114814082859</v>
      </c>
      <c r="EZ134" s="9">
        <v>178.30869761771032</v>
      </c>
      <c r="FA134" s="9">
        <v>160.33619054545451</v>
      </c>
      <c r="FB134" s="9">
        <v>191.97273422499154</v>
      </c>
      <c r="FC134" s="9">
        <v>1014.0646089598939</v>
      </c>
      <c r="FD134" s="9">
        <v>2895.0566666666668</v>
      </c>
      <c r="FE134" s="9">
        <v>344.6509924207121</v>
      </c>
      <c r="FF134" s="9">
        <v>1257.3697676066665</v>
      </c>
      <c r="FG134" s="9">
        <v>1400</v>
      </c>
      <c r="FH134" s="9">
        <v>492.38461538461496</v>
      </c>
      <c r="FI134" s="9">
        <v>640.81030240000007</v>
      </c>
      <c r="FJ134" s="9">
        <v>32.028959646520825</v>
      </c>
      <c r="FK134" s="9">
        <v>30.23473303670745</v>
      </c>
      <c r="FL134" s="9">
        <v>460.6654040404041</v>
      </c>
      <c r="FM134" s="9">
        <v>740.36829890355818</v>
      </c>
      <c r="FN134" s="9">
        <v>1366</v>
      </c>
      <c r="FO134" s="9">
        <v>146.96666666666667</v>
      </c>
      <c r="FP134" s="9">
        <v>637.15468975468991</v>
      </c>
      <c r="FQ134" s="9">
        <v>541.33940576758482</v>
      </c>
      <c r="FR134" s="9">
        <v>673.94178628389147</v>
      </c>
      <c r="FS134" s="9">
        <v>526.73333333333323</v>
      </c>
      <c r="FT134" s="9">
        <v>757.39576286488773</v>
      </c>
      <c r="FU134" s="9">
        <v>0.71400000000000008</v>
      </c>
      <c r="FV134" s="9">
        <v>1129.8690927499999</v>
      </c>
      <c r="FW134" s="9">
        <v>731.05286079199993</v>
      </c>
      <c r="FX134" s="9">
        <v>187.13333333333333</v>
      </c>
      <c r="FY134" s="9">
        <v>211.6</v>
      </c>
      <c r="FZ134" s="9">
        <v>197.43333333333331</v>
      </c>
      <c r="GA134" s="9">
        <v>176.2</v>
      </c>
      <c r="GB134" s="9">
        <v>174.46666666666667</v>
      </c>
      <c r="GC134" s="9">
        <v>210.6</v>
      </c>
      <c r="GD134" s="9">
        <v>196.7</v>
      </c>
      <c r="GE134" s="9">
        <v>161.45481603850834</v>
      </c>
      <c r="GF134" s="9">
        <v>173.51804305504612</v>
      </c>
      <c r="GG134" s="9">
        <v>163.98086124401917</v>
      </c>
      <c r="GH134" s="9">
        <v>176.75958655868274</v>
      </c>
      <c r="GI134" s="9">
        <v>725.76176650400009</v>
      </c>
      <c r="GJ134" s="9">
        <v>17.900000000000002</v>
      </c>
      <c r="GK134" s="9">
        <v>16.276666666666667</v>
      </c>
      <c r="GL134" s="9">
        <v>3.5340000000000003</v>
      </c>
      <c r="GM134" s="9">
        <v>1.3663583333333331</v>
      </c>
      <c r="GN134" s="9">
        <v>1.5014772727272725</v>
      </c>
      <c r="GO134" s="9">
        <v>3.4423333333333335</v>
      </c>
      <c r="GP134" s="9">
        <v>1.5177310606060608</v>
      </c>
      <c r="GQ134" s="9">
        <v>5.6580000000000004</v>
      </c>
      <c r="GR134" s="9">
        <v>0.64634000000000003</v>
      </c>
      <c r="GS134" s="9">
        <v>5.1366666666666667</v>
      </c>
      <c r="GT134" s="9">
        <v>1.5110757575757576</v>
      </c>
      <c r="GU134" s="9">
        <v>178.56666666666669</v>
      </c>
      <c r="GV134" s="9">
        <v>121.96666666666668</v>
      </c>
      <c r="GW134" s="9">
        <v>134.86666666666665</v>
      </c>
      <c r="GX134" s="9">
        <v>160.50000000000003</v>
      </c>
      <c r="GY134" s="9">
        <v>182.6</v>
      </c>
      <c r="GZ134" s="9">
        <v>110.3</v>
      </c>
      <c r="HA134" s="9">
        <v>201.06666666666669</v>
      </c>
      <c r="HB134" s="9">
        <v>101.66781694357894</v>
      </c>
      <c r="HC134" s="9">
        <v>145.13866082912347</v>
      </c>
      <c r="HD134" s="9">
        <v>232.13734152210611</v>
      </c>
      <c r="HE134" s="9">
        <v>96.967511639330453</v>
      </c>
      <c r="HF134" s="9">
        <v>137.22478238607269</v>
      </c>
      <c r="HG134" s="9">
        <v>118.28193832599121</v>
      </c>
      <c r="HH134" s="9">
        <v>15.943333333333333</v>
      </c>
      <c r="HI134" s="9">
        <v>1.5200333333333333</v>
      </c>
      <c r="HJ134" s="9">
        <v>17.066666666666666</v>
      </c>
      <c r="HK134" s="9">
        <v>0.85839999999999994</v>
      </c>
      <c r="HL134" s="34">
        <v>208.16666666666666</v>
      </c>
      <c r="HM134" s="9">
        <v>194.93333333333331</v>
      </c>
      <c r="HN134" s="34">
        <v>214.93333333333331</v>
      </c>
      <c r="HO134" s="9">
        <v>1.2554333333333334</v>
      </c>
      <c r="HP134" s="9">
        <v>1.7169333333333334</v>
      </c>
      <c r="HQ134" s="9">
        <v>0.84186036049785384</v>
      </c>
      <c r="HR134" s="9">
        <v>1.8926991341991342</v>
      </c>
      <c r="HS134" s="9">
        <v>5.0636740143136239</v>
      </c>
      <c r="HT134" s="9">
        <v>0.62660733333333341</v>
      </c>
      <c r="HU134" s="9">
        <v>0.55659999999999998</v>
      </c>
      <c r="HV134" s="9">
        <v>0.84019999999999995</v>
      </c>
      <c r="HW134" s="9">
        <v>3.493208397860498</v>
      </c>
      <c r="HX134" s="9">
        <v>0.86918060606060621</v>
      </c>
      <c r="HY134" s="9">
        <v>1.2885666666666666</v>
      </c>
      <c r="HZ134" s="9">
        <v>0.7315666666666667</v>
      </c>
      <c r="IA134" s="9">
        <v>1.8618760170111368</v>
      </c>
      <c r="IB134" s="9">
        <v>1.0112666666666668</v>
      </c>
      <c r="IC134" s="9">
        <v>1.718</v>
      </c>
      <c r="ID134" s="9">
        <v>1.0874666666666666</v>
      </c>
      <c r="IE134" s="9">
        <v>1.837</v>
      </c>
      <c r="IF134" s="9">
        <v>1.8445029581529582</v>
      </c>
      <c r="IG134" s="9">
        <v>1.2566396825396824</v>
      </c>
      <c r="IH134" s="9">
        <v>0.84797041847041832</v>
      </c>
      <c r="II134" s="9">
        <v>196.23333333333335</v>
      </c>
      <c r="IJ134" s="9">
        <v>195.4</v>
      </c>
      <c r="IK134" s="9">
        <v>184.76666666666665</v>
      </c>
      <c r="IL134" s="9">
        <v>171.33333333333334</v>
      </c>
      <c r="IM134" s="9">
        <v>266.66666666666669</v>
      </c>
      <c r="IN134" s="9">
        <v>161.36666666666667</v>
      </c>
      <c r="IO134" s="9">
        <v>189.39999999999998</v>
      </c>
      <c r="IP134" s="9">
        <v>188.93333333333334</v>
      </c>
      <c r="IQ134" s="9">
        <v>108.06666666666666</v>
      </c>
      <c r="IR134" s="9">
        <v>120.30000000000001</v>
      </c>
      <c r="IS134" s="9">
        <v>236.60000000000002</v>
      </c>
      <c r="IT134" s="9">
        <v>161.83333333333334</v>
      </c>
      <c r="IU134" s="9">
        <v>195.83333333333331</v>
      </c>
      <c r="IV134" s="9">
        <v>145.66666666666669</v>
      </c>
      <c r="IW134" s="9">
        <v>143.84661657006998</v>
      </c>
      <c r="IX134" s="9">
        <v>130.01367438584273</v>
      </c>
      <c r="IY134" s="9">
        <v>125.93793284795744</v>
      </c>
      <c r="IZ134" s="9">
        <v>120.31072873286162</v>
      </c>
      <c r="JA134" s="9">
        <v>122.71362502620447</v>
      </c>
      <c r="JB134" s="9">
        <v>96.256271709764576</v>
      </c>
      <c r="JC134" s="9">
        <v>137.72784019975032</v>
      </c>
      <c r="JD134" s="9">
        <v>174.12700318909035</v>
      </c>
      <c r="JE134" s="9">
        <v>1.5219166666666666</v>
      </c>
      <c r="JF134" s="9">
        <v>0.53741666666666665</v>
      </c>
      <c r="JG134" s="9">
        <v>0.96987192877999673</v>
      </c>
      <c r="JH134" s="9">
        <v>1.3755823967588754</v>
      </c>
      <c r="JI134" s="9">
        <v>1.5969026820259726</v>
      </c>
      <c r="JJ134" s="9">
        <v>1.9909072589725949</v>
      </c>
      <c r="JK134" s="9">
        <v>2.1178929755654679</v>
      </c>
      <c r="JL134" s="9">
        <v>2.230726363211478</v>
      </c>
      <c r="JM134" s="9">
        <v>1.4041577922077919</v>
      </c>
      <c r="JN134" s="9">
        <v>1.4006823232323233</v>
      </c>
      <c r="JO134" s="9">
        <v>1.5761201298701299</v>
      </c>
      <c r="JP134" s="9">
        <v>1.5714653679653678</v>
      </c>
      <c r="JQ134" s="9">
        <v>1.1346014430014428</v>
      </c>
      <c r="JR134" s="9">
        <v>1.1220630591630592</v>
      </c>
      <c r="JS134" s="9">
        <v>2.5451647907647907</v>
      </c>
      <c r="JT134" s="9">
        <v>2.3721580086580083</v>
      </c>
      <c r="JU134" s="9">
        <v>1.3851349927849927</v>
      </c>
      <c r="JV134" s="9">
        <v>1.4222160894660894</v>
      </c>
      <c r="JW134" s="9">
        <v>2.692895598845598</v>
      </c>
      <c r="JX134" s="9">
        <v>2.5897365800865799</v>
      </c>
      <c r="JY134" s="9">
        <v>1.6749318903318906</v>
      </c>
      <c r="JZ134" s="9">
        <v>1.6724134920634923</v>
      </c>
      <c r="KA134" s="9">
        <v>1.1373333333333333</v>
      </c>
      <c r="KB134" s="9">
        <v>0.9444999999999999</v>
      </c>
      <c r="KC134" s="9">
        <v>0.64836666666666654</v>
      </c>
      <c r="KD134" s="9">
        <v>0.96383333333333343</v>
      </c>
      <c r="KE134" s="9">
        <v>0.57163333333333333</v>
      </c>
      <c r="KF134" s="9">
        <v>1.4500999999999999</v>
      </c>
      <c r="KG134" s="9">
        <v>0.40139999999999998</v>
      </c>
      <c r="KH134" s="9">
        <v>0.66373333333333318</v>
      </c>
      <c r="KI134" s="9">
        <v>1.9314166666666666</v>
      </c>
      <c r="KJ134" s="9">
        <v>0.71350000000000013</v>
      </c>
      <c r="KK134" s="9">
        <v>0.65716666666666668</v>
      </c>
      <c r="KL134" s="9">
        <v>1.8329166666666665</v>
      </c>
      <c r="KM134" s="9">
        <v>1.5451532737807963</v>
      </c>
      <c r="KN134" s="9">
        <v>0.79902377376073375</v>
      </c>
      <c r="KO134" s="9">
        <v>0.70545058034871333</v>
      </c>
      <c r="KP134" s="9">
        <v>1.8228092287795519</v>
      </c>
      <c r="KQ134" s="9">
        <v>0.2876333333333333</v>
      </c>
      <c r="KR134" s="9">
        <v>0.26133333333333336</v>
      </c>
      <c r="KS134" s="9">
        <v>0.22346666666666665</v>
      </c>
      <c r="KT134" s="9">
        <v>0.3231666666666666</v>
      </c>
      <c r="KU134" s="9">
        <v>44.86345395894849</v>
      </c>
      <c r="KV134" s="27">
        <v>1.5638820512411729</v>
      </c>
      <c r="KW134" s="27">
        <v>0.97793217069309057</v>
      </c>
      <c r="KX134" s="27">
        <v>2.0808064966724484</v>
      </c>
      <c r="KY134" s="27">
        <v>1.1961214976760208</v>
      </c>
      <c r="KZ134" s="27">
        <v>0.89580773109212708</v>
      </c>
      <c r="LA134" s="27">
        <v>1.1328074842081912</v>
      </c>
      <c r="LB134" s="27">
        <v>0.4654435584662055</v>
      </c>
      <c r="LC134" s="27">
        <v>0.71955520711411547</v>
      </c>
      <c r="LD134" s="27">
        <v>1.1257666666666666</v>
      </c>
      <c r="LE134" s="27">
        <v>1.3715666666666666</v>
      </c>
      <c r="LF134" s="27">
        <v>0.83601633539264519</v>
      </c>
      <c r="LG134" s="27">
        <v>0.81555853918891552</v>
      </c>
      <c r="LH134" s="27">
        <v>0.80596666666666661</v>
      </c>
      <c r="LI134" s="27">
        <v>0.72612664918822001</v>
      </c>
      <c r="LJ134" s="9">
        <v>77.028427128427126</v>
      </c>
      <c r="LK134" s="27">
        <v>228.86666666666667</v>
      </c>
      <c r="LL134" s="9">
        <v>2.2333333333333334</v>
      </c>
      <c r="LM134" s="9">
        <v>3.6486490806565706</v>
      </c>
      <c r="LN134" s="9">
        <v>2.6702611699000003</v>
      </c>
      <c r="LO134" s="9">
        <v>2.4968572583333333</v>
      </c>
      <c r="LP134" s="9">
        <v>3.8814165035063009</v>
      </c>
      <c r="LQ134" s="9">
        <v>3.773831433555813</v>
      </c>
      <c r="LR134" s="9">
        <v>2.6992319876809971</v>
      </c>
      <c r="LS134" s="9">
        <v>4.3806575458980426</v>
      </c>
      <c r="LT134" s="9">
        <v>232.648</v>
      </c>
      <c r="LU134" s="9">
        <v>231.41900000000001</v>
      </c>
      <c r="LV134" s="9">
        <v>267.1996666666667</v>
      </c>
      <c r="LW134" s="9">
        <v>233.39366666666663</v>
      </c>
      <c r="LX134" s="9">
        <v>251.60900000000001</v>
      </c>
      <c r="LY134" s="9">
        <v>228.215</v>
      </c>
      <c r="LZ134" s="9">
        <v>241.39466666666667</v>
      </c>
      <c r="MA134" s="9">
        <v>285.37833333333333</v>
      </c>
      <c r="MB134" s="9">
        <v>172.197</v>
      </c>
      <c r="MC134" s="9">
        <v>229.63466666666667</v>
      </c>
      <c r="MD134" s="9">
        <v>258.81</v>
      </c>
      <c r="ME134" s="9">
        <v>207.91933333333336</v>
      </c>
      <c r="MF134" s="9">
        <v>212.83099999999999</v>
      </c>
      <c r="MG134" s="9">
        <v>217.34399999999997</v>
      </c>
      <c r="MH134" s="9">
        <v>218.93066666666667</v>
      </c>
      <c r="MI134" s="9">
        <v>219.66666666666666</v>
      </c>
      <c r="MJ134" s="9">
        <v>211.53166666666667</v>
      </c>
      <c r="MK134" s="9">
        <v>226.45666666666668</v>
      </c>
      <c r="ML134" s="9">
        <v>281.85533333333336</v>
      </c>
      <c r="MM134" s="9">
        <v>329.43299999999999</v>
      </c>
      <c r="MN134" s="9">
        <v>310.59733333333332</v>
      </c>
      <c r="MO134" s="9">
        <v>156.51733333333331</v>
      </c>
      <c r="MP134" s="9">
        <v>169.90833333333333</v>
      </c>
      <c r="MQ134" s="9">
        <v>203.77700000000002</v>
      </c>
      <c r="MR134" s="9">
        <v>214.21533333333332</v>
      </c>
      <c r="MS134" s="9">
        <v>233.61966666666663</v>
      </c>
      <c r="MT134" s="9">
        <v>201.53366666666668</v>
      </c>
      <c r="MU134" s="9">
        <v>215.03933333333336</v>
      </c>
      <c r="MV134" s="9">
        <v>235.648</v>
      </c>
      <c r="MW134" s="9">
        <v>103.03333333333335</v>
      </c>
      <c r="MX134" s="9">
        <v>102.23333333333333</v>
      </c>
      <c r="MY134" s="9">
        <v>103.26666666666665</v>
      </c>
      <c r="MZ134" s="9">
        <v>104.56666666666668</v>
      </c>
      <c r="NA134" s="9">
        <v>101.53333333333335</v>
      </c>
      <c r="NB134" s="9">
        <v>103.23333333333333</v>
      </c>
      <c r="NC134" s="9">
        <v>102.46666666666665</v>
      </c>
      <c r="ND134" s="9">
        <v>92.466666666666654</v>
      </c>
      <c r="NE134" s="9">
        <v>227.04966666666667</v>
      </c>
      <c r="NF134" s="9">
        <v>230.20033333333333</v>
      </c>
      <c r="NG134" s="9">
        <v>9.5066666666666659</v>
      </c>
      <c r="NH134" s="9">
        <v>11.256666666666668</v>
      </c>
      <c r="NI134" s="9">
        <v>8.3066666666666666</v>
      </c>
      <c r="NJ134" s="9">
        <v>94.199999999999989</v>
      </c>
      <c r="NK134" s="9">
        <v>205.1</v>
      </c>
      <c r="NL134" s="9">
        <v>259.76666666666699</v>
      </c>
      <c r="NM134" s="9">
        <v>158.90323609118445</v>
      </c>
      <c r="NN134" s="9">
        <v>1.4578729693962815</v>
      </c>
      <c r="NO134" s="9">
        <v>1.6461492580608903</v>
      </c>
      <c r="NP134" s="27">
        <v>86.661084529505573</v>
      </c>
      <c r="NQ134" s="27">
        <v>188.17179863147604</v>
      </c>
      <c r="NR134" s="27">
        <v>117.58814333814337</v>
      </c>
      <c r="NS134" s="27">
        <v>221.59967741935458</v>
      </c>
      <c r="NT134" s="27">
        <v>111.48838709677418</v>
      </c>
      <c r="NU134" s="27">
        <v>222.66466666666665</v>
      </c>
      <c r="NV134" s="27">
        <v>1570</v>
      </c>
      <c r="NW134" s="27">
        <v>395</v>
      </c>
      <c r="NX134" s="27">
        <v>321</v>
      </c>
      <c r="NY134" s="27">
        <v>240</v>
      </c>
      <c r="NZ134" s="27">
        <v>127</v>
      </c>
      <c r="OA134" s="27">
        <v>131</v>
      </c>
      <c r="OB134" s="27">
        <v>125</v>
      </c>
      <c r="OC134" s="27">
        <v>76.7</v>
      </c>
      <c r="OD134" s="27">
        <v>1046.5148724817234</v>
      </c>
      <c r="OE134" s="27">
        <v>148.715</v>
      </c>
      <c r="OF134" s="27">
        <v>2569.9564745196326</v>
      </c>
      <c r="OG134" s="27">
        <v>4000.9</v>
      </c>
      <c r="OH134" s="27">
        <v>3503.6666666666661</v>
      </c>
      <c r="OI134" s="27">
        <v>5471.5666666666666</v>
      </c>
      <c r="OJ134" s="9">
        <v>281</v>
      </c>
      <c r="OK134" s="9">
        <v>221</v>
      </c>
      <c r="OL134" s="9">
        <v>33.4</v>
      </c>
      <c r="OM134" s="9">
        <v>103</v>
      </c>
      <c r="ON134" s="9">
        <v>342</v>
      </c>
      <c r="OO134" s="9">
        <v>206.16666666666666</v>
      </c>
      <c r="OP134" s="9">
        <v>99.666666666666671</v>
      </c>
      <c r="OQ134" s="9">
        <v>101.66666666666667</v>
      </c>
      <c r="OR134" s="9">
        <v>138.86666666666667</v>
      </c>
      <c r="OS134" s="9">
        <v>164.63333333333333</v>
      </c>
      <c r="OT134" s="9">
        <v>219.70000000000002</v>
      </c>
      <c r="OU134" s="9">
        <v>311.03333333333336</v>
      </c>
      <c r="OV134" s="9">
        <v>182.53333333333333</v>
      </c>
      <c r="OW134" s="9">
        <v>228.73333333333335</v>
      </c>
      <c r="OX134" s="9">
        <v>191.06666666666669</v>
      </c>
      <c r="OY134" s="9">
        <v>179.5</v>
      </c>
      <c r="OZ134" s="9">
        <v>177.13333333333335</v>
      </c>
      <c r="PA134" s="9">
        <v>135.03333333333333</v>
      </c>
      <c r="PB134" s="9">
        <v>129.06666666666669</v>
      </c>
      <c r="PC134" s="9">
        <v>140.666666666667</v>
      </c>
      <c r="PD134" s="9">
        <v>134.43333333333334</v>
      </c>
      <c r="PE134" s="9">
        <v>229.53333333333333</v>
      </c>
    </row>
    <row r="135" spans="1:421" ht="15.75">
      <c r="A135" s="3">
        <v>41000</v>
      </c>
      <c r="B135" s="9">
        <v>258.88984533333331</v>
      </c>
      <c r="C135" s="9">
        <v>237.91532800000002</v>
      </c>
      <c r="D135" s="9">
        <v>322.425792</v>
      </c>
      <c r="E135" s="9"/>
      <c r="F135" s="9">
        <v>245.68333333333337</v>
      </c>
      <c r="G135" s="9">
        <v>291.63636363636402</v>
      </c>
      <c r="H135" s="9">
        <v>228.62244253333336</v>
      </c>
      <c r="I135" s="9">
        <v>230.63333333333333</v>
      </c>
      <c r="J135" s="9">
        <v>249.986165</v>
      </c>
      <c r="K135" s="9">
        <v>270.19502033333333</v>
      </c>
      <c r="L135" s="9">
        <v>181.79</v>
      </c>
      <c r="M135" s="9">
        <v>627.3366666666667</v>
      </c>
      <c r="N135" s="9">
        <v>196.916666666667</v>
      </c>
      <c r="O135" s="9">
        <v>224.57755755733334</v>
      </c>
      <c r="P135" s="9">
        <v>263.23194082800001</v>
      </c>
      <c r="Q135" s="9">
        <v>270.06604800000008</v>
      </c>
      <c r="R135" s="9">
        <v>243.31354738373014</v>
      </c>
      <c r="S135" s="9">
        <v>231.51523293201961</v>
      </c>
      <c r="T135" s="9">
        <v>148.6466801535</v>
      </c>
      <c r="U135" s="9">
        <v>591.8493141941666</v>
      </c>
      <c r="V135" s="9">
        <v>235.52651170701475</v>
      </c>
      <c r="W135" s="9">
        <v>256.17666666666668</v>
      </c>
      <c r="X135" s="9"/>
      <c r="Y135" s="9">
        <v>250.83706026666667</v>
      </c>
      <c r="Z135" s="9">
        <v>400.73294931521497</v>
      </c>
      <c r="AA135" s="17">
        <v>313.79128624666669</v>
      </c>
      <c r="AB135" s="9">
        <v>593.33333333333337</v>
      </c>
      <c r="AC135" s="9">
        <v>663.33333333333337</v>
      </c>
      <c r="AD135" s="9">
        <v>426</v>
      </c>
      <c r="AE135" s="9">
        <v>1988.6654181784288</v>
      </c>
      <c r="AF135" s="9">
        <v>1851.1481265933335</v>
      </c>
      <c r="AG135" s="9">
        <v>1640.4496387173549</v>
      </c>
      <c r="AH135" s="9">
        <v>1611.6889903751317</v>
      </c>
      <c r="AI135" s="9">
        <v>1699.0576391105697</v>
      </c>
      <c r="AJ135" s="9">
        <v>1756.3015711770001</v>
      </c>
      <c r="AK135" s="9">
        <v>3005.9170032217003</v>
      </c>
      <c r="AL135" s="9">
        <v>268.77359355199417</v>
      </c>
      <c r="AM135" s="9">
        <v>233.83571993484472</v>
      </c>
      <c r="AN135" s="9">
        <v>248.16711096408733</v>
      </c>
      <c r="AO135" s="9">
        <v>238.6318695258874</v>
      </c>
      <c r="AP135" s="9">
        <v>336.33333333333331</v>
      </c>
      <c r="AQ135" s="9">
        <v>324.32448026666674</v>
      </c>
      <c r="AR135" s="9">
        <v>196.4</v>
      </c>
      <c r="AS135" s="9">
        <v>164.66666666666669</v>
      </c>
      <c r="AT135" s="9">
        <v>166.8</v>
      </c>
      <c r="AU135" s="9">
        <v>215.4</v>
      </c>
      <c r="AV135" s="9">
        <v>135.06666666666666</v>
      </c>
      <c r="AW135" s="9">
        <v>208.66666666666666</v>
      </c>
      <c r="AX135" s="9">
        <v>131.43333333333337</v>
      </c>
      <c r="AY135" s="9">
        <v>189.86666666666667</v>
      </c>
      <c r="AZ135" s="9">
        <v>252</v>
      </c>
      <c r="BA135" s="9">
        <v>145.03333333333333</v>
      </c>
      <c r="BB135" s="9">
        <v>186.8</v>
      </c>
      <c r="BC135" s="9">
        <v>221.4</v>
      </c>
      <c r="BD135" s="9">
        <v>140.36666666666667</v>
      </c>
      <c r="BE135" s="9">
        <v>289.43333333333334</v>
      </c>
      <c r="BF135" s="9">
        <v>188.6</v>
      </c>
      <c r="BG135" s="9">
        <v>110.26666666666667</v>
      </c>
      <c r="BH135" s="9">
        <v>256.39999999999998</v>
      </c>
      <c r="BI135" s="9">
        <v>323.29232074671194</v>
      </c>
      <c r="BJ135" s="9">
        <v>186.37223536762448</v>
      </c>
      <c r="BK135" s="9">
        <v>262.70333452384818</v>
      </c>
      <c r="BL135" s="9">
        <v>203.225006201935</v>
      </c>
      <c r="BM135" s="9">
        <v>163.02305338532503</v>
      </c>
      <c r="BN135" s="9">
        <v>196.68163185633421</v>
      </c>
      <c r="BO135" s="9">
        <v>277.4160747204408</v>
      </c>
      <c r="BP135" s="9">
        <v>278.11158798283259</v>
      </c>
      <c r="BQ135" s="9">
        <v>232.92011019283746</v>
      </c>
      <c r="BR135" s="9">
        <v>239.26754832146497</v>
      </c>
      <c r="BS135" s="9">
        <v>189.33310994146791</v>
      </c>
      <c r="BT135" s="9">
        <v>196.01748421563866</v>
      </c>
      <c r="BU135" s="9">
        <v>243.18556196159929</v>
      </c>
      <c r="BV135" s="9">
        <v>248.15407177363696</v>
      </c>
      <c r="BW135" s="9">
        <v>221.71666666666667</v>
      </c>
      <c r="BX135" s="9">
        <v>201.833333333333</v>
      </c>
      <c r="BY135" s="9">
        <v>224.06666666666669</v>
      </c>
      <c r="BZ135" s="9">
        <v>191.36666666666667</v>
      </c>
      <c r="CA135" s="9">
        <v>326.69722023343996</v>
      </c>
      <c r="CB135" s="9">
        <v>209.5</v>
      </c>
      <c r="CC135" s="9">
        <v>2378.6180524152592</v>
      </c>
      <c r="CD135" s="9">
        <v>2968.891768</v>
      </c>
      <c r="CE135" s="9">
        <v>3237.5427883397133</v>
      </c>
      <c r="CF135" s="9">
        <v>3264.2479057990436</v>
      </c>
      <c r="CG135" s="9">
        <v>2848.0067201722486</v>
      </c>
      <c r="CH135" s="27">
        <v>4696.336666666667</v>
      </c>
      <c r="CI135" s="27">
        <v>4505.333333333333</v>
      </c>
      <c r="CJ135" s="27">
        <v>5854.1233333333339</v>
      </c>
      <c r="CK135" s="27">
        <v>4774</v>
      </c>
      <c r="CL135" s="27">
        <v>258.82499999999999</v>
      </c>
      <c r="CM135" s="27">
        <v>4458</v>
      </c>
      <c r="CN135" s="27">
        <v>5878.2966666666662</v>
      </c>
      <c r="CO135" s="27">
        <v>5112.7</v>
      </c>
      <c r="CP135" s="27">
        <v>5091.6866666666674</v>
      </c>
      <c r="CQ135" s="27"/>
      <c r="CR135" s="27">
        <v>228.31111111111113</v>
      </c>
      <c r="CS135" s="27">
        <v>402.07900000000001</v>
      </c>
      <c r="CT135" s="27">
        <v>173.93888888888887</v>
      </c>
      <c r="CU135" s="27">
        <v>219.29999999999998</v>
      </c>
      <c r="CV135" s="27">
        <v>580.55062326666666</v>
      </c>
      <c r="CW135" s="9">
        <v>268.59652009999996</v>
      </c>
      <c r="CX135" s="9">
        <v>415.9396464646465</v>
      </c>
      <c r="CY135" s="9">
        <v>188</v>
      </c>
      <c r="CZ135" s="9">
        <v>210</v>
      </c>
      <c r="DA135" s="9">
        <v>257.12272727272727</v>
      </c>
      <c r="DB135" s="9">
        <v>1790.7649127919274</v>
      </c>
      <c r="DC135" s="27">
        <v>236.79999999999998</v>
      </c>
      <c r="DD135" s="9">
        <v>1533.5833333333333</v>
      </c>
      <c r="DE135" s="9">
        <v>540.66666666666663</v>
      </c>
      <c r="DF135" s="9">
        <v>552.33333333333337</v>
      </c>
      <c r="DG135" s="9">
        <v>500.9320237</v>
      </c>
      <c r="DH135" s="9">
        <v>574.33333333333337</v>
      </c>
      <c r="DI135" s="9">
        <v>510.73756900000006</v>
      </c>
      <c r="DJ135" s="9">
        <v>1170.72</v>
      </c>
      <c r="DK135" s="9">
        <v>1165</v>
      </c>
      <c r="DL135" s="9">
        <v>1236</v>
      </c>
      <c r="DM135" s="9">
        <v>1133.9601310959663</v>
      </c>
      <c r="DN135" s="9">
        <v>463.1466666666667</v>
      </c>
      <c r="DO135" s="9">
        <v>458.33333333333331</v>
      </c>
      <c r="DP135" s="9">
        <v>488.66666666666669</v>
      </c>
      <c r="DQ135" s="9">
        <v>452.69574524098124</v>
      </c>
      <c r="DR135" s="9">
        <v>1321.3166666666666</v>
      </c>
      <c r="DS135" s="9">
        <v>593.22</v>
      </c>
      <c r="DT135" s="9">
        <v>599.33333333333337</v>
      </c>
      <c r="DU135" s="9">
        <v>1150.98</v>
      </c>
      <c r="DV135" s="9">
        <v>1263.6666666666667</v>
      </c>
      <c r="DW135" s="9">
        <v>202.96</v>
      </c>
      <c r="DX135" s="9">
        <v>662.94402346445816</v>
      </c>
      <c r="DY135" s="9">
        <v>625.33333333333337</v>
      </c>
      <c r="DZ135" s="9">
        <v>1184.3866666666665</v>
      </c>
      <c r="EA135" s="9">
        <v>1241.6666666666667</v>
      </c>
      <c r="EB135" s="9">
        <v>322.49</v>
      </c>
      <c r="EC135" s="9">
        <v>323.66666666666669</v>
      </c>
      <c r="ED135" s="17">
        <v>1064.3333333333333</v>
      </c>
      <c r="EE135" s="9">
        <v>759.91778753518849</v>
      </c>
      <c r="EF135" s="9">
        <v>2347.9965777206667</v>
      </c>
      <c r="EG135" s="9">
        <v>1167.9355766553333</v>
      </c>
      <c r="EH135" s="9">
        <v>295.79054255436665</v>
      </c>
      <c r="EI135" s="9">
        <v>1261.7806034834775</v>
      </c>
      <c r="EJ135" s="9">
        <v>613.3452489561472</v>
      </c>
      <c r="EK135" s="9">
        <v>524.22555929052669</v>
      </c>
      <c r="EL135" s="9">
        <v>522.30075621365086</v>
      </c>
      <c r="EM135" s="9">
        <v>180.60000000000002</v>
      </c>
      <c r="EN135" s="9">
        <v>292.43333333333334</v>
      </c>
      <c r="EO135" s="9">
        <v>194.16666666666666</v>
      </c>
      <c r="EP135" s="9">
        <v>242.96666666666664</v>
      </c>
      <c r="EQ135" s="9">
        <v>297.89999999999998</v>
      </c>
      <c r="ER135" s="9">
        <v>301.33333333333337</v>
      </c>
      <c r="ES135" s="9">
        <v>176.4</v>
      </c>
      <c r="ET135" s="9">
        <v>270.16666666666669</v>
      </c>
      <c r="EU135" s="9">
        <v>161.06666666666666</v>
      </c>
      <c r="EV135" s="9">
        <v>330.97500000000002</v>
      </c>
      <c r="EW135" s="9">
        <v>233.61344537815131</v>
      </c>
      <c r="EX135" s="9">
        <v>223.73432379400845</v>
      </c>
      <c r="EY135" s="9">
        <v>218.69359673477356</v>
      </c>
      <c r="EZ135" s="9">
        <v>174.17702097346464</v>
      </c>
      <c r="FA135" s="9">
        <v>205.52903941241456</v>
      </c>
      <c r="FB135" s="9">
        <v>195.38568382180375</v>
      </c>
      <c r="FC135" s="9">
        <v>1041.2809615184199</v>
      </c>
      <c r="FD135" s="9">
        <v>2858.9166666666665</v>
      </c>
      <c r="FE135" s="9">
        <v>476.24016060444728</v>
      </c>
      <c r="FF135" s="9">
        <v>1256.0469940346668</v>
      </c>
      <c r="FG135" s="9">
        <v>1187</v>
      </c>
      <c r="FH135" s="9">
        <v>536.38461538461502</v>
      </c>
      <c r="FI135" s="9">
        <v>612.88508280000008</v>
      </c>
      <c r="FJ135" s="9">
        <v>34.490716374268999</v>
      </c>
      <c r="FK135" s="9">
        <v>33.530555555555551</v>
      </c>
      <c r="FL135" s="9">
        <v>480.1334677272892</v>
      </c>
      <c r="FM135" s="9">
        <v>750.05864193493915</v>
      </c>
      <c r="FN135" s="9">
        <v>1242.3333333333333</v>
      </c>
      <c r="FO135" s="9">
        <v>149.26666666666668</v>
      </c>
      <c r="FP135" s="9">
        <v>578.46451999564135</v>
      </c>
      <c r="FQ135" s="9">
        <v>467.90469880483369</v>
      </c>
      <c r="FR135" s="9">
        <v>565.35636363636354</v>
      </c>
      <c r="FS135" s="9">
        <v>490.93333333333334</v>
      </c>
      <c r="FT135" s="9">
        <v>668.47394784310325</v>
      </c>
      <c r="FU135" s="9">
        <v>0.69466666666666665</v>
      </c>
      <c r="FV135" s="9">
        <v>1051.3110400573335</v>
      </c>
      <c r="FW135" s="9">
        <v>731.05286079199993</v>
      </c>
      <c r="FX135" s="9">
        <v>180.33333333333334</v>
      </c>
      <c r="FY135" s="9">
        <v>209.73333333333335</v>
      </c>
      <c r="FZ135" s="9">
        <v>196.56666666666669</v>
      </c>
      <c r="GA135" s="9">
        <v>174.7</v>
      </c>
      <c r="GB135" s="9">
        <v>173.63333333333335</v>
      </c>
      <c r="GC135" s="9">
        <v>209.26666666666668</v>
      </c>
      <c r="GD135" s="9">
        <v>198.73333333333332</v>
      </c>
      <c r="GE135" s="9">
        <v>142.49926335381028</v>
      </c>
      <c r="GF135" s="9">
        <v>161.45360155743026</v>
      </c>
      <c r="GG135" s="9">
        <v>159.54066985645935</v>
      </c>
      <c r="GH135" s="9">
        <v>176.75958655868274</v>
      </c>
      <c r="GI135" s="9">
        <v>725.76176650400009</v>
      </c>
      <c r="GJ135" s="9">
        <v>16.400000000000002</v>
      </c>
      <c r="GK135" s="9">
        <v>15.526666666666669</v>
      </c>
      <c r="GL135" s="9">
        <v>3.4323333333333337</v>
      </c>
      <c r="GM135" s="9">
        <v>1.16988</v>
      </c>
      <c r="GN135" s="9">
        <v>1.4136877705627706</v>
      </c>
      <c r="GO135" s="9">
        <v>3.1786403001668018</v>
      </c>
      <c r="GP135" s="9">
        <v>1.5528645382395381</v>
      </c>
      <c r="GQ135" s="9">
        <v>5.5569999999999995</v>
      </c>
      <c r="GR135" s="9">
        <v>0.54436666666666667</v>
      </c>
      <c r="GS135" s="9">
        <v>5.0500000000000007</v>
      </c>
      <c r="GT135" s="9">
        <v>1.5032104978354976</v>
      </c>
      <c r="GU135" s="9">
        <v>173.1</v>
      </c>
      <c r="GV135" s="9">
        <v>112.26666666666667</v>
      </c>
      <c r="GW135" s="9">
        <v>123.1</v>
      </c>
      <c r="GX135" s="9">
        <v>156.73333333333332</v>
      </c>
      <c r="GY135" s="9">
        <v>169.56666666666666</v>
      </c>
      <c r="GZ135" s="9">
        <v>101.93333333333332</v>
      </c>
      <c r="HA135" s="9">
        <v>195.63333333333333</v>
      </c>
      <c r="HB135" s="9">
        <v>104.02129317223657</v>
      </c>
      <c r="HC135" s="9">
        <v>124.26814576272088</v>
      </c>
      <c r="HD135" s="9">
        <v>195.51293562714744</v>
      </c>
      <c r="HE135" s="9">
        <v>91.297942257514293</v>
      </c>
      <c r="HF135" s="9">
        <v>134.90950377345888</v>
      </c>
      <c r="HG135" s="9">
        <v>108.37004405286346</v>
      </c>
      <c r="HH135" s="9">
        <v>13.863333333333335</v>
      </c>
      <c r="HI135" s="9">
        <v>1.3060666666666665</v>
      </c>
      <c r="HJ135" s="9">
        <v>15.236666666666666</v>
      </c>
      <c r="HK135" s="9">
        <v>0.90029999999999999</v>
      </c>
      <c r="HL135" s="34">
        <v>208.83333333333334</v>
      </c>
      <c r="HM135" s="9">
        <v>186.69999999999996</v>
      </c>
      <c r="HN135" s="34">
        <v>209.53333333333333</v>
      </c>
      <c r="HO135" s="9">
        <v>1.212</v>
      </c>
      <c r="HP135" s="9">
        <v>1.6708999999999998</v>
      </c>
      <c r="HQ135" s="9">
        <v>0.88065969672111089</v>
      </c>
      <c r="HR135" s="9">
        <v>1.9118705627705628</v>
      </c>
      <c r="HS135" s="9">
        <v>4.9612049933488933</v>
      </c>
      <c r="HT135" s="9">
        <v>0.6179</v>
      </c>
      <c r="HU135" s="9">
        <v>0.49209999999999998</v>
      </c>
      <c r="HV135" s="9">
        <v>0.83433333333333337</v>
      </c>
      <c r="HW135" s="9">
        <v>3.4214272571913207</v>
      </c>
      <c r="HX135" s="9">
        <v>0.85899023809523811</v>
      </c>
      <c r="HY135" s="9">
        <v>1.3974666666666666</v>
      </c>
      <c r="HZ135" s="9">
        <v>0.70166666666666666</v>
      </c>
      <c r="IA135" s="9">
        <v>1.8886131376272104</v>
      </c>
      <c r="IB135" s="9">
        <v>1.0768666666666666</v>
      </c>
      <c r="IC135" s="9">
        <v>1.6519999999999999</v>
      </c>
      <c r="ID135" s="9">
        <v>0.99683333333333335</v>
      </c>
      <c r="IE135" s="9">
        <v>1.7299999999999998</v>
      </c>
      <c r="IF135" s="9">
        <v>1.8322174603174599</v>
      </c>
      <c r="IG135" s="9">
        <v>1.2068055555555555</v>
      </c>
      <c r="IH135" s="9">
        <v>0.85458275613275614</v>
      </c>
      <c r="II135" s="9">
        <v>202.76666666666665</v>
      </c>
      <c r="IJ135" s="9">
        <v>196.33333333333334</v>
      </c>
      <c r="IK135" s="9">
        <v>189.13333333333333</v>
      </c>
      <c r="IL135" s="9">
        <v>172.0333333333333</v>
      </c>
      <c r="IM135" s="9">
        <v>308.3</v>
      </c>
      <c r="IN135" s="9">
        <v>165.6</v>
      </c>
      <c r="IO135" s="9">
        <v>185.73333333333332</v>
      </c>
      <c r="IP135" s="9">
        <v>201.63333333333333</v>
      </c>
      <c r="IQ135" s="9">
        <v>107.43333333333334</v>
      </c>
      <c r="IR135" s="9">
        <v>109.66666666666667</v>
      </c>
      <c r="IS135" s="9">
        <v>236</v>
      </c>
      <c r="IT135" s="9">
        <v>166.76666666666665</v>
      </c>
      <c r="IU135" s="9">
        <v>212.16666666666666</v>
      </c>
      <c r="IV135" s="9">
        <v>141.16666666666669</v>
      </c>
      <c r="IW135" s="9">
        <v>138.87005757607585</v>
      </c>
      <c r="IX135" s="9">
        <v>131.33060206164674</v>
      </c>
      <c r="IY135" s="9">
        <v>124.18789976937109</v>
      </c>
      <c r="IZ135" s="9">
        <v>119.47066334140786</v>
      </c>
      <c r="JA135" s="9">
        <v>121.27491713895779</v>
      </c>
      <c r="JB135" s="9">
        <v>104.39113058851359</v>
      </c>
      <c r="JC135" s="9">
        <v>146.66212688684598</v>
      </c>
      <c r="JD135" s="9">
        <v>159.614640460083</v>
      </c>
      <c r="JE135" s="9">
        <v>1.6234999999999999</v>
      </c>
      <c r="JF135" s="9">
        <v>0.54466666666666663</v>
      </c>
      <c r="JG135" s="9">
        <v>0.59479448911312138</v>
      </c>
      <c r="JH135" s="9">
        <v>1.1000760304376198</v>
      </c>
      <c r="JI135" s="9">
        <v>1.6343056611387059</v>
      </c>
      <c r="JJ135" s="9">
        <v>2.0901022629767088</v>
      </c>
      <c r="JK135" s="9">
        <v>2.2469901474864149</v>
      </c>
      <c r="JL135" s="9">
        <v>2.3996771655636757</v>
      </c>
      <c r="JM135" s="9">
        <v>1.322113492063492</v>
      </c>
      <c r="JN135" s="9">
        <v>1.3148321067821065</v>
      </c>
      <c r="JO135" s="9">
        <v>1.53627784992785</v>
      </c>
      <c r="JP135" s="9">
        <v>1.5266815295815295</v>
      </c>
      <c r="JQ135" s="9">
        <v>1.0361961038961041</v>
      </c>
      <c r="JR135" s="9">
        <v>0.99012878787878777</v>
      </c>
      <c r="JS135" s="9">
        <v>2.7928460317460315</v>
      </c>
      <c r="JT135" s="9">
        <v>2.5486898989898994</v>
      </c>
      <c r="JU135" s="9">
        <v>1.2698708513708514</v>
      </c>
      <c r="JV135" s="9">
        <v>1.3119447330447329</v>
      </c>
      <c r="JW135" s="9">
        <v>2.7919617604617604</v>
      </c>
      <c r="JX135" s="9">
        <v>2.5707290043290043</v>
      </c>
      <c r="JY135" s="9">
        <v>1.5989074314574316</v>
      </c>
      <c r="JZ135" s="9">
        <v>1.5936567821067822</v>
      </c>
      <c r="KA135" s="9">
        <v>1.0014999999999998</v>
      </c>
      <c r="KB135" s="9">
        <v>0.95463333333333322</v>
      </c>
      <c r="KC135" s="9">
        <v>0.63686666666666669</v>
      </c>
      <c r="KD135" s="9">
        <v>1.038</v>
      </c>
      <c r="KE135" s="9">
        <v>0.55503333333333327</v>
      </c>
      <c r="KF135" s="9">
        <v>1.4019000000000004</v>
      </c>
      <c r="KG135" s="9">
        <v>0.44973333333333332</v>
      </c>
      <c r="KH135" s="9">
        <v>0.6395333333333334</v>
      </c>
      <c r="KI135" s="9">
        <v>2.0907500000000003</v>
      </c>
      <c r="KJ135" s="9">
        <v>0.82508333333333339</v>
      </c>
      <c r="KK135" s="9">
        <v>0.68049999999999999</v>
      </c>
      <c r="KL135" s="9">
        <v>1.8485</v>
      </c>
      <c r="KM135" s="9">
        <v>1.7022116650350052</v>
      </c>
      <c r="KN135" s="9">
        <v>0.81285395178435793</v>
      </c>
      <c r="KO135" s="9">
        <v>0.7233531846461928</v>
      </c>
      <c r="KP135" s="9">
        <v>1.7867359280034574</v>
      </c>
      <c r="KQ135" s="9">
        <v>0.25543333333333335</v>
      </c>
      <c r="KR135" s="9">
        <v>0.24643333333333331</v>
      </c>
      <c r="KS135" s="9">
        <v>0.22376666666666664</v>
      </c>
      <c r="KT135" s="9">
        <v>0.35827833333333331</v>
      </c>
      <c r="KU135" s="9">
        <v>45.31225534593559</v>
      </c>
      <c r="KV135" s="27">
        <v>1.3725733472703245</v>
      </c>
      <c r="KW135" s="27">
        <v>0.84835367687986107</v>
      </c>
      <c r="KX135" s="27">
        <v>1.6991087408732271</v>
      </c>
      <c r="KY135" s="27">
        <v>1.1438091114696589</v>
      </c>
      <c r="KZ135" s="27">
        <v>0.64566132153182632</v>
      </c>
      <c r="LA135" s="27">
        <v>0.80630432975984045</v>
      </c>
      <c r="LB135" s="27">
        <v>0.41242003073922878</v>
      </c>
      <c r="LC135" s="27">
        <v>0.64025506644722974</v>
      </c>
      <c r="LD135" s="27">
        <v>1.0958666666666668</v>
      </c>
      <c r="LE135" s="27">
        <v>1.3289333333333333</v>
      </c>
      <c r="LF135" s="27">
        <v>0.86056553963948446</v>
      </c>
      <c r="LG135" s="27">
        <v>0.85430217754836058</v>
      </c>
      <c r="LH135" s="27">
        <v>0.79789999999999994</v>
      </c>
      <c r="LI135" s="27">
        <v>0.72544625982406652</v>
      </c>
      <c r="LJ135" s="9">
        <v>84.821067821067814</v>
      </c>
      <c r="LK135" s="27">
        <v>236.79999999999998</v>
      </c>
      <c r="LL135" s="9">
        <v>2.2066666666666666</v>
      </c>
      <c r="LM135" s="9">
        <v>3.5912908723738575</v>
      </c>
      <c r="LN135" s="9">
        <v>2.5162579917000003</v>
      </c>
      <c r="LO135" s="9">
        <v>2.2053113250000003</v>
      </c>
      <c r="LP135" s="9">
        <v>3.9863982028791454</v>
      </c>
      <c r="LQ135" s="9">
        <v>4.1244561124327888</v>
      </c>
      <c r="LR135" s="9">
        <v>2.4718011163649418</v>
      </c>
      <c r="LS135" s="9">
        <v>4.3436759263051963</v>
      </c>
      <c r="LT135" s="9">
        <v>233.37866666666665</v>
      </c>
      <c r="LU135" s="9">
        <v>231.58133333333333</v>
      </c>
      <c r="LV135" s="9">
        <v>267.99600000000004</v>
      </c>
      <c r="LW135" s="9">
        <v>234.28899999999999</v>
      </c>
      <c r="LX135" s="9">
        <v>254.87733333333335</v>
      </c>
      <c r="LY135" s="9">
        <v>229.47333333333333</v>
      </c>
      <c r="LZ135" s="9">
        <v>240.50766666666667</v>
      </c>
      <c r="MA135" s="9">
        <v>286.08233333333334</v>
      </c>
      <c r="MB135" s="9">
        <v>173.15299999999999</v>
      </c>
      <c r="MC135" s="9">
        <v>230.26066666666665</v>
      </c>
      <c r="MD135" s="9">
        <v>262.74099999999999</v>
      </c>
      <c r="ME135" s="9">
        <v>206.29099999999997</v>
      </c>
      <c r="MF135" s="9">
        <v>210.79133333333334</v>
      </c>
      <c r="MG135" s="9">
        <v>219.75166666666667</v>
      </c>
      <c r="MH135" s="9">
        <v>209.21199999999999</v>
      </c>
      <c r="MI135" s="9">
        <v>216.16633333333334</v>
      </c>
      <c r="MJ135" s="9">
        <v>208.75</v>
      </c>
      <c r="MK135" s="9">
        <v>220.70500000000001</v>
      </c>
      <c r="ML135" s="9">
        <v>282.82533333333333</v>
      </c>
      <c r="MM135" s="9">
        <v>337.67166666666668</v>
      </c>
      <c r="MN135" s="9">
        <v>303.73566666666665</v>
      </c>
      <c r="MO135" s="9">
        <v>157.65733333333333</v>
      </c>
      <c r="MP135" s="9">
        <v>168.27633333333333</v>
      </c>
      <c r="MQ135" s="9">
        <v>205.24366666666666</v>
      </c>
      <c r="MR135" s="9">
        <v>215.34633333333332</v>
      </c>
      <c r="MS135" s="9">
        <v>232.37833333333333</v>
      </c>
      <c r="MT135" s="9">
        <v>192.173</v>
      </c>
      <c r="MU135" s="9">
        <v>217.08166666666668</v>
      </c>
      <c r="MV135" s="9">
        <v>237.26533333333336</v>
      </c>
      <c r="MW135" s="9">
        <v>104.03333333333335</v>
      </c>
      <c r="MX135" s="9">
        <v>100.06666666666666</v>
      </c>
      <c r="MY135" s="9">
        <v>110.46666666666665</v>
      </c>
      <c r="MZ135" s="9">
        <v>97.5</v>
      </c>
      <c r="NA135" s="9">
        <v>99.3</v>
      </c>
      <c r="NB135" s="9">
        <v>102.66666666666667</v>
      </c>
      <c r="NC135" s="9">
        <v>105.76666666666667</v>
      </c>
      <c r="ND135" s="9">
        <v>75.666666666666671</v>
      </c>
      <c r="NE135" s="9">
        <v>225.45266666666666</v>
      </c>
      <c r="NF135" s="9">
        <v>230.76733333333334</v>
      </c>
      <c r="NG135" s="9">
        <v>10.373333333333333</v>
      </c>
      <c r="NH135" s="9">
        <v>13.486666666666666</v>
      </c>
      <c r="NI135" s="9">
        <v>8.2299999999999986</v>
      </c>
      <c r="NJ135" s="9">
        <v>95.333333333333329</v>
      </c>
      <c r="NK135" s="9">
        <v>205</v>
      </c>
      <c r="NL135" s="9">
        <v>237.4</v>
      </c>
      <c r="NM135" s="9">
        <v>157.43663318986128</v>
      </c>
      <c r="NN135" s="9">
        <v>1.4597617246463099</v>
      </c>
      <c r="NO135" s="9">
        <v>1.6406291992400897</v>
      </c>
      <c r="NP135" s="27">
        <v>93.496694214876015</v>
      </c>
      <c r="NQ135" s="27">
        <v>144.74486803519056</v>
      </c>
      <c r="NR135" s="27">
        <v>97.189027370478968</v>
      </c>
      <c r="NS135" s="27">
        <v>183.161810966811</v>
      </c>
      <c r="NT135" s="27">
        <v>113.68749639249639</v>
      </c>
      <c r="NU135" s="27">
        <v>219.09800000000004</v>
      </c>
      <c r="NV135" s="27">
        <v>1570</v>
      </c>
      <c r="NW135" s="27">
        <v>395</v>
      </c>
      <c r="NX135" s="27">
        <v>321</v>
      </c>
      <c r="NY135" s="27">
        <v>240</v>
      </c>
      <c r="NZ135" s="27">
        <v>127</v>
      </c>
      <c r="OA135" s="27">
        <v>131</v>
      </c>
      <c r="OB135" s="27">
        <v>125</v>
      </c>
      <c r="OC135" s="27">
        <v>76.7</v>
      </c>
      <c r="OD135" s="27">
        <v>980.36748529181966</v>
      </c>
      <c r="OE135" s="27">
        <v>148.50333333333333</v>
      </c>
      <c r="OF135" s="27">
        <v>2556.74126984127</v>
      </c>
      <c r="OG135" s="27">
        <v>3783.5666666666671</v>
      </c>
      <c r="OH135" s="27">
        <v>3030.6666666666661</v>
      </c>
      <c r="OI135" s="27">
        <v>5366.9333333333334</v>
      </c>
      <c r="OJ135" s="9">
        <v>281</v>
      </c>
      <c r="OK135" s="9">
        <v>221</v>
      </c>
      <c r="OL135" s="9">
        <v>33.4</v>
      </c>
      <c r="OM135" s="9">
        <v>103</v>
      </c>
      <c r="ON135" s="9">
        <v>342</v>
      </c>
      <c r="OO135" s="9">
        <v>206.86666666666667</v>
      </c>
      <c r="OP135" s="9">
        <v>99.166666666666671</v>
      </c>
      <c r="OQ135" s="9">
        <v>102.03333333333335</v>
      </c>
      <c r="OR135" s="9">
        <v>139.43333333333334</v>
      </c>
      <c r="OS135" s="9">
        <v>164.8</v>
      </c>
      <c r="OT135" s="9">
        <v>219.56666666666669</v>
      </c>
      <c r="OU135" s="9">
        <v>311.43333333333334</v>
      </c>
      <c r="OV135" s="9">
        <v>182.5</v>
      </c>
      <c r="OW135" s="9">
        <v>228.43333333333331</v>
      </c>
      <c r="OX135" s="9">
        <v>192.16666666666666</v>
      </c>
      <c r="OY135" s="9">
        <v>179.63333333333333</v>
      </c>
      <c r="OZ135" s="9">
        <v>178.53333333333333</v>
      </c>
      <c r="PA135" s="9">
        <v>136.46666666666667</v>
      </c>
      <c r="PB135" s="9">
        <v>130.33333333333334</v>
      </c>
      <c r="PC135" s="9">
        <v>139.30000000000001</v>
      </c>
      <c r="PD135" s="9">
        <v>137</v>
      </c>
      <c r="PE135" s="9">
        <v>221.93333333333331</v>
      </c>
    </row>
    <row r="136" spans="1:421" ht="15.75">
      <c r="A136" s="4">
        <v>41091</v>
      </c>
      <c r="B136" s="9">
        <v>294.1025386666667</v>
      </c>
      <c r="C136" s="9">
        <v>258.43054933333337</v>
      </c>
      <c r="D136" s="9">
        <v>318.90452266666671</v>
      </c>
      <c r="E136" s="9"/>
      <c r="F136" s="9">
        <v>286.62333333333333</v>
      </c>
      <c r="G136" s="9">
        <v>301</v>
      </c>
      <c r="H136" s="9">
        <v>298.86603650722935</v>
      </c>
      <c r="I136" s="9">
        <v>259.3</v>
      </c>
      <c r="J136" s="9">
        <v>284.23623799999996</v>
      </c>
      <c r="K136" s="9">
        <v>328.59073866666671</v>
      </c>
      <c r="L136" s="9">
        <v>228.46666666666667</v>
      </c>
      <c r="M136" s="9">
        <v>770.55500000000006</v>
      </c>
      <c r="N136" s="9">
        <v>254.15384615384599</v>
      </c>
      <c r="O136" s="9">
        <v>245.44798502666666</v>
      </c>
      <c r="P136" s="9">
        <v>291.34087923300001</v>
      </c>
      <c r="Q136" s="9">
        <v>259.04294400000003</v>
      </c>
      <c r="R136" s="9">
        <v>307.61757967090733</v>
      </c>
      <c r="S136" s="9">
        <v>306.6287504632013</v>
      </c>
      <c r="T136" s="9">
        <v>252.82428487608331</v>
      </c>
      <c r="U136" s="9">
        <v>760.45885217176658</v>
      </c>
      <c r="V136" s="9">
        <v>320.15049037020452</v>
      </c>
      <c r="W136" s="9">
        <v>325.13666666666671</v>
      </c>
      <c r="X136" s="9">
        <v>701.47590157221214</v>
      </c>
      <c r="Y136" s="9">
        <v>296.39926066666663</v>
      </c>
      <c r="Z136" s="9">
        <v>448.04572492487267</v>
      </c>
      <c r="AA136" s="17">
        <v>318.20053148666665</v>
      </c>
      <c r="AB136" s="9">
        <v>581.66666666666663</v>
      </c>
      <c r="AC136" s="9">
        <v>729.66666666666663</v>
      </c>
      <c r="AD136" s="9">
        <v>432</v>
      </c>
      <c r="AE136" s="9">
        <v>1855.6742836389396</v>
      </c>
      <c r="AF136" s="9">
        <v>1608.6396383933334</v>
      </c>
      <c r="AG136" s="9">
        <v>1510.087465893793</v>
      </c>
      <c r="AH136" s="9">
        <v>1749.7036135850303</v>
      </c>
      <c r="AI136" s="9">
        <v>1628.8894952604314</v>
      </c>
      <c r="AJ136" s="9">
        <v>1743.6458136818392</v>
      </c>
      <c r="AK136" s="9">
        <v>2907.9992982907424</v>
      </c>
      <c r="AL136" s="9">
        <v>344.2520203056186</v>
      </c>
      <c r="AM136" s="9">
        <v>317.09946138296533</v>
      </c>
      <c r="AN136" s="9">
        <v>311.01667702706038</v>
      </c>
      <c r="AO136" s="9">
        <v>271.49278343336596</v>
      </c>
      <c r="AP136" s="9">
        <v>363</v>
      </c>
      <c r="AQ136" s="9">
        <v>296.39926066666663</v>
      </c>
      <c r="AR136" s="9">
        <v>216.83333333333334</v>
      </c>
      <c r="AS136" s="9">
        <v>168.16666666666666</v>
      </c>
      <c r="AT136" s="9">
        <v>168.16666666666666</v>
      </c>
      <c r="AU136" s="9">
        <v>230.93333333333331</v>
      </c>
      <c r="AV136" s="9">
        <v>135.23333333333332</v>
      </c>
      <c r="AW136" s="9">
        <v>204.4666666666667</v>
      </c>
      <c r="AX136" s="9">
        <v>131.4</v>
      </c>
      <c r="AY136" s="9">
        <v>191.69999999999996</v>
      </c>
      <c r="AZ136" s="9">
        <v>306.93333333333334</v>
      </c>
      <c r="BA136" s="9">
        <v>182.03333333333333</v>
      </c>
      <c r="BB136" s="9">
        <v>227</v>
      </c>
      <c r="BC136" s="9">
        <v>235.5</v>
      </c>
      <c r="BD136" s="9">
        <v>121.53333333333333</v>
      </c>
      <c r="BE136" s="9">
        <v>302.93333333333339</v>
      </c>
      <c r="BF136" s="9">
        <v>198.70000000000002</v>
      </c>
      <c r="BG136" s="9">
        <v>113.19999999999999</v>
      </c>
      <c r="BH136" s="9">
        <v>311.8</v>
      </c>
      <c r="BI136" s="9">
        <v>367.58591429783621</v>
      </c>
      <c r="BJ136" s="9">
        <v>239.4670616072616</v>
      </c>
      <c r="BK136" s="9">
        <v>446.81645507971035</v>
      </c>
      <c r="BL136" s="9">
        <v>240.13892334408334</v>
      </c>
      <c r="BM136" s="9">
        <v>182.27046779734547</v>
      </c>
      <c r="BN136" s="9">
        <v>170.91547921139957</v>
      </c>
      <c r="BO136" s="9">
        <v>367.4218031904291</v>
      </c>
      <c r="BP136" s="9">
        <v>275.07428194123474</v>
      </c>
      <c r="BQ136" s="9">
        <v>264.60055096418739</v>
      </c>
      <c r="BR136" s="9">
        <v>229.50152594099697</v>
      </c>
      <c r="BS136" s="9">
        <v>215.40531495743207</v>
      </c>
      <c r="BT136" s="9">
        <v>211.55900922778045</v>
      </c>
      <c r="BU136" s="9">
        <v>280.00526700177727</v>
      </c>
      <c r="BV136" s="9">
        <v>266.94976076555025</v>
      </c>
      <c r="BW136" s="9">
        <v>239.16666666666666</v>
      </c>
      <c r="BX136" s="9">
        <v>261.769230769231</v>
      </c>
      <c r="BY136" s="9">
        <v>254.4</v>
      </c>
      <c r="BZ136" s="9">
        <v>192.5</v>
      </c>
      <c r="CA136" s="9">
        <v>335.79242863078423</v>
      </c>
      <c r="CB136" s="9">
        <v>257.375</v>
      </c>
      <c r="CC136" s="9">
        <v>2681.570941677985</v>
      </c>
      <c r="CD136" s="9">
        <v>2573.1824244722225</v>
      </c>
      <c r="CE136" s="9">
        <v>2922.795113636364</v>
      </c>
      <c r="CF136" s="9">
        <v>3348.9204871976285</v>
      </c>
      <c r="CG136" s="9">
        <v>2933.7165641976285</v>
      </c>
      <c r="CH136" s="27">
        <v>5633.61</v>
      </c>
      <c r="CI136" s="27">
        <v>4928.666666666667</v>
      </c>
      <c r="CJ136" s="27">
        <v>6736.3499999999995</v>
      </c>
      <c r="CK136" s="27">
        <v>5392.333333333333</v>
      </c>
      <c r="CL136" s="27">
        <v>302.54166666666669</v>
      </c>
      <c r="CM136" s="27">
        <v>4723</v>
      </c>
      <c r="CN136" s="27">
        <v>6785.7</v>
      </c>
      <c r="CO136" s="27">
        <v>6651.2033333333338</v>
      </c>
      <c r="CP136" s="27">
        <v>6649.8733333333339</v>
      </c>
      <c r="CQ136" s="27">
        <v>188.4375</v>
      </c>
      <c r="CR136" s="27">
        <v>262.7</v>
      </c>
      <c r="CS136" s="27">
        <v>420.81983333333329</v>
      </c>
      <c r="CT136" s="27">
        <v>222.9666666666667</v>
      </c>
      <c r="CU136" s="27">
        <v>289.3</v>
      </c>
      <c r="CV136" s="27">
        <v>594.32951464166661</v>
      </c>
      <c r="CW136" s="9">
        <v>349.37144258333336</v>
      </c>
      <c r="CX136" s="9">
        <v>524.89086242175483</v>
      </c>
      <c r="CY136" s="9">
        <v>182.33333333333334</v>
      </c>
      <c r="CZ136" s="9">
        <v>204</v>
      </c>
      <c r="DA136" s="9">
        <v>293.61057947900053</v>
      </c>
      <c r="DB136" s="9">
        <v>1604.3744131228971</v>
      </c>
      <c r="DC136" s="27">
        <v>236.16666666666666</v>
      </c>
      <c r="DD136" s="9">
        <v>1823.6950000000002</v>
      </c>
      <c r="DE136" s="9">
        <v>642.33333333333337</v>
      </c>
      <c r="DF136" s="9">
        <v>695.66666666666663</v>
      </c>
      <c r="DG136" s="9">
        <v>589.80397100000005</v>
      </c>
      <c r="DH136" s="9">
        <v>672</v>
      </c>
      <c r="DI136" s="9">
        <v>562.178763</v>
      </c>
      <c r="DJ136" s="9">
        <v>1184.74</v>
      </c>
      <c r="DK136" s="9">
        <v>1213.3333333333333</v>
      </c>
      <c r="DL136" s="9">
        <v>1258</v>
      </c>
      <c r="DM136" s="9">
        <v>1164.3966012097337</v>
      </c>
      <c r="DN136" s="9">
        <v>589.31333333333339</v>
      </c>
      <c r="DO136" s="9">
        <v>606.33333333333337</v>
      </c>
      <c r="DP136" s="9">
        <v>602.33333333333337</v>
      </c>
      <c r="DQ136" s="9">
        <v>591.52487351567333</v>
      </c>
      <c r="DR136" s="9">
        <v>1468.4399999999998</v>
      </c>
      <c r="DS136" s="9">
        <v>605.58333333333337</v>
      </c>
      <c r="DT136" s="9">
        <v>664.33333333333337</v>
      </c>
      <c r="DU136" s="9">
        <v>1185.0166666666667</v>
      </c>
      <c r="DV136" s="9">
        <v>1296.3333333333333</v>
      </c>
      <c r="DW136" s="9">
        <v>208.18333333333331</v>
      </c>
      <c r="DX136" s="9">
        <v>658.89362041467314</v>
      </c>
      <c r="DY136" s="9">
        <v>632</v>
      </c>
      <c r="DZ136" s="9">
        <v>1250.0233333333333</v>
      </c>
      <c r="EA136" s="9">
        <v>1238.3333333333333</v>
      </c>
      <c r="EB136" s="9">
        <v>380.68666666666667</v>
      </c>
      <c r="EC136" s="9">
        <v>365</v>
      </c>
      <c r="ED136" s="17">
        <v>961.66666666666663</v>
      </c>
      <c r="EE136" s="9">
        <v>746.17415822614112</v>
      </c>
      <c r="EF136" s="9">
        <v>2384.6668006333334</v>
      </c>
      <c r="EG136" s="9">
        <v>1204.4588247266665</v>
      </c>
      <c r="EH136" s="9">
        <v>423.19568376416663</v>
      </c>
      <c r="EI136" s="9">
        <v>1250.9869963439226</v>
      </c>
      <c r="EJ136" s="9">
        <v>633.37294494223272</v>
      </c>
      <c r="EK136" s="9">
        <v>615.84740178012419</v>
      </c>
      <c r="EL136" s="9">
        <v>617.73468596938812</v>
      </c>
      <c r="EM136" s="9">
        <v>206.5</v>
      </c>
      <c r="EN136" s="9">
        <v>288.76666666666671</v>
      </c>
      <c r="EO136" s="9">
        <v>209.93333333333337</v>
      </c>
      <c r="EP136" s="9">
        <v>282.43333333333334</v>
      </c>
      <c r="EQ136" s="9">
        <v>294.16666666666663</v>
      </c>
      <c r="ER136" s="9">
        <v>300.73333333333335</v>
      </c>
      <c r="ES136" s="9">
        <v>225.16666666666666</v>
      </c>
      <c r="ET136" s="9">
        <v>268.89999999999998</v>
      </c>
      <c r="EU136" s="9">
        <v>157.53333333333333</v>
      </c>
      <c r="EV136" s="9">
        <v>309.75</v>
      </c>
      <c r="EW136" s="9">
        <v>257.14285714285717</v>
      </c>
      <c r="EX136" s="9">
        <v>229.73954644059199</v>
      </c>
      <c r="EY136" s="9">
        <v>285.76080846167798</v>
      </c>
      <c r="EZ136" s="9">
        <v>179.62382015699271</v>
      </c>
      <c r="FA136" s="9">
        <v>294.05606283555289</v>
      </c>
      <c r="FB136" s="9">
        <v>191.85200102770642</v>
      </c>
      <c r="FC136" s="9">
        <v>997.16251840412076</v>
      </c>
      <c r="FD136" s="9">
        <v>3209.0766666666664</v>
      </c>
      <c r="FE136" s="9">
        <v>500.89484772341393</v>
      </c>
      <c r="FF136" s="9">
        <v>1292.9376792093333</v>
      </c>
      <c r="FG136" s="9">
        <v>1012.6666666666666</v>
      </c>
      <c r="FH136" s="9">
        <v>556.69230769230796</v>
      </c>
      <c r="FI136" s="9">
        <v>621.70357319999994</v>
      </c>
      <c r="FJ136" s="9">
        <v>34.084175746569805</v>
      </c>
      <c r="FK136" s="9">
        <v>33.299999999999997</v>
      </c>
      <c r="FL136" s="9">
        <v>508.4768939393939</v>
      </c>
      <c r="FM136" s="9">
        <v>708.65840733493349</v>
      </c>
      <c r="FN136" s="9">
        <v>1019.6666666666666</v>
      </c>
      <c r="FO136" s="9">
        <v>149.16666666666666</v>
      </c>
      <c r="FP136" s="9">
        <v>583.90487483530967</v>
      </c>
      <c r="FQ136" s="9">
        <v>461.18672835183133</v>
      </c>
      <c r="FR136" s="9">
        <v>535.39707965566083</v>
      </c>
      <c r="FS136" s="9">
        <v>427.13333333333338</v>
      </c>
      <c r="FT136" s="9">
        <v>615.646604211213</v>
      </c>
      <c r="FU136" s="9">
        <v>0.68733333333333335</v>
      </c>
      <c r="FV136" s="9">
        <v>892.5047239966666</v>
      </c>
      <c r="FW136" s="9">
        <v>731.05286079199993</v>
      </c>
      <c r="FX136" s="9">
        <v>173.06666666666669</v>
      </c>
      <c r="FY136" s="9">
        <v>204.46666666666667</v>
      </c>
      <c r="FZ136" s="9">
        <v>193.16666666666666</v>
      </c>
      <c r="GA136" s="9">
        <v>170.26666666666665</v>
      </c>
      <c r="GB136" s="9">
        <v>170.56666666666669</v>
      </c>
      <c r="GC136" s="9">
        <v>204.9</v>
      </c>
      <c r="GD136" s="9">
        <v>200.36666666666662</v>
      </c>
      <c r="GE136" s="9">
        <v>131.23800541433135</v>
      </c>
      <c r="GF136" s="9">
        <v>137.06514685551448</v>
      </c>
      <c r="GG136" s="9">
        <v>157.85645933014357</v>
      </c>
      <c r="GH136" s="9">
        <v>176.75958655868274</v>
      </c>
      <c r="GI136" s="9">
        <v>725.76176650400009</v>
      </c>
      <c r="GJ136" s="9">
        <v>18.266666666666666</v>
      </c>
      <c r="GK136" s="9">
        <v>17.803333333333331</v>
      </c>
      <c r="GL136" s="9">
        <v>3.4570000000000003</v>
      </c>
      <c r="GM136" s="9">
        <v>1.2688916666666668</v>
      </c>
      <c r="GN136" s="9">
        <v>1.7322555482910174</v>
      </c>
      <c r="GO136" s="9">
        <v>3.2020079878406578</v>
      </c>
      <c r="GP136" s="9">
        <v>1.8120485089535432</v>
      </c>
      <c r="GQ136" s="9">
        <v>5.5083333333333329</v>
      </c>
      <c r="GR136" s="9">
        <v>0.54010666666666662</v>
      </c>
      <c r="GS136" s="9">
        <v>4.8893333333333331</v>
      </c>
      <c r="GT136" s="9">
        <v>1.7831861356289274</v>
      </c>
      <c r="GU136" s="9">
        <v>182</v>
      </c>
      <c r="GV136" s="9">
        <v>132.26666666666668</v>
      </c>
      <c r="GW136" s="9">
        <v>136.6</v>
      </c>
      <c r="GX136" s="9">
        <v>166.13333333333333</v>
      </c>
      <c r="GY136" s="9">
        <v>170.86666666666667</v>
      </c>
      <c r="GZ136" s="9">
        <v>120.6</v>
      </c>
      <c r="HA136" s="9">
        <v>197.96666666666667</v>
      </c>
      <c r="HB136" s="9">
        <v>121.38317577002636</v>
      </c>
      <c r="HC136" s="9">
        <v>134.78546055188153</v>
      </c>
      <c r="HD136" s="9">
        <v>193.98292808485672</v>
      </c>
      <c r="HE136" s="9">
        <v>111.87149688659616</v>
      </c>
      <c r="HF136" s="9">
        <v>130.6173334223825</v>
      </c>
      <c r="HG136" s="9">
        <v>120.70484581497797</v>
      </c>
      <c r="HH136" s="9">
        <v>15.873333333333335</v>
      </c>
      <c r="HI136" s="9">
        <v>1.1511666666666664</v>
      </c>
      <c r="HJ136" s="9">
        <v>15.729999999999999</v>
      </c>
      <c r="HK136" s="9">
        <v>0.82979999999999998</v>
      </c>
      <c r="HL136" s="34">
        <v>208.9</v>
      </c>
      <c r="HM136" s="9">
        <v>187.56666666666669</v>
      </c>
      <c r="HN136" s="34">
        <v>213.86666666666667</v>
      </c>
      <c r="HO136" s="9">
        <v>1.2007000000000001</v>
      </c>
      <c r="HP136" s="9">
        <v>1.4427666666666665</v>
      </c>
      <c r="HQ136" s="9">
        <v>0.86793936180442377</v>
      </c>
      <c r="HR136" s="9">
        <v>1.8796292942501183</v>
      </c>
      <c r="HS136" s="9">
        <v>4.9664084836621774</v>
      </c>
      <c r="HT136" s="9">
        <v>0.61432333333333344</v>
      </c>
      <c r="HU136" s="9">
        <v>0.39323333333333332</v>
      </c>
      <c r="HV136" s="9">
        <v>0.86326666666666663</v>
      </c>
      <c r="HW136" s="9">
        <v>3.489374974212657</v>
      </c>
      <c r="HX136" s="9">
        <v>0.8277104431038067</v>
      </c>
      <c r="HY136" s="9">
        <v>1.407</v>
      </c>
      <c r="HZ136" s="9">
        <v>0.6825</v>
      </c>
      <c r="IA136" s="9">
        <v>1.8941912353484103</v>
      </c>
      <c r="IB136" s="9">
        <v>1.0890000000000002</v>
      </c>
      <c r="IC136" s="9">
        <v>1.5893333333333333</v>
      </c>
      <c r="ID136" s="9">
        <v>1.3194000000000001</v>
      </c>
      <c r="IE136" s="9">
        <v>1.8070000000000002</v>
      </c>
      <c r="IF136" s="9">
        <v>1.7802931386437109</v>
      </c>
      <c r="IG136" s="9">
        <v>1.2013888888888891</v>
      </c>
      <c r="IH136" s="9">
        <v>0.82760109694526174</v>
      </c>
      <c r="II136" s="9">
        <v>223.36666666666667</v>
      </c>
      <c r="IJ136" s="9">
        <v>199.69999999999996</v>
      </c>
      <c r="IK136" s="9">
        <v>193.1</v>
      </c>
      <c r="IL136" s="9">
        <v>171.33333333333334</v>
      </c>
      <c r="IM136" s="9">
        <v>325.43333333333334</v>
      </c>
      <c r="IN136" s="9">
        <v>165.20000000000002</v>
      </c>
      <c r="IO136" s="9">
        <v>181.4</v>
      </c>
      <c r="IP136" s="9">
        <v>204</v>
      </c>
      <c r="IQ136" s="9">
        <v>103.96666666666665</v>
      </c>
      <c r="IR136" s="9">
        <v>118.26666666666668</v>
      </c>
      <c r="IS136" s="9">
        <v>222.26666666666671</v>
      </c>
      <c r="IT136" s="9">
        <v>166.43333333333334</v>
      </c>
      <c r="IU136" s="9">
        <v>214.66666666666666</v>
      </c>
      <c r="IV136" s="9">
        <v>180.96666666666664</v>
      </c>
      <c r="IW136" s="9">
        <v>137.57531198976426</v>
      </c>
      <c r="IX136" s="9">
        <v>129.11587827831428</v>
      </c>
      <c r="IY136" s="9">
        <v>123.46904765493763</v>
      </c>
      <c r="IZ136" s="9">
        <v>123.61371311289572</v>
      </c>
      <c r="JA136" s="9">
        <v>116.85873826116146</v>
      </c>
      <c r="JB136" s="9">
        <v>105.10327311661958</v>
      </c>
      <c r="JC136" s="9">
        <v>148.31460674157307</v>
      </c>
      <c r="JD136" s="9">
        <v>211.26456106641047</v>
      </c>
      <c r="JE136" s="9">
        <v>1.6590833333333332</v>
      </c>
      <c r="JF136" s="9">
        <v>0.51749999999999996</v>
      </c>
      <c r="JG136" s="9">
        <v>0.50202934139920707</v>
      </c>
      <c r="JH136" s="9">
        <v>1.0411253228874495</v>
      </c>
      <c r="JI136" s="9">
        <v>1.566695692645163</v>
      </c>
      <c r="JJ136" s="9">
        <v>1.919673808626478</v>
      </c>
      <c r="JK136" s="9">
        <v>2.1131845820976607</v>
      </c>
      <c r="JL136" s="9">
        <v>2.2631270018572049</v>
      </c>
      <c r="JM136" s="9">
        <v>1.3397056372816099</v>
      </c>
      <c r="JN136" s="9">
        <v>1.3243113907958302</v>
      </c>
      <c r="JO136" s="9">
        <v>1.5301600014529075</v>
      </c>
      <c r="JP136" s="9">
        <v>1.5135577240201954</v>
      </c>
      <c r="JQ136" s="9">
        <v>1.09367418183139</v>
      </c>
      <c r="JR136" s="9">
        <v>1.0158985797827902</v>
      </c>
      <c r="JS136" s="9">
        <v>2.5796047655370313</v>
      </c>
      <c r="JT136" s="9">
        <v>2.3394620282590539</v>
      </c>
      <c r="JU136" s="9">
        <v>1.2451573462642114</v>
      </c>
      <c r="JV136" s="9">
        <v>1.2938850168900513</v>
      </c>
      <c r="JW136" s="9">
        <v>2.8210761977407288</v>
      </c>
      <c r="JX136" s="9">
        <v>2.4660957139224875</v>
      </c>
      <c r="JY136" s="9">
        <v>1.645248585231194</v>
      </c>
      <c r="JZ136" s="9">
        <v>1.6295571973411793</v>
      </c>
      <c r="KA136" s="9">
        <v>1.3078999999999998</v>
      </c>
      <c r="KB136" s="9">
        <v>0.88553333333333339</v>
      </c>
      <c r="KC136" s="9">
        <v>0.69909999999999983</v>
      </c>
      <c r="KD136" s="9">
        <v>0.95189999999999997</v>
      </c>
      <c r="KE136" s="9">
        <v>0.60680000000000012</v>
      </c>
      <c r="KF136" s="9">
        <v>1.3381666666666667</v>
      </c>
      <c r="KG136" s="9">
        <v>0.50976666666666659</v>
      </c>
      <c r="KH136" s="9">
        <v>0.6549666666666667</v>
      </c>
      <c r="KI136" s="9">
        <v>2.0466666666666664</v>
      </c>
      <c r="KJ136" s="9">
        <v>0.73424999999999996</v>
      </c>
      <c r="KK136" s="9">
        <v>0.68883333333333341</v>
      </c>
      <c r="KL136" s="9">
        <v>1.8659166666666667</v>
      </c>
      <c r="KM136" s="9">
        <v>1.6093018846311384</v>
      </c>
      <c r="KN136" s="9">
        <v>0.80285323738720293</v>
      </c>
      <c r="KO136" s="9">
        <v>0.72161376617853323</v>
      </c>
      <c r="KP136" s="9">
        <v>1.8642081216151665</v>
      </c>
      <c r="KQ136" s="9">
        <v>0.25636666666666669</v>
      </c>
      <c r="KR136" s="9">
        <v>0.23616666666666664</v>
      </c>
      <c r="KS136" s="9">
        <v>0.2223</v>
      </c>
      <c r="KT136" s="9">
        <v>0.37089499999999992</v>
      </c>
      <c r="KU136" s="9">
        <v>71.237001034648088</v>
      </c>
      <c r="KV136" s="27">
        <v>1.3004479167517866</v>
      </c>
      <c r="KW136" s="27">
        <v>0.80335004743515726</v>
      </c>
      <c r="KX136" s="27">
        <v>1.6757113942580715</v>
      </c>
      <c r="KY136" s="27">
        <v>1.1504216953021176</v>
      </c>
      <c r="KZ136" s="27">
        <v>0.76595434117265349</v>
      </c>
      <c r="LA136" s="27">
        <v>0.91348251194326169</v>
      </c>
      <c r="LB136" s="27">
        <v>0.48952529392065491</v>
      </c>
      <c r="LC136" s="27">
        <v>0.70113135704617391</v>
      </c>
      <c r="LD136" s="27">
        <v>1.0785333333333333</v>
      </c>
      <c r="LE136" s="27">
        <v>1.3229</v>
      </c>
      <c r="LF136" s="27">
        <v>0.83750865606468849</v>
      </c>
      <c r="LG136" s="27">
        <v>0.81925758936536308</v>
      </c>
      <c r="LH136" s="27">
        <v>0.82839999999999991</v>
      </c>
      <c r="LI136" s="27">
        <v>0.7529642296631619</v>
      </c>
      <c r="LJ136" s="9">
        <v>85.743498238349503</v>
      </c>
      <c r="LK136" s="27">
        <v>236.16666666666666</v>
      </c>
      <c r="LL136" s="9">
        <v>2.5966666666666662</v>
      </c>
      <c r="LM136" s="9">
        <v>3.6876842237002476</v>
      </c>
      <c r="LN136" s="9">
        <v>2.3207351528799998</v>
      </c>
      <c r="LO136" s="9">
        <v>1.9702312833333335</v>
      </c>
      <c r="LP136" s="9">
        <v>3.372664193802148</v>
      </c>
      <c r="LQ136" s="9">
        <v>4.1377044998642427</v>
      </c>
      <c r="LR136" s="9">
        <v>2.5088233304908218</v>
      </c>
      <c r="LS136" s="9">
        <v>4.3490141073990038</v>
      </c>
      <c r="LT136" s="9">
        <v>234.02800000000002</v>
      </c>
      <c r="LU136" s="9">
        <v>231.54300000000001</v>
      </c>
      <c r="LV136" s="9">
        <v>267.63266666666664</v>
      </c>
      <c r="LW136" s="9">
        <v>232.66733333333332</v>
      </c>
      <c r="LX136" s="9">
        <v>256.43200000000002</v>
      </c>
      <c r="LY136" s="9">
        <v>227.18633333333332</v>
      </c>
      <c r="LZ136" s="9">
        <v>239.24699999999999</v>
      </c>
      <c r="MA136" s="9">
        <v>286.68966666666665</v>
      </c>
      <c r="MB136" s="9">
        <v>173.44266666666667</v>
      </c>
      <c r="MC136" s="9">
        <v>231.77966666666666</v>
      </c>
      <c r="MD136" s="9">
        <v>264.923</v>
      </c>
      <c r="ME136" s="9">
        <v>207.82300000000001</v>
      </c>
      <c r="MF136" s="9">
        <v>208.86233333333334</v>
      </c>
      <c r="MG136" s="9">
        <v>222.72733333333335</v>
      </c>
      <c r="MH136" s="9">
        <v>215.70099999999999</v>
      </c>
      <c r="MI136" s="9">
        <v>214.76466666666667</v>
      </c>
      <c r="MJ136" s="9">
        <v>208.28233333333333</v>
      </c>
      <c r="MK136" s="9">
        <v>219.131</v>
      </c>
      <c r="ML136" s="9">
        <v>280.97899999999998</v>
      </c>
      <c r="MM136" s="9">
        <v>333.44433333333336</v>
      </c>
      <c r="MN136" s="9">
        <v>303.11766666666665</v>
      </c>
      <c r="MO136" s="9">
        <v>157.14099999999999</v>
      </c>
      <c r="MP136" s="9">
        <v>167.93899999999999</v>
      </c>
      <c r="MQ136" s="9">
        <v>205.54600000000002</v>
      </c>
      <c r="MR136" s="9">
        <v>215.62666666666667</v>
      </c>
      <c r="MS136" s="9">
        <v>232.25066666666666</v>
      </c>
      <c r="MT136" s="9">
        <v>194.27866666666668</v>
      </c>
      <c r="MU136" s="9">
        <v>217.47566666666668</v>
      </c>
      <c r="MV136" s="9">
        <v>238.98633333333336</v>
      </c>
      <c r="MW136" s="9">
        <v>99.666666666666671</v>
      </c>
      <c r="MX136" s="9">
        <v>94.100000000000009</v>
      </c>
      <c r="MY136" s="9">
        <v>105.36666666666667</v>
      </c>
      <c r="MZ136" s="9">
        <v>99.033333333333346</v>
      </c>
      <c r="NA136" s="9">
        <v>98</v>
      </c>
      <c r="NB136" s="9">
        <v>101.53333333333335</v>
      </c>
      <c r="NC136" s="9">
        <v>104.09999999999998</v>
      </c>
      <c r="ND136" s="9">
        <v>73.8</v>
      </c>
      <c r="NE136" s="9">
        <v>227.21966666666665</v>
      </c>
      <c r="NF136" s="9">
        <v>230.96133333333333</v>
      </c>
      <c r="NG136" s="9">
        <v>8.0966666666666658</v>
      </c>
      <c r="NH136" s="9">
        <v>8.5166666666666657</v>
      </c>
      <c r="NI136" s="9">
        <v>7.8533333333333326</v>
      </c>
      <c r="NJ136" s="9">
        <v>95</v>
      </c>
      <c r="NK136" s="9">
        <v>204.80000000000004</v>
      </c>
      <c r="NL136" s="9">
        <v>152.63333333333301</v>
      </c>
      <c r="NM136" s="9">
        <v>150.23114937031721</v>
      </c>
      <c r="NN136" s="9">
        <v>1.467768321784106</v>
      </c>
      <c r="NO136" s="9">
        <v>1.6523838185788529</v>
      </c>
      <c r="NP136" s="27">
        <v>94.566958662253015</v>
      </c>
      <c r="NQ136" s="27">
        <v>145.96727494415759</v>
      </c>
      <c r="NR136" s="27">
        <v>104.49446015175678</v>
      </c>
      <c r="NS136" s="27">
        <v>182.20003813882536</v>
      </c>
      <c r="NT136" s="27">
        <v>118.99639206712435</v>
      </c>
      <c r="NU136" s="27">
        <v>215.58033333333333</v>
      </c>
      <c r="NV136" s="27">
        <v>1570</v>
      </c>
      <c r="NW136" s="27">
        <v>280.33333333333331</v>
      </c>
      <c r="NX136" s="27">
        <v>321</v>
      </c>
      <c r="NY136" s="27">
        <v>240</v>
      </c>
      <c r="NZ136" s="27">
        <v>127</v>
      </c>
      <c r="OA136" s="27">
        <v>131</v>
      </c>
      <c r="OB136" s="27">
        <v>125</v>
      </c>
      <c r="OC136" s="27">
        <v>76.7</v>
      </c>
      <c r="OD136" s="27">
        <v>962.84730562895368</v>
      </c>
      <c r="OE136" s="27">
        <v>149.05833333333331</v>
      </c>
      <c r="OF136" s="27">
        <v>2766.2671071618443</v>
      </c>
      <c r="OG136" s="27">
        <v>3957.0666666666671</v>
      </c>
      <c r="OH136" s="27">
        <v>2979.7999999999993</v>
      </c>
      <c r="OI136" s="27">
        <v>5027.833333333333</v>
      </c>
      <c r="OJ136" s="9">
        <v>225</v>
      </c>
      <c r="OK136" s="9">
        <v>170.33333333333334</v>
      </c>
      <c r="OL136" s="9">
        <v>33.4</v>
      </c>
      <c r="OM136" s="9">
        <v>103</v>
      </c>
      <c r="ON136" s="9">
        <v>342</v>
      </c>
      <c r="OO136" s="9">
        <v>208.4</v>
      </c>
      <c r="OP136" s="9">
        <v>99.333333333333329</v>
      </c>
      <c r="OQ136" s="9">
        <v>102.2</v>
      </c>
      <c r="OR136" s="9">
        <v>140.1</v>
      </c>
      <c r="OS136" s="9">
        <v>164.73333333333332</v>
      </c>
      <c r="OT136" s="9">
        <v>220.0333333333333</v>
      </c>
      <c r="OU136" s="9">
        <v>312.8</v>
      </c>
      <c r="OV136" s="9">
        <v>182.66666666666666</v>
      </c>
      <c r="OW136" s="9">
        <v>228.73333333333335</v>
      </c>
      <c r="OX136" s="9">
        <v>191.66666666666666</v>
      </c>
      <c r="OY136" s="9">
        <v>179.6</v>
      </c>
      <c r="OZ136" s="9">
        <v>177.36666666666667</v>
      </c>
      <c r="PA136" s="9">
        <v>137</v>
      </c>
      <c r="PB136" s="9">
        <v>135.76666666666665</v>
      </c>
      <c r="PC136" s="9">
        <v>137.80000000000001</v>
      </c>
      <c r="PD136" s="9">
        <v>146.5</v>
      </c>
      <c r="PE136" s="9">
        <v>217.66666666666666</v>
      </c>
    </row>
    <row r="137" spans="1:421" ht="15.75">
      <c r="A137" s="5">
        <v>41183</v>
      </c>
      <c r="B137" s="9">
        <v>297.31761066666667</v>
      </c>
      <c r="C137" s="9">
        <v>249.397728</v>
      </c>
      <c r="D137" s="9">
        <v>330.08072533333336</v>
      </c>
      <c r="E137" s="9"/>
      <c r="F137" s="9">
        <v>278.08666666666664</v>
      </c>
      <c r="G137" s="9">
        <v>330.45454545454498</v>
      </c>
      <c r="H137" s="9">
        <v>265.88715245555551</v>
      </c>
      <c r="I137" s="9">
        <v>250.83333333333334</v>
      </c>
      <c r="J137" s="9">
        <v>271.11360466666662</v>
      </c>
      <c r="K137" s="9">
        <v>317.17404766666664</v>
      </c>
      <c r="L137" s="9">
        <v>234.14666666666665</v>
      </c>
      <c r="M137" s="9">
        <v>815</v>
      </c>
      <c r="N137" s="9">
        <v>288.72727272727298</v>
      </c>
      <c r="O137" s="9">
        <v>271.90345646666668</v>
      </c>
      <c r="P137" s="9">
        <v>285.31491073833331</v>
      </c>
      <c r="Q137" s="9">
        <v>268.91780800000004</v>
      </c>
      <c r="R137" s="9">
        <v>289.91598471757243</v>
      </c>
      <c r="S137" s="9">
        <v>269.82943632822094</v>
      </c>
      <c r="T137" s="9">
        <v>235.00725973544999</v>
      </c>
      <c r="U137" s="9">
        <v>787.44894459711668</v>
      </c>
      <c r="V137" s="9">
        <v>310.55484150885871</v>
      </c>
      <c r="W137" s="9">
        <v>337.55666666666667</v>
      </c>
      <c r="X137" s="9">
        <v>2568.906287918147</v>
      </c>
      <c r="Y137" s="9">
        <v>308.03476883333337</v>
      </c>
      <c r="Z137" s="9">
        <v>466.40229323460863</v>
      </c>
      <c r="AA137" s="17">
        <v>321.87490251999998</v>
      </c>
      <c r="AB137" s="9">
        <v>571</v>
      </c>
      <c r="AC137" s="9">
        <v>747.66666666666663</v>
      </c>
      <c r="AD137" s="9">
        <v>437.66666666666669</v>
      </c>
      <c r="AE137" s="9">
        <v>1807.8127870586752</v>
      </c>
      <c r="AF137" s="9">
        <v>1549.1148276533334</v>
      </c>
      <c r="AG137" s="9">
        <v>1514.0531804769553</v>
      </c>
      <c r="AH137" s="9">
        <v>1650.193993965795</v>
      </c>
      <c r="AI137" s="9">
        <v>1603.9655048978875</v>
      </c>
      <c r="AJ137" s="9">
        <v>1661.6268743492528</v>
      </c>
      <c r="AK137" s="9">
        <v>2992.7411312886738</v>
      </c>
      <c r="AL137" s="9">
        <v>351.78971651229512</v>
      </c>
      <c r="AM137" s="9">
        <v>307.51808947675187</v>
      </c>
      <c r="AN137" s="9">
        <v>290.04928846752898</v>
      </c>
      <c r="AO137" s="9">
        <v>270.29599554086957</v>
      </c>
      <c r="AP137" s="9">
        <v>361.66666666666669</v>
      </c>
      <c r="AQ137" s="9">
        <v>294.31711709999996</v>
      </c>
      <c r="AR137" s="9">
        <v>220.9</v>
      </c>
      <c r="AS137" s="9">
        <v>171</v>
      </c>
      <c r="AT137" s="9">
        <v>168.33333333333334</v>
      </c>
      <c r="AU137" s="9">
        <v>232.93333333333331</v>
      </c>
      <c r="AV137" s="9">
        <v>135.5</v>
      </c>
      <c r="AW137" s="9">
        <v>203.43333333333331</v>
      </c>
      <c r="AX137" s="9">
        <v>132.33333333333334</v>
      </c>
      <c r="AY137" s="9">
        <v>194.96666666666667</v>
      </c>
      <c r="AZ137" s="9">
        <v>294.73333333333329</v>
      </c>
      <c r="BA137" s="9">
        <v>202</v>
      </c>
      <c r="BB137" s="9">
        <v>234.09999999999997</v>
      </c>
      <c r="BC137" s="9">
        <v>239.89999999999995</v>
      </c>
      <c r="BD137" s="9">
        <v>115.96666666666667</v>
      </c>
      <c r="BE137" s="9">
        <v>301.36666666666667</v>
      </c>
      <c r="BF137" s="9">
        <v>209.3</v>
      </c>
      <c r="BG137" s="9">
        <v>114.26666666666667</v>
      </c>
      <c r="BH137" s="9">
        <v>299.7</v>
      </c>
      <c r="BI137" s="9">
        <v>350.61518879932112</v>
      </c>
      <c r="BJ137" s="9">
        <v>247.96619092523704</v>
      </c>
      <c r="BK137" s="9">
        <v>415.32841975388806</v>
      </c>
      <c r="BL137" s="9">
        <v>249.56586454973956</v>
      </c>
      <c r="BM137" s="9">
        <v>189.73814376620007</v>
      </c>
      <c r="BN137" s="9">
        <v>164.59105992582471</v>
      </c>
      <c r="BO137" s="9">
        <v>323.32655662525684</v>
      </c>
      <c r="BP137" s="9">
        <v>284.7144272036976</v>
      </c>
      <c r="BQ137" s="9">
        <v>267.4931129476584</v>
      </c>
      <c r="BR137" s="9">
        <v>238.25025432349952</v>
      </c>
      <c r="BS137" s="9">
        <v>214.45577048092596</v>
      </c>
      <c r="BT137" s="9">
        <v>210.7819329771734</v>
      </c>
      <c r="BU137" s="9">
        <v>280.55838598572751</v>
      </c>
      <c r="BV137" s="9">
        <v>277.70760233918128</v>
      </c>
      <c r="BW137" s="9">
        <v>241.58333333333334</v>
      </c>
      <c r="BX137" s="9">
        <v>305.05519800000002</v>
      </c>
      <c r="BY137" s="9">
        <v>267.36666666666662</v>
      </c>
      <c r="BZ137" s="9">
        <v>193.03333333333336</v>
      </c>
      <c r="CA137" s="9">
        <v>332.19285589212467</v>
      </c>
      <c r="CB137" s="9">
        <v>261.58333333333331</v>
      </c>
      <c r="CC137" s="9">
        <v>2364.3569463854669</v>
      </c>
      <c r="CD137" s="9">
        <v>2619.6428044500003</v>
      </c>
      <c r="CE137" s="9">
        <v>3050.6138455375494</v>
      </c>
      <c r="CF137" s="9">
        <v>3330.2000752648223</v>
      </c>
      <c r="CG137" s="9">
        <v>2959.4720168909093</v>
      </c>
      <c r="CH137" s="27">
        <v>6477.77</v>
      </c>
      <c r="CI137" s="27">
        <v>5472.333333333333</v>
      </c>
      <c r="CJ137" s="27">
        <v>9255.5233333333326</v>
      </c>
      <c r="CK137" s="27">
        <v>5844</v>
      </c>
      <c r="CL137" s="27">
        <v>336.16666666666663</v>
      </c>
      <c r="CM137" s="27">
        <v>4976.666666666667</v>
      </c>
      <c r="CN137" s="27">
        <v>7491.93</v>
      </c>
      <c r="CO137" s="27">
        <v>8076.7233333333324</v>
      </c>
      <c r="CP137" s="27">
        <v>8064.3633333333337</v>
      </c>
      <c r="CQ137" s="27">
        <v>200.48333333333335</v>
      </c>
      <c r="CR137" s="27">
        <v>273.54166666666669</v>
      </c>
      <c r="CS137" s="27">
        <v>410.91816666666665</v>
      </c>
      <c r="CT137" s="27">
        <v>235.36666666666667</v>
      </c>
      <c r="CU137" s="27">
        <v>265.72166666666664</v>
      </c>
      <c r="CV137" s="27">
        <v>612.33393270499994</v>
      </c>
      <c r="CW137" s="9">
        <v>355.49539424999995</v>
      </c>
      <c r="CX137" s="9">
        <v>557.79632435465771</v>
      </c>
      <c r="CY137" s="9">
        <v>190</v>
      </c>
      <c r="CZ137" s="9">
        <v>214.66666666666666</v>
      </c>
      <c r="DA137" s="9">
        <v>300</v>
      </c>
      <c r="DB137" s="9">
        <v>1605.3470824369422</v>
      </c>
      <c r="DC137" s="27">
        <v>240.4</v>
      </c>
      <c r="DD137" s="9">
        <v>1950.8100000000002</v>
      </c>
      <c r="DE137" s="9">
        <v>568.33333333333337</v>
      </c>
      <c r="DF137" s="9">
        <v>554</v>
      </c>
      <c r="DG137" s="9">
        <v>508.74231813333336</v>
      </c>
      <c r="DH137" s="9">
        <v>604.33333333333337</v>
      </c>
      <c r="DI137" s="9">
        <v>524.21026266666661</v>
      </c>
      <c r="DJ137" s="9">
        <v>1094.0433333333333</v>
      </c>
      <c r="DK137" s="9">
        <v>1093.6666666666667</v>
      </c>
      <c r="DL137" s="9">
        <v>1157.6666666666667</v>
      </c>
      <c r="DM137" s="9">
        <v>1049.3635393279496</v>
      </c>
      <c r="DN137" s="9">
        <v>552.77666666666664</v>
      </c>
      <c r="DO137" s="9">
        <v>548.66666666666663</v>
      </c>
      <c r="DP137" s="9">
        <v>549</v>
      </c>
      <c r="DQ137" s="9">
        <v>520.09603971395882</v>
      </c>
      <c r="DR137" s="9">
        <v>1541.8766666666668</v>
      </c>
      <c r="DS137" s="9">
        <v>623.2833333333333</v>
      </c>
      <c r="DT137" s="9">
        <v>666.33333333333337</v>
      </c>
      <c r="DU137" s="9">
        <v>1167.7966666666666</v>
      </c>
      <c r="DV137" s="9">
        <v>1250.3333333333333</v>
      </c>
      <c r="DW137" s="9">
        <v>227.7833333333333</v>
      </c>
      <c r="DX137" s="9">
        <v>632.28055745424172</v>
      </c>
      <c r="DY137" s="9">
        <v>621.33333333333337</v>
      </c>
      <c r="DZ137" s="9">
        <v>1194.9133333333332</v>
      </c>
      <c r="EA137" s="9">
        <v>1198.3333333333333</v>
      </c>
      <c r="EB137" s="9">
        <v>361.83</v>
      </c>
      <c r="EC137" s="9">
        <v>377.33333333333331</v>
      </c>
      <c r="ED137" s="17">
        <v>795</v>
      </c>
      <c r="EE137" s="9">
        <v>756.61274328429818</v>
      </c>
      <c r="EF137" s="9">
        <v>2215.3517834173335</v>
      </c>
      <c r="EG137" s="9">
        <v>1105.3977816680001</v>
      </c>
      <c r="EH137" s="9">
        <v>391.2764225976</v>
      </c>
      <c r="EI137" s="9">
        <v>1155.3618789792665</v>
      </c>
      <c r="EJ137" s="9">
        <v>602.62253382085009</v>
      </c>
      <c r="EK137" s="9">
        <v>544.69135306298915</v>
      </c>
      <c r="EL137" s="9">
        <v>546.99087238998857</v>
      </c>
      <c r="EM137" s="9">
        <v>188.36666666666667</v>
      </c>
      <c r="EN137" s="9">
        <v>284.00000000000006</v>
      </c>
      <c r="EO137" s="9">
        <v>205.1</v>
      </c>
      <c r="EP137" s="9">
        <v>252.03333333333333</v>
      </c>
      <c r="EQ137" s="9">
        <v>288.8</v>
      </c>
      <c r="ER137" s="9">
        <v>293.89999999999998</v>
      </c>
      <c r="ES137" s="9">
        <v>204.79999999999995</v>
      </c>
      <c r="ET137" s="9">
        <v>245.66666666666666</v>
      </c>
      <c r="EU137" s="9">
        <v>164.6</v>
      </c>
      <c r="EV137" s="9">
        <v>324.33333333333337</v>
      </c>
      <c r="EW137" s="9">
        <v>239.77591036414566</v>
      </c>
      <c r="EX137" s="9">
        <v>207.04311857835242</v>
      </c>
      <c r="EY137" s="9">
        <v>251.25412546568066</v>
      </c>
      <c r="EZ137" s="9">
        <v>164.85061029905339</v>
      </c>
      <c r="FA137" s="9">
        <v>271.87707418478283</v>
      </c>
      <c r="FB137" s="9">
        <v>194.53590988360438</v>
      </c>
      <c r="FC137" s="9">
        <v>809.71954706304348</v>
      </c>
      <c r="FD137" s="9">
        <v>3579.69</v>
      </c>
      <c r="FE137" s="9">
        <v>455.64437387005796</v>
      </c>
      <c r="FF137" s="9">
        <v>1270.083091382</v>
      </c>
      <c r="FG137" s="9">
        <v>843.66666666666663</v>
      </c>
      <c r="FH137" s="9">
        <v>566.38461538461502</v>
      </c>
      <c r="FI137" s="9">
        <v>566.58800819999999</v>
      </c>
      <c r="FJ137" s="9">
        <v>28.586852814871879</v>
      </c>
      <c r="FK137" s="9">
        <v>27.365740740740744</v>
      </c>
      <c r="FL137" s="9">
        <v>473.06055900621118</v>
      </c>
      <c r="FM137" s="9">
        <v>710.93903752690494</v>
      </c>
      <c r="FN137" s="9">
        <v>813</v>
      </c>
      <c r="FO137" s="9">
        <v>149.5</v>
      </c>
      <c r="FP137" s="9">
        <v>531.67322291235348</v>
      </c>
      <c r="FQ137" s="9">
        <v>432.85336863712752</v>
      </c>
      <c r="FR137" s="9">
        <v>485.23175084175085</v>
      </c>
      <c r="FS137" s="9">
        <v>422.20000000000005</v>
      </c>
      <c r="FT137" s="9">
        <v>505.74761801480435</v>
      </c>
      <c r="FU137" s="9">
        <v>0.68033333333333323</v>
      </c>
      <c r="FV137" s="9">
        <v>752.14375052333344</v>
      </c>
      <c r="FW137" s="9">
        <v>731.05286079199993</v>
      </c>
      <c r="FX137" s="9">
        <v>162.1</v>
      </c>
      <c r="FY137" s="9">
        <v>195.4</v>
      </c>
      <c r="FZ137" s="9">
        <v>186.4</v>
      </c>
      <c r="GA137" s="9">
        <v>162.76666666666671</v>
      </c>
      <c r="GB137" s="9">
        <v>164.43333333333331</v>
      </c>
      <c r="GC137" s="9">
        <v>196.83333333333334</v>
      </c>
      <c r="GD137" s="9">
        <v>197.20000000000002</v>
      </c>
      <c r="GE137" s="9">
        <v>107.81072806590362</v>
      </c>
      <c r="GF137" s="9">
        <v>115.50940947436732</v>
      </c>
      <c r="GG137" s="9">
        <v>156.2488038277512</v>
      </c>
      <c r="GH137" s="9">
        <v>176.75958655868274</v>
      </c>
      <c r="GI137" s="9">
        <v>725.76176650400009</v>
      </c>
      <c r="GJ137" s="9">
        <v>21.5</v>
      </c>
      <c r="GK137" s="9">
        <v>20.169999999999998</v>
      </c>
      <c r="GL137" s="9">
        <v>3.5466666666666669</v>
      </c>
      <c r="GM137" s="9">
        <v>1.5041683333333336</v>
      </c>
      <c r="GN137" s="9">
        <v>1.7636902173913043</v>
      </c>
      <c r="GO137" s="9">
        <v>3.2388007352918824</v>
      </c>
      <c r="GP137" s="9">
        <v>1.9100901983218916</v>
      </c>
      <c r="GQ137" s="9">
        <v>5.7783333333333333</v>
      </c>
      <c r="GR137" s="9">
        <v>0.64193333333333336</v>
      </c>
      <c r="GS137" s="9">
        <v>5.0886666666666667</v>
      </c>
      <c r="GT137" s="9">
        <v>1.8421585621662853</v>
      </c>
      <c r="GU137" s="9">
        <v>197.10000000000002</v>
      </c>
      <c r="GV137" s="9">
        <v>140.13333333333335</v>
      </c>
      <c r="GW137" s="9">
        <v>161.13333333333333</v>
      </c>
      <c r="GX137" s="9">
        <v>179.6</v>
      </c>
      <c r="GY137" s="9">
        <v>189.16666666666669</v>
      </c>
      <c r="GZ137" s="9">
        <v>127.83333333333336</v>
      </c>
      <c r="HA137" s="9">
        <v>208.93333333333334</v>
      </c>
      <c r="HB137" s="9">
        <v>127.95066640539633</v>
      </c>
      <c r="HC137" s="9">
        <v>159.77725040032789</v>
      </c>
      <c r="HD137" s="9">
        <v>230.55465766380539</v>
      </c>
      <c r="HE137" s="9">
        <v>113.90159197842793</v>
      </c>
      <c r="HF137" s="9">
        <v>135.94247423139427</v>
      </c>
      <c r="HG137" s="9">
        <v>142.07048458149779</v>
      </c>
      <c r="HH137" s="9">
        <v>18.343333333333334</v>
      </c>
      <c r="HI137" s="9">
        <v>1.2374666666666667</v>
      </c>
      <c r="HJ137" s="9">
        <v>18.516666666666666</v>
      </c>
      <c r="HK137" s="9">
        <v>0.78060000000000007</v>
      </c>
      <c r="HL137" s="34">
        <v>209.70000000000002</v>
      </c>
      <c r="HM137" s="9">
        <v>199.70000000000002</v>
      </c>
      <c r="HN137" s="34">
        <v>227.83333333333334</v>
      </c>
      <c r="HO137" s="9">
        <v>1.2567000000000002</v>
      </c>
      <c r="HP137" s="9">
        <v>1.4968000000000001</v>
      </c>
      <c r="HQ137" s="9">
        <v>0.7818070195843273</v>
      </c>
      <c r="HR137" s="9">
        <v>1.942135105880644</v>
      </c>
      <c r="HS137" s="9">
        <v>5.1002417965898905</v>
      </c>
      <c r="HT137" s="9">
        <v>0.58627733333333343</v>
      </c>
      <c r="HU137" s="9">
        <v>0.48563333333333336</v>
      </c>
      <c r="HV137" s="9">
        <v>0.84386666666666665</v>
      </c>
      <c r="HW137" s="9">
        <v>3.4630473739895997</v>
      </c>
      <c r="HX137" s="9">
        <v>0.91659937070938213</v>
      </c>
      <c r="HY137" s="9">
        <v>1.3053666666666668</v>
      </c>
      <c r="HZ137" s="9">
        <v>0.6872666666666668</v>
      </c>
      <c r="IA137" s="9">
        <v>1.9253257541343967</v>
      </c>
      <c r="IB137" s="9">
        <v>1.0766666666666667</v>
      </c>
      <c r="IC137" s="9">
        <v>1.5273333333333332</v>
      </c>
      <c r="ID137" s="9">
        <v>1.2948666666666666</v>
      </c>
      <c r="IE137" s="9">
        <v>1.9766666666666666</v>
      </c>
      <c r="IF137" s="9">
        <v>1.7655031310159455</v>
      </c>
      <c r="IG137" s="9">
        <v>1.2605166666666667</v>
      </c>
      <c r="IH137" s="9">
        <v>0.8014899694889398</v>
      </c>
      <c r="II137" s="9">
        <v>227.9</v>
      </c>
      <c r="IJ137" s="9">
        <v>202.46666666666667</v>
      </c>
      <c r="IK137" s="9">
        <v>190.6</v>
      </c>
      <c r="IL137" s="9">
        <v>172.06666666666663</v>
      </c>
      <c r="IM137" s="9">
        <v>314.09999999999997</v>
      </c>
      <c r="IN137" s="9">
        <v>169.66666666666666</v>
      </c>
      <c r="IO137" s="9">
        <v>184.76666666666668</v>
      </c>
      <c r="IP137" s="9">
        <v>200.53333333333333</v>
      </c>
      <c r="IQ137" s="9">
        <v>101.06666666666666</v>
      </c>
      <c r="IR137" s="9">
        <v>118.86666666666667</v>
      </c>
      <c r="IS137" s="9">
        <v>246.83333333333331</v>
      </c>
      <c r="IT137" s="9">
        <v>171.29999999999998</v>
      </c>
      <c r="IU137" s="9">
        <v>209.53333333333336</v>
      </c>
      <c r="IV137" s="9">
        <v>193.66666666666669</v>
      </c>
      <c r="IW137" s="9">
        <v>143.99175029360936</v>
      </c>
      <c r="IX137" s="9">
        <v>133.40954022051866</v>
      </c>
      <c r="IY137" s="9">
        <v>117.83225555762125</v>
      </c>
      <c r="IZ137" s="9">
        <v>120.83576960252023</v>
      </c>
      <c r="JA137" s="9">
        <v>129.4083539050377</v>
      </c>
      <c r="JB137" s="9">
        <v>97.511236164888402</v>
      </c>
      <c r="JC137" s="9">
        <v>146.63488820792193</v>
      </c>
      <c r="JD137" s="9">
        <v>207.33624221074683</v>
      </c>
      <c r="JE137" s="9">
        <v>1.5882500000000002</v>
      </c>
      <c r="JF137" s="9">
        <v>0.53508333333333324</v>
      </c>
      <c r="JG137" s="9">
        <v>0.68618945758800864</v>
      </c>
      <c r="JH137" s="9">
        <v>1.1560586867613205</v>
      </c>
      <c r="JI137" s="9">
        <v>1.4915022637054571</v>
      </c>
      <c r="JJ137" s="9">
        <v>1.8528993355184948</v>
      </c>
      <c r="JK137" s="9">
        <v>2.0491642322914858</v>
      </c>
      <c r="JL137" s="9">
        <v>2.1596434610548916</v>
      </c>
      <c r="JM137" s="9">
        <v>1.3545162362427805</v>
      </c>
      <c r="JN137" s="9">
        <v>1.3410330827067671</v>
      </c>
      <c r="JO137" s="9">
        <v>1.6040809778068357</v>
      </c>
      <c r="JP137" s="9">
        <v>1.5713564454614799</v>
      </c>
      <c r="JQ137" s="9">
        <v>0.96991284733573069</v>
      </c>
      <c r="JR137" s="9">
        <v>0.93480111147433786</v>
      </c>
      <c r="JS137" s="9">
        <v>2.5878119501652685</v>
      </c>
      <c r="JT137" s="9">
        <v>2.1649338636446189</v>
      </c>
      <c r="JU137" s="9">
        <v>1.259790378119211</v>
      </c>
      <c r="JV137" s="9">
        <v>1.3030651847008827</v>
      </c>
      <c r="JW137" s="9">
        <v>3.0940018270313465</v>
      </c>
      <c r="JX137" s="9">
        <v>2.4646459445715734</v>
      </c>
      <c r="JY137" s="9">
        <v>1.6917853147361157</v>
      </c>
      <c r="JZ137" s="9">
        <v>1.6585772837891832</v>
      </c>
      <c r="KA137" s="9">
        <v>1.2356901960784312</v>
      </c>
      <c r="KB137" s="9">
        <v>0.86378431372549014</v>
      </c>
      <c r="KC137" s="9">
        <v>0.70961960784313716</v>
      </c>
      <c r="KD137" s="9">
        <v>0.88737843137254913</v>
      </c>
      <c r="KE137" s="9">
        <v>0.64651568627450984</v>
      </c>
      <c r="KF137" s="9">
        <v>1.2465803921568628</v>
      </c>
      <c r="KG137" s="9">
        <v>0.414921875</v>
      </c>
      <c r="KH137" s="9">
        <v>0.62125974842767295</v>
      </c>
      <c r="KI137" s="9">
        <v>1.8972499999999999</v>
      </c>
      <c r="KJ137" s="9">
        <v>0.71774999999999989</v>
      </c>
      <c r="KK137" s="9">
        <v>0.66541666666666677</v>
      </c>
      <c r="KL137" s="9">
        <v>1.83725</v>
      </c>
      <c r="KM137" s="9">
        <v>1.4960056156487511</v>
      </c>
      <c r="KN137" s="9">
        <v>0.78457182853910301</v>
      </c>
      <c r="KO137" s="9">
        <v>0.63498251494498703</v>
      </c>
      <c r="KP137" s="9">
        <v>1.8984224252877921</v>
      </c>
      <c r="KQ137" s="9">
        <v>0.25103333333333333</v>
      </c>
      <c r="KR137" s="9">
        <v>0.24133333333333332</v>
      </c>
      <c r="KS137" s="9">
        <v>0.21843333333333334</v>
      </c>
      <c r="KT137" s="9">
        <v>0.33128333333333332</v>
      </c>
      <c r="KU137" s="9">
        <v>75.675361635220113</v>
      </c>
      <c r="KV137" s="27">
        <v>1.3381775669890186</v>
      </c>
      <c r="KW137" s="27">
        <v>0.82067759594689138</v>
      </c>
      <c r="KX137" s="27">
        <v>1.776909022205112</v>
      </c>
      <c r="KY137" s="27">
        <v>1.047185838148174</v>
      </c>
      <c r="KZ137" s="27">
        <v>0.98178265246734053</v>
      </c>
      <c r="LA137" s="27">
        <v>1.1728481387259548</v>
      </c>
      <c r="LB137" s="27">
        <v>0.58789380387265899</v>
      </c>
      <c r="LC137" s="27">
        <v>0.79292176797324876</v>
      </c>
      <c r="LD137" s="27">
        <v>1.1260000000000001</v>
      </c>
      <c r="LE137" s="27">
        <v>1.2750999999999999</v>
      </c>
      <c r="LF137" s="27">
        <v>0.797757663452205</v>
      </c>
      <c r="LG137" s="27">
        <v>0.7628298754433871</v>
      </c>
      <c r="LH137" s="27">
        <v>0.7573000000000002</v>
      </c>
      <c r="LI137" s="27">
        <v>0.81041933152500967</v>
      </c>
      <c r="LJ137" s="9">
        <v>90.091813319530715</v>
      </c>
      <c r="LK137" s="27">
        <v>240.4</v>
      </c>
      <c r="LL137" s="9">
        <v>2.436666666666667</v>
      </c>
      <c r="LM137" s="9">
        <v>3.3233705465006858</v>
      </c>
      <c r="LN137" s="9">
        <v>2.2685027763000001</v>
      </c>
      <c r="LO137" s="9">
        <v>1.9827533250000002</v>
      </c>
      <c r="LP137" s="9">
        <v>3.3253484111653044</v>
      </c>
      <c r="LQ137" s="9">
        <v>3.3130896429169234</v>
      </c>
      <c r="LR137" s="9">
        <v>2.4518096268506255</v>
      </c>
      <c r="LS137" s="9">
        <v>3.486895264853493</v>
      </c>
      <c r="LT137" s="9">
        <v>235.05466666666666</v>
      </c>
      <c r="LU137" s="9">
        <v>232.55066666666667</v>
      </c>
      <c r="LV137" s="9">
        <v>267.90066666666667</v>
      </c>
      <c r="LW137" s="9">
        <v>231.33533333333335</v>
      </c>
      <c r="LX137" s="9">
        <v>248.66300000000001</v>
      </c>
      <c r="LY137" s="9">
        <v>227.553</v>
      </c>
      <c r="LZ137" s="9">
        <v>236.38499999999999</v>
      </c>
      <c r="MA137" s="9">
        <v>288.18166666666667</v>
      </c>
      <c r="MB137" s="9">
        <v>174.76933333333332</v>
      </c>
      <c r="MC137" s="9">
        <v>232.494</v>
      </c>
      <c r="MD137" s="9">
        <v>265.88</v>
      </c>
      <c r="ME137" s="9">
        <v>204.41633333333334</v>
      </c>
      <c r="MF137" s="9">
        <v>210.96199999999999</v>
      </c>
      <c r="MG137" s="9">
        <v>225.69933333333336</v>
      </c>
      <c r="MH137" s="9">
        <v>224.72233333333335</v>
      </c>
      <c r="MI137" s="9">
        <v>218.48233333333334</v>
      </c>
      <c r="MJ137" s="9">
        <v>216.50133333333335</v>
      </c>
      <c r="MK137" s="9">
        <v>223.30566666666667</v>
      </c>
      <c r="ML137" s="9">
        <v>285.64933333333335</v>
      </c>
      <c r="MM137" s="9">
        <v>345.75233333333335</v>
      </c>
      <c r="MN137" s="9">
        <v>307.03500000000003</v>
      </c>
      <c r="MO137" s="9">
        <v>155.40133333333333</v>
      </c>
      <c r="MP137" s="9">
        <v>168.30166666666668</v>
      </c>
      <c r="MQ137" s="9">
        <v>204.80799999999999</v>
      </c>
      <c r="MR137" s="9">
        <v>213.49266666666665</v>
      </c>
      <c r="MS137" s="9">
        <v>232.06733333333332</v>
      </c>
      <c r="MT137" s="9">
        <v>196.42366666666666</v>
      </c>
      <c r="MU137" s="9">
        <v>216.84799999999998</v>
      </c>
      <c r="MV137" s="9">
        <v>240.04633333333334</v>
      </c>
      <c r="MW137" s="9">
        <v>98.766666666666666</v>
      </c>
      <c r="MX137" s="9">
        <v>92.066666666666677</v>
      </c>
      <c r="MY137" s="9">
        <v>104.16666666666667</v>
      </c>
      <c r="MZ137" s="9">
        <v>101.93333333333334</v>
      </c>
      <c r="NA137" s="9">
        <v>98.466666666666654</v>
      </c>
      <c r="NB137" s="9">
        <v>102.73333333333333</v>
      </c>
      <c r="NC137" s="9">
        <v>99.533333333333317</v>
      </c>
      <c r="ND137" s="9">
        <v>77.100000000000009</v>
      </c>
      <c r="NE137" s="9">
        <v>223.99233333333333</v>
      </c>
      <c r="NF137" s="9">
        <v>231.26933333333332</v>
      </c>
      <c r="NG137" s="9">
        <v>7.3066666666666658</v>
      </c>
      <c r="NH137" s="9">
        <v>6.57</v>
      </c>
      <c r="NI137" s="9">
        <v>7.7266666666666666</v>
      </c>
      <c r="NJ137" s="9">
        <v>94.266666666666666</v>
      </c>
      <c r="NK137" s="9">
        <v>204.83333333333334</v>
      </c>
      <c r="NL137" s="9">
        <v>162.76666666666699</v>
      </c>
      <c r="NM137" s="9">
        <v>147.80806631595726</v>
      </c>
      <c r="NN137" s="9">
        <v>1.4618153812949304</v>
      </c>
      <c r="NO137" s="9">
        <v>1.6383670548742602</v>
      </c>
      <c r="NP137" s="27">
        <v>86.514914772727252</v>
      </c>
      <c r="NQ137" s="27">
        <v>131.96300505050502</v>
      </c>
      <c r="NR137" s="27">
        <v>99.302651515151496</v>
      </c>
      <c r="NS137" s="27">
        <v>163.59263157894736</v>
      </c>
      <c r="NT137" s="27">
        <v>105.44298245614036</v>
      </c>
      <c r="NU137" s="27">
        <v>212.42166666666671</v>
      </c>
      <c r="NV137" s="27">
        <v>1570</v>
      </c>
      <c r="NW137" s="27">
        <v>223</v>
      </c>
      <c r="NX137" s="27">
        <v>321</v>
      </c>
      <c r="NY137" s="27">
        <v>240</v>
      </c>
      <c r="NZ137" s="27">
        <v>127</v>
      </c>
      <c r="OA137" s="27">
        <v>131</v>
      </c>
      <c r="OB137" s="27">
        <v>125</v>
      </c>
      <c r="OC137" s="27">
        <v>76.7</v>
      </c>
      <c r="OD137" s="27">
        <v>947.3969127464203</v>
      </c>
      <c r="OE137" s="27">
        <v>150.578</v>
      </c>
      <c r="OF137" s="27">
        <v>2749.9469696969695</v>
      </c>
      <c r="OG137" s="27">
        <v>3938.4</v>
      </c>
      <c r="OH137" s="27">
        <v>3004.8666666666668</v>
      </c>
      <c r="OI137" s="27">
        <v>4705.833333333333</v>
      </c>
      <c r="OJ137" s="9">
        <v>197</v>
      </c>
      <c r="OK137" s="9">
        <v>145</v>
      </c>
      <c r="OL137" s="9">
        <v>33.4</v>
      </c>
      <c r="OM137" s="9">
        <v>103</v>
      </c>
      <c r="ON137" s="9">
        <v>342</v>
      </c>
      <c r="OO137" s="9">
        <v>208.86666666666667</v>
      </c>
      <c r="OP137" s="9">
        <v>98.633333333333326</v>
      </c>
      <c r="OQ137" s="9">
        <v>102.46666666666665</v>
      </c>
      <c r="OR137" s="9">
        <v>139.1</v>
      </c>
      <c r="OS137" s="9">
        <v>165.4</v>
      </c>
      <c r="OT137" s="9">
        <v>221.70000000000002</v>
      </c>
      <c r="OU137" s="9">
        <v>313.43333333333334</v>
      </c>
      <c r="OV137" s="9">
        <v>184.33333333333334</v>
      </c>
      <c r="OW137" s="9">
        <v>229.4</v>
      </c>
      <c r="OX137" s="9">
        <v>192.13333333333333</v>
      </c>
      <c r="OY137" s="9">
        <v>180.23333333333335</v>
      </c>
      <c r="OZ137" s="9">
        <v>175.6</v>
      </c>
      <c r="PA137" s="9">
        <v>137.36666666666667</v>
      </c>
      <c r="PB137" s="9">
        <v>143.43333333333331</v>
      </c>
      <c r="PC137" s="9">
        <v>137.433333333333</v>
      </c>
      <c r="PD137" s="9">
        <v>144.46666666666667</v>
      </c>
      <c r="PE137" s="9">
        <v>212.6</v>
      </c>
    </row>
    <row r="138" spans="1:421" ht="15.75">
      <c r="A138" s="2">
        <v>41275</v>
      </c>
      <c r="B138" s="9">
        <v>296.70521600000001</v>
      </c>
      <c r="C138" s="9">
        <v>236.6905386666667</v>
      </c>
      <c r="D138" s="9">
        <v>321.50720000000001</v>
      </c>
      <c r="E138" s="9">
        <v>907.5</v>
      </c>
      <c r="F138" s="9">
        <v>281.90000000000003</v>
      </c>
      <c r="G138" s="9">
        <v>340.83</v>
      </c>
      <c r="H138" s="9">
        <v>259.5195971666667</v>
      </c>
      <c r="I138" s="9">
        <v>246.9</v>
      </c>
      <c r="J138" s="9">
        <v>277.2812423333333</v>
      </c>
      <c r="K138" s="9">
        <v>305.03561183333329</v>
      </c>
      <c r="L138" s="9">
        <v>236.21666666666667</v>
      </c>
      <c r="M138" s="9">
        <v>826.26333333333332</v>
      </c>
      <c r="N138" s="9">
        <v>289</v>
      </c>
      <c r="O138" s="9">
        <v>266.75933701999998</v>
      </c>
      <c r="P138" s="9">
        <v>291.92877859833334</v>
      </c>
      <c r="Q138" s="9">
        <v>284.76352000000003</v>
      </c>
      <c r="R138" s="9">
        <v>281.570263963868</v>
      </c>
      <c r="S138" s="9">
        <v>284.79539078673884</v>
      </c>
      <c r="T138" s="9">
        <v>227.11287357033333</v>
      </c>
      <c r="U138" s="9">
        <v>648.80206521083323</v>
      </c>
      <c r="V138" s="9">
        <v>271.07061610746945</v>
      </c>
      <c r="W138" s="9">
        <v>354.18333333333334</v>
      </c>
      <c r="X138" s="9">
        <v>2567.3633375089826</v>
      </c>
      <c r="Y138" s="9">
        <v>292.47993160000004</v>
      </c>
      <c r="Z138" s="9">
        <v>427.22482959464077</v>
      </c>
      <c r="AA138" s="17">
        <v>334.36776403333334</v>
      </c>
      <c r="AB138" s="9">
        <v>574.33333333333337</v>
      </c>
      <c r="AC138" s="9">
        <v>666</v>
      </c>
      <c r="AD138" s="9">
        <v>401.33333333333331</v>
      </c>
      <c r="AE138" s="9">
        <v>1981.693518901712</v>
      </c>
      <c r="AF138" s="9">
        <v>1670.3690717533334</v>
      </c>
      <c r="AG138" s="9">
        <v>1712.1982313131496</v>
      </c>
      <c r="AH138" s="9">
        <v>1832.033896041122</v>
      </c>
      <c r="AI138" s="9">
        <v>1752.6712972163377</v>
      </c>
      <c r="AJ138" s="9">
        <v>2063.6424034993538</v>
      </c>
      <c r="AK138" s="9">
        <v>3073.9312921525002</v>
      </c>
      <c r="AL138" s="9">
        <v>320.29605107203656</v>
      </c>
      <c r="AM138" s="9">
        <v>272.80043888909802</v>
      </c>
      <c r="AN138" s="9">
        <v>283.94128297144948</v>
      </c>
      <c r="AO138" s="9">
        <v>278.26159804992477</v>
      </c>
      <c r="AP138" s="9">
        <v>367</v>
      </c>
      <c r="AQ138" s="9">
        <v>300.68602683333336</v>
      </c>
      <c r="AR138" s="9">
        <v>214.26666666666665</v>
      </c>
      <c r="AS138" s="9">
        <v>173.20000000000002</v>
      </c>
      <c r="AT138" s="9">
        <v>171.9</v>
      </c>
      <c r="AU138" s="9">
        <v>240.76666666666665</v>
      </c>
      <c r="AV138" s="9">
        <v>136.29999999999998</v>
      </c>
      <c r="AW138" s="9">
        <v>204.73333333333335</v>
      </c>
      <c r="AX138" s="9">
        <v>133.79999999999998</v>
      </c>
      <c r="AY138" s="9">
        <v>195.5</v>
      </c>
      <c r="AZ138" s="9">
        <v>293.83333333333331</v>
      </c>
      <c r="BA138" s="9">
        <v>204.1</v>
      </c>
      <c r="BB138" s="9">
        <v>215.76666666666671</v>
      </c>
      <c r="BC138" s="9">
        <v>230.13333333333335</v>
      </c>
      <c r="BD138" s="9">
        <v>123.76666666666667</v>
      </c>
      <c r="BE138" s="9">
        <v>290.23333333333335</v>
      </c>
      <c r="BF138" s="9">
        <v>216.33333333333334</v>
      </c>
      <c r="BG138" s="9">
        <v>116.89999999999998</v>
      </c>
      <c r="BH138" s="9">
        <v>298.56666666666672</v>
      </c>
      <c r="BI138" s="9">
        <v>358.59142978362325</v>
      </c>
      <c r="BJ138" s="9">
        <v>204.30654949581432</v>
      </c>
      <c r="BK138" s="9">
        <v>401.37666807363877</v>
      </c>
      <c r="BL138" s="9">
        <v>236.96353262217818</v>
      </c>
      <c r="BM138" s="9">
        <v>173.80027352769304</v>
      </c>
      <c r="BN138" s="9">
        <v>177.47413624829201</v>
      </c>
      <c r="BO138" s="9">
        <v>341.25970205049123</v>
      </c>
      <c r="BP138" s="9">
        <v>277.31924727632884</v>
      </c>
      <c r="BQ138" s="9">
        <v>266.94214876033061</v>
      </c>
      <c r="BR138" s="9">
        <v>252.28891149542218</v>
      </c>
      <c r="BS138" s="9">
        <v>220.77576578831457</v>
      </c>
      <c r="BT138" s="9">
        <v>213.89023797960172</v>
      </c>
      <c r="BU138" s="9">
        <v>277.35749733825355</v>
      </c>
      <c r="BV138" s="9">
        <v>281.73604465709735</v>
      </c>
      <c r="BW138" s="9">
        <v>225.23333333333335</v>
      </c>
      <c r="BX138" s="9">
        <v>300.75</v>
      </c>
      <c r="BY138" s="9">
        <v>255.76666666666665</v>
      </c>
      <c r="BZ138" s="9">
        <v>194.16666666666666</v>
      </c>
      <c r="CA138" s="9">
        <v>337.52598597916699</v>
      </c>
      <c r="CB138" s="9">
        <v>241.03333333333333</v>
      </c>
      <c r="CC138" s="9">
        <v>2406.4479358958611</v>
      </c>
      <c r="CD138" s="9">
        <v>2695.6410446333334</v>
      </c>
      <c r="CE138" s="9">
        <v>3168.4681296842105</v>
      </c>
      <c r="CF138" s="9">
        <v>3306.9339</v>
      </c>
      <c r="CG138" s="9">
        <v>2986.1613117000002</v>
      </c>
      <c r="CH138" s="27">
        <v>7329.7133333333331</v>
      </c>
      <c r="CI138" s="27">
        <v>5607</v>
      </c>
      <c r="CJ138" s="27">
        <v>10881.283333333333</v>
      </c>
      <c r="CK138" s="27">
        <v>6088.666666666667</v>
      </c>
      <c r="CL138" s="27">
        <v>267.5625</v>
      </c>
      <c r="CM138" s="27">
        <v>5072.333333333333</v>
      </c>
      <c r="CN138" s="27">
        <v>8426.1233333333348</v>
      </c>
      <c r="CO138" s="27">
        <v>9158.4933333333338</v>
      </c>
      <c r="CP138" s="27">
        <v>9106.2200000000012</v>
      </c>
      <c r="CQ138" s="27">
        <v>194.125</v>
      </c>
      <c r="CR138" s="27">
        <v>258.91666666666669</v>
      </c>
      <c r="CS138" s="27">
        <v>403.61416666666673</v>
      </c>
      <c r="CT138" s="27">
        <v>224.17777777777781</v>
      </c>
      <c r="CU138" s="27">
        <v>268.96666666666664</v>
      </c>
      <c r="CV138" s="27">
        <v>627.39885394166663</v>
      </c>
      <c r="CW138" s="9">
        <v>321.3849834666666</v>
      </c>
      <c r="CX138" s="9">
        <v>532.28538159371499</v>
      </c>
      <c r="CY138" s="9">
        <v>191.66666666666666</v>
      </c>
      <c r="CZ138" s="9">
        <v>218</v>
      </c>
      <c r="DA138" s="9">
        <v>295.52188552188551</v>
      </c>
      <c r="DB138" s="9">
        <v>1821.4414412308215</v>
      </c>
      <c r="DC138" s="27">
        <v>251.63333333333333</v>
      </c>
      <c r="DD138" s="9">
        <v>1759.365</v>
      </c>
      <c r="DE138" s="9">
        <v>536</v>
      </c>
      <c r="DF138" s="9">
        <v>537.66666666666663</v>
      </c>
      <c r="DG138" s="9">
        <v>514.13598009999998</v>
      </c>
      <c r="DH138" s="9">
        <v>592</v>
      </c>
      <c r="DI138" s="9">
        <v>532.78379499999994</v>
      </c>
      <c r="DJ138" s="9">
        <v>1095.7166666666665</v>
      </c>
      <c r="DK138" s="9">
        <v>1085.3333333333333</v>
      </c>
      <c r="DL138" s="9">
        <v>1160.3333333333333</v>
      </c>
      <c r="DM138" s="9">
        <v>1078.8105163406726</v>
      </c>
      <c r="DN138" s="9">
        <v>490.00666666666666</v>
      </c>
      <c r="DO138" s="9">
        <v>464</v>
      </c>
      <c r="DP138" s="9">
        <v>509.33333333333331</v>
      </c>
      <c r="DQ138" s="9">
        <v>481.19294720071008</v>
      </c>
      <c r="DR138" s="9">
        <v>1550.8433333333332</v>
      </c>
      <c r="DS138" s="9">
        <v>620</v>
      </c>
      <c r="DT138" s="9">
        <v>669</v>
      </c>
      <c r="DU138" s="9">
        <v>1132.2933333333333</v>
      </c>
      <c r="DV138" s="9">
        <v>1255</v>
      </c>
      <c r="DW138" s="9">
        <v>259.80666666666667</v>
      </c>
      <c r="DX138" s="9">
        <v>666.62113237639551</v>
      </c>
      <c r="DY138" s="9">
        <v>629.33333333333337</v>
      </c>
      <c r="DZ138" s="9">
        <v>1219.3533333333332</v>
      </c>
      <c r="EA138" s="9">
        <v>1200.3333333333333</v>
      </c>
      <c r="EB138" s="9">
        <v>351.95333333333338</v>
      </c>
      <c r="EC138" s="9">
        <v>372</v>
      </c>
      <c r="ED138" s="17">
        <v>814.66666666666663</v>
      </c>
      <c r="EE138" s="9">
        <v>642.73932440264844</v>
      </c>
      <c r="EF138" s="9">
        <v>1923.9006730533331</v>
      </c>
      <c r="EG138" s="9">
        <v>1122.1529135799999</v>
      </c>
      <c r="EH138" s="9">
        <v>333.91214202519996</v>
      </c>
      <c r="EI138" s="9">
        <v>1115.7045673865493</v>
      </c>
      <c r="EJ138" s="9">
        <v>618.19229940295838</v>
      </c>
      <c r="EK138" s="9">
        <v>532.44682068759687</v>
      </c>
      <c r="EL138" s="9">
        <v>535.94474785917407</v>
      </c>
      <c r="EM138" s="9">
        <v>181.9</v>
      </c>
      <c r="EN138" s="9">
        <v>279.33333333333337</v>
      </c>
      <c r="EO138" s="9">
        <v>199.79999999999998</v>
      </c>
      <c r="EP138" s="9">
        <v>248.70000000000002</v>
      </c>
      <c r="EQ138" s="9">
        <v>283.80000000000007</v>
      </c>
      <c r="ER138" s="9">
        <v>286.06666666666672</v>
      </c>
      <c r="ES138" s="9">
        <v>191.23333333333335</v>
      </c>
      <c r="ET138" s="9">
        <v>243.73333333333335</v>
      </c>
      <c r="EU138" s="9">
        <v>135.83333333333331</v>
      </c>
      <c r="EV138" s="9">
        <v>295.8</v>
      </c>
      <c r="EW138" s="9">
        <v>243.69747899159663</v>
      </c>
      <c r="EX138" s="9">
        <v>212.85311075448982</v>
      </c>
      <c r="EY138" s="9">
        <v>232.46036096652665</v>
      </c>
      <c r="EZ138" s="9">
        <v>167.34934312368998</v>
      </c>
      <c r="FA138" s="9">
        <v>232.01770146510708</v>
      </c>
      <c r="FB138" s="9">
        <v>165.25743241897791</v>
      </c>
      <c r="FC138" s="9">
        <v>899.67748302963162</v>
      </c>
      <c r="FD138" s="9">
        <v>4004.8801973594068</v>
      </c>
      <c r="FE138" s="9">
        <v>455.26373393520845</v>
      </c>
      <c r="FF138" s="9">
        <v>1289.8512075413335</v>
      </c>
      <c r="FG138" s="9">
        <v>836.66666666666663</v>
      </c>
      <c r="FH138" s="9">
        <v>549.57142857142901</v>
      </c>
      <c r="FI138" s="9">
        <v>562.178763</v>
      </c>
      <c r="FJ138" s="9">
        <v>26.861829660455879</v>
      </c>
      <c r="FK138" s="9">
        <v>26.651509287925695</v>
      </c>
      <c r="FL138" s="9">
        <v>468.10517676767677</v>
      </c>
      <c r="FM138" s="9">
        <v>598.98614791455032</v>
      </c>
      <c r="FN138" s="9">
        <v>824.33333333333337</v>
      </c>
      <c r="FO138" s="9">
        <v>145.56666666666666</v>
      </c>
      <c r="FP138" s="9">
        <v>508.77892496392496</v>
      </c>
      <c r="FQ138" s="9">
        <v>406.07574850852143</v>
      </c>
      <c r="FR138" s="9">
        <v>473.67000000000007</v>
      </c>
      <c r="FS138" s="9">
        <v>383.93333333333334</v>
      </c>
      <c r="FT138" s="9">
        <v>463.50529960669354</v>
      </c>
      <c r="FU138" s="9">
        <v>0.66699999999999993</v>
      </c>
      <c r="FV138" s="9">
        <v>636.4010629733333</v>
      </c>
      <c r="FW138" s="9">
        <v>799.61662427400006</v>
      </c>
      <c r="FX138" s="9">
        <v>153.23333333333335</v>
      </c>
      <c r="FY138" s="9">
        <v>191.93333333333331</v>
      </c>
      <c r="FZ138" s="9">
        <v>178.6</v>
      </c>
      <c r="GA138" s="9">
        <v>159.83333333333334</v>
      </c>
      <c r="GB138" s="9">
        <v>157.6</v>
      </c>
      <c r="GC138" s="9">
        <v>190.6</v>
      </c>
      <c r="GD138" s="9">
        <v>218.13333333333333</v>
      </c>
      <c r="GE138" s="9">
        <v>98.80589059252803</v>
      </c>
      <c r="GF138" s="9">
        <v>97.734390429704035</v>
      </c>
      <c r="GG138" s="9">
        <v>153.1866028708134</v>
      </c>
      <c r="GH138" s="9">
        <v>195.65976106313479</v>
      </c>
      <c r="GI138" s="9">
        <v>803.36448272799998</v>
      </c>
      <c r="GJ138" s="9">
        <v>19.533333333333335</v>
      </c>
      <c r="GK138" s="9">
        <v>17.440000000000001</v>
      </c>
      <c r="GL138" s="9">
        <v>3.4790000000000005</v>
      </c>
      <c r="GM138" s="9">
        <v>1.5484016666666669</v>
      </c>
      <c r="GN138" s="9">
        <v>1.5681066207184629</v>
      </c>
      <c r="GO138" s="9">
        <v>3.2736652138868165</v>
      </c>
      <c r="GP138" s="9">
        <v>1.6541737677527151</v>
      </c>
      <c r="GQ138" s="9">
        <v>5.8346666666666671</v>
      </c>
      <c r="GR138" s="9">
        <v>0.631525</v>
      </c>
      <c r="GS138" s="9">
        <v>5.1786666666666665</v>
      </c>
      <c r="GT138" s="9">
        <v>1.6062786131996658</v>
      </c>
      <c r="GU138" s="9">
        <v>185.13333333333333</v>
      </c>
      <c r="GV138" s="9">
        <v>124.8</v>
      </c>
      <c r="GW138" s="9">
        <v>146.4</v>
      </c>
      <c r="GX138" s="9">
        <v>167.86666666666665</v>
      </c>
      <c r="GY138" s="9">
        <v>191.16666666666663</v>
      </c>
      <c r="GZ138" s="9">
        <v>111.93333333333332</v>
      </c>
      <c r="HA138" s="9">
        <v>204.66666666666669</v>
      </c>
      <c r="HB138" s="9">
        <v>110.80766558575741</v>
      </c>
      <c r="HC138" s="9">
        <v>164.47584710617608</v>
      </c>
      <c r="HD138" s="9">
        <v>226.81643501059509</v>
      </c>
      <c r="HE138" s="9">
        <v>101.27052853756244</v>
      </c>
      <c r="HF138" s="9">
        <v>138.34680202141632</v>
      </c>
      <c r="HG138" s="9">
        <v>129.07488986784142</v>
      </c>
      <c r="HH138" s="9">
        <v>17.709999999999997</v>
      </c>
      <c r="HI138" s="9">
        <v>1.2409333333333334</v>
      </c>
      <c r="HJ138" s="9">
        <v>18.5</v>
      </c>
      <c r="HK138" s="9">
        <v>0.71129999999999993</v>
      </c>
      <c r="HL138" s="34">
        <v>211.36666666666667</v>
      </c>
      <c r="HM138" s="9">
        <v>198.33333333333334</v>
      </c>
      <c r="HN138" s="34">
        <v>222.83333333333334</v>
      </c>
      <c r="HO138" s="9">
        <v>1.2537666666666667</v>
      </c>
      <c r="HP138" s="9">
        <v>1.5384333333333331</v>
      </c>
      <c r="HQ138" s="9">
        <v>0.8121292217644297</v>
      </c>
      <c r="HR138" s="9">
        <v>1.8940280701754384</v>
      </c>
      <c r="HS138" s="9">
        <v>5.2553868215659962</v>
      </c>
      <c r="HT138" s="9">
        <v>0.5902980000000001</v>
      </c>
      <c r="HU138" s="9">
        <v>0.50473333333333337</v>
      </c>
      <c r="HV138" s="9">
        <v>0.81446666666666667</v>
      </c>
      <c r="HW138" s="9">
        <v>3.4361329050177498</v>
      </c>
      <c r="HX138" s="9">
        <v>1.0305261027568924</v>
      </c>
      <c r="HY138" s="9">
        <v>1.4123333333333334</v>
      </c>
      <c r="HZ138" s="9">
        <v>0.67376666666666651</v>
      </c>
      <c r="IA138" s="9">
        <v>1.9291218348345334</v>
      </c>
      <c r="IB138" s="9">
        <v>0.96033333333333337</v>
      </c>
      <c r="IC138" s="9">
        <v>1.5876666666666666</v>
      </c>
      <c r="ID138" s="9">
        <v>1.2685000000000002</v>
      </c>
      <c r="IE138" s="9">
        <v>1.9410000000000001</v>
      </c>
      <c r="IF138" s="9">
        <v>1.8530154553049289</v>
      </c>
      <c r="IG138" s="9">
        <v>1.2538250000000002</v>
      </c>
      <c r="IH138" s="9">
        <v>0.80199949874686716</v>
      </c>
      <c r="II138" s="9">
        <v>222.06666666666669</v>
      </c>
      <c r="IJ138" s="9">
        <v>204.33333333333334</v>
      </c>
      <c r="IK138" s="9">
        <v>187.1</v>
      </c>
      <c r="IL138" s="9">
        <v>172.43333333333331</v>
      </c>
      <c r="IM138" s="9">
        <v>321.33333333333331</v>
      </c>
      <c r="IN138" s="9">
        <v>169.9</v>
      </c>
      <c r="IO138" s="9">
        <v>185.79999999999998</v>
      </c>
      <c r="IP138" s="9">
        <v>198.43333333333331</v>
      </c>
      <c r="IQ138" s="9">
        <v>103.4</v>
      </c>
      <c r="IR138" s="9">
        <v>111.5</v>
      </c>
      <c r="IS138" s="9">
        <v>291.86666666666667</v>
      </c>
      <c r="IT138" s="9">
        <v>173.96666666666667</v>
      </c>
      <c r="IU138" s="9">
        <v>184.96666666666667</v>
      </c>
      <c r="IV138" s="9">
        <v>171.13333333333333</v>
      </c>
      <c r="IW138" s="9">
        <v>143.65565114436029</v>
      </c>
      <c r="IX138" s="9">
        <v>130.10496192657271</v>
      </c>
      <c r="IY138" s="9">
        <v>118.64034448626029</v>
      </c>
      <c r="IZ138" s="9">
        <v>116.62589644762123</v>
      </c>
      <c r="JA138" s="9">
        <v>145.49288476025586</v>
      </c>
      <c r="JB138" s="9">
        <v>105.50167453094461</v>
      </c>
      <c r="JC138" s="9">
        <v>130.79105663375327</v>
      </c>
      <c r="JD138" s="9">
        <v>203.11436691885837</v>
      </c>
      <c r="JE138" s="9">
        <v>1.6361666666666668</v>
      </c>
      <c r="JF138" s="9">
        <v>0.54258333333333331</v>
      </c>
      <c r="JG138" s="9">
        <v>0.74608013551500296</v>
      </c>
      <c r="JH138" s="9">
        <v>1.2309655106894148</v>
      </c>
      <c r="JI138" s="9">
        <v>1.5745073523376414</v>
      </c>
      <c r="JJ138" s="9">
        <v>1.925665093146425</v>
      </c>
      <c r="JK138" s="9">
        <v>2.1448685186306395</v>
      </c>
      <c r="JL138" s="9">
        <v>2.2598420832094472</v>
      </c>
      <c r="JM138" s="9">
        <v>1.3157391812865498</v>
      </c>
      <c r="JN138" s="9">
        <v>1.3101381787802839</v>
      </c>
      <c r="JO138" s="9">
        <v>1.6444675020885546</v>
      </c>
      <c r="JP138" s="9">
        <v>1.6399255639097745</v>
      </c>
      <c r="JQ138" s="9">
        <v>1.0512705931495405</v>
      </c>
      <c r="JR138" s="9">
        <v>1.0160802005012528</v>
      </c>
      <c r="JS138" s="9">
        <v>2.4962487886382618</v>
      </c>
      <c r="JT138" s="9">
        <v>2.3573746031746032</v>
      </c>
      <c r="JU138" s="9">
        <v>1.3201044277360066</v>
      </c>
      <c r="JV138" s="9">
        <v>1.3655226399331664</v>
      </c>
      <c r="JW138" s="9">
        <v>2.7563306599832917</v>
      </c>
      <c r="JX138" s="9">
        <v>2.6564399331662485</v>
      </c>
      <c r="JY138" s="9">
        <v>1.6578756892230577</v>
      </c>
      <c r="JZ138" s="9">
        <v>1.654562322472849</v>
      </c>
      <c r="KA138" s="9">
        <v>1.3637917293233082</v>
      </c>
      <c r="KB138" s="9">
        <v>0.79262230576441095</v>
      </c>
      <c r="KC138" s="9">
        <v>0.67195037593984963</v>
      </c>
      <c r="KD138" s="9">
        <v>0.90316307435254817</v>
      </c>
      <c r="KE138" s="9">
        <v>0.53336265664160398</v>
      </c>
      <c r="KF138" s="9">
        <v>1.2745245614035086</v>
      </c>
      <c r="KG138" s="9">
        <v>0.40712221262115728</v>
      </c>
      <c r="KH138" s="9">
        <v>0.58735926914447312</v>
      </c>
      <c r="KI138" s="9">
        <v>1.8476666666666666</v>
      </c>
      <c r="KJ138" s="9">
        <v>0.72124999999999995</v>
      </c>
      <c r="KK138" s="9">
        <v>0.64591666666666669</v>
      </c>
      <c r="KL138" s="9">
        <v>1.8908333333333334</v>
      </c>
      <c r="KM138" s="9">
        <v>1.460693784074401</v>
      </c>
      <c r="KN138" s="9">
        <v>0.79890910194425802</v>
      </c>
      <c r="KO138" s="9">
        <v>0.62342622562384598</v>
      </c>
      <c r="KP138" s="9">
        <v>1.909326093588035</v>
      </c>
      <c r="KQ138" s="9">
        <v>0.26906666666666668</v>
      </c>
      <c r="KR138" s="9">
        <v>0.26900000000000002</v>
      </c>
      <c r="KS138" s="9">
        <v>0.21333333333333332</v>
      </c>
      <c r="KT138" s="9">
        <v>0.31551666666666667</v>
      </c>
      <c r="KU138" s="9">
        <v>57.733230658313914</v>
      </c>
      <c r="KV138" s="27">
        <v>1.4002776988415797</v>
      </c>
      <c r="KW138" s="27">
        <v>0.88245814877545248</v>
      </c>
      <c r="KX138" s="27">
        <v>1.9440819583607858</v>
      </c>
      <c r="KY138" s="27">
        <v>1.0640573243073255</v>
      </c>
      <c r="KZ138" s="27">
        <v>1.0428519114385673</v>
      </c>
      <c r="LA138" s="27">
        <v>1.2427886613440007</v>
      </c>
      <c r="LB138" s="27">
        <v>0.65736779893150066</v>
      </c>
      <c r="LC138" s="27">
        <v>0.8554112084022234</v>
      </c>
      <c r="LD138" s="27">
        <v>1.1330666666666664</v>
      </c>
      <c r="LE138" s="27">
        <v>1.2438</v>
      </c>
      <c r="LF138" s="27">
        <v>0.79748361773608778</v>
      </c>
      <c r="LG138" s="27">
        <v>0.78350842019637545</v>
      </c>
      <c r="LH138" s="27">
        <v>0.77796666666666658</v>
      </c>
      <c r="LI138" s="27">
        <v>0.78547172150604949</v>
      </c>
      <c r="LJ138" s="9">
        <v>96.469903926482871</v>
      </c>
      <c r="LK138" s="27">
        <v>251.63333333333333</v>
      </c>
      <c r="LL138" s="9">
        <v>2.4366666666666665</v>
      </c>
      <c r="LM138" s="9">
        <v>3.4166301390249711</v>
      </c>
      <c r="LN138" s="9">
        <v>2.5346550940200001</v>
      </c>
      <c r="LO138" s="9">
        <v>2.2672276166666667</v>
      </c>
      <c r="LP138" s="9">
        <v>3.4211905688451467</v>
      </c>
      <c r="LQ138" s="9">
        <v>3.0069804739652164</v>
      </c>
      <c r="LR138" s="9">
        <v>2.8024051904408283</v>
      </c>
      <c r="LS138" s="9">
        <v>3.5265309459881578</v>
      </c>
      <c r="LT138" s="9">
        <v>236.32466666666664</v>
      </c>
      <c r="LU138" s="9">
        <v>234.01666666666665</v>
      </c>
      <c r="LV138" s="9">
        <v>269.2953333333333</v>
      </c>
      <c r="LW138" s="9">
        <v>231.84166666666667</v>
      </c>
      <c r="LX138" s="9">
        <v>254.38033333333331</v>
      </c>
      <c r="LY138" s="9">
        <v>226.42466666666667</v>
      </c>
      <c r="LZ138" s="9">
        <v>238.72866666666667</v>
      </c>
      <c r="MA138" s="9">
        <v>290.21833333333331</v>
      </c>
      <c r="MB138" s="9">
        <v>176.28400000000002</v>
      </c>
      <c r="MC138" s="9">
        <v>232.93200000000002</v>
      </c>
      <c r="MD138" s="9">
        <v>266.87799999999999</v>
      </c>
      <c r="ME138" s="9">
        <v>204.04466666666667</v>
      </c>
      <c r="MF138" s="9">
        <v>210.75933333333333</v>
      </c>
      <c r="MG138" s="9">
        <v>227.89033333333336</v>
      </c>
      <c r="MH138" s="9">
        <v>223.80333333333337</v>
      </c>
      <c r="MI138" s="9">
        <v>219.32266666666669</v>
      </c>
      <c r="MJ138" s="9">
        <v>216.32500000000002</v>
      </c>
      <c r="MK138" s="9">
        <v>223.49100000000001</v>
      </c>
      <c r="ML138" s="9">
        <v>292.91333333333336</v>
      </c>
      <c r="MM138" s="9">
        <v>345.435</v>
      </c>
      <c r="MN138" s="9">
        <v>326.59999999999997</v>
      </c>
      <c r="MO138" s="9">
        <v>157.36366666666666</v>
      </c>
      <c r="MP138" s="9">
        <v>169.102</v>
      </c>
      <c r="MQ138" s="9">
        <v>205.13800000000001</v>
      </c>
      <c r="MR138" s="9">
        <v>212.97666666666666</v>
      </c>
      <c r="MS138" s="9">
        <v>232.179</v>
      </c>
      <c r="MT138" s="9">
        <v>198.49</v>
      </c>
      <c r="MU138" s="9">
        <v>217.39033333333336</v>
      </c>
      <c r="MV138" s="9">
        <v>241.01733333333334</v>
      </c>
      <c r="MW138" s="9">
        <v>99.7</v>
      </c>
      <c r="MX138" s="9">
        <v>92.3</v>
      </c>
      <c r="MY138" s="9">
        <v>107.2</v>
      </c>
      <c r="MZ138" s="9">
        <v>99.600000000000009</v>
      </c>
      <c r="NA138" s="9">
        <v>98.166666666666671</v>
      </c>
      <c r="NB138" s="9">
        <v>101.10000000000001</v>
      </c>
      <c r="NC138" s="9">
        <v>100.03333333333335</v>
      </c>
      <c r="ND138" s="9">
        <v>82.433333333333337</v>
      </c>
      <c r="NE138" s="9">
        <v>227.10066666666668</v>
      </c>
      <c r="NF138" s="9">
        <v>233.49033333333333</v>
      </c>
      <c r="NG138" s="9">
        <v>8.2366666666666664</v>
      </c>
      <c r="NH138" s="9">
        <v>6.8199999999999994</v>
      </c>
      <c r="NI138" s="9">
        <v>8.7033333333333331</v>
      </c>
      <c r="NJ138" s="9">
        <v>93.633333333333326</v>
      </c>
      <c r="NK138" s="9">
        <v>205.23333333333335</v>
      </c>
      <c r="NL138" s="9">
        <v>185.13333333333301</v>
      </c>
      <c r="NM138" s="9">
        <v>166.49131197194325</v>
      </c>
      <c r="NN138" s="9">
        <v>1.468701917394597</v>
      </c>
      <c r="NO138" s="9">
        <v>1.6458106695700703</v>
      </c>
      <c r="NP138" s="27">
        <v>89.762497980956923</v>
      </c>
      <c r="NQ138" s="27">
        <v>121.45315671698147</v>
      </c>
      <c r="NR138" s="27">
        <v>99.157504878974621</v>
      </c>
      <c r="NS138" s="27">
        <v>154.74142857142866</v>
      </c>
      <c r="NT138" s="27">
        <v>109.38464494569757</v>
      </c>
      <c r="NU138" s="27">
        <v>212.18699999999998</v>
      </c>
      <c r="NV138" s="27">
        <v>1570</v>
      </c>
      <c r="NW138" s="27">
        <v>223</v>
      </c>
      <c r="NX138" s="27">
        <v>301</v>
      </c>
      <c r="NY138" s="27">
        <v>330</v>
      </c>
      <c r="NZ138" s="27">
        <v>140</v>
      </c>
      <c r="OA138" s="27">
        <v>150</v>
      </c>
      <c r="OB138" s="27">
        <v>133</v>
      </c>
      <c r="OC138" s="27">
        <v>90.1</v>
      </c>
      <c r="OD138" s="27">
        <v>932.60164182575909</v>
      </c>
      <c r="OE138" s="27">
        <v>151.35800000000003</v>
      </c>
      <c r="OF138" s="27">
        <v>2467.4575327206908</v>
      </c>
      <c r="OG138" s="27">
        <v>4178.1113333333333</v>
      </c>
      <c r="OH138" s="27">
        <v>3178.4693333333325</v>
      </c>
      <c r="OI138" s="27">
        <v>4390.3883333333333</v>
      </c>
      <c r="OJ138" s="9">
        <v>197</v>
      </c>
      <c r="OK138" s="9">
        <v>145</v>
      </c>
      <c r="OL138" s="9">
        <v>34.9</v>
      </c>
      <c r="OM138" s="9">
        <v>122</v>
      </c>
      <c r="ON138" s="9">
        <v>313</v>
      </c>
      <c r="OO138" s="9">
        <v>210.16666666666666</v>
      </c>
      <c r="OP138" s="9">
        <v>97.566666666666677</v>
      </c>
      <c r="OQ138" s="9">
        <v>103.5</v>
      </c>
      <c r="OR138" s="9">
        <v>139.19999999999999</v>
      </c>
      <c r="OS138" s="9">
        <v>165.29999999999998</v>
      </c>
      <c r="OT138" s="9">
        <v>221.96666666666667</v>
      </c>
      <c r="OU138" s="9">
        <v>317.26666666666665</v>
      </c>
      <c r="OV138" s="9">
        <v>187.16666666666666</v>
      </c>
      <c r="OW138" s="9">
        <v>231.5</v>
      </c>
      <c r="OX138" s="9">
        <v>193.13333333333333</v>
      </c>
      <c r="OY138" s="9">
        <v>181.03333333333333</v>
      </c>
      <c r="OZ138" s="9">
        <v>175.70000000000002</v>
      </c>
      <c r="PA138" s="9">
        <v>137.70000000000002</v>
      </c>
      <c r="PB138" s="9">
        <v>134.53333333333333</v>
      </c>
      <c r="PC138" s="9">
        <v>137.9</v>
      </c>
      <c r="PD138" s="9">
        <v>144.53333333333333</v>
      </c>
      <c r="PE138" s="9">
        <v>209.5333333333333</v>
      </c>
    </row>
    <row r="139" spans="1:421" ht="15.75">
      <c r="A139" s="3">
        <v>41365</v>
      </c>
      <c r="B139" s="9">
        <v>292.41845333333333</v>
      </c>
      <c r="C139" s="9">
        <v>230.41349333333335</v>
      </c>
      <c r="D139" s="9">
        <v>307.57522133333333</v>
      </c>
      <c r="E139" s="9">
        <v>987.10500000000002</v>
      </c>
      <c r="F139" s="9">
        <v>254.01666666666665</v>
      </c>
      <c r="G139" s="9">
        <v>356.15384615384602</v>
      </c>
      <c r="H139" s="9">
        <v>241.95647346666669</v>
      </c>
      <c r="I139" s="9">
        <v>237.30000000000004</v>
      </c>
      <c r="J139" s="9">
        <v>274.39426299999997</v>
      </c>
      <c r="K139" s="9">
        <v>291.19123366666668</v>
      </c>
      <c r="L139" s="9">
        <v>214.94333333333336</v>
      </c>
      <c r="M139" s="9">
        <v>833.97333333333336</v>
      </c>
      <c r="N139" s="9">
        <v>304.69230769230802</v>
      </c>
      <c r="O139" s="9">
        <v>250.59210447333331</v>
      </c>
      <c r="P139" s="9">
        <v>265.76725684099995</v>
      </c>
      <c r="Q139" s="9">
        <v>294.17908800000004</v>
      </c>
      <c r="R139" s="9">
        <v>260.14293407916665</v>
      </c>
      <c r="S139" s="9">
        <v>248.38298903498904</v>
      </c>
      <c r="T139" s="9">
        <v>178.18862326149997</v>
      </c>
      <c r="U139" s="9">
        <v>577.28961897458328</v>
      </c>
      <c r="V139" s="9">
        <v>255.41680184829542</v>
      </c>
      <c r="W139" s="9">
        <v>318.92333333333335</v>
      </c>
      <c r="X139" s="9">
        <v>2450</v>
      </c>
      <c r="Y139" s="9">
        <v>278.76227986666669</v>
      </c>
      <c r="Z139" s="9">
        <v>428.47508687160604</v>
      </c>
      <c r="AA139" s="17">
        <v>340.98163189333332</v>
      </c>
      <c r="AB139" s="9">
        <v>555</v>
      </c>
      <c r="AC139" s="9">
        <v>667.66666666666663</v>
      </c>
      <c r="AD139" s="9">
        <v>376</v>
      </c>
      <c r="AE139" s="9">
        <v>2047.1244436526722</v>
      </c>
      <c r="AF139" s="9">
        <v>1734.3031277333337</v>
      </c>
      <c r="AG139" s="9">
        <v>1785.4229817514488</v>
      </c>
      <c r="AH139" s="9">
        <v>1883.3841663505207</v>
      </c>
      <c r="AI139" s="9">
        <v>1777.1515282908695</v>
      </c>
      <c r="AJ139" s="9">
        <v>2117.9143159509613</v>
      </c>
      <c r="AK139" s="9">
        <v>3118.7033451864972</v>
      </c>
      <c r="AL139" s="9">
        <v>308.14096651786997</v>
      </c>
      <c r="AM139" s="9">
        <v>256.25467210557446</v>
      </c>
      <c r="AN139" s="9">
        <v>266.83801213333334</v>
      </c>
      <c r="AO139" s="9">
        <v>282.89919578181815</v>
      </c>
      <c r="AP139" s="9">
        <v>379.66666666666669</v>
      </c>
      <c r="AQ139" s="9">
        <v>301.05346393333338</v>
      </c>
      <c r="AR139" s="9">
        <v>210.86666666666667</v>
      </c>
      <c r="AS139" s="9">
        <v>175.23333333333335</v>
      </c>
      <c r="AT139" s="9">
        <v>172.33333333333334</v>
      </c>
      <c r="AU139" s="9">
        <v>236.56666666666669</v>
      </c>
      <c r="AV139" s="9">
        <v>136.66666666666666</v>
      </c>
      <c r="AW139" s="9">
        <v>205.1</v>
      </c>
      <c r="AX139" s="9">
        <v>134</v>
      </c>
      <c r="AY139" s="9">
        <v>195.23333333333335</v>
      </c>
      <c r="AZ139" s="9">
        <v>275.96666666666664</v>
      </c>
      <c r="BA139" s="9">
        <v>176.13333333333333</v>
      </c>
      <c r="BB139" s="9">
        <v>209.0333333333333</v>
      </c>
      <c r="BC139" s="9">
        <v>232.16666666666669</v>
      </c>
      <c r="BD139" s="9">
        <v>126.30000000000001</v>
      </c>
      <c r="BE139" s="9">
        <v>281.16666666666663</v>
      </c>
      <c r="BF139" s="9">
        <v>218.96666666666661</v>
      </c>
      <c r="BG139" s="9">
        <v>121.10000000000001</v>
      </c>
      <c r="BH139" s="9">
        <v>280.36666666666667</v>
      </c>
      <c r="BI139" s="9">
        <v>354.85787017394995</v>
      </c>
      <c r="BJ139" s="9">
        <v>181.78741473969208</v>
      </c>
      <c r="BK139" s="9">
        <v>314.91282184486505</v>
      </c>
      <c r="BL139" s="9">
        <v>225.84966509550983</v>
      </c>
      <c r="BM139" s="9">
        <v>174.3088934431664</v>
      </c>
      <c r="BN139" s="9">
        <v>184.26703103650209</v>
      </c>
      <c r="BO139" s="9">
        <v>297.62807817336937</v>
      </c>
      <c r="BP139" s="9">
        <v>265.30207989435456</v>
      </c>
      <c r="BQ139" s="9">
        <v>263.08539944903583</v>
      </c>
      <c r="BR139" s="9">
        <v>260.63072227873857</v>
      </c>
      <c r="BS139" s="9">
        <v>224.45528605935539</v>
      </c>
      <c r="BT139" s="9">
        <v>221.2724623603691</v>
      </c>
      <c r="BU139" s="9">
        <v>270.67012348382013</v>
      </c>
      <c r="BV139" s="9">
        <v>290.8045454545454</v>
      </c>
      <c r="BW139" s="9">
        <v>207.66666666666666</v>
      </c>
      <c r="BX139" s="9">
        <v>292.61538461538498</v>
      </c>
      <c r="BY139" s="9">
        <v>236.33333333333334</v>
      </c>
      <c r="BZ139" s="9">
        <v>193.56666666666669</v>
      </c>
      <c r="CA139" s="9">
        <v>342.19450836806362</v>
      </c>
      <c r="CB139" s="9">
        <v>234.7</v>
      </c>
      <c r="CC139" s="9">
        <v>2459.9138272215814</v>
      </c>
      <c r="CD139" s="9">
        <v>3082.9722390476195</v>
      </c>
      <c r="CE139" s="9">
        <v>3520.7472981904762</v>
      </c>
      <c r="CF139" s="9">
        <v>3525.6464595238099</v>
      </c>
      <c r="CG139" s="9">
        <v>3316.3822825714287</v>
      </c>
      <c r="CH139" s="27">
        <v>7665.3166666666657</v>
      </c>
      <c r="CI139" s="27">
        <v>5422.666666666667</v>
      </c>
      <c r="CJ139" s="27">
        <v>10847.893333333333</v>
      </c>
      <c r="CK139" s="27">
        <v>5946</v>
      </c>
      <c r="CL139" s="27">
        <v>261.23611111111114</v>
      </c>
      <c r="CM139" s="27">
        <v>4944.666666666667</v>
      </c>
      <c r="CN139" s="27">
        <v>8271.8799999999992</v>
      </c>
      <c r="CO139" s="27">
        <v>8961.623333333333</v>
      </c>
      <c r="CP139" s="27">
        <v>8914.1333333333332</v>
      </c>
      <c r="CQ139" s="27"/>
      <c r="CR139" s="27">
        <v>238.51666666666665</v>
      </c>
      <c r="CS139" s="27">
        <v>397.47133333333335</v>
      </c>
      <c r="CT139" s="27">
        <v>201.47777777777776</v>
      </c>
      <c r="CU139" s="27">
        <v>235.75833333333333</v>
      </c>
      <c r="CV139" s="27">
        <v>653.30316972666662</v>
      </c>
      <c r="CW139" s="9">
        <v>313.60756485000002</v>
      </c>
      <c r="CX139" s="9">
        <v>438.20043290043282</v>
      </c>
      <c r="CY139" s="9">
        <v>194</v>
      </c>
      <c r="CZ139" s="9">
        <v>216.66666666666666</v>
      </c>
      <c r="DA139" s="9">
        <v>286.72222222222223</v>
      </c>
      <c r="DB139" s="9">
        <v>1870.8768267724911</v>
      </c>
      <c r="DC139" s="27">
        <v>257.8</v>
      </c>
      <c r="DD139" s="9">
        <v>1696.6433333333334</v>
      </c>
      <c r="DE139" s="9">
        <v>535.46333333333325</v>
      </c>
      <c r="DF139" s="9">
        <v>525.66666666666663</v>
      </c>
      <c r="DG139" s="9">
        <v>544.86142186666666</v>
      </c>
      <c r="DH139" s="9">
        <v>505.33333333333331</v>
      </c>
      <c r="DI139" s="9">
        <v>543.80690799999991</v>
      </c>
      <c r="DJ139" s="9">
        <v>978.61666666666667</v>
      </c>
      <c r="DK139" s="9">
        <v>981.66666666666663</v>
      </c>
      <c r="DL139" s="9">
        <v>1069.6666666666667</v>
      </c>
      <c r="DM139" s="9">
        <v>1076.0275318973756</v>
      </c>
      <c r="DN139" s="9">
        <v>490.66666666666669</v>
      </c>
      <c r="DO139" s="9">
        <v>446.66666666666669</v>
      </c>
      <c r="DP139" s="9">
        <v>532</v>
      </c>
      <c r="DQ139" s="9">
        <v>508.60706553030303</v>
      </c>
      <c r="DR139" s="9">
        <v>1538.4433333333334</v>
      </c>
      <c r="DS139" s="9">
        <v>581.30333333333328</v>
      </c>
      <c r="DT139" s="9">
        <v>554.66666666666663</v>
      </c>
      <c r="DU139" s="9">
        <v>1101.4133333333332</v>
      </c>
      <c r="DV139" s="9">
        <v>1218.6666666666667</v>
      </c>
      <c r="DW139" s="9">
        <v>264.69666666666666</v>
      </c>
      <c r="DX139" s="9">
        <v>666.93196969696976</v>
      </c>
      <c r="DY139" s="9">
        <v>573.33333333333337</v>
      </c>
      <c r="DZ139" s="9">
        <v>1243.0900000000001</v>
      </c>
      <c r="EA139" s="9">
        <v>1110</v>
      </c>
      <c r="EB139" s="9">
        <v>351.74</v>
      </c>
      <c r="EC139" s="9">
        <v>372.66666666666669</v>
      </c>
      <c r="ED139" s="17">
        <v>794.66666666666663</v>
      </c>
      <c r="EE139" s="9">
        <v>596.40224605808919</v>
      </c>
      <c r="EF139" s="9">
        <v>1765.5352815166668</v>
      </c>
      <c r="EG139" s="9">
        <v>1087.1729013426666</v>
      </c>
      <c r="EH139" s="9">
        <v>351.1816858818666</v>
      </c>
      <c r="EI139" s="9">
        <v>990.57702721363637</v>
      </c>
      <c r="EJ139" s="9">
        <v>611.7315857858772</v>
      </c>
      <c r="EK139" s="9">
        <v>540.04902856818182</v>
      </c>
      <c r="EL139" s="9">
        <v>542.84767447984848</v>
      </c>
      <c r="EM139" s="9">
        <v>189.36666666666665</v>
      </c>
      <c r="EN139" s="9">
        <v>274.06666666666666</v>
      </c>
      <c r="EO139" s="9">
        <v>201.13333333333333</v>
      </c>
      <c r="EP139" s="9">
        <v>254.2</v>
      </c>
      <c r="EQ139" s="9">
        <v>277.93333333333334</v>
      </c>
      <c r="ER139" s="9">
        <v>280.76666666666665</v>
      </c>
      <c r="ES139" s="9">
        <v>205.96666666666667</v>
      </c>
      <c r="ET139" s="9">
        <v>233.2</v>
      </c>
      <c r="EU139" s="9">
        <v>134.30000000000001</v>
      </c>
      <c r="EV139" s="9">
        <v>268.25</v>
      </c>
      <c r="EW139" s="9">
        <v>248.7394957983193</v>
      </c>
      <c r="EX139" s="9">
        <v>212.30401813167555</v>
      </c>
      <c r="EY139" s="9">
        <v>245.70389639145077</v>
      </c>
      <c r="EZ139" s="9">
        <v>162.13269038453632</v>
      </c>
      <c r="FA139" s="9">
        <v>244.01738451548343</v>
      </c>
      <c r="FB139" s="9">
        <v>153.34350977213239</v>
      </c>
      <c r="FC139" s="9">
        <v>953.33894695945446</v>
      </c>
      <c r="FD139" s="9">
        <v>3843.8678236287501</v>
      </c>
      <c r="FE139" s="9">
        <v>472.20678284287879</v>
      </c>
      <c r="FF139" s="9">
        <v>1311.6034840586665</v>
      </c>
      <c r="FG139" s="9">
        <v>838</v>
      </c>
      <c r="FH139" s="9">
        <v>565</v>
      </c>
      <c r="FI139" s="9">
        <v>537.92791439999996</v>
      </c>
      <c r="FJ139" s="9">
        <v>25.973214285714288</v>
      </c>
      <c r="FK139" s="9">
        <v>25.875</v>
      </c>
      <c r="FL139" s="9">
        <v>441.91116600790519</v>
      </c>
      <c r="FM139" s="9">
        <v>564.89935339640715</v>
      </c>
      <c r="FN139" s="9">
        <v>836.33333333333337</v>
      </c>
      <c r="FO139" s="9">
        <v>145.06666666666666</v>
      </c>
      <c r="FP139" s="9">
        <v>490.56387351778648</v>
      </c>
      <c r="FQ139" s="9">
        <v>377.51222870673337</v>
      </c>
      <c r="FR139" s="9">
        <v>422.97</v>
      </c>
      <c r="FS139" s="9">
        <v>352.20000000000005</v>
      </c>
      <c r="FT139" s="9">
        <v>434.4390558012874</v>
      </c>
      <c r="FU139" s="9">
        <v>0.65466666666666662</v>
      </c>
      <c r="FV139" s="9">
        <v>583.71058235533326</v>
      </c>
      <c r="FW139" s="9">
        <v>799.61662427400006</v>
      </c>
      <c r="FX139" s="9">
        <v>145.13333333333333</v>
      </c>
      <c r="FY139" s="9">
        <v>188.13333333333333</v>
      </c>
      <c r="FZ139" s="9">
        <v>172.76666666666665</v>
      </c>
      <c r="GA139" s="9">
        <v>156.66666666666666</v>
      </c>
      <c r="GB139" s="9">
        <v>152.5</v>
      </c>
      <c r="GC139" s="9">
        <v>185.4</v>
      </c>
      <c r="GD139" s="9">
        <v>223.86666666666665</v>
      </c>
      <c r="GE139" s="9">
        <v>92.609810185659626</v>
      </c>
      <c r="GF139" s="9">
        <v>89.642524616990642</v>
      </c>
      <c r="GG139" s="9">
        <v>150.35406698564594</v>
      </c>
      <c r="GH139" s="9">
        <v>195.65976106313479</v>
      </c>
      <c r="GI139" s="9">
        <v>803.36448272799998</v>
      </c>
      <c r="GJ139" s="9">
        <v>19.566666666666666</v>
      </c>
      <c r="GK139" s="9">
        <v>18.043333333333333</v>
      </c>
      <c r="GL139" s="9">
        <v>3.4423333333333335</v>
      </c>
      <c r="GM139" s="9">
        <v>1.618525</v>
      </c>
      <c r="GN139" s="9">
        <v>1.609939393939394</v>
      </c>
      <c r="GO139" s="9">
        <v>3.2953709386994148</v>
      </c>
      <c r="GP139" s="9">
        <v>1.7805757575757575</v>
      </c>
      <c r="GQ139" s="9">
        <v>5.5623333333333322</v>
      </c>
      <c r="GR139" s="9">
        <v>0.57516166666666668</v>
      </c>
      <c r="GS139" s="9">
        <v>4.9763333333333328</v>
      </c>
      <c r="GT139" s="9">
        <v>1.7186250000000001</v>
      </c>
      <c r="GU139" s="9">
        <v>187.43333333333331</v>
      </c>
      <c r="GV139" s="9">
        <v>128.23333333333335</v>
      </c>
      <c r="GW139" s="9">
        <v>146.9</v>
      </c>
      <c r="GX139" s="9">
        <v>171.26666666666665</v>
      </c>
      <c r="GY139" s="9">
        <v>191.5</v>
      </c>
      <c r="GZ139" s="9">
        <v>115.39999999999999</v>
      </c>
      <c r="HA139" s="9">
        <v>206.16666666666669</v>
      </c>
      <c r="HB139" s="9">
        <v>119.27491956519533</v>
      </c>
      <c r="HC139" s="9">
        <v>171.92455689524377</v>
      </c>
      <c r="HD139" s="9">
        <v>206.57316620574889</v>
      </c>
      <c r="HE139" s="9">
        <v>103.97214780139457</v>
      </c>
      <c r="HF139" s="9">
        <v>132.94151695273712</v>
      </c>
      <c r="HG139" s="9">
        <v>129.29515418502203</v>
      </c>
      <c r="HH139" s="9">
        <v>18.623333333333335</v>
      </c>
      <c r="HI139" s="9">
        <v>1.2778666666666665</v>
      </c>
      <c r="HJ139" s="9">
        <v>18.766666666666666</v>
      </c>
      <c r="HK139" s="9">
        <v>0.64463333333333328</v>
      </c>
      <c r="HL139" s="34">
        <v>213.06666666666669</v>
      </c>
      <c r="HM139" s="9">
        <v>200.66666666666666</v>
      </c>
      <c r="HN139" s="34">
        <v>223.03333333333333</v>
      </c>
      <c r="HO139" s="9">
        <v>1.2542000000000002</v>
      </c>
      <c r="HP139" s="9">
        <v>1.4792333333333332</v>
      </c>
      <c r="HQ139" s="9">
        <v>0.84955906088533706</v>
      </c>
      <c r="HR139" s="9">
        <v>1.995565606060606</v>
      </c>
      <c r="HS139" s="9">
        <v>5.2550046469069036</v>
      </c>
      <c r="HT139" s="9">
        <v>0.621618</v>
      </c>
      <c r="HU139" s="9">
        <v>0.55433333333333334</v>
      </c>
      <c r="HV139" s="9">
        <v>0.93440000000000001</v>
      </c>
      <c r="HW139" s="9">
        <v>3.5423106977557803</v>
      </c>
      <c r="HX139" s="9">
        <v>1.0881786363636363</v>
      </c>
      <c r="HY139" s="9">
        <v>1.8156666666666668</v>
      </c>
      <c r="HZ139" s="9">
        <v>0.73616666666666675</v>
      </c>
      <c r="IA139" s="9">
        <v>1.9504637546504233</v>
      </c>
      <c r="IB139" s="9">
        <v>0.96813333333333329</v>
      </c>
      <c r="IC139" s="9">
        <v>1.6326666666666665</v>
      </c>
      <c r="ID139" s="9">
        <v>1.0992333333333333</v>
      </c>
      <c r="IE139" s="9">
        <v>1.8823333333333334</v>
      </c>
      <c r="IF139" s="9">
        <v>1.8723963636363632</v>
      </c>
      <c r="IG139" s="9">
        <v>1.24535</v>
      </c>
      <c r="IH139" s="9">
        <v>0.89781636363636352</v>
      </c>
      <c r="II139" s="9">
        <v>218.20000000000002</v>
      </c>
      <c r="IJ139" s="9">
        <v>205.1</v>
      </c>
      <c r="IK139" s="9">
        <v>189.56666666666669</v>
      </c>
      <c r="IL139" s="9">
        <v>173.86666666666667</v>
      </c>
      <c r="IM139" s="9">
        <v>306.33333333333331</v>
      </c>
      <c r="IN139" s="9">
        <v>173.1</v>
      </c>
      <c r="IO139" s="9">
        <v>185.76666666666668</v>
      </c>
      <c r="IP139" s="9">
        <v>201.23333333333332</v>
      </c>
      <c r="IQ139" s="9">
        <v>114.96666666666667</v>
      </c>
      <c r="IR139" s="9">
        <v>112.33333333333333</v>
      </c>
      <c r="IS139" s="9">
        <v>311.8</v>
      </c>
      <c r="IT139" s="9">
        <v>175.66666666666666</v>
      </c>
      <c r="IU139" s="9">
        <v>188.2</v>
      </c>
      <c r="IV139" s="9">
        <v>160.23333333333335</v>
      </c>
      <c r="IW139" s="9">
        <v>143.70530215504485</v>
      </c>
      <c r="IX139" s="9">
        <v>137.07979902031974</v>
      </c>
      <c r="IY139" s="9">
        <v>124.93515759643456</v>
      </c>
      <c r="IZ139" s="9">
        <v>133.79950598427266</v>
      </c>
      <c r="JA139" s="9">
        <v>153.63244901364342</v>
      </c>
      <c r="JB139" s="9">
        <v>135.63078148927431</v>
      </c>
      <c r="JC139" s="9">
        <v>131.85336511179207</v>
      </c>
      <c r="JD139" s="9">
        <v>176.01110177067903</v>
      </c>
      <c r="JE139" s="9">
        <v>2.045666666666667</v>
      </c>
      <c r="JF139" s="9">
        <v>0.55141666666666678</v>
      </c>
      <c r="JG139" s="9">
        <v>0.93398982450087376</v>
      </c>
      <c r="JH139" s="9">
        <v>1.2791906709240499</v>
      </c>
      <c r="JI139" s="9">
        <v>1.6317353663407861</v>
      </c>
      <c r="JJ139" s="9">
        <v>1.9091248926386615</v>
      </c>
      <c r="JK139" s="9">
        <v>2.03233633674779</v>
      </c>
      <c r="JL139" s="9">
        <v>2.1479665086005126</v>
      </c>
      <c r="JM139" s="9">
        <v>1.3387950000000002</v>
      </c>
      <c r="JN139" s="9">
        <v>1.3377342424242427</v>
      </c>
      <c r="JO139" s="9">
        <v>1.5953263636363635</v>
      </c>
      <c r="JP139" s="9">
        <v>1.5724069696969698</v>
      </c>
      <c r="JQ139" s="9">
        <v>1.1331199999999999</v>
      </c>
      <c r="JR139" s="9">
        <v>1.1117716666666666</v>
      </c>
      <c r="JS139" s="9">
        <v>2.9253518181818183</v>
      </c>
      <c r="JT139" s="9">
        <v>2.5558593939393943</v>
      </c>
      <c r="JU139" s="9">
        <v>1.3933487878787876</v>
      </c>
      <c r="JV139" s="9">
        <v>1.4258024242424243</v>
      </c>
      <c r="JW139" s="9">
        <v>3.0227803030303035</v>
      </c>
      <c r="JX139" s="9">
        <v>2.6979974242424243</v>
      </c>
      <c r="JY139" s="9">
        <v>1.5951239393939394</v>
      </c>
      <c r="JZ139" s="9">
        <v>1.5818801515151515</v>
      </c>
      <c r="KA139" s="9">
        <v>1.5743736363636365</v>
      </c>
      <c r="KB139" s="9">
        <v>0.92712348484848461</v>
      </c>
      <c r="KC139" s="9">
        <v>0.68882333333333334</v>
      </c>
      <c r="KD139" s="9">
        <v>0.98377272727272724</v>
      </c>
      <c r="KE139" s="9">
        <v>0.59271424242424242</v>
      </c>
      <c r="KF139" s="9">
        <v>1.3489680303030303</v>
      </c>
      <c r="KG139" s="9">
        <v>0.46014772331654419</v>
      </c>
      <c r="KH139" s="9">
        <v>0.61768997054992614</v>
      </c>
      <c r="KI139" s="9">
        <v>2.0331666666666668</v>
      </c>
      <c r="KJ139" s="9">
        <v>0.72633333333333339</v>
      </c>
      <c r="KK139" s="9">
        <v>0.65649999999999986</v>
      </c>
      <c r="KL139" s="9">
        <v>1.4654166666666666</v>
      </c>
      <c r="KM139" s="9">
        <v>1.7732819392335009</v>
      </c>
      <c r="KN139" s="9">
        <v>0.86539019434527331</v>
      </c>
      <c r="KO139" s="9">
        <v>0.7087250706807281</v>
      </c>
      <c r="KP139" s="9">
        <v>1.443164295693663</v>
      </c>
      <c r="KQ139" s="9">
        <v>0.31866666666666665</v>
      </c>
      <c r="KR139" s="9">
        <v>0.31273333333333336</v>
      </c>
      <c r="KS139" s="9">
        <v>0.22313333333333332</v>
      </c>
      <c r="KT139" s="9">
        <v>0.35784999999999995</v>
      </c>
      <c r="KU139" s="9">
        <v>61.346958130477127</v>
      </c>
      <c r="KV139" s="27">
        <v>1.3672066832012162</v>
      </c>
      <c r="KW139" s="27">
        <v>0.88003434005368442</v>
      </c>
      <c r="KX139" s="27">
        <v>1.7555688588165013</v>
      </c>
      <c r="KY139" s="27">
        <v>1.1038139199808752</v>
      </c>
      <c r="KZ139" s="27">
        <v>0.76147799251165749</v>
      </c>
      <c r="LA139" s="27">
        <v>0.93849785244232142</v>
      </c>
      <c r="LB139" s="27">
        <v>0.42645693528750844</v>
      </c>
      <c r="LC139" s="27">
        <v>0.63639371132098177</v>
      </c>
      <c r="LD139" s="27">
        <v>1.1686333333333334</v>
      </c>
      <c r="LE139" s="27">
        <v>1.1805000000000001</v>
      </c>
      <c r="LF139" s="27">
        <v>0.86234513582083683</v>
      </c>
      <c r="LG139" s="27">
        <v>0.84429213802529846</v>
      </c>
      <c r="LH139" s="27">
        <v>0.84583333333333321</v>
      </c>
      <c r="LI139" s="27">
        <v>0.76997396376699845</v>
      </c>
      <c r="LJ139" s="9">
        <v>99.528030303030292</v>
      </c>
      <c r="LK139" s="27">
        <v>257.8</v>
      </c>
      <c r="LL139" s="9">
        <v>2.6233333333333335</v>
      </c>
      <c r="LM139" s="9">
        <v>3.4078163312418779</v>
      </c>
      <c r="LN139" s="9">
        <v>2.4452941347400001</v>
      </c>
      <c r="LO139" s="9">
        <v>2.1391306000000005</v>
      </c>
      <c r="LP139" s="9">
        <v>3.27460243663247</v>
      </c>
      <c r="LQ139" s="9">
        <v>3.0128029297779744</v>
      </c>
      <c r="LR139" s="9">
        <v>3.0056070598529878</v>
      </c>
      <c r="LS139" s="9">
        <v>3.3898519294087017</v>
      </c>
      <c r="LT139" s="9">
        <v>236.71966666666665</v>
      </c>
      <c r="LU139" s="9">
        <v>233.62766666666667</v>
      </c>
      <c r="LV139" s="9">
        <v>271.38166666666666</v>
      </c>
      <c r="LW139" s="9">
        <v>233.77266666666665</v>
      </c>
      <c r="LX139" s="9">
        <v>257.81199999999995</v>
      </c>
      <c r="LY139" s="9">
        <v>228.49099999999999</v>
      </c>
      <c r="LZ139" s="9">
        <v>239.79366666666667</v>
      </c>
      <c r="MA139" s="9">
        <v>292.36266666666666</v>
      </c>
      <c r="MB139" s="9">
        <v>178.02833333333334</v>
      </c>
      <c r="MC139" s="9">
        <v>234.44033333333331</v>
      </c>
      <c r="MD139" s="9">
        <v>267.08933333333334</v>
      </c>
      <c r="ME139" s="9">
        <v>205.44733333333338</v>
      </c>
      <c r="MF139" s="9">
        <v>210.06899999999999</v>
      </c>
      <c r="MG139" s="9">
        <v>230.86166666666668</v>
      </c>
      <c r="MH139" s="9">
        <v>220.51900000000001</v>
      </c>
      <c r="MI139" s="9">
        <v>216.84333333333333</v>
      </c>
      <c r="MJ139" s="9">
        <v>213.09400000000002</v>
      </c>
      <c r="MK139" s="9">
        <v>221.48633333333336</v>
      </c>
      <c r="ML139" s="9">
        <v>287.80799999999999</v>
      </c>
      <c r="MM139" s="9">
        <v>342.50600000000003</v>
      </c>
      <c r="MN139" s="9">
        <v>313.64</v>
      </c>
      <c r="MO139" s="9">
        <v>157.80566666666667</v>
      </c>
      <c r="MP139" s="9">
        <v>167.096</v>
      </c>
      <c r="MQ139" s="9">
        <v>205.82133333333331</v>
      </c>
      <c r="MR139" s="9">
        <v>211.79166666666666</v>
      </c>
      <c r="MS139" s="9">
        <v>229.55233333333334</v>
      </c>
      <c r="MT139" s="9">
        <v>200.00966666666667</v>
      </c>
      <c r="MU139" s="9">
        <v>218.94666666666669</v>
      </c>
      <c r="MV139" s="9">
        <v>242.63133333333334</v>
      </c>
      <c r="MW139" s="9">
        <v>103.73333333333333</v>
      </c>
      <c r="MX139" s="9">
        <v>93.766666666666666</v>
      </c>
      <c r="MY139" s="9">
        <v>114.96666666666665</v>
      </c>
      <c r="MZ139" s="9">
        <v>101.56666666666666</v>
      </c>
      <c r="NA139" s="9">
        <v>96.133333333333326</v>
      </c>
      <c r="NB139" s="9">
        <v>95.3</v>
      </c>
      <c r="NC139" s="9">
        <v>102.09999999999998</v>
      </c>
      <c r="ND139" s="9">
        <v>91.8</v>
      </c>
      <c r="NE139" s="9">
        <v>226.82233333333332</v>
      </c>
      <c r="NF139" s="9">
        <v>234.38900000000001</v>
      </c>
      <c r="NG139" s="9">
        <v>11.696666666666667</v>
      </c>
      <c r="NH139" s="9">
        <v>10.780000000000001</v>
      </c>
      <c r="NI139" s="9">
        <v>8.69</v>
      </c>
      <c r="NJ139" s="9">
        <v>94.166666666666671</v>
      </c>
      <c r="NK139" s="9">
        <v>203.1</v>
      </c>
      <c r="NL139" s="9">
        <v>238.4</v>
      </c>
      <c r="NM139" s="9">
        <v>166.23625059780011</v>
      </c>
      <c r="NN139" s="9">
        <v>1.4768340932897828</v>
      </c>
      <c r="NO139" s="9">
        <v>1.6567201507073395</v>
      </c>
      <c r="NP139" s="27">
        <v>87.634598631839367</v>
      </c>
      <c r="NQ139" s="27">
        <v>107.81864457894797</v>
      </c>
      <c r="NR139" s="27">
        <v>90.936435754363586</v>
      </c>
      <c r="NS139" s="27">
        <v>147.74383333333338</v>
      </c>
      <c r="NT139" s="27">
        <v>103.46569696969698</v>
      </c>
      <c r="NU139" s="27">
        <v>206.59066666666664</v>
      </c>
      <c r="NV139" s="27">
        <v>1570</v>
      </c>
      <c r="NW139" s="27">
        <v>223</v>
      </c>
      <c r="NX139" s="27">
        <v>301</v>
      </c>
      <c r="NY139" s="27">
        <v>330</v>
      </c>
      <c r="NZ139" s="27">
        <v>140</v>
      </c>
      <c r="OA139" s="27">
        <v>150</v>
      </c>
      <c r="OB139" s="27">
        <v>133</v>
      </c>
      <c r="OC139" s="27">
        <v>90.1</v>
      </c>
      <c r="OD139" s="27">
        <v>910.61042808580635</v>
      </c>
      <c r="OE139" s="27">
        <v>150.92433333333332</v>
      </c>
      <c r="OF139" s="27">
        <v>2517.1912698412698</v>
      </c>
      <c r="OG139" s="27">
        <v>3919.7333333333336</v>
      </c>
      <c r="OH139" s="27">
        <v>3683.7000000000003</v>
      </c>
      <c r="OI139" s="27">
        <v>3766.6000000000004</v>
      </c>
      <c r="OJ139" s="9">
        <v>197</v>
      </c>
      <c r="OK139" s="9">
        <v>145</v>
      </c>
      <c r="OL139" s="9">
        <v>34.9</v>
      </c>
      <c r="OM139" s="9">
        <v>122</v>
      </c>
      <c r="ON139" s="9">
        <v>313</v>
      </c>
      <c r="OO139" s="9">
        <v>212.56666666666669</v>
      </c>
      <c r="OP139" s="9">
        <v>97.066666666666677</v>
      </c>
      <c r="OQ139" s="9">
        <v>103.63333333333333</v>
      </c>
      <c r="OR139" s="9">
        <v>139</v>
      </c>
      <c r="OS139" s="9">
        <v>166.4</v>
      </c>
      <c r="OT139" s="9">
        <v>221.53333333333333</v>
      </c>
      <c r="OU139" s="9">
        <v>317.89999999999998</v>
      </c>
      <c r="OV139" s="9">
        <v>187.56666666666669</v>
      </c>
      <c r="OW139" s="9">
        <v>230.93333333333331</v>
      </c>
      <c r="OX139" s="9">
        <v>192.56666666666669</v>
      </c>
      <c r="OY139" s="9">
        <v>181.5</v>
      </c>
      <c r="OZ139" s="9">
        <v>177.23333333333335</v>
      </c>
      <c r="PA139" s="9">
        <v>138.56666666666666</v>
      </c>
      <c r="PB139" s="9">
        <v>136.96666666666667</v>
      </c>
      <c r="PC139" s="9">
        <v>138.4</v>
      </c>
      <c r="PD139" s="9">
        <v>143.83333333333334</v>
      </c>
      <c r="PE139" s="9">
        <v>203.9</v>
      </c>
    </row>
    <row r="140" spans="1:421" ht="15.75">
      <c r="A140" s="4">
        <v>41456</v>
      </c>
      <c r="B140" s="9">
        <v>281.85464533333334</v>
      </c>
      <c r="C140" s="9">
        <v>186.32107733333336</v>
      </c>
      <c r="D140" s="9">
        <v>276.80238933333334</v>
      </c>
      <c r="E140" s="9">
        <v>876.91333333333341</v>
      </c>
      <c r="F140" s="9">
        <v>225.58</v>
      </c>
      <c r="G140" s="9">
        <v>370</v>
      </c>
      <c r="H140" s="9">
        <v>212.42924249999999</v>
      </c>
      <c r="I140" s="9">
        <v>218.16666666666666</v>
      </c>
      <c r="J140" s="9">
        <v>241.45645333333331</v>
      </c>
      <c r="K140" s="9">
        <v>241.91574549999999</v>
      </c>
      <c r="L140" s="9">
        <v>196.07000000000002</v>
      </c>
      <c r="M140" s="9">
        <v>822.71</v>
      </c>
      <c r="N140" s="9">
        <v>310</v>
      </c>
      <c r="O140" s="9">
        <v>195.10910186999999</v>
      </c>
      <c r="P140" s="9">
        <v>209.2738022035</v>
      </c>
      <c r="Q140" s="9">
        <v>255.36857599999999</v>
      </c>
      <c r="R140" s="9">
        <v>202.44367394642859</v>
      </c>
      <c r="S140" s="9">
        <v>249.97014846729348</v>
      </c>
      <c r="T140" s="9">
        <v>146.69007757825</v>
      </c>
      <c r="U140" s="9">
        <v>635.80397768041666</v>
      </c>
      <c r="V140" s="9">
        <v>238.81313184959234</v>
      </c>
      <c r="W140" s="9">
        <v>307.76</v>
      </c>
      <c r="X140" s="9">
        <v>2400</v>
      </c>
      <c r="Y140" s="9">
        <v>252.67424576666667</v>
      </c>
      <c r="Z140" s="9">
        <v>415.47568706582041</v>
      </c>
      <c r="AA140" s="17">
        <v>345.39087713333333</v>
      </c>
      <c r="AB140" s="9">
        <v>491</v>
      </c>
      <c r="AC140" s="9">
        <v>680</v>
      </c>
      <c r="AD140" s="9">
        <v>381.66666666666669</v>
      </c>
      <c r="AE140" s="9">
        <v>2007.643715913943</v>
      </c>
      <c r="AF140" s="9">
        <v>1709.3174047066666</v>
      </c>
      <c r="AG140" s="9">
        <v>1793.9525171483685</v>
      </c>
      <c r="AH140" s="9">
        <v>1928.5294005610594</v>
      </c>
      <c r="AI140" s="9">
        <v>1734.5675671564634</v>
      </c>
      <c r="AJ140" s="9">
        <v>2042.9835479722963</v>
      </c>
      <c r="AK140" s="9">
        <v>3113.2477845351191</v>
      </c>
      <c r="AL140" s="9">
        <v>297.05919868546556</v>
      </c>
      <c r="AM140" s="9">
        <v>235.94705170588148</v>
      </c>
      <c r="AN140" s="9">
        <v>228.37301747619048</v>
      </c>
      <c r="AO140" s="9">
        <v>252.98017715116885</v>
      </c>
      <c r="AP140" s="9">
        <v>388.33333333333331</v>
      </c>
      <c r="AQ140" s="9">
        <v>292.60241063333336</v>
      </c>
      <c r="AR140" s="9">
        <v>202.56666666666669</v>
      </c>
      <c r="AS140" s="9">
        <v>175.56666666666669</v>
      </c>
      <c r="AT140" s="9">
        <v>172.29999999999998</v>
      </c>
      <c r="AU140" s="9">
        <v>227.6</v>
      </c>
      <c r="AV140" s="9">
        <v>136.70000000000002</v>
      </c>
      <c r="AW140" s="9">
        <v>204.76666666666665</v>
      </c>
      <c r="AX140" s="9">
        <v>134</v>
      </c>
      <c r="AY140" s="9">
        <v>194.70000000000002</v>
      </c>
      <c r="AZ140" s="9">
        <v>233</v>
      </c>
      <c r="BA140" s="9">
        <v>163.66666666666669</v>
      </c>
      <c r="BB140" s="9">
        <v>194.93333333333334</v>
      </c>
      <c r="BC140" s="9">
        <v>226.8</v>
      </c>
      <c r="BD140" s="9">
        <v>127.23333333333333</v>
      </c>
      <c r="BE140" s="9">
        <v>244.79999999999998</v>
      </c>
      <c r="BF140" s="9">
        <v>203.10000000000002</v>
      </c>
      <c r="BG140" s="9">
        <v>123.23333333333333</v>
      </c>
      <c r="BH140" s="9">
        <v>236.86666666666665</v>
      </c>
      <c r="BI140" s="9">
        <v>312.26134917267717</v>
      </c>
      <c r="BJ140" s="9">
        <v>200.21347619075169</v>
      </c>
      <c r="BK140" s="9">
        <v>259.24543004643004</v>
      </c>
      <c r="BL140" s="9">
        <v>204.7134706028281</v>
      </c>
      <c r="BM140" s="9">
        <v>169.02057898802332</v>
      </c>
      <c r="BN140" s="9">
        <v>181.61233652156938</v>
      </c>
      <c r="BO140" s="9">
        <v>299.52991216541045</v>
      </c>
      <c r="BP140" s="9">
        <v>238.7586662264774</v>
      </c>
      <c r="BQ140" s="9">
        <v>253.58126721763088</v>
      </c>
      <c r="BR140" s="9">
        <v>226.24618514750762</v>
      </c>
      <c r="BS140" s="9">
        <v>200.71721262016192</v>
      </c>
      <c r="BT140" s="9">
        <v>226.32345798931519</v>
      </c>
      <c r="BU140" s="9">
        <v>248.39434697490296</v>
      </c>
      <c r="BV140" s="9">
        <v>226.83095238095237</v>
      </c>
      <c r="BW140" s="9">
        <v>178.23333333333335</v>
      </c>
      <c r="BX140" s="9">
        <v>270</v>
      </c>
      <c r="BY140" s="9">
        <v>192.6</v>
      </c>
      <c r="BZ140" s="9">
        <v>193.1</v>
      </c>
      <c r="CA140" s="9">
        <v>343.34080873907095</v>
      </c>
      <c r="CB140" s="9">
        <v>185.73333333333335</v>
      </c>
      <c r="CC140" s="9">
        <v>2464.0214331477118</v>
      </c>
      <c r="CD140" s="9">
        <v>3204.4189491000002</v>
      </c>
      <c r="CE140" s="9">
        <v>3752.0106736201765</v>
      </c>
      <c r="CF140" s="9">
        <v>3593.534838</v>
      </c>
      <c r="CG140" s="9">
        <v>3417.1650300000001</v>
      </c>
      <c r="CH140" s="27">
        <v>6162.6699999999992</v>
      </c>
      <c r="CI140" s="27">
        <v>5055.666666666667</v>
      </c>
      <c r="CJ140" s="27">
        <v>7328.6433333333334</v>
      </c>
      <c r="CK140" s="27">
        <v>4765.333333333333</v>
      </c>
      <c r="CL140" s="27">
        <v>241.70833333333334</v>
      </c>
      <c r="CM140" s="27">
        <v>4033</v>
      </c>
      <c r="CN140" s="27">
        <v>7602.9633333333331</v>
      </c>
      <c r="CO140" s="27">
        <v>6623.84</v>
      </c>
      <c r="CP140" s="27">
        <v>6615.2699999999995</v>
      </c>
      <c r="CQ140" s="27">
        <v>141.58750000000003</v>
      </c>
      <c r="CR140" s="27">
        <v>196.66666666666666</v>
      </c>
      <c r="CS140" s="27">
        <v>381.66533333333331</v>
      </c>
      <c r="CT140" s="27">
        <v>168.1861111111111</v>
      </c>
      <c r="CU140" s="27">
        <v>234.63833333333332</v>
      </c>
      <c r="CV140" s="27">
        <v>661.38678600000003</v>
      </c>
      <c r="CW140" s="9">
        <v>305.9526252666667</v>
      </c>
      <c r="CX140" s="9">
        <v>411.68229918229918</v>
      </c>
      <c r="CY140" s="9">
        <v>177.33333333333334</v>
      </c>
      <c r="CZ140" s="9">
        <v>199.66666666666666</v>
      </c>
      <c r="DA140" s="9">
        <v>258.74848484848485</v>
      </c>
      <c r="DB140" s="9">
        <v>1886.8045571345303</v>
      </c>
      <c r="DC140" s="27">
        <v>257.26666666666671</v>
      </c>
      <c r="DD140" s="9">
        <v>1813.6633333333332</v>
      </c>
      <c r="DE140" s="9">
        <v>532.89333333333332</v>
      </c>
      <c r="DF140" s="9">
        <v>532.66666666666663</v>
      </c>
      <c r="DG140" s="9">
        <v>532.61639000000002</v>
      </c>
      <c r="DH140" s="9">
        <v>527</v>
      </c>
      <c r="DI140" s="9">
        <v>522.98547233333329</v>
      </c>
      <c r="DJ140" s="9">
        <v>879.46999999999991</v>
      </c>
      <c r="DK140" s="9">
        <v>886</v>
      </c>
      <c r="DL140" s="9">
        <v>1006</v>
      </c>
      <c r="DM140" s="9">
        <v>953.97427911449097</v>
      </c>
      <c r="DN140" s="9">
        <v>496.12000000000006</v>
      </c>
      <c r="DO140" s="9">
        <v>497.33333333333331</v>
      </c>
      <c r="DP140" s="9">
        <v>561</v>
      </c>
      <c r="DQ140" s="9">
        <v>556.02436105627703</v>
      </c>
      <c r="DR140" s="9">
        <v>1472.2</v>
      </c>
      <c r="DS140" s="9">
        <v>490.55999999999995</v>
      </c>
      <c r="DT140" s="9">
        <v>431</v>
      </c>
      <c r="DU140" s="9">
        <v>1046.1866666666667</v>
      </c>
      <c r="DV140" s="9">
        <v>1033</v>
      </c>
      <c r="DW140" s="9">
        <v>255.20666666666668</v>
      </c>
      <c r="DX140" s="9">
        <v>548.36833333333345</v>
      </c>
      <c r="DY140" s="9">
        <v>490</v>
      </c>
      <c r="DZ140" s="9">
        <v>1184.7</v>
      </c>
      <c r="EA140" s="9">
        <v>1001</v>
      </c>
      <c r="EB140" s="9">
        <v>388.87333333333339</v>
      </c>
      <c r="EC140" s="9">
        <v>289</v>
      </c>
      <c r="ED140" s="17">
        <v>760.66666666666663</v>
      </c>
      <c r="EE140" s="9">
        <v>548.61795500437131</v>
      </c>
      <c r="EF140" s="9">
        <v>1829.8367746000001</v>
      </c>
      <c r="EG140" s="9">
        <v>970.76882700666658</v>
      </c>
      <c r="EH140" s="9">
        <v>385.39742894426666</v>
      </c>
      <c r="EI140" s="9">
        <v>855.31841897068171</v>
      </c>
      <c r="EJ140" s="9">
        <v>498.16220252795881</v>
      </c>
      <c r="EK140" s="9">
        <v>517.23549926049247</v>
      </c>
      <c r="EL140" s="9">
        <v>520.90243403346858</v>
      </c>
      <c r="EM140" s="9">
        <v>193.9666666666667</v>
      </c>
      <c r="EN140" s="9">
        <v>273.66666666666663</v>
      </c>
      <c r="EO140" s="9">
        <v>197.1</v>
      </c>
      <c r="EP140" s="9">
        <v>247.26666666666665</v>
      </c>
      <c r="EQ140" s="9">
        <v>277.36666666666667</v>
      </c>
      <c r="ER140" s="9">
        <v>279.10000000000002</v>
      </c>
      <c r="ES140" s="9">
        <v>231.13333333333333</v>
      </c>
      <c r="ET140" s="9">
        <v>224.6</v>
      </c>
      <c r="EU140" s="9">
        <v>131.23333333333335</v>
      </c>
      <c r="EV140" s="9">
        <v>240.7</v>
      </c>
      <c r="EW140" s="9">
        <v>239.21568627450981</v>
      </c>
      <c r="EX140" s="9">
        <v>188.22248190354966</v>
      </c>
      <c r="EY140" s="9">
        <v>268.61080244264593</v>
      </c>
      <c r="EZ140" s="9">
        <v>144.77307286600816</v>
      </c>
      <c r="FA140" s="9">
        <v>267.79207569954832</v>
      </c>
      <c r="FB140" s="9">
        <v>141.05748813056314</v>
      </c>
      <c r="FC140" s="9">
        <v>945.73252172941136</v>
      </c>
      <c r="FD140" s="9">
        <v>3761.4444391632101</v>
      </c>
      <c r="FE140" s="9">
        <v>521.40160047325753</v>
      </c>
      <c r="FF140" s="9">
        <v>1082.46970642</v>
      </c>
      <c r="FG140" s="9">
        <v>912.33333333333337</v>
      </c>
      <c r="FH140" s="9">
        <v>550.35</v>
      </c>
      <c r="FI140" s="9">
        <v>518.08631100000002</v>
      </c>
      <c r="FJ140" s="9">
        <v>26.156520747834019</v>
      </c>
      <c r="FK140" s="9">
        <v>26.441091954022991</v>
      </c>
      <c r="FL140" s="9">
        <v>375.43524531024531</v>
      </c>
      <c r="FM140" s="9">
        <v>527.74622147264165</v>
      </c>
      <c r="FN140" s="9">
        <v>871.33333333333337</v>
      </c>
      <c r="FO140" s="9">
        <v>146.76666666666665</v>
      </c>
      <c r="FP140" s="9">
        <v>482.17922077922077</v>
      </c>
      <c r="FQ140" s="9">
        <v>368.10739768547478</v>
      </c>
      <c r="FR140" s="9">
        <v>388.93333333333334</v>
      </c>
      <c r="FS140" s="9">
        <v>333.86666666666662</v>
      </c>
      <c r="FT140" s="9">
        <v>446.07164975023943</v>
      </c>
      <c r="FU140" s="9">
        <v>0.6393333333333332</v>
      </c>
      <c r="FV140" s="9">
        <v>571.36469568333325</v>
      </c>
      <c r="FW140" s="9">
        <v>799.61662427400006</v>
      </c>
      <c r="FX140" s="9">
        <v>143.06666666666666</v>
      </c>
      <c r="FY140" s="9">
        <v>179.93333333333331</v>
      </c>
      <c r="FZ140" s="9">
        <v>161.13333333333333</v>
      </c>
      <c r="GA140" s="9">
        <v>149.89999999999998</v>
      </c>
      <c r="GB140" s="9">
        <v>142.19999999999999</v>
      </c>
      <c r="GC140" s="9">
        <v>174.76666666666668</v>
      </c>
      <c r="GD140" s="9">
        <v>229.6</v>
      </c>
      <c r="GE140" s="9">
        <v>95.089541929833317</v>
      </c>
      <c r="GF140" s="9">
        <v>87.746522585559902</v>
      </c>
      <c r="GG140" s="9">
        <v>146.83253588516746</v>
      </c>
      <c r="GH140" s="9">
        <v>195.65976106313479</v>
      </c>
      <c r="GI140" s="9">
        <v>803.36448272799998</v>
      </c>
      <c r="GJ140" s="9">
        <v>19.600000000000001</v>
      </c>
      <c r="GK140" s="9">
        <v>17.809999999999999</v>
      </c>
      <c r="GL140" s="9">
        <v>3.4416666666666664</v>
      </c>
      <c r="GM140" s="9">
        <v>1.7687266666666666</v>
      </c>
      <c r="GN140" s="9">
        <v>1.4682063492063493</v>
      </c>
      <c r="GO140" s="9">
        <v>3.2562393408733139</v>
      </c>
      <c r="GP140" s="9">
        <v>1.7496275252525253</v>
      </c>
      <c r="GQ140" s="9">
        <v>5.444</v>
      </c>
      <c r="GR140" s="9">
        <v>0.57944333333333331</v>
      </c>
      <c r="GS140" s="9">
        <v>4.8896666666666659</v>
      </c>
      <c r="GT140" s="9">
        <v>1.7337680375180373</v>
      </c>
      <c r="GU140" s="9">
        <v>187</v>
      </c>
      <c r="GV140" s="9">
        <v>120.2</v>
      </c>
      <c r="GW140" s="9">
        <v>146.6333333333333</v>
      </c>
      <c r="GX140" s="9">
        <v>170.36666666666667</v>
      </c>
      <c r="GY140" s="9">
        <v>200.1</v>
      </c>
      <c r="GZ140" s="9">
        <v>105.70000000000002</v>
      </c>
      <c r="HA140" s="9">
        <v>204.5</v>
      </c>
      <c r="HB140" s="9">
        <v>117.20179916841747</v>
      </c>
      <c r="HC140" s="9">
        <v>187.87942628965769</v>
      </c>
      <c r="HD140" s="9">
        <v>208.11095547654105</v>
      </c>
      <c r="HE140" s="9">
        <v>94.818828657332105</v>
      </c>
      <c r="HF140" s="9">
        <v>130.62623834012331</v>
      </c>
      <c r="HG140" s="9">
        <v>129.51541850220266</v>
      </c>
      <c r="HH140" s="9">
        <v>19.133333333333333</v>
      </c>
      <c r="HI140" s="9">
        <v>1.3720083333333335</v>
      </c>
      <c r="HJ140" s="9">
        <v>19.423333333333332</v>
      </c>
      <c r="HK140" s="9">
        <v>0.63676666666666659</v>
      </c>
      <c r="HL140" s="34">
        <v>212.26666666666665</v>
      </c>
      <c r="HM140" s="9">
        <v>206.23333333333335</v>
      </c>
      <c r="HN140" s="34">
        <v>225.1</v>
      </c>
      <c r="HO140" s="9">
        <v>1.2280666666666666</v>
      </c>
      <c r="HP140" s="9">
        <v>1.6086666666666665</v>
      </c>
      <c r="HQ140" s="9">
        <v>0.83728771462425677</v>
      </c>
      <c r="HR140" s="9">
        <v>1.9245102669552672</v>
      </c>
      <c r="HS140" s="9">
        <v>5.3252907429967342</v>
      </c>
      <c r="HT140" s="9">
        <v>0.70583333333333342</v>
      </c>
      <c r="HU140" s="9">
        <v>0.6633</v>
      </c>
      <c r="HV140" s="9">
        <v>1.0067333333333333</v>
      </c>
      <c r="HW140" s="9">
        <v>3.7483984719619872</v>
      </c>
      <c r="HX140" s="9">
        <v>0.9490456637806638</v>
      </c>
      <c r="HY140" s="9">
        <v>1.6930666666666667</v>
      </c>
      <c r="HZ140" s="9">
        <v>0.71573333333333322</v>
      </c>
      <c r="IA140" s="9">
        <v>1.9944768679949234</v>
      </c>
      <c r="IB140" s="9">
        <v>1.0027999999999999</v>
      </c>
      <c r="IC140" s="9">
        <v>1.702</v>
      </c>
      <c r="ID140" s="9">
        <v>1.1896333333333333</v>
      </c>
      <c r="IE140" s="9">
        <v>1.8560000000000001</v>
      </c>
      <c r="IF140" s="9">
        <v>1.8196754184704185</v>
      </c>
      <c r="IG140" s="9">
        <v>1.21</v>
      </c>
      <c r="IH140" s="9">
        <v>0.95649269841269857</v>
      </c>
      <c r="II140" s="9">
        <v>215.5</v>
      </c>
      <c r="IJ140" s="9">
        <v>208.69999999999996</v>
      </c>
      <c r="IK140" s="9">
        <v>194.80000000000004</v>
      </c>
      <c r="IL140" s="9">
        <v>176.96666666666667</v>
      </c>
      <c r="IM140" s="9">
        <v>317.86666666666667</v>
      </c>
      <c r="IN140" s="9">
        <v>173.29999999999998</v>
      </c>
      <c r="IO140" s="9">
        <v>184.66666666666666</v>
      </c>
      <c r="IP140" s="9">
        <v>195.89999999999998</v>
      </c>
      <c r="IQ140" s="9">
        <v>126.66666666666666</v>
      </c>
      <c r="IR140" s="9">
        <v>130.63333333333333</v>
      </c>
      <c r="IS140" s="9">
        <v>261.93333333333334</v>
      </c>
      <c r="IT140" s="9">
        <v>175.29999999999998</v>
      </c>
      <c r="IU140" s="9">
        <v>194.66666666666666</v>
      </c>
      <c r="IV140" s="9">
        <v>178.63333333333333</v>
      </c>
      <c r="IW140" s="9">
        <v>140.71096427991711</v>
      </c>
      <c r="IX140" s="9">
        <v>132.19885119565339</v>
      </c>
      <c r="IY140" s="9">
        <v>141.86107663680386</v>
      </c>
      <c r="IZ140" s="9">
        <v>144.15713041299239</v>
      </c>
      <c r="JA140" s="9">
        <v>133.98922261480499</v>
      </c>
      <c r="JB140" s="9">
        <v>126.47252897747789</v>
      </c>
      <c r="JC140" s="9">
        <v>136.5747361252979</v>
      </c>
      <c r="JD140" s="9">
        <v>190.48610277143962</v>
      </c>
      <c r="JE140" s="9">
        <v>2.0464166666666666</v>
      </c>
      <c r="JF140" s="9">
        <v>0.53666666666666674</v>
      </c>
      <c r="JG140" s="9">
        <v>1.0312911953037045</v>
      </c>
      <c r="JH140" s="9">
        <v>1.3744391774394797</v>
      </c>
      <c r="JI140" s="9">
        <v>1.6181014683293657</v>
      </c>
      <c r="JJ140" s="9">
        <v>1.9162091100972021</v>
      </c>
      <c r="JK140" s="9">
        <v>2.02921799995796</v>
      </c>
      <c r="JL140" s="9">
        <v>2.1334332773430535</v>
      </c>
      <c r="JM140" s="9">
        <v>1.3771618181818182</v>
      </c>
      <c r="JN140" s="9">
        <v>1.3625880303030302</v>
      </c>
      <c r="JO140" s="9">
        <v>1.6061815151515153</v>
      </c>
      <c r="JP140" s="9">
        <v>1.5756340909090909</v>
      </c>
      <c r="JQ140" s="9">
        <v>1.2012150000000001</v>
      </c>
      <c r="JR140" s="9">
        <v>1.1734280303030302</v>
      </c>
      <c r="JS140" s="9">
        <v>2.5327912121212117</v>
      </c>
      <c r="JT140" s="9">
        <v>2.2592183333333336</v>
      </c>
      <c r="JU140" s="9">
        <v>1.4082106060606063</v>
      </c>
      <c r="JV140" s="9">
        <v>1.4343030303030306</v>
      </c>
      <c r="JW140" s="9">
        <v>2.9954198484848478</v>
      </c>
      <c r="JX140" s="9">
        <v>2.6877725757575757</v>
      </c>
      <c r="JY140" s="9">
        <v>1.6216753030303031</v>
      </c>
      <c r="JZ140" s="9">
        <v>1.6085150000000001</v>
      </c>
      <c r="KA140" s="9">
        <v>1.6207608946608949</v>
      </c>
      <c r="KB140" s="9">
        <v>0.97368051948051959</v>
      </c>
      <c r="KC140" s="9">
        <v>0.84852099567099559</v>
      </c>
      <c r="KD140" s="9">
        <v>1.0303329725829724</v>
      </c>
      <c r="KE140" s="9">
        <v>0.67549098124098128</v>
      </c>
      <c r="KF140" s="9">
        <v>1.387965945165945</v>
      </c>
      <c r="KG140" s="9">
        <v>0.59327545855304042</v>
      </c>
      <c r="KH140" s="9">
        <v>0.75706969533499757</v>
      </c>
      <c r="KI140" s="9">
        <v>2.1045000000000003</v>
      </c>
      <c r="KJ140" s="9">
        <v>0.72833333333333328</v>
      </c>
      <c r="KK140" s="9">
        <v>0.66608333333333336</v>
      </c>
      <c r="KL140" s="9">
        <v>1.4598333333333331</v>
      </c>
      <c r="KM140" s="9">
        <v>1.8875991289126242</v>
      </c>
      <c r="KN140" s="9">
        <v>0.86405264310919128</v>
      </c>
      <c r="KO140" s="9">
        <v>0.69661677254985521</v>
      </c>
      <c r="KP140" s="9">
        <v>1.5923798870365511</v>
      </c>
      <c r="KQ140" s="9">
        <v>0.31680000000000003</v>
      </c>
      <c r="KR140" s="9">
        <v>0.29186666666666666</v>
      </c>
      <c r="KS140" s="9">
        <v>0.22</v>
      </c>
      <c r="KT140" s="9">
        <v>0.36739666666666665</v>
      </c>
      <c r="KU140" s="9">
        <v>74.723852342374798</v>
      </c>
      <c r="KV140" s="27">
        <v>1.2923253251492444</v>
      </c>
      <c r="KW140" s="27">
        <v>0.81834806977084662</v>
      </c>
      <c r="KX140" s="27">
        <v>1.6063893540199481</v>
      </c>
      <c r="KY140" s="27">
        <v>1.0019266658461183</v>
      </c>
      <c r="KZ140" s="27">
        <v>0.77574916108085601</v>
      </c>
      <c r="LA140" s="27">
        <v>0.94769697172111411</v>
      </c>
      <c r="LB140" s="27">
        <v>0.49335794899089397</v>
      </c>
      <c r="LC140" s="27">
        <v>0.64013064217378246</v>
      </c>
      <c r="LD140" s="27">
        <v>1.1688333333333334</v>
      </c>
      <c r="LE140" s="27">
        <v>1.3707666666666667</v>
      </c>
      <c r="LF140" s="27">
        <v>0.89151418385027803</v>
      </c>
      <c r="LG140" s="27">
        <v>0.85727321110516408</v>
      </c>
      <c r="LH140" s="27">
        <v>0.96200000000000008</v>
      </c>
      <c r="LI140" s="27">
        <v>0.77450989286135485</v>
      </c>
      <c r="LJ140" s="9">
        <v>95.401515151515142</v>
      </c>
      <c r="LK140" s="27">
        <v>257.26666666666671</v>
      </c>
      <c r="LL140" s="9">
        <v>2.5366666666666666</v>
      </c>
      <c r="LM140" s="9">
        <v>3.0212694671655629</v>
      </c>
      <c r="LN140" s="9">
        <v>2.1157614021</v>
      </c>
      <c r="LO140" s="9">
        <v>1.8547761666666667</v>
      </c>
      <c r="LP140" s="9">
        <v>2.9794740781680602</v>
      </c>
      <c r="LQ140" s="9">
        <v>3.153415427150978</v>
      </c>
      <c r="LR140" s="9">
        <v>3.3949837708833024</v>
      </c>
      <c r="LS140" s="9">
        <v>3.4339096701033385</v>
      </c>
      <c r="LT140" s="9">
        <v>237.30966666666669</v>
      </c>
      <c r="LU140" s="9">
        <v>233.87833333333333</v>
      </c>
      <c r="LV140" s="9">
        <v>271.15266666666668</v>
      </c>
      <c r="LW140" s="9">
        <v>233.21699999999998</v>
      </c>
      <c r="LX140" s="9">
        <v>255.86366666666663</v>
      </c>
      <c r="LY140" s="9">
        <v>228.21333333333334</v>
      </c>
      <c r="LZ140" s="9">
        <v>239.114</v>
      </c>
      <c r="MA140" s="9">
        <v>292.39200000000005</v>
      </c>
      <c r="MB140" s="9">
        <v>177.25266666666667</v>
      </c>
      <c r="MC140" s="9">
        <v>237.24099999999999</v>
      </c>
      <c r="MD140" s="9">
        <v>269.02199999999999</v>
      </c>
      <c r="ME140" s="9">
        <v>212.54999999999998</v>
      </c>
      <c r="MF140" s="9">
        <v>209.62300000000002</v>
      </c>
      <c r="MG140" s="9">
        <v>233.83433333333335</v>
      </c>
      <c r="MH140" s="9">
        <v>220.29366666666667</v>
      </c>
      <c r="MI140" s="9">
        <v>216.57266666666669</v>
      </c>
      <c r="MJ140" s="9">
        <v>213.42499999999998</v>
      </c>
      <c r="MK140" s="9">
        <v>221.58933333333334</v>
      </c>
      <c r="ML140" s="9">
        <v>289.71066666666667</v>
      </c>
      <c r="MM140" s="9">
        <v>339.04500000000002</v>
      </c>
      <c r="MN140" s="9">
        <v>321.67599999999999</v>
      </c>
      <c r="MO140" s="9">
        <v>158.69233333333332</v>
      </c>
      <c r="MP140" s="9">
        <v>165.68366666666665</v>
      </c>
      <c r="MQ140" s="9">
        <v>204.67866666666669</v>
      </c>
      <c r="MR140" s="9">
        <v>210.01933333333332</v>
      </c>
      <c r="MS140" s="9">
        <v>228.56366666666668</v>
      </c>
      <c r="MT140" s="9">
        <v>198.99600000000001</v>
      </c>
      <c r="MU140" s="9">
        <v>217.79866666666666</v>
      </c>
      <c r="MV140" s="9">
        <v>243.75200000000004</v>
      </c>
      <c r="MW140" s="9">
        <v>92.666666666666671</v>
      </c>
      <c r="MX140" s="9">
        <v>87.100000000000009</v>
      </c>
      <c r="MY140" s="9">
        <v>98.3</v>
      </c>
      <c r="MZ140" s="9">
        <v>93.533333333333346</v>
      </c>
      <c r="NA140" s="9">
        <v>99.033333333333346</v>
      </c>
      <c r="NB140" s="9">
        <v>96.166666666666671</v>
      </c>
      <c r="NC140" s="9">
        <v>106.23333333333335</v>
      </c>
      <c r="ND140" s="9">
        <v>100.83333333333333</v>
      </c>
      <c r="NE140" s="9">
        <v>227.65266666666665</v>
      </c>
      <c r="NF140" s="9">
        <v>235.07333333333335</v>
      </c>
      <c r="NG140" s="9">
        <v>11.163333333333334</v>
      </c>
      <c r="NH140" s="9">
        <v>17.453333333333333</v>
      </c>
      <c r="NI140" s="9">
        <v>8.1966666666666672</v>
      </c>
      <c r="NJ140" s="9">
        <v>93.333333333333329</v>
      </c>
      <c r="NK140" s="9">
        <v>202.56666666666669</v>
      </c>
      <c r="NL140" s="9">
        <v>247.46666666666701</v>
      </c>
      <c r="NM140" s="9">
        <v>156.79897975450342</v>
      </c>
      <c r="NN140" s="9">
        <v>1.4863032389858617</v>
      </c>
      <c r="NO140" s="9">
        <v>1.671676697427789</v>
      </c>
      <c r="NP140" s="27">
        <v>83.699745566051618</v>
      </c>
      <c r="NQ140" s="27">
        <v>93.385493241447932</v>
      </c>
      <c r="NR140" s="27">
        <v>81.329674188129957</v>
      </c>
      <c r="NS140" s="27">
        <v>134.68000000000006</v>
      </c>
      <c r="NT140" s="27">
        <v>99.156045454545449</v>
      </c>
      <c r="NU140" s="27">
        <v>202.2893333333333</v>
      </c>
      <c r="NV140" s="27">
        <v>1570</v>
      </c>
      <c r="NW140" s="27">
        <v>209</v>
      </c>
      <c r="NX140" s="27">
        <v>301</v>
      </c>
      <c r="NY140" s="27">
        <v>330</v>
      </c>
      <c r="NZ140" s="27">
        <v>140</v>
      </c>
      <c r="OA140" s="27">
        <v>150</v>
      </c>
      <c r="OB140" s="27">
        <v>133</v>
      </c>
      <c r="OC140" s="27">
        <v>90.1</v>
      </c>
      <c r="OD140" s="27">
        <v>934.0808146463005</v>
      </c>
      <c r="OE140" s="27">
        <v>150.66</v>
      </c>
      <c r="OF140" s="27">
        <v>2673.5357142857142</v>
      </c>
      <c r="OG140" s="27">
        <v>3628.3879236962839</v>
      </c>
      <c r="OH140" s="27">
        <v>4146.3438990953982</v>
      </c>
      <c r="OI140" s="27">
        <v>3353.9599748969681</v>
      </c>
      <c r="OJ140" s="9">
        <v>184.33333333333334</v>
      </c>
      <c r="OK140" s="9">
        <v>129.66666666666666</v>
      </c>
      <c r="OL140" s="9">
        <v>34.9</v>
      </c>
      <c r="OM140" s="9">
        <v>122</v>
      </c>
      <c r="ON140" s="9">
        <v>313</v>
      </c>
      <c r="OO140" s="9">
        <v>212.9</v>
      </c>
      <c r="OP140" s="9">
        <v>97.233333333333334</v>
      </c>
      <c r="OQ140" s="9">
        <v>103.7</v>
      </c>
      <c r="OR140" s="9">
        <v>137.96666666666667</v>
      </c>
      <c r="OS140" s="9">
        <v>166.16666666666666</v>
      </c>
      <c r="OT140" s="9">
        <v>223.16666666666666</v>
      </c>
      <c r="OU140" s="9">
        <v>319.86666666666673</v>
      </c>
      <c r="OV140" s="9">
        <v>187.69999999999996</v>
      </c>
      <c r="OW140" s="9">
        <v>231.43333333333331</v>
      </c>
      <c r="OX140" s="9">
        <v>192.26666666666665</v>
      </c>
      <c r="OY140" s="9">
        <v>181.83333333333334</v>
      </c>
      <c r="OZ140" s="9">
        <v>177.19999999999996</v>
      </c>
      <c r="PA140" s="9">
        <v>138.63333333333333</v>
      </c>
      <c r="PB140" s="9">
        <v>142.43333333333334</v>
      </c>
      <c r="PC140" s="9">
        <v>137.6</v>
      </c>
      <c r="PD140" s="9">
        <v>146.33333333333334</v>
      </c>
      <c r="PE140" s="9">
        <v>202.36666666666665</v>
      </c>
    </row>
    <row r="141" spans="1:421" ht="15.75">
      <c r="A141" s="5">
        <v>41548</v>
      </c>
      <c r="B141" s="9">
        <v>279.4050666666667</v>
      </c>
      <c r="C141" s="9">
        <v>158.76331733333333</v>
      </c>
      <c r="D141" s="9">
        <v>257.77987999999999</v>
      </c>
      <c r="E141" s="9">
        <v>942.25</v>
      </c>
      <c r="F141" s="9">
        <v>208.70333333333335</v>
      </c>
      <c r="G141" s="9">
        <v>382.92</v>
      </c>
      <c r="H141" s="9">
        <v>156.7175</v>
      </c>
      <c r="I141" s="9">
        <v>199.93333333333331</v>
      </c>
      <c r="J141" s="9">
        <v>175.44960766666668</v>
      </c>
      <c r="K141" s="9">
        <v>199.52963983333333</v>
      </c>
      <c r="L141" s="9">
        <v>186.91</v>
      </c>
      <c r="M141" s="9">
        <v>872.38</v>
      </c>
      <c r="N141" s="9">
        <v>305</v>
      </c>
      <c r="O141" s="9">
        <v>165.71413360333335</v>
      </c>
      <c r="P141" s="9">
        <v>209.54938003099997</v>
      </c>
      <c r="Q141" s="9">
        <v>245.95300800000004</v>
      </c>
      <c r="R141" s="9">
        <v>169.13635026449273</v>
      </c>
      <c r="S141" s="9">
        <v>222.62531574829188</v>
      </c>
      <c r="T141" s="9">
        <v>198.68793925646665</v>
      </c>
      <c r="U141" s="9">
        <v>712.53770515503345</v>
      </c>
      <c r="V141" s="9">
        <v>240.26352519663044</v>
      </c>
      <c r="W141" s="9">
        <v>311</v>
      </c>
      <c r="X141" s="9">
        <v>1333.86</v>
      </c>
      <c r="Y141" s="9">
        <v>251.32697640000001</v>
      </c>
      <c r="Z141" s="9">
        <v>419.2520870768588</v>
      </c>
      <c r="AA141" s="17">
        <v>340.24675768666663</v>
      </c>
      <c r="AB141" s="9">
        <v>435.33333333333331</v>
      </c>
      <c r="AC141" s="9">
        <v>627</v>
      </c>
      <c r="AD141" s="9">
        <v>408.33333333333331</v>
      </c>
      <c r="AE141" s="9">
        <v>1919.6224271284352</v>
      </c>
      <c r="AF141" s="9">
        <v>1696.8245431933335</v>
      </c>
      <c r="AG141" s="9">
        <v>1708.0396821186407</v>
      </c>
      <c r="AH141" s="9">
        <v>1846.9588498453954</v>
      </c>
      <c r="AI141" s="9">
        <v>1679.8649309048494</v>
      </c>
      <c r="AJ141" s="9">
        <v>2034.2190456051214</v>
      </c>
      <c r="AK141" s="9">
        <v>3196.2216281494043</v>
      </c>
      <c r="AL141" s="9">
        <v>308.37787477849423</v>
      </c>
      <c r="AM141" s="9">
        <v>238.50349493373452</v>
      </c>
      <c r="AN141" s="9">
        <v>162.97424097201335</v>
      </c>
      <c r="AO141" s="9">
        <v>254.53997939014494</v>
      </c>
      <c r="AP141" s="9">
        <v>380</v>
      </c>
      <c r="AQ141" s="9">
        <v>252.91920383333334</v>
      </c>
      <c r="AR141" s="9">
        <v>199.66666666666666</v>
      </c>
      <c r="AS141" s="9">
        <v>174.29999999999998</v>
      </c>
      <c r="AT141" s="9">
        <v>179.70000000000002</v>
      </c>
      <c r="AU141" s="9">
        <v>219.33333333333334</v>
      </c>
      <c r="AV141" s="9">
        <v>140.60000000000002</v>
      </c>
      <c r="AW141" s="9">
        <v>202.96666666666667</v>
      </c>
      <c r="AX141" s="9">
        <v>133.69999999999999</v>
      </c>
      <c r="AY141" s="9">
        <v>198.93333333333331</v>
      </c>
      <c r="AZ141" s="9">
        <v>173.00000000000003</v>
      </c>
      <c r="BA141" s="9">
        <v>171.9666666666667</v>
      </c>
      <c r="BB141" s="9">
        <v>196.96666666666667</v>
      </c>
      <c r="BC141" s="9">
        <v>226.7</v>
      </c>
      <c r="BD141" s="9">
        <v>127.79999999999998</v>
      </c>
      <c r="BE141" s="9">
        <v>207.63333333333333</v>
      </c>
      <c r="BF141" s="9">
        <v>198.76666666666668</v>
      </c>
      <c r="BG141" s="9">
        <v>122.43333333333332</v>
      </c>
      <c r="BH141" s="9">
        <v>176.56666666666666</v>
      </c>
      <c r="BI141" s="9">
        <v>226.89859991514641</v>
      </c>
      <c r="BJ141" s="9">
        <v>224.37678258404543</v>
      </c>
      <c r="BK141" s="9">
        <v>351.14127082048117</v>
      </c>
      <c r="BL141" s="9">
        <v>203.62193004217315</v>
      </c>
      <c r="BM141" s="9">
        <v>170.55686459083157</v>
      </c>
      <c r="BN141" s="9">
        <v>180.28498926410307</v>
      </c>
      <c r="BO141" s="9">
        <v>266.76361829903681</v>
      </c>
      <c r="BP141" s="9">
        <v>222.35061076262795</v>
      </c>
      <c r="BQ141" s="9">
        <v>251.3774104683196</v>
      </c>
      <c r="BR141" s="9">
        <v>217.90437436419126</v>
      </c>
      <c r="BS141" s="9">
        <v>201.95477661103101</v>
      </c>
      <c r="BT141" s="9">
        <v>221.46673142302089</v>
      </c>
      <c r="BU141" s="9">
        <v>226.05005524641757</v>
      </c>
      <c r="BV141" s="9">
        <v>178.27886002886001</v>
      </c>
      <c r="BW141" s="9">
        <v>183.43333333333331</v>
      </c>
      <c r="BX141" s="9">
        <v>240</v>
      </c>
      <c r="BY141" s="9">
        <v>202.63333333333333</v>
      </c>
      <c r="BZ141" s="9">
        <v>193.13333333333335</v>
      </c>
      <c r="CA141" s="9">
        <v>341.38277009541315</v>
      </c>
      <c r="CB141" s="9">
        <v>198.6</v>
      </c>
      <c r="CC141" s="9">
        <v>2626.8127839336789</v>
      </c>
      <c r="CD141" s="9">
        <v>3812.8543510382774</v>
      </c>
      <c r="CE141" s="9">
        <v>4240.0111269855079</v>
      </c>
      <c r="CF141" s="9"/>
      <c r="CG141" s="9">
        <v>3936.3711493047617</v>
      </c>
      <c r="CH141" s="27">
        <v>5302.5466666666662</v>
      </c>
      <c r="CI141" s="27">
        <v>4162.333333333333</v>
      </c>
      <c r="CJ141" s="27">
        <v>7385.1833333333334</v>
      </c>
      <c r="CK141" s="27">
        <v>4350.666666666667</v>
      </c>
      <c r="CL141" s="27">
        <v>253.5</v>
      </c>
      <c r="CM141" s="27">
        <v>3890.3333333333335</v>
      </c>
      <c r="CN141" s="27">
        <v>5184.8633333333337</v>
      </c>
      <c r="CO141" s="27">
        <v>6282.4199999999992</v>
      </c>
      <c r="CP141" s="27">
        <v>6271.0166666666664</v>
      </c>
      <c r="CQ141" s="27">
        <v>136.3116666666667</v>
      </c>
      <c r="CR141" s="27">
        <v>204.37222222222223</v>
      </c>
      <c r="CS141" s="27">
        <v>365.62666666666672</v>
      </c>
      <c r="CT141" s="27">
        <v>174.31666666666669</v>
      </c>
      <c r="CU141" s="27">
        <v>218.04166666666666</v>
      </c>
      <c r="CV141" s="27">
        <v>676.08427013333323</v>
      </c>
      <c r="CW141" s="9">
        <v>307.72857124999996</v>
      </c>
      <c r="CX141" s="9">
        <v>423.14359903381637</v>
      </c>
      <c r="CY141" s="9">
        <v>168.33333333333334</v>
      </c>
      <c r="CZ141" s="9">
        <v>189</v>
      </c>
      <c r="DA141" s="9">
        <v>238.71428571428569</v>
      </c>
      <c r="DB141" s="9">
        <v>1768.3090104738692</v>
      </c>
      <c r="DC141" s="27">
        <v>258.16666666666669</v>
      </c>
      <c r="DD141" s="9">
        <v>2060.5133333333333</v>
      </c>
      <c r="DE141" s="9">
        <v>540.13333333333333</v>
      </c>
      <c r="DF141" s="9">
        <v>526</v>
      </c>
      <c r="DG141" s="9">
        <v>484.0069444444444</v>
      </c>
      <c r="DH141" s="9">
        <v>555</v>
      </c>
      <c r="DI141" s="9">
        <v>467.86990733333329</v>
      </c>
      <c r="DJ141" s="9">
        <v>911.66666666666663</v>
      </c>
      <c r="DK141" s="9">
        <v>907.66666666666663</v>
      </c>
      <c r="DL141" s="9">
        <v>990.66666666666663</v>
      </c>
      <c r="DM141" s="9">
        <v>860.87702906908214</v>
      </c>
      <c r="DN141" s="9">
        <v>532.33333333333337</v>
      </c>
      <c r="DO141" s="9">
        <v>539.33333333333337</v>
      </c>
      <c r="DP141" s="9">
        <v>548</v>
      </c>
      <c r="DQ141" s="9">
        <v>513.02393190248358</v>
      </c>
      <c r="DR141" s="9">
        <v>1511.9866666666667</v>
      </c>
      <c r="DS141" s="9">
        <v>409.98333333333335</v>
      </c>
      <c r="DT141" s="9">
        <v>480.33333333333331</v>
      </c>
      <c r="DU141" s="9">
        <v>939.88666666666666</v>
      </c>
      <c r="DV141" s="9">
        <v>989.33333333333337</v>
      </c>
      <c r="DW141" s="9">
        <v>245.08333333333334</v>
      </c>
      <c r="DX141" s="9">
        <v>491.23977633477642</v>
      </c>
      <c r="DY141" s="9">
        <v>511.33333333333331</v>
      </c>
      <c r="DZ141" s="9">
        <v>1102.0433333333333</v>
      </c>
      <c r="EA141" s="9">
        <v>1016</v>
      </c>
      <c r="EB141" s="9">
        <v>365.09999999999997</v>
      </c>
      <c r="EC141" s="9">
        <v>323</v>
      </c>
      <c r="ED141" s="17">
        <v>814.33333333333337</v>
      </c>
      <c r="EE141" s="9">
        <v>566.02640623880063</v>
      </c>
      <c r="EF141" s="9">
        <v>1727.5422850320001</v>
      </c>
      <c r="EG141" s="9">
        <v>929.10145948866648</v>
      </c>
      <c r="EH141" s="9">
        <v>404.87159542093332</v>
      </c>
      <c r="EI141" s="9">
        <v>843.9012774693565</v>
      </c>
      <c r="EJ141" s="9">
        <v>451.66819063834987</v>
      </c>
      <c r="EK141" s="9">
        <v>479.40770458343712</v>
      </c>
      <c r="EL141" s="9">
        <v>482.47605529412175</v>
      </c>
      <c r="EM141" s="9">
        <v>163.33333333333334</v>
      </c>
      <c r="EN141" s="9">
        <v>262.43333333333334</v>
      </c>
      <c r="EO141" s="9">
        <v>195.9</v>
      </c>
      <c r="EP141" s="9">
        <v>225.29999999999995</v>
      </c>
      <c r="EQ141" s="9">
        <v>266.26666666666665</v>
      </c>
      <c r="ER141" s="9">
        <v>269.13333333333333</v>
      </c>
      <c r="ES141" s="9">
        <v>186.96666666666667</v>
      </c>
      <c r="ET141" s="9">
        <v>199.43333333333334</v>
      </c>
      <c r="EU141" s="9">
        <v>116.8</v>
      </c>
      <c r="EV141" s="9">
        <v>327.26666666666665</v>
      </c>
      <c r="EW141" s="9">
        <v>214.00560224089637</v>
      </c>
      <c r="EX141" s="9">
        <v>169.85406689952293</v>
      </c>
      <c r="EY141" s="9">
        <v>247.83764826206939</v>
      </c>
      <c r="EZ141" s="9">
        <v>138.55911886789863</v>
      </c>
      <c r="FA141" s="9">
        <v>281.3236331818876</v>
      </c>
      <c r="FB141" s="9">
        <v>145.53344882592981</v>
      </c>
      <c r="FC141" s="9">
        <v>761.67204884860291</v>
      </c>
      <c r="FD141" s="9">
        <v>3656.5548426375335</v>
      </c>
      <c r="FE141" s="9">
        <v>471.94393702567868</v>
      </c>
      <c r="FF141" s="9">
        <v>974.14924835733336</v>
      </c>
      <c r="FG141" s="9">
        <v>1174.6666666666667</v>
      </c>
      <c r="FH141" s="9">
        <v>512.66999999999996</v>
      </c>
      <c r="FI141" s="9">
        <v>466.64511700000003</v>
      </c>
      <c r="FJ141" s="9">
        <v>26.979541231715146</v>
      </c>
      <c r="FK141" s="9">
        <v>27.613505747126435</v>
      </c>
      <c r="FL141" s="9">
        <v>372.8960882113056</v>
      </c>
      <c r="FM141" s="9">
        <v>537.64484233010091</v>
      </c>
      <c r="FN141" s="9">
        <v>1056.6666666666667</v>
      </c>
      <c r="FO141" s="9">
        <v>148.1</v>
      </c>
      <c r="FP141" s="9">
        <v>472.47357738879481</v>
      </c>
      <c r="FQ141" s="9">
        <v>389.2186987449989</v>
      </c>
      <c r="FR141" s="9">
        <v>450.03676582761256</v>
      </c>
      <c r="FS141" s="9">
        <v>332.06666666666666</v>
      </c>
      <c r="FT141" s="9">
        <v>460.06365464517268</v>
      </c>
      <c r="FU141" s="9">
        <v>0.61166666666666658</v>
      </c>
      <c r="FV141" s="9">
        <v>609.06374248533336</v>
      </c>
      <c r="FW141" s="9">
        <v>751.99677568200002</v>
      </c>
      <c r="FX141" s="9">
        <v>142.33333333333334</v>
      </c>
      <c r="FY141" s="9">
        <v>175.9</v>
      </c>
      <c r="FZ141" s="9">
        <v>142.86666666666667</v>
      </c>
      <c r="GA141" s="9">
        <v>146.5</v>
      </c>
      <c r="GB141" s="9">
        <v>126.06666666666666</v>
      </c>
      <c r="GC141" s="9">
        <v>161.80000000000001</v>
      </c>
      <c r="GD141" s="9">
        <v>213.60000000000002</v>
      </c>
      <c r="GE141" s="9">
        <v>98.072231676837291</v>
      </c>
      <c r="GF141" s="9">
        <v>93.536100217250237</v>
      </c>
      <c r="GG141" s="9">
        <v>140.47846889952152</v>
      </c>
      <c r="GH141" s="9">
        <v>183.20282786701864</v>
      </c>
      <c r="GI141" s="9">
        <v>752.21723794399998</v>
      </c>
      <c r="GJ141" s="9">
        <v>21.5</v>
      </c>
      <c r="GK141" s="9">
        <v>18.666666666666668</v>
      </c>
      <c r="GL141" s="9">
        <v>3.484666666666667</v>
      </c>
      <c r="GM141" s="9">
        <v>1.8933766666666667</v>
      </c>
      <c r="GN141" s="9">
        <v>1.579182884748102</v>
      </c>
      <c r="GO141" s="9">
        <v>3.1729437737090431</v>
      </c>
      <c r="GP141" s="9">
        <v>1.8852462595883648</v>
      </c>
      <c r="GQ141" s="9">
        <v>5.3889999999999993</v>
      </c>
      <c r="GR141" s="9">
        <v>0.57568666666666668</v>
      </c>
      <c r="GS141" s="9">
        <v>4.9349999999999996</v>
      </c>
      <c r="GT141" s="9">
        <v>1.8164392040707831</v>
      </c>
      <c r="GU141" s="9">
        <v>194.1</v>
      </c>
      <c r="GV141" s="9">
        <v>128.16666666666666</v>
      </c>
      <c r="GW141" s="9">
        <v>160.86666666666665</v>
      </c>
      <c r="GX141" s="9">
        <v>176.06666666666666</v>
      </c>
      <c r="GY141" s="9">
        <v>208</v>
      </c>
      <c r="GZ141" s="9">
        <v>113.4</v>
      </c>
      <c r="HA141" s="9">
        <v>206</v>
      </c>
      <c r="HB141" s="9">
        <v>126.28645257932556</v>
      </c>
      <c r="HC141" s="9">
        <v>201.12012137746427</v>
      </c>
      <c r="HD141" s="9">
        <v>206.76172347328472</v>
      </c>
      <c r="HE141" s="9">
        <v>101.985849229206</v>
      </c>
      <c r="HF141" s="9">
        <v>131.83730715287516</v>
      </c>
      <c r="HG141" s="9">
        <v>142.07048458149779</v>
      </c>
      <c r="HH141" s="9">
        <v>20.743333333333332</v>
      </c>
      <c r="HI141" s="9">
        <v>1.6101333333333334</v>
      </c>
      <c r="HJ141" s="9">
        <v>20.993333333333336</v>
      </c>
      <c r="HK141" s="9">
        <v>0.64306666666666679</v>
      </c>
      <c r="HL141" s="34">
        <v>211.93333333333331</v>
      </c>
      <c r="HM141" s="9">
        <v>212.33333333333334</v>
      </c>
      <c r="HN141" s="34">
        <v>229.66666666666666</v>
      </c>
      <c r="HO141" s="9">
        <v>1.3116666666666665</v>
      </c>
      <c r="HP141" s="9">
        <v>1.7272000000000001</v>
      </c>
      <c r="HQ141" s="9">
        <v>0.75419557887599942</v>
      </c>
      <c r="HR141" s="9">
        <v>2.0102570972886764</v>
      </c>
      <c r="HS141" s="9">
        <v>5.3745439876560068</v>
      </c>
      <c r="HT141" s="9">
        <v>0.61106666666666676</v>
      </c>
      <c r="HU141" s="9">
        <v>0.66413333333333335</v>
      </c>
      <c r="HV141" s="9">
        <v>0.91183333333333338</v>
      </c>
      <c r="HW141" s="9">
        <v>3.7822314015026</v>
      </c>
      <c r="HX141" s="9">
        <v>0.92956592822636297</v>
      </c>
      <c r="HY141" s="9">
        <v>1.2824</v>
      </c>
      <c r="HZ141" s="9">
        <v>0.60953333333333337</v>
      </c>
      <c r="IA141" s="9">
        <v>1.9845989538804567</v>
      </c>
      <c r="IB141" s="9">
        <v>1.0399</v>
      </c>
      <c r="IC141" s="9">
        <v>1.6855</v>
      </c>
      <c r="ID141" s="9">
        <v>1.4303000000000001</v>
      </c>
      <c r="IE141" s="9">
        <v>1.9586666666666666</v>
      </c>
      <c r="IF141" s="9">
        <v>1.8795675172780439</v>
      </c>
      <c r="IG141" s="9">
        <v>1.3057333333333332</v>
      </c>
      <c r="IH141" s="9">
        <v>0.81428288676236038</v>
      </c>
      <c r="II141" s="9">
        <v>196.73333333333335</v>
      </c>
      <c r="IJ141" s="9">
        <v>208.69999999999996</v>
      </c>
      <c r="IK141" s="9">
        <v>193.69999999999996</v>
      </c>
      <c r="IL141" s="9">
        <v>177.23333333333332</v>
      </c>
      <c r="IM141" s="9">
        <v>273.39999999999998</v>
      </c>
      <c r="IN141" s="9">
        <v>168.53333333333333</v>
      </c>
      <c r="IO141" s="9">
        <v>195.4</v>
      </c>
      <c r="IP141" s="9">
        <v>199.86666666666667</v>
      </c>
      <c r="IQ141" s="9">
        <v>107.76666666666665</v>
      </c>
      <c r="IR141" s="9">
        <v>124.46666666666665</v>
      </c>
      <c r="IS141" s="9">
        <v>258.16666666666663</v>
      </c>
      <c r="IT141" s="9">
        <v>166.36666666666667</v>
      </c>
      <c r="IU141" s="9">
        <v>206.8</v>
      </c>
      <c r="IV141" s="9">
        <v>213.93333333333331</v>
      </c>
      <c r="IW141" s="9">
        <v>150.28979003351441</v>
      </c>
      <c r="IX141" s="9">
        <v>138.08898992776793</v>
      </c>
      <c r="IY141" s="9">
        <v>122.81451036155318</v>
      </c>
      <c r="IZ141" s="9">
        <v>130.56811808646472</v>
      </c>
      <c r="JA141" s="9">
        <v>131.23901287962204</v>
      </c>
      <c r="JB141" s="9">
        <v>95.795620074451264</v>
      </c>
      <c r="JC141" s="9">
        <v>141.62751106571332</v>
      </c>
      <c r="JD141" s="9">
        <v>229.02205676314003</v>
      </c>
      <c r="JE141" s="9">
        <v>1.8161666666666667</v>
      </c>
      <c r="JF141" s="9">
        <v>0.50683333333333336</v>
      </c>
      <c r="JG141" s="9">
        <v>1.0249946928128224</v>
      </c>
      <c r="JH141" s="9">
        <v>1.2582702835458968</v>
      </c>
      <c r="JI141" s="9">
        <v>1.6482230570069489</v>
      </c>
      <c r="JJ141" s="9">
        <v>1.8229622614192931</v>
      </c>
      <c r="JK141" s="9">
        <v>1.9459943925372321</v>
      </c>
      <c r="JL141" s="9">
        <v>2.0511220494229301</v>
      </c>
      <c r="JM141" s="9">
        <v>1.3580014202172097</v>
      </c>
      <c r="JN141" s="9">
        <v>1.3577516138831927</v>
      </c>
      <c r="JO141" s="9">
        <v>1.7115400470874156</v>
      </c>
      <c r="JP141" s="9">
        <v>1.6823126148705101</v>
      </c>
      <c r="JQ141" s="9">
        <v>1.0375724842409051</v>
      </c>
      <c r="JR141" s="9">
        <v>1.0256625123414598</v>
      </c>
      <c r="JS141" s="9">
        <v>2.5592072226019598</v>
      </c>
      <c r="JT141" s="9">
        <v>2.2716181058707376</v>
      </c>
      <c r="JU141" s="9">
        <v>1.343917452722716</v>
      </c>
      <c r="JV141" s="9">
        <v>1.3637950178476494</v>
      </c>
      <c r="JW141" s="9">
        <v>3.2663102073365229</v>
      </c>
      <c r="JX141" s="9">
        <v>2.738847049441786</v>
      </c>
      <c r="JY141" s="9">
        <v>1.7556279486595279</v>
      </c>
      <c r="JZ141" s="9">
        <v>1.7450889800258225</v>
      </c>
      <c r="KA141" s="9">
        <v>1.2386575985418091</v>
      </c>
      <c r="KB141" s="9">
        <v>0.91360999468367898</v>
      </c>
      <c r="KC141" s="9">
        <v>0.84228936735778848</v>
      </c>
      <c r="KD141" s="9">
        <v>0.9261379813169287</v>
      </c>
      <c r="KE141" s="9">
        <v>0.72874186982608025</v>
      </c>
      <c r="KF141" s="9">
        <v>1.3082206197311461</v>
      </c>
      <c r="KG141" s="9">
        <v>0.38117460809452502</v>
      </c>
      <c r="KH141" s="9">
        <v>0.72886078357088924</v>
      </c>
      <c r="KI141" s="9">
        <v>1.9175833333333332</v>
      </c>
      <c r="KJ141" s="9">
        <v>0.7104166666666667</v>
      </c>
      <c r="KK141" s="9">
        <v>0.63558333333333339</v>
      </c>
      <c r="KL141" s="9">
        <v>1.2822499999999999</v>
      </c>
      <c r="KM141" s="9">
        <v>1.5132204554221655</v>
      </c>
      <c r="KN141" s="9">
        <v>0.76383465742122814</v>
      </c>
      <c r="KO141" s="9">
        <v>0.56203627615070273</v>
      </c>
      <c r="KP141" s="9">
        <v>1.2996922599838339</v>
      </c>
      <c r="KQ141" s="9">
        <v>0.27840000000000004</v>
      </c>
      <c r="KR141" s="9">
        <v>0.23463333333333336</v>
      </c>
      <c r="KS141" s="9">
        <v>0.22</v>
      </c>
      <c r="KT141" s="9">
        <v>0.46284833333333331</v>
      </c>
      <c r="KU141" s="9">
        <v>76.810025641025646</v>
      </c>
      <c r="KV141" s="27">
        <v>1.3789608672494937</v>
      </c>
      <c r="KW141" s="27">
        <v>0.87972579716613519</v>
      </c>
      <c r="KX141" s="27">
        <v>1.7774499973848523</v>
      </c>
      <c r="KY141" s="27">
        <v>1.0620861531458814</v>
      </c>
      <c r="KZ141" s="27">
        <v>0.98769362709688924</v>
      </c>
      <c r="LA141" s="27">
        <v>1.1889519788187166</v>
      </c>
      <c r="LB141" s="27">
        <v>0.53004674809907038</v>
      </c>
      <c r="LC141" s="27">
        <v>0.70262480436748587</v>
      </c>
      <c r="LD141" s="27">
        <v>1.2303666666666666</v>
      </c>
      <c r="LE141" s="27">
        <v>1.4082333333333334</v>
      </c>
      <c r="LF141" s="27">
        <v>0.9105673540111221</v>
      </c>
      <c r="LG141" s="27">
        <v>0.87590680782478014</v>
      </c>
      <c r="LH141" s="27">
        <v>0.85496666666666654</v>
      </c>
      <c r="LI141" s="27">
        <v>0.74147320929079241</v>
      </c>
      <c r="LJ141" s="9">
        <v>101.9240855762595</v>
      </c>
      <c r="LK141" s="27">
        <v>258.16666666666669</v>
      </c>
      <c r="LL141" s="9">
        <v>2.2633333333333332</v>
      </c>
      <c r="LM141" s="9">
        <v>2.7264272631384725</v>
      </c>
      <c r="LN141" s="9">
        <v>2.2811712884599999</v>
      </c>
      <c r="LO141" s="9">
        <v>2.0272207666666664</v>
      </c>
      <c r="LP141" s="9">
        <v>2.8984909674775765</v>
      </c>
      <c r="LQ141" s="9">
        <v>3.02046263081054</v>
      </c>
      <c r="LR141" s="9">
        <v>3.3842266041062636</v>
      </c>
      <c r="LS141" s="9">
        <v>3.8891994960307161</v>
      </c>
      <c r="LT141" s="9">
        <v>237.79366666666667</v>
      </c>
      <c r="LU141" s="9">
        <v>233.953</v>
      </c>
      <c r="LV141" s="9">
        <v>269.77333333333331</v>
      </c>
      <c r="LW141" s="9">
        <v>231.92866666666666</v>
      </c>
      <c r="LX141" s="9">
        <v>242.82766666666666</v>
      </c>
      <c r="LY141" s="9">
        <v>227.87733333333335</v>
      </c>
      <c r="LZ141" s="9">
        <v>240.07266666666666</v>
      </c>
      <c r="MA141" s="9">
        <v>290.98366666666669</v>
      </c>
      <c r="MB141" s="9">
        <v>175.49300000000002</v>
      </c>
      <c r="MC141" s="9">
        <v>239.23233333333334</v>
      </c>
      <c r="MD141" s="9">
        <v>270.31666666666666</v>
      </c>
      <c r="ME141" s="9">
        <v>212.18800000000002</v>
      </c>
      <c r="MF141" s="9">
        <v>212.35133333333332</v>
      </c>
      <c r="MG141" s="9">
        <v>234.38800000000001</v>
      </c>
      <c r="MH141" s="9">
        <v>232.26033333333331</v>
      </c>
      <c r="MI141" s="9">
        <v>217.47833333333332</v>
      </c>
      <c r="MJ141" s="9">
        <v>215.79866666666666</v>
      </c>
      <c r="MK141" s="9">
        <v>220.98266666666669</v>
      </c>
      <c r="ML141" s="9">
        <v>289.6993333333333</v>
      </c>
      <c r="MM141" s="9">
        <v>345.66333333333336</v>
      </c>
      <c r="MN141" s="9">
        <v>320.08733333333333</v>
      </c>
      <c r="MO141" s="9">
        <v>154.78466666666668</v>
      </c>
      <c r="MP141" s="9">
        <v>165.78533333333334</v>
      </c>
      <c r="MQ141" s="9">
        <v>203.60900000000001</v>
      </c>
      <c r="MR141" s="9">
        <v>209.18233333333333</v>
      </c>
      <c r="MS141" s="9">
        <v>226.97033333333334</v>
      </c>
      <c r="MT141" s="9">
        <v>196.14366666666669</v>
      </c>
      <c r="MU141" s="9">
        <v>216.67</v>
      </c>
      <c r="MV141" s="9">
        <v>244.87333333333333</v>
      </c>
      <c r="MW141" s="9">
        <v>90.59999999999998</v>
      </c>
      <c r="MX141" s="9">
        <v>86.3</v>
      </c>
      <c r="MY141" s="9">
        <v>96.3</v>
      </c>
      <c r="MZ141" s="9">
        <v>86.90000000000002</v>
      </c>
      <c r="NA141" s="9">
        <v>100.06666666666666</v>
      </c>
      <c r="NB141" s="9">
        <v>95.3</v>
      </c>
      <c r="NC141" s="9">
        <v>102.93333333333334</v>
      </c>
      <c r="ND141" s="9">
        <v>114.09999999999998</v>
      </c>
      <c r="NE141" s="9">
        <v>223.83099999999999</v>
      </c>
      <c r="NF141" s="9">
        <v>235.54066666666665</v>
      </c>
      <c r="NG141" s="9">
        <v>8.8433333333333337</v>
      </c>
      <c r="NH141" s="9">
        <v>10.76</v>
      </c>
      <c r="NI141" s="9">
        <v>8.1466666666666665</v>
      </c>
      <c r="NJ141" s="9">
        <v>94.266666666666666</v>
      </c>
      <c r="NK141" s="9">
        <v>202.80000000000004</v>
      </c>
      <c r="NL141" s="9">
        <v>285.73333333333301</v>
      </c>
      <c r="NM141" s="9">
        <v>155.84249960146659</v>
      </c>
      <c r="NN141" s="9">
        <v>1.4731200064045695</v>
      </c>
      <c r="NO141" s="9">
        <v>1.6401959659349066</v>
      </c>
      <c r="NP141" s="27">
        <v>74.339756007058511</v>
      </c>
      <c r="NQ141" s="27">
        <v>85.519311846327781</v>
      </c>
      <c r="NR141" s="27">
        <v>69.277994414812369</v>
      </c>
      <c r="NS141" s="27">
        <v>126.16133841851011</v>
      </c>
      <c r="NT141" s="27">
        <v>90.326963132468862</v>
      </c>
      <c r="NU141" s="27">
        <v>197.78300000000002</v>
      </c>
      <c r="NV141" s="27">
        <v>1570</v>
      </c>
      <c r="NW141" s="27">
        <v>202</v>
      </c>
      <c r="NX141" s="27">
        <v>301</v>
      </c>
      <c r="NY141" s="27">
        <v>330</v>
      </c>
      <c r="NZ141" s="27">
        <v>140</v>
      </c>
      <c r="OA141" s="27">
        <v>150</v>
      </c>
      <c r="OB141" s="27">
        <v>133</v>
      </c>
      <c r="OC141" s="27">
        <v>90.1</v>
      </c>
      <c r="OD141" s="27">
        <v>928.12150883253435</v>
      </c>
      <c r="OE141" s="27">
        <v>151.38966666666667</v>
      </c>
      <c r="OF141" s="27">
        <v>3029.4060530113161</v>
      </c>
      <c r="OG141" s="27">
        <v>4032</v>
      </c>
      <c r="OH141" s="27">
        <v>5003.333333333333</v>
      </c>
      <c r="OI141" s="27">
        <v>3202.6666666666665</v>
      </c>
      <c r="OJ141" s="9">
        <v>178</v>
      </c>
      <c r="OK141" s="9">
        <v>122</v>
      </c>
      <c r="OL141" s="9">
        <v>34.9</v>
      </c>
      <c r="OM141" s="9">
        <v>122</v>
      </c>
      <c r="ON141" s="9">
        <v>313</v>
      </c>
      <c r="OO141" s="9">
        <v>212.93333333333331</v>
      </c>
      <c r="OP141" s="9">
        <v>97.566666666666663</v>
      </c>
      <c r="OQ141" s="9">
        <v>103.7</v>
      </c>
      <c r="OR141" s="9">
        <v>136.96666666666667</v>
      </c>
      <c r="OS141" s="9">
        <v>166.20000000000002</v>
      </c>
      <c r="OT141" s="9">
        <v>225.13333333333335</v>
      </c>
      <c r="OU141" s="9">
        <v>323.5333333333333</v>
      </c>
      <c r="OV141" s="9">
        <v>188.06666666666669</v>
      </c>
      <c r="OW141" s="9">
        <v>231.13333333333333</v>
      </c>
      <c r="OX141" s="9">
        <v>191.93333333333331</v>
      </c>
      <c r="OY141" s="9">
        <v>182.19999999999996</v>
      </c>
      <c r="OZ141" s="9">
        <v>177.26666666666665</v>
      </c>
      <c r="PA141" s="9">
        <v>137.4</v>
      </c>
      <c r="PB141" s="9">
        <v>143.33333333333334</v>
      </c>
      <c r="PC141" s="9">
        <v>136.76666666666665</v>
      </c>
      <c r="PD141" s="9">
        <v>146.36666666666667</v>
      </c>
      <c r="PE141" s="9">
        <v>200.83333333333334</v>
      </c>
    </row>
    <row r="142" spans="1:421" ht="15.75">
      <c r="A142" s="2">
        <v>41640</v>
      </c>
      <c r="B142" s="9">
        <v>274.3528106666667</v>
      </c>
      <c r="C142" s="9">
        <v>171.776704</v>
      </c>
      <c r="D142" s="9">
        <v>265.31998933333335</v>
      </c>
      <c r="E142" s="9">
        <v>1250.4333333333334</v>
      </c>
      <c r="F142" s="9">
        <v>218.42666666666665</v>
      </c>
      <c r="G142" s="9">
        <v>410</v>
      </c>
      <c r="H142" s="9">
        <v>171.4363888888889</v>
      </c>
      <c r="I142" s="9">
        <v>191.15</v>
      </c>
      <c r="J142" s="9">
        <v>174.39979700000001</v>
      </c>
      <c r="K142" s="9">
        <v>209.96213333333333</v>
      </c>
      <c r="L142" s="9">
        <v>195.00666666666666</v>
      </c>
      <c r="M142" s="9">
        <v>1007.1266666666667</v>
      </c>
      <c r="N142" s="9">
        <v>345</v>
      </c>
      <c r="O142" s="9">
        <v>172.03405178066666</v>
      </c>
      <c r="P142" s="9">
        <v>221.89526670299998</v>
      </c>
      <c r="Q142" s="9">
        <v>265.93238400000001</v>
      </c>
      <c r="R142" s="9">
        <v>178.01859157586901</v>
      </c>
      <c r="S142" s="9">
        <v>233.96233553610207</v>
      </c>
      <c r="T142" s="9">
        <v>187.44068952343332</v>
      </c>
      <c r="U142" s="9">
        <v>748.65493522718316</v>
      </c>
      <c r="V142" s="9">
        <v>226.59115980893628</v>
      </c>
      <c r="W142" s="9">
        <v>332.36666666666667</v>
      </c>
      <c r="X142" s="9">
        <v>1695.2033333333336</v>
      </c>
      <c r="Y142" s="9">
        <v>243.61079729999997</v>
      </c>
      <c r="Z142" s="9">
        <v>423.38607880455305</v>
      </c>
      <c r="AA142" s="17">
        <v>368.90685174666669</v>
      </c>
      <c r="AB142" s="9">
        <v>419</v>
      </c>
      <c r="AC142" s="9">
        <v>783.33333333333337</v>
      </c>
      <c r="AD142" s="9">
        <v>396.66666666666669</v>
      </c>
      <c r="AE142" s="9">
        <v>2072.0605388108365</v>
      </c>
      <c r="AF142" s="9">
        <v>1759.2888507600001</v>
      </c>
      <c r="AG142" s="9">
        <v>1847.0941626427218</v>
      </c>
      <c r="AH142" s="9">
        <v>1913.657536414883</v>
      </c>
      <c r="AI142" s="9">
        <v>1783.4964152537025</v>
      </c>
      <c r="AJ142" s="9">
        <v>2068.3415333256321</v>
      </c>
      <c r="AK142" s="9">
        <v>3179.0096851413841</v>
      </c>
      <c r="AL142" s="9">
        <v>299.89198785096283</v>
      </c>
      <c r="AM142" s="9">
        <v>230.84995755288219</v>
      </c>
      <c r="AN142" s="9">
        <v>171.23773706911376</v>
      </c>
      <c r="AO142" s="9">
        <v>313.36096959197999</v>
      </c>
      <c r="AP142" s="9">
        <v>380</v>
      </c>
      <c r="AQ142" s="9">
        <v>246.5502941</v>
      </c>
      <c r="AR142" s="9">
        <v>202.43333333333331</v>
      </c>
      <c r="AS142" s="9">
        <v>179.1</v>
      </c>
      <c r="AT142" s="9">
        <v>183.10000000000002</v>
      </c>
      <c r="AU142" s="9">
        <v>203.26666666666665</v>
      </c>
      <c r="AV142" s="9">
        <v>141.63333333333333</v>
      </c>
      <c r="AW142" s="9">
        <v>201.66666666666666</v>
      </c>
      <c r="AX142" s="9">
        <v>133.56666666666666</v>
      </c>
      <c r="AY142" s="9">
        <v>199.73333333333335</v>
      </c>
      <c r="AZ142" s="9">
        <v>177.43333333333337</v>
      </c>
      <c r="BA142" s="9">
        <v>179.26666666666665</v>
      </c>
      <c r="BB142" s="9">
        <v>195.66666666666669</v>
      </c>
      <c r="BC142" s="9">
        <v>233.46666666666667</v>
      </c>
      <c r="BD142" s="9">
        <v>130.66666666666666</v>
      </c>
      <c r="BE142" s="9">
        <v>221.89999999999998</v>
      </c>
      <c r="BF142" s="9">
        <v>224.6</v>
      </c>
      <c r="BG142" s="9">
        <v>128.23333333333332</v>
      </c>
      <c r="BH142" s="9">
        <v>181.56666666666666</v>
      </c>
      <c r="BI142" s="9">
        <v>225.54094187526519</v>
      </c>
      <c r="BJ142" s="9">
        <v>235.75003037262871</v>
      </c>
      <c r="BK142" s="9">
        <v>331.26400207798952</v>
      </c>
      <c r="BL142" s="9">
        <v>197.3703795584222</v>
      </c>
      <c r="BM142" s="9">
        <v>172.23862286718503</v>
      </c>
      <c r="BN142" s="9">
        <v>186.92172555143472</v>
      </c>
      <c r="BO142" s="9">
        <v>280.34834656391843</v>
      </c>
      <c r="BP142" s="9">
        <v>228.85440739517992</v>
      </c>
      <c r="BQ142" s="9">
        <v>246.83195592286506</v>
      </c>
      <c r="BR142" s="9">
        <v>235.60528992878943</v>
      </c>
      <c r="BS142" s="9">
        <v>248.62398733664156</v>
      </c>
      <c r="BT142" s="9">
        <v>221.46673142302089</v>
      </c>
      <c r="BU142" s="9">
        <v>221.62680916558287</v>
      </c>
      <c r="BV142" s="9">
        <v>167.27963849016479</v>
      </c>
      <c r="BW142" s="9">
        <v>181</v>
      </c>
      <c r="BX142" s="9">
        <v>300</v>
      </c>
      <c r="BY142" s="9">
        <v>200.5</v>
      </c>
      <c r="BZ142" s="9">
        <v>192.53333333333333</v>
      </c>
      <c r="CA142" s="9">
        <v>341.45526820914148</v>
      </c>
      <c r="CB142" s="9">
        <v>195.54166666666666</v>
      </c>
      <c r="CC142" s="9">
        <v>2870.0789975806597</v>
      </c>
      <c r="CD142" s="9">
        <v>3930.5271497142858</v>
      </c>
      <c r="CE142" s="9">
        <v>4355.4944013714294</v>
      </c>
      <c r="CF142" s="9"/>
      <c r="CG142" s="9">
        <v>3957.2975670000001</v>
      </c>
      <c r="CH142" s="27">
        <v>5647.18</v>
      </c>
      <c r="CI142" s="27">
        <v>4341</v>
      </c>
      <c r="CJ142" s="27">
        <v>7038.8233333333337</v>
      </c>
      <c r="CK142" s="27">
        <v>4579.666666666667</v>
      </c>
      <c r="CL142" s="27">
        <v>276.66666666666669</v>
      </c>
      <c r="CM142" s="27">
        <v>4093</v>
      </c>
      <c r="CN142" s="27">
        <v>5398.57</v>
      </c>
      <c r="CO142" s="27">
        <v>6724.876666666667</v>
      </c>
      <c r="CP142" s="27">
        <v>6720.7566666666653</v>
      </c>
      <c r="CQ142" s="27">
        <v>143.93055555555554</v>
      </c>
      <c r="CR142" s="27">
        <v>203</v>
      </c>
      <c r="CS142" s="27">
        <v>379.77950000000004</v>
      </c>
      <c r="CT142" s="27">
        <v>181.25</v>
      </c>
      <c r="CU142" s="27">
        <v>219.79166666666666</v>
      </c>
      <c r="CV142" s="27">
        <v>661.38678600000003</v>
      </c>
      <c r="CW142" s="9">
        <v>297.07289535000001</v>
      </c>
      <c r="CX142" s="9">
        <v>501.65369484316852</v>
      </c>
      <c r="CY142" s="9">
        <v>166.33333333333334</v>
      </c>
      <c r="CZ142" s="9">
        <v>189.66666666666666</v>
      </c>
      <c r="DA142" s="9">
        <v>234.39033189033185</v>
      </c>
      <c r="DB142" s="9">
        <v>1937.2587932727281</v>
      </c>
      <c r="DC142" s="27">
        <v>267.26666666666665</v>
      </c>
      <c r="DD142" s="9">
        <v>2605.4466666666667</v>
      </c>
      <c r="DE142" s="9">
        <v>535.66666666666663</v>
      </c>
      <c r="DF142" s="9">
        <v>504</v>
      </c>
      <c r="DG142" s="9">
        <v>540.85777777777787</v>
      </c>
      <c r="DH142" s="9">
        <v>552.33333333333337</v>
      </c>
      <c r="DI142" s="9">
        <v>487.46655266666659</v>
      </c>
      <c r="DJ142" s="9">
        <v>877</v>
      </c>
      <c r="DK142" s="9">
        <v>880.33333333333337</v>
      </c>
      <c r="DL142" s="9">
        <v>976.66666666666663</v>
      </c>
      <c r="DM142" s="9">
        <v>829.4953386819725</v>
      </c>
      <c r="DN142" s="9">
        <v>530.66666666666663</v>
      </c>
      <c r="DO142" s="9">
        <v>493.66666666666669</v>
      </c>
      <c r="DP142" s="9">
        <v>564</v>
      </c>
      <c r="DQ142" s="9">
        <v>545.45294156223883</v>
      </c>
      <c r="DR142" s="9">
        <v>2149.91</v>
      </c>
      <c r="DS142" s="9">
        <v>437.22333333333336</v>
      </c>
      <c r="DT142" s="9">
        <v>497.66666666666669</v>
      </c>
      <c r="DU142" s="9">
        <v>894.49666666666656</v>
      </c>
      <c r="DV142" s="9">
        <v>943</v>
      </c>
      <c r="DW142" s="9">
        <v>249.33333333333334</v>
      </c>
      <c r="DX142" s="9">
        <v>475.83233462443985</v>
      </c>
      <c r="DY142" s="9">
        <v>530.33333333333337</v>
      </c>
      <c r="DZ142" s="9">
        <v>1014.3566666666666</v>
      </c>
      <c r="EA142" s="9">
        <v>982.33333333333337</v>
      </c>
      <c r="EB142" s="9">
        <v>424.12000000000006</v>
      </c>
      <c r="EC142" s="9">
        <v>362.66666666666669</v>
      </c>
      <c r="ED142" s="17">
        <v>844</v>
      </c>
      <c r="EE142" s="9">
        <v>550.76195888765835</v>
      </c>
      <c r="EF142" s="9">
        <v>1372.8919928946668</v>
      </c>
      <c r="EG142" s="9">
        <v>1284.9275503566666</v>
      </c>
      <c r="EH142" s="9">
        <v>428.29571075843336</v>
      </c>
      <c r="EI142" s="9">
        <v>906.06398191516291</v>
      </c>
      <c r="EJ142" s="9">
        <v>389.94784991073107</v>
      </c>
      <c r="EK142" s="9">
        <v>498.50070306021212</v>
      </c>
      <c r="EL142" s="9">
        <v>499.6199875225355</v>
      </c>
      <c r="EM142" s="9">
        <v>171.70000000000002</v>
      </c>
      <c r="EN142" s="9">
        <v>252.5</v>
      </c>
      <c r="EO142" s="9">
        <v>202.53333333333333</v>
      </c>
      <c r="EP142" s="9">
        <v>231</v>
      </c>
      <c r="EQ142" s="9">
        <v>255.76666666666665</v>
      </c>
      <c r="ER142" s="9">
        <v>260.3</v>
      </c>
      <c r="ES142" s="9">
        <v>204.33333333333334</v>
      </c>
      <c r="ET142" s="9">
        <v>206.13333333333333</v>
      </c>
      <c r="EU142" s="9">
        <v>125.36666666666667</v>
      </c>
      <c r="EV142" s="9">
        <v>289.5</v>
      </c>
      <c r="EW142" s="9">
        <v>222.96918767507</v>
      </c>
      <c r="EX142" s="9">
        <v>163.66234896717643</v>
      </c>
      <c r="EY142" s="9">
        <v>263.50383650349704</v>
      </c>
      <c r="EZ142" s="9">
        <v>191.62431332794498</v>
      </c>
      <c r="FA142" s="9">
        <v>297.59979902149388</v>
      </c>
      <c r="FB142" s="9">
        <v>141.60874205792729</v>
      </c>
      <c r="FC142" s="9">
        <v>750.17027254728498</v>
      </c>
      <c r="FD142" s="9">
        <v>3598.9884459999998</v>
      </c>
      <c r="FE142" s="9">
        <v>513.62365855024223</v>
      </c>
      <c r="FF142" s="9">
        <v>941.07990905733334</v>
      </c>
      <c r="FG142" s="9">
        <v>1343.3333333333333</v>
      </c>
      <c r="FH142" s="9">
        <v>523.91999999999996</v>
      </c>
      <c r="FI142" s="9">
        <v>470.31948800000009</v>
      </c>
      <c r="FJ142" s="9">
        <v>27.239566827843486</v>
      </c>
      <c r="FK142" s="9">
        <v>27.612663927972918</v>
      </c>
      <c r="FL142" s="9">
        <v>382.67725468975476</v>
      </c>
      <c r="FM142" s="9">
        <v>536.18680128990741</v>
      </c>
      <c r="FN142" s="9">
        <v>1277.6666666666667</v>
      </c>
      <c r="FO142" s="9">
        <v>148.03333333333333</v>
      </c>
      <c r="FP142" s="9">
        <v>446.55179653679653</v>
      </c>
      <c r="FQ142" s="9">
        <v>362.15926993327321</v>
      </c>
      <c r="FR142" s="9">
        <v>430.34555023923446</v>
      </c>
      <c r="FS142" s="9">
        <v>320</v>
      </c>
      <c r="FT142" s="9">
        <v>470.04400987737534</v>
      </c>
      <c r="FU142" s="9">
        <v>0.61566666666666658</v>
      </c>
      <c r="FV142" s="9">
        <v>582.3878087833333</v>
      </c>
      <c r="FW142" s="9">
        <v>689.31200585333329</v>
      </c>
      <c r="FX142" s="9">
        <v>132.86666666666665</v>
      </c>
      <c r="FY142" s="9">
        <v>170.86666666666667</v>
      </c>
      <c r="FZ142" s="9">
        <v>144.06666666666666</v>
      </c>
      <c r="GA142" s="9">
        <v>142.30000000000001</v>
      </c>
      <c r="GB142" s="9">
        <v>127.10000000000001</v>
      </c>
      <c r="GC142" s="9">
        <v>160.43333333333337</v>
      </c>
      <c r="GD142" s="9">
        <v>176.36666666666667</v>
      </c>
      <c r="GE142" s="9">
        <v>100.19975403307433</v>
      </c>
      <c r="GF142" s="9">
        <v>89.439381542194511</v>
      </c>
      <c r="GG142" s="9">
        <v>141.39712918660288</v>
      </c>
      <c r="GH142" s="9">
        <v>160.00715915700928</v>
      </c>
      <c r="GI142" s="9">
        <v>656.97754076000001</v>
      </c>
      <c r="GJ142" s="9">
        <v>24.533333333333331</v>
      </c>
      <c r="GK142" s="9">
        <v>22.61</v>
      </c>
      <c r="GL142" s="9">
        <v>3.5939999999999999</v>
      </c>
      <c r="GM142" s="9">
        <v>2.0622599999999998</v>
      </c>
      <c r="GN142" s="9">
        <v>1.8316186299081039</v>
      </c>
      <c r="GO142" s="9">
        <v>3.4049895182091841</v>
      </c>
      <c r="GP142" s="9">
        <v>2.2551023391812866</v>
      </c>
      <c r="GQ142" s="9">
        <v>5.5010000000000003</v>
      </c>
      <c r="GR142" s="9">
        <v>0.62540833333333323</v>
      </c>
      <c r="GS142" s="9">
        <v>4.9476666666666667</v>
      </c>
      <c r="GT142" s="9">
        <v>2.2888700918964076</v>
      </c>
      <c r="GU142" s="9">
        <v>214.33333333333334</v>
      </c>
      <c r="GV142" s="9">
        <v>142.70000000000002</v>
      </c>
      <c r="GW142" s="9">
        <v>184.13333333333333</v>
      </c>
      <c r="GX142" s="9">
        <v>194.53333333333333</v>
      </c>
      <c r="GY142" s="9">
        <v>220.76666666666665</v>
      </c>
      <c r="GZ142" s="9">
        <v>126.43333333333334</v>
      </c>
      <c r="HA142" s="9">
        <v>214.23333333333332</v>
      </c>
      <c r="HB142" s="9">
        <v>151.0618961157499</v>
      </c>
      <c r="HC142" s="9">
        <v>219.05941317111899</v>
      </c>
      <c r="HD142" s="9">
        <v>224.61959319517769</v>
      </c>
      <c r="HE142" s="9">
        <v>118.28850428872863</v>
      </c>
      <c r="HF142" s="9">
        <v>132.17569402702642</v>
      </c>
      <c r="HG142" s="9">
        <v>162.11453744493392</v>
      </c>
      <c r="HH142" s="9">
        <v>23.136666666666667</v>
      </c>
      <c r="HI142" s="9">
        <v>1.7723166666666668</v>
      </c>
      <c r="HJ142" s="9">
        <v>23.386666666666667</v>
      </c>
      <c r="HK142" s="9">
        <v>0.59616666666666662</v>
      </c>
      <c r="HL142" s="34">
        <v>212.83333333333334</v>
      </c>
      <c r="HM142" s="9">
        <v>222.5</v>
      </c>
      <c r="HN142" s="34">
        <v>240.4</v>
      </c>
      <c r="HO142" s="9">
        <v>1.4723666666666668</v>
      </c>
      <c r="HP142" s="9">
        <v>1.8901000000000001</v>
      </c>
      <c r="HQ142" s="9">
        <v>1.0438278305347057</v>
      </c>
      <c r="HR142" s="9">
        <v>2.2573495165945165</v>
      </c>
      <c r="HS142" s="9">
        <v>5.5470840579234411</v>
      </c>
      <c r="HT142" s="9">
        <v>0.68687982789291058</v>
      </c>
      <c r="HU142" s="9">
        <v>0.65139999999999998</v>
      </c>
      <c r="HV142" s="9">
        <v>1.0174666666666667</v>
      </c>
      <c r="HW142" s="9">
        <v>3.7715852782922696</v>
      </c>
      <c r="HX142" s="9">
        <v>0.97197568922305777</v>
      </c>
      <c r="HY142" s="9">
        <v>1.3250333333333331</v>
      </c>
      <c r="HZ142" s="9">
        <v>0.6004666666666667</v>
      </c>
      <c r="IA142" s="9">
        <v>1.9462191984444166</v>
      </c>
      <c r="IB142" s="9">
        <v>0.99183333333333346</v>
      </c>
      <c r="IC142" s="9">
        <v>1.7149999999999999</v>
      </c>
      <c r="ID142" s="9">
        <v>1.4265333333333334</v>
      </c>
      <c r="IE142" s="9">
        <v>2.0223333333333335</v>
      </c>
      <c r="IF142" s="9">
        <v>2.2263033838383834</v>
      </c>
      <c r="IG142" s="9">
        <v>1.4583333333333333</v>
      </c>
      <c r="IH142" s="9">
        <v>0.95122398268398278</v>
      </c>
      <c r="II142" s="9">
        <v>195.76666666666665</v>
      </c>
      <c r="IJ142" s="9">
        <v>208.76666666666665</v>
      </c>
      <c r="IK142" s="9">
        <v>200.1</v>
      </c>
      <c r="IL142" s="9">
        <v>178.03333333333333</v>
      </c>
      <c r="IM142" s="9">
        <v>309.4666666666667</v>
      </c>
      <c r="IN142" s="9">
        <v>167.6</v>
      </c>
      <c r="IO142" s="9">
        <v>214.6</v>
      </c>
      <c r="IP142" s="9">
        <v>210.93333333333334</v>
      </c>
      <c r="IQ142" s="9">
        <v>116.83333333333333</v>
      </c>
      <c r="IR142" s="9">
        <v>128.19999999999999</v>
      </c>
      <c r="IS142" s="9">
        <v>275</v>
      </c>
      <c r="IT142" s="9">
        <v>166.36666666666667</v>
      </c>
      <c r="IU142" s="9">
        <v>195.5333333333333</v>
      </c>
      <c r="IV142" s="9">
        <v>196.13333333333333</v>
      </c>
      <c r="IW142" s="9">
        <v>168.70267638044132</v>
      </c>
      <c r="IX142" s="9">
        <v>155.06231271656551</v>
      </c>
      <c r="IY142" s="9">
        <v>138.05172879101414</v>
      </c>
      <c r="IZ142" s="9">
        <v>145.6940682314476</v>
      </c>
      <c r="JA142" s="9">
        <v>137.2265550223151</v>
      </c>
      <c r="JB142" s="9">
        <v>98.980341380211883</v>
      </c>
      <c r="JC142" s="9">
        <v>135.08114856429466</v>
      </c>
      <c r="JD142" s="9">
        <v>228.41893172144165</v>
      </c>
      <c r="JE142" s="9">
        <v>1.825</v>
      </c>
      <c r="JF142" s="9">
        <v>0.49958333333333327</v>
      </c>
      <c r="JG142" s="9">
        <v>1.1735863026861508</v>
      </c>
      <c r="JH142" s="9">
        <v>1.3700822601673779</v>
      </c>
      <c r="JI142" s="9">
        <v>1.7736766590873716</v>
      </c>
      <c r="JJ142" s="9">
        <v>2.1603213504203707</v>
      </c>
      <c r="JK142" s="9">
        <v>2.3925389818828746</v>
      </c>
      <c r="JL142" s="9">
        <v>2.4686305137250284</v>
      </c>
      <c r="JM142" s="9">
        <v>1.6462595887445888</v>
      </c>
      <c r="JN142" s="9">
        <v>1.646359199134199</v>
      </c>
      <c r="JO142" s="9">
        <v>2.0500651875901874</v>
      </c>
      <c r="JP142" s="9">
        <v>2.0409109379509376</v>
      </c>
      <c r="JQ142" s="9">
        <v>1.1978627272727271</v>
      </c>
      <c r="JR142" s="9">
        <v>1.200569025974026</v>
      </c>
      <c r="JS142" s="9">
        <v>2.7837777417027421</v>
      </c>
      <c r="JT142" s="9">
        <v>2.6986428354978353</v>
      </c>
      <c r="JU142" s="9">
        <v>1.5126399927849925</v>
      </c>
      <c r="JV142" s="9">
        <v>1.5136447113997114</v>
      </c>
      <c r="JW142" s="9">
        <v>2.9959164718614719</v>
      </c>
      <c r="JX142" s="9">
        <v>2.9086306277056275</v>
      </c>
      <c r="JY142" s="9">
        <v>2.1808063492063492</v>
      </c>
      <c r="JZ142" s="9">
        <v>2.1787888383838383</v>
      </c>
      <c r="KA142" s="9">
        <v>1.3881452020202021</v>
      </c>
      <c r="KB142" s="9">
        <v>1.1189039610389613</v>
      </c>
      <c r="KC142" s="9">
        <v>0.84457204906204908</v>
      </c>
      <c r="KD142" s="9">
        <v>1.1058152886002885</v>
      </c>
      <c r="KE142" s="9">
        <v>0.74519209956709953</v>
      </c>
      <c r="KF142" s="9">
        <v>1.4955762626262625</v>
      </c>
      <c r="KG142" s="9">
        <v>0.49677795739279501</v>
      </c>
      <c r="KH142" s="9">
        <v>0.94336191299467442</v>
      </c>
      <c r="KI142" s="9">
        <v>1.8808333333333334</v>
      </c>
      <c r="KJ142" s="9">
        <v>0.69666666666666677</v>
      </c>
      <c r="KK142" s="9">
        <v>0.6479166666666667</v>
      </c>
      <c r="KL142" s="9">
        <v>1.2833333333333334</v>
      </c>
      <c r="KM142" s="9">
        <v>1.5586498742369397</v>
      </c>
      <c r="KN142" s="9">
        <v>0.76703336439373526</v>
      </c>
      <c r="KO142" s="9">
        <v>0.53883164102117409</v>
      </c>
      <c r="KP142" s="9">
        <v>1.30560229889006</v>
      </c>
      <c r="KQ142" s="9">
        <v>0.27709999999999996</v>
      </c>
      <c r="KR142" s="9">
        <v>0.24176666666666666</v>
      </c>
      <c r="KS142" s="9">
        <v>0.22286666666666666</v>
      </c>
      <c r="KT142" s="9">
        <v>0.46514999999999995</v>
      </c>
      <c r="KU142" s="9">
        <v>77.030476362541393</v>
      </c>
      <c r="KV142" s="27">
        <v>1.431022752550476</v>
      </c>
      <c r="KW142" s="27">
        <v>0.91919065439926817</v>
      </c>
      <c r="KX142" s="27">
        <v>1.8896854720918781</v>
      </c>
      <c r="KY142" s="27">
        <v>1.0391033404198156</v>
      </c>
      <c r="KZ142" s="27">
        <v>0.92215628550171802</v>
      </c>
      <c r="LA142" s="27">
        <v>1.1356006371008682</v>
      </c>
      <c r="LB142" s="27">
        <v>0.46459294494785103</v>
      </c>
      <c r="LC142" s="27">
        <v>0.62889211549964785</v>
      </c>
      <c r="LD142" s="27">
        <v>1.3609333333333333</v>
      </c>
      <c r="LE142" s="27">
        <v>1.6058666666666668</v>
      </c>
      <c r="LF142" s="27">
        <v>1.0343861224761335</v>
      </c>
      <c r="LG142" s="27">
        <v>1.0308065184325039</v>
      </c>
      <c r="LH142" s="27">
        <v>0.92976666666666663</v>
      </c>
      <c r="LI142" s="27">
        <v>0.7153160181800039</v>
      </c>
      <c r="LJ142" s="9">
        <v>107.46031746031748</v>
      </c>
      <c r="LK142" s="27">
        <v>267.26666666666665</v>
      </c>
      <c r="LL142" s="9">
        <v>2.2733333333333334</v>
      </c>
      <c r="LM142" s="9">
        <v>2.6270403665833308</v>
      </c>
      <c r="LN142" s="9">
        <v>2.4355340807999997</v>
      </c>
      <c r="LO142" s="9">
        <v>2.1859825916666669</v>
      </c>
      <c r="LP142" s="9">
        <v>2.7270608772339568</v>
      </c>
      <c r="LQ142" s="9">
        <v>3.0579784684722973</v>
      </c>
      <c r="LR142" s="9">
        <v>3.1781715685622465</v>
      </c>
      <c r="LS142" s="9">
        <v>4.3530802083431777</v>
      </c>
      <c r="LT142" s="9">
        <v>239.626</v>
      </c>
      <c r="LU142" s="9">
        <v>236.14766666666665</v>
      </c>
      <c r="LV142" s="9">
        <v>270.798</v>
      </c>
      <c r="LW142" s="9">
        <v>233.00900000000001</v>
      </c>
      <c r="LX142" s="9">
        <v>253.90733333333333</v>
      </c>
      <c r="LY142" s="9">
        <v>227.91900000000001</v>
      </c>
      <c r="LZ142" s="9">
        <v>238.47299999999998</v>
      </c>
      <c r="MA142" s="9">
        <v>292.0263333333333</v>
      </c>
      <c r="MB142" s="9">
        <v>175.67466666666667</v>
      </c>
      <c r="MC142" s="9">
        <v>242.61500000000001</v>
      </c>
      <c r="MD142" s="9">
        <v>279.83133333333336</v>
      </c>
      <c r="ME142" s="9">
        <v>213.44833333333335</v>
      </c>
      <c r="MF142" s="9">
        <v>211.98833333333334</v>
      </c>
      <c r="MG142" s="9">
        <v>234.17333333333332</v>
      </c>
      <c r="MH142" s="9">
        <v>239.96900000000002</v>
      </c>
      <c r="MI142" s="9">
        <v>221.09533333333331</v>
      </c>
      <c r="MJ142" s="9">
        <v>223.75033333333332</v>
      </c>
      <c r="MK142" s="9">
        <v>224.65600000000003</v>
      </c>
      <c r="ML142" s="9">
        <v>292.5263333333333</v>
      </c>
      <c r="MM142" s="9">
        <v>353.1873333333333</v>
      </c>
      <c r="MN142" s="9">
        <v>316.51133333333331</v>
      </c>
      <c r="MO142" s="9">
        <v>158.13833333333335</v>
      </c>
      <c r="MP142" s="9">
        <v>166.24066666666667</v>
      </c>
      <c r="MQ142" s="9">
        <v>205.16499999999999</v>
      </c>
      <c r="MR142" s="9">
        <v>210.26066666666668</v>
      </c>
      <c r="MS142" s="9">
        <v>228.61366666666666</v>
      </c>
      <c r="MT142" s="9">
        <v>206.43199999999999</v>
      </c>
      <c r="MU142" s="9">
        <v>218.39099999999999</v>
      </c>
      <c r="MV142" s="9">
        <v>246.18200000000002</v>
      </c>
      <c r="MW142" s="9">
        <v>93.833333333333329</v>
      </c>
      <c r="MX142" s="9">
        <v>87.40000000000002</v>
      </c>
      <c r="MY142" s="9">
        <v>101.89999999999999</v>
      </c>
      <c r="MZ142" s="9">
        <v>90</v>
      </c>
      <c r="NA142" s="9">
        <v>103.2</v>
      </c>
      <c r="NB142" s="9">
        <v>97.7</v>
      </c>
      <c r="NC142" s="9">
        <v>105.26666666666667</v>
      </c>
      <c r="ND142" s="9">
        <v>120.8</v>
      </c>
      <c r="NE142" s="9">
        <v>230.30666666666664</v>
      </c>
      <c r="NF142" s="9">
        <v>236.38866666666664</v>
      </c>
      <c r="NG142" s="9">
        <v>9.2366666666666664</v>
      </c>
      <c r="NH142" s="9">
        <v>9.7966666666666669</v>
      </c>
      <c r="NI142" s="9">
        <v>8.6866666666666674</v>
      </c>
      <c r="NJ142" s="9">
        <v>94.433333333333323</v>
      </c>
      <c r="NK142" s="9">
        <v>203.03333333333333</v>
      </c>
      <c r="NL142" s="9">
        <v>287.36666666666702</v>
      </c>
      <c r="NM142" s="9">
        <v>166.1724852542643</v>
      </c>
      <c r="NN142" s="9">
        <v>1.4897560205779217</v>
      </c>
      <c r="NO142" s="9">
        <v>1.6709515315261911</v>
      </c>
      <c r="NP142" s="27">
        <v>84.70595587649774</v>
      </c>
      <c r="NQ142" s="27">
        <v>118.00250956658861</v>
      </c>
      <c r="NR142" s="27">
        <v>78.26308604598438</v>
      </c>
      <c r="NS142" s="27">
        <v>175.78972431077699</v>
      </c>
      <c r="NT142" s="27">
        <v>101.99200501253131</v>
      </c>
      <c r="NU142" s="27">
        <v>196.99799999999996</v>
      </c>
      <c r="NV142" s="27">
        <v>1530</v>
      </c>
      <c r="NW142" s="27">
        <v>202</v>
      </c>
      <c r="NX142" s="27">
        <v>337</v>
      </c>
      <c r="NY142" s="27">
        <v>203</v>
      </c>
      <c r="NZ142" s="27">
        <v>113</v>
      </c>
      <c r="OA142" s="27">
        <v>108</v>
      </c>
      <c r="OB142" s="27">
        <v>116</v>
      </c>
      <c r="OC142" s="27">
        <v>99.3</v>
      </c>
      <c r="OD142" s="27">
        <v>947.13347746666659</v>
      </c>
      <c r="OE142" s="27">
        <v>153.04033333333334</v>
      </c>
      <c r="OF142" s="27">
        <v>3224.3951545530495</v>
      </c>
      <c r="OG142" s="27">
        <v>4113.0666666666666</v>
      </c>
      <c r="OH142" s="27">
        <v>5951.8666666666659</v>
      </c>
      <c r="OI142" s="27">
        <v>2666.2666666666664</v>
      </c>
      <c r="OJ142" s="9">
        <v>178</v>
      </c>
      <c r="OK142" s="9">
        <v>122</v>
      </c>
      <c r="OL142" s="9">
        <v>42.6</v>
      </c>
      <c r="OM142" s="9">
        <v>116</v>
      </c>
      <c r="ON142" s="9">
        <v>378</v>
      </c>
      <c r="OO142" s="9">
        <v>212.83333333333334</v>
      </c>
      <c r="OP142" s="9">
        <v>98.5</v>
      </c>
      <c r="OQ142" s="9">
        <v>103.89999999999999</v>
      </c>
      <c r="OR142" s="9">
        <v>137.30000000000001</v>
      </c>
      <c r="OS142" s="9">
        <v>166.5</v>
      </c>
      <c r="OT142" s="9">
        <v>225.29999999999998</v>
      </c>
      <c r="OU142" s="9">
        <v>324.23333333333335</v>
      </c>
      <c r="OV142" s="9">
        <v>189.36666666666667</v>
      </c>
      <c r="OW142" s="9">
        <v>231.43333333333331</v>
      </c>
      <c r="OX142" s="9">
        <v>192</v>
      </c>
      <c r="OY142" s="9">
        <v>182.30000000000004</v>
      </c>
      <c r="OZ142" s="9">
        <v>176.73333333333335</v>
      </c>
      <c r="PA142" s="9">
        <v>136.70000000000002</v>
      </c>
      <c r="PB142" s="9">
        <v>140.13333333333333</v>
      </c>
      <c r="PC142" s="9">
        <v>138.13333333333333</v>
      </c>
      <c r="PD142" s="9">
        <v>145.73333333333335</v>
      </c>
      <c r="PE142" s="9">
        <v>199.76666666666665</v>
      </c>
    </row>
    <row r="143" spans="1:421" ht="15.75">
      <c r="A143" s="3">
        <v>41730</v>
      </c>
      <c r="B143" s="9">
        <v>273.28112000000004</v>
      </c>
      <c r="C143" s="9">
        <v>174.53247999999999</v>
      </c>
      <c r="D143" s="9">
        <v>276.34309333333334</v>
      </c>
      <c r="E143" s="9">
        <v>1365.06</v>
      </c>
      <c r="F143" s="9">
        <v>217.79666666666665</v>
      </c>
      <c r="G143" s="9">
        <v>403</v>
      </c>
      <c r="H143" s="9">
        <v>178.11</v>
      </c>
      <c r="I143" s="9">
        <v>198.75</v>
      </c>
      <c r="J143" s="9">
        <v>182.667056</v>
      </c>
      <c r="K143" s="9">
        <v>213.89892333333333</v>
      </c>
      <c r="L143" s="9">
        <v>180.0566666666667</v>
      </c>
      <c r="M143" s="9">
        <v>1045.9466666666667</v>
      </c>
      <c r="N143" s="9">
        <v>325</v>
      </c>
      <c r="O143" s="9">
        <v>178.57443222000003</v>
      </c>
      <c r="P143" s="9">
        <v>219.249719559</v>
      </c>
      <c r="Q143" s="9">
        <v>267.99921599999999</v>
      </c>
      <c r="R143" s="9">
        <v>188.60277526587302</v>
      </c>
      <c r="S143" s="9">
        <v>229.07261103558963</v>
      </c>
      <c r="T143" s="9">
        <v>167.35841464075</v>
      </c>
      <c r="U143" s="9">
        <v>822.96725219083328</v>
      </c>
      <c r="V143" s="9">
        <v>239.75356934493144</v>
      </c>
      <c r="W143" s="9">
        <v>365.76666666666665</v>
      </c>
      <c r="X143" s="9"/>
      <c r="Y143" s="9">
        <v>249.73474896666667</v>
      </c>
      <c r="Z143" s="9">
        <v>441.16948206888895</v>
      </c>
      <c r="AA143" s="17">
        <v>357.88373864666664</v>
      </c>
      <c r="AB143" s="9">
        <v>401.66666666666669</v>
      </c>
      <c r="AC143" s="9">
        <v>1075</v>
      </c>
      <c r="AD143" s="9">
        <v>398</v>
      </c>
      <c r="AE143" s="9">
        <v>2041.5732802460795</v>
      </c>
      <c r="AF143" s="9">
        <v>1824.6926551533334</v>
      </c>
      <c r="AG143" s="9">
        <v>1816.7490149193652</v>
      </c>
      <c r="AH143" s="9">
        <v>2034.4497358017791</v>
      </c>
      <c r="AI143" s="9">
        <v>1817.6849799913773</v>
      </c>
      <c r="AJ143" s="9">
        <v>1945.7992068798096</v>
      </c>
      <c r="AK143" s="9">
        <v>2882.0025016516465</v>
      </c>
      <c r="AL143" s="9">
        <v>319.11912424500002</v>
      </c>
      <c r="AM143" s="9">
        <v>240.57944340749998</v>
      </c>
      <c r="AN143" s="9">
        <v>182.61706501587301</v>
      </c>
      <c r="AO143" s="9">
        <v>289.49208167619048</v>
      </c>
      <c r="AP143" s="9">
        <v>380</v>
      </c>
      <c r="AQ143" s="9">
        <v>269.08643623333336</v>
      </c>
      <c r="AR143" s="9">
        <v>203.60000000000002</v>
      </c>
      <c r="AS143" s="9">
        <v>184.13333333333333</v>
      </c>
      <c r="AT143" s="9">
        <v>180.6</v>
      </c>
      <c r="AU143" s="9">
        <v>206.29999999999998</v>
      </c>
      <c r="AV143" s="9">
        <v>142.29999999999998</v>
      </c>
      <c r="AW143" s="9">
        <v>202.29999999999998</v>
      </c>
      <c r="AX143" s="9">
        <v>133.56666666666669</v>
      </c>
      <c r="AY143" s="9">
        <v>200.16666666666666</v>
      </c>
      <c r="AZ143" s="9">
        <v>192.16666666666669</v>
      </c>
      <c r="BA143" s="9">
        <v>179.16666666666669</v>
      </c>
      <c r="BB143" s="9">
        <v>207.43333333333331</v>
      </c>
      <c r="BC143" s="9">
        <v>235.5</v>
      </c>
      <c r="BD143" s="9">
        <v>133.16666666666666</v>
      </c>
      <c r="BE143" s="9">
        <v>230.30000000000004</v>
      </c>
      <c r="BF143" s="9">
        <v>233.03333333333339</v>
      </c>
      <c r="BG143" s="9">
        <v>127.93333333333334</v>
      </c>
      <c r="BH143" s="9">
        <v>196.33333333333331</v>
      </c>
      <c r="BI143" s="9">
        <v>236.23249893932967</v>
      </c>
      <c r="BJ143" s="9">
        <v>259.15083915234328</v>
      </c>
      <c r="BK143" s="9">
        <v>295.7725900191565</v>
      </c>
      <c r="BL143" s="9">
        <v>202.33192756139914</v>
      </c>
      <c r="BM143" s="9">
        <v>179.47312830201059</v>
      </c>
      <c r="BN143" s="9">
        <v>193.87077884052312</v>
      </c>
      <c r="BO143" s="9">
        <v>274.48917194194087</v>
      </c>
      <c r="BP143" s="9">
        <v>238.3624958732255</v>
      </c>
      <c r="BQ143" s="9">
        <v>245.86776859504135</v>
      </c>
      <c r="BR143" s="9">
        <v>237.43641912512712</v>
      </c>
      <c r="BS143" s="9">
        <v>229.68615313654323</v>
      </c>
      <c r="BT143" s="9">
        <v>221.46673142302089</v>
      </c>
      <c r="BU143" s="9">
        <v>225.89041220416243</v>
      </c>
      <c r="BV143" s="9">
        <v>195.28138528138527</v>
      </c>
      <c r="BW143" s="9">
        <v>176.86666666666667</v>
      </c>
      <c r="BX143" s="9">
        <v>320</v>
      </c>
      <c r="BY143" s="9">
        <v>201.36666666666667</v>
      </c>
      <c r="BZ143" s="9">
        <v>192.96666666666667</v>
      </c>
      <c r="CA143" s="9">
        <v>332.92163657664281</v>
      </c>
      <c r="CB143" s="9">
        <v>190.96388888888887</v>
      </c>
      <c r="CC143" s="9">
        <v>2774.3828986866333</v>
      </c>
      <c r="CD143" s="9">
        <v>4024.4383461818179</v>
      </c>
      <c r="CE143" s="9">
        <v>4445.9570972640695</v>
      </c>
      <c r="CF143" s="9"/>
      <c r="CG143" s="9">
        <v>3908.8308638095236</v>
      </c>
      <c r="CH143" s="27">
        <v>6037.4466666666667</v>
      </c>
      <c r="CI143" s="27">
        <v>4624</v>
      </c>
      <c r="CJ143" s="27">
        <v>8684.1</v>
      </c>
      <c r="CK143" s="27">
        <v>4746</v>
      </c>
      <c r="CL143" s="27">
        <v>262.375</v>
      </c>
      <c r="CM143" s="27">
        <v>4385.333333333333</v>
      </c>
      <c r="CN143" s="27">
        <v>6668</v>
      </c>
      <c r="CO143" s="27">
        <v>7916.9766666666665</v>
      </c>
      <c r="CP143" s="27">
        <v>7900.1333333333341</v>
      </c>
      <c r="CQ143" s="27">
        <v>142</v>
      </c>
      <c r="CR143" s="27">
        <v>203.30000000000004</v>
      </c>
      <c r="CS143" s="27">
        <v>397.05483333333331</v>
      </c>
      <c r="CT143" s="27">
        <v>192.40833333333333</v>
      </c>
      <c r="CU143" s="27">
        <v>216.91666666666666</v>
      </c>
      <c r="CV143" s="27">
        <v>661.38678600000003</v>
      </c>
      <c r="CW143" s="9">
        <v>321.93613911666665</v>
      </c>
      <c r="CX143" s="9">
        <v>479.48902116402115</v>
      </c>
      <c r="CY143" s="9">
        <v>195.66666666666666</v>
      </c>
      <c r="CZ143" s="9">
        <v>218</v>
      </c>
      <c r="DA143" s="9">
        <v>245.82539682539684</v>
      </c>
      <c r="DB143" s="9">
        <v>1961.6081502304316</v>
      </c>
      <c r="DC143" s="27">
        <v>274.40000000000003</v>
      </c>
      <c r="DD143" s="9">
        <v>2513.6833333333334</v>
      </c>
      <c r="DE143" s="9">
        <v>524.66666666666663</v>
      </c>
      <c r="DF143" s="9">
        <v>531</v>
      </c>
      <c r="DG143" s="9">
        <v>586.91111111111104</v>
      </c>
      <c r="DH143" s="9">
        <v>518.33333333333337</v>
      </c>
      <c r="DI143" s="9">
        <v>526.65984333333336</v>
      </c>
      <c r="DJ143" s="9">
        <v>873.33333333333337</v>
      </c>
      <c r="DK143" s="9">
        <v>889.66666666666663</v>
      </c>
      <c r="DL143" s="9">
        <v>967</v>
      </c>
      <c r="DM143" s="9">
        <v>899.38104693047626</v>
      </c>
      <c r="DN143" s="9">
        <v>526.33333333333337</v>
      </c>
      <c r="DO143" s="9">
        <v>512.66666666666663</v>
      </c>
      <c r="DP143" s="9">
        <v>547</v>
      </c>
      <c r="DQ143" s="9">
        <v>564.04865968253978</v>
      </c>
      <c r="DR143" s="9">
        <v>2160.94</v>
      </c>
      <c r="DS143" s="9">
        <v>460</v>
      </c>
      <c r="DT143" s="9">
        <v>476.66666666666669</v>
      </c>
      <c r="DU143" s="9">
        <v>911.20333333333338</v>
      </c>
      <c r="DV143" s="9">
        <v>937.33333333333337</v>
      </c>
      <c r="DW143" s="9">
        <v>266.83333333333331</v>
      </c>
      <c r="DX143" s="9">
        <v>508.65865800865799</v>
      </c>
      <c r="DY143" s="9">
        <v>542</v>
      </c>
      <c r="DZ143" s="9">
        <v>964.63666666666666</v>
      </c>
      <c r="EA143" s="9">
        <v>966</v>
      </c>
      <c r="EB143" s="9">
        <v>455.60999999999996</v>
      </c>
      <c r="EC143" s="9">
        <v>337</v>
      </c>
      <c r="ED143" s="17">
        <v>826.33333333333337</v>
      </c>
      <c r="EE143" s="9">
        <v>532.82845088676891</v>
      </c>
      <c r="EF143" s="9">
        <v>1272.8021259466666</v>
      </c>
      <c r="EG143" s="9">
        <v>1782.5108756906666</v>
      </c>
      <c r="EH143" s="9">
        <v>453.74073016426672</v>
      </c>
      <c r="EI143" s="9">
        <v>903.89527420000002</v>
      </c>
      <c r="EJ143" s="9">
        <v>434.11965601228985</v>
      </c>
      <c r="EK143" s="9">
        <v>540.5461688436327</v>
      </c>
      <c r="EL143" s="9">
        <v>543.17701582857137</v>
      </c>
      <c r="EM143" s="9">
        <v>176.5</v>
      </c>
      <c r="EN143" s="9">
        <v>256.23333333333329</v>
      </c>
      <c r="EO143" s="9">
        <v>215.93333333333331</v>
      </c>
      <c r="EP143" s="9">
        <v>254.53333333333333</v>
      </c>
      <c r="EQ143" s="9">
        <v>259.7</v>
      </c>
      <c r="ER143" s="9">
        <v>267.43333333333334</v>
      </c>
      <c r="ES143" s="9">
        <v>212.33333333333331</v>
      </c>
      <c r="ET143" s="9">
        <v>220.1333333333333</v>
      </c>
      <c r="EU143" s="9">
        <v>116.23333333333335</v>
      </c>
      <c r="EV143" s="9">
        <v>257.82499999999999</v>
      </c>
      <c r="EW143" s="9">
        <v>240.89635854341739</v>
      </c>
      <c r="EX143" s="9">
        <v>177.45104510302065</v>
      </c>
      <c r="EY143" s="9">
        <v>272.48727520895642</v>
      </c>
      <c r="EZ143" s="9">
        <v>265.83010260695642</v>
      </c>
      <c r="FA143" s="9">
        <v>315.28018309039953</v>
      </c>
      <c r="FB143" s="9">
        <v>136.99778179149803</v>
      </c>
      <c r="FC143" s="9">
        <v>949.47497201825399</v>
      </c>
      <c r="FD143" s="9">
        <v>3663.4778470000001</v>
      </c>
      <c r="FE143" s="9">
        <v>585.57226367888882</v>
      </c>
      <c r="FF143" s="9">
        <v>1037.1279678686667</v>
      </c>
      <c r="FG143" s="9">
        <v>1389.6666666666667</v>
      </c>
      <c r="FH143" s="9">
        <v>532</v>
      </c>
      <c r="FI143" s="9">
        <v>508.53294640000007</v>
      </c>
      <c r="FJ143" s="9">
        <v>27.432531142735929</v>
      </c>
      <c r="FK143" s="9">
        <v>26.876450346817151</v>
      </c>
      <c r="FL143" s="9">
        <v>373.22961760461766</v>
      </c>
      <c r="FM143" s="9">
        <v>509.92424906762017</v>
      </c>
      <c r="FN143" s="9">
        <v>1262.25</v>
      </c>
      <c r="FO143" s="9">
        <v>148.6</v>
      </c>
      <c r="FP143" s="9">
        <v>472.18241057188425</v>
      </c>
      <c r="FQ143" s="9">
        <v>380.19241992047631</v>
      </c>
      <c r="FR143" s="9">
        <v>456.599231411863</v>
      </c>
      <c r="FS143" s="9">
        <v>333.86666666666662</v>
      </c>
      <c r="FT143" s="9">
        <v>548.5783461751904</v>
      </c>
      <c r="FU143" s="9">
        <v>0.60533333333333339</v>
      </c>
      <c r="FV143" s="9">
        <v>708.05129812333337</v>
      </c>
      <c r="FW143" s="9">
        <v>693.13335172799998</v>
      </c>
      <c r="FX143" s="9">
        <v>139.76666666666668</v>
      </c>
      <c r="FY143" s="9">
        <v>166.6</v>
      </c>
      <c r="FZ143" s="9">
        <v>145.50000000000003</v>
      </c>
      <c r="GA143" s="9">
        <v>138.79999999999998</v>
      </c>
      <c r="GB143" s="9">
        <v>128.4</v>
      </c>
      <c r="GC143" s="9">
        <v>159.56666666666666</v>
      </c>
      <c r="GD143" s="9">
        <v>169.26666666666668</v>
      </c>
      <c r="GE143" s="9">
        <v>116.94099743759021</v>
      </c>
      <c r="GF143" s="9">
        <v>108.73797364782891</v>
      </c>
      <c r="GG143" s="9">
        <v>139.02392344497611</v>
      </c>
      <c r="GH143" s="9">
        <v>160.70517696541231</v>
      </c>
      <c r="GI143" s="9">
        <v>659.843550166</v>
      </c>
      <c r="GJ143" s="9">
        <v>24.233333333333334</v>
      </c>
      <c r="GK143" s="9">
        <v>22.746666666666666</v>
      </c>
      <c r="GL143" s="9">
        <v>3.6826666666666665</v>
      </c>
      <c r="GM143" s="9">
        <v>1.9217866666666668</v>
      </c>
      <c r="GN143" s="9">
        <v>2.1233333333333335</v>
      </c>
      <c r="GO143" s="9">
        <v>3.6384017881383848</v>
      </c>
      <c r="GP143" s="9">
        <v>2.0930158730158728</v>
      </c>
      <c r="GQ143" s="9">
        <v>5.6263333333333323</v>
      </c>
      <c r="GR143" s="9">
        <v>0.67702666666666678</v>
      </c>
      <c r="GS143" s="9">
        <v>4.8709999999999996</v>
      </c>
      <c r="GT143" s="9">
        <v>2.0560714285714283</v>
      </c>
      <c r="GU143" s="9">
        <v>219.73333333333335</v>
      </c>
      <c r="GV143" s="9">
        <v>162.9</v>
      </c>
      <c r="GW143" s="9">
        <v>181.86666666666665</v>
      </c>
      <c r="GX143" s="9">
        <v>197.56666666666669</v>
      </c>
      <c r="GY143" s="9">
        <v>218.29999999999998</v>
      </c>
      <c r="GZ143" s="9">
        <v>143.13333333333335</v>
      </c>
      <c r="HA143" s="9">
        <v>223.26666666666662</v>
      </c>
      <c r="HB143" s="9">
        <v>140.20425631456109</v>
      </c>
      <c r="HC143" s="9">
        <v>204.13791638303653</v>
      </c>
      <c r="HD143" s="9">
        <v>243.15866345820018</v>
      </c>
      <c r="HE143" s="9">
        <v>137.12784965448949</v>
      </c>
      <c r="HF143" s="9">
        <v>130.12756294663725</v>
      </c>
      <c r="HG143" s="9">
        <v>160.13215859030839</v>
      </c>
      <c r="HH143" s="9">
        <v>23.039999999999996</v>
      </c>
      <c r="HI143" s="9">
        <v>1.7274666666666665</v>
      </c>
      <c r="HJ143" s="9">
        <v>24.373333333333335</v>
      </c>
      <c r="HK143" s="9">
        <v>0.59443333333333337</v>
      </c>
      <c r="HL143" s="34">
        <v>215.66666666666666</v>
      </c>
      <c r="HM143" s="9">
        <v>222.33333333333334</v>
      </c>
      <c r="HN143" s="34">
        <v>248.1</v>
      </c>
      <c r="HO143" s="9">
        <v>1.4824999999999999</v>
      </c>
      <c r="HP143" s="9">
        <v>2.1179999999999999</v>
      </c>
      <c r="HQ143" s="9">
        <v>1.0919303376679081</v>
      </c>
      <c r="HR143" s="9">
        <v>2.3159675324675324</v>
      </c>
      <c r="HS143" s="9">
        <v>5.9004593656362543</v>
      </c>
      <c r="HT143" s="9">
        <v>0.85397983087932783</v>
      </c>
      <c r="HU143" s="9">
        <v>0.84396666666666675</v>
      </c>
      <c r="HV143" s="9">
        <v>1.2055666666666667</v>
      </c>
      <c r="HW143" s="9">
        <v>4.0549236842029766</v>
      </c>
      <c r="HX143" s="9">
        <v>1.1315095238095236</v>
      </c>
      <c r="HY143" s="9">
        <v>1.8517333333333335</v>
      </c>
      <c r="HZ143" s="9">
        <v>0.6781666666666667</v>
      </c>
      <c r="IA143" s="9">
        <v>1.9412642898490435</v>
      </c>
      <c r="IB143" s="9">
        <v>1.0593333333333332</v>
      </c>
      <c r="IC143" s="9">
        <v>1.6060000000000001</v>
      </c>
      <c r="ID143" s="9">
        <v>1.3460333333333334</v>
      </c>
      <c r="IE143" s="9">
        <v>2.0210000000000004</v>
      </c>
      <c r="IF143" s="9">
        <v>2.2158054112554111</v>
      </c>
      <c r="IG143" s="9">
        <v>1.4688888888888887</v>
      </c>
      <c r="IH143" s="9">
        <v>1.1556238816738817</v>
      </c>
      <c r="II143" s="9">
        <v>203.6</v>
      </c>
      <c r="IJ143" s="9">
        <v>209.16666666666666</v>
      </c>
      <c r="IK143" s="9">
        <v>227.63333333333333</v>
      </c>
      <c r="IL143" s="9">
        <v>193.63333333333335</v>
      </c>
      <c r="IM143" s="9">
        <v>339.83333333333331</v>
      </c>
      <c r="IN143" s="9">
        <v>178.9</v>
      </c>
      <c r="IO143" s="9">
        <v>221.16666666666666</v>
      </c>
      <c r="IP143" s="9">
        <v>233.3</v>
      </c>
      <c r="IQ143" s="9">
        <v>143.20000000000002</v>
      </c>
      <c r="IR143" s="9">
        <v>163.53333333333333</v>
      </c>
      <c r="IS143" s="9">
        <v>328.36666666666667</v>
      </c>
      <c r="IT143" s="9">
        <v>180.53333333333336</v>
      </c>
      <c r="IU143" s="9">
        <v>208.79999999999995</v>
      </c>
      <c r="IV143" s="9">
        <v>224.53333333333333</v>
      </c>
      <c r="IW143" s="9">
        <v>169.86374616875614</v>
      </c>
      <c r="IX143" s="9">
        <v>159.08891340082229</v>
      </c>
      <c r="IY143" s="9">
        <v>171.63612500777865</v>
      </c>
      <c r="IZ143" s="9">
        <v>172.62866484493401</v>
      </c>
      <c r="JA143" s="9">
        <v>159.75003865728132</v>
      </c>
      <c r="JB143" s="9">
        <v>138.32497105364726</v>
      </c>
      <c r="JC143" s="9">
        <v>144.274202701169</v>
      </c>
      <c r="JD143" s="9">
        <v>215.52913547629532</v>
      </c>
      <c r="JE143" s="9">
        <v>2.1216666666666666</v>
      </c>
      <c r="JF143" s="9">
        <v>0.54574999999999996</v>
      </c>
      <c r="JG143" s="9">
        <v>1.2451776539793269</v>
      </c>
      <c r="JH143" s="9">
        <v>1.6256205025141537</v>
      </c>
      <c r="JI143" s="9">
        <v>1.8740422196195596</v>
      </c>
      <c r="JJ143" s="9">
        <v>2.1402768200379829</v>
      </c>
      <c r="JK143" s="9">
        <v>2.4856003342219593</v>
      </c>
      <c r="JL143" s="9">
        <v>2.6113718137703388</v>
      </c>
      <c r="JM143" s="9">
        <v>1.9919023088023087</v>
      </c>
      <c r="JN143" s="9">
        <v>1.982376334776335</v>
      </c>
      <c r="JO143" s="9">
        <v>1.8710062049062048</v>
      </c>
      <c r="JP143" s="9">
        <v>1.8351407647907647</v>
      </c>
      <c r="JQ143" s="9">
        <v>1.4631792207792207</v>
      </c>
      <c r="JR143" s="9">
        <v>1.4304672438672434</v>
      </c>
      <c r="JS143" s="9">
        <v>3.1511361471861465</v>
      </c>
      <c r="JT143" s="9">
        <v>2.8517314574314572</v>
      </c>
      <c r="JU143" s="9">
        <v>1.7479082972582969</v>
      </c>
      <c r="JV143" s="9">
        <v>1.7478958152958151</v>
      </c>
      <c r="JW143" s="9">
        <v>3.4859064213564199</v>
      </c>
      <c r="JX143" s="9">
        <v>3.3001326839826839</v>
      </c>
      <c r="JY143" s="9">
        <v>1.8920582972582971</v>
      </c>
      <c r="JZ143" s="9">
        <v>1.8779696969696968</v>
      </c>
      <c r="KA143" s="9">
        <v>1.6068774170274169</v>
      </c>
      <c r="KB143" s="9">
        <v>1.4084210678210678</v>
      </c>
      <c r="KC143" s="9">
        <v>1.0780886724386725</v>
      </c>
      <c r="KD143" s="9">
        <v>1.2223582251082252</v>
      </c>
      <c r="KE143" s="9">
        <v>0.99503405483405472</v>
      </c>
      <c r="KF143" s="9">
        <v>1.5852782106782106</v>
      </c>
      <c r="KG143" s="9">
        <v>0.68543823116200342</v>
      </c>
      <c r="KH143" s="9">
        <v>1.2491343417789154</v>
      </c>
      <c r="KI143" s="9">
        <v>2.3572500000000001</v>
      </c>
      <c r="KJ143" s="9">
        <v>0.73041666666666671</v>
      </c>
      <c r="KK143" s="9">
        <v>0.65333333333333332</v>
      </c>
      <c r="KL143" s="9">
        <v>1.3396666666666668</v>
      </c>
      <c r="KM143" s="9">
        <v>2.2621218902596762</v>
      </c>
      <c r="KN143" s="9">
        <v>0.8182882456903271</v>
      </c>
      <c r="KO143" s="9">
        <v>0.61185293931785034</v>
      </c>
      <c r="KP143" s="9">
        <v>1.4052517733607237</v>
      </c>
      <c r="KQ143" s="9">
        <v>0.28666666666666668</v>
      </c>
      <c r="KR143" s="9">
        <v>0.27393333333333331</v>
      </c>
      <c r="KS143" s="9">
        <v>0.23373333333333335</v>
      </c>
      <c r="KT143" s="9">
        <v>0.48169833333333334</v>
      </c>
      <c r="KU143" s="9">
        <v>96.387688094425627</v>
      </c>
      <c r="KV143" s="27">
        <v>1.5685056118484979</v>
      </c>
      <c r="KW143" s="27">
        <v>1.079321870198332</v>
      </c>
      <c r="KX143" s="27">
        <v>1.8947006060872773</v>
      </c>
      <c r="KY143" s="27">
        <v>1.3085360766647112</v>
      </c>
      <c r="KZ143" s="27">
        <v>0.90804678546385964</v>
      </c>
      <c r="LA143" s="27">
        <v>1.0544185061057951</v>
      </c>
      <c r="LB143" s="27">
        <v>0.46079986128016764</v>
      </c>
      <c r="LC143" s="27">
        <v>0.65153776884571923</v>
      </c>
      <c r="LD143" s="27">
        <v>1.4782000000000002</v>
      </c>
      <c r="LE143" s="27">
        <v>1.8038999999999998</v>
      </c>
      <c r="LF143" s="27">
        <v>1.0842881464076954</v>
      </c>
      <c r="LG143" s="27">
        <v>1.0612022832859076</v>
      </c>
      <c r="LH143" s="27">
        <v>1.1954666666666667</v>
      </c>
      <c r="LI143" s="27">
        <v>0.73255254873855824</v>
      </c>
      <c r="LJ143" s="9">
        <v>109.6825396825397</v>
      </c>
      <c r="LK143" s="27">
        <v>274.40000000000003</v>
      </c>
      <c r="LL143" s="9">
        <v>2.64</v>
      </c>
      <c r="LM143" s="9">
        <v>2.8483708166227548</v>
      </c>
      <c r="LN143" s="9">
        <v>2.4091876132799999</v>
      </c>
      <c r="LO143" s="9">
        <v>2.1314533583333337</v>
      </c>
      <c r="LP143" s="9">
        <v>2.9064453499234086</v>
      </c>
      <c r="LQ143" s="9">
        <v>3.2133147558807527</v>
      </c>
      <c r="LR143" s="9">
        <v>3.2332133714521576</v>
      </c>
      <c r="LS143" s="9">
        <v>3.6724975293315212</v>
      </c>
      <c r="LT143" s="9">
        <v>242.00233333333333</v>
      </c>
      <c r="LU143" s="9">
        <v>238.91799999999998</v>
      </c>
      <c r="LV143" s="9">
        <v>271.07566666666668</v>
      </c>
      <c r="LW143" s="9">
        <v>233.28166666666667</v>
      </c>
      <c r="LX143" s="9">
        <v>252.05033333333336</v>
      </c>
      <c r="LY143" s="9">
        <v>228.78966666666665</v>
      </c>
      <c r="LZ143" s="9">
        <v>238.59900000000002</v>
      </c>
      <c r="MA143" s="9">
        <v>292.30533333333335</v>
      </c>
      <c r="MB143" s="9">
        <v>176.31399999999999</v>
      </c>
      <c r="MC143" s="9">
        <v>251.32666666666668</v>
      </c>
      <c r="MD143" s="9">
        <v>295.8246666666667</v>
      </c>
      <c r="ME143" s="9">
        <v>228.43833333333336</v>
      </c>
      <c r="MF143" s="9">
        <v>216.3546666666667</v>
      </c>
      <c r="MG143" s="9">
        <v>235.08466666666666</v>
      </c>
      <c r="MH143" s="9">
        <v>241.053</v>
      </c>
      <c r="MI143" s="9">
        <v>224.72799999999998</v>
      </c>
      <c r="MJ143" s="9">
        <v>227.81300000000002</v>
      </c>
      <c r="MK143" s="9">
        <v>234.66900000000001</v>
      </c>
      <c r="ML143" s="9">
        <v>296.09133333333335</v>
      </c>
      <c r="MM143" s="9">
        <v>366.44366666666662</v>
      </c>
      <c r="MN143" s="9">
        <v>313.923</v>
      </c>
      <c r="MO143" s="9">
        <v>157.69366666666667</v>
      </c>
      <c r="MP143" s="9">
        <v>164.90899999999999</v>
      </c>
      <c r="MQ143" s="9">
        <v>205.65099999999998</v>
      </c>
      <c r="MR143" s="9">
        <v>208.54</v>
      </c>
      <c r="MS143" s="9">
        <v>227.97066666666669</v>
      </c>
      <c r="MT143" s="9">
        <v>216.77933333333331</v>
      </c>
      <c r="MU143" s="9">
        <v>219.56133333333332</v>
      </c>
      <c r="MV143" s="9">
        <v>247.977</v>
      </c>
      <c r="MW143" s="9">
        <v>100.66666666666667</v>
      </c>
      <c r="MX143" s="9">
        <v>90.733333333333334</v>
      </c>
      <c r="MY143" s="9">
        <v>110.36666666666667</v>
      </c>
      <c r="MZ143" s="9">
        <v>102.93333333333334</v>
      </c>
      <c r="NA143" s="9">
        <v>102.46666666666665</v>
      </c>
      <c r="NB143" s="9">
        <v>95.866666666666674</v>
      </c>
      <c r="NC143" s="9">
        <v>117.96666666666665</v>
      </c>
      <c r="ND143" s="9">
        <v>107.76666666666667</v>
      </c>
      <c r="NE143" s="9">
        <v>228.51</v>
      </c>
      <c r="NF143" s="9">
        <v>236.6643333333333</v>
      </c>
      <c r="NG143" s="9">
        <v>9.94</v>
      </c>
      <c r="NH143" s="9">
        <v>12.226666666666667</v>
      </c>
      <c r="NI143" s="9">
        <v>8.9266666666666676</v>
      </c>
      <c r="NJ143" s="9">
        <v>93.233333333333334</v>
      </c>
      <c r="NK143" s="9">
        <v>205.30000000000004</v>
      </c>
      <c r="NL143" s="9">
        <v>217.5</v>
      </c>
      <c r="NM143" s="9">
        <v>170.76358998884109</v>
      </c>
      <c r="NN143" s="9">
        <v>1.508024558597336</v>
      </c>
      <c r="NO143" s="9">
        <v>1.6964083205387068</v>
      </c>
      <c r="NP143" s="27">
        <v>89.436271803693899</v>
      </c>
      <c r="NQ143" s="27">
        <v>144.46104224058769</v>
      </c>
      <c r="NR143" s="27">
        <v>83.561628186628198</v>
      </c>
      <c r="NS143" s="27">
        <v>213.71142857142857</v>
      </c>
      <c r="NT143" s="27">
        <v>107.88571428571429</v>
      </c>
      <c r="NU143" s="27">
        <v>198.88499999999999</v>
      </c>
      <c r="NV143" s="27">
        <v>1530</v>
      </c>
      <c r="NW143" s="27">
        <v>202</v>
      </c>
      <c r="NX143" s="27">
        <v>337</v>
      </c>
      <c r="NY143" s="27">
        <v>203</v>
      </c>
      <c r="NZ143" s="27">
        <v>113</v>
      </c>
      <c r="OA143" s="27">
        <v>108</v>
      </c>
      <c r="OB143" s="27">
        <v>116</v>
      </c>
      <c r="OC143" s="27">
        <v>99.3</v>
      </c>
      <c r="OD143" s="27">
        <v>929.19128140000009</v>
      </c>
      <c r="OE143" s="27">
        <v>153.65266666666665</v>
      </c>
      <c r="OF143" s="27">
        <v>3367.0960317460317</v>
      </c>
      <c r="OG143" s="27">
        <v>4350.5333333333328</v>
      </c>
      <c r="OH143" s="27">
        <v>6595.333333333333</v>
      </c>
      <c r="OI143" s="27">
        <v>2607.5</v>
      </c>
      <c r="OJ143" s="9">
        <v>178</v>
      </c>
      <c r="OK143" s="9">
        <v>122</v>
      </c>
      <c r="OL143" s="9">
        <v>42.6</v>
      </c>
      <c r="OM143" s="9">
        <v>116</v>
      </c>
      <c r="ON143" s="9">
        <v>378</v>
      </c>
      <c r="OO143" s="9">
        <v>212.73333333333335</v>
      </c>
      <c r="OP143" s="9">
        <v>98.566666666666663</v>
      </c>
      <c r="OQ143" s="9">
        <v>104.7</v>
      </c>
      <c r="OR143" s="9">
        <v>137.06666666666666</v>
      </c>
      <c r="OS143" s="9">
        <v>167</v>
      </c>
      <c r="OT143" s="9">
        <v>224.76666666666665</v>
      </c>
      <c r="OU143" s="9">
        <v>323.56666666666666</v>
      </c>
      <c r="OV143" s="9">
        <v>189.86666666666667</v>
      </c>
      <c r="OW143" s="9">
        <v>231.5</v>
      </c>
      <c r="OX143" s="9">
        <v>192.76666666666665</v>
      </c>
      <c r="OY143" s="9">
        <v>184.16666666666666</v>
      </c>
      <c r="OZ143" s="9">
        <v>177.43333333333331</v>
      </c>
      <c r="PA143" s="9">
        <v>137.03333333333333</v>
      </c>
      <c r="PB143" s="9">
        <v>155.83333333333334</v>
      </c>
      <c r="PC143" s="9">
        <v>138.76666666666668</v>
      </c>
      <c r="PD143" s="9">
        <v>143.93333333333334</v>
      </c>
      <c r="PE143" s="9">
        <v>201.6</v>
      </c>
    </row>
    <row r="144" spans="1:421" ht="15.75">
      <c r="A144" s="4">
        <v>41821</v>
      </c>
      <c r="B144" s="9">
        <v>251.694208</v>
      </c>
      <c r="C144" s="9">
        <v>120.794848</v>
      </c>
      <c r="D144" s="9">
        <v>266.23858133333334</v>
      </c>
      <c r="E144" s="9">
        <v>1022.7633333333333</v>
      </c>
      <c r="F144" s="9">
        <v>179.14666666666668</v>
      </c>
      <c r="G144" s="9">
        <v>386</v>
      </c>
      <c r="H144" s="9">
        <v>160.88555555555556</v>
      </c>
      <c r="I144" s="9">
        <v>178.33333333333334</v>
      </c>
      <c r="J144" s="9">
        <v>146.57981433333333</v>
      </c>
      <c r="K144" s="9">
        <v>174.00611800000001</v>
      </c>
      <c r="L144" s="9">
        <v>138.03333333333333</v>
      </c>
      <c r="M144" s="9">
        <v>872.84</v>
      </c>
      <c r="N144" s="9">
        <v>325</v>
      </c>
      <c r="O144" s="9">
        <v>154.76450792400001</v>
      </c>
      <c r="P144" s="9">
        <v>188.31151545833333</v>
      </c>
      <c r="Q144" s="9">
        <v>228.49976000000001</v>
      </c>
      <c r="R144" s="9">
        <v>141.46638994841268</v>
      </c>
      <c r="S144" s="9">
        <v>140.77488929854812</v>
      </c>
      <c r="T144" s="9">
        <v>118.18614428716666</v>
      </c>
      <c r="U144" s="9">
        <v>637.27556327926652</v>
      </c>
      <c r="V144" s="9">
        <v>194.12436336987733</v>
      </c>
      <c r="W144" s="9">
        <v>307.51</v>
      </c>
      <c r="X144" s="9"/>
      <c r="Y144" s="9">
        <v>218.38011643333334</v>
      </c>
      <c r="Z144" s="9">
        <v>402.24500866772001</v>
      </c>
      <c r="AA144" s="17">
        <v>339.51188347999999</v>
      </c>
      <c r="AB144" s="9">
        <v>439</v>
      </c>
      <c r="AC144" s="9">
        <v>1026.3333333333333</v>
      </c>
      <c r="AD144" s="9">
        <v>445</v>
      </c>
      <c r="AE144" s="9">
        <v>1699.1303925568209</v>
      </c>
      <c r="AF144" s="9">
        <v>1651.2623423799998</v>
      </c>
      <c r="AG144" s="9">
        <v>1465.5626525652742</v>
      </c>
      <c r="AH144" s="9">
        <v>1834.8412789601323</v>
      </c>
      <c r="AI144" s="9">
        <v>1506.2481821942204</v>
      </c>
      <c r="AJ144" s="9">
        <v>1664.6945566497252</v>
      </c>
      <c r="AK144" s="9">
        <v>2758.3494830225718</v>
      </c>
      <c r="AL144" s="9">
        <v>269.97401401496393</v>
      </c>
      <c r="AM144" s="9">
        <v>189.38453254039803</v>
      </c>
      <c r="AN144" s="9">
        <v>137.33063015079367</v>
      </c>
      <c r="AO144" s="9">
        <v>268.13949016796533</v>
      </c>
      <c r="AP144" s="9">
        <v>339.66666666666669</v>
      </c>
      <c r="AQ144" s="9">
        <v>298.97132036666665</v>
      </c>
      <c r="AR144" s="9">
        <v>195.9</v>
      </c>
      <c r="AS144" s="9">
        <v>180.9666666666667</v>
      </c>
      <c r="AT144" s="9">
        <v>179.79999999999998</v>
      </c>
      <c r="AU144" s="9">
        <v>194.66666666666666</v>
      </c>
      <c r="AV144" s="9">
        <v>143.36666666666667</v>
      </c>
      <c r="AW144" s="9">
        <v>199.66666666666666</v>
      </c>
      <c r="AX144" s="9">
        <v>135.1</v>
      </c>
      <c r="AY144" s="9">
        <v>200.06666666666669</v>
      </c>
      <c r="AZ144" s="9">
        <v>142.43333333333334</v>
      </c>
      <c r="BA144" s="9">
        <v>154.26666666666665</v>
      </c>
      <c r="BB144" s="9">
        <v>179.10000000000002</v>
      </c>
      <c r="BC144" s="9">
        <v>230.83333333333331</v>
      </c>
      <c r="BD144" s="9">
        <v>123.36666666666667</v>
      </c>
      <c r="BE144" s="9">
        <v>186.33333333333331</v>
      </c>
      <c r="BF144" s="9">
        <v>210.8</v>
      </c>
      <c r="BG144" s="9">
        <v>122.16666666666667</v>
      </c>
      <c r="BH144" s="9">
        <v>145.66666666666669</v>
      </c>
      <c r="BI144" s="9">
        <v>189.56300381841325</v>
      </c>
      <c r="BJ144" s="9">
        <v>200.67687572677357</v>
      </c>
      <c r="BK144" s="9">
        <v>208.87041787071007</v>
      </c>
      <c r="BL144" s="9">
        <v>176.92880178615729</v>
      </c>
      <c r="BM144" s="9">
        <v>163.63817757954575</v>
      </c>
      <c r="BN144" s="9">
        <v>175.44407573687292</v>
      </c>
      <c r="BO144" s="9">
        <v>168.6853029661124</v>
      </c>
      <c r="BP144" s="9">
        <v>229.64674810168373</v>
      </c>
      <c r="BQ144" s="9">
        <v>226.44628099173553</v>
      </c>
      <c r="BR144" s="9">
        <v>202.44150559511698</v>
      </c>
      <c r="BS144" s="9">
        <v>212.74477576061196</v>
      </c>
      <c r="BT144" s="9">
        <v>197.96017484215639</v>
      </c>
      <c r="BU144" s="9">
        <v>197.392132734379</v>
      </c>
      <c r="BV144" s="9">
        <v>176.15062111801242</v>
      </c>
      <c r="BW144" s="9">
        <v>154.76666666666668</v>
      </c>
      <c r="BX144" s="9">
        <v>275</v>
      </c>
      <c r="BY144" s="9">
        <v>167.56666666666669</v>
      </c>
      <c r="BZ144" s="9">
        <v>192.8</v>
      </c>
      <c r="CA144" s="9">
        <v>286.84295599078854</v>
      </c>
      <c r="CB144" s="9">
        <v>170.73333333333335</v>
      </c>
      <c r="CC144" s="9">
        <v>2619.3625991761505</v>
      </c>
      <c r="CD144" s="9">
        <v>4045.4824710000007</v>
      </c>
      <c r="CE144" s="9">
        <v>4553.2137364545461</v>
      </c>
      <c r="CF144" s="9"/>
      <c r="CG144" s="9">
        <v>3730.8226999090907</v>
      </c>
      <c r="CH144" s="27">
        <v>5422.6033333333335</v>
      </c>
      <c r="CI144" s="27">
        <v>4474</v>
      </c>
      <c r="CJ144" s="27">
        <v>7502.38</v>
      </c>
      <c r="CK144" s="27">
        <v>4432</v>
      </c>
      <c r="CL144" s="27">
        <v>234.34166666666667</v>
      </c>
      <c r="CM144" s="27">
        <v>3877</v>
      </c>
      <c r="CN144" s="27">
        <v>6875.9800000000005</v>
      </c>
      <c r="CO144" s="27">
        <v>6712.3933333333334</v>
      </c>
      <c r="CP144" s="27">
        <v>6698.9533333333338</v>
      </c>
      <c r="CQ144" s="27">
        <v>122.53833333333334</v>
      </c>
      <c r="CR144" s="27">
        <v>181.26666666666665</v>
      </c>
      <c r="CS144" s="27">
        <v>433.00055555555559</v>
      </c>
      <c r="CT144" s="27">
        <v>159.46666666666667</v>
      </c>
      <c r="CU144" s="27">
        <v>129.29166666666666</v>
      </c>
      <c r="CV144" s="27">
        <v>648.15905028000009</v>
      </c>
      <c r="CW144" s="9">
        <v>262.53380794999998</v>
      </c>
      <c r="CX144" s="9">
        <v>381.05519480519484</v>
      </c>
      <c r="CY144" s="9">
        <v>184.33333333333334</v>
      </c>
      <c r="CZ144" s="9">
        <v>207.33333333333334</v>
      </c>
      <c r="DA144" s="9">
        <v>244.78787878787878</v>
      </c>
      <c r="DB144" s="9">
        <v>1473.8050143923422</v>
      </c>
      <c r="DC144" s="27">
        <v>272.5333333333333</v>
      </c>
      <c r="DD144" s="9">
        <v>2373.4666666666667</v>
      </c>
      <c r="DE144" s="9">
        <v>466.66666666666669</v>
      </c>
      <c r="DF144" s="9">
        <v>500</v>
      </c>
      <c r="DG144" s="9">
        <v>468.00111111111113</v>
      </c>
      <c r="DH144" s="9">
        <v>457.33333333333331</v>
      </c>
      <c r="DI144" s="9">
        <v>445.8236813333333</v>
      </c>
      <c r="DJ144" s="9">
        <v>818.33333333333337</v>
      </c>
      <c r="DK144" s="9">
        <v>805.33333333333337</v>
      </c>
      <c r="DL144" s="9">
        <v>865.33333333333337</v>
      </c>
      <c r="DM144" s="9">
        <v>783.35713479229707</v>
      </c>
      <c r="DN144" s="9">
        <v>445</v>
      </c>
      <c r="DO144" s="9">
        <v>455.33333333333331</v>
      </c>
      <c r="DP144" s="9">
        <v>472.66666666666669</v>
      </c>
      <c r="DQ144" s="9">
        <v>538.96278509740262</v>
      </c>
      <c r="DR144" s="9">
        <v>2140.9633333333331</v>
      </c>
      <c r="DS144" s="9">
        <v>426.66666666666669</v>
      </c>
      <c r="DT144" s="9">
        <v>409.66666666666669</v>
      </c>
      <c r="DU144" s="9">
        <v>925.9766666666668</v>
      </c>
      <c r="DV144" s="9">
        <v>846</v>
      </c>
      <c r="DW144" s="9">
        <v>259.51666666666665</v>
      </c>
      <c r="DX144" s="9">
        <v>462.64234299516903</v>
      </c>
      <c r="DY144" s="9">
        <v>425</v>
      </c>
      <c r="DZ144" s="9">
        <v>899.38333333333333</v>
      </c>
      <c r="EA144" s="9">
        <v>852</v>
      </c>
      <c r="EB144" s="9">
        <v>385.74666666666673</v>
      </c>
      <c r="EC144" s="9">
        <v>267.66666666666669</v>
      </c>
      <c r="ED144" s="17">
        <v>725.66666666666663</v>
      </c>
      <c r="EE144" s="9">
        <v>473.3811339998187</v>
      </c>
      <c r="EF144" s="9">
        <v>1346.1425717720001</v>
      </c>
      <c r="EG144" s="9">
        <v>1352.3890025286667</v>
      </c>
      <c r="EH144" s="9">
        <v>378.50798325676669</v>
      </c>
      <c r="EI144" s="9">
        <v>825.72581408025246</v>
      </c>
      <c r="EJ144" s="9">
        <v>396.10779310726036</v>
      </c>
      <c r="EK144" s="9">
        <v>421.68967826134559</v>
      </c>
      <c r="EL144" s="9">
        <v>417.36195319716808</v>
      </c>
      <c r="EM144" s="9">
        <v>165.4</v>
      </c>
      <c r="EN144" s="9">
        <v>252.53333333333333</v>
      </c>
      <c r="EO144" s="9">
        <v>196</v>
      </c>
      <c r="EP144" s="9">
        <v>196.56666666666666</v>
      </c>
      <c r="EQ144" s="9">
        <v>257.36666666666667</v>
      </c>
      <c r="ER144" s="9">
        <v>260</v>
      </c>
      <c r="ES144" s="9">
        <v>203.93333333333334</v>
      </c>
      <c r="ET144" s="9">
        <v>206.13333333333333</v>
      </c>
      <c r="EU144" s="9">
        <v>104.63333333333334</v>
      </c>
      <c r="EV144" s="9">
        <v>226.14999999999998</v>
      </c>
      <c r="EW144" s="9">
        <v>203.92156862745097</v>
      </c>
      <c r="EX144" s="9">
        <v>154.559118998809</v>
      </c>
      <c r="EY144" s="9">
        <v>260.36849521613658</v>
      </c>
      <c r="EZ144" s="9">
        <v>201.6850007534556</v>
      </c>
      <c r="FA144" s="9">
        <v>263.00496809966415</v>
      </c>
      <c r="FB144" s="9">
        <v>121.71303013566134</v>
      </c>
      <c r="FC144" s="9">
        <v>843.02971569203601</v>
      </c>
      <c r="FD144" s="9">
        <v>4122.1004966666669</v>
      </c>
      <c r="FE144" s="9">
        <v>530.27377494562768</v>
      </c>
      <c r="FF144" s="9">
        <v>901.47018931799994</v>
      </c>
      <c r="FG144" s="9">
        <v>1204.3333333333333</v>
      </c>
      <c r="FH144" s="9">
        <v>465</v>
      </c>
      <c r="FI144" s="9">
        <v>475.4636074</v>
      </c>
      <c r="FJ144" s="9">
        <v>26.999166487006047</v>
      </c>
      <c r="FK144" s="9">
        <v>27.195459340014551</v>
      </c>
      <c r="FL144" s="9">
        <v>323.7819264069264</v>
      </c>
      <c r="FM144" s="9">
        <v>450.64047479865076</v>
      </c>
      <c r="FN144" s="9">
        <v>987.66666666666663</v>
      </c>
      <c r="FO144" s="9">
        <v>148.76666666666665</v>
      </c>
      <c r="FP144" s="9">
        <v>436.23860938578332</v>
      </c>
      <c r="FQ144" s="9">
        <v>350.30260454191779</v>
      </c>
      <c r="FR144" s="9">
        <v>402.77215007215017</v>
      </c>
      <c r="FS144" s="9">
        <v>338.4666666666667</v>
      </c>
      <c r="FT144" s="9">
        <v>556.91566901987289</v>
      </c>
      <c r="FU144" s="9">
        <v>0.60099999999999998</v>
      </c>
      <c r="FV144" s="9">
        <v>809.09650154000008</v>
      </c>
      <c r="FW144" s="9">
        <v>693.13335172799998</v>
      </c>
      <c r="FX144" s="9">
        <v>143.53333333333333</v>
      </c>
      <c r="FY144" s="9">
        <v>174.19999999999996</v>
      </c>
      <c r="FZ144" s="9">
        <v>152.86666666666667</v>
      </c>
      <c r="GA144" s="9">
        <v>145.1</v>
      </c>
      <c r="GB144" s="9">
        <v>134.9</v>
      </c>
      <c r="GC144" s="9">
        <v>167.26666666666665</v>
      </c>
      <c r="GD144" s="9">
        <v>171.96666666666667</v>
      </c>
      <c r="GE144" s="9">
        <v>118.71827292834575</v>
      </c>
      <c r="GF144" s="9">
        <v>124.25584741697939</v>
      </c>
      <c r="GG144" s="9">
        <v>138.02870813397129</v>
      </c>
      <c r="GH144" s="9">
        <v>160.70517696541231</v>
      </c>
      <c r="GI144" s="9">
        <v>659.843550166</v>
      </c>
      <c r="GJ144" s="9">
        <v>24.366666666666671</v>
      </c>
      <c r="GK144" s="9">
        <v>22.816666666666666</v>
      </c>
      <c r="GL144" s="9">
        <v>3.6833333333333336</v>
      </c>
      <c r="GM144" s="9">
        <v>1.7098533333333332</v>
      </c>
      <c r="GN144" s="9">
        <v>2.6759145021645026</v>
      </c>
      <c r="GO144" s="9">
        <v>4.1359737346482826</v>
      </c>
      <c r="GP144" s="9">
        <v>2.1727453102453107</v>
      </c>
      <c r="GQ144" s="9">
        <v>5.5683333333333342</v>
      </c>
      <c r="GR144" s="9">
        <v>0.68350833333333327</v>
      </c>
      <c r="GS144" s="9">
        <v>4.819</v>
      </c>
      <c r="GT144" s="9">
        <v>2.186713564213564</v>
      </c>
      <c r="GU144" s="9">
        <v>215.1</v>
      </c>
      <c r="GV144" s="9">
        <v>195.06666666666669</v>
      </c>
      <c r="GW144" s="9">
        <v>182.9</v>
      </c>
      <c r="GX144" s="9">
        <v>194.26666666666665</v>
      </c>
      <c r="GY144" s="9">
        <v>205.53333333333336</v>
      </c>
      <c r="GZ144" s="9">
        <v>180.16666666666666</v>
      </c>
      <c r="HA144" s="9">
        <v>240.66666666666669</v>
      </c>
      <c r="HB144" s="9">
        <v>145.54506934768187</v>
      </c>
      <c r="HC144" s="9">
        <v>181.62572508252197</v>
      </c>
      <c r="HD144" s="9">
        <v>245.48659746914242</v>
      </c>
      <c r="HE144" s="9">
        <v>172.81431783724426</v>
      </c>
      <c r="HF144" s="9">
        <v>128.73839577906898</v>
      </c>
      <c r="HG144" s="9">
        <v>161.01321585903088</v>
      </c>
      <c r="HH144" s="9">
        <v>23.416666666666668</v>
      </c>
      <c r="HI144" s="9">
        <v>1.5331000000000001</v>
      </c>
      <c r="HJ144" s="9">
        <v>25.286666666666665</v>
      </c>
      <c r="HK144" s="9">
        <v>0.51716666666666666</v>
      </c>
      <c r="HL144" s="34">
        <v>217.93333333333331</v>
      </c>
      <c r="HM144" s="9">
        <v>219.29999999999998</v>
      </c>
      <c r="HN144" s="34">
        <v>251.83333333333334</v>
      </c>
      <c r="HO144" s="9">
        <v>1.5892666666666668</v>
      </c>
      <c r="HP144" s="9">
        <v>2.4118666666666666</v>
      </c>
      <c r="HQ144" s="9">
        <v>1.0761599647536444</v>
      </c>
      <c r="HR144" s="9">
        <v>2.5113365079365075</v>
      </c>
      <c r="HS144" s="9">
        <v>6.1490538790568676</v>
      </c>
      <c r="HT144" s="9">
        <v>0.83304573336122945</v>
      </c>
      <c r="HU144" s="9">
        <v>0.77139999999999997</v>
      </c>
      <c r="HV144" s="9">
        <v>1.1935333333333336</v>
      </c>
      <c r="HW144" s="9">
        <v>4.1807078610163204</v>
      </c>
      <c r="HX144" s="9">
        <v>1.0491655122655124</v>
      </c>
      <c r="HY144" s="9">
        <v>1.8971</v>
      </c>
      <c r="HZ144" s="9">
        <v>0.59433333333333327</v>
      </c>
      <c r="IA144" s="9">
        <v>1.9658575414412069</v>
      </c>
      <c r="IB144" s="9">
        <v>1.1005333333333331</v>
      </c>
      <c r="IC144" s="9">
        <v>1.6096666666666668</v>
      </c>
      <c r="ID144" s="9">
        <v>1.2934666666666665</v>
      </c>
      <c r="IE144" s="9">
        <v>1.9663333333333333</v>
      </c>
      <c r="IF144" s="9">
        <v>2.419986435786436</v>
      </c>
      <c r="IG144" s="9">
        <v>1.6062000000000001</v>
      </c>
      <c r="IH144" s="9">
        <v>1.1157787373737371</v>
      </c>
      <c r="II144" s="9">
        <v>192.9</v>
      </c>
      <c r="IJ144" s="9">
        <v>210.86666666666665</v>
      </c>
      <c r="IK144" s="9">
        <v>239.13333333333333</v>
      </c>
      <c r="IL144" s="9">
        <v>199.83333333333334</v>
      </c>
      <c r="IM144" s="9">
        <v>323.16666666666669</v>
      </c>
      <c r="IN144" s="9">
        <v>183.5333333333333</v>
      </c>
      <c r="IO144" s="9">
        <v>238.56666666666669</v>
      </c>
      <c r="IP144" s="9">
        <v>250.16666666666666</v>
      </c>
      <c r="IQ144" s="9">
        <v>142.46666666666667</v>
      </c>
      <c r="IR144" s="9">
        <v>167.93333333333334</v>
      </c>
      <c r="IS144" s="9">
        <v>298.76666666666671</v>
      </c>
      <c r="IT144" s="9">
        <v>184.53333333333333</v>
      </c>
      <c r="IU144" s="9">
        <v>219.33333333333334</v>
      </c>
      <c r="IV144" s="9">
        <v>191.9666666666667</v>
      </c>
      <c r="IW144" s="9">
        <v>182.09699133971796</v>
      </c>
      <c r="IX144" s="9">
        <v>172.50923885179097</v>
      </c>
      <c r="IY144" s="9">
        <v>167.42871020871758</v>
      </c>
      <c r="IZ144" s="9">
        <v>170.90557617269079</v>
      </c>
      <c r="JA144" s="9">
        <v>148.12445464711453</v>
      </c>
      <c r="JB144" s="9">
        <v>141.71387308424946</v>
      </c>
      <c r="JC144" s="9">
        <v>149.88537055952784</v>
      </c>
      <c r="JD144" s="9">
        <v>207.11207184126602</v>
      </c>
      <c r="JE144" s="9">
        <v>2.1925000000000003</v>
      </c>
      <c r="JF144" s="9">
        <v>0.54125000000000001</v>
      </c>
      <c r="JG144" s="9">
        <v>1.3017892076238977</v>
      </c>
      <c r="JH144" s="9">
        <v>1.869487123774713</v>
      </c>
      <c r="JI144" s="9">
        <v>2.1022981015456765</v>
      </c>
      <c r="JJ144" s="9">
        <v>2.6982977215046393</v>
      </c>
      <c r="JK144" s="9">
        <v>2.9488375080291003</v>
      </c>
      <c r="JL144" s="9">
        <v>3.0790084109317122</v>
      </c>
      <c r="JM144" s="9">
        <v>2.0455391774891778</v>
      </c>
      <c r="JN144" s="9">
        <v>2.0300323232323239</v>
      </c>
      <c r="JO144" s="9">
        <v>2.1830603174603174</v>
      </c>
      <c r="JP144" s="9">
        <v>2.1571228715728719</v>
      </c>
      <c r="JQ144" s="9">
        <v>1.4274064935064936</v>
      </c>
      <c r="JR144" s="9">
        <v>1.4026619047619047</v>
      </c>
      <c r="JS144" s="9">
        <v>3.1371113997113995</v>
      </c>
      <c r="JT144" s="9">
        <v>2.9459730880230883</v>
      </c>
      <c r="JU144" s="9">
        <v>1.8420610389610388</v>
      </c>
      <c r="JV144" s="9">
        <v>1.8420518037518037</v>
      </c>
      <c r="JW144" s="9">
        <v>3.5322681096681094</v>
      </c>
      <c r="JX144" s="9">
        <v>3.1781223665223668</v>
      </c>
      <c r="JY144" s="9">
        <v>2.3045567099567101</v>
      </c>
      <c r="JZ144" s="9">
        <v>2.2999124098124102</v>
      </c>
      <c r="KA144" s="9">
        <v>1.3040443001443001</v>
      </c>
      <c r="KB144" s="9">
        <v>1.3946075757575758</v>
      </c>
      <c r="KC144" s="9">
        <v>1.2081045454545454</v>
      </c>
      <c r="KD144" s="9">
        <v>1.2573247474747473</v>
      </c>
      <c r="KE144" s="9">
        <v>0.96684639249639259</v>
      </c>
      <c r="KF144" s="9">
        <v>1.581935064935065</v>
      </c>
      <c r="KG144" s="9">
        <v>0.60916820501059288</v>
      </c>
      <c r="KH144" s="9">
        <v>1.1667771646631102</v>
      </c>
      <c r="KI144" s="9">
        <v>2.4286666666666665</v>
      </c>
      <c r="KJ144" s="9">
        <v>0.75266666666666671</v>
      </c>
      <c r="KK144" s="9">
        <v>0.64850000000000008</v>
      </c>
      <c r="KL144" s="9">
        <v>1.4379166666666665</v>
      </c>
      <c r="KM144" s="9">
        <v>2.2849549623270216</v>
      </c>
      <c r="KN144" s="9">
        <v>0.84159431899924808</v>
      </c>
      <c r="KO144" s="9">
        <v>0.62094879994712704</v>
      </c>
      <c r="KP144" s="9">
        <v>1.5364158015080478</v>
      </c>
      <c r="KQ144" s="9">
        <v>0.32520000000000004</v>
      </c>
      <c r="KR144" s="9">
        <v>0.28353333333333336</v>
      </c>
      <c r="KS144" s="9">
        <v>0.23716666666666669</v>
      </c>
      <c r="KT144" s="9">
        <v>0.41373833333333332</v>
      </c>
      <c r="KU144" s="9">
        <v>76.631598731165738</v>
      </c>
      <c r="KV144" s="27">
        <v>1.5272651116603595</v>
      </c>
      <c r="KW144" s="27">
        <v>1.0570053249939113</v>
      </c>
      <c r="KX144" s="27">
        <v>1.8700853728530837</v>
      </c>
      <c r="KY144" s="27">
        <v>1.2992802323664436</v>
      </c>
      <c r="KZ144" s="27">
        <v>1.0471413649486851</v>
      </c>
      <c r="LA144" s="27">
        <v>1.2181167974720728</v>
      </c>
      <c r="LB144" s="27">
        <v>0.52889287492643255</v>
      </c>
      <c r="LC144" s="27">
        <v>0.69102159110717265</v>
      </c>
      <c r="LD144" s="27">
        <v>1.6118666666666668</v>
      </c>
      <c r="LE144" s="27">
        <v>2.1194999999999999</v>
      </c>
      <c r="LF144" s="27">
        <v>1.1844520446456379</v>
      </c>
      <c r="LG144" s="27">
        <v>1.14287647455495</v>
      </c>
      <c r="LH144" s="27">
        <v>1.1712333333333333</v>
      </c>
      <c r="LI144" s="27">
        <v>0.7449507549297989</v>
      </c>
      <c r="LJ144" s="9">
        <v>111.67316017316018</v>
      </c>
      <c r="LK144" s="27">
        <v>272.5333333333333</v>
      </c>
      <c r="LL144" s="9">
        <v>2.23</v>
      </c>
      <c r="LM144" s="9">
        <v>2.4809190824632523</v>
      </c>
      <c r="LN144" s="9">
        <v>2.2474117224400003</v>
      </c>
      <c r="LO144" s="9">
        <v>2.0292583583333337</v>
      </c>
      <c r="LP144" s="9">
        <v>2.7787634386096567</v>
      </c>
      <c r="LQ144" s="9">
        <v>3.3530182524445462</v>
      </c>
      <c r="LR144" s="9">
        <v>3.0720233041137539</v>
      </c>
      <c r="LS144" s="9">
        <v>3.4415265554580956</v>
      </c>
      <c r="LT144" s="9">
        <v>243.82500000000002</v>
      </c>
      <c r="LU144" s="9">
        <v>240.70699999999999</v>
      </c>
      <c r="LV144" s="9">
        <v>271.58699999999999</v>
      </c>
      <c r="LW144" s="9">
        <v>233.58500000000001</v>
      </c>
      <c r="LX144" s="9">
        <v>252.31066666666666</v>
      </c>
      <c r="LY144" s="9">
        <v>228.28066666666666</v>
      </c>
      <c r="LZ144" s="9">
        <v>240.20500000000001</v>
      </c>
      <c r="MA144" s="9">
        <v>292.94066666666669</v>
      </c>
      <c r="MB144" s="9">
        <v>176.99966666666668</v>
      </c>
      <c r="MC144" s="9">
        <v>257.66266666666667</v>
      </c>
      <c r="MD144" s="9">
        <v>307.78733333333332</v>
      </c>
      <c r="ME144" s="9">
        <v>236.68666666666664</v>
      </c>
      <c r="MF144" s="9">
        <v>221.09133333333332</v>
      </c>
      <c r="MG144" s="9">
        <v>238.47466666666665</v>
      </c>
      <c r="MH144" s="9">
        <v>240.36500000000001</v>
      </c>
      <c r="MI144" s="9">
        <v>226.37800000000001</v>
      </c>
      <c r="MJ144" s="9">
        <v>229.215</v>
      </c>
      <c r="MK144" s="9">
        <v>237.01466666666667</v>
      </c>
      <c r="ML144" s="9">
        <v>292.66199999999998</v>
      </c>
      <c r="MM144" s="9">
        <v>357.65866666666665</v>
      </c>
      <c r="MN144" s="9">
        <v>312.37700000000001</v>
      </c>
      <c r="MO144" s="9">
        <v>157.98833333333332</v>
      </c>
      <c r="MP144" s="9">
        <v>165.63466666666667</v>
      </c>
      <c r="MQ144" s="9">
        <v>207.316</v>
      </c>
      <c r="MR144" s="9">
        <v>209.03166666666667</v>
      </c>
      <c r="MS144" s="9">
        <v>231.62733333333333</v>
      </c>
      <c r="MT144" s="9">
        <v>238.13700000000003</v>
      </c>
      <c r="MU144" s="9">
        <v>221.30266666666668</v>
      </c>
      <c r="MV144" s="9">
        <v>249.8603333333333</v>
      </c>
      <c r="MW144" s="9">
        <v>92.766666666666652</v>
      </c>
      <c r="MX144" s="9">
        <v>85.466666666666654</v>
      </c>
      <c r="MY144" s="9">
        <v>100.26666666666665</v>
      </c>
      <c r="MZ144" s="9">
        <v>93.233333333333334</v>
      </c>
      <c r="NA144" s="9">
        <v>99.7</v>
      </c>
      <c r="NB144" s="9">
        <v>91.40000000000002</v>
      </c>
      <c r="NC144" s="9">
        <v>107.59999999999998</v>
      </c>
      <c r="ND144" s="9">
        <v>120.53333333333335</v>
      </c>
      <c r="NE144" s="9">
        <v>231.76733333333334</v>
      </c>
      <c r="NF144" s="9">
        <v>237.34799999999998</v>
      </c>
      <c r="NG144" s="9">
        <v>8.7866666666666671</v>
      </c>
      <c r="NH144" s="9">
        <v>10.41</v>
      </c>
      <c r="NI144" s="9">
        <v>8.3366666666666678</v>
      </c>
      <c r="NJ144" s="9">
        <v>93.8</v>
      </c>
      <c r="NK144" s="9">
        <v>208.4666666666667</v>
      </c>
      <c r="NL144" s="9">
        <v>184.566666666667</v>
      </c>
      <c r="NM144" s="9">
        <v>159.47712418300654</v>
      </c>
      <c r="NN144" s="9">
        <v>1.5057514562413583</v>
      </c>
      <c r="NO144" s="9">
        <v>1.6840485075982425</v>
      </c>
      <c r="NP144" s="27">
        <v>89.284041895531303</v>
      </c>
      <c r="NQ144" s="27">
        <v>139.62215415970357</v>
      </c>
      <c r="NR144" s="27">
        <v>82.291579212033753</v>
      </c>
      <c r="NS144" s="27">
        <v>208.30189754689755</v>
      </c>
      <c r="NT144" s="27">
        <v>105.95540404040405</v>
      </c>
      <c r="NU144" s="27">
        <v>204.24433333333332</v>
      </c>
      <c r="NV144" s="27">
        <v>1530</v>
      </c>
      <c r="NW144" s="27">
        <v>226</v>
      </c>
      <c r="NX144" s="27">
        <v>337</v>
      </c>
      <c r="NY144" s="27">
        <v>203</v>
      </c>
      <c r="NZ144" s="27">
        <v>113</v>
      </c>
      <c r="OA144" s="27">
        <v>108</v>
      </c>
      <c r="OB144" s="27">
        <v>116</v>
      </c>
      <c r="OC144" s="27">
        <v>99.3</v>
      </c>
      <c r="OD144" s="27">
        <v>939.2741802999999</v>
      </c>
      <c r="OE144" s="27">
        <v>154.59166666666667</v>
      </c>
      <c r="OF144" s="27">
        <v>3536.1190476190477</v>
      </c>
      <c r="OG144" s="27">
        <v>4438.9666666666662</v>
      </c>
      <c r="OH144" s="27">
        <v>7238.7</v>
      </c>
      <c r="OI144" s="27">
        <v>2451</v>
      </c>
      <c r="OJ144" s="9">
        <v>193.33333333333334</v>
      </c>
      <c r="OK144" s="9">
        <v>127.33333333333333</v>
      </c>
      <c r="OL144" s="9">
        <v>42.6</v>
      </c>
      <c r="OM144" s="9">
        <v>116</v>
      </c>
      <c r="ON144" s="9">
        <v>378</v>
      </c>
      <c r="OO144" s="9">
        <v>212.63333333333333</v>
      </c>
      <c r="OP144" s="9">
        <v>100.3</v>
      </c>
      <c r="OQ144" s="9">
        <v>105.46666666666665</v>
      </c>
      <c r="OR144" s="9">
        <v>137.06666666666666</v>
      </c>
      <c r="OS144" s="9">
        <v>169.76666666666668</v>
      </c>
      <c r="OT144" s="9">
        <v>225.23333333333335</v>
      </c>
      <c r="OU144" s="9">
        <v>326.16666666666669</v>
      </c>
      <c r="OV144" s="9">
        <v>190.33333333333334</v>
      </c>
      <c r="OW144" s="9">
        <v>231.73333333333335</v>
      </c>
      <c r="OX144" s="9">
        <v>191.20000000000002</v>
      </c>
      <c r="OY144" s="9">
        <v>184.30000000000004</v>
      </c>
      <c r="OZ144" s="9">
        <v>177.93333333333331</v>
      </c>
      <c r="PA144" s="9">
        <v>137.03333333333333</v>
      </c>
      <c r="PB144" s="9">
        <v>151.36666666666667</v>
      </c>
      <c r="PC144" s="9">
        <v>138.16666666666666</v>
      </c>
      <c r="PD144" s="9">
        <v>142.03333333333333</v>
      </c>
      <c r="PE144" s="9">
        <v>208.79999999999998</v>
      </c>
    </row>
    <row r="145" spans="1:421" ht="15.75">
      <c r="A145" s="5">
        <v>41913</v>
      </c>
      <c r="B145" s="9">
        <v>233.01617066666668</v>
      </c>
      <c r="C145" s="9">
        <v>116.35498666666668</v>
      </c>
      <c r="D145" s="9">
        <v>336.51086933333335</v>
      </c>
      <c r="E145" s="9">
        <v>988.42000000000007</v>
      </c>
      <c r="F145" s="9">
        <v>182.1</v>
      </c>
      <c r="G145" s="9">
        <v>375</v>
      </c>
      <c r="H145" s="9">
        <v>163.96444444444444</v>
      </c>
      <c r="I145" s="9">
        <v>170.1</v>
      </c>
      <c r="J145" s="9">
        <v>143.29915600000001</v>
      </c>
      <c r="K145" s="9">
        <v>173.61243899999999</v>
      </c>
      <c r="L145" s="9">
        <v>153.39666666666668</v>
      </c>
      <c r="M145" s="9">
        <v>972.68666666666661</v>
      </c>
      <c r="N145" s="9">
        <v>310</v>
      </c>
      <c r="O145" s="9">
        <v>148.22412748466664</v>
      </c>
      <c r="P145" s="9">
        <v>212.12143975433332</v>
      </c>
      <c r="Q145" s="9">
        <v>213.34299200000001</v>
      </c>
      <c r="R145" s="9">
        <v>146.76084770747522</v>
      </c>
      <c r="S145" s="9">
        <v>128.34247703404591</v>
      </c>
      <c r="T145" s="9">
        <v>124.39766851901668</v>
      </c>
      <c r="U145" s="9">
        <v>641.08772322635002</v>
      </c>
      <c r="V145" s="9">
        <v>204.28451420055558</v>
      </c>
      <c r="W145" s="9">
        <v>259.7233333333333</v>
      </c>
      <c r="X145" s="9">
        <v>1073.8900000000001</v>
      </c>
      <c r="Y145" s="9">
        <v>219.11499063333335</v>
      </c>
      <c r="Z145" s="9">
        <v>385.26181583603915</v>
      </c>
      <c r="AA145" s="17">
        <v>307.17741838666666</v>
      </c>
      <c r="AB145" s="9">
        <v>434.66666666666669</v>
      </c>
      <c r="AC145" s="9">
        <v>937.33333333333337</v>
      </c>
      <c r="AD145" s="9">
        <v>417.33333333333331</v>
      </c>
      <c r="AE145" s="9">
        <v>1515.2286963509021</v>
      </c>
      <c r="AF145" s="9">
        <v>1371.2752696400003</v>
      </c>
      <c r="AG145" s="9">
        <v>1340.7542560877594</v>
      </c>
      <c r="AH145" s="9">
        <v>1431.7178270105615</v>
      </c>
      <c r="AI145" s="9">
        <v>1298.0486421076819</v>
      </c>
      <c r="AJ145" s="9">
        <v>1422.3780895574789</v>
      </c>
      <c r="AK145" s="9">
        <v>2350.1164930721134</v>
      </c>
      <c r="AL145" s="9">
        <v>270.54226689240613</v>
      </c>
      <c r="AM145" s="9">
        <v>204.40539157795305</v>
      </c>
      <c r="AN145" s="9">
        <v>134.88151887362332</v>
      </c>
      <c r="AO145" s="9">
        <v>242.52133498747654</v>
      </c>
      <c r="AP145" s="9">
        <v>310.33333333333331</v>
      </c>
      <c r="AQ145" s="9">
        <v>369.64172260000004</v>
      </c>
      <c r="AR145" s="9">
        <v>197.66666666666666</v>
      </c>
      <c r="AS145" s="9">
        <v>176.16666666666666</v>
      </c>
      <c r="AT145" s="9">
        <v>180</v>
      </c>
      <c r="AU145" s="9">
        <v>185</v>
      </c>
      <c r="AV145" s="9">
        <v>144.26666666666668</v>
      </c>
      <c r="AW145" s="9">
        <v>204.5</v>
      </c>
      <c r="AX145" s="9">
        <v>135.53333333333333</v>
      </c>
      <c r="AY145" s="9">
        <v>200.6</v>
      </c>
      <c r="AZ145" s="9">
        <v>140.63333333333335</v>
      </c>
      <c r="BA145" s="9">
        <v>138.26666666666665</v>
      </c>
      <c r="BB145" s="9">
        <v>180.26666666666668</v>
      </c>
      <c r="BC145" s="9">
        <v>232.66666666666666</v>
      </c>
      <c r="BD145" s="9">
        <v>103.60000000000002</v>
      </c>
      <c r="BE145" s="9">
        <v>206.33333333333331</v>
      </c>
      <c r="BF145" s="9">
        <v>193.9</v>
      </c>
      <c r="BG145" s="9">
        <v>110.03333333333333</v>
      </c>
      <c r="BH145" s="9">
        <v>144.76666666666665</v>
      </c>
      <c r="BI145" s="9">
        <v>185.32032244378451</v>
      </c>
      <c r="BJ145" s="9">
        <v>201.87731772083794</v>
      </c>
      <c r="BK145" s="9">
        <v>219.84804701451347</v>
      </c>
      <c r="BL145" s="9">
        <v>177.52418754651453</v>
      </c>
      <c r="BM145" s="9">
        <v>156.7292075126133</v>
      </c>
      <c r="BN145" s="9">
        <v>145.69588131953935</v>
      </c>
      <c r="BO145" s="9">
        <v>153.78800672324621</v>
      </c>
      <c r="BP145" s="9">
        <v>290.26081214922419</v>
      </c>
      <c r="BQ145" s="9">
        <v>209.64187327823694</v>
      </c>
      <c r="BR145" s="9">
        <v>189.01322482197355</v>
      </c>
      <c r="BS145" s="9">
        <v>192.41905396611006</v>
      </c>
      <c r="BT145" s="9">
        <v>180.86449732880035</v>
      </c>
      <c r="BU145" s="9">
        <v>190.59834814637966</v>
      </c>
      <c r="BV145" s="9">
        <v>190.8407382091593</v>
      </c>
      <c r="BW145" s="9">
        <v>162.23333333333332</v>
      </c>
      <c r="BX145" s="9">
        <v>295</v>
      </c>
      <c r="BY145" s="9">
        <v>174.30000000000004</v>
      </c>
      <c r="BZ145" s="9">
        <v>192.96666666666667</v>
      </c>
      <c r="CA145" s="9">
        <v>269.36099350772088</v>
      </c>
      <c r="CB145" s="9">
        <v>175.5277777777778</v>
      </c>
      <c r="CC145" s="9">
        <v>1994.6342271095546</v>
      </c>
      <c r="CD145" s="9">
        <v>3950.1422129473685</v>
      </c>
      <c r="CE145" s="9">
        <v>4253.7554045956522</v>
      </c>
      <c r="CF145" s="9"/>
      <c r="CG145" s="9">
        <v>2544.8693546</v>
      </c>
      <c r="CH145" s="27">
        <v>5123.8466666666673</v>
      </c>
      <c r="CI145" s="27">
        <v>3571.6666666666665</v>
      </c>
      <c r="CJ145" s="27">
        <v>9311.85</v>
      </c>
      <c r="CK145" s="27">
        <v>4173</v>
      </c>
      <c r="CL145" s="27">
        <v>237.25</v>
      </c>
      <c r="CM145" s="27">
        <v>3479.6666666666665</v>
      </c>
      <c r="CN145" s="27">
        <v>5930.0766666666668</v>
      </c>
      <c r="CO145" s="27">
        <v>7119.9233333333332</v>
      </c>
      <c r="CP145" s="27">
        <v>7096.0066666666671</v>
      </c>
      <c r="CQ145" s="27">
        <v>126.53333333333335</v>
      </c>
      <c r="CR145" s="27">
        <v>187.23333333333335</v>
      </c>
      <c r="CS145" s="27">
        <v>556.47500000000002</v>
      </c>
      <c r="CT145" s="27">
        <v>158.75555555555559</v>
      </c>
      <c r="CU145" s="27">
        <v>122.80833333333334</v>
      </c>
      <c r="CV145" s="27">
        <v>595.24810739999998</v>
      </c>
      <c r="CW145" s="9">
        <v>257.63464661666666</v>
      </c>
      <c r="CX145" s="9">
        <v>438.60893719806762</v>
      </c>
      <c r="CY145" s="9">
        <v>165.33333333333334</v>
      </c>
      <c r="CZ145" s="9">
        <v>187</v>
      </c>
      <c r="DA145" s="9">
        <v>232.3992557150452</v>
      </c>
      <c r="DB145" s="9">
        <v>1366.2105921283228</v>
      </c>
      <c r="DC145" s="27">
        <v>277.99999999999994</v>
      </c>
      <c r="DD145" s="9">
        <v>2441.31</v>
      </c>
      <c r="DE145" s="9">
        <v>446.66666666666669</v>
      </c>
      <c r="DF145" s="9">
        <v>411.33333333333331</v>
      </c>
      <c r="DG145" s="9">
        <v>401.20833333333331</v>
      </c>
      <c r="DH145" s="9">
        <v>439</v>
      </c>
      <c r="DI145" s="9">
        <v>373.19361456666667</v>
      </c>
      <c r="DJ145" s="9">
        <v>771.33333333333337</v>
      </c>
      <c r="DK145" s="9">
        <v>767</v>
      </c>
      <c r="DL145" s="9">
        <v>828.66666666666663</v>
      </c>
      <c r="DM145" s="9">
        <v>735.70958572806865</v>
      </c>
      <c r="DN145" s="9">
        <v>432.66666666666669</v>
      </c>
      <c r="DO145" s="9">
        <v>427</v>
      </c>
      <c r="DP145" s="9">
        <v>451</v>
      </c>
      <c r="DQ145" s="9">
        <v>460.9913896880571</v>
      </c>
      <c r="DR145" s="9">
        <v>1981.5066666666669</v>
      </c>
      <c r="DS145" s="9">
        <v>378.07</v>
      </c>
      <c r="DT145" s="9">
        <v>442</v>
      </c>
      <c r="DU145" s="9">
        <v>846.97666666666657</v>
      </c>
      <c r="DV145" s="9">
        <v>881</v>
      </c>
      <c r="DW145" s="9">
        <v>214.01666666666665</v>
      </c>
      <c r="DX145" s="9">
        <v>468.42514619883036</v>
      </c>
      <c r="DY145" s="9">
        <v>419.33333333333331</v>
      </c>
      <c r="DZ145" s="9">
        <v>895.88</v>
      </c>
      <c r="EA145" s="9">
        <v>828.66666666666663</v>
      </c>
      <c r="EB145" s="9">
        <v>345.62666666666672</v>
      </c>
      <c r="EC145" s="9">
        <v>266</v>
      </c>
      <c r="ED145" s="17">
        <v>680.66666666666663</v>
      </c>
      <c r="EE145" s="9">
        <v>466.95406070207656</v>
      </c>
      <c r="EF145" s="9">
        <v>1327.9911788673332</v>
      </c>
      <c r="EG145" s="9">
        <v>900.2943905873334</v>
      </c>
      <c r="EH145" s="9">
        <v>364.6849994293666</v>
      </c>
      <c r="EI145" s="9">
        <v>750.83750283062193</v>
      </c>
      <c r="EJ145" s="9">
        <v>378.74156574374524</v>
      </c>
      <c r="EK145" s="9">
        <v>370.85589761665716</v>
      </c>
      <c r="EL145" s="9">
        <v>368.48161036581996</v>
      </c>
      <c r="EM145" s="9">
        <v>148.63333333333333</v>
      </c>
      <c r="EN145" s="9">
        <v>247.03333333333333</v>
      </c>
      <c r="EO145" s="9">
        <v>194.10000000000002</v>
      </c>
      <c r="EP145" s="9">
        <v>172.36666666666667</v>
      </c>
      <c r="EQ145" s="9">
        <v>251.53333333333333</v>
      </c>
      <c r="ER145" s="9">
        <v>253.4666666666667</v>
      </c>
      <c r="ES145" s="9">
        <v>179.3</v>
      </c>
      <c r="ET145" s="9">
        <v>198.13333333333333</v>
      </c>
      <c r="EU145" s="9">
        <v>100.46666666666665</v>
      </c>
      <c r="EV145" s="9">
        <v>247.00000000000003</v>
      </c>
      <c r="EW145" s="9">
        <v>170.70028011204482</v>
      </c>
      <c r="EX145" s="9">
        <v>145.15808991675146</v>
      </c>
      <c r="EY145" s="9">
        <v>222.70115443867496</v>
      </c>
      <c r="EZ145" s="9">
        <v>134.26305190624274</v>
      </c>
      <c r="FA145" s="9">
        <v>253.40011541125645</v>
      </c>
      <c r="FB145" s="9">
        <v>120.06053807421706</v>
      </c>
      <c r="FC145" s="9">
        <v>691.33631140930936</v>
      </c>
      <c r="FD145" s="9">
        <v>4262.4586463333335</v>
      </c>
      <c r="FE145" s="9">
        <v>434.07197872057867</v>
      </c>
      <c r="FF145" s="9">
        <v>864.50601672266657</v>
      </c>
      <c r="FG145" s="9">
        <v>1187</v>
      </c>
      <c r="FH145" s="9">
        <v>480</v>
      </c>
      <c r="FI145" s="9">
        <v>463.70562020000006</v>
      </c>
      <c r="FJ145" s="9">
        <v>27.259743978926</v>
      </c>
      <c r="FK145" s="9">
        <v>27.35000495396622</v>
      </c>
      <c r="FL145" s="9">
        <v>336.32717391304345</v>
      </c>
      <c r="FM145" s="9">
        <v>448.02357326905616</v>
      </c>
      <c r="FN145" s="9">
        <v>958</v>
      </c>
      <c r="FO145" s="9">
        <v>148.30000000000001</v>
      </c>
      <c r="FP145" s="9">
        <v>412.19987577639745</v>
      </c>
      <c r="FQ145" s="9">
        <v>347.93995197275314</v>
      </c>
      <c r="FR145" s="9">
        <v>394.41310450038139</v>
      </c>
      <c r="FS145" s="9">
        <v>320.20000000000005</v>
      </c>
      <c r="FT145" s="9">
        <v>554.70074045650028</v>
      </c>
      <c r="FU145" s="9">
        <v>0.61399999999999999</v>
      </c>
      <c r="FV145" s="9">
        <v>798.07338844000003</v>
      </c>
      <c r="FW145" s="9">
        <v>705.11180129666673</v>
      </c>
      <c r="FX145" s="9">
        <v>142.83333333333334</v>
      </c>
      <c r="FY145" s="9">
        <v>177.29999999999998</v>
      </c>
      <c r="FZ145" s="9">
        <v>152.29999999999998</v>
      </c>
      <c r="GA145" s="9">
        <v>147.66666666666666</v>
      </c>
      <c r="GB145" s="9">
        <v>134.4</v>
      </c>
      <c r="GC145" s="9">
        <v>168.23333333333332</v>
      </c>
      <c r="GD145" s="9">
        <v>169.00000000000003</v>
      </c>
      <c r="GE145" s="9">
        <v>118.24611438023733</v>
      </c>
      <c r="GF145" s="9">
        <v>122.5629884603448</v>
      </c>
      <c r="GG145" s="9">
        <v>141.01435406698565</v>
      </c>
      <c r="GH145" s="9">
        <v>161.95802944203319</v>
      </c>
      <c r="GI145" s="9">
        <v>664.98766961266665</v>
      </c>
      <c r="GJ145" s="9">
        <v>22.766666666666666</v>
      </c>
      <c r="GK145" s="9">
        <v>21.193333333333335</v>
      </c>
      <c r="GL145" s="9">
        <v>3.8146666666666671</v>
      </c>
      <c r="GM145" s="9">
        <v>1.3828733333333336</v>
      </c>
      <c r="GN145" s="9">
        <v>2.0259497434297207</v>
      </c>
      <c r="GO145" s="9">
        <v>4.3618024505114876</v>
      </c>
      <c r="GP145" s="9">
        <v>1.9127173913043478</v>
      </c>
      <c r="GQ145" s="9">
        <v>5.4749999999999988</v>
      </c>
      <c r="GR145" s="9">
        <v>0.62676000000000009</v>
      </c>
      <c r="GS145" s="9">
        <v>4.9293333333333331</v>
      </c>
      <c r="GT145" s="9">
        <v>1.8470818694188258</v>
      </c>
      <c r="GU145" s="9">
        <v>214.93333333333331</v>
      </c>
      <c r="GV145" s="9">
        <v>166.9</v>
      </c>
      <c r="GW145" s="9">
        <v>170.86666666666665</v>
      </c>
      <c r="GX145" s="9">
        <v>194.70000000000002</v>
      </c>
      <c r="GY145" s="9">
        <v>183.6</v>
      </c>
      <c r="GZ145" s="9">
        <v>155.96666666666667</v>
      </c>
      <c r="HA145" s="9">
        <v>246.46666666666667</v>
      </c>
      <c r="HB145" s="9">
        <v>128.12665343112747</v>
      </c>
      <c r="HC145" s="9">
        <v>146.8929334273997</v>
      </c>
      <c r="HD145" s="9">
        <v>225.10505333476999</v>
      </c>
      <c r="HE145" s="9">
        <v>130.83868060812352</v>
      </c>
      <c r="HF145" s="9">
        <v>131.68592355128118</v>
      </c>
      <c r="HG145" s="9">
        <v>150.44052863436124</v>
      </c>
      <c r="HH145" s="9">
        <v>18.753333333333334</v>
      </c>
      <c r="HI145" s="9">
        <v>1.2817583333333333</v>
      </c>
      <c r="HJ145" s="9">
        <v>20.310000000000002</v>
      </c>
      <c r="HK145" s="9">
        <v>0.40560000000000002</v>
      </c>
      <c r="HL145" s="34">
        <v>218.33333333333334</v>
      </c>
      <c r="HM145" s="9">
        <v>207.9666666666667</v>
      </c>
      <c r="HN145" s="34">
        <v>249.79999999999998</v>
      </c>
      <c r="HO145" s="9">
        <v>1.6601333333333332</v>
      </c>
      <c r="HP145" s="9">
        <v>2.5828000000000002</v>
      </c>
      <c r="HQ145" s="9">
        <v>0.96937510683233463</v>
      </c>
      <c r="HR145" s="9">
        <v>2.4937022501906942</v>
      </c>
      <c r="HS145" s="9">
        <v>6.284482800196753</v>
      </c>
      <c r="HT145" s="9">
        <v>0.66742102074248955</v>
      </c>
      <c r="HU145" s="9">
        <v>0.74730000000000008</v>
      </c>
      <c r="HV145" s="9">
        <v>0.9873333333333334</v>
      </c>
      <c r="HW145" s="9">
        <v>4.0678290720731569</v>
      </c>
      <c r="HX145" s="9">
        <v>1.0330843353442898</v>
      </c>
      <c r="HY145" s="9">
        <v>1.4896333333333336</v>
      </c>
      <c r="HZ145" s="9">
        <v>0.55553333333333332</v>
      </c>
      <c r="IA145" s="9">
        <v>1.9973991608524433</v>
      </c>
      <c r="IB145" s="9">
        <v>1.1424666666666667</v>
      </c>
      <c r="IC145" s="9">
        <v>1.4743333333333333</v>
      </c>
      <c r="ID145" s="9">
        <v>1.6270666666666667</v>
      </c>
      <c r="IE145" s="9">
        <v>2.0643333333333334</v>
      </c>
      <c r="IF145" s="9">
        <v>2.3685625650093614</v>
      </c>
      <c r="IG145" s="9">
        <v>1.6450000000000002</v>
      </c>
      <c r="IH145" s="9">
        <v>0.88717605263157895</v>
      </c>
      <c r="II145" s="9">
        <v>182.6</v>
      </c>
      <c r="IJ145" s="9">
        <v>211.69999999999996</v>
      </c>
      <c r="IK145" s="9">
        <v>231.66666666666666</v>
      </c>
      <c r="IL145" s="9">
        <v>197.46666666666667</v>
      </c>
      <c r="IM145" s="9">
        <v>285.56666666666666</v>
      </c>
      <c r="IN145" s="9">
        <v>181.43333333333331</v>
      </c>
      <c r="IO145" s="9">
        <v>248.5</v>
      </c>
      <c r="IP145" s="9">
        <v>252.56666666666666</v>
      </c>
      <c r="IQ145" s="9">
        <v>119.56666666666666</v>
      </c>
      <c r="IR145" s="9">
        <v>146.33333333333337</v>
      </c>
      <c r="IS145" s="9">
        <v>290.56666666666666</v>
      </c>
      <c r="IT145" s="9">
        <v>181.70000000000002</v>
      </c>
      <c r="IU145" s="9">
        <v>228.40000000000003</v>
      </c>
      <c r="IV145" s="9">
        <v>240.26666666666668</v>
      </c>
      <c r="IW145" s="9">
        <v>190.2168412408933</v>
      </c>
      <c r="IX145" s="9">
        <v>171.2979028273941</v>
      </c>
      <c r="IY145" s="9">
        <v>134.14082347942974</v>
      </c>
      <c r="IZ145" s="9">
        <v>141.37918690261688</v>
      </c>
      <c r="JA145" s="9">
        <v>145.85406400455875</v>
      </c>
      <c r="JB145" s="9">
        <v>111.2760050298179</v>
      </c>
      <c r="JC145" s="9">
        <v>155.59641357394167</v>
      </c>
      <c r="JD145" s="9">
        <v>260.52866845469225</v>
      </c>
      <c r="JE145" s="9">
        <v>1.9785833333333336</v>
      </c>
      <c r="JF145" s="9">
        <v>0.51791666666666669</v>
      </c>
      <c r="JG145" s="9">
        <v>1.0901248710992775</v>
      </c>
      <c r="JH145" s="9">
        <v>1.7555768762105075</v>
      </c>
      <c r="JI145" s="9">
        <v>2.3110948548560328</v>
      </c>
      <c r="JJ145" s="9">
        <v>2.7342968353949071</v>
      </c>
      <c r="JK145" s="9">
        <v>2.9568141989054668</v>
      </c>
      <c r="JL145" s="9">
        <v>3.1082866630023314</v>
      </c>
      <c r="JM145" s="9">
        <v>2.0677005443450525</v>
      </c>
      <c r="JN145" s="9">
        <v>2.0591502114971219</v>
      </c>
      <c r="JO145" s="9">
        <v>2.2136426946813672</v>
      </c>
      <c r="JP145" s="9">
        <v>2.1838931835517648</v>
      </c>
      <c r="JQ145" s="9">
        <v>1.2132751993620412</v>
      </c>
      <c r="JR145" s="9">
        <v>1.1929261008251857</v>
      </c>
      <c r="JS145" s="9">
        <v>2.9541795645239581</v>
      </c>
      <c r="JT145" s="9">
        <v>2.7068254489979888</v>
      </c>
      <c r="JU145" s="9">
        <v>1.7276360515914289</v>
      </c>
      <c r="JV145" s="9">
        <v>1.7276190624783303</v>
      </c>
      <c r="JW145" s="9">
        <v>3.6919779765619576</v>
      </c>
      <c r="JX145" s="9">
        <v>3.1821526003744536</v>
      </c>
      <c r="JY145" s="9">
        <v>2.3401313050412593</v>
      </c>
      <c r="JZ145" s="9">
        <v>2.3202275223632203</v>
      </c>
      <c r="KA145" s="9">
        <v>1.0194277407946748</v>
      </c>
      <c r="KB145" s="9">
        <v>1.1458074301366064</v>
      </c>
      <c r="KC145" s="9">
        <v>0.95052639553429019</v>
      </c>
      <c r="KD145" s="9">
        <v>1.0473682026211775</v>
      </c>
      <c r="KE145" s="9">
        <v>0.84561053671728714</v>
      </c>
      <c r="KF145" s="9">
        <v>1.5355074232022745</v>
      </c>
      <c r="KG145" s="9">
        <v>0.35856309281521725</v>
      </c>
      <c r="KH145" s="9">
        <v>0.79839012688667521</v>
      </c>
      <c r="KI145" s="9">
        <v>2.0084166666666667</v>
      </c>
      <c r="KJ145" s="9">
        <v>0.69099999999999995</v>
      </c>
      <c r="KK145" s="9">
        <v>0.54349999999999998</v>
      </c>
      <c r="KL145" s="9">
        <v>1.5974999999999999</v>
      </c>
      <c r="KM145" s="9">
        <v>1.6129499150332252</v>
      </c>
      <c r="KN145" s="9">
        <v>0.75955055805816685</v>
      </c>
      <c r="KO145" s="9">
        <v>0.52492654000716354</v>
      </c>
      <c r="KP145" s="9">
        <v>1.8046370649000423</v>
      </c>
      <c r="KQ145" s="9">
        <v>0.26996666666666669</v>
      </c>
      <c r="KR145" s="9">
        <v>0.22916666666666663</v>
      </c>
      <c r="KS145" s="9">
        <v>0.21319999999999997</v>
      </c>
      <c r="KT145" s="9">
        <v>0.24873000000000001</v>
      </c>
      <c r="KU145" s="9">
        <v>87.381261574074074</v>
      </c>
      <c r="KV145" s="27">
        <v>1.5715375011439139</v>
      </c>
      <c r="KW145" s="27">
        <v>1.1098065397183607</v>
      </c>
      <c r="KX145" s="27">
        <v>1.8592403260003727</v>
      </c>
      <c r="KY145" s="27">
        <v>1.179044952497198</v>
      </c>
      <c r="KZ145" s="27">
        <v>1.0458598443986746</v>
      </c>
      <c r="LA145" s="27">
        <v>1.2658531033114144</v>
      </c>
      <c r="LB145" s="27">
        <v>0.47803940585362953</v>
      </c>
      <c r="LC145" s="27">
        <v>0.6749314388077321</v>
      </c>
      <c r="LD145" s="27">
        <v>1.7378</v>
      </c>
      <c r="LE145" s="27">
        <v>2.343833333333333</v>
      </c>
      <c r="LF145" s="27">
        <v>1.2631919937827532</v>
      </c>
      <c r="LG145" s="27">
        <v>1.2197808843852151</v>
      </c>
      <c r="LH145" s="27">
        <v>0.97726666666666662</v>
      </c>
      <c r="LI145" s="27">
        <v>0.73330853692095088</v>
      </c>
      <c r="LJ145" s="9">
        <v>111.93937660356426</v>
      </c>
      <c r="LK145" s="27">
        <v>277.99999999999994</v>
      </c>
      <c r="LL145" s="9">
        <v>2.2066666666666666</v>
      </c>
      <c r="LM145" s="9">
        <v>2.3300176500822336</v>
      </c>
      <c r="LN145" s="9">
        <v>2.0003315721800004</v>
      </c>
      <c r="LO145" s="9">
        <v>1.7938692083333336</v>
      </c>
      <c r="LP145" s="9">
        <v>2.5672888721924405</v>
      </c>
      <c r="LQ145" s="9">
        <v>2.8135138017360006</v>
      </c>
      <c r="LR145" s="9">
        <v>3.2057172761117485</v>
      </c>
      <c r="LS145" s="9">
        <v>3.6825629764231231</v>
      </c>
      <c r="LT145" s="9">
        <v>245.44466666666668</v>
      </c>
      <c r="LU145" s="9">
        <v>242.05133333333333</v>
      </c>
      <c r="LV145" s="9">
        <v>270.76399999999995</v>
      </c>
      <c r="LW145" s="9">
        <v>231.57466666666667</v>
      </c>
      <c r="LX145" s="9">
        <v>240.92333333333332</v>
      </c>
      <c r="LY145" s="9">
        <v>230.31033333333335</v>
      </c>
      <c r="LZ145" s="9">
        <v>235.25333333333333</v>
      </c>
      <c r="MA145" s="9">
        <v>292.85433333333339</v>
      </c>
      <c r="MB145" s="9">
        <v>176.703</v>
      </c>
      <c r="MC145" s="9">
        <v>260.45066666666668</v>
      </c>
      <c r="MD145" s="9">
        <v>319.45133333333337</v>
      </c>
      <c r="ME145" s="9">
        <v>231.96166666666667</v>
      </c>
      <c r="MF145" s="9">
        <v>226.43033333333332</v>
      </c>
      <c r="MG145" s="9">
        <v>237.52166666666668</v>
      </c>
      <c r="MH145" s="9">
        <v>240.90600000000003</v>
      </c>
      <c r="MI145" s="9">
        <v>229.03766666666669</v>
      </c>
      <c r="MJ145" s="9">
        <v>230.18066666666664</v>
      </c>
      <c r="MK145" s="9">
        <v>239.86599999999999</v>
      </c>
      <c r="ML145" s="9">
        <v>296.31166666666667</v>
      </c>
      <c r="MM145" s="9">
        <v>361.64066666666668</v>
      </c>
      <c r="MN145" s="9">
        <v>322.49066666666664</v>
      </c>
      <c r="MO145" s="9">
        <v>155.51633333333334</v>
      </c>
      <c r="MP145" s="9">
        <v>167.27966666666666</v>
      </c>
      <c r="MQ145" s="9">
        <v>206.50033333333332</v>
      </c>
      <c r="MR145" s="9">
        <v>209.43466666666666</v>
      </c>
      <c r="MS145" s="9">
        <v>230.42133333333334</v>
      </c>
      <c r="MT145" s="9">
        <v>248.15333333333334</v>
      </c>
      <c r="MU145" s="9">
        <v>220.22199999999998</v>
      </c>
      <c r="MV145" s="9">
        <v>251.90499999999997</v>
      </c>
      <c r="MW145" s="9">
        <v>90.7</v>
      </c>
      <c r="MX145" s="9">
        <v>85.100000000000009</v>
      </c>
      <c r="MY145" s="9">
        <v>96.2</v>
      </c>
      <c r="MZ145" s="9">
        <v>91.933333333333337</v>
      </c>
      <c r="NA145" s="9">
        <v>86.333333333333329</v>
      </c>
      <c r="NB145" s="9">
        <v>83.366666666666674</v>
      </c>
      <c r="NC145" s="9">
        <v>84.966666666666654</v>
      </c>
      <c r="ND145" s="9">
        <v>99.133333333333326</v>
      </c>
      <c r="NE145" s="9">
        <v>228.12133333333335</v>
      </c>
      <c r="NF145" s="9">
        <v>238.81733333333332</v>
      </c>
      <c r="NG145" s="9">
        <v>8.0399999999999991</v>
      </c>
      <c r="NH145" s="9">
        <v>9.2033333333333331</v>
      </c>
      <c r="NI145" s="9">
        <v>7.5966666666666667</v>
      </c>
      <c r="NJ145" s="9">
        <v>93.233333333333348</v>
      </c>
      <c r="NK145" s="9">
        <v>208.80000000000004</v>
      </c>
      <c r="NL145" s="9">
        <v>230.9</v>
      </c>
      <c r="NM145" s="9">
        <v>145.32121791806154</v>
      </c>
      <c r="NN145" s="9">
        <v>1.4592543357275647</v>
      </c>
      <c r="NO145" s="9">
        <v>1.5852459865311292</v>
      </c>
      <c r="NP145" s="27">
        <v>92.877973909598794</v>
      </c>
      <c r="NQ145" s="27">
        <v>138.67049846288981</v>
      </c>
      <c r="NR145" s="27">
        <v>80.982218928414568</v>
      </c>
      <c r="NS145" s="27">
        <v>213.52522544283411</v>
      </c>
      <c r="NT145" s="27">
        <v>106.56714653784219</v>
      </c>
      <c r="NU145" s="27">
        <v>203.80933333333334</v>
      </c>
      <c r="NV145" s="27">
        <v>1530</v>
      </c>
      <c r="NW145" s="27">
        <v>238</v>
      </c>
      <c r="NX145" s="27">
        <v>337</v>
      </c>
      <c r="NY145" s="27">
        <v>203</v>
      </c>
      <c r="NZ145" s="27">
        <v>113</v>
      </c>
      <c r="OA145" s="27">
        <v>108</v>
      </c>
      <c r="OB145" s="27">
        <v>116</v>
      </c>
      <c r="OC145" s="27">
        <v>99.3</v>
      </c>
      <c r="OD145" s="27">
        <v>911.90247416666659</v>
      </c>
      <c r="OE145" s="27">
        <v>155.36033333333333</v>
      </c>
      <c r="OF145" s="27">
        <v>3270.9521531100477</v>
      </c>
      <c r="OG145" s="27">
        <v>4682.666666666667</v>
      </c>
      <c r="OH145" s="27">
        <v>7481.6000000000013</v>
      </c>
      <c r="OI145" s="27">
        <v>2439</v>
      </c>
      <c r="OJ145" s="9">
        <v>201</v>
      </c>
      <c r="OK145" s="9">
        <v>130</v>
      </c>
      <c r="OL145" s="9">
        <v>42.6</v>
      </c>
      <c r="OM145" s="9">
        <v>116</v>
      </c>
      <c r="ON145" s="9">
        <v>378</v>
      </c>
      <c r="OO145" s="9">
        <v>213.79999999999998</v>
      </c>
      <c r="OP145" s="9">
        <v>103.83333333333333</v>
      </c>
      <c r="OQ145" s="9">
        <v>105.86666666666667</v>
      </c>
      <c r="OR145" s="9">
        <v>138.96666666666667</v>
      </c>
      <c r="OS145" s="9">
        <v>171</v>
      </c>
      <c r="OT145" s="9">
        <v>226.0333333333333</v>
      </c>
      <c r="OU145" s="9">
        <v>329.26666666666665</v>
      </c>
      <c r="OV145" s="9">
        <v>191.36666666666665</v>
      </c>
      <c r="OW145" s="9">
        <v>231.6</v>
      </c>
      <c r="OX145" s="9">
        <v>192.43333333333331</v>
      </c>
      <c r="OY145" s="9">
        <v>184.36666666666667</v>
      </c>
      <c r="OZ145" s="9">
        <v>177.70000000000002</v>
      </c>
      <c r="PA145" s="9">
        <v>136.56666666666666</v>
      </c>
      <c r="PB145" s="9">
        <v>149.80000000000001</v>
      </c>
      <c r="PC145" s="9">
        <v>136.13333333333333</v>
      </c>
      <c r="PD145" s="9">
        <v>143.16666666666666</v>
      </c>
      <c r="PE145" s="9">
        <v>212.33333333333334</v>
      </c>
    </row>
    <row r="146" spans="1:421" ht="15.75">
      <c r="A146" s="2">
        <v>42005</v>
      </c>
      <c r="B146" s="9">
        <v>228.88250666666667</v>
      </c>
      <c r="C146" s="9">
        <v>126.61259733333334</v>
      </c>
      <c r="D146" s="9">
        <v>318.06248000000005</v>
      </c>
      <c r="E146" s="9">
        <v>970.33</v>
      </c>
      <c r="F146" s="9">
        <v>176.64666666666668</v>
      </c>
      <c r="G146" s="9">
        <v>370</v>
      </c>
      <c r="H146" s="9">
        <v>182.73444444444445</v>
      </c>
      <c r="I146" s="9">
        <v>179.33333333333334</v>
      </c>
      <c r="J146" s="9">
        <v>149.86047266666665</v>
      </c>
      <c r="K146" s="9">
        <v>174.2029575</v>
      </c>
      <c r="L146" s="9">
        <v>162</v>
      </c>
      <c r="M146" s="9">
        <v>985.17000000000007</v>
      </c>
      <c r="N146" s="9">
        <v>310</v>
      </c>
      <c r="O146" s="9">
        <v>170.93174047066668</v>
      </c>
      <c r="P146" s="9">
        <v>220.16831231733332</v>
      </c>
      <c r="Q146" s="9">
        <v>208.06108800000001</v>
      </c>
      <c r="R146" s="9">
        <v>151.58625666677108</v>
      </c>
      <c r="S146" s="9">
        <v>200.79723424565108</v>
      </c>
      <c r="T146" s="9">
        <v>132.16712606900001</v>
      </c>
      <c r="U146" s="9">
        <v>689.58758368083329</v>
      </c>
      <c r="V146" s="9">
        <v>192.51892597700785</v>
      </c>
      <c r="W146" s="9">
        <v>239.33333333333334</v>
      </c>
      <c r="X146" s="9">
        <v>880</v>
      </c>
      <c r="Y146" s="9">
        <v>217.27780513333335</v>
      </c>
      <c r="Z146" s="9">
        <v>340.7392816316372</v>
      </c>
      <c r="AA146" s="17">
        <v>297.62405369999993</v>
      </c>
      <c r="AB146" s="9">
        <v>419</v>
      </c>
      <c r="AC146" s="9">
        <v>890.33333333333337</v>
      </c>
      <c r="AD146" s="9">
        <v>365.33333333333331</v>
      </c>
      <c r="AE146" s="9">
        <v>1517.7440498719243</v>
      </c>
      <c r="AF146" s="9">
        <v>1302.93196842</v>
      </c>
      <c r="AG146" s="9">
        <v>1327.0844179353419</v>
      </c>
      <c r="AH146" s="9">
        <v>1405.3001356331245</v>
      </c>
      <c r="AI146" s="9">
        <v>1303.725378560305</v>
      </c>
      <c r="AJ146" s="9">
        <v>1344.6939666293938</v>
      </c>
      <c r="AK146" s="9">
        <v>2196.801253351317</v>
      </c>
      <c r="AL146" s="9">
        <v>240.73912032094617</v>
      </c>
      <c r="AM146" s="9">
        <v>193.77921543062885</v>
      </c>
      <c r="AN146" s="9">
        <v>144.07746135632831</v>
      </c>
      <c r="AO146" s="9">
        <v>218.00796697569376</v>
      </c>
      <c r="AP146" s="9">
        <v>269</v>
      </c>
      <c r="AQ146" s="9">
        <v>361.19066930000002</v>
      </c>
      <c r="AR146" s="9">
        <v>191.66666666666666</v>
      </c>
      <c r="AS146" s="9">
        <v>170.13333333333335</v>
      </c>
      <c r="AT146" s="9">
        <v>176.06666666666669</v>
      </c>
      <c r="AU146" s="9">
        <v>179.5333333333333</v>
      </c>
      <c r="AV146" s="9">
        <v>145.26666666666668</v>
      </c>
      <c r="AW146" s="9">
        <v>215.20000000000002</v>
      </c>
      <c r="AX146" s="9">
        <v>136.03333333333333</v>
      </c>
      <c r="AY146" s="9">
        <v>202.76666666666665</v>
      </c>
      <c r="AZ146" s="9">
        <v>151.73333333333332</v>
      </c>
      <c r="BA146" s="9">
        <v>144.1</v>
      </c>
      <c r="BB146" s="9">
        <v>167.73333333333335</v>
      </c>
      <c r="BC146" s="9">
        <v>219.36666666666667</v>
      </c>
      <c r="BD146" s="9">
        <v>97.666666666666657</v>
      </c>
      <c r="BE146" s="9">
        <v>210.66666666666669</v>
      </c>
      <c r="BF146" s="9">
        <v>183.13333333333333</v>
      </c>
      <c r="BG146" s="9">
        <v>105.3</v>
      </c>
      <c r="BH146" s="9">
        <v>156.06666666666669</v>
      </c>
      <c r="BI146" s="9">
        <v>193.805685193042</v>
      </c>
      <c r="BJ146" s="9">
        <v>217.14983251664708</v>
      </c>
      <c r="BK146" s="9">
        <v>233.57901230559435</v>
      </c>
      <c r="BL146" s="9">
        <v>176.03572314562143</v>
      </c>
      <c r="BM146" s="9">
        <v>138.61689734980482</v>
      </c>
      <c r="BN146" s="9">
        <v>138.43451102869412</v>
      </c>
      <c r="BO146" s="9">
        <v>240.60784179806438</v>
      </c>
      <c r="BP146" s="9">
        <v>274.34796962693963</v>
      </c>
      <c r="BQ146" s="9">
        <v>205.9228650137741</v>
      </c>
      <c r="BR146" s="9">
        <v>184.33367243133264</v>
      </c>
      <c r="BS146" s="9">
        <v>172.96988227738456</v>
      </c>
      <c r="BT146" s="9">
        <v>156.77513355998056</v>
      </c>
      <c r="BU146" s="9">
        <v>190.78735778080949</v>
      </c>
      <c r="BV146" s="9">
        <v>202.87081339712918</v>
      </c>
      <c r="BW146" s="9">
        <v>172.36666666666667</v>
      </c>
      <c r="BX146" s="9">
        <v>280</v>
      </c>
      <c r="BY146" s="9">
        <v>186.43333333333331</v>
      </c>
      <c r="BZ146" s="9">
        <v>193.1</v>
      </c>
      <c r="CA146" s="9">
        <v>237.74484070674387</v>
      </c>
      <c r="CB146" s="9">
        <v>181.5</v>
      </c>
      <c r="CC146" s="9">
        <v>1893.621469662455</v>
      </c>
      <c r="CD146" s="9">
        <v>3558.6362666839827</v>
      </c>
      <c r="CE146" s="9">
        <v>3889.2310372025972</v>
      </c>
      <c r="CF146" s="9"/>
      <c r="CG146" s="9">
        <v>2432.6260690523814</v>
      </c>
      <c r="CH146" s="27">
        <v>6774.75</v>
      </c>
      <c r="CI146" s="27">
        <v>3575</v>
      </c>
      <c r="CJ146" s="27">
        <v>12472.823333333334</v>
      </c>
      <c r="CK146" s="27">
        <v>4365.666666666667</v>
      </c>
      <c r="CL146" s="27">
        <v>226.16666666666666</v>
      </c>
      <c r="CM146" s="27">
        <v>3635.3333333333335</v>
      </c>
      <c r="CN146" s="27">
        <v>8089.3266666666668</v>
      </c>
      <c r="CO146" s="27">
        <v>9239.5833333333339</v>
      </c>
      <c r="CP146" s="27">
        <v>9177.0733333333337</v>
      </c>
      <c r="CQ146" s="27">
        <v>128.70555555555555</v>
      </c>
      <c r="CR146" s="27">
        <v>196.16666666666666</v>
      </c>
      <c r="CS146" s="27">
        <v>568.61416666666662</v>
      </c>
      <c r="CT146" s="27">
        <v>164.39166666666665</v>
      </c>
      <c r="CU146" s="27">
        <v>187.70833333333334</v>
      </c>
      <c r="CV146" s="27">
        <v>571.80562020733339</v>
      </c>
      <c r="CW146" s="9">
        <v>238.89535451666666</v>
      </c>
      <c r="CX146" s="9">
        <v>471.31525573192243</v>
      </c>
      <c r="CY146" s="9">
        <v>153</v>
      </c>
      <c r="CZ146" s="9">
        <v>168.66666666666666</v>
      </c>
      <c r="DA146" s="9">
        <v>232.33872560188351</v>
      </c>
      <c r="DB146" s="9">
        <v>1359.9181228096968</v>
      </c>
      <c r="DC146" s="27">
        <v>268.59999999999997</v>
      </c>
      <c r="DD146" s="9">
        <v>2309.0133333333333</v>
      </c>
      <c r="DE146" s="9">
        <v>430.66666666666669</v>
      </c>
      <c r="DF146" s="9">
        <v>386.33333333333331</v>
      </c>
      <c r="DG146" s="9">
        <v>427.09555555555556</v>
      </c>
      <c r="DH146" s="9">
        <v>405.66666666666669</v>
      </c>
      <c r="DI146" s="9">
        <v>368.17197420000002</v>
      </c>
      <c r="DJ146" s="9">
        <v>723.33333333333337</v>
      </c>
      <c r="DK146" s="9">
        <v>724.66666666666663</v>
      </c>
      <c r="DL146" s="9">
        <v>773.33333333333337</v>
      </c>
      <c r="DM146" s="9">
        <v>696.61160100983886</v>
      </c>
      <c r="DN146" s="9">
        <v>397</v>
      </c>
      <c r="DO146" s="9">
        <v>381.66666666666669</v>
      </c>
      <c r="DP146" s="9">
        <v>411.66666666666669</v>
      </c>
      <c r="DQ146" s="9">
        <v>407.20653248165871</v>
      </c>
      <c r="DR146" s="9">
        <v>1867.6666666666667</v>
      </c>
      <c r="DS146" s="9">
        <v>390</v>
      </c>
      <c r="DT146" s="9">
        <v>436.33333333333331</v>
      </c>
      <c r="DU146" s="9">
        <v>827.70333333333338</v>
      </c>
      <c r="DV146" s="9">
        <v>813.33333333333337</v>
      </c>
      <c r="DW146" s="9">
        <v>213</v>
      </c>
      <c r="DX146" s="9">
        <v>495.5631502999924</v>
      </c>
      <c r="DY146" s="9">
        <v>406.33333333333331</v>
      </c>
      <c r="DZ146" s="9">
        <v>924.22666666666657</v>
      </c>
      <c r="EA146" s="9">
        <v>757.66666666666663</v>
      </c>
      <c r="EB146" s="9">
        <v>370.39000000000004</v>
      </c>
      <c r="EC146" s="9">
        <v>270.66666666666669</v>
      </c>
      <c r="ED146" s="17">
        <v>647.66666666666663</v>
      </c>
      <c r="EE146" s="9">
        <v>493.5320621910941</v>
      </c>
      <c r="EF146" s="9">
        <v>1222.8306798933334</v>
      </c>
      <c r="EG146" s="9">
        <v>1027.5011157613333</v>
      </c>
      <c r="EH146" s="9">
        <v>340.52233551416663</v>
      </c>
      <c r="EI146" s="9">
        <v>798.00315345302317</v>
      </c>
      <c r="EJ146" s="9">
        <v>369.61744150736581</v>
      </c>
      <c r="EK146" s="9">
        <v>364.05380158081181</v>
      </c>
      <c r="EL146" s="9">
        <v>361.69423979446577</v>
      </c>
      <c r="EM146" s="9">
        <v>135.23333333333332</v>
      </c>
      <c r="EN146" s="9">
        <v>243.23333333333335</v>
      </c>
      <c r="EO146" s="9">
        <v>194.83333333333334</v>
      </c>
      <c r="EP146" s="9">
        <v>166.33333333333334</v>
      </c>
      <c r="EQ146" s="9">
        <v>245.6</v>
      </c>
      <c r="ER146" s="9">
        <v>247.46666666666664</v>
      </c>
      <c r="ES146" s="9">
        <v>159.33333333333334</v>
      </c>
      <c r="ET146" s="9">
        <v>197.86666666666665</v>
      </c>
      <c r="EU146" s="9">
        <v>103.13333333333333</v>
      </c>
      <c r="EV146" s="9">
        <v>245.15000000000003</v>
      </c>
      <c r="EW146" s="9">
        <v>168.40336134453784</v>
      </c>
      <c r="EX146" s="9">
        <v>137.44391996248052</v>
      </c>
      <c r="EY146" s="9">
        <v>196.71813163365158</v>
      </c>
      <c r="EZ146" s="9">
        <v>153.23369453539183</v>
      </c>
      <c r="FA146" s="9">
        <v>236.61077163694259</v>
      </c>
      <c r="FB146" s="9">
        <v>126.89412070740175</v>
      </c>
      <c r="FC146" s="9">
        <v>646.88216239410997</v>
      </c>
      <c r="FD146" s="9">
        <v>4568.284703977356</v>
      </c>
      <c r="FE146" s="9">
        <v>442.27551463184926</v>
      </c>
      <c r="FF146" s="9">
        <v>833.56781262200002</v>
      </c>
      <c r="FG146" s="9">
        <v>1144.3333333333333</v>
      </c>
      <c r="FH146" s="9">
        <v>485</v>
      </c>
      <c r="FI146" s="9">
        <v>463.70562020000006</v>
      </c>
      <c r="FJ146" s="9">
        <v>26.990108695652172</v>
      </c>
      <c r="FK146" s="9">
        <v>27.057440613026824</v>
      </c>
      <c r="FL146" s="9">
        <v>359.54015151515154</v>
      </c>
      <c r="FM146" s="9">
        <v>461.98744621704742</v>
      </c>
      <c r="FN146" s="9">
        <v>1046.3333333333333</v>
      </c>
      <c r="FO146" s="9">
        <v>149.1</v>
      </c>
      <c r="FP146" s="9">
        <v>381.66301587301592</v>
      </c>
      <c r="FQ146" s="9">
        <v>311.72774892591315</v>
      </c>
      <c r="FR146" s="9">
        <v>355.96666666666664</v>
      </c>
      <c r="FS146" s="9">
        <v>309.26666666666671</v>
      </c>
      <c r="FT146" s="9">
        <v>543.31570754256143</v>
      </c>
      <c r="FU146" s="9">
        <v>0.65433333333333332</v>
      </c>
      <c r="FV146" s="9">
        <v>781.75918105199992</v>
      </c>
      <c r="FW146" s="9">
        <v>748.24891722799987</v>
      </c>
      <c r="FX146" s="9">
        <v>145.20000000000002</v>
      </c>
      <c r="FY146" s="9">
        <v>182.9</v>
      </c>
      <c r="FZ146" s="9">
        <v>151.83333333333331</v>
      </c>
      <c r="GA146" s="9">
        <v>152.33333333333334</v>
      </c>
      <c r="GB146" s="9">
        <v>133.96666666666667</v>
      </c>
      <c r="GC146" s="9">
        <v>170.26666666666668</v>
      </c>
      <c r="GD146" s="9">
        <v>167.36666666666667</v>
      </c>
      <c r="GE146" s="9">
        <v>115.8191554707243</v>
      </c>
      <c r="GF146" s="9">
        <v>120.05755720452555</v>
      </c>
      <c r="GG146" s="9">
        <v>150.2775119617225</v>
      </c>
      <c r="GH146" s="9">
        <v>175.84679404000175</v>
      </c>
      <c r="GI146" s="9">
        <v>722.01390804999994</v>
      </c>
      <c r="GJ146" s="9">
        <v>17.000000000000004</v>
      </c>
      <c r="GK146" s="9">
        <v>15.733333333333334</v>
      </c>
      <c r="GL146" s="9">
        <v>3.5723333333333329</v>
      </c>
      <c r="GM146" s="9">
        <v>1.0309816666666667</v>
      </c>
      <c r="GN146" s="9">
        <v>1.6726632775119619</v>
      </c>
      <c r="GO146" s="9">
        <v>3.978000974003606</v>
      </c>
      <c r="GP146" s="9">
        <v>1.5382647527910687</v>
      </c>
      <c r="GQ146" s="9">
        <v>5.4216666666666669</v>
      </c>
      <c r="GR146" s="9">
        <v>0.53012000000000004</v>
      </c>
      <c r="GS146" s="9">
        <v>4.9776666666666669</v>
      </c>
      <c r="GT146" s="9">
        <v>1.5044485645933012</v>
      </c>
      <c r="GU146" s="9">
        <v>180.29999999999998</v>
      </c>
      <c r="GV146" s="9">
        <v>132.06666666666666</v>
      </c>
      <c r="GW146" s="9">
        <v>127.60000000000001</v>
      </c>
      <c r="GX146" s="9">
        <v>164</v>
      </c>
      <c r="GY146" s="9">
        <v>157.76666666666668</v>
      </c>
      <c r="GZ146" s="9">
        <v>121.46666666666668</v>
      </c>
      <c r="HA146" s="9">
        <v>212.66666666666666</v>
      </c>
      <c r="HB146" s="9">
        <v>103.04330151553435</v>
      </c>
      <c r="HC146" s="9">
        <v>109.51395017610885</v>
      </c>
      <c r="HD146" s="9">
        <v>190.39614984017527</v>
      </c>
      <c r="HE146" s="9">
        <v>108.02294432083796</v>
      </c>
      <c r="HF146" s="9">
        <v>132.97713662370043</v>
      </c>
      <c r="HG146" s="9">
        <v>112.33480176211457</v>
      </c>
      <c r="HH146" s="9">
        <v>13.616666666666667</v>
      </c>
      <c r="HI146" s="9">
        <v>1.0885666666666667</v>
      </c>
      <c r="HJ146" s="9">
        <v>15.053333333333333</v>
      </c>
      <c r="HK146" s="9">
        <v>0.28506666666666663</v>
      </c>
      <c r="HL146" s="34">
        <v>216.66666666666666</v>
      </c>
      <c r="HM146" s="9">
        <v>183.63333333333333</v>
      </c>
      <c r="HN146" s="34">
        <v>226.5</v>
      </c>
      <c r="HO146" s="9">
        <v>1.6294666666666666</v>
      </c>
      <c r="HP146" s="9">
        <v>2.4968666666666666</v>
      </c>
      <c r="HQ146" s="9">
        <v>1.0475029667957829</v>
      </c>
      <c r="HR146" s="9">
        <v>2.4784316233766233</v>
      </c>
      <c r="HS146" s="9">
        <v>6.3038781204441738</v>
      </c>
      <c r="HT146" s="9">
        <v>0.53630266666666671</v>
      </c>
      <c r="HU146" s="9">
        <v>0.38873333333333332</v>
      </c>
      <c r="HV146" s="9">
        <v>0.74603333333333344</v>
      </c>
      <c r="HW146" s="9">
        <v>3.9349554010650869</v>
      </c>
      <c r="HX146" s="9">
        <v>0.96486230462519929</v>
      </c>
      <c r="HY146" s="9">
        <v>1.3872666666666664</v>
      </c>
      <c r="HZ146" s="9">
        <v>0.46880000000000005</v>
      </c>
      <c r="IA146" s="9">
        <v>1.9812256710454401</v>
      </c>
      <c r="IB146" s="9">
        <v>0.99670000000000003</v>
      </c>
      <c r="IC146" s="9">
        <v>1.476</v>
      </c>
      <c r="ID146" s="9">
        <v>1.4691000000000001</v>
      </c>
      <c r="IE146" s="9">
        <v>2.1113333333333335</v>
      </c>
      <c r="IF146" s="9">
        <v>2.4274966810966809</v>
      </c>
      <c r="IG146" s="9">
        <v>1.6298888888888889</v>
      </c>
      <c r="IH146" s="9">
        <v>0.64306775271512118</v>
      </c>
      <c r="II146" s="9">
        <v>184.6</v>
      </c>
      <c r="IJ146" s="9">
        <v>211.83333333333334</v>
      </c>
      <c r="IK146" s="9">
        <v>214</v>
      </c>
      <c r="IL146" s="9">
        <v>186.4</v>
      </c>
      <c r="IM146" s="9">
        <v>255.83333333333337</v>
      </c>
      <c r="IN146" s="9">
        <v>180</v>
      </c>
      <c r="IO146" s="9">
        <v>245.06666666666666</v>
      </c>
      <c r="IP146" s="9">
        <v>251.26666666666665</v>
      </c>
      <c r="IQ146" s="9">
        <v>66.099999999999994</v>
      </c>
      <c r="IR146" s="9">
        <v>106.96666666666665</v>
      </c>
      <c r="IS146" s="9">
        <v>270.53333333333336</v>
      </c>
      <c r="IT146" s="9">
        <v>182.03333333333333</v>
      </c>
      <c r="IU146" s="9">
        <v>194.23333333333332</v>
      </c>
      <c r="IV146" s="9">
        <v>211.36666666666665</v>
      </c>
      <c r="IW146" s="9">
        <v>186.70307740783528</v>
      </c>
      <c r="IX146" s="9">
        <v>170.24892982032796</v>
      </c>
      <c r="IY146" s="9">
        <v>107.78815635870924</v>
      </c>
      <c r="IZ146" s="9">
        <v>106.82672458026565</v>
      </c>
      <c r="JA146" s="9">
        <v>136.22226523015661</v>
      </c>
      <c r="JB146" s="9">
        <v>103.62918788361696</v>
      </c>
      <c r="JC146" s="9">
        <v>135.74395641811375</v>
      </c>
      <c r="JD146" s="9">
        <v>235.23477843160805</v>
      </c>
      <c r="JE146" s="9">
        <v>1.9070833333333332</v>
      </c>
      <c r="JF146" s="9">
        <v>0.505</v>
      </c>
      <c r="JG146" s="9">
        <v>1.0152121068353706</v>
      </c>
      <c r="JH146" s="9">
        <v>1.5638604275312513</v>
      </c>
      <c r="JI146" s="9">
        <v>2.2648684099839684</v>
      </c>
      <c r="JJ146" s="9">
        <v>2.7312050402980708</v>
      </c>
      <c r="JK146" s="9">
        <v>2.9694363179911982</v>
      </c>
      <c r="JL146" s="9">
        <v>3.1425446595423723</v>
      </c>
      <c r="JM146" s="9">
        <v>2.1084093073593069</v>
      </c>
      <c r="JN146" s="9">
        <v>2.1056515367965369</v>
      </c>
      <c r="JO146" s="9">
        <v>2.1387933333333331</v>
      </c>
      <c r="JP146" s="9">
        <v>2.1244633405483406</v>
      </c>
      <c r="JQ146" s="9">
        <v>1.340166298701299</v>
      </c>
      <c r="JR146" s="9">
        <v>1.3138851803751803</v>
      </c>
      <c r="JS146" s="9">
        <v>3.1523303174603172</v>
      </c>
      <c r="JT146" s="9">
        <v>2.9979524603174603</v>
      </c>
      <c r="JU146" s="9">
        <v>1.6970275252525253</v>
      </c>
      <c r="JV146" s="9">
        <v>1.6922175613275612</v>
      </c>
      <c r="JW146" s="9">
        <v>3.4335051803751804</v>
      </c>
      <c r="JX146" s="9">
        <v>3.3229130519480528</v>
      </c>
      <c r="JY146" s="9">
        <v>2.2968340404040406</v>
      </c>
      <c r="JZ146" s="9">
        <v>2.2972502308802309</v>
      </c>
      <c r="KA146" s="9">
        <v>0.86472827561327559</v>
      </c>
      <c r="KB146" s="9">
        <v>0.86979022366522374</v>
      </c>
      <c r="KC146" s="9">
        <v>0.58236943722943724</v>
      </c>
      <c r="KD146" s="9">
        <v>0.85931917748917741</v>
      </c>
      <c r="KE146" s="9">
        <v>0.4885271861471861</v>
      </c>
      <c r="KF146" s="9">
        <v>1.4740867460317459</v>
      </c>
      <c r="KG146" s="9">
        <v>0.26788448811152821</v>
      </c>
      <c r="KH146" s="9">
        <v>0.50388824246435882</v>
      </c>
      <c r="KI146" s="9">
        <v>1.9554166666666666</v>
      </c>
      <c r="KJ146" s="9">
        <v>0.71375</v>
      </c>
      <c r="KK146" s="9">
        <v>0.55000000000000004</v>
      </c>
      <c r="KL146" s="9">
        <v>1.7245833333333334</v>
      </c>
      <c r="KM146" s="9">
        <v>1.6489704008705754</v>
      </c>
      <c r="KN146" s="9">
        <v>0.73016537531297943</v>
      </c>
      <c r="KO146" s="9">
        <v>0.48266129548683501</v>
      </c>
      <c r="KP146" s="9">
        <v>1.9027858852296076</v>
      </c>
      <c r="KQ146" s="9">
        <v>0.2699333333333333</v>
      </c>
      <c r="KR146" s="9">
        <v>0.23980000000000001</v>
      </c>
      <c r="KS146" s="9">
        <v>0.24083333333333332</v>
      </c>
      <c r="KT146" s="9">
        <v>0.28167666666666663</v>
      </c>
      <c r="KU146" s="9">
        <v>63.05460317460318</v>
      </c>
      <c r="KV146" s="27">
        <v>1.4410961252439793</v>
      </c>
      <c r="KW146" s="27">
        <v>1.0552784783115325</v>
      </c>
      <c r="KX146" s="27">
        <v>1.7749830555961934</v>
      </c>
      <c r="KY146" s="27">
        <v>0.9728986622723903</v>
      </c>
      <c r="KZ146" s="27">
        <v>0.66681222381482796</v>
      </c>
      <c r="LA146" s="27">
        <v>0.9251555436221639</v>
      </c>
      <c r="LB146" s="27">
        <v>0.3644391390300612</v>
      </c>
      <c r="LC146" s="27">
        <v>0.53510103763726835</v>
      </c>
      <c r="LD146" s="27">
        <v>1.8858333333333333</v>
      </c>
      <c r="LE146" s="27">
        <v>2.3732666666666664</v>
      </c>
      <c r="LF146" s="27">
        <v>1.3847000843682813</v>
      </c>
      <c r="LG146" s="27">
        <v>1.3670269706343952</v>
      </c>
      <c r="LH146" s="27">
        <v>0.77776666666666661</v>
      </c>
      <c r="LI146" s="27">
        <v>0.71667679690831088</v>
      </c>
      <c r="LJ146" s="9">
        <v>103.70622009569379</v>
      </c>
      <c r="LK146" s="27">
        <v>268.59999999999997</v>
      </c>
      <c r="LL146" s="9">
        <v>1.5433333333333332</v>
      </c>
      <c r="LM146" s="9">
        <v>2.2061929830623415</v>
      </c>
      <c r="LN146" s="9">
        <v>1.91085074152</v>
      </c>
      <c r="LO146" s="9">
        <v>1.7541204000000004</v>
      </c>
      <c r="LP146" s="9">
        <v>2.5152531734797887</v>
      </c>
      <c r="LQ146" s="9">
        <v>2.5649780427144759</v>
      </c>
      <c r="LR146" s="9">
        <v>3.0363811300134258</v>
      </c>
      <c r="LS146" s="9">
        <v>4.0994260282374153</v>
      </c>
      <c r="LT146" s="9">
        <v>246.42100000000002</v>
      </c>
      <c r="LU146" s="9">
        <v>242.53899999999999</v>
      </c>
      <c r="LV146" s="9">
        <v>273.48433333333338</v>
      </c>
      <c r="LW146" s="9">
        <v>233.91333333333333</v>
      </c>
      <c r="LX146" s="9">
        <v>251.52233333333334</v>
      </c>
      <c r="LY146" s="9">
        <v>228.678</v>
      </c>
      <c r="LZ146" s="9">
        <v>240.84666666666666</v>
      </c>
      <c r="MA146" s="9">
        <v>295.78866666666664</v>
      </c>
      <c r="MB146" s="9">
        <v>177.94233333333332</v>
      </c>
      <c r="MC146" s="9">
        <v>260.64066666666668</v>
      </c>
      <c r="MD146" s="9">
        <v>323.69400000000002</v>
      </c>
      <c r="ME146" s="9">
        <v>224.38033333333331</v>
      </c>
      <c r="MF146" s="9">
        <v>228.08666666666667</v>
      </c>
      <c r="MG146" s="9">
        <v>239.43466666666666</v>
      </c>
      <c r="MH146" s="9">
        <v>257.49100000000004</v>
      </c>
      <c r="MI146" s="9">
        <v>225.92800000000003</v>
      </c>
      <c r="MJ146" s="9">
        <v>220.4</v>
      </c>
      <c r="MK146" s="9">
        <v>237.131</v>
      </c>
      <c r="ML146" s="9">
        <v>294.77500000000003</v>
      </c>
      <c r="MM146" s="9">
        <v>349.90733333333333</v>
      </c>
      <c r="MN146" s="9">
        <v>326.77800000000002</v>
      </c>
      <c r="MO146" s="9">
        <v>158.20599999999999</v>
      </c>
      <c r="MP146" s="9">
        <v>168.73666666666668</v>
      </c>
      <c r="MQ146" s="9">
        <v>208.21166666666667</v>
      </c>
      <c r="MR146" s="9">
        <v>215.63</v>
      </c>
      <c r="MS146" s="9">
        <v>228.62300000000002</v>
      </c>
      <c r="MT146" s="9">
        <v>232.78333333333333</v>
      </c>
      <c r="MU146" s="9">
        <v>221.70000000000002</v>
      </c>
      <c r="MV146" s="9">
        <v>253.62133333333335</v>
      </c>
      <c r="MW146" s="9">
        <v>90.233333333333334</v>
      </c>
      <c r="MX146" s="9">
        <v>86.033333333333317</v>
      </c>
      <c r="MY146" s="9">
        <v>95.433333333333337</v>
      </c>
      <c r="MZ146" s="9">
        <v>87.966666666666654</v>
      </c>
      <c r="NA146" s="9">
        <v>67.699999999999989</v>
      </c>
      <c r="NB146" s="9">
        <v>66.36666666666666</v>
      </c>
      <c r="NC146" s="9">
        <v>64.033333333333346</v>
      </c>
      <c r="ND146" s="9">
        <v>76.966666666666654</v>
      </c>
      <c r="NE146" s="9">
        <v>234.09100000000001</v>
      </c>
      <c r="NF146" s="9">
        <v>239.14133333333334</v>
      </c>
      <c r="NG146" s="9">
        <v>9.1566666666666681</v>
      </c>
      <c r="NH146" s="9">
        <v>9.3333333333333339</v>
      </c>
      <c r="NI146" s="9">
        <v>8.5833333333333339</v>
      </c>
      <c r="NJ146" s="9">
        <v>90.40000000000002</v>
      </c>
      <c r="NK146" s="9">
        <v>209.03333333333333</v>
      </c>
      <c r="NL146" s="9">
        <v>236.79999999999998</v>
      </c>
      <c r="NM146" s="9">
        <v>164.19575960465488</v>
      </c>
      <c r="NN146" s="9">
        <v>1.411704383207375</v>
      </c>
      <c r="NO146" s="9">
        <v>1.4797983330752955</v>
      </c>
      <c r="NP146" s="27">
        <v>82.573871584186776</v>
      </c>
      <c r="NQ146" s="27">
        <v>121.82013497165012</v>
      </c>
      <c r="NR146" s="27">
        <v>78.402930823385361</v>
      </c>
      <c r="NS146" s="27">
        <v>176.95353535353539</v>
      </c>
      <c r="NT146" s="27">
        <v>101.37860446570973</v>
      </c>
      <c r="NU146" s="27">
        <v>207.73133333333331</v>
      </c>
      <c r="NV146" s="27">
        <v>1650</v>
      </c>
      <c r="NW146" s="27">
        <v>238</v>
      </c>
      <c r="NX146" s="27">
        <v>283</v>
      </c>
      <c r="NY146" s="27">
        <v>207</v>
      </c>
      <c r="NZ146" s="27">
        <v>103</v>
      </c>
      <c r="OA146" s="27">
        <v>97.8</v>
      </c>
      <c r="OB146" s="27">
        <v>106</v>
      </c>
      <c r="OC146" s="27">
        <v>97</v>
      </c>
      <c r="OD146" s="27">
        <v>974.80328143311442</v>
      </c>
      <c r="OE146" s="27">
        <v>154.566</v>
      </c>
      <c r="OF146" s="27">
        <v>3177.4029505582134</v>
      </c>
      <c r="OG146" s="27">
        <v>4281.3</v>
      </c>
      <c r="OH146" s="27">
        <v>6844.4666666666672</v>
      </c>
      <c r="OI146" s="27">
        <v>2290.2666666666669</v>
      </c>
      <c r="OJ146" s="9">
        <v>201</v>
      </c>
      <c r="OK146" s="9">
        <v>130</v>
      </c>
      <c r="OL146" s="9">
        <v>44</v>
      </c>
      <c r="OM146" s="9">
        <v>123</v>
      </c>
      <c r="ON146" s="9">
        <v>324</v>
      </c>
      <c r="OO146" s="9">
        <v>214.06666666666669</v>
      </c>
      <c r="OP146" s="9">
        <v>104.5</v>
      </c>
      <c r="OQ146" s="9">
        <v>105.73333333333333</v>
      </c>
      <c r="OR146" s="9">
        <v>139.6</v>
      </c>
      <c r="OS146" s="9">
        <v>171.03333333333333</v>
      </c>
      <c r="OT146" s="9">
        <v>226.23333333333335</v>
      </c>
      <c r="OU146" s="9">
        <v>331.36666666666662</v>
      </c>
      <c r="OV146" s="9">
        <v>190.86666666666667</v>
      </c>
      <c r="OW146" s="9">
        <v>231.69999999999996</v>
      </c>
      <c r="OX146" s="9">
        <v>195.9</v>
      </c>
      <c r="OY146" s="9">
        <v>184.16666666666666</v>
      </c>
      <c r="OZ146" s="9">
        <v>178.69999999999996</v>
      </c>
      <c r="PA146" s="9">
        <v>136.33333333333334</v>
      </c>
      <c r="PB146" s="9">
        <v>140.46666666666667</v>
      </c>
      <c r="PC146" s="9">
        <v>133.43333333333334</v>
      </c>
      <c r="PD146" s="9">
        <v>143.20000000000002</v>
      </c>
      <c r="PE146" s="9">
        <v>213.0333333333333</v>
      </c>
    </row>
    <row r="147" spans="1:421" ht="15.75">
      <c r="A147" s="3">
        <v>42095</v>
      </c>
      <c r="B147" s="9">
        <v>225.51433600000004</v>
      </c>
      <c r="C147" s="9">
        <v>124.928512</v>
      </c>
      <c r="D147" s="9">
        <v>288.89718400000004</v>
      </c>
      <c r="E147" s="9">
        <v>963.5100000000001</v>
      </c>
      <c r="F147" s="9">
        <v>169</v>
      </c>
      <c r="G147" s="9">
        <v>387</v>
      </c>
      <c r="H147" s="9">
        <v>167.89378666666667</v>
      </c>
      <c r="I147" s="9">
        <v>180.75</v>
      </c>
      <c r="J147" s="9">
        <v>144.08651399999999</v>
      </c>
      <c r="K147" s="9">
        <v>168.42899883333334</v>
      </c>
      <c r="L147" s="9">
        <v>154.33333333333334</v>
      </c>
      <c r="M147" s="9">
        <v>1045.4666666666667</v>
      </c>
      <c r="N147" s="9">
        <v>335</v>
      </c>
      <c r="O147" s="9">
        <v>171.22569015333332</v>
      </c>
      <c r="P147" s="9">
        <v>220.90318652400001</v>
      </c>
      <c r="Q147" s="9">
        <v>196.34903999999997</v>
      </c>
      <c r="R147" s="9">
        <v>144.10873300416665</v>
      </c>
      <c r="S147" s="9">
        <v>186.79646282814736</v>
      </c>
      <c r="T147" s="9">
        <v>84.427860418416657</v>
      </c>
      <c r="U147" s="9">
        <v>623.39746388636661</v>
      </c>
      <c r="V147" s="9">
        <v>185.21321174882576</v>
      </c>
      <c r="W147" s="9">
        <v>226.66666666666666</v>
      </c>
      <c r="X147" s="9">
        <v>948.20666666666659</v>
      </c>
      <c r="Y147" s="9">
        <v>199.76330336666669</v>
      </c>
      <c r="Z147" s="9">
        <v>352.42515030247176</v>
      </c>
      <c r="AA147" s="17">
        <v>272.63833067333331</v>
      </c>
      <c r="AB147" s="9">
        <v>394.66666666666669</v>
      </c>
      <c r="AC147" s="9">
        <v>854.33333333333337</v>
      </c>
      <c r="AD147" s="9">
        <v>355.33333333333331</v>
      </c>
      <c r="AE147" s="9">
        <v>1593.3206757144098</v>
      </c>
      <c r="AF147" s="9">
        <v>1435.2093256199998</v>
      </c>
      <c r="AG147" s="9">
        <v>1388.8665675107889</v>
      </c>
      <c r="AH147" s="9">
        <v>1543.0115168344512</v>
      </c>
      <c r="AI147" s="9">
        <v>1408.9067069180735</v>
      </c>
      <c r="AJ147" s="9">
        <v>1506.7939333321428</v>
      </c>
      <c r="AK147" s="9">
        <v>2184.30744357806</v>
      </c>
      <c r="AL147" s="9">
        <v>230.26350092304233</v>
      </c>
      <c r="AM147" s="9">
        <v>184.4498933340823</v>
      </c>
      <c r="AN147" s="9">
        <v>138.81869984563491</v>
      </c>
      <c r="AO147" s="9">
        <v>197.0661283068398</v>
      </c>
      <c r="AP147" s="9">
        <v>233.66666666666666</v>
      </c>
      <c r="AQ147" s="9">
        <v>305.83014623333332</v>
      </c>
      <c r="AR147" s="9">
        <v>186.70000000000002</v>
      </c>
      <c r="AS147" s="9">
        <v>164.6</v>
      </c>
      <c r="AT147" s="9">
        <v>175.86666666666667</v>
      </c>
      <c r="AU147" s="9">
        <v>176.26666666666665</v>
      </c>
      <c r="AV147" s="9">
        <v>145.63333333333333</v>
      </c>
      <c r="AW147" s="9">
        <v>220.13333333333335</v>
      </c>
      <c r="AX147" s="9">
        <v>135.96666666666667</v>
      </c>
      <c r="AY147" s="9">
        <v>203.06666666666669</v>
      </c>
      <c r="AZ147" s="9">
        <v>146.66666666666669</v>
      </c>
      <c r="BA147" s="9">
        <v>134.56666666666666</v>
      </c>
      <c r="BB147" s="9">
        <v>159.5</v>
      </c>
      <c r="BC147" s="9">
        <v>218.10000000000005</v>
      </c>
      <c r="BD147" s="9">
        <v>104.80000000000001</v>
      </c>
      <c r="BE147" s="9">
        <v>189.16666666666666</v>
      </c>
      <c r="BF147" s="9">
        <v>172.5</v>
      </c>
      <c r="BG147" s="9">
        <v>97.066666666666663</v>
      </c>
      <c r="BH147" s="9">
        <v>150.73333333333335</v>
      </c>
      <c r="BI147" s="9">
        <v>186.33856597369538</v>
      </c>
      <c r="BJ147" s="9">
        <v>196.30668834211727</v>
      </c>
      <c r="BK147" s="9">
        <v>149.20938991525696</v>
      </c>
      <c r="BL147" s="9">
        <v>161.84569585710744</v>
      </c>
      <c r="BM147" s="9">
        <v>143.37085131200033</v>
      </c>
      <c r="BN147" s="9">
        <v>152.48877610774935</v>
      </c>
      <c r="BO147" s="9">
        <v>223.83123923713265</v>
      </c>
      <c r="BP147" s="9">
        <v>249.19115219544406</v>
      </c>
      <c r="BQ147" s="9">
        <v>202.89256198347113</v>
      </c>
      <c r="BR147" s="9">
        <v>173.95727365208543</v>
      </c>
      <c r="BS147" s="9">
        <v>156.35440065313955</v>
      </c>
      <c r="BT147" s="9">
        <v>136.18261291889263</v>
      </c>
      <c r="BU147" s="9">
        <v>182.25452075993684</v>
      </c>
      <c r="BV147" s="9">
        <v>215.72871572871574</v>
      </c>
      <c r="BW147" s="9">
        <v>162.83333333333334</v>
      </c>
      <c r="BX147" s="9">
        <v>285</v>
      </c>
      <c r="BY147" s="9">
        <v>176.79999999999998</v>
      </c>
      <c r="BZ147" s="9">
        <v>191.26666666666665</v>
      </c>
      <c r="CA147" s="9">
        <v>217.85095331335606</v>
      </c>
      <c r="CB147" s="9">
        <v>172.39166666666665</v>
      </c>
      <c r="CC147" s="9">
        <v>1989.0214096818074</v>
      </c>
      <c r="CD147" s="9">
        <v>3310.2742372727275</v>
      </c>
      <c r="CE147" s="9">
        <v>3638.6293911818179</v>
      </c>
      <c r="CF147" s="9"/>
      <c r="CG147" s="9">
        <v>2469.1773120000003</v>
      </c>
      <c r="CH147" s="27">
        <v>7589.5733333333337</v>
      </c>
      <c r="CI147" s="27">
        <v>3583.6666666666665</v>
      </c>
      <c r="CJ147" s="27">
        <v>11114.876666666665</v>
      </c>
      <c r="CK147" s="27">
        <v>4419.666666666667</v>
      </c>
      <c r="CL147" s="27">
        <v>176.98333333333335</v>
      </c>
      <c r="CM147" s="27">
        <v>3684.6666666666665</v>
      </c>
      <c r="CN147" s="27">
        <v>7898.0566666666664</v>
      </c>
      <c r="CO147" s="27">
        <v>8671.3366666666661</v>
      </c>
      <c r="CP147" s="27">
        <v>8648.8533333333344</v>
      </c>
      <c r="CQ147" s="27">
        <v>133.71666666666667</v>
      </c>
      <c r="CR147" s="27">
        <v>182.79999999999998</v>
      </c>
      <c r="CS147" s="27">
        <v>485.38899999999995</v>
      </c>
      <c r="CT147" s="27">
        <v>149.34722222222223</v>
      </c>
      <c r="CU147" s="27">
        <v>175.66666666666666</v>
      </c>
      <c r="CV147" s="27">
        <v>559.42298982499995</v>
      </c>
      <c r="CW147" s="9">
        <v>216.17549383333335</v>
      </c>
      <c r="CX147" s="9">
        <v>433.21944444444449</v>
      </c>
      <c r="CY147" s="9">
        <v>164.33333333333334</v>
      </c>
      <c r="CZ147" s="9">
        <v>180</v>
      </c>
      <c r="DA147" s="9">
        <v>225.74603174603172</v>
      </c>
      <c r="DB147" s="9">
        <v>1431.2040703172495</v>
      </c>
      <c r="DC147" s="27">
        <v>256.76666666666671</v>
      </c>
      <c r="DD147" s="9">
        <v>1915.8933333333334</v>
      </c>
      <c r="DE147" s="9">
        <v>364.33333333333331</v>
      </c>
      <c r="DF147" s="9">
        <v>374.33333333333331</v>
      </c>
      <c r="DG147" s="9">
        <v>412.42290577777777</v>
      </c>
      <c r="DH147" s="9">
        <v>393.66666666666669</v>
      </c>
      <c r="DI147" s="9">
        <v>353.35201116666667</v>
      </c>
      <c r="DJ147" s="9">
        <v>691.33333333333337</v>
      </c>
      <c r="DK147" s="9">
        <v>695.33333333333337</v>
      </c>
      <c r="DL147" s="9">
        <v>774.33333333333337</v>
      </c>
      <c r="DM147" s="9">
        <v>716.60348418844114</v>
      </c>
      <c r="DN147" s="9">
        <v>356.33333333333331</v>
      </c>
      <c r="DO147" s="9">
        <v>342.33333333333331</v>
      </c>
      <c r="DP147" s="9">
        <v>374.33333333333331</v>
      </c>
      <c r="DQ147" s="9">
        <v>364.44291909235216</v>
      </c>
      <c r="DR147" s="9">
        <v>1674.5</v>
      </c>
      <c r="DS147" s="9">
        <v>390</v>
      </c>
      <c r="DT147" s="9">
        <v>417.33333333333331</v>
      </c>
      <c r="DU147" s="9">
        <v>803.33333333333337</v>
      </c>
      <c r="DV147" s="9">
        <v>886.66666666666663</v>
      </c>
      <c r="DW147" s="9">
        <v>189.66666666666666</v>
      </c>
      <c r="DX147" s="9">
        <v>502.14747474747475</v>
      </c>
      <c r="DY147" s="9">
        <v>427.33333333333331</v>
      </c>
      <c r="DZ147" s="9">
        <v>903.86</v>
      </c>
      <c r="EA147" s="9">
        <v>771.33333333333337</v>
      </c>
      <c r="EB147" s="9">
        <v>322.39333333333337</v>
      </c>
      <c r="EC147" s="9">
        <v>277.66666666666669</v>
      </c>
      <c r="ED147" s="17">
        <v>625.33333333333337</v>
      </c>
      <c r="EE147" s="9">
        <v>488.46014940583109</v>
      </c>
      <c r="EF147" s="9">
        <v>1218.2009723913334</v>
      </c>
      <c r="EG147" s="9">
        <v>1080.4855460619999</v>
      </c>
      <c r="EH147" s="9">
        <v>309.93687103269991</v>
      </c>
      <c r="EI147" s="9">
        <v>875.34334344314584</v>
      </c>
      <c r="EJ147" s="9">
        <v>384.18105853087593</v>
      </c>
      <c r="EK147" s="9">
        <v>354.64750530560605</v>
      </c>
      <c r="EL147" s="9">
        <v>351.98336761804654</v>
      </c>
      <c r="EM147" s="9">
        <v>128.30000000000001</v>
      </c>
      <c r="EN147" s="9">
        <v>242.86666666666665</v>
      </c>
      <c r="EO147" s="9">
        <v>193.23333333333335</v>
      </c>
      <c r="EP147" s="9">
        <v>162.90000000000003</v>
      </c>
      <c r="EQ147" s="9">
        <v>244.76666666666665</v>
      </c>
      <c r="ER147" s="9">
        <v>246.56666666666669</v>
      </c>
      <c r="ES147" s="9">
        <v>144.30000000000004</v>
      </c>
      <c r="ET147" s="9">
        <v>227.8</v>
      </c>
      <c r="EU147" s="9">
        <v>106.2</v>
      </c>
      <c r="EV147" s="9">
        <v>247.67500000000001</v>
      </c>
      <c r="EW147" s="9">
        <v>161.62464985994401</v>
      </c>
      <c r="EX147" s="9">
        <v>141.38838885664737</v>
      </c>
      <c r="EY147" s="9">
        <v>176.05938120403488</v>
      </c>
      <c r="EZ147" s="9">
        <v>161.13538912558047</v>
      </c>
      <c r="FA147" s="9">
        <v>215.35856701751004</v>
      </c>
      <c r="FB147" s="9">
        <v>125.59005971016228</v>
      </c>
      <c r="FC147" s="9">
        <v>636.17065923126484</v>
      </c>
      <c r="FD147" s="9">
        <v>4865.2862486969207</v>
      </c>
      <c r="FE147" s="9">
        <v>414.06757582891197</v>
      </c>
      <c r="FF147" s="9">
        <v>851.93966778866661</v>
      </c>
      <c r="FG147" s="9">
        <v>1114.6666666666667</v>
      </c>
      <c r="FH147" s="9">
        <v>485</v>
      </c>
      <c r="FI147" s="9">
        <v>551.15565000000004</v>
      </c>
      <c r="FJ147" s="9">
        <v>26.780528957528958</v>
      </c>
      <c r="FK147" s="9">
        <v>26.790633928571427</v>
      </c>
      <c r="FL147" s="9">
        <v>369.41024531024533</v>
      </c>
      <c r="FM147" s="9">
        <v>462.77363225453519</v>
      </c>
      <c r="FN147" s="9">
        <v>956.66666666666663</v>
      </c>
      <c r="FO147" s="9">
        <v>151.73333333333332</v>
      </c>
      <c r="FP147" s="9">
        <v>361.48222829801779</v>
      </c>
      <c r="FQ147" s="9">
        <v>274.67063960760134</v>
      </c>
      <c r="FR147" s="9">
        <v>329.74294736842103</v>
      </c>
      <c r="FS147" s="9">
        <v>266.73333333333335</v>
      </c>
      <c r="FT147" s="9">
        <v>541.98914909212851</v>
      </c>
      <c r="FU147" s="9">
        <v>0.65633333333333332</v>
      </c>
      <c r="FV147" s="9">
        <v>762.79942652</v>
      </c>
      <c r="FW147" s="9">
        <v>748.24891722799987</v>
      </c>
      <c r="FX147" s="9">
        <v>144.1</v>
      </c>
      <c r="FY147" s="9">
        <v>183.86666666666667</v>
      </c>
      <c r="FZ147" s="9">
        <v>151.56666666666666</v>
      </c>
      <c r="GA147" s="9">
        <v>153.16666666666669</v>
      </c>
      <c r="GB147" s="9">
        <v>133.69999999999999</v>
      </c>
      <c r="GC147" s="9">
        <v>170.5</v>
      </c>
      <c r="GD147" s="9">
        <v>164.60000000000002</v>
      </c>
      <c r="GE147" s="9">
        <v>115.53637167250388</v>
      </c>
      <c r="GF147" s="9">
        <v>117.14583979911409</v>
      </c>
      <c r="GG147" s="9">
        <v>150.73684210526318</v>
      </c>
      <c r="GH147" s="9">
        <v>175.84679404000175</v>
      </c>
      <c r="GI147" s="9">
        <v>722.01390804999994</v>
      </c>
      <c r="GJ147" s="9">
        <v>16.7</v>
      </c>
      <c r="GK147" s="9">
        <v>16.239999999999998</v>
      </c>
      <c r="GL147" s="9">
        <v>3.3833333333333333</v>
      </c>
      <c r="GM147" s="9">
        <v>0.94884499999999983</v>
      </c>
      <c r="GN147" s="9">
        <v>1.8770521284271284</v>
      </c>
      <c r="GO147" s="9">
        <v>3.710970292467854</v>
      </c>
      <c r="GP147" s="9">
        <v>1.6147872446267184</v>
      </c>
      <c r="GQ147" s="9">
        <v>5.3173333333333339</v>
      </c>
      <c r="GR147" s="9">
        <v>0.44387166666666666</v>
      </c>
      <c r="GS147" s="9">
        <v>4.7023333333333328</v>
      </c>
      <c r="GT147" s="9">
        <v>1.6102730424546214</v>
      </c>
      <c r="GU147" s="9">
        <v>179.96666666666667</v>
      </c>
      <c r="GV147" s="9">
        <v>140.33333333333334</v>
      </c>
      <c r="GW147" s="9">
        <v>125.29999999999998</v>
      </c>
      <c r="GX147" s="9">
        <v>165.9</v>
      </c>
      <c r="GY147" s="9">
        <v>147.96666666666667</v>
      </c>
      <c r="GZ147" s="9">
        <v>135.8666666666667</v>
      </c>
      <c r="HA147" s="9">
        <v>211.26666666666668</v>
      </c>
      <c r="HB147" s="9">
        <v>108.1692918137804</v>
      </c>
      <c r="HC147" s="9">
        <v>100.7891482598462</v>
      </c>
      <c r="HD147" s="9">
        <v>159.41948305378969</v>
      </c>
      <c r="HE147" s="9">
        <v>121.22266345082954</v>
      </c>
      <c r="HF147" s="9">
        <v>125.62167456978115</v>
      </c>
      <c r="HG147" s="9">
        <v>110.35242290748899</v>
      </c>
      <c r="HH147" s="9">
        <v>13.773333333333333</v>
      </c>
      <c r="HI147" s="9">
        <v>0.92320000000000002</v>
      </c>
      <c r="HJ147" s="9">
        <v>14.853333333333333</v>
      </c>
      <c r="HK147" s="9">
        <v>0.2298</v>
      </c>
      <c r="HL147" s="34">
        <v>217.93333333333331</v>
      </c>
      <c r="HM147" s="9">
        <v>176.06666666666669</v>
      </c>
      <c r="HN147" s="34">
        <v>223.4</v>
      </c>
      <c r="HO147" s="9">
        <v>1.5828999999999998</v>
      </c>
      <c r="HP147" s="9">
        <v>2.5242999999999998</v>
      </c>
      <c r="HQ147" s="9">
        <v>1.0957747606995127</v>
      </c>
      <c r="HR147" s="9">
        <v>2.5610824242424237</v>
      </c>
      <c r="HS147" s="9">
        <v>6.4065964460973772</v>
      </c>
      <c r="HT147" s="9">
        <v>0.53203533333333342</v>
      </c>
      <c r="HU147" s="9">
        <v>0.31360000000000005</v>
      </c>
      <c r="HV147" s="9">
        <v>0.78326666666666667</v>
      </c>
      <c r="HW147" s="9">
        <v>3.7228056767294233</v>
      </c>
      <c r="HX147" s="9">
        <v>1.0434083405483408</v>
      </c>
      <c r="HY147" s="9">
        <v>1.5468333333333335</v>
      </c>
      <c r="HZ147" s="9">
        <v>0.42460000000000003</v>
      </c>
      <c r="IA147" s="9">
        <v>1.97203339733794</v>
      </c>
      <c r="IB147" s="9">
        <v>1.1035333333333333</v>
      </c>
      <c r="IC147" s="9">
        <v>1.5183333333333333</v>
      </c>
      <c r="ID147" s="9">
        <v>1.7027999999999999</v>
      </c>
      <c r="IE147" s="9">
        <v>2.1989999999999998</v>
      </c>
      <c r="IF147" s="9">
        <v>2.4707942424242426</v>
      </c>
      <c r="IG147" s="9">
        <v>1.5881922222222222</v>
      </c>
      <c r="IH147" s="9">
        <v>0.73028439393939382</v>
      </c>
      <c r="II147" s="9">
        <v>178.56666666666669</v>
      </c>
      <c r="IJ147" s="9">
        <v>212.9</v>
      </c>
      <c r="IK147" s="9">
        <v>218</v>
      </c>
      <c r="IL147" s="9">
        <v>184.66666666666666</v>
      </c>
      <c r="IM147" s="9">
        <v>237.76666666666665</v>
      </c>
      <c r="IN147" s="9">
        <v>177.4</v>
      </c>
      <c r="IO147" s="9">
        <v>242.03333333333333</v>
      </c>
      <c r="IP147" s="9">
        <v>263.26666666666665</v>
      </c>
      <c r="IQ147" s="9">
        <v>78.633333333333326</v>
      </c>
      <c r="IR147" s="9">
        <v>102.96666666666667</v>
      </c>
      <c r="IS147" s="9">
        <v>295.53333333333336</v>
      </c>
      <c r="IT147" s="9">
        <v>179.66666666666669</v>
      </c>
      <c r="IU147" s="9">
        <v>218.06666666666666</v>
      </c>
      <c r="IV147" s="9">
        <v>280.7</v>
      </c>
      <c r="IW147" s="9">
        <v>181.36750341350694</v>
      </c>
      <c r="IX147" s="9">
        <v>175.92639546572869</v>
      </c>
      <c r="IY147" s="9">
        <v>106.93049142217825</v>
      </c>
      <c r="IZ147" s="9">
        <v>112.15827595670802</v>
      </c>
      <c r="JA147" s="9">
        <v>147.31163921337577</v>
      </c>
      <c r="JB147" s="9">
        <v>115.54886019845372</v>
      </c>
      <c r="JC147" s="9">
        <v>150.29395074338893</v>
      </c>
      <c r="JD147" s="9">
        <v>272.65521796565389</v>
      </c>
      <c r="JE147" s="9">
        <v>1.9585833333333333</v>
      </c>
      <c r="JF147" s="9">
        <v>0.47808333333333336</v>
      </c>
      <c r="JG147" s="9">
        <v>0.96755636261925415</v>
      </c>
      <c r="JH147" s="9">
        <v>1.3931106611965951</v>
      </c>
      <c r="JI147" s="9">
        <v>2.0749475841298946</v>
      </c>
      <c r="JJ147" s="9">
        <v>2.6702262317438907</v>
      </c>
      <c r="JK147" s="9">
        <v>2.9575615547350655</v>
      </c>
      <c r="JL147" s="9">
        <v>3.083968293629304</v>
      </c>
      <c r="JM147" s="9">
        <v>1.8075049999999999</v>
      </c>
      <c r="JN147" s="9">
        <v>1.8146875757575756</v>
      </c>
      <c r="JO147" s="9">
        <v>2.0343892424242425</v>
      </c>
      <c r="JP147" s="9">
        <v>2.0113216666666665</v>
      </c>
      <c r="JQ147" s="9">
        <v>1.4735216666666664</v>
      </c>
      <c r="JR147" s="9">
        <v>1.4664000000000001</v>
      </c>
      <c r="JS147" s="9">
        <v>3.637722424242424</v>
      </c>
      <c r="JT147" s="9">
        <v>3.3723837878787872</v>
      </c>
      <c r="JU147" s="9">
        <v>1.8077256060606064</v>
      </c>
      <c r="JV147" s="9">
        <v>1.8011577272727275</v>
      </c>
      <c r="JW147" s="9">
        <v>3.74928696969697</v>
      </c>
      <c r="JX147" s="9">
        <v>3.5153584848484849</v>
      </c>
      <c r="JY147" s="9">
        <v>2.1940101515151516</v>
      </c>
      <c r="JZ147" s="9">
        <v>2.193994393939394</v>
      </c>
      <c r="KA147" s="9">
        <v>0.83272242424242404</v>
      </c>
      <c r="KB147" s="9">
        <v>0.97153924242424228</v>
      </c>
      <c r="KC147" s="9">
        <v>0.57281257575757571</v>
      </c>
      <c r="KD147" s="9">
        <v>0.9192145454545454</v>
      </c>
      <c r="KE147" s="9">
        <v>0.53941787878787872</v>
      </c>
      <c r="KF147" s="9">
        <v>1.8026240909090907</v>
      </c>
      <c r="KG147" s="9">
        <v>0.34196588754285501</v>
      </c>
      <c r="KH147" s="9">
        <v>0.63277602646707831</v>
      </c>
      <c r="KI147" s="9">
        <v>2.1192499999999996</v>
      </c>
      <c r="KJ147" s="9">
        <v>0.71100000000000008</v>
      </c>
      <c r="KK147" s="9">
        <v>0.53766666666666674</v>
      </c>
      <c r="KL147" s="9">
        <v>1.7399166666666668</v>
      </c>
      <c r="KM147" s="9">
        <v>1.9059428578802855</v>
      </c>
      <c r="KN147" s="9">
        <v>0.70409706371637204</v>
      </c>
      <c r="KO147" s="9">
        <v>0.40842150537903071</v>
      </c>
      <c r="KP147" s="9">
        <v>1.7926468531680044</v>
      </c>
      <c r="KQ147" s="9">
        <v>0.28000000000000003</v>
      </c>
      <c r="KR147" s="9">
        <v>0.25519999999999998</v>
      </c>
      <c r="KS147" s="9">
        <v>0.24473333333333333</v>
      </c>
      <c r="KT147" s="9">
        <v>0.34264499999999998</v>
      </c>
      <c r="KU147" s="9">
        <v>144.54198484848484</v>
      </c>
      <c r="KV147" s="27">
        <v>1.3685578783529941</v>
      </c>
      <c r="KW147" s="27">
        <v>1.044705920410173</v>
      </c>
      <c r="KX147" s="27">
        <v>1.6255146315902222</v>
      </c>
      <c r="KY147" s="27">
        <v>1.0910517143069274</v>
      </c>
      <c r="KZ147" s="27">
        <v>0.63034172949142908</v>
      </c>
      <c r="LA147" s="27">
        <v>0.75227991117151849</v>
      </c>
      <c r="LB147" s="27">
        <v>0.33631337205314937</v>
      </c>
      <c r="LC147" s="27">
        <v>0.48456757158647107</v>
      </c>
      <c r="LD147" s="27">
        <v>1.9915666666666667</v>
      </c>
      <c r="LE147" s="27">
        <v>2.4149000000000003</v>
      </c>
      <c r="LF147" s="27">
        <v>1.4311997834849846</v>
      </c>
      <c r="LG147" s="27">
        <v>1.3982901059290647</v>
      </c>
      <c r="LH147" s="27">
        <v>0.80886666666666673</v>
      </c>
      <c r="LI147" s="27">
        <v>0.71153607726804025</v>
      </c>
      <c r="LJ147" s="9">
        <v>96.157142857142858</v>
      </c>
      <c r="LK147" s="27">
        <v>256.76666666666671</v>
      </c>
      <c r="LL147" s="9">
        <v>1.6633333333333333</v>
      </c>
      <c r="LM147" s="9">
        <v>2.2695079670834182</v>
      </c>
      <c r="LN147" s="9">
        <v>1.6924577052000001</v>
      </c>
      <c r="LO147" s="9">
        <v>1.519898291666667</v>
      </c>
      <c r="LP147" s="9">
        <v>2.2596537072626259</v>
      </c>
      <c r="LQ147" s="9">
        <v>2.659667203037348</v>
      </c>
      <c r="LR147" s="9">
        <v>2.86120271905757</v>
      </c>
      <c r="LS147" s="9">
        <v>3.3406664923925877</v>
      </c>
      <c r="LT147" s="9">
        <v>246.32933333333335</v>
      </c>
      <c r="LU147" s="9">
        <v>241.27266666666665</v>
      </c>
      <c r="LV147" s="9">
        <v>273.81333333333333</v>
      </c>
      <c r="LW147" s="9">
        <v>235.61766666666665</v>
      </c>
      <c r="LX147" s="9">
        <v>249.86433333333335</v>
      </c>
      <c r="LY147" s="9">
        <v>230.39466666666667</v>
      </c>
      <c r="LZ147" s="9">
        <v>243.80933333333334</v>
      </c>
      <c r="MA147" s="9">
        <v>295.27</v>
      </c>
      <c r="MB147" s="9">
        <v>178.23133333333331</v>
      </c>
      <c r="MC147" s="9">
        <v>259.09533333333337</v>
      </c>
      <c r="MD147" s="9">
        <v>326.62266666666665</v>
      </c>
      <c r="ME147" s="9">
        <v>215.00733333333332</v>
      </c>
      <c r="MF147" s="9">
        <v>225.49066666666667</v>
      </c>
      <c r="MG147" s="9">
        <v>238.35400000000001</v>
      </c>
      <c r="MH147" s="9">
        <v>262.67533333333336</v>
      </c>
      <c r="MI147" s="9">
        <v>221.14200000000002</v>
      </c>
      <c r="MJ147" s="9">
        <v>211.64633333333336</v>
      </c>
      <c r="MK147" s="9">
        <v>232.39099999999999</v>
      </c>
      <c r="ML147" s="9">
        <v>290.71900000000005</v>
      </c>
      <c r="MM147" s="9">
        <v>347.19499999999999</v>
      </c>
      <c r="MN147" s="9">
        <v>315.88033333333334</v>
      </c>
      <c r="MO147" s="9">
        <v>159.27500000000001</v>
      </c>
      <c r="MP147" s="9">
        <v>167.34</v>
      </c>
      <c r="MQ147" s="9">
        <v>209.23566666666667</v>
      </c>
      <c r="MR147" s="9">
        <v>215.49833333333336</v>
      </c>
      <c r="MS147" s="9">
        <v>225.97400000000002</v>
      </c>
      <c r="MT147" s="9">
        <v>222.28866666666667</v>
      </c>
      <c r="MU147" s="9">
        <v>223.63800000000001</v>
      </c>
      <c r="MV147" s="9">
        <v>255.29833333333332</v>
      </c>
      <c r="MW147" s="9">
        <v>90.36666666666666</v>
      </c>
      <c r="MX147" s="9">
        <v>85.8</v>
      </c>
      <c r="MY147" s="9">
        <v>95.533333333333346</v>
      </c>
      <c r="MZ147" s="9">
        <v>89.399999999999991</v>
      </c>
      <c r="NA147" s="9">
        <v>67.033333333333331</v>
      </c>
      <c r="NB147" s="9">
        <v>64.266666666666666</v>
      </c>
      <c r="NC147" s="9">
        <v>73.333333333333329</v>
      </c>
      <c r="ND147" s="9">
        <v>69.466666666666654</v>
      </c>
      <c r="NE147" s="9">
        <v>235.11433333333332</v>
      </c>
      <c r="NF147" s="9">
        <v>239.31600000000003</v>
      </c>
      <c r="NG147" s="9">
        <v>9.6166666666666671</v>
      </c>
      <c r="NH147" s="9">
        <v>10.5</v>
      </c>
      <c r="NI147" s="9">
        <v>8.7166666666666668</v>
      </c>
      <c r="NJ147" s="9">
        <v>88.800000000000011</v>
      </c>
      <c r="NK147" s="9">
        <v>210.73333333333335</v>
      </c>
      <c r="NL147" s="9">
        <v>188.06666666666669</v>
      </c>
      <c r="NM147" s="9">
        <v>166.74637334608639</v>
      </c>
      <c r="NN147" s="9">
        <v>1.4274321712161737</v>
      </c>
      <c r="NO147" s="9">
        <v>1.5107605176275136</v>
      </c>
      <c r="NP147" s="27">
        <v>80.935755628668019</v>
      </c>
      <c r="NQ147" s="27">
        <v>106.25611471861471</v>
      </c>
      <c r="NR147" s="27">
        <v>72.969672919672917</v>
      </c>
      <c r="NS147" s="27">
        <v>161.06146825396829</v>
      </c>
      <c r="NT147" s="27">
        <v>94.221142857142851</v>
      </c>
      <c r="NU147" s="27">
        <v>207.17600000000002</v>
      </c>
      <c r="NV147" s="27">
        <v>1650</v>
      </c>
      <c r="NW147" s="27">
        <v>238</v>
      </c>
      <c r="NX147" s="27">
        <v>283</v>
      </c>
      <c r="NY147" s="27">
        <v>207</v>
      </c>
      <c r="NZ147" s="27">
        <v>103</v>
      </c>
      <c r="OA147" s="27">
        <v>97.8</v>
      </c>
      <c r="OB147" s="27">
        <v>106</v>
      </c>
      <c r="OC147" s="27">
        <v>97</v>
      </c>
      <c r="OD147" s="27">
        <v>978.3709231223055</v>
      </c>
      <c r="OE147" s="27">
        <v>153.49733333333333</v>
      </c>
      <c r="OF147" s="27">
        <v>3322.2984051036678</v>
      </c>
      <c r="OG147" s="27">
        <v>4029.6666666666665</v>
      </c>
      <c r="OH147" s="27">
        <v>6556.1333333333341</v>
      </c>
      <c r="OI147" s="27">
        <v>2440.4333333333334</v>
      </c>
      <c r="OJ147" s="9">
        <v>201</v>
      </c>
      <c r="OK147" s="9">
        <v>130</v>
      </c>
      <c r="OL147" s="9">
        <v>44</v>
      </c>
      <c r="OM147" s="9">
        <v>123</v>
      </c>
      <c r="ON147" s="9">
        <v>324</v>
      </c>
      <c r="OO147" s="9">
        <v>214</v>
      </c>
      <c r="OP147" s="9">
        <v>104.89999999999999</v>
      </c>
      <c r="OQ147" s="9">
        <v>105.90000000000002</v>
      </c>
      <c r="OR147" s="9">
        <v>139.33333333333334</v>
      </c>
      <c r="OS147" s="9">
        <v>167.96666666666667</v>
      </c>
      <c r="OT147" s="9">
        <v>230.4666666666667</v>
      </c>
      <c r="OU147" s="9">
        <v>331.73333333333335</v>
      </c>
      <c r="OV147" s="9">
        <v>190.76666666666665</v>
      </c>
      <c r="OW147" s="9">
        <v>232.16666666666666</v>
      </c>
      <c r="OX147" s="9">
        <v>195.16666666666666</v>
      </c>
      <c r="OY147" s="9">
        <v>174.80000000000004</v>
      </c>
      <c r="OZ147" s="9">
        <v>179.69999999999996</v>
      </c>
      <c r="PA147" s="9">
        <v>136.36666666666667</v>
      </c>
      <c r="PB147" s="9">
        <v>169.33333333333334</v>
      </c>
      <c r="PC147" s="9">
        <v>132.13333333333333</v>
      </c>
      <c r="PD147" s="9">
        <v>145.53333333333333</v>
      </c>
      <c r="PE147" s="9">
        <v>211.23333333333335</v>
      </c>
    </row>
    <row r="148" spans="1:421" ht="15.75">
      <c r="A148" s="4">
        <v>42186</v>
      </c>
      <c r="B148" s="9">
        <v>249.09153066666667</v>
      </c>
      <c r="C148" s="9">
        <v>114.82400000000001</v>
      </c>
      <c r="D148" s="9">
        <v>227.35152000000002</v>
      </c>
      <c r="E148" s="9">
        <v>900.0333333333333</v>
      </c>
      <c r="F148" s="9">
        <v>165.66666666666666</v>
      </c>
      <c r="G148" s="9">
        <v>391</v>
      </c>
      <c r="H148" s="9">
        <v>178.61589666666669</v>
      </c>
      <c r="I148" s="9">
        <v>203.5</v>
      </c>
      <c r="J148" s="9">
        <v>146.448588</v>
      </c>
      <c r="K148" s="9">
        <v>169.41319633333333</v>
      </c>
      <c r="L148" s="9">
        <v>142</v>
      </c>
      <c r="M148" s="9">
        <v>953.97333333333336</v>
      </c>
      <c r="N148" s="9">
        <v>318</v>
      </c>
      <c r="O148" s="9">
        <v>168.58014300933334</v>
      </c>
      <c r="P148" s="9">
        <v>193.34540377399995</v>
      </c>
      <c r="Q148" s="9">
        <v>147.89331200000001</v>
      </c>
      <c r="R148" s="9">
        <v>150.6300071765873</v>
      </c>
      <c r="S148" s="9">
        <v>161.52281776672672</v>
      </c>
      <c r="T148" s="9">
        <v>101.22892196833332</v>
      </c>
      <c r="U148" s="9">
        <v>600.99114932509997</v>
      </c>
      <c r="V148" s="9">
        <v>187.61037430539321</v>
      </c>
      <c r="W148" s="9">
        <v>224.33333333333334</v>
      </c>
      <c r="X148" s="9">
        <v>999.11</v>
      </c>
      <c r="Y148" s="9">
        <v>181.14649029999998</v>
      </c>
      <c r="Z148" s="9">
        <v>314.79974998481958</v>
      </c>
      <c r="AA148" s="17">
        <v>260.88034336666664</v>
      </c>
      <c r="AB148" s="9">
        <v>381.33333333333331</v>
      </c>
      <c r="AC148" s="9">
        <v>841.33333333333337</v>
      </c>
      <c r="AD148" s="9">
        <v>339.66666666666669</v>
      </c>
      <c r="AE148" s="9">
        <v>1564.5963470445106</v>
      </c>
      <c r="AF148" s="9">
        <v>1378.6240117066666</v>
      </c>
      <c r="AG148" s="9">
        <v>1351.5380118347998</v>
      </c>
      <c r="AH148" s="9">
        <v>1465.6508783842285</v>
      </c>
      <c r="AI148" s="9">
        <v>1232.6328315802289</v>
      </c>
      <c r="AJ148" s="9">
        <v>1368.8731466679919</v>
      </c>
      <c r="AK148" s="9">
        <v>2096.0102892116174</v>
      </c>
      <c r="AL148" s="9">
        <v>213.19828762005113</v>
      </c>
      <c r="AM148" s="9">
        <v>186.81572036722045</v>
      </c>
      <c r="AN148" s="9">
        <v>142.90398579166666</v>
      </c>
      <c r="AO148" s="9">
        <v>186.77391137662335</v>
      </c>
      <c r="AP148" s="9">
        <v>276.33333333333331</v>
      </c>
      <c r="AQ148" s="9">
        <v>274.1080766</v>
      </c>
      <c r="AR148" s="9">
        <v>179.93333333333331</v>
      </c>
      <c r="AS148" s="9">
        <v>163.79999999999998</v>
      </c>
      <c r="AT148" s="9">
        <v>175.5</v>
      </c>
      <c r="AU148" s="9">
        <v>177.06666666666669</v>
      </c>
      <c r="AV148" s="9">
        <v>148.93333333333331</v>
      </c>
      <c r="AW148" s="9">
        <v>217.56666666666669</v>
      </c>
      <c r="AX148" s="9">
        <v>135.93333333333334</v>
      </c>
      <c r="AY148" s="9">
        <v>203</v>
      </c>
      <c r="AZ148" s="9">
        <v>154.4666666666667</v>
      </c>
      <c r="BA148" s="9">
        <v>133.46666666666664</v>
      </c>
      <c r="BB148" s="9">
        <v>147.20000000000002</v>
      </c>
      <c r="BC148" s="9">
        <v>203.79999999999998</v>
      </c>
      <c r="BD148" s="9">
        <v>102.4</v>
      </c>
      <c r="BE148" s="9">
        <v>177.56666666666666</v>
      </c>
      <c r="BF148" s="9">
        <v>165.76666666666665</v>
      </c>
      <c r="BG148" s="9">
        <v>90.76666666666668</v>
      </c>
      <c r="BH148" s="9">
        <v>157.9</v>
      </c>
      <c r="BI148" s="9">
        <v>189.39329656342812</v>
      </c>
      <c r="BJ148" s="9">
        <v>189.25098204833006</v>
      </c>
      <c r="BK148" s="9">
        <v>178.90191239975323</v>
      </c>
      <c r="BL148" s="9">
        <v>146.76258992805754</v>
      </c>
      <c r="BM148" s="9">
        <v>128.06437937074747</v>
      </c>
      <c r="BN148" s="9">
        <v>146.47667382393129</v>
      </c>
      <c r="BO148" s="9">
        <v>193.54677234472857</v>
      </c>
      <c r="BP148" s="9">
        <v>196.10432485968968</v>
      </c>
      <c r="BQ148" s="9">
        <v>224.10468319559232</v>
      </c>
      <c r="BR148" s="9">
        <v>131.02746693794506</v>
      </c>
      <c r="BS148" s="9">
        <v>148.18844426407176</v>
      </c>
      <c r="BT148" s="9">
        <v>161.04905293831956</v>
      </c>
      <c r="BU148" s="9">
        <v>184.59845236903561</v>
      </c>
      <c r="BV148" s="9">
        <v>222.76673567977915</v>
      </c>
      <c r="BW148" s="9">
        <v>162.56666666666666</v>
      </c>
      <c r="BX148" s="9">
        <v>270</v>
      </c>
      <c r="BY148" s="9">
        <v>175.6</v>
      </c>
      <c r="BZ148" s="9">
        <v>190.16666666666666</v>
      </c>
      <c r="CA148" s="9">
        <v>258.50679511734205</v>
      </c>
      <c r="CB148" s="9">
        <v>183.2777777777778</v>
      </c>
      <c r="CC148" s="9">
        <v>1864.9221806014496</v>
      </c>
      <c r="CD148" s="9">
        <v>3225.1274495541129</v>
      </c>
      <c r="CE148" s="9">
        <v>3657.0330589177488</v>
      </c>
      <c r="CF148" s="9"/>
      <c r="CG148" s="9">
        <v>2469.1773120000003</v>
      </c>
      <c r="CH148" s="27">
        <v>7047.4433333333327</v>
      </c>
      <c r="CI148" s="27">
        <v>3729</v>
      </c>
      <c r="CJ148" s="27">
        <v>10457.896666666667</v>
      </c>
      <c r="CK148" s="27">
        <v>4291.333333333333</v>
      </c>
      <c r="CL148" s="27">
        <v>112.67777777777776</v>
      </c>
      <c r="CM148" s="27">
        <v>3588</v>
      </c>
      <c r="CN148" s="27">
        <v>7901.1500000000005</v>
      </c>
      <c r="CO148" s="27">
        <v>8385.2133333333331</v>
      </c>
      <c r="CP148" s="27">
        <v>8376.4566666666669</v>
      </c>
      <c r="CQ148" s="27">
        <v>162.53888888888889</v>
      </c>
      <c r="CR148" s="27">
        <v>183.26666666666665</v>
      </c>
      <c r="CS148" s="27">
        <v>495.3748333333333</v>
      </c>
      <c r="CT148" s="27">
        <v>166.05833333333334</v>
      </c>
      <c r="CU148" s="27">
        <v>149.30833333333334</v>
      </c>
      <c r="CV148" s="27">
        <v>547.70174622866671</v>
      </c>
      <c r="CW148" s="9">
        <v>183.22863386666666</v>
      </c>
      <c r="CX148" s="9">
        <v>469.07117552334932</v>
      </c>
      <c r="CY148" s="9">
        <v>145.66666666666666</v>
      </c>
      <c r="CZ148" s="9">
        <v>164.33333333333334</v>
      </c>
      <c r="DA148" s="9">
        <v>220.79727398205659</v>
      </c>
      <c r="DB148" s="9">
        <v>1411.3102426728392</v>
      </c>
      <c r="DC148" s="27">
        <v>233.23333333333335</v>
      </c>
      <c r="DD148" s="9">
        <v>2103.8833333333332</v>
      </c>
      <c r="DE148" s="9">
        <v>363.66666666666669</v>
      </c>
      <c r="DF148" s="9">
        <v>381</v>
      </c>
      <c r="DG148" s="9">
        <v>424.0168802</v>
      </c>
      <c r="DH148" s="9">
        <v>384.66666666666669</v>
      </c>
      <c r="DI148" s="9">
        <v>351.63730470000002</v>
      </c>
      <c r="DJ148" s="9">
        <v>633.33333333333337</v>
      </c>
      <c r="DK148" s="9">
        <v>635</v>
      </c>
      <c r="DL148" s="9">
        <v>736</v>
      </c>
      <c r="DM148" s="9">
        <v>638.15378567533764</v>
      </c>
      <c r="DN148" s="9">
        <v>359.33333333333331</v>
      </c>
      <c r="DO148" s="9">
        <v>353.33333333333331</v>
      </c>
      <c r="DP148" s="9">
        <v>374.66666666666669</v>
      </c>
      <c r="DQ148" s="9">
        <v>392.11944522366525</v>
      </c>
      <c r="DR148" s="9">
        <v>1707.7566666666669</v>
      </c>
      <c r="DS148" s="9">
        <v>366</v>
      </c>
      <c r="DT148" s="9">
        <v>431</v>
      </c>
      <c r="DU148" s="9">
        <v>783.66666666666663</v>
      </c>
      <c r="DV148" s="9">
        <v>819.66666666666663</v>
      </c>
      <c r="DW148" s="9">
        <v>179.66666666666666</v>
      </c>
      <c r="DX148" s="9">
        <v>523.67965148378187</v>
      </c>
      <c r="DY148" s="9">
        <v>414.33333333333331</v>
      </c>
      <c r="DZ148" s="9">
        <v>970.68333333333339</v>
      </c>
      <c r="EA148" s="9">
        <v>769</v>
      </c>
      <c r="EB148" s="9">
        <v>366.14000000000004</v>
      </c>
      <c r="EC148" s="9">
        <v>263</v>
      </c>
      <c r="ED148" s="17">
        <v>551.66666666666663</v>
      </c>
      <c r="EE148" s="9">
        <v>468.75125742733729</v>
      </c>
      <c r="EF148" s="9">
        <v>1289.483770438</v>
      </c>
      <c r="EG148" s="9">
        <v>1025.3699805619999</v>
      </c>
      <c r="EH148" s="9">
        <v>326.47154068269998</v>
      </c>
      <c r="EI148" s="9">
        <v>879.15769051584414</v>
      </c>
      <c r="EJ148" s="9">
        <v>376.18493097592119</v>
      </c>
      <c r="EK148" s="9">
        <v>347.64149251403319</v>
      </c>
      <c r="EL148" s="9">
        <v>346.24199723921362</v>
      </c>
      <c r="EM148" s="9">
        <v>129.1</v>
      </c>
      <c r="EN148" s="9">
        <v>245</v>
      </c>
      <c r="EO148" s="9">
        <v>195.66666666666666</v>
      </c>
      <c r="EP148" s="9">
        <v>165.73333333333332</v>
      </c>
      <c r="EQ148" s="9">
        <v>243.9</v>
      </c>
      <c r="ER148" s="9">
        <v>246.86666666666662</v>
      </c>
      <c r="ES148" s="9">
        <v>154.76666666666665</v>
      </c>
      <c r="ET148" s="9">
        <v>241.16666666666666</v>
      </c>
      <c r="EU148" s="9">
        <v>103.63333333333335</v>
      </c>
      <c r="EV148" s="9">
        <v>250.2</v>
      </c>
      <c r="EW148" s="9">
        <v>160.84033613445382</v>
      </c>
      <c r="EX148" s="9">
        <v>125.90998730851777</v>
      </c>
      <c r="EY148" s="9">
        <v>189.42968368293009</v>
      </c>
      <c r="EZ148" s="9">
        <v>152.91587325506524</v>
      </c>
      <c r="FA148" s="9">
        <v>226.84762525723215</v>
      </c>
      <c r="FB148" s="9">
        <v>120.52262294298468</v>
      </c>
      <c r="FC148" s="9">
        <v>635.09928580723806</v>
      </c>
      <c r="FD148" s="9">
        <v>5616.35568580373</v>
      </c>
      <c r="FE148" s="9">
        <v>396.89012984360028</v>
      </c>
      <c r="FF148" s="9">
        <v>784.40472819600006</v>
      </c>
      <c r="FG148" s="9">
        <v>1066.6666666666667</v>
      </c>
      <c r="FH148" s="9">
        <v>510</v>
      </c>
      <c r="FI148" s="9">
        <v>556.29976939999995</v>
      </c>
      <c r="FJ148" s="9">
        <v>27.323510436120085</v>
      </c>
      <c r="FK148" s="9">
        <v>27.486726442031557</v>
      </c>
      <c r="FL148" s="9">
        <v>372.83612522742959</v>
      </c>
      <c r="FM148" s="9">
        <v>442.57154962155931</v>
      </c>
      <c r="FN148" s="9">
        <v>802</v>
      </c>
      <c r="FO148" s="9">
        <v>153.16666666666666</v>
      </c>
      <c r="FP148" s="9">
        <v>350.68923395445137</v>
      </c>
      <c r="FQ148" s="9">
        <v>248.9128691919957</v>
      </c>
      <c r="FR148" s="9">
        <v>275.1993333333333</v>
      </c>
      <c r="FS148" s="9">
        <v>239.80000000000004</v>
      </c>
      <c r="FT148" s="9">
        <v>539.28781693200551</v>
      </c>
      <c r="FU148" s="9">
        <v>0.65533333333333332</v>
      </c>
      <c r="FV148" s="9">
        <v>734.35979472199995</v>
      </c>
      <c r="FW148" s="9">
        <v>748.24891722799987</v>
      </c>
      <c r="FX148" s="9">
        <v>144.6</v>
      </c>
      <c r="FY148" s="9">
        <v>184.9666666666667</v>
      </c>
      <c r="FZ148" s="9">
        <v>147.83333333333334</v>
      </c>
      <c r="GA148" s="9">
        <v>154</v>
      </c>
      <c r="GB148" s="9">
        <v>130.43333333333334</v>
      </c>
      <c r="GC148" s="9">
        <v>168.66666666666669</v>
      </c>
      <c r="GD148" s="9">
        <v>167.60000000000002</v>
      </c>
      <c r="GE148" s="9">
        <v>114.96052598078543</v>
      </c>
      <c r="GF148" s="9">
        <v>112.77826369099679</v>
      </c>
      <c r="GG148" s="9">
        <v>150.50717703349284</v>
      </c>
      <c r="GH148" s="9">
        <v>175.84679404000175</v>
      </c>
      <c r="GI148" s="9">
        <v>722.01390804999994</v>
      </c>
      <c r="GJ148" s="9">
        <v>16.933333333333334</v>
      </c>
      <c r="GK148" s="9">
        <v>16.139999999999997</v>
      </c>
      <c r="GL148" s="9">
        <v>3.4036666666666666</v>
      </c>
      <c r="GM148" s="9">
        <v>0.80323833333333339</v>
      </c>
      <c r="GN148" s="9">
        <v>2.2429274891774891</v>
      </c>
      <c r="GO148" s="9">
        <v>3.9727113455929008</v>
      </c>
      <c r="GP148" s="9">
        <v>1.6791522366522367</v>
      </c>
      <c r="GQ148" s="9">
        <v>5.3646666666666674</v>
      </c>
      <c r="GR148" s="9">
        <v>0.3237516666666666</v>
      </c>
      <c r="GS148" s="9">
        <v>4.6180000000000003</v>
      </c>
      <c r="GT148" s="9">
        <v>1.6280753968253967</v>
      </c>
      <c r="GU148" s="9">
        <v>181.16666666666666</v>
      </c>
      <c r="GV148" s="9">
        <v>155.26666666666665</v>
      </c>
      <c r="GW148" s="9">
        <v>127.1</v>
      </c>
      <c r="GX148" s="9">
        <v>169.33333333333334</v>
      </c>
      <c r="GY148" s="9">
        <v>134.13333333333333</v>
      </c>
      <c r="GZ148" s="9">
        <v>151.73333333333332</v>
      </c>
      <c r="HA148" s="9">
        <v>219.36666666666667</v>
      </c>
      <c r="HB148" s="9">
        <v>112.48089114562265</v>
      </c>
      <c r="HC148" s="9">
        <v>85.32237348178586</v>
      </c>
      <c r="HD148" s="9">
        <v>116.27758024159272</v>
      </c>
      <c r="HE148" s="9">
        <v>144.85140825204977</v>
      </c>
      <c r="HF148" s="9">
        <v>123.3687303813531</v>
      </c>
      <c r="HG148" s="9">
        <v>111.89427312775331</v>
      </c>
      <c r="HH148" s="9">
        <v>13.71</v>
      </c>
      <c r="HI148" s="9">
        <v>0.68290000000000006</v>
      </c>
      <c r="HJ148" s="9">
        <v>14.866666666666665</v>
      </c>
      <c r="HK148" s="9">
        <v>0.1933</v>
      </c>
      <c r="HL148" s="34">
        <v>216.70000000000002</v>
      </c>
      <c r="HM148" s="9">
        <v>172.86666666666667</v>
      </c>
      <c r="HN148" s="34">
        <v>226.70000000000002</v>
      </c>
      <c r="HO148" s="9">
        <v>1.4483666666666668</v>
      </c>
      <c r="HP148" s="9">
        <v>2.2208666666666663</v>
      </c>
      <c r="HQ148" s="9">
        <v>1.079948887237361</v>
      </c>
      <c r="HR148" s="9">
        <v>2.3577443001443004</v>
      </c>
      <c r="HS148" s="9">
        <v>6.307741798654714</v>
      </c>
      <c r="HT148" s="9">
        <v>0.54587333333333332</v>
      </c>
      <c r="HU148" s="9">
        <v>0.40260000000000001</v>
      </c>
      <c r="HV148" s="9">
        <v>0.85370000000000001</v>
      </c>
      <c r="HW148" s="9">
        <v>3.8409350912454698</v>
      </c>
      <c r="HX148" s="9">
        <v>0.84939458874458873</v>
      </c>
      <c r="HY148" s="9">
        <v>1.3594000000000002</v>
      </c>
      <c r="HZ148" s="9">
        <v>0.36003333333333337</v>
      </c>
      <c r="IA148" s="9">
        <v>1.9578733896098004</v>
      </c>
      <c r="IB148" s="9">
        <v>1.2803666666666667</v>
      </c>
      <c r="IC148" s="9">
        <v>1.5506666666666666</v>
      </c>
      <c r="ID148" s="9">
        <v>2.3567333333333331</v>
      </c>
      <c r="IE148" s="9">
        <v>2.8263333333333329</v>
      </c>
      <c r="IF148" s="9">
        <v>2.2926414862914863</v>
      </c>
      <c r="IG148" s="9">
        <v>1.4093916666666668</v>
      </c>
      <c r="IH148" s="9">
        <v>0.73436453823953818</v>
      </c>
      <c r="II148" s="9">
        <v>178.13333333333333</v>
      </c>
      <c r="IJ148" s="9">
        <v>212.80000000000004</v>
      </c>
      <c r="IK148" s="9">
        <v>209.5</v>
      </c>
      <c r="IL148" s="9">
        <v>186.03333333333333</v>
      </c>
      <c r="IM148" s="9">
        <v>235.13333333333333</v>
      </c>
      <c r="IN148" s="9">
        <v>172.79999999999998</v>
      </c>
      <c r="IO148" s="9">
        <v>223.03333333333336</v>
      </c>
      <c r="IP148" s="9">
        <v>247.7</v>
      </c>
      <c r="IQ148" s="9">
        <v>93.966666666666669</v>
      </c>
      <c r="IR148" s="9">
        <v>103.76666666666668</v>
      </c>
      <c r="IS148" s="9">
        <v>224.39999999999998</v>
      </c>
      <c r="IT148" s="9">
        <v>170.4</v>
      </c>
      <c r="IU148" s="9">
        <v>259.23333333333335</v>
      </c>
      <c r="IV148" s="9">
        <v>386.26666666666671</v>
      </c>
      <c r="IW148" s="9">
        <v>165.95277425022198</v>
      </c>
      <c r="IX148" s="9">
        <v>161.95865163416207</v>
      </c>
      <c r="IY148" s="9">
        <v>109.71170546491744</v>
      </c>
      <c r="IZ148" s="9">
        <v>122.2438337529683</v>
      </c>
      <c r="JA148" s="9">
        <v>119.92017347798796</v>
      </c>
      <c r="JB148" s="9">
        <v>101.54754049376878</v>
      </c>
      <c r="JC148" s="9">
        <v>174.37748269208944</v>
      </c>
      <c r="JD148" s="9">
        <v>377.36413007218817</v>
      </c>
      <c r="JE148" s="9">
        <v>1.8995</v>
      </c>
      <c r="JF148" s="9">
        <v>0.45308333333333328</v>
      </c>
      <c r="JG148" s="9">
        <v>0.61279385222146443</v>
      </c>
      <c r="JH148" s="9">
        <v>1.2365726677551152</v>
      </c>
      <c r="JI148" s="9">
        <v>2.0231450842228331</v>
      </c>
      <c r="JJ148" s="9">
        <v>2.4155026069303798</v>
      </c>
      <c r="JK148" s="9">
        <v>2.8134975953874584</v>
      </c>
      <c r="JL148" s="9">
        <v>2.9522441299172857</v>
      </c>
      <c r="JM148" s="9">
        <v>1.6528775613275613</v>
      </c>
      <c r="JN148" s="9">
        <v>1.636539321789322</v>
      </c>
      <c r="JO148" s="9">
        <v>1.9632904761904764</v>
      </c>
      <c r="JP148" s="9">
        <v>1.9456300144300145</v>
      </c>
      <c r="JQ148" s="9">
        <v>1.336580735930736</v>
      </c>
      <c r="JR148" s="9">
        <v>1.3209084415584416</v>
      </c>
      <c r="JS148" s="9">
        <v>3.2029401875901882</v>
      </c>
      <c r="JT148" s="9">
        <v>3.0146650793650793</v>
      </c>
      <c r="JU148" s="9">
        <v>1.5493248196248197</v>
      </c>
      <c r="JV148" s="9">
        <v>1.5436782828282829</v>
      </c>
      <c r="JW148" s="9">
        <v>3.3020282828282825</v>
      </c>
      <c r="JX148" s="9">
        <v>3.1485046176046176</v>
      </c>
      <c r="JY148" s="9">
        <v>2.1564761904761909</v>
      </c>
      <c r="JZ148" s="9">
        <v>2.1537209956709953</v>
      </c>
      <c r="KA148" s="9">
        <v>1.5424846320346319</v>
      </c>
      <c r="KB148" s="9">
        <v>0.81450180375180381</v>
      </c>
      <c r="KC148" s="9">
        <v>0.61973722943722942</v>
      </c>
      <c r="KD148" s="9">
        <v>0.86243246753246749</v>
      </c>
      <c r="KE148" s="9">
        <v>0.47822727272727261</v>
      </c>
      <c r="KF148" s="9">
        <v>1.5171268398268396</v>
      </c>
      <c r="KG148" s="9">
        <v>0.31860768651454924</v>
      </c>
      <c r="KH148" s="9">
        <v>0.54989601267607091</v>
      </c>
      <c r="KI148" s="9">
        <v>1.9485833333333336</v>
      </c>
      <c r="KJ148" s="9">
        <v>0.70941666666666681</v>
      </c>
      <c r="KK148" s="9">
        <v>0.50466666666666671</v>
      </c>
      <c r="KL148" s="9">
        <v>1.6158333333333335</v>
      </c>
      <c r="KM148" s="9">
        <v>1.5414414837310049</v>
      </c>
      <c r="KN148" s="9">
        <v>0.60196448672345337</v>
      </c>
      <c r="KO148" s="9">
        <v>0.32915180181069298</v>
      </c>
      <c r="KP148" s="9">
        <v>1.7489925527880852</v>
      </c>
      <c r="KQ148" s="9">
        <v>0.27666666666666667</v>
      </c>
      <c r="KR148" s="9">
        <v>0.24096666666666666</v>
      </c>
      <c r="KS148" s="9">
        <v>0.23749999999999999</v>
      </c>
      <c r="KT148" s="9">
        <v>0.45402999999999999</v>
      </c>
      <c r="KU148" s="9">
        <v>180.1630009920635</v>
      </c>
      <c r="KV148" s="27">
        <v>1.1506041799675764</v>
      </c>
      <c r="KW148" s="27">
        <v>0.88338441871864615</v>
      </c>
      <c r="KX148" s="27">
        <v>1.4012430652742685</v>
      </c>
      <c r="KY148" s="27">
        <v>1.0394940163813693</v>
      </c>
      <c r="KZ148" s="27">
        <v>0.59008710103097073</v>
      </c>
      <c r="LA148" s="27">
        <v>0.68116576227705516</v>
      </c>
      <c r="LB148" s="27">
        <v>0.34635547234426545</v>
      </c>
      <c r="LC148" s="27">
        <v>0.45525670035234977</v>
      </c>
      <c r="LD148" s="27">
        <v>1.7916666666666667</v>
      </c>
      <c r="LE148" s="27">
        <v>2.5687000000000002</v>
      </c>
      <c r="LF148" s="27">
        <v>1.3652254507957533</v>
      </c>
      <c r="LG148" s="27">
        <v>1.3328343811329544</v>
      </c>
      <c r="LH148" s="27">
        <v>0.91603333333333337</v>
      </c>
      <c r="LI148" s="27">
        <v>0.69777709234849239</v>
      </c>
      <c r="LJ148" s="9">
        <v>73.875180375180364</v>
      </c>
      <c r="LK148" s="27">
        <v>233.23333333333335</v>
      </c>
      <c r="LL148" s="9">
        <v>1.6333333333333335</v>
      </c>
      <c r="LM148" s="9">
        <v>2.0210550643007656</v>
      </c>
      <c r="LN148" s="9">
        <v>1.47186912992</v>
      </c>
      <c r="LO148" s="9">
        <v>1.3046201083333333</v>
      </c>
      <c r="LP148" s="9">
        <v>2.3415280034416042</v>
      </c>
      <c r="LQ148" s="9">
        <v>2.2589757560765769</v>
      </c>
      <c r="LR148" s="9">
        <v>2.9458108770068043</v>
      </c>
      <c r="LS148" s="9">
        <v>3.1533680535519077</v>
      </c>
      <c r="LT148" s="9">
        <v>247.76866666666669</v>
      </c>
      <c r="LU148" s="9">
        <v>242.72366666666667</v>
      </c>
      <c r="LV148" s="9">
        <v>274.67466666666667</v>
      </c>
      <c r="LW148" s="9">
        <v>233.91300000000001</v>
      </c>
      <c r="LX148" s="9">
        <v>246.92466666666667</v>
      </c>
      <c r="LY148" s="9">
        <v>229.15299999999999</v>
      </c>
      <c r="LZ148" s="9">
        <v>241.79600000000002</v>
      </c>
      <c r="MA148" s="9">
        <v>297.70266666666663</v>
      </c>
      <c r="MB148" s="9">
        <v>178.88966666666667</v>
      </c>
      <c r="MC148" s="9">
        <v>262.82233333333335</v>
      </c>
      <c r="MD148" s="9">
        <v>325.24433333333332</v>
      </c>
      <c r="ME148" s="9">
        <v>219.05766666666668</v>
      </c>
      <c r="MF148" s="9">
        <v>226.95466666666667</v>
      </c>
      <c r="MG148" s="9">
        <v>236.65899999999999</v>
      </c>
      <c r="MH148" s="9">
        <v>317.673</v>
      </c>
      <c r="MI148" s="9">
        <v>221.48966666666669</v>
      </c>
      <c r="MJ148" s="9">
        <v>210.85033333333331</v>
      </c>
      <c r="MK148" s="9">
        <v>233.10366666666667</v>
      </c>
      <c r="ML148" s="9">
        <v>291.51799999999997</v>
      </c>
      <c r="MM148" s="9">
        <v>348.33166666666665</v>
      </c>
      <c r="MN148" s="9">
        <v>315.65966666666668</v>
      </c>
      <c r="MO148" s="9">
        <v>160.40800000000002</v>
      </c>
      <c r="MP148" s="9">
        <v>167.83066666666664</v>
      </c>
      <c r="MQ148" s="9">
        <v>210.26733333333334</v>
      </c>
      <c r="MR148" s="9">
        <v>217.43766666666667</v>
      </c>
      <c r="MS148" s="9">
        <v>226.90566666666666</v>
      </c>
      <c r="MT148" s="9">
        <v>233.83833333333337</v>
      </c>
      <c r="MU148" s="9">
        <v>224.58600000000001</v>
      </c>
      <c r="MV148" s="9">
        <v>256.72800000000001</v>
      </c>
      <c r="MW148" s="9">
        <v>85.533333333333317</v>
      </c>
      <c r="MX148" s="9">
        <v>84.13333333333334</v>
      </c>
      <c r="MY148" s="9">
        <v>88.133333333333326</v>
      </c>
      <c r="MZ148" s="9">
        <v>82.066666666666663</v>
      </c>
      <c r="NA148" s="9">
        <v>62.1</v>
      </c>
      <c r="NB148" s="9">
        <v>59.300000000000004</v>
      </c>
      <c r="NC148" s="9">
        <v>71.433333333333337</v>
      </c>
      <c r="ND148" s="9">
        <v>60.699999999999996</v>
      </c>
      <c r="NE148" s="9">
        <v>238.12666666666667</v>
      </c>
      <c r="NF148" s="9">
        <v>239.23066666666668</v>
      </c>
      <c r="NG148" s="9">
        <v>8.3433333333333337</v>
      </c>
      <c r="NH148" s="9">
        <v>9.7833333333333332</v>
      </c>
      <c r="NI148" s="9">
        <v>7.8766666666666678</v>
      </c>
      <c r="NJ148" s="9">
        <v>88.8</v>
      </c>
      <c r="NK148" s="9">
        <v>213.06666666666669</v>
      </c>
      <c r="NL148" s="9">
        <v>162.23333333333332</v>
      </c>
      <c r="NM148" s="9">
        <v>150.67750677506777</v>
      </c>
      <c r="NN148" s="9">
        <v>1.427376358435112</v>
      </c>
      <c r="NO148" s="9">
        <v>1.5036914831124917</v>
      </c>
      <c r="NP148" s="27">
        <v>77.159777160102578</v>
      </c>
      <c r="NQ148" s="27">
        <v>94.761575381140602</v>
      </c>
      <c r="NR148" s="27">
        <v>69.539975322584013</v>
      </c>
      <c r="NS148" s="27">
        <v>152.44526789635484</v>
      </c>
      <c r="NT148" s="27">
        <v>84.797367149758472</v>
      </c>
      <c r="NU148" s="27">
        <v>206.26966666666667</v>
      </c>
      <c r="NV148" s="27">
        <v>1650</v>
      </c>
      <c r="NW148" s="27">
        <v>261.87469268917653</v>
      </c>
      <c r="NX148" s="27">
        <v>283</v>
      </c>
      <c r="NY148" s="27">
        <v>207</v>
      </c>
      <c r="NZ148" s="27">
        <v>103</v>
      </c>
      <c r="OA148" s="27">
        <v>97.8</v>
      </c>
      <c r="OB148" s="27">
        <v>106</v>
      </c>
      <c r="OC148" s="27">
        <v>97</v>
      </c>
      <c r="OD148" s="27">
        <v>948.92163112196738</v>
      </c>
      <c r="OE148" s="27">
        <v>153.76266666666666</v>
      </c>
      <c r="OF148" s="27">
        <v>3520.1702741702743</v>
      </c>
      <c r="OG148" s="27">
        <v>4588.8</v>
      </c>
      <c r="OH148" s="27">
        <v>6290.0999999999995</v>
      </c>
      <c r="OI148" s="27">
        <v>2673.7666666666669</v>
      </c>
      <c r="OJ148" s="9">
        <v>230.93616532348076</v>
      </c>
      <c r="OK148" s="9">
        <v>160.23013519924359</v>
      </c>
      <c r="OL148" s="9">
        <v>44</v>
      </c>
      <c r="OM148" s="9">
        <v>123</v>
      </c>
      <c r="ON148" s="9">
        <v>324</v>
      </c>
      <c r="OO148" s="9">
        <v>214</v>
      </c>
      <c r="OP148" s="9">
        <v>105.43333333333334</v>
      </c>
      <c r="OQ148" s="9">
        <v>105.90000000000002</v>
      </c>
      <c r="OR148" s="9">
        <v>139.16666666666666</v>
      </c>
      <c r="OS148" s="9">
        <v>168.06666666666666</v>
      </c>
      <c r="OT148" s="9">
        <v>229.29999999999998</v>
      </c>
      <c r="OU148" s="9">
        <v>331.76666666666665</v>
      </c>
      <c r="OV148" s="9">
        <v>194.06666666666669</v>
      </c>
      <c r="OW148" s="9">
        <v>232.13333333333333</v>
      </c>
      <c r="OX148" s="9">
        <v>193.46666666666667</v>
      </c>
      <c r="OY148" s="9">
        <v>174.80000000000004</v>
      </c>
      <c r="OZ148" s="9">
        <v>179.69999999999996</v>
      </c>
      <c r="PA148" s="9">
        <v>138.70000000000002</v>
      </c>
      <c r="PB148" s="9">
        <v>217.33333333333334</v>
      </c>
      <c r="PC148" s="9">
        <v>131.53333333333333</v>
      </c>
      <c r="PD148" s="9">
        <v>144.93333333333331</v>
      </c>
      <c r="PE148" s="9">
        <v>211.16666666666666</v>
      </c>
    </row>
    <row r="149" spans="1:421" ht="15.75">
      <c r="A149" s="5">
        <v>42278</v>
      </c>
      <c r="B149" s="9">
        <v>260.57393066666668</v>
      </c>
      <c r="C149" s="9">
        <v>118.95766400000001</v>
      </c>
      <c r="D149" s="9">
        <v>225.05504000000005</v>
      </c>
      <c r="E149" s="9">
        <v>1328.27</v>
      </c>
      <c r="F149" s="9">
        <v>165.33333333333334</v>
      </c>
      <c r="G149" s="9">
        <v>377</v>
      </c>
      <c r="H149" s="9">
        <v>178.48008513333332</v>
      </c>
      <c r="I149" s="9">
        <v>185.29999999999998</v>
      </c>
      <c r="J149" s="9">
        <v>143.29915599999998</v>
      </c>
      <c r="K149" s="9">
        <v>167.24796183333331</v>
      </c>
      <c r="L149" s="9">
        <v>135.33333333333334</v>
      </c>
      <c r="M149" s="9">
        <v>1305.2966666666669</v>
      </c>
      <c r="N149" s="9">
        <v>280</v>
      </c>
      <c r="O149" s="9">
        <v>131.17504589000001</v>
      </c>
      <c r="P149" s="9">
        <v>172.18102662199999</v>
      </c>
      <c r="Q149" s="9">
        <v>147.20436800000002</v>
      </c>
      <c r="R149" s="9">
        <v>146.80125877083333</v>
      </c>
      <c r="S149" s="9">
        <v>135.09110864659868</v>
      </c>
      <c r="T149" s="9">
        <v>117.12425105853333</v>
      </c>
      <c r="U149" s="9">
        <v>539.81287162009994</v>
      </c>
      <c r="V149" s="9">
        <v>180.88594399272725</v>
      </c>
      <c r="W149" s="9">
        <v>207.66666666666666</v>
      </c>
      <c r="X149" s="9">
        <v>1334.8333333333333</v>
      </c>
      <c r="Y149" s="9">
        <v>177.22716123333331</v>
      </c>
      <c r="Z149" s="9">
        <v>301.86461190619696</v>
      </c>
      <c r="AA149" s="17">
        <v>274.84295329333332</v>
      </c>
      <c r="AB149" s="9">
        <v>369.66666666666669</v>
      </c>
      <c r="AC149" s="9">
        <v>820.66666666666663</v>
      </c>
      <c r="AD149" s="9">
        <v>369.33333333333331</v>
      </c>
      <c r="AE149" s="9">
        <v>1533.2180033645307</v>
      </c>
      <c r="AF149" s="9">
        <v>1299.2575973866669</v>
      </c>
      <c r="AG149" s="9">
        <v>1352.9678829832822</v>
      </c>
      <c r="AH149" s="9">
        <v>1366.9500634096876</v>
      </c>
      <c r="AI149" s="9">
        <v>1353.2768357666585</v>
      </c>
      <c r="AJ149" s="9">
        <v>1307.876435175667</v>
      </c>
      <c r="AK149" s="9">
        <v>2032.2167545683976</v>
      </c>
      <c r="AL149" s="9">
        <v>205.03718082341018</v>
      </c>
      <c r="AM149" s="9">
        <v>181.48691031305816</v>
      </c>
      <c r="AN149" s="9">
        <v>142.72299403513071</v>
      </c>
      <c r="AO149" s="9">
        <v>181.15030904727269</v>
      </c>
      <c r="AP149" s="9">
        <v>296.33333333333331</v>
      </c>
      <c r="AQ149" s="9">
        <v>250.71458123333332</v>
      </c>
      <c r="AR149" s="9">
        <v>177.20000000000002</v>
      </c>
      <c r="AS149" s="9">
        <v>165.83333333333334</v>
      </c>
      <c r="AT149" s="9">
        <v>175.33333333333334</v>
      </c>
      <c r="AU149" s="9">
        <v>175.26666666666668</v>
      </c>
      <c r="AV149" s="9">
        <v>151.43333333333334</v>
      </c>
      <c r="AW149" s="9">
        <v>215.10000000000002</v>
      </c>
      <c r="AX149" s="9">
        <v>136.33333333333331</v>
      </c>
      <c r="AY149" s="9">
        <v>203.76666666666665</v>
      </c>
      <c r="AZ149" s="9">
        <v>145.5333333333333</v>
      </c>
      <c r="BA149" s="9">
        <v>130.70000000000002</v>
      </c>
      <c r="BB149" s="9">
        <v>138.83333333333334</v>
      </c>
      <c r="BC149" s="9">
        <v>198.10000000000002</v>
      </c>
      <c r="BD149" s="9">
        <v>101.73333333333335</v>
      </c>
      <c r="BE149" s="9">
        <v>171.2</v>
      </c>
      <c r="BF149" s="9">
        <v>155.03333333333333</v>
      </c>
      <c r="BG149" s="9">
        <v>94.999999999999986</v>
      </c>
      <c r="BH149" s="9">
        <v>148.13333333333333</v>
      </c>
      <c r="BI149" s="9">
        <v>185.32032244378448</v>
      </c>
      <c r="BJ149" s="9">
        <v>169.98605751708095</v>
      </c>
      <c r="BK149" s="9">
        <v>206.993733562778</v>
      </c>
      <c r="BL149" s="9">
        <v>143.58719920615229</v>
      </c>
      <c r="BM149" s="9">
        <v>122.80220737031354</v>
      </c>
      <c r="BN149" s="9">
        <v>138.04411477649819</v>
      </c>
      <c r="BO149" s="9">
        <v>161.87464045346991</v>
      </c>
      <c r="BP149" s="9">
        <v>194.12347309343022</v>
      </c>
      <c r="BQ149" s="9">
        <v>234.43526170798901</v>
      </c>
      <c r="BR149" s="9">
        <v>130.41709053916583</v>
      </c>
      <c r="BS149" s="9">
        <v>143.72661726583615</v>
      </c>
      <c r="BT149" s="9">
        <v>172.70519669742592</v>
      </c>
      <c r="BU149" s="9">
        <v>186.01126637189407</v>
      </c>
      <c r="BV149" s="9">
        <v>213.69841269841268</v>
      </c>
      <c r="BW149" s="9">
        <v>161.03333333333333</v>
      </c>
      <c r="BX149" s="9">
        <v>248</v>
      </c>
      <c r="BY149" s="9">
        <v>170.5</v>
      </c>
      <c r="BZ149" s="9">
        <v>191.3</v>
      </c>
      <c r="CA149" s="9">
        <v>260.97604403039844</v>
      </c>
      <c r="CB149" s="9">
        <v>177.4361111111111</v>
      </c>
      <c r="CC149" s="9">
        <v>1922.5772686009193</v>
      </c>
      <c r="CD149" s="9">
        <v>3103.0063095000005</v>
      </c>
      <c r="CE149" s="9">
        <v>3482.8790079753248</v>
      </c>
      <c r="CF149" s="9"/>
      <c r="CG149" s="9">
        <v>2507.1458123333332</v>
      </c>
      <c r="CH149" s="27">
        <v>7372.2666666666664</v>
      </c>
      <c r="CI149" s="27">
        <v>4236.333333333333</v>
      </c>
      <c r="CJ149" s="27">
        <v>13469.376666666665</v>
      </c>
      <c r="CK149" s="27">
        <v>4208.666666666667</v>
      </c>
      <c r="CL149" s="27">
        <v>110.91888888888889</v>
      </c>
      <c r="CM149" s="27">
        <v>3610.3333333333335</v>
      </c>
      <c r="CN149" s="27">
        <v>7810.1833333333334</v>
      </c>
      <c r="CO149" s="27">
        <v>9070.8166666666675</v>
      </c>
      <c r="CP149" s="27">
        <v>9030.73</v>
      </c>
      <c r="CQ149" s="27">
        <v>161.04166666666666</v>
      </c>
      <c r="CR149" s="27">
        <v>177.43333333333331</v>
      </c>
      <c r="CS149" s="27">
        <v>443.41483333333326</v>
      </c>
      <c r="CT149" s="27">
        <v>166.74722222222223</v>
      </c>
      <c r="CU149" s="27">
        <v>129.625</v>
      </c>
      <c r="CV149" s="27">
        <v>553.21330277866673</v>
      </c>
      <c r="CW149" s="9">
        <v>186.59680728333333</v>
      </c>
      <c r="CX149" s="9">
        <v>565.12883597883604</v>
      </c>
      <c r="CY149" s="9">
        <v>140</v>
      </c>
      <c r="CZ149" s="9">
        <v>150.33333333333334</v>
      </c>
      <c r="DA149" s="9">
        <v>216.33333333333334</v>
      </c>
      <c r="DB149" s="9">
        <v>1376.4475433582209</v>
      </c>
      <c r="DC149" s="27">
        <v>226.4</v>
      </c>
      <c r="DD149" s="9">
        <v>2530.3066666666668</v>
      </c>
      <c r="DE149" s="9">
        <v>352.33333333333331</v>
      </c>
      <c r="DF149" s="9">
        <v>341.66666666666669</v>
      </c>
      <c r="DG149" s="9">
        <v>409.23922866666663</v>
      </c>
      <c r="DH149" s="9">
        <v>372</v>
      </c>
      <c r="DI149" s="9">
        <v>321.50746249999997</v>
      </c>
      <c r="DJ149" s="9">
        <v>673.33333333333337</v>
      </c>
      <c r="DK149" s="9">
        <v>676</v>
      </c>
      <c r="DL149" s="9">
        <v>743</v>
      </c>
      <c r="DM149" s="9">
        <v>612.02691328986987</v>
      </c>
      <c r="DN149" s="9">
        <v>325.66666666666669</v>
      </c>
      <c r="DO149" s="9">
        <v>311</v>
      </c>
      <c r="DP149" s="9">
        <v>332</v>
      </c>
      <c r="DQ149" s="9">
        <v>340.36964146464652</v>
      </c>
      <c r="DR149" s="9">
        <v>2091.9033333333332</v>
      </c>
      <c r="DS149" s="9">
        <v>373</v>
      </c>
      <c r="DT149" s="9">
        <v>471.66666666666669</v>
      </c>
      <c r="DU149" s="9">
        <v>754.33333333333337</v>
      </c>
      <c r="DV149" s="9">
        <v>865.66666666666663</v>
      </c>
      <c r="DW149" s="9">
        <v>184</v>
      </c>
      <c r="DX149" s="9">
        <v>503.99206349206361</v>
      </c>
      <c r="DY149" s="9">
        <v>415</v>
      </c>
      <c r="DZ149" s="9">
        <v>897.15553361944501</v>
      </c>
      <c r="EA149" s="9">
        <v>803.33333333333337</v>
      </c>
      <c r="EB149" s="9">
        <v>342.66731912997301</v>
      </c>
      <c r="EC149" s="9">
        <v>234.66666666666666</v>
      </c>
      <c r="ED149" s="17">
        <v>548.33333333333337</v>
      </c>
      <c r="EE149" s="9">
        <v>405.95824172043007</v>
      </c>
      <c r="EF149" s="9">
        <v>1280.5917925373333</v>
      </c>
      <c r="EG149" s="9">
        <v>1012.5831693659999</v>
      </c>
      <c r="EH149" s="9">
        <v>313.01231958759996</v>
      </c>
      <c r="EI149" s="9">
        <v>817.91332185134843</v>
      </c>
      <c r="EJ149" s="9">
        <v>352.77698047590758</v>
      </c>
      <c r="EK149" s="9">
        <v>323.27255238719698</v>
      </c>
      <c r="EL149" s="9">
        <v>322.81375087697808</v>
      </c>
      <c r="EM149" s="9">
        <v>113.7</v>
      </c>
      <c r="EN149" s="9">
        <v>240.4</v>
      </c>
      <c r="EO149" s="9">
        <v>195.76666666666665</v>
      </c>
      <c r="EP149" s="9">
        <v>148.13333333333333</v>
      </c>
      <c r="EQ149" s="9">
        <v>238.8666666666667</v>
      </c>
      <c r="ER149" s="9">
        <v>242.13333333333335</v>
      </c>
      <c r="ES149" s="9">
        <v>134.06666666666666</v>
      </c>
      <c r="ET149" s="9">
        <v>241.50000000000006</v>
      </c>
      <c r="EU149" s="9">
        <v>89.4</v>
      </c>
      <c r="EV149" s="9">
        <v>237.4</v>
      </c>
      <c r="EW149" s="9">
        <v>147.05882352941177</v>
      </c>
      <c r="EX149" s="9">
        <v>120.75506345738964</v>
      </c>
      <c r="EY149" s="9">
        <v>164.4297784853365</v>
      </c>
      <c r="EZ149" s="9">
        <v>151.00894557310571</v>
      </c>
      <c r="FA149" s="9">
        <v>217.49553185009839</v>
      </c>
      <c r="FB149" s="9">
        <v>104.37764448035168</v>
      </c>
      <c r="FC149" s="9">
        <v>451.09585108772734</v>
      </c>
      <c r="FD149" s="9">
        <v>4658.2954540307774</v>
      </c>
      <c r="FE149" s="9">
        <v>295.64991435390908</v>
      </c>
      <c r="FF149" s="9">
        <v>766.69425981533334</v>
      </c>
      <c r="FG149" s="9">
        <v>1109.3333333333333</v>
      </c>
      <c r="FH149" s="9">
        <v>528</v>
      </c>
      <c r="FI149" s="9">
        <v>411.52955200000002</v>
      </c>
      <c r="FJ149" s="9">
        <v>27.216172917072104</v>
      </c>
      <c r="FK149" s="9">
        <v>28.742156640253167</v>
      </c>
      <c r="FL149" s="9">
        <v>376.56204906204903</v>
      </c>
      <c r="FM149" s="9">
        <v>393.20544960554952</v>
      </c>
      <c r="FN149" s="9">
        <v>830</v>
      </c>
      <c r="FO149" s="9">
        <v>154.13333333333333</v>
      </c>
      <c r="FP149" s="9">
        <v>399.72777777777782</v>
      </c>
      <c r="FQ149" s="9">
        <v>323.56377706041212</v>
      </c>
      <c r="FR149" s="9">
        <v>385.32866666666661</v>
      </c>
      <c r="FS149" s="9">
        <v>234.4</v>
      </c>
      <c r="FT149" s="9">
        <v>562.94291002398847</v>
      </c>
      <c r="FU149" s="9">
        <v>0.64833333333333321</v>
      </c>
      <c r="FV149" s="9">
        <v>708.41873522666663</v>
      </c>
      <c r="FW149" s="9">
        <v>748.24891722799987</v>
      </c>
      <c r="FX149" s="9">
        <v>145.86666666666667</v>
      </c>
      <c r="FY149" s="9">
        <v>185.46666666666667</v>
      </c>
      <c r="FZ149" s="9">
        <v>142.86666666666667</v>
      </c>
      <c r="GA149" s="9">
        <v>154.46666666666664</v>
      </c>
      <c r="GB149" s="9">
        <v>126.06666666666666</v>
      </c>
      <c r="GC149" s="9">
        <v>165.76666666666665</v>
      </c>
      <c r="GD149" s="9">
        <v>167.66666666666669</v>
      </c>
      <c r="GE149" s="9">
        <v>120.00310595125354</v>
      </c>
      <c r="GF149" s="9">
        <v>108.79440227971673</v>
      </c>
      <c r="GG149" s="9">
        <v>148.89952153110048</v>
      </c>
      <c r="GH149" s="9">
        <v>177.63658329231734</v>
      </c>
      <c r="GI149" s="9">
        <v>729.36265011666671</v>
      </c>
      <c r="GJ149" s="9">
        <v>17.7</v>
      </c>
      <c r="GK149" s="9">
        <v>15.066666666666668</v>
      </c>
      <c r="GL149" s="9">
        <v>3.315666666666667</v>
      </c>
      <c r="GM149" s="9">
        <v>0.83886000000000005</v>
      </c>
      <c r="GN149" s="9">
        <v>2.5592878787878788</v>
      </c>
      <c r="GO149" s="9">
        <v>4.1640250284311833</v>
      </c>
      <c r="GP149" s="9">
        <v>1.5822029505582138</v>
      </c>
      <c r="GQ149" s="9">
        <v>5.4130000000000003</v>
      </c>
      <c r="GR149" s="9">
        <v>0.23347166666666666</v>
      </c>
      <c r="GS149" s="9">
        <v>4.6783333333333337</v>
      </c>
      <c r="GT149" s="9">
        <v>1.5338118022328551</v>
      </c>
      <c r="GU149" s="9">
        <v>177.6</v>
      </c>
      <c r="GV149" s="9">
        <v>174.29999999999998</v>
      </c>
      <c r="GW149" s="9">
        <v>132.86666666666667</v>
      </c>
      <c r="GX149" s="9">
        <v>166.66666666666669</v>
      </c>
      <c r="GY149" s="9">
        <v>129.96666666666667</v>
      </c>
      <c r="GZ149" s="9">
        <v>179.6</v>
      </c>
      <c r="HA149" s="9">
        <v>243.46666666666664</v>
      </c>
      <c r="HB149" s="9">
        <v>105.9865770162921</v>
      </c>
      <c r="HC149" s="9">
        <v>89.106213247953661</v>
      </c>
      <c r="HD149" s="9">
        <v>83.852913359432051</v>
      </c>
      <c r="HE149" s="9">
        <v>165.28240665540733</v>
      </c>
      <c r="HF149" s="9">
        <v>124.98052049244195</v>
      </c>
      <c r="HG149" s="9">
        <v>116.9603524229075</v>
      </c>
      <c r="HH149" s="9">
        <v>16.28</v>
      </c>
      <c r="HI149" s="9">
        <v>0.56200000000000006</v>
      </c>
      <c r="HJ149" s="9">
        <v>17.136666666666667</v>
      </c>
      <c r="HK149" s="9">
        <v>0.18713333333333335</v>
      </c>
      <c r="HL149" s="34">
        <v>217.66666666666666</v>
      </c>
      <c r="HM149" s="9">
        <v>174.69999999999996</v>
      </c>
      <c r="HN149" s="34">
        <v>231.36666666666665</v>
      </c>
      <c r="HO149" s="9">
        <v>1.2826000000000002</v>
      </c>
      <c r="HP149" s="9">
        <v>1.8186</v>
      </c>
      <c r="HQ149" s="9">
        <v>0.97278822221542216</v>
      </c>
      <c r="HR149" s="9">
        <v>2.0770212121212124</v>
      </c>
      <c r="HS149" s="9">
        <v>6.1384277089579991</v>
      </c>
      <c r="HT149" s="9">
        <v>0.44663333333333338</v>
      </c>
      <c r="HU149" s="9">
        <v>0.39250000000000007</v>
      </c>
      <c r="HV149" s="9">
        <v>0.77556666666666663</v>
      </c>
      <c r="HW149" s="9">
        <v>3.9118624551178072</v>
      </c>
      <c r="HX149" s="9">
        <v>0.76616772727272719</v>
      </c>
      <c r="HY149" s="9">
        <v>1.0659666666666665</v>
      </c>
      <c r="HZ149" s="9">
        <v>0.31763333333333338</v>
      </c>
      <c r="IA149" s="9">
        <v>1.9555688545095633</v>
      </c>
      <c r="IB149" s="9">
        <v>1.3237333333333334</v>
      </c>
      <c r="IC149" s="9">
        <v>1.4766666666666666</v>
      </c>
      <c r="ID149" s="9">
        <v>1.7409242424242433</v>
      </c>
      <c r="IE149" s="9">
        <v>2.7409999999999997</v>
      </c>
      <c r="IF149" s="9">
        <v>1.9879651515151515</v>
      </c>
      <c r="IG149" s="9">
        <v>1.2888988095238094</v>
      </c>
      <c r="IH149" s="9">
        <v>0.57624047239310394</v>
      </c>
      <c r="II149" s="9">
        <v>173.30000000000004</v>
      </c>
      <c r="IJ149" s="9">
        <v>213.20000000000002</v>
      </c>
      <c r="IK149" s="9">
        <v>188.1</v>
      </c>
      <c r="IL149" s="9">
        <v>180.19999999999996</v>
      </c>
      <c r="IM149" s="9">
        <v>196.86666666666667</v>
      </c>
      <c r="IN149" s="9">
        <v>169.13333333333335</v>
      </c>
      <c r="IO149" s="9">
        <v>192.06666666666666</v>
      </c>
      <c r="IP149" s="9">
        <v>212.13333333333333</v>
      </c>
      <c r="IQ149" s="9">
        <v>83.866666666666674</v>
      </c>
      <c r="IR149" s="9">
        <v>101</v>
      </c>
      <c r="IS149" s="9">
        <v>196.86666666666665</v>
      </c>
      <c r="IT149" s="9">
        <v>163.76666666666668</v>
      </c>
      <c r="IU149" s="9">
        <v>265.73333333333335</v>
      </c>
      <c r="IV149" s="9">
        <v>246.43333333333334</v>
      </c>
      <c r="IW149" s="9">
        <v>146.95935300913769</v>
      </c>
      <c r="IX149" s="9">
        <v>142.67516410075356</v>
      </c>
      <c r="IY149" s="9">
        <v>89.766071587085477</v>
      </c>
      <c r="IZ149" s="9">
        <v>111.05569013042494</v>
      </c>
      <c r="JA149" s="9">
        <v>108.16994596537161</v>
      </c>
      <c r="JB149" s="9">
        <v>79.627992679374003</v>
      </c>
      <c r="JC149" s="9">
        <v>180.28373623879244</v>
      </c>
      <c r="JD149" s="9">
        <v>278.75973618738135</v>
      </c>
      <c r="JE149" s="9">
        <v>1.5854166666666665</v>
      </c>
      <c r="JF149" s="9">
        <v>0.39274999999999999</v>
      </c>
      <c r="JG149" s="9">
        <v>0.45544815222101681</v>
      </c>
      <c r="JH149" s="9">
        <v>0.90051709218054232</v>
      </c>
      <c r="JI149" s="9">
        <v>1.5877571580124774</v>
      </c>
      <c r="JJ149" s="9">
        <v>1.7999642348975491</v>
      </c>
      <c r="JK149" s="9">
        <v>2.1479862128069351</v>
      </c>
      <c r="JL149" s="9">
        <v>2.2959091686291484</v>
      </c>
      <c r="JM149" s="9">
        <v>1.3748443939393939</v>
      </c>
      <c r="JN149" s="9">
        <v>1.3557624242424242</v>
      </c>
      <c r="JO149" s="9">
        <v>1.701272575757576</v>
      </c>
      <c r="JP149" s="9">
        <v>1.6735980303030302</v>
      </c>
      <c r="JQ149" s="9">
        <v>0.98863893939393921</v>
      </c>
      <c r="JR149" s="9">
        <v>0.98430863636363641</v>
      </c>
      <c r="JS149" s="9">
        <v>2.7438545454545458</v>
      </c>
      <c r="JT149" s="9">
        <v>2.519063484848485</v>
      </c>
      <c r="JU149" s="9">
        <v>1.2961101515151514</v>
      </c>
      <c r="JV149" s="9">
        <v>1.2911259090909086</v>
      </c>
      <c r="JW149" s="9">
        <v>3.455932272727273</v>
      </c>
      <c r="JX149" s="9">
        <v>3.1669560606060601</v>
      </c>
      <c r="JY149" s="9">
        <v>1.7995518181818182</v>
      </c>
      <c r="JZ149" s="9">
        <v>1.8054078787878789</v>
      </c>
      <c r="KA149" s="9">
        <v>1.2591057575757576</v>
      </c>
      <c r="KB149" s="9">
        <v>0.76861530303030312</v>
      </c>
      <c r="KC149" s="9">
        <v>0.62336560606060609</v>
      </c>
      <c r="KD149" s="9">
        <v>0.78090727272727278</v>
      </c>
      <c r="KE149" s="9">
        <v>0.4886862121212121</v>
      </c>
      <c r="KF149" s="9">
        <v>1.3671231818181817</v>
      </c>
      <c r="KG149" s="9">
        <v>0.24125160487509487</v>
      </c>
      <c r="KH149" s="9">
        <v>0.48902615254325021</v>
      </c>
      <c r="KI149" s="9">
        <v>1.581</v>
      </c>
      <c r="KJ149" s="9">
        <v>0.61958333333333337</v>
      </c>
      <c r="KK149" s="9">
        <v>0.42716666666666669</v>
      </c>
      <c r="KL149" s="9">
        <v>1.52125</v>
      </c>
      <c r="KM149" s="9">
        <v>1.089297008294426</v>
      </c>
      <c r="KN149" s="9">
        <v>0.49699012569696488</v>
      </c>
      <c r="KO149" s="9">
        <v>0.29143371872916135</v>
      </c>
      <c r="KP149" s="9">
        <v>1.65468276807367</v>
      </c>
      <c r="KQ149" s="9">
        <v>0.27823333333333333</v>
      </c>
      <c r="KR149" s="9">
        <v>0.21666666666666665</v>
      </c>
      <c r="KS149" s="9">
        <v>0.22</v>
      </c>
      <c r="KT149" s="9">
        <v>0.4076441666666667</v>
      </c>
      <c r="KU149" s="9">
        <v>98.581759504862944</v>
      </c>
      <c r="KV149" s="27">
        <v>1.076450355819472</v>
      </c>
      <c r="KW149" s="27">
        <v>0.83039409619033444</v>
      </c>
      <c r="KX149" s="27">
        <v>1.3923348510542404</v>
      </c>
      <c r="KY149" s="27">
        <v>0.91236848935541848</v>
      </c>
      <c r="KZ149" s="27">
        <v>0.64938937717154299</v>
      </c>
      <c r="LA149" s="27">
        <v>0.73298073127710395</v>
      </c>
      <c r="LB149" s="27">
        <v>0.3577144874250025</v>
      </c>
      <c r="LC149" s="27">
        <v>0.45737609169208654</v>
      </c>
      <c r="LD149" s="27">
        <v>1.6274</v>
      </c>
      <c r="LE149" s="27">
        <v>2.2360333333333333</v>
      </c>
      <c r="LF149" s="27">
        <v>1.236248574962276</v>
      </c>
      <c r="LG149" s="27">
        <v>1.1909270834278318</v>
      </c>
      <c r="LH149" s="27">
        <v>0.80146666666666666</v>
      </c>
      <c r="LI149" s="27">
        <v>0.71062889144916896</v>
      </c>
      <c r="LJ149" s="9">
        <v>71.407575757575771</v>
      </c>
      <c r="LK149" s="27">
        <v>226.4</v>
      </c>
      <c r="LL149" s="9">
        <v>1.58</v>
      </c>
      <c r="LM149" s="9">
        <v>1.9383103577201901</v>
      </c>
      <c r="LN149" s="9">
        <v>1.8426439263000001</v>
      </c>
      <c r="LO149" s="9">
        <v>1.6291523166666668</v>
      </c>
      <c r="LP149" s="9">
        <v>2.1577251025701334</v>
      </c>
      <c r="LQ149" s="9">
        <v>2.3738105592308085</v>
      </c>
      <c r="LR149" s="9">
        <v>2.8646176054989474</v>
      </c>
      <c r="LS149" s="9">
        <v>3.1279980991466956</v>
      </c>
      <c r="LT149" s="9">
        <v>248.42033333333333</v>
      </c>
      <c r="LU149" s="9">
        <v>242.46466666666666</v>
      </c>
      <c r="LV149" s="9">
        <v>274.25</v>
      </c>
      <c r="LW149" s="9">
        <v>232.88766666666666</v>
      </c>
      <c r="LX149" s="9">
        <v>235.69899999999998</v>
      </c>
      <c r="LY149" s="9">
        <v>230.90899999999999</v>
      </c>
      <c r="LZ149" s="9">
        <v>240.13766666666666</v>
      </c>
      <c r="MA149" s="9">
        <v>297.65066666666667</v>
      </c>
      <c r="MB149" s="9">
        <v>179.55433333333335</v>
      </c>
      <c r="MC149" s="9">
        <v>255.33566666666664</v>
      </c>
      <c r="MD149" s="9">
        <v>314.45633333333336</v>
      </c>
      <c r="ME149" s="9">
        <v>216.45733333333337</v>
      </c>
      <c r="MF149" s="9">
        <v>231.31000000000003</v>
      </c>
      <c r="MG149" s="9">
        <v>234.55699999999999</v>
      </c>
      <c r="MH149" s="9">
        <v>307.08833333333337</v>
      </c>
      <c r="MI149" s="9">
        <v>221.11166666666668</v>
      </c>
      <c r="MJ149" s="9">
        <v>209.43200000000002</v>
      </c>
      <c r="MK149" s="9">
        <v>231.90866666666668</v>
      </c>
      <c r="ML149" s="9">
        <v>298.34866666666665</v>
      </c>
      <c r="MM149" s="9">
        <v>362.40933333333334</v>
      </c>
      <c r="MN149" s="9">
        <v>327.3363333333333</v>
      </c>
      <c r="MO149" s="9">
        <v>155.95833333333334</v>
      </c>
      <c r="MP149" s="9">
        <v>168.00833333333333</v>
      </c>
      <c r="MQ149" s="9">
        <v>209.62199999999999</v>
      </c>
      <c r="MR149" s="9">
        <v>215.90566666666666</v>
      </c>
      <c r="MS149" s="9">
        <v>227.66800000000001</v>
      </c>
      <c r="MT149" s="9">
        <v>242.42066666666668</v>
      </c>
      <c r="MU149" s="9">
        <v>223.84633333333332</v>
      </c>
      <c r="MV149" s="9">
        <v>258.755</v>
      </c>
      <c r="MW149" s="9">
        <v>82.63333333333334</v>
      </c>
      <c r="MX149" s="9">
        <v>81.600000000000009</v>
      </c>
      <c r="MY149" s="9">
        <v>85.033333333333346</v>
      </c>
      <c r="MZ149" s="9">
        <v>78.766666666666666</v>
      </c>
      <c r="NA149" s="9">
        <v>57.033333333333339</v>
      </c>
      <c r="NB149" s="9">
        <v>54.833333333333336</v>
      </c>
      <c r="NC149" s="9">
        <v>59.833333333333336</v>
      </c>
      <c r="ND149" s="9">
        <v>61.800000000000004</v>
      </c>
      <c r="NE149" s="9">
        <v>234.96733333333336</v>
      </c>
      <c r="NF149" s="9">
        <v>240.43200000000002</v>
      </c>
      <c r="NG149" s="9">
        <v>7.9899999999999993</v>
      </c>
      <c r="NH149" s="9">
        <v>8.7333333333333343</v>
      </c>
      <c r="NI149" s="9">
        <v>7.69</v>
      </c>
      <c r="NJ149" s="9">
        <v>88.933333333333323</v>
      </c>
      <c r="NK149" s="9">
        <v>213.13333333333333</v>
      </c>
      <c r="NL149" s="9">
        <v>187.86666666666667</v>
      </c>
      <c r="NM149" s="9">
        <v>147.10664753706362</v>
      </c>
      <c r="NN149" s="9">
        <v>1.3966996244077883</v>
      </c>
      <c r="NO149" s="9">
        <v>1.439090398694806</v>
      </c>
      <c r="NP149" s="27">
        <v>73.519793465861284</v>
      </c>
      <c r="NQ149" s="27">
        <v>93.822306397306392</v>
      </c>
      <c r="NR149" s="27">
        <v>73.536393698893704</v>
      </c>
      <c r="NS149" s="27">
        <v>149.96270562770565</v>
      </c>
      <c r="NT149" s="27">
        <v>81.297518037518032</v>
      </c>
      <c r="NU149" s="27">
        <v>200.98366666666666</v>
      </c>
      <c r="NV149" s="27">
        <v>1650</v>
      </c>
      <c r="NW149" s="27">
        <v>285.85775153148472</v>
      </c>
      <c r="NX149" s="27">
        <v>283</v>
      </c>
      <c r="NY149" s="27">
        <v>207</v>
      </c>
      <c r="NZ149" s="27">
        <v>103</v>
      </c>
      <c r="OA149" s="27">
        <v>97.8</v>
      </c>
      <c r="OB149" s="27">
        <v>106</v>
      </c>
      <c r="OC149" s="27">
        <v>97</v>
      </c>
      <c r="OD149" s="27">
        <v>932.73899213125696</v>
      </c>
      <c r="OE149" s="27">
        <v>153.84333333333333</v>
      </c>
      <c r="OF149" s="27">
        <v>3565.0484848484848</v>
      </c>
      <c r="OG149" s="27">
        <v>4618.7666666666664</v>
      </c>
      <c r="OH149" s="27">
        <v>6445.7666666666664</v>
      </c>
      <c r="OI149" s="27">
        <v>2813.5</v>
      </c>
      <c r="OJ149" s="9">
        <v>246.73619867937236</v>
      </c>
      <c r="OK149" s="9">
        <v>185.72610756206808</v>
      </c>
      <c r="OL149" s="9">
        <v>44</v>
      </c>
      <c r="OM149" s="9">
        <v>123</v>
      </c>
      <c r="ON149" s="9">
        <v>324</v>
      </c>
      <c r="OO149" s="9">
        <v>214.6</v>
      </c>
      <c r="OP149" s="9">
        <v>106.33333333333333</v>
      </c>
      <c r="OQ149" s="9">
        <v>105.86666666666667</v>
      </c>
      <c r="OR149" s="9">
        <v>139.83333333333334</v>
      </c>
      <c r="OS149" s="9">
        <v>167.29999999999998</v>
      </c>
      <c r="OT149" s="9">
        <v>230.26666666666665</v>
      </c>
      <c r="OU149" s="9">
        <v>333.0333333333333</v>
      </c>
      <c r="OV149" s="9">
        <v>195.19999999999996</v>
      </c>
      <c r="OW149" s="9">
        <v>232.16666666666666</v>
      </c>
      <c r="OX149" s="9">
        <v>192.70000000000002</v>
      </c>
      <c r="OY149" s="9">
        <v>174.73333333333335</v>
      </c>
      <c r="OZ149" s="9">
        <v>179.86666666666667</v>
      </c>
      <c r="PA149" s="9">
        <v>138.06666666666666</v>
      </c>
      <c r="PB149" s="9">
        <v>174.83333333333334</v>
      </c>
      <c r="PC149" s="9">
        <v>131.06666666666666</v>
      </c>
      <c r="PD149" s="9">
        <v>143.6</v>
      </c>
      <c r="PE149" s="9">
        <v>209</v>
      </c>
    </row>
    <row r="150" spans="1:421" ht="15.75">
      <c r="A150" s="2">
        <v>42370</v>
      </c>
      <c r="B150" s="9">
        <v>260.57393066666668</v>
      </c>
      <c r="C150" s="9">
        <v>118.95766400000001</v>
      </c>
      <c r="D150" s="9">
        <v>225.05504000000005</v>
      </c>
      <c r="E150" s="9">
        <v>1328.27</v>
      </c>
      <c r="F150" s="9">
        <v>165.33333333333334</v>
      </c>
      <c r="G150" s="9">
        <v>377</v>
      </c>
      <c r="H150" s="9">
        <v>178.48008513333332</v>
      </c>
      <c r="I150" s="9">
        <v>185.29999999999998</v>
      </c>
      <c r="J150" s="9">
        <v>143.29915599999998</v>
      </c>
      <c r="K150" s="9">
        <v>167.24796183333331</v>
      </c>
      <c r="L150" s="9">
        <v>135.33333333333334</v>
      </c>
      <c r="M150" s="9">
        <v>1305.2966666666669</v>
      </c>
      <c r="N150" s="9">
        <v>280</v>
      </c>
      <c r="O150" s="9">
        <v>131.17504589000001</v>
      </c>
      <c r="P150" s="9">
        <v>172.18102662199999</v>
      </c>
      <c r="Q150" s="9">
        <v>147.20436800000002</v>
      </c>
      <c r="R150" s="9">
        <v>146.80125877083333</v>
      </c>
      <c r="S150" s="9">
        <v>135.09110864659868</v>
      </c>
      <c r="T150" s="9">
        <v>117.12425105853333</v>
      </c>
      <c r="U150" s="9">
        <v>539.81287162009994</v>
      </c>
      <c r="V150" s="9">
        <v>180.88594399272725</v>
      </c>
      <c r="W150" s="9">
        <v>207.66666666666666</v>
      </c>
      <c r="X150" s="9">
        <v>1334.8333333333333</v>
      </c>
      <c r="Y150" s="9">
        <v>177.22716123333331</v>
      </c>
      <c r="Z150" s="9">
        <v>301.86461190619696</v>
      </c>
      <c r="AA150" s="17">
        <v>274.84295329333332</v>
      </c>
      <c r="AB150" s="9">
        <v>369.66666666666669</v>
      </c>
      <c r="AC150" s="9">
        <v>820.66666666666663</v>
      </c>
      <c r="AD150" s="9">
        <v>369.33333333333331</v>
      </c>
      <c r="AE150" s="9">
        <v>1533.2180033645307</v>
      </c>
      <c r="AF150" s="9">
        <v>1299.2575973866669</v>
      </c>
      <c r="AG150" s="9">
        <v>1352.9678829832822</v>
      </c>
      <c r="AH150" s="9">
        <v>1366.9500634096876</v>
      </c>
      <c r="AI150" s="9">
        <v>1353.2768357666585</v>
      </c>
      <c r="AJ150" s="9">
        <v>1307.876435175667</v>
      </c>
      <c r="AK150" s="9">
        <v>2032.2167545683976</v>
      </c>
      <c r="AL150" s="9">
        <v>205.03718082341018</v>
      </c>
      <c r="AM150" s="9">
        <v>181.48691031305816</v>
      </c>
      <c r="AN150" s="9">
        <v>142.72299403513071</v>
      </c>
      <c r="AO150" s="9">
        <v>181.15030904727269</v>
      </c>
      <c r="AP150" s="9">
        <v>296.33333333333331</v>
      </c>
      <c r="AQ150" s="9">
        <v>250.71458123333332</v>
      </c>
      <c r="AR150" s="9">
        <v>177.20000000000002</v>
      </c>
      <c r="AS150" s="9">
        <v>165.83333333333334</v>
      </c>
      <c r="AT150" s="9">
        <v>175.33333333333334</v>
      </c>
      <c r="AU150" s="9">
        <v>175.26666666666668</v>
      </c>
      <c r="AV150" s="9">
        <v>151.43333333333334</v>
      </c>
      <c r="AW150" s="9">
        <v>215.10000000000002</v>
      </c>
      <c r="AX150" s="9">
        <v>136.33333333333331</v>
      </c>
      <c r="AY150" s="9">
        <v>203.76666666666665</v>
      </c>
      <c r="AZ150" s="9">
        <v>145.5333333333333</v>
      </c>
      <c r="BA150" s="9">
        <v>130.70000000000002</v>
      </c>
      <c r="BB150" s="9">
        <v>138.83333333333334</v>
      </c>
      <c r="BC150" s="9">
        <v>198.10000000000002</v>
      </c>
      <c r="BD150" s="9">
        <v>101.73333333333335</v>
      </c>
      <c r="BE150" s="9">
        <v>171.2</v>
      </c>
      <c r="BF150" s="9">
        <v>155.03333333333333</v>
      </c>
      <c r="BG150" s="9">
        <v>94.999999999999986</v>
      </c>
      <c r="BH150" s="9">
        <v>148.13333333333333</v>
      </c>
      <c r="BI150" s="9">
        <v>185.32032244378448</v>
      </c>
      <c r="BJ150" s="9">
        <v>169.98605751708095</v>
      </c>
      <c r="BK150" s="9">
        <v>206.993733562778</v>
      </c>
      <c r="BL150" s="9">
        <v>143.58719920615229</v>
      </c>
      <c r="BM150" s="9">
        <v>122.80220737031354</v>
      </c>
      <c r="BN150" s="9">
        <v>138.04411477649819</v>
      </c>
      <c r="BO150" s="9">
        <v>161.87464045346991</v>
      </c>
      <c r="BP150" s="9">
        <v>194.12347309343022</v>
      </c>
      <c r="BQ150" s="9">
        <v>234.43526170798901</v>
      </c>
      <c r="BR150" s="9">
        <v>130.41709053916583</v>
      </c>
      <c r="BS150" s="9">
        <v>143.72661726583615</v>
      </c>
      <c r="BT150" s="9">
        <v>172.70519669742592</v>
      </c>
      <c r="BU150" s="9">
        <v>186.01126637189407</v>
      </c>
      <c r="BV150" s="9">
        <v>213.69841269841268</v>
      </c>
      <c r="BW150" s="9">
        <v>161.03333333333333</v>
      </c>
      <c r="BX150" s="9">
        <v>248</v>
      </c>
      <c r="BY150" s="9">
        <v>170.5</v>
      </c>
      <c r="BZ150" s="9">
        <v>191.3</v>
      </c>
      <c r="CA150" s="9">
        <v>260.97604403039844</v>
      </c>
      <c r="CB150" s="9">
        <v>177.4361111111111</v>
      </c>
      <c r="CC150" s="9">
        <v>1922.5772686009193</v>
      </c>
      <c r="CD150" s="9">
        <v>3103.0063095000005</v>
      </c>
      <c r="CE150" s="9">
        <v>3482.8790079753248</v>
      </c>
      <c r="CF150" s="9"/>
      <c r="CG150" s="9"/>
      <c r="CH150" s="27">
        <v>7808.7033333333338</v>
      </c>
      <c r="CI150" s="27">
        <v>4235.333333333333</v>
      </c>
      <c r="CJ150" s="27">
        <v>12393.1</v>
      </c>
      <c r="CK150" s="27">
        <v>4034.6666666666665</v>
      </c>
      <c r="CL150" s="27">
        <v>108.68888888888891</v>
      </c>
      <c r="CM150" s="27">
        <v>3543</v>
      </c>
      <c r="CN150" s="27">
        <v>8455.5300000000007</v>
      </c>
      <c r="CO150" s="27">
        <v>9916.659999999998</v>
      </c>
      <c r="CP150" s="27">
        <v>9889.1466666666656</v>
      </c>
      <c r="CQ150" s="27">
        <v>146.4361111111111</v>
      </c>
      <c r="CR150" s="27">
        <v>158.06666666666666</v>
      </c>
      <c r="CS150" s="27">
        <v>401.6105</v>
      </c>
      <c r="CT150" s="27">
        <v>143.875</v>
      </c>
      <c r="CU150" s="27">
        <v>134.64166666666668</v>
      </c>
      <c r="CV150" s="27">
        <v>549.94311255900004</v>
      </c>
      <c r="CW150" s="9">
        <v>190.51613634999998</v>
      </c>
      <c r="CX150" s="9">
        <v>735.66674641148336</v>
      </c>
      <c r="CY150" s="9">
        <v>135</v>
      </c>
      <c r="CZ150" s="9">
        <v>139</v>
      </c>
      <c r="DA150" s="9">
        <v>227.26666666666665</v>
      </c>
      <c r="DB150" s="9">
        <v>1316.7039857324451</v>
      </c>
      <c r="DC150" s="27">
        <v>226.83333333333334</v>
      </c>
      <c r="DD150" s="9">
        <v>3325.4799999999996</v>
      </c>
      <c r="DE150" s="9">
        <v>333</v>
      </c>
      <c r="DF150" s="9">
        <v>335.66666666666669</v>
      </c>
      <c r="DG150" s="9">
        <v>424.31848273333338</v>
      </c>
      <c r="DH150" s="9">
        <v>370.33333333333331</v>
      </c>
      <c r="DI150" s="9">
        <v>315.75094793333335</v>
      </c>
      <c r="DJ150" s="9">
        <v>671</v>
      </c>
      <c r="DK150" s="9">
        <v>676.33333333333337</v>
      </c>
      <c r="DL150" s="9">
        <v>748.66666666666663</v>
      </c>
      <c r="DM150" s="9">
        <v>657.98963659173421</v>
      </c>
      <c r="DN150" s="9">
        <v>302.33333333333331</v>
      </c>
      <c r="DO150" s="9">
        <v>283</v>
      </c>
      <c r="DP150" s="9">
        <v>306.66666666666669</v>
      </c>
      <c r="DQ150" s="9">
        <v>304.74769474003182</v>
      </c>
      <c r="DR150" s="9">
        <v>3889.0366666666669</v>
      </c>
      <c r="DS150" s="9">
        <v>382</v>
      </c>
      <c r="DT150" s="9">
        <v>455</v>
      </c>
      <c r="DU150" s="9">
        <v>744.66666666666663</v>
      </c>
      <c r="DV150" s="9">
        <v>852.33333333333337</v>
      </c>
      <c r="DW150" s="9">
        <v>140</v>
      </c>
      <c r="DX150" s="9">
        <v>497.21030303030307</v>
      </c>
      <c r="DY150" s="9">
        <v>395.33333333333331</v>
      </c>
      <c r="DZ150" s="9">
        <v>915.09333333333325</v>
      </c>
      <c r="EA150" s="9">
        <v>775.33333333333337</v>
      </c>
      <c r="EB150" s="9">
        <v>326.76666666666665</v>
      </c>
      <c r="EC150" s="9">
        <v>212.66666666666666</v>
      </c>
      <c r="ED150" s="17">
        <v>605.66666666666663</v>
      </c>
      <c r="EE150" s="9">
        <v>429.98331359696499</v>
      </c>
      <c r="EF150" s="9">
        <v>1225.329252196</v>
      </c>
      <c r="EG150" s="9">
        <v>1025.6639302446667</v>
      </c>
      <c r="EH150" s="9">
        <v>258.44790974259996</v>
      </c>
      <c r="EI150" s="9">
        <v>891.16111726832935</v>
      </c>
      <c r="EJ150" s="9">
        <v>340.87841132969851</v>
      </c>
      <c r="EK150" s="9">
        <v>323.42317522711323</v>
      </c>
      <c r="EL150" s="9">
        <v>322.23433747126796</v>
      </c>
      <c r="EM150" s="9">
        <v>111.03333333333335</v>
      </c>
      <c r="EN150" s="9">
        <v>239.03333333333333</v>
      </c>
      <c r="EO150" s="9">
        <v>192.20000000000002</v>
      </c>
      <c r="EP150" s="9">
        <v>147.83333333333334</v>
      </c>
      <c r="EQ150" s="9">
        <v>236.60000000000002</v>
      </c>
      <c r="ER150" s="9">
        <v>239.23333333333332</v>
      </c>
      <c r="ES150" s="9">
        <v>122.9</v>
      </c>
      <c r="ET150" s="9">
        <v>238.83333333333331</v>
      </c>
      <c r="EU150" s="9">
        <v>90.63333333333334</v>
      </c>
      <c r="EV150" s="9">
        <v>225.90000000000003</v>
      </c>
      <c r="EW150" s="9">
        <v>144.42577030812328</v>
      </c>
      <c r="EX150" s="9">
        <v>129.8236704883395</v>
      </c>
      <c r="EY150" s="9">
        <v>147.22110857006371</v>
      </c>
      <c r="EZ150" s="9">
        <v>152.95971067304134</v>
      </c>
      <c r="FA150" s="9">
        <v>179.58163965901559</v>
      </c>
      <c r="FB150" s="9">
        <v>110.5548325584073</v>
      </c>
      <c r="FC150" s="9">
        <v>582.61635817775107</v>
      </c>
      <c r="FD150" s="9">
        <v>4418.7914306224666</v>
      </c>
      <c r="FE150" s="9">
        <v>238.77082656513554</v>
      </c>
      <c r="FF150" s="9">
        <v>766.03287302933347</v>
      </c>
      <c r="FG150" s="9">
        <v>1273</v>
      </c>
      <c r="FH150" s="9">
        <v>520</v>
      </c>
      <c r="FI150" s="9">
        <v>452.68250719999998</v>
      </c>
      <c r="FJ150" s="9">
        <v>27.369221113766031</v>
      </c>
      <c r="FK150" s="9">
        <v>28.979880048452419</v>
      </c>
      <c r="FL150" s="9">
        <v>353.96130952380958</v>
      </c>
      <c r="FM150" s="9">
        <v>420.57800369957937</v>
      </c>
      <c r="FN150" s="9">
        <v>1031.6666666666667</v>
      </c>
      <c r="FO150" s="9">
        <v>155.83333333333334</v>
      </c>
      <c r="FP150" s="9">
        <v>410.46110389610391</v>
      </c>
      <c r="FQ150" s="9">
        <v>316.25684195220128</v>
      </c>
      <c r="FR150" s="9">
        <v>413.8533333333333</v>
      </c>
      <c r="FS150" s="9">
        <v>281.39999999999998</v>
      </c>
      <c r="FT150" s="9">
        <v>571.60277382942604</v>
      </c>
      <c r="FU150" s="9">
        <v>0.64733333333333321</v>
      </c>
      <c r="FV150" s="9">
        <v>690.78175426666667</v>
      </c>
      <c r="FW150" s="9">
        <v>871.70778394799993</v>
      </c>
      <c r="FX150" s="9">
        <v>147.73333333333335</v>
      </c>
      <c r="FY150" s="9">
        <v>185.6</v>
      </c>
      <c r="FZ150" s="9">
        <v>142.79999999999998</v>
      </c>
      <c r="GA150" s="9">
        <v>154.6</v>
      </c>
      <c r="GB150" s="9">
        <v>125.96666666666667</v>
      </c>
      <c r="GC150" s="9">
        <v>165.8</v>
      </c>
      <c r="GD150" s="9">
        <v>183.23333333333335</v>
      </c>
      <c r="GE150" s="9">
        <v>121.84913782280347</v>
      </c>
      <c r="GF150" s="9">
        <v>106.08582794910137</v>
      </c>
      <c r="GG150" s="9">
        <v>148.66985645933013</v>
      </c>
      <c r="GH150" s="9">
        <v>202.31777708174863</v>
      </c>
      <c r="GI150" s="9">
        <v>830.70180321600003</v>
      </c>
      <c r="GJ150" s="9">
        <v>15.700000000000001</v>
      </c>
      <c r="GK150" s="9">
        <v>13.753333333333336</v>
      </c>
      <c r="GL150" s="9">
        <v>3.2433333333333336</v>
      </c>
      <c r="GM150" s="9">
        <v>0.76666666666666661</v>
      </c>
      <c r="GN150" s="9">
        <v>2.0547304625199359</v>
      </c>
      <c r="GO150" s="9">
        <v>4.0561121941819751</v>
      </c>
      <c r="GP150" s="9">
        <v>1.4792533891547048</v>
      </c>
      <c r="GQ150" s="9">
        <v>5.3813333333333331</v>
      </c>
      <c r="GR150" s="9">
        <v>0.24368666666666669</v>
      </c>
      <c r="GS150" s="9">
        <v>4.8713333333333333</v>
      </c>
      <c r="GT150" s="9">
        <v>1.4648050239234449</v>
      </c>
      <c r="GU150" s="9">
        <v>168.9</v>
      </c>
      <c r="GV150" s="9">
        <v>146.36666666666667</v>
      </c>
      <c r="GW150" s="9">
        <v>120.26666666666665</v>
      </c>
      <c r="GX150" s="9">
        <v>158.13333333333333</v>
      </c>
      <c r="GY150" s="9">
        <v>128.99999999999997</v>
      </c>
      <c r="GZ150" s="9">
        <v>150</v>
      </c>
      <c r="HA150" s="9">
        <v>239</v>
      </c>
      <c r="HB150" s="9">
        <v>99.090324159073688</v>
      </c>
      <c r="HC150" s="9">
        <v>81.43762187981045</v>
      </c>
      <c r="HD150" s="9">
        <v>87.521699050629138</v>
      </c>
      <c r="HE150" s="9">
        <v>132.69737987987443</v>
      </c>
      <c r="HF150" s="9">
        <v>130.13646786437809</v>
      </c>
      <c r="HG150" s="9">
        <v>103.7444933920705</v>
      </c>
      <c r="HH150" s="9">
        <v>13.18</v>
      </c>
      <c r="HI150" s="9">
        <v>0.60473333333333334</v>
      </c>
      <c r="HJ150" s="9">
        <v>14.020000000000001</v>
      </c>
      <c r="HK150" s="9">
        <v>0.21689999999999998</v>
      </c>
      <c r="HL150" s="34">
        <v>218.43333333333331</v>
      </c>
      <c r="HM150" s="9">
        <v>171.9</v>
      </c>
      <c r="HN150" s="34">
        <v>224.83333333333334</v>
      </c>
      <c r="HO150" s="9">
        <v>1.3494333333333335</v>
      </c>
      <c r="HP150" s="9">
        <v>1.6623333333333334</v>
      </c>
      <c r="HQ150" s="9">
        <v>0.71623309193904861</v>
      </c>
      <c r="HR150" s="9">
        <v>2.2306404416839198</v>
      </c>
      <c r="HS150" s="9">
        <v>6.0612148995143569</v>
      </c>
      <c r="HT150" s="9">
        <v>0.4463186666666667</v>
      </c>
      <c r="HU150" s="9">
        <v>0.3375333333333333</v>
      </c>
      <c r="HV150" s="9">
        <v>0.75150000000000006</v>
      </c>
      <c r="HW150" s="9">
        <v>3.7638386409309668</v>
      </c>
      <c r="HX150" s="9">
        <v>0.84645480063795864</v>
      </c>
      <c r="HY150" s="9">
        <v>1.0810333333333333</v>
      </c>
      <c r="HZ150" s="9">
        <v>0.36100000000000004</v>
      </c>
      <c r="IA150" s="9">
        <v>1.8960249026670668</v>
      </c>
      <c r="IB150" s="9">
        <v>1.1700333333333333</v>
      </c>
      <c r="IC150" s="9">
        <v>1.5103333333333335</v>
      </c>
      <c r="ID150" s="9">
        <v>1.2152840579710134</v>
      </c>
      <c r="IE150" s="9">
        <v>2.2253333333333334</v>
      </c>
      <c r="IF150" s="9">
        <v>2.1732224672187717</v>
      </c>
      <c r="IG150" s="9">
        <v>1.353575</v>
      </c>
      <c r="IH150" s="9">
        <v>0.60263651368760074</v>
      </c>
      <c r="II150" s="9">
        <v>169.6</v>
      </c>
      <c r="IJ150" s="9">
        <v>213.86666666666667</v>
      </c>
      <c r="IK150" s="9">
        <v>182.13333333333333</v>
      </c>
      <c r="IL150" s="9">
        <v>175.83333333333334</v>
      </c>
      <c r="IM150" s="9">
        <v>177.5333333333333</v>
      </c>
      <c r="IN150" s="9">
        <v>166.5</v>
      </c>
      <c r="IO150" s="9">
        <v>201.33333333333331</v>
      </c>
      <c r="IP150" s="9">
        <v>206.23333333333332</v>
      </c>
      <c r="IQ150" s="9">
        <v>79.3</v>
      </c>
      <c r="IR150" s="9">
        <v>94.300000000000011</v>
      </c>
      <c r="IS150" s="9">
        <v>232.7</v>
      </c>
      <c r="IT150" s="9">
        <v>164.7</v>
      </c>
      <c r="IU150" s="9">
        <v>238.10000000000002</v>
      </c>
      <c r="IV150" s="9">
        <v>173.5333333333333</v>
      </c>
      <c r="IW150" s="9">
        <v>154.6170665800957</v>
      </c>
      <c r="IX150" s="9">
        <v>153.22760750334484</v>
      </c>
      <c r="IY150" s="9">
        <v>89.702828679720582</v>
      </c>
      <c r="IZ150" s="9">
        <v>107.60951278593849</v>
      </c>
      <c r="JA150" s="9">
        <v>119.50512503712531</v>
      </c>
      <c r="JB150" s="9">
        <v>80.75347667484219</v>
      </c>
      <c r="JC150" s="9">
        <v>159.35081148564294</v>
      </c>
      <c r="JD150" s="9">
        <v>194.59334021392471</v>
      </c>
      <c r="JE150" s="9">
        <v>1.4175000000000002</v>
      </c>
      <c r="JF150" s="9">
        <v>0.33124999999999999</v>
      </c>
      <c r="JG150" s="9">
        <v>0.70026766910662419</v>
      </c>
      <c r="JH150" s="9">
        <v>0.97032354742735816</v>
      </c>
      <c r="JI150" s="9">
        <v>1.3602355163513018</v>
      </c>
      <c r="JJ150" s="9">
        <v>1.8758856527039833</v>
      </c>
      <c r="JK150" s="9">
        <v>2.0966552186125953</v>
      </c>
      <c r="JL150" s="9">
        <v>2.1919096557043725</v>
      </c>
      <c r="JM150" s="9">
        <v>1.6125171808143546</v>
      </c>
      <c r="JN150" s="9">
        <v>1.5955217391304348</v>
      </c>
      <c r="JO150" s="9">
        <v>1.8305102104899933</v>
      </c>
      <c r="JP150" s="9">
        <v>1.818487260179434</v>
      </c>
      <c r="JQ150" s="9">
        <v>1.2175713181504484</v>
      </c>
      <c r="JR150" s="9">
        <v>1.2094015355417529</v>
      </c>
      <c r="JS150" s="9">
        <v>3.0045968184955139</v>
      </c>
      <c r="JT150" s="9">
        <v>2.7994752449965499</v>
      </c>
      <c r="JU150" s="9">
        <v>1.3782902829537611</v>
      </c>
      <c r="JV150" s="9">
        <v>1.3735276742581093</v>
      </c>
      <c r="JW150" s="9">
        <v>3.3981635576259488</v>
      </c>
      <c r="JX150" s="9">
        <v>3.2576263354037263</v>
      </c>
      <c r="JY150" s="9">
        <v>2.0017807246376811</v>
      </c>
      <c r="JZ150" s="9">
        <v>2.0106165251897856</v>
      </c>
      <c r="KA150" s="9">
        <v>1.2392570669427192</v>
      </c>
      <c r="KB150" s="9">
        <v>0.77782326432022086</v>
      </c>
      <c r="KC150" s="9">
        <v>0.54904016563146996</v>
      </c>
      <c r="KD150" s="9">
        <v>0.78504793650793647</v>
      </c>
      <c r="KE150" s="9">
        <v>0.40533581435472743</v>
      </c>
      <c r="KF150" s="9">
        <v>1.4070783885438234</v>
      </c>
      <c r="KG150" s="9">
        <v>0.20888059237970044</v>
      </c>
      <c r="KH150" s="9">
        <v>0.53071451147697102</v>
      </c>
      <c r="KI150" s="9">
        <v>1.6658333333333335</v>
      </c>
      <c r="KJ150" s="9">
        <v>0.5541666666666667</v>
      </c>
      <c r="KK150" s="9">
        <v>0.37833333333333335</v>
      </c>
      <c r="KL150" s="9">
        <v>1.6495833333333334</v>
      </c>
      <c r="KM150" s="9">
        <v>1.5062371071088558</v>
      </c>
      <c r="KN150" s="9">
        <v>0.48658666819785984</v>
      </c>
      <c r="KO150" s="9">
        <v>0.30740145815951925</v>
      </c>
      <c r="KP150" s="9">
        <v>1.858588690111284</v>
      </c>
      <c r="KQ150" s="9">
        <v>0.28000000000000003</v>
      </c>
      <c r="KR150" s="9">
        <v>0.20894283117428888</v>
      </c>
      <c r="KS150" s="9">
        <v>0.22666666666666668</v>
      </c>
      <c r="KT150" s="9">
        <v>0.19477166666666665</v>
      </c>
      <c r="KU150" s="9">
        <v>54.330000000000005</v>
      </c>
      <c r="KV150" s="27">
        <v>1.1129571579480568</v>
      </c>
      <c r="KW150" s="27">
        <v>0.85481231251294831</v>
      </c>
      <c r="KX150" s="27">
        <v>1.4615277496585748</v>
      </c>
      <c r="KY150" s="27">
        <v>0.92440176594921541</v>
      </c>
      <c r="KZ150" s="27">
        <v>0.55541158549933678</v>
      </c>
      <c r="LA150" s="27">
        <v>0.67710366878659345</v>
      </c>
      <c r="LB150" s="27">
        <v>0.32466648004136589</v>
      </c>
      <c r="LC150" s="27">
        <v>0.46764137887756158</v>
      </c>
      <c r="LD150" s="27">
        <v>1.7131666666666667</v>
      </c>
      <c r="LE150" s="27">
        <v>2.0508000000000002</v>
      </c>
      <c r="LF150" s="27">
        <v>1.3353654295676052</v>
      </c>
      <c r="LG150" s="27">
        <v>1.2988859758144262</v>
      </c>
      <c r="LH150" s="27">
        <v>0.82043333333333324</v>
      </c>
      <c r="LI150" s="27">
        <v>0.70140583562397751</v>
      </c>
      <c r="LJ150" s="9">
        <v>72.747448165869216</v>
      </c>
      <c r="LK150" s="27">
        <v>226.83333333333334</v>
      </c>
      <c r="LL150" s="9">
        <v>1.4366666666666665</v>
      </c>
      <c r="LM150" s="9">
        <v>2.0838758887621815</v>
      </c>
      <c r="LN150" s="9">
        <v>2.0109370348</v>
      </c>
      <c r="LO150" s="9">
        <v>1.8305837083333334</v>
      </c>
      <c r="LP150" s="9">
        <v>2.2294176675418873</v>
      </c>
      <c r="LQ150" s="9">
        <v>2.5454936244821997</v>
      </c>
      <c r="LR150" s="9">
        <v>2.4469192847146224</v>
      </c>
      <c r="LS150" s="9">
        <v>3.4363697995800848</v>
      </c>
      <c r="LT150" s="9">
        <v>248.46966666666671</v>
      </c>
      <c r="LU150" s="9">
        <v>241.46933333333334</v>
      </c>
      <c r="LV150" s="9">
        <v>274.18099999999998</v>
      </c>
      <c r="LW150" s="9">
        <v>232.39266666666666</v>
      </c>
      <c r="LX150" s="9">
        <v>243.21633333333332</v>
      </c>
      <c r="LY150" s="9">
        <v>227.57899999999998</v>
      </c>
      <c r="LZ150" s="9">
        <v>241.14233333333334</v>
      </c>
      <c r="MA150" s="9">
        <v>297.86433333333338</v>
      </c>
      <c r="MB150" s="9">
        <v>179.20699999999999</v>
      </c>
      <c r="MC150" s="9">
        <v>251.30333333333331</v>
      </c>
      <c r="MD150" s="9">
        <v>305.48200000000003</v>
      </c>
      <c r="ME150" s="9">
        <v>209.08</v>
      </c>
      <c r="MF150" s="9">
        <v>229.78</v>
      </c>
      <c r="MG150" s="9">
        <v>231.08099999999999</v>
      </c>
      <c r="MH150" s="9">
        <v>269.04400000000004</v>
      </c>
      <c r="MI150" s="9">
        <v>219.57733333333331</v>
      </c>
      <c r="MJ150" s="9">
        <v>205.07966666666667</v>
      </c>
      <c r="MK150" s="9">
        <v>230.90899999999999</v>
      </c>
      <c r="ML150" s="9">
        <v>303.91200000000003</v>
      </c>
      <c r="MM150" s="9">
        <v>364.0963333333334</v>
      </c>
      <c r="MN150" s="9">
        <v>339.62333333333333</v>
      </c>
      <c r="MO150" s="9">
        <v>157.88833333333332</v>
      </c>
      <c r="MP150" s="9">
        <v>168.71766666666667</v>
      </c>
      <c r="MQ150" s="9">
        <v>209.31266666666667</v>
      </c>
      <c r="MR150" s="9">
        <v>215.30966666666666</v>
      </c>
      <c r="MS150" s="9">
        <v>227.96166666666667</v>
      </c>
      <c r="MT150" s="9">
        <v>238.57000000000002</v>
      </c>
      <c r="MU150" s="9">
        <v>223.47299999999998</v>
      </c>
      <c r="MV150" s="9">
        <v>260.38666666666671</v>
      </c>
      <c r="MW150" s="9">
        <v>76.899999999999991</v>
      </c>
      <c r="MX150" s="9">
        <v>76.133333333333326</v>
      </c>
      <c r="MY150" s="9">
        <v>78.7</v>
      </c>
      <c r="MZ150" s="9">
        <v>73.766666666666666</v>
      </c>
      <c r="NA150" s="9">
        <v>49.6</v>
      </c>
      <c r="NB150" s="9">
        <v>46.800000000000004</v>
      </c>
      <c r="NC150" s="9">
        <v>52.6</v>
      </c>
      <c r="ND150" s="9">
        <v>56.199999999999996</v>
      </c>
      <c r="NE150" s="9">
        <v>238.417</v>
      </c>
      <c r="NF150" s="9">
        <v>242.06733333333332</v>
      </c>
      <c r="NG150" s="9">
        <v>8.8133333333333344</v>
      </c>
      <c r="NH150" s="9">
        <v>8.6733333333333338</v>
      </c>
      <c r="NI150" s="9">
        <v>8.24</v>
      </c>
      <c r="NJ150" s="9">
        <v>88.466666666666654</v>
      </c>
      <c r="NK150" s="9">
        <v>213.19999999999996</v>
      </c>
      <c r="NL150" s="9">
        <v>174.79999999999998</v>
      </c>
      <c r="NM150" s="9">
        <v>157.6279292204687</v>
      </c>
      <c r="NN150" s="9">
        <v>1.3792822312995685</v>
      </c>
      <c r="NO150" s="9">
        <v>1.3939674836781197</v>
      </c>
      <c r="NP150" s="27">
        <v>65.62204219623635</v>
      </c>
      <c r="NQ150" s="27">
        <v>95.321055652215918</v>
      </c>
      <c r="NR150" s="27">
        <v>74.141112077714951</v>
      </c>
      <c r="NS150" s="27">
        <v>150.07675974025975</v>
      </c>
      <c r="NT150" s="27">
        <v>74.786203463203478</v>
      </c>
      <c r="NU150" s="27">
        <v>201.60566666666668</v>
      </c>
      <c r="NV150" s="27">
        <v>1660</v>
      </c>
      <c r="NW150" s="27">
        <v>283.22649174621574</v>
      </c>
      <c r="NX150" s="27">
        <v>257.51925467308808</v>
      </c>
      <c r="NY150" s="27">
        <v>174.36347963123291</v>
      </c>
      <c r="NZ150" s="27">
        <v>93.666850727110628</v>
      </c>
      <c r="OA150" s="27">
        <v>92.276573919830611</v>
      </c>
      <c r="OB150" s="27">
        <v>95.143610633916126</v>
      </c>
      <c r="OC150" s="27">
        <v>116.10112337048994</v>
      </c>
      <c r="OD150" s="27">
        <v>1028.1666914503801</v>
      </c>
      <c r="OE150" s="27">
        <v>155.58433333333335</v>
      </c>
      <c r="OF150" s="27">
        <v>3249.3367623604463</v>
      </c>
      <c r="OG150" s="27">
        <v>4264.2666666666664</v>
      </c>
      <c r="OH150" s="27">
        <v>6483.4666666666672</v>
      </c>
      <c r="OI150" s="27">
        <v>2846.0666666666671</v>
      </c>
      <c r="OJ150" s="9">
        <v>243.80945345783672</v>
      </c>
      <c r="OK150" s="9">
        <v>182.90818753665258</v>
      </c>
      <c r="OL150" s="9">
        <v>40.214469683678097</v>
      </c>
      <c r="OM150" s="9">
        <v>116.52489212873924</v>
      </c>
      <c r="ON150" s="9">
        <v>332.19970921228452</v>
      </c>
      <c r="OO150" s="9">
        <v>215.33333333333334</v>
      </c>
      <c r="OP150" s="9">
        <v>104.96666666666665</v>
      </c>
      <c r="OQ150" s="9">
        <v>106.10000000000001</v>
      </c>
      <c r="OR150" s="9">
        <v>140.13333333333333</v>
      </c>
      <c r="OS150" s="9">
        <v>165.66666666666666</v>
      </c>
      <c r="OT150" s="9">
        <v>229.1</v>
      </c>
      <c r="OU150" s="9">
        <v>335.16666666666669</v>
      </c>
      <c r="OV150" s="9">
        <v>195.23333333333335</v>
      </c>
      <c r="OW150" s="9">
        <v>232.56666666666669</v>
      </c>
      <c r="OX150" s="9">
        <v>192.16666666666666</v>
      </c>
      <c r="OY150" s="9">
        <v>174.86666666666667</v>
      </c>
      <c r="OZ150" s="9">
        <v>182</v>
      </c>
      <c r="PA150" s="9">
        <v>137.29999999999998</v>
      </c>
      <c r="PB150" s="9">
        <v>138.9</v>
      </c>
      <c r="PC150" s="9">
        <v>130.6</v>
      </c>
      <c r="PD150" s="9">
        <v>143.66666666666666</v>
      </c>
      <c r="PE150" s="9">
        <v>207.46666666666667</v>
      </c>
    </row>
    <row r="151" spans="1:421" ht="15.75">
      <c r="A151" s="3">
        <v>42461</v>
      </c>
      <c r="B151" s="9">
        <v>260.57393066666668</v>
      </c>
      <c r="C151" s="9">
        <v>118.95766400000001</v>
      </c>
      <c r="D151" s="9">
        <v>225.05504000000005</v>
      </c>
      <c r="E151" s="9">
        <v>1328.27</v>
      </c>
      <c r="F151" s="9">
        <v>165.33333333333334</v>
      </c>
      <c r="G151" s="9">
        <v>377</v>
      </c>
      <c r="H151" s="9">
        <v>178.48008513333332</v>
      </c>
      <c r="I151" s="9">
        <v>185.29999999999998</v>
      </c>
      <c r="J151" s="9">
        <v>143.29915599999998</v>
      </c>
      <c r="K151" s="9">
        <v>167.24796183333331</v>
      </c>
      <c r="L151" s="9">
        <v>135.33333333333334</v>
      </c>
      <c r="M151" s="9">
        <v>1305.2966666666669</v>
      </c>
      <c r="N151" s="9">
        <v>280</v>
      </c>
      <c r="O151" s="9">
        <v>131.17504589000001</v>
      </c>
      <c r="P151" s="9">
        <v>172.18102662199999</v>
      </c>
      <c r="Q151" s="9">
        <v>147.20436800000002</v>
      </c>
      <c r="R151" s="9">
        <v>146.80125877083333</v>
      </c>
      <c r="S151" s="9">
        <v>135.09110864659868</v>
      </c>
      <c r="T151" s="9">
        <v>117.12425105853333</v>
      </c>
      <c r="U151" s="9">
        <v>539.81287162009994</v>
      </c>
      <c r="V151" s="9">
        <v>180.88594399272725</v>
      </c>
      <c r="W151" s="9">
        <v>207.66666666666666</v>
      </c>
      <c r="X151" s="9">
        <v>1334.8333333333333</v>
      </c>
      <c r="Y151" s="9">
        <v>177.22716123333331</v>
      </c>
      <c r="Z151" s="9">
        <v>301.86461190619696</v>
      </c>
      <c r="AA151" s="17">
        <v>274.84295329333332</v>
      </c>
      <c r="AB151" s="9">
        <v>369.66666666666669</v>
      </c>
      <c r="AC151" s="9">
        <v>820.66666666666663</v>
      </c>
      <c r="AD151" s="9">
        <v>369.33333333333331</v>
      </c>
      <c r="AE151" s="9">
        <v>1533.2180033645307</v>
      </c>
      <c r="AF151" s="9">
        <v>1299.2575973866669</v>
      </c>
      <c r="AG151" s="9">
        <v>1352.9678829832822</v>
      </c>
      <c r="AH151" s="9">
        <v>1366.9500634096876</v>
      </c>
      <c r="AI151" s="9">
        <v>1353.2768357666585</v>
      </c>
      <c r="AJ151" s="9">
        <v>1307.876435175667</v>
      </c>
      <c r="AK151" s="9">
        <v>2032.2167545683976</v>
      </c>
      <c r="AL151" s="9">
        <v>205.03718082341018</v>
      </c>
      <c r="AM151" s="9">
        <v>181.48691031305816</v>
      </c>
      <c r="AN151" s="9">
        <v>142.72299403513071</v>
      </c>
      <c r="AO151" s="9">
        <v>181.15030904727269</v>
      </c>
      <c r="AP151" s="9">
        <v>296.33333333333331</v>
      </c>
      <c r="AQ151" s="9">
        <v>250.71458123333332</v>
      </c>
      <c r="AR151" s="9">
        <v>177.20000000000002</v>
      </c>
      <c r="AS151" s="9">
        <v>165.83333333333334</v>
      </c>
      <c r="AT151" s="9">
        <v>175.33333333333334</v>
      </c>
      <c r="AU151" s="9">
        <v>175.26666666666668</v>
      </c>
      <c r="AV151" s="9">
        <v>151.43333333333334</v>
      </c>
      <c r="AW151" s="9">
        <v>215.10000000000002</v>
      </c>
      <c r="AX151" s="9">
        <v>136.33333333333331</v>
      </c>
      <c r="AY151" s="9">
        <v>203.76666666666665</v>
      </c>
      <c r="AZ151" s="9">
        <v>145.5333333333333</v>
      </c>
      <c r="BA151" s="9">
        <v>130.70000000000002</v>
      </c>
      <c r="BB151" s="9">
        <v>138.83333333333334</v>
      </c>
      <c r="BC151" s="9">
        <v>198.10000000000002</v>
      </c>
      <c r="BD151" s="9">
        <v>101.73333333333335</v>
      </c>
      <c r="BE151" s="9">
        <v>171.2</v>
      </c>
      <c r="BF151" s="9">
        <v>155.03333333333333</v>
      </c>
      <c r="BG151" s="9">
        <v>94.999999999999986</v>
      </c>
      <c r="BH151" s="9">
        <v>148.13333333333333</v>
      </c>
      <c r="BI151" s="9">
        <v>185.32032244378448</v>
      </c>
      <c r="BJ151" s="9">
        <v>169.98605751708095</v>
      </c>
      <c r="BK151" s="9">
        <v>206.993733562778</v>
      </c>
      <c r="BL151" s="9">
        <v>143.58719920615229</v>
      </c>
      <c r="BM151" s="9">
        <v>122.80220737031354</v>
      </c>
      <c r="BN151" s="9">
        <v>138.04411477649819</v>
      </c>
      <c r="BO151" s="9">
        <v>161.87464045346991</v>
      </c>
      <c r="BP151" s="9">
        <v>194.12347309343022</v>
      </c>
      <c r="BQ151" s="9">
        <v>234.43526170798901</v>
      </c>
      <c r="BR151" s="9">
        <v>130.41709053916583</v>
      </c>
      <c r="BS151" s="9">
        <v>143.72661726583615</v>
      </c>
      <c r="BT151" s="9">
        <v>172.70519669742592</v>
      </c>
      <c r="BU151" s="9">
        <v>186.01126637189407</v>
      </c>
      <c r="BV151" s="9">
        <v>213.69841269841268</v>
      </c>
      <c r="BW151" s="9">
        <v>161.03333333333333</v>
      </c>
      <c r="BX151" s="9">
        <v>248</v>
      </c>
      <c r="BY151" s="9">
        <v>170.5</v>
      </c>
      <c r="BZ151" s="9">
        <v>191.3</v>
      </c>
      <c r="CA151" s="9">
        <v>260.97604403039844</v>
      </c>
      <c r="CB151" s="9">
        <v>177.4361111111111</v>
      </c>
      <c r="CC151" s="9">
        <v>1922.5772686009193</v>
      </c>
      <c r="CD151" s="9">
        <v>3103.0063095000005</v>
      </c>
      <c r="CE151" s="9">
        <v>3482.8790079753248</v>
      </c>
      <c r="CF151" s="9">
        <v>4186.3755796864052</v>
      </c>
      <c r="CG151" s="9">
        <v>0</v>
      </c>
      <c r="CH151" s="27">
        <v>8393.3133333333335</v>
      </c>
      <c r="CI151" s="27">
        <v>3969.6666666666665</v>
      </c>
      <c r="CJ151" s="27">
        <v>12300.210000000001</v>
      </c>
      <c r="CK151" s="27">
        <v>3652</v>
      </c>
      <c r="CL151" s="27">
        <v>112.14444444444443</v>
      </c>
      <c r="CM151" s="27">
        <v>3368.6666666666665</v>
      </c>
      <c r="CN151" s="27">
        <v>9144.6366666666654</v>
      </c>
      <c r="CO151" s="27">
        <v>9875.11</v>
      </c>
      <c r="CP151" s="27">
        <v>9847.9466666666649</v>
      </c>
      <c r="CQ151" s="27">
        <v>138.43333333333334</v>
      </c>
      <c r="CR151" s="27">
        <v>159.53333333333333</v>
      </c>
      <c r="CS151" s="27">
        <v>370.59766666666673</v>
      </c>
      <c r="CT151" s="27">
        <v>144.6527777777778</v>
      </c>
      <c r="CU151" s="27">
        <v>144.65833333333333</v>
      </c>
      <c r="CV151" s="27">
        <v>536.27445231499996</v>
      </c>
      <c r="CW151" s="9">
        <v>178.5744306</v>
      </c>
      <c r="CX151" s="9">
        <v>830.65556758056755</v>
      </c>
      <c r="CY151" s="9">
        <v>139.33333333333334</v>
      </c>
      <c r="CZ151" s="9">
        <v>147.66666666666666</v>
      </c>
      <c r="DA151" s="9">
        <v>232.32972582972582</v>
      </c>
      <c r="DB151" s="9">
        <v>1380.3096095352485</v>
      </c>
      <c r="DC151" s="27">
        <v>228.1</v>
      </c>
      <c r="DD151" s="9">
        <v>3801.8700000000003</v>
      </c>
      <c r="DE151" s="9">
        <v>405.66666666666669</v>
      </c>
      <c r="DF151" s="9">
        <v>417.66666666666669</v>
      </c>
      <c r="DG151" s="9">
        <v>475.44531360000002</v>
      </c>
      <c r="DH151" s="9">
        <v>424</v>
      </c>
      <c r="DI151" s="9">
        <v>354.82175956666669</v>
      </c>
      <c r="DJ151" s="9">
        <v>716.66666666666663</v>
      </c>
      <c r="DK151" s="9">
        <v>725</v>
      </c>
      <c r="DL151" s="9">
        <v>795</v>
      </c>
      <c r="DM151" s="9">
        <v>687.50917809178361</v>
      </c>
      <c r="DN151" s="9">
        <v>396</v>
      </c>
      <c r="DO151" s="9">
        <v>369.66666666666669</v>
      </c>
      <c r="DP151" s="9">
        <v>391.66666666666669</v>
      </c>
      <c r="DQ151" s="9">
        <v>400.03739496392495</v>
      </c>
      <c r="DR151" s="9">
        <v>4243.5766666666668</v>
      </c>
      <c r="DS151" s="9">
        <v>380</v>
      </c>
      <c r="DT151" s="9">
        <v>428</v>
      </c>
      <c r="DU151" s="9">
        <v>790.66666666666663</v>
      </c>
      <c r="DV151" s="9">
        <v>858.66666666666663</v>
      </c>
      <c r="DW151" s="9">
        <v>135</v>
      </c>
      <c r="DX151" s="9">
        <v>529.40865800865811</v>
      </c>
      <c r="DY151" s="9">
        <v>415</v>
      </c>
      <c r="DZ151" s="9">
        <v>929.73333333333323</v>
      </c>
      <c r="EA151" s="9">
        <v>803.66666666666663</v>
      </c>
      <c r="EB151" s="9">
        <v>347.18</v>
      </c>
      <c r="EC151" s="9">
        <v>253.66666666666666</v>
      </c>
      <c r="ED151" s="17">
        <v>677.66666666666663</v>
      </c>
      <c r="EE151" s="9">
        <v>430.04160394227392</v>
      </c>
      <c r="EF151" s="9">
        <v>1313.073232472</v>
      </c>
      <c r="EG151" s="9">
        <v>1021.1811975840001</v>
      </c>
      <c r="EH151" s="9">
        <v>269.69883384666667</v>
      </c>
      <c r="EI151" s="9">
        <v>903.94490206850207</v>
      </c>
      <c r="EJ151" s="9">
        <v>388.33847512782108</v>
      </c>
      <c r="EK151" s="9">
        <v>387.84795254356067</v>
      </c>
      <c r="EL151" s="9">
        <v>384.91972275420272</v>
      </c>
      <c r="EM151" s="9">
        <v>128.53333333333333</v>
      </c>
      <c r="EN151" s="9">
        <v>242.86666666666667</v>
      </c>
      <c r="EO151" s="9">
        <v>190.53333333333333</v>
      </c>
      <c r="EP151" s="9">
        <v>177.53333333333333</v>
      </c>
      <c r="EQ151" s="9">
        <v>241.8</v>
      </c>
      <c r="ER151" s="9">
        <v>243.7</v>
      </c>
      <c r="ES151" s="9">
        <v>150.03333333333336</v>
      </c>
      <c r="ET151" s="9">
        <v>244.76666666666665</v>
      </c>
      <c r="EU151" s="9">
        <v>100.49999999999999</v>
      </c>
      <c r="EV151" s="9">
        <v>234.63333333333333</v>
      </c>
      <c r="EW151" s="9">
        <v>162.29691876750704</v>
      </c>
      <c r="EX151" s="9">
        <v>135.64797989315031</v>
      </c>
      <c r="EY151" s="9">
        <v>193.2547801758092</v>
      </c>
      <c r="EZ151" s="9">
        <v>152.29119004890612</v>
      </c>
      <c r="FA151" s="9">
        <v>187.39930551013316</v>
      </c>
      <c r="FB151" s="9">
        <v>110.56981983619603</v>
      </c>
      <c r="FC151" s="9">
        <v>712.35874260743151</v>
      </c>
      <c r="FD151" s="9">
        <v>4125.2979620360229</v>
      </c>
      <c r="FE151" s="9">
        <v>361.58196923216445</v>
      </c>
      <c r="FF151" s="9">
        <v>786.02145145066663</v>
      </c>
      <c r="FG151" s="9">
        <v>1531.3333333333333</v>
      </c>
      <c r="FH151" s="9">
        <v>530</v>
      </c>
      <c r="FI151" s="9">
        <v>444.59889100000004</v>
      </c>
      <c r="FJ151" s="9">
        <v>27.56501423589155</v>
      </c>
      <c r="FK151" s="9">
        <v>29.454566024449505</v>
      </c>
      <c r="FL151" s="9">
        <v>369.9173881673882</v>
      </c>
      <c r="FM151" s="9">
        <v>424.69692909853978</v>
      </c>
      <c r="FN151" s="9">
        <v>1283.3333333333333</v>
      </c>
      <c r="FO151" s="9">
        <v>157</v>
      </c>
      <c r="FP151" s="9">
        <v>479.29848484848486</v>
      </c>
      <c r="FQ151" s="9">
        <v>374.93027522243574</v>
      </c>
      <c r="FR151" s="9">
        <v>449.27</v>
      </c>
      <c r="FS151" s="9">
        <v>301.5333333333333</v>
      </c>
      <c r="FT151" s="9">
        <v>608.09074994806497</v>
      </c>
      <c r="FU151" s="9">
        <v>0.64899999999999991</v>
      </c>
      <c r="FV151" s="9">
        <v>663.22397151666667</v>
      </c>
      <c r="FW151" s="9">
        <v>871.70778394799993</v>
      </c>
      <c r="FX151" s="9">
        <v>153.6</v>
      </c>
      <c r="FY151" s="9">
        <v>187.4</v>
      </c>
      <c r="FZ151" s="9">
        <v>142</v>
      </c>
      <c r="GA151" s="9">
        <v>156.1</v>
      </c>
      <c r="GB151" s="9">
        <v>125.26666666666667</v>
      </c>
      <c r="GC151" s="9">
        <v>166.06666666666666</v>
      </c>
      <c r="GD151" s="9">
        <v>192.76666666666665</v>
      </c>
      <c r="GE151" s="9">
        <v>129.62731636656602</v>
      </c>
      <c r="GF151" s="9">
        <v>101.85368055751489</v>
      </c>
      <c r="GG151" s="9">
        <v>149.05263157894734</v>
      </c>
      <c r="GH151" s="9">
        <v>202.31777708174863</v>
      </c>
      <c r="GI151" s="9">
        <v>830.70180321600003</v>
      </c>
      <c r="GJ151" s="9">
        <v>14.766666666666666</v>
      </c>
      <c r="GK151" s="9">
        <v>13.203333333333333</v>
      </c>
      <c r="GL151" s="9">
        <v>3.1423333333333332</v>
      </c>
      <c r="GM151" s="9">
        <v>0.76238166666666662</v>
      </c>
      <c r="GN151" s="9">
        <v>2.1254924242424242</v>
      </c>
      <c r="GO151" s="9">
        <v>3.8977736567608692</v>
      </c>
      <c r="GP151" s="9">
        <v>1.4124134199134197</v>
      </c>
      <c r="GQ151" s="9">
        <v>5.344333333333334</v>
      </c>
      <c r="GR151" s="9">
        <v>0.25277500000000003</v>
      </c>
      <c r="GS151" s="9">
        <v>4.8086666666666673</v>
      </c>
      <c r="GT151" s="9">
        <v>1.4353553391053391</v>
      </c>
      <c r="GU151" s="9">
        <v>165.96666666666667</v>
      </c>
      <c r="GV151" s="9">
        <v>147.96666666666667</v>
      </c>
      <c r="GW151" s="9">
        <v>108.10000000000002</v>
      </c>
      <c r="GX151" s="9">
        <v>154.93333333333334</v>
      </c>
      <c r="GY151" s="9">
        <v>126.99999999999999</v>
      </c>
      <c r="GZ151" s="9">
        <v>154.06666666666666</v>
      </c>
      <c r="HA151" s="9">
        <v>231.99999999999997</v>
      </c>
      <c r="HB151" s="9">
        <v>94.612934235575736</v>
      </c>
      <c r="HC151" s="9">
        <v>80.982456388825682</v>
      </c>
      <c r="HD151" s="9">
        <v>90.785834859749315</v>
      </c>
      <c r="HE151" s="9">
        <v>137.26728677862081</v>
      </c>
      <c r="HF151" s="9">
        <v>128.4623433291035</v>
      </c>
      <c r="HG151" s="9">
        <v>97.577092511013205</v>
      </c>
      <c r="HH151" s="9">
        <v>13.18</v>
      </c>
      <c r="HI151" s="9">
        <v>0.65269999999999995</v>
      </c>
      <c r="HJ151" s="9">
        <v>13.729999999999999</v>
      </c>
      <c r="HK151" s="9">
        <v>0.2525</v>
      </c>
      <c r="HL151" s="34">
        <v>218.1</v>
      </c>
      <c r="HM151" s="9">
        <v>171.9</v>
      </c>
      <c r="HN151" s="34">
        <v>220.69999999999996</v>
      </c>
      <c r="HO151" s="9">
        <v>1.2745666666666668</v>
      </c>
      <c r="HP151" s="9">
        <v>1.6141666666666667</v>
      </c>
      <c r="HQ151" s="9">
        <v>0.74924569453565315</v>
      </c>
      <c r="HR151" s="9">
        <v>2.1872309523809523</v>
      </c>
      <c r="HS151" s="9">
        <v>6.1284886957580902</v>
      </c>
      <c r="HT151" s="9">
        <v>0.53710666666666673</v>
      </c>
      <c r="HU151" s="9">
        <v>0.42893333333333333</v>
      </c>
      <c r="HV151" s="9">
        <v>0.84366666666666656</v>
      </c>
      <c r="HW151" s="9">
        <v>3.7831058042345371</v>
      </c>
      <c r="HX151" s="9">
        <v>0.92564444444444416</v>
      </c>
      <c r="HY151" s="9">
        <v>1.1849333333333334</v>
      </c>
      <c r="HZ151" s="9">
        <v>0.43353333333333333</v>
      </c>
      <c r="IA151" s="9">
        <v>1.9116159787686804</v>
      </c>
      <c r="IB151" s="9">
        <v>1.2781333333333336</v>
      </c>
      <c r="IC151" s="9">
        <v>1.5099999999999998</v>
      </c>
      <c r="ID151" s="9">
        <v>0.6791991341991338</v>
      </c>
      <c r="IE151" s="9">
        <v>1.6559999999999999</v>
      </c>
      <c r="IF151" s="9">
        <v>2.042244155844156</v>
      </c>
      <c r="IG151" s="9">
        <v>1.2734222222222222</v>
      </c>
      <c r="IH151" s="9">
        <v>0.72990593795093794</v>
      </c>
      <c r="II151" s="9">
        <v>172.56666666666669</v>
      </c>
      <c r="IJ151" s="9">
        <v>217.66666666666666</v>
      </c>
      <c r="IK151" s="9">
        <v>192.63333333333333</v>
      </c>
      <c r="IL151" s="9">
        <v>180.76666666666665</v>
      </c>
      <c r="IM151" s="9">
        <v>219.16666666666666</v>
      </c>
      <c r="IN151" s="9">
        <v>169.36666666666667</v>
      </c>
      <c r="IO151" s="9">
        <v>192.66666666666669</v>
      </c>
      <c r="IP151" s="9">
        <v>219.49999999999997</v>
      </c>
      <c r="IQ151" s="9">
        <v>92</v>
      </c>
      <c r="IR151" s="9">
        <v>98.333333333333343</v>
      </c>
      <c r="IS151" s="9">
        <v>253.03333333333336</v>
      </c>
      <c r="IT151" s="9">
        <v>169.20000000000002</v>
      </c>
      <c r="IU151" s="9">
        <v>242.56666666666663</v>
      </c>
      <c r="IV151" s="9">
        <v>92</v>
      </c>
      <c r="IW151" s="9">
        <v>146.03889965721706</v>
      </c>
      <c r="IX151" s="9">
        <v>150.24571402354471</v>
      </c>
      <c r="IY151" s="9">
        <v>107.94974734659495</v>
      </c>
      <c r="IZ151" s="9">
        <v>120.80713100962974</v>
      </c>
      <c r="JA151" s="9">
        <v>130.68536558583145</v>
      </c>
      <c r="JB151" s="9">
        <v>88.514834227661524</v>
      </c>
      <c r="JC151" s="9">
        <v>174.07331744410399</v>
      </c>
      <c r="JD151" s="9">
        <v>108.75451490318784</v>
      </c>
      <c r="JE151" s="9">
        <v>1.4739166666666668</v>
      </c>
      <c r="JF151" s="9">
        <v>0.33433333333333337</v>
      </c>
      <c r="JG151" s="9">
        <v>0.69342556871361649</v>
      </c>
      <c r="JH151" s="9">
        <v>1.1072640886070872</v>
      </c>
      <c r="JI151" s="9">
        <v>1.386649572795136</v>
      </c>
      <c r="JJ151" s="9">
        <v>1.9317771070262424</v>
      </c>
      <c r="JK151" s="9">
        <v>2.1843896767324327</v>
      </c>
      <c r="JL151" s="9">
        <v>2.308042200902511</v>
      </c>
      <c r="JM151" s="9">
        <v>1.5070440836940835</v>
      </c>
      <c r="JN151" s="9">
        <v>1.4959844155844155</v>
      </c>
      <c r="JO151" s="9">
        <v>1.6225621212121215</v>
      </c>
      <c r="JP151" s="9">
        <v>1.5874117604617606</v>
      </c>
      <c r="JQ151" s="9">
        <v>1.2492261183261184</v>
      </c>
      <c r="JR151" s="9">
        <v>1.214577994227994</v>
      </c>
      <c r="JS151" s="9">
        <v>3.3830543290043291</v>
      </c>
      <c r="JT151" s="9">
        <v>2.8877458152958155</v>
      </c>
      <c r="JU151" s="9">
        <v>1.4656401875901874</v>
      </c>
      <c r="JV151" s="9">
        <v>1.4607559163059163</v>
      </c>
      <c r="JW151" s="9">
        <v>3.4029897546897545</v>
      </c>
      <c r="JX151" s="9">
        <v>3.1638007215007207</v>
      </c>
      <c r="JY151" s="9">
        <v>1.6953380230880233</v>
      </c>
      <c r="JZ151" s="9">
        <v>1.6953976190476192</v>
      </c>
      <c r="KA151" s="9">
        <v>1.1655818181818181</v>
      </c>
      <c r="KB151" s="9">
        <v>0.98522366522366545</v>
      </c>
      <c r="KC151" s="9">
        <v>0.6532515873015875</v>
      </c>
      <c r="KD151" s="9">
        <v>0.87272518037518054</v>
      </c>
      <c r="KE151" s="9">
        <v>0.53234509379509387</v>
      </c>
      <c r="KF151" s="9">
        <v>1.4948239538239536</v>
      </c>
      <c r="KG151" s="9">
        <v>0.39809491464276869</v>
      </c>
      <c r="KH151" s="9">
        <v>0.70125926375215797</v>
      </c>
      <c r="KI151" s="9">
        <v>1.9110833333333335</v>
      </c>
      <c r="KJ151" s="9">
        <v>0.51208333333333333</v>
      </c>
      <c r="KK151" s="9">
        <v>0.43266666666666675</v>
      </c>
      <c r="KL151" s="9">
        <v>1.533166666666667</v>
      </c>
      <c r="KM151" s="9">
        <v>1.8909212323309028</v>
      </c>
      <c r="KN151" s="9">
        <v>0.55109513658843945</v>
      </c>
      <c r="KO151" s="9">
        <v>0.39758014976563527</v>
      </c>
      <c r="KP151" s="9">
        <v>1.6570451375123139</v>
      </c>
      <c r="KQ151" s="9">
        <v>0.28000000000000003</v>
      </c>
      <c r="KR151" s="9">
        <v>0.20861028639998611</v>
      </c>
      <c r="KS151" s="9">
        <v>0.22333333333333333</v>
      </c>
      <c r="KT151" s="9">
        <v>0.18187166666666665</v>
      </c>
      <c r="KU151" s="9"/>
      <c r="KV151" s="27">
        <v>1.2646725763615649</v>
      </c>
      <c r="KW151" s="27">
        <v>0.86792152766049224</v>
      </c>
      <c r="KX151" s="27">
        <v>1.3006167813339979</v>
      </c>
      <c r="KY151" s="27">
        <v>1.0473269465365287</v>
      </c>
      <c r="KZ151" s="27">
        <v>0.56714607568054443</v>
      </c>
      <c r="LA151" s="27">
        <v>0.73090027830991244</v>
      </c>
      <c r="LB151" s="27">
        <v>0.34166463132803659</v>
      </c>
      <c r="LC151" s="27">
        <v>0.50867091836147782</v>
      </c>
      <c r="LD151" s="27">
        <v>1.5678999999999998</v>
      </c>
      <c r="LE151" s="27">
        <v>1.7438333333333331</v>
      </c>
      <c r="LF151" s="27">
        <v>1.2671586637757679</v>
      </c>
      <c r="LG151" s="27">
        <v>1.2028051697495865</v>
      </c>
      <c r="LH151" s="27">
        <v>0.9123</v>
      </c>
      <c r="LI151" s="27">
        <v>0.69853308053088536</v>
      </c>
      <c r="LJ151" s="9">
        <v>72.51948051948051</v>
      </c>
      <c r="LK151" s="27">
        <v>228.1</v>
      </c>
      <c r="LL151" s="9">
        <v>1.61</v>
      </c>
      <c r="LM151" s="9">
        <v>2.1773652955223004</v>
      </c>
      <c r="LN151" s="9">
        <v>1.7651060704999999</v>
      </c>
      <c r="LO151" s="9">
        <v>1.5538308166666666</v>
      </c>
      <c r="LP151" s="9">
        <v>2.5569941638345548</v>
      </c>
      <c r="LQ151" s="9">
        <v>2.704127493187237</v>
      </c>
      <c r="LR151" s="9">
        <v>2.4209294170946074</v>
      </c>
      <c r="LS151" s="9">
        <v>3.8402869795150179</v>
      </c>
      <c r="LT151" s="9">
        <v>247.91833333333332</v>
      </c>
      <c r="LU151" s="9">
        <v>239.47300000000004</v>
      </c>
      <c r="LV151" s="9">
        <v>273.459</v>
      </c>
      <c r="LW151" s="9">
        <v>232.11866666666666</v>
      </c>
      <c r="LX151" s="9">
        <v>244.27799999999999</v>
      </c>
      <c r="LY151" s="9">
        <v>227.12066666666666</v>
      </c>
      <c r="LZ151" s="9">
        <v>240.696</v>
      </c>
      <c r="MA151" s="9">
        <v>296.8603333333333</v>
      </c>
      <c r="MB151" s="9">
        <v>177.97499999999999</v>
      </c>
      <c r="MC151" s="9">
        <v>249.28133333333332</v>
      </c>
      <c r="MD151" s="9">
        <v>307.29833333333335</v>
      </c>
      <c r="ME151" s="9">
        <v>210.76599999999999</v>
      </c>
      <c r="MF151" s="9">
        <v>224.56200000000001</v>
      </c>
      <c r="MG151" s="9">
        <v>231.99733333333333</v>
      </c>
      <c r="MH151" s="9">
        <v>226.55133333333333</v>
      </c>
      <c r="MI151" s="9">
        <v>216.41733333333332</v>
      </c>
      <c r="MJ151" s="9">
        <v>200.30166666666665</v>
      </c>
      <c r="MK151" s="9">
        <v>227.93100000000001</v>
      </c>
      <c r="ML151" s="9">
        <v>294.97466666666668</v>
      </c>
      <c r="MM151" s="9">
        <v>358.51600000000002</v>
      </c>
      <c r="MN151" s="9">
        <v>317.59999999999997</v>
      </c>
      <c r="MO151" s="9">
        <v>159.26300000000001</v>
      </c>
      <c r="MP151" s="9">
        <v>167.25466666666665</v>
      </c>
      <c r="MQ151" s="9">
        <v>210.56033333333335</v>
      </c>
      <c r="MR151" s="9">
        <v>215.93466666666669</v>
      </c>
      <c r="MS151" s="9">
        <v>226.24599999999998</v>
      </c>
      <c r="MT151" s="9">
        <v>232.60366666666667</v>
      </c>
      <c r="MU151" s="9">
        <v>225.42566666666667</v>
      </c>
      <c r="MV151" s="9">
        <v>262.04000000000002</v>
      </c>
      <c r="MW151" s="9">
        <v>75.966666666666669</v>
      </c>
      <c r="MX151" s="9">
        <v>75.566666666666663</v>
      </c>
      <c r="MY151" s="9">
        <v>77.166666666666657</v>
      </c>
      <c r="MZ151" s="9">
        <v>73.599999999999994</v>
      </c>
      <c r="NA151" s="9">
        <v>57.133333333333333</v>
      </c>
      <c r="NB151" s="9">
        <v>51.733333333333327</v>
      </c>
      <c r="NC151" s="9">
        <v>61.766666666666673</v>
      </c>
      <c r="ND151" s="9">
        <v>71.333333333333329</v>
      </c>
      <c r="NE151" s="9">
        <v>238.30300000000003</v>
      </c>
      <c r="NF151" s="9">
        <v>242.32333333333335</v>
      </c>
      <c r="NG151" s="9">
        <v>9.8566666666666674</v>
      </c>
      <c r="NH151" s="9">
        <v>10.53</v>
      </c>
      <c r="NI151" s="9">
        <v>8.6966666666666672</v>
      </c>
      <c r="NJ151" s="9">
        <v>86.466666666666654</v>
      </c>
      <c r="NK151" s="9">
        <v>213.26666666666665</v>
      </c>
      <c r="NL151" s="9">
        <v>159</v>
      </c>
      <c r="NM151" s="9">
        <v>166.36378128487169</v>
      </c>
      <c r="NN151" s="9">
        <v>1.4028504465752747</v>
      </c>
      <c r="NO151" s="9">
        <v>1.4341755334757067</v>
      </c>
      <c r="NP151" s="27">
        <v>72.770882445565618</v>
      </c>
      <c r="NQ151" s="27">
        <v>101.91824686256504</v>
      </c>
      <c r="NR151" s="27">
        <v>83.52714427828063</v>
      </c>
      <c r="NS151" s="27">
        <v>158.37916089466088</v>
      </c>
      <c r="NT151" s="27">
        <v>83.331806637806636</v>
      </c>
      <c r="NU151" s="27">
        <v>200.94066666666666</v>
      </c>
      <c r="NV151" s="27">
        <v>1660</v>
      </c>
      <c r="NW151" s="27">
        <v>279.08455845368667</v>
      </c>
      <c r="NX151" s="27">
        <v>257.51925467308808</v>
      </c>
      <c r="NY151" s="27">
        <v>174.36347963123291</v>
      </c>
      <c r="NZ151" s="27">
        <v>93.666850727110628</v>
      </c>
      <c r="OA151" s="27">
        <v>92.276573919830611</v>
      </c>
      <c r="OB151" s="27">
        <v>95.143610633916126</v>
      </c>
      <c r="OC151" s="27">
        <v>116.10112337048994</v>
      </c>
      <c r="OD151" s="27">
        <v>992.96038522557865</v>
      </c>
      <c r="OE151" s="27">
        <v>155.04400000000001</v>
      </c>
      <c r="OF151" s="27">
        <v>3396.2929292929293</v>
      </c>
      <c r="OG151" s="27">
        <v>4388.3666666666668</v>
      </c>
      <c r="OH151" s="27">
        <v>6283.5333333333328</v>
      </c>
      <c r="OI151" s="27">
        <v>2911.5333333333333</v>
      </c>
      <c r="OJ151" s="9">
        <v>240.23673563046597</v>
      </c>
      <c r="OK151" s="9">
        <v>179.93480935777779</v>
      </c>
      <c r="OL151" s="9">
        <v>40.214469683678097</v>
      </c>
      <c r="OM151" s="9">
        <v>116.52489212873924</v>
      </c>
      <c r="ON151" s="9">
        <v>332.19970921228452</v>
      </c>
      <c r="OO151" s="9">
        <v>215.1</v>
      </c>
      <c r="OP151" s="9">
        <v>105.46666666666665</v>
      </c>
      <c r="OQ151" s="9">
        <v>107.26666666666667</v>
      </c>
      <c r="OR151" s="9">
        <v>140.06666666666666</v>
      </c>
      <c r="OS151" s="9">
        <v>165.49999999999997</v>
      </c>
      <c r="OT151" s="9">
        <v>229.76666666666668</v>
      </c>
      <c r="OU151" s="9">
        <v>336.09999999999997</v>
      </c>
      <c r="OV151" s="9">
        <v>194.76666666666665</v>
      </c>
      <c r="OW151" s="9">
        <v>232.4</v>
      </c>
      <c r="OX151" s="9">
        <v>191.36666666666667</v>
      </c>
      <c r="OY151" s="9">
        <v>175.06666666666669</v>
      </c>
      <c r="OZ151" s="9">
        <v>181.76666666666665</v>
      </c>
      <c r="PA151" s="9">
        <v>137</v>
      </c>
      <c r="PB151" s="9">
        <v>126.46666666666665</v>
      </c>
      <c r="PC151" s="9">
        <v>129.4</v>
      </c>
      <c r="PD151" s="9">
        <v>144.16666666666666</v>
      </c>
      <c r="PE151" s="9">
        <v>204.23333333333335</v>
      </c>
    </row>
    <row r="152" spans="1:421" ht="15.75">
      <c r="A152" s="4">
        <v>42552</v>
      </c>
      <c r="B152" s="9">
        <v>260.57393066666668</v>
      </c>
      <c r="C152" s="9">
        <v>118.95766400000001</v>
      </c>
      <c r="D152" s="9">
        <v>225.05504000000005</v>
      </c>
      <c r="E152" s="9">
        <v>1328.27</v>
      </c>
      <c r="F152" s="9">
        <v>165.33333333333334</v>
      </c>
      <c r="G152" s="9">
        <v>377</v>
      </c>
      <c r="H152" s="9">
        <v>178.48008513333332</v>
      </c>
      <c r="I152" s="9">
        <v>185.29999999999998</v>
      </c>
      <c r="J152" s="9">
        <v>143.29915599999998</v>
      </c>
      <c r="K152" s="9">
        <v>167.24796183333331</v>
      </c>
      <c r="L152" s="9">
        <v>135.33333333333334</v>
      </c>
      <c r="M152" s="9">
        <v>1305.2966666666669</v>
      </c>
      <c r="N152" s="9">
        <v>280</v>
      </c>
      <c r="O152" s="9">
        <v>131.17504589000001</v>
      </c>
      <c r="P152" s="9">
        <v>172.18102662199999</v>
      </c>
      <c r="Q152" s="9">
        <v>147.20436800000002</v>
      </c>
      <c r="R152" s="9">
        <v>146.80125877083333</v>
      </c>
      <c r="S152" s="9">
        <v>135.09110864659868</v>
      </c>
      <c r="T152" s="9">
        <v>117.12425105853333</v>
      </c>
      <c r="U152" s="9">
        <v>539.81287162009994</v>
      </c>
      <c r="V152" s="9">
        <v>180.88594399272725</v>
      </c>
      <c r="W152" s="9">
        <v>207.66666666666666</v>
      </c>
      <c r="X152" s="9">
        <v>1334.8333333333333</v>
      </c>
      <c r="Y152" s="9">
        <v>177.22716123333331</v>
      </c>
      <c r="Z152" s="9">
        <v>301.86461190619696</v>
      </c>
      <c r="AA152" s="17">
        <v>274.84295329333332</v>
      </c>
      <c r="AB152" s="9">
        <v>369.66666666666669</v>
      </c>
      <c r="AC152" s="9">
        <v>820.66666666666663</v>
      </c>
      <c r="AD152" s="9">
        <v>369.33333333333331</v>
      </c>
      <c r="AE152" s="9">
        <v>1533.2180033645307</v>
      </c>
      <c r="AF152" s="9">
        <v>1299.2575973866669</v>
      </c>
      <c r="AG152" s="9">
        <v>1352.9678829832822</v>
      </c>
      <c r="AH152" s="9">
        <v>1366.9500634096876</v>
      </c>
      <c r="AI152" s="9">
        <v>1353.2768357666585</v>
      </c>
      <c r="AJ152" s="9">
        <v>1307.876435175667</v>
      </c>
      <c r="AK152" s="9">
        <v>2032.2167545683976</v>
      </c>
      <c r="AL152" s="9">
        <v>205.03718082341018</v>
      </c>
      <c r="AM152" s="9">
        <v>181.48691031305816</v>
      </c>
      <c r="AN152" s="9">
        <v>142.72299403513071</v>
      </c>
      <c r="AO152" s="9">
        <v>181.15030904727269</v>
      </c>
      <c r="AP152" s="9">
        <v>296.33333333333331</v>
      </c>
      <c r="AQ152" s="9">
        <v>250.71458123333332</v>
      </c>
      <c r="AR152" s="9">
        <v>177.20000000000002</v>
      </c>
      <c r="AS152" s="9">
        <v>165.83333333333334</v>
      </c>
      <c r="AT152" s="9">
        <v>175.33333333333334</v>
      </c>
      <c r="AU152" s="9">
        <v>175.26666666666668</v>
      </c>
      <c r="AV152" s="9">
        <v>151.43333333333334</v>
      </c>
      <c r="AW152" s="9">
        <v>215.10000000000002</v>
      </c>
      <c r="AX152" s="9">
        <v>136.33333333333331</v>
      </c>
      <c r="AY152" s="9">
        <v>203.76666666666665</v>
      </c>
      <c r="AZ152" s="9">
        <v>145.5333333333333</v>
      </c>
      <c r="BA152" s="9">
        <v>130.70000000000002</v>
      </c>
      <c r="BB152" s="9">
        <v>138.83333333333334</v>
      </c>
      <c r="BC152" s="9">
        <v>198.10000000000002</v>
      </c>
      <c r="BD152" s="9">
        <v>101.73333333333335</v>
      </c>
      <c r="BE152" s="9">
        <v>171.2</v>
      </c>
      <c r="BF152" s="9">
        <v>155.03333333333333</v>
      </c>
      <c r="BG152" s="9">
        <v>94.999999999999986</v>
      </c>
      <c r="BH152" s="9">
        <v>148.13333333333333</v>
      </c>
      <c r="BI152" s="9">
        <v>185.32032244378448</v>
      </c>
      <c r="BJ152" s="9">
        <v>169.98605751708095</v>
      </c>
      <c r="BK152" s="9">
        <v>206.993733562778</v>
      </c>
      <c r="BL152" s="9">
        <v>143.58719920615229</v>
      </c>
      <c r="BM152" s="9">
        <v>122.80220737031354</v>
      </c>
      <c r="BN152" s="9">
        <v>138.04411477649819</v>
      </c>
      <c r="BO152" s="9">
        <v>161.87464045346991</v>
      </c>
      <c r="BP152" s="9">
        <v>194.12347309343022</v>
      </c>
      <c r="BQ152" s="9">
        <v>234.43526170798901</v>
      </c>
      <c r="BR152" s="9">
        <v>130.41709053916583</v>
      </c>
      <c r="BS152" s="9">
        <v>143.72661726583615</v>
      </c>
      <c r="BT152" s="9">
        <v>172.70519669742592</v>
      </c>
      <c r="BU152" s="9">
        <v>186.01126637189407</v>
      </c>
      <c r="BV152" s="9">
        <v>213.69841269841268</v>
      </c>
      <c r="BW152" s="9">
        <v>161.03333333333333</v>
      </c>
      <c r="BX152" s="9">
        <v>248</v>
      </c>
      <c r="BY152" s="9">
        <v>170.5</v>
      </c>
      <c r="BZ152" s="9">
        <v>191.3</v>
      </c>
      <c r="CA152" s="9">
        <v>260.97604403039844</v>
      </c>
      <c r="CB152" s="9">
        <v>177.4361111111111</v>
      </c>
      <c r="CC152" s="9">
        <v>1922.5772686009193</v>
      </c>
      <c r="CD152" s="9">
        <v>3103.0063095000005</v>
      </c>
      <c r="CE152" s="9">
        <v>3482.8790079753248</v>
      </c>
      <c r="CF152" s="9">
        <v>4074.9839356493239</v>
      </c>
      <c r="CG152" s="9">
        <v>0</v>
      </c>
      <c r="CH152" s="27">
        <v>7235.0700000000006</v>
      </c>
      <c r="CI152" s="27">
        <v>3937.6666666666665</v>
      </c>
      <c r="CJ152" s="27">
        <v>10835.686666666666</v>
      </c>
      <c r="CK152" s="27">
        <v>3558.6666666666665</v>
      </c>
      <c r="CL152" s="27">
        <v>120.62833333333333</v>
      </c>
      <c r="CM152" s="27">
        <v>3063.3333333333335</v>
      </c>
      <c r="CN152" s="27">
        <v>9716.5433333333349</v>
      </c>
      <c r="CO152" s="27">
        <v>8667</v>
      </c>
      <c r="CP152" s="27">
        <v>8634.68</v>
      </c>
      <c r="CQ152" s="27">
        <v>139.29999999999998</v>
      </c>
      <c r="CR152" s="27">
        <v>163.83333333333334</v>
      </c>
      <c r="CS152" s="27">
        <v>327.09083333333336</v>
      </c>
      <c r="CT152" s="27">
        <v>160.68833333333333</v>
      </c>
      <c r="CU152" s="27">
        <v>136.00833333333333</v>
      </c>
      <c r="CV152" s="27">
        <v>523.04671659500002</v>
      </c>
      <c r="CW152" s="9">
        <v>150.40425293333337</v>
      </c>
      <c r="CX152" s="9">
        <v>732.02714515757998</v>
      </c>
      <c r="CY152" s="9">
        <v>130.33333333333334</v>
      </c>
      <c r="CZ152" s="9">
        <v>138.33333333333334</v>
      </c>
      <c r="DA152" s="9">
        <v>194.07503607503608</v>
      </c>
      <c r="DB152" s="9">
        <v>1539.839497982249</v>
      </c>
      <c r="DC152" s="27">
        <v>228.35</v>
      </c>
      <c r="DD152" s="9">
        <v>4115.8</v>
      </c>
      <c r="DE152" s="9">
        <v>410.66666666666669</v>
      </c>
      <c r="DF152" s="9">
        <v>431.33333333333331</v>
      </c>
      <c r="DG152" s="9">
        <v>472.03302079999997</v>
      </c>
      <c r="DH152" s="9">
        <v>416.66666666666669</v>
      </c>
      <c r="DI152" s="9">
        <v>362.04802253333332</v>
      </c>
      <c r="DJ152" s="9">
        <v>729</v>
      </c>
      <c r="DK152" s="9">
        <v>737</v>
      </c>
      <c r="DL152" s="9">
        <v>810.33333333333337</v>
      </c>
      <c r="DM152" s="9">
        <v>675.70451666001463</v>
      </c>
      <c r="DN152" s="9">
        <v>373.66666666666669</v>
      </c>
      <c r="DO152" s="9">
        <v>375</v>
      </c>
      <c r="DP152" s="9">
        <v>373</v>
      </c>
      <c r="DQ152" s="9">
        <v>385.89047199206351</v>
      </c>
      <c r="DR152" s="9">
        <v>4575.3166666666666</v>
      </c>
      <c r="DS152" s="9">
        <v>380</v>
      </c>
      <c r="DT152" s="9">
        <v>404.33333333333331</v>
      </c>
      <c r="DU152" s="9">
        <v>780</v>
      </c>
      <c r="DV152" s="9">
        <v>818</v>
      </c>
      <c r="DW152" s="9">
        <v>156.66666666666666</v>
      </c>
      <c r="DX152" s="9">
        <v>482.67406204906206</v>
      </c>
      <c r="DY152" s="9">
        <v>412.33333333333331</v>
      </c>
      <c r="DZ152" s="9">
        <v>952.15</v>
      </c>
      <c r="EA152" s="9">
        <v>811.33333333333337</v>
      </c>
      <c r="EB152" s="9">
        <v>362.06666666666666</v>
      </c>
      <c r="EC152" s="9">
        <v>226.33333333333334</v>
      </c>
      <c r="ED152" s="17">
        <v>680.33333333333337</v>
      </c>
      <c r="EE152" s="9">
        <v>418.19323016957634</v>
      </c>
      <c r="EF152" s="9">
        <v>1357.3126597133332</v>
      </c>
      <c r="EG152" s="9">
        <v>985.83374824333339</v>
      </c>
      <c r="EH152" s="9">
        <v>310.48435231666667</v>
      </c>
      <c r="EI152" s="9">
        <v>850.00031497805014</v>
      </c>
      <c r="EJ152" s="9">
        <v>354.66117211112521</v>
      </c>
      <c r="EK152" s="9">
        <v>372.20693564596269</v>
      </c>
      <c r="EL152" s="9">
        <v>368.62611973573593</v>
      </c>
      <c r="EM152" s="9">
        <v>133.30000000000001</v>
      </c>
      <c r="EN152" s="9">
        <v>244.05</v>
      </c>
      <c r="EO152" s="9">
        <v>189.64999999999998</v>
      </c>
      <c r="EP152" s="9">
        <v>178.14999999999998</v>
      </c>
      <c r="EQ152" s="9">
        <v>244.25</v>
      </c>
      <c r="ER152" s="9">
        <v>245.04999999999998</v>
      </c>
      <c r="ES152" s="9">
        <v>161.75000000000003</v>
      </c>
      <c r="ET152" s="9">
        <v>250.99999999999997</v>
      </c>
      <c r="EU152" s="9">
        <v>97.55</v>
      </c>
      <c r="EV152" s="9">
        <v>228.24999999999997</v>
      </c>
      <c r="EW152" s="9">
        <v>165.60224089635855</v>
      </c>
      <c r="EX152" s="9">
        <v>133.31887865702359</v>
      </c>
      <c r="EY152" s="9">
        <v>186.42051787056209</v>
      </c>
      <c r="EZ152" s="9">
        <v>147.01974053728236</v>
      </c>
      <c r="FA152" s="9">
        <v>215.73898250144757</v>
      </c>
      <c r="FB152" s="9">
        <v>107.52343422747958</v>
      </c>
      <c r="FC152" s="9">
        <v>617.56991142750007</v>
      </c>
      <c r="FD152" s="9">
        <v>3903.4143874068104</v>
      </c>
      <c r="FE152" s="9">
        <v>378.7530630439507</v>
      </c>
      <c r="FF152" s="9">
        <v>791.75347026266661</v>
      </c>
      <c r="FG152" s="9">
        <v>1527.6666666666667</v>
      </c>
      <c r="FH152" s="9">
        <v>490</v>
      </c>
      <c r="FI152" s="9">
        <v>415.20392300000003</v>
      </c>
      <c r="FJ152" s="9">
        <v>27.24588508914719</v>
      </c>
      <c r="FK152" s="9">
        <v>28.413144475066655</v>
      </c>
      <c r="FL152" s="9">
        <v>368.93186523621307</v>
      </c>
      <c r="FM152" s="9">
        <v>415.8455738653426</v>
      </c>
      <c r="FN152" s="9">
        <v>1358</v>
      </c>
      <c r="FO152" s="9">
        <v>156</v>
      </c>
      <c r="FP152" s="9">
        <v>551.75828471045861</v>
      </c>
      <c r="FQ152" s="9">
        <v>448.66810500118436</v>
      </c>
      <c r="FR152" s="9">
        <v>534.80507936507945</v>
      </c>
      <c r="FS152" s="9">
        <v>369.27472770052151</v>
      </c>
      <c r="FT152" s="9">
        <v>608.86626215892693</v>
      </c>
      <c r="FU152" s="9">
        <v>0.65066666666666662</v>
      </c>
      <c r="FV152" s="9">
        <v>631.99181773333328</v>
      </c>
      <c r="FW152" s="9">
        <v>871.70778394799993</v>
      </c>
      <c r="FX152" s="9">
        <v>155.94999999999999</v>
      </c>
      <c r="FY152" s="9">
        <v>189.64999999999998</v>
      </c>
      <c r="FZ152" s="9">
        <v>138.05000000000001</v>
      </c>
      <c r="GA152" s="9">
        <v>158</v>
      </c>
      <c r="GB152" s="9">
        <v>121.8</v>
      </c>
      <c r="GC152" s="9">
        <v>164.54999999999998</v>
      </c>
      <c r="GD152" s="9">
        <v>194.45000000000002</v>
      </c>
      <c r="GE152" s="9">
        <v>129.79263308403316</v>
      </c>
      <c r="GF152" s="9">
        <v>97.05724684705018</v>
      </c>
      <c r="GG152" s="9">
        <v>149.43540669856461</v>
      </c>
      <c r="GH152" s="9">
        <v>202.31777708174863</v>
      </c>
      <c r="GI152" s="9">
        <v>830.70180321600003</v>
      </c>
      <c r="GJ152" s="9">
        <v>16.833333333333332</v>
      </c>
      <c r="GK152" s="9">
        <v>15.976666666666667</v>
      </c>
      <c r="GL152" s="9">
        <v>3.1439999999999997</v>
      </c>
      <c r="GM152" s="9">
        <v>0.85877666666666663</v>
      </c>
      <c r="GN152" s="9">
        <v>2.1485778985507245</v>
      </c>
      <c r="GO152" s="9">
        <v>4.0122101931750551</v>
      </c>
      <c r="GP152" s="9">
        <v>1.6887465493443754</v>
      </c>
      <c r="GQ152" s="9">
        <v>5.1596666666666664</v>
      </c>
      <c r="GR152" s="9">
        <v>0.28777999999999998</v>
      </c>
      <c r="GS152" s="9">
        <v>4.698666666666667</v>
      </c>
      <c r="GT152" s="9">
        <v>1.6962586266390616</v>
      </c>
      <c r="GU152" s="9">
        <v>175.89999999999998</v>
      </c>
      <c r="GV152" s="9">
        <v>157</v>
      </c>
      <c r="GW152" s="9">
        <v>112.25</v>
      </c>
      <c r="GX152" s="9">
        <v>164.8</v>
      </c>
      <c r="GY152" s="9">
        <v>135.5</v>
      </c>
      <c r="GZ152" s="9">
        <v>161.65</v>
      </c>
      <c r="HA152" s="9">
        <v>240.25</v>
      </c>
      <c r="HB152" s="9">
        <v>113.12358262885176</v>
      </c>
      <c r="HC152" s="9">
        <v>91.221821033744391</v>
      </c>
      <c r="HD152" s="9">
        <v>103.35811514563804</v>
      </c>
      <c r="HE152" s="9">
        <v>138.75817914132938</v>
      </c>
      <c r="HF152" s="9">
        <v>125.52372047463211</v>
      </c>
      <c r="HG152" s="9">
        <v>111.23348017621144</v>
      </c>
      <c r="HH152" s="9">
        <v>14.58</v>
      </c>
      <c r="HI152" s="9">
        <v>0.71123333333333338</v>
      </c>
      <c r="HJ152" s="9">
        <v>15.01</v>
      </c>
      <c r="HK152" s="9">
        <v>0.29749999999999999</v>
      </c>
      <c r="HL152" s="34">
        <v>217.85</v>
      </c>
      <c r="HM152" s="9">
        <v>177</v>
      </c>
      <c r="HN152" s="34">
        <v>225.75</v>
      </c>
      <c r="HO152" s="9">
        <v>1.1341000000000001</v>
      </c>
      <c r="HP152" s="9">
        <v>1.4617016180899967</v>
      </c>
      <c r="HQ152" s="9">
        <v>0.738422536142325</v>
      </c>
      <c r="HR152" s="9">
        <v>1.9729430986887506</v>
      </c>
      <c r="HS152" s="9">
        <v>5.9576649303902371</v>
      </c>
      <c r="HT152" s="9">
        <v>0.49253333333333332</v>
      </c>
      <c r="HU152" s="9">
        <v>0.43999999999999995</v>
      </c>
      <c r="HV152" s="9">
        <v>0.78949999999999998</v>
      </c>
      <c r="HW152" s="9">
        <v>3.7894509162058472</v>
      </c>
      <c r="HX152" s="9">
        <v>0.83122509661835731</v>
      </c>
      <c r="HY152" s="9">
        <v>1.3529566666666668</v>
      </c>
      <c r="HZ152" s="9">
        <v>0.44475759999999998</v>
      </c>
      <c r="IA152" s="9">
        <v>1.9062411626231135</v>
      </c>
      <c r="IB152" s="9">
        <v>1.2551333333333332</v>
      </c>
      <c r="IC152" s="9">
        <v>1.619</v>
      </c>
      <c r="ID152" s="9">
        <v>0.72639999999999993</v>
      </c>
      <c r="IE152" s="9">
        <v>1.4906666666666668</v>
      </c>
      <c r="IF152" s="9">
        <v>1.8877920531400967</v>
      </c>
      <c r="IG152" s="9">
        <v>1.1346248677248678</v>
      </c>
      <c r="IH152" s="9">
        <v>0.63748355762594888</v>
      </c>
      <c r="II152" s="9">
        <v>177.25</v>
      </c>
      <c r="IJ152" s="9">
        <v>217.64999999999998</v>
      </c>
      <c r="IK152" s="9">
        <v>186.9</v>
      </c>
      <c r="IL152" s="9">
        <v>179.6</v>
      </c>
      <c r="IM152" s="9">
        <v>246</v>
      </c>
      <c r="IN152" s="9">
        <v>168.75</v>
      </c>
      <c r="IO152" s="9">
        <v>179.45</v>
      </c>
      <c r="IP152" s="9">
        <v>199.7</v>
      </c>
      <c r="IQ152" s="9">
        <v>93.899999999999991</v>
      </c>
      <c r="IR152" s="9">
        <v>107.54999999999998</v>
      </c>
      <c r="IS152" s="9">
        <v>231.84999999999997</v>
      </c>
      <c r="IT152" s="9">
        <v>167.55</v>
      </c>
      <c r="IU152" s="9">
        <v>238.3</v>
      </c>
      <c r="IV152" s="9">
        <v>94.6</v>
      </c>
      <c r="IW152" s="9">
        <v>129.94433357840563</v>
      </c>
      <c r="IX152" s="9">
        <v>135.52580913672409</v>
      </c>
      <c r="IY152" s="9">
        <v>98.991228731306421</v>
      </c>
      <c r="IZ152" s="9">
        <v>113.05084543512764</v>
      </c>
      <c r="JA152" s="9">
        <v>117.35494799073236</v>
      </c>
      <c r="JB152" s="9">
        <v>101.06622178508735</v>
      </c>
      <c r="JC152" s="9">
        <v>170.94086936783566</v>
      </c>
      <c r="JD152" s="9">
        <v>116.31239742204073</v>
      </c>
      <c r="JE152" s="9">
        <v>1.6232499999999999</v>
      </c>
      <c r="JF152" s="9">
        <v>0.315</v>
      </c>
      <c r="JG152" s="9">
        <v>0.61479275323676186</v>
      </c>
      <c r="JH152" s="9">
        <v>1.0658117098491617</v>
      </c>
      <c r="JI152" s="9">
        <v>1.5229278668854567</v>
      </c>
      <c r="JJ152" s="9">
        <v>1.852637903141227</v>
      </c>
      <c r="JK152" s="9">
        <v>2.1231080978132106</v>
      </c>
      <c r="JL152" s="9">
        <v>2.2525797521639404</v>
      </c>
      <c r="JM152" s="9">
        <v>1.4504044340924775</v>
      </c>
      <c r="JN152" s="9">
        <v>1.4398967149758455</v>
      </c>
      <c r="JO152" s="9">
        <v>1.545452346445825</v>
      </c>
      <c r="JP152" s="9">
        <v>1.5170623360938578</v>
      </c>
      <c r="JQ152" s="9">
        <v>0.98362547619047613</v>
      </c>
      <c r="JR152" s="9">
        <v>0.9744537612146309</v>
      </c>
      <c r="JS152" s="9">
        <v>2.7953111180124228</v>
      </c>
      <c r="JT152" s="9">
        <v>2.5351760489993103</v>
      </c>
      <c r="JU152" s="9">
        <v>1.313646131815045</v>
      </c>
      <c r="JV152" s="9">
        <v>1.3099585990338161</v>
      </c>
      <c r="JW152" s="9">
        <v>3.145611252587992</v>
      </c>
      <c r="JX152" s="9">
        <v>2.9679149827467217</v>
      </c>
      <c r="JY152" s="9">
        <v>1.6290263457556935</v>
      </c>
      <c r="JZ152" s="9">
        <v>1.6286017494824014</v>
      </c>
      <c r="KA152" s="9">
        <v>1.0579306038647343</v>
      </c>
      <c r="KB152" s="9">
        <v>0.99727944099378885</v>
      </c>
      <c r="KC152" s="9">
        <v>0.70668957211870276</v>
      </c>
      <c r="KD152" s="9">
        <v>0.84103972739820565</v>
      </c>
      <c r="KE152" s="9">
        <v>0.55191500690131112</v>
      </c>
      <c r="KF152" s="9">
        <v>1.2022533609385784</v>
      </c>
      <c r="KG152" s="9">
        <v>0.41147004650007263</v>
      </c>
      <c r="KH152" s="9">
        <v>0.65507845629692907</v>
      </c>
      <c r="KI152" s="9">
        <v>2.0477500000000002</v>
      </c>
      <c r="KJ152" s="9">
        <v>0.51808333333333334</v>
      </c>
      <c r="KK152" s="9">
        <v>0.43666666666666665</v>
      </c>
      <c r="KL152" s="9">
        <v>1.4516666666666667</v>
      </c>
      <c r="KM152" s="9">
        <v>2.1042680706335943</v>
      </c>
      <c r="KN152" s="9">
        <v>0.59090735906621827</v>
      </c>
      <c r="KO152" s="9">
        <v>0.40533457213940288</v>
      </c>
      <c r="KP152" s="9">
        <v>1.63172792729261</v>
      </c>
      <c r="KQ152" s="9">
        <v>0.26744528272966861</v>
      </c>
      <c r="KR152" s="9">
        <v>0.2005282399860949</v>
      </c>
      <c r="KS152" s="9">
        <v>0.2175</v>
      </c>
      <c r="KT152" s="9">
        <v>0.17485500000000001</v>
      </c>
      <c r="KU152" s="9">
        <v>23.22</v>
      </c>
      <c r="KV152" s="27">
        <v>1.3414068584498249</v>
      </c>
      <c r="KW152" s="27">
        <v>0.89396175295201785</v>
      </c>
      <c r="KX152" s="27">
        <v>1.4556306488356898</v>
      </c>
      <c r="KY152" s="27">
        <v>1.1660363159638554</v>
      </c>
      <c r="KZ152" s="27">
        <v>0.69936121191353062</v>
      </c>
      <c r="LA152" s="27">
        <v>0.84681888416763451</v>
      </c>
      <c r="LB152" s="27">
        <v>0.4113510986921019</v>
      </c>
      <c r="LC152" s="27">
        <v>0.59468655778725321</v>
      </c>
      <c r="LD152" s="27">
        <v>1.3817333333333333</v>
      </c>
      <c r="LE152" s="27">
        <v>1.7204333333333333</v>
      </c>
      <c r="LF152" s="27">
        <v>1.1586577278623982</v>
      </c>
      <c r="LG152" s="27">
        <v>1.115251910382137</v>
      </c>
      <c r="LH152" s="27">
        <v>0.88186666666666669</v>
      </c>
      <c r="LI152" s="27">
        <v>0.70949490917557989</v>
      </c>
      <c r="LJ152" s="9">
        <v>73.768391994478961</v>
      </c>
      <c r="LK152" s="27">
        <v>228.35</v>
      </c>
      <c r="LL152" s="9">
        <v>1.5266666666666666</v>
      </c>
      <c r="LM152" s="9">
        <v>2.1399795253449998</v>
      </c>
      <c r="LN152" s="9">
        <v>2.0130821016000002</v>
      </c>
      <c r="LO152" s="9">
        <v>1.8255433500000002</v>
      </c>
      <c r="LP152" s="9">
        <v>2.4733789901881318</v>
      </c>
      <c r="LQ152" s="9">
        <v>2.6154970295361477</v>
      </c>
      <c r="LR152" s="9">
        <v>2.6358747990179712</v>
      </c>
      <c r="LS152" s="9">
        <v>3.6026769299052681</v>
      </c>
      <c r="LT152" s="9">
        <v>247.73000000000002</v>
      </c>
      <c r="LU152" s="9">
        <v>238.13833333333332</v>
      </c>
      <c r="LV152" s="9">
        <v>272.87033333333329</v>
      </c>
      <c r="LW152" s="9">
        <v>231.578</v>
      </c>
      <c r="LX152" s="9">
        <v>244.18866666666668</v>
      </c>
      <c r="LY152" s="9">
        <v>227.21199999999999</v>
      </c>
      <c r="LZ152" s="9">
        <v>239.06933333333336</v>
      </c>
      <c r="MA152" s="9">
        <v>296.2476666666667</v>
      </c>
      <c r="MB152" s="9">
        <v>178.21366666666668</v>
      </c>
      <c r="MC152" s="9">
        <v>246.68800000000002</v>
      </c>
      <c r="MD152" s="9">
        <v>301.649</v>
      </c>
      <c r="ME152" s="9">
        <v>213.52966666666669</v>
      </c>
      <c r="MF152" s="9">
        <v>222.29633333333334</v>
      </c>
      <c r="MG152" s="9">
        <v>230.71833333333333</v>
      </c>
      <c r="MH152" s="9">
        <v>206.40899999999999</v>
      </c>
      <c r="MI152" s="9">
        <v>215.60133333333332</v>
      </c>
      <c r="MJ152" s="9">
        <v>200.71700000000001</v>
      </c>
      <c r="MK152" s="9">
        <v>226.33966666666666</v>
      </c>
      <c r="ML152" s="9">
        <v>292.51299999999998</v>
      </c>
      <c r="MM152" s="9">
        <v>355.3006666666667</v>
      </c>
      <c r="MN152" s="9">
        <v>314.15866666666665</v>
      </c>
      <c r="MO152" s="9">
        <v>158.48533333333333</v>
      </c>
      <c r="MP152" s="9">
        <v>166.755</v>
      </c>
      <c r="MQ152" s="9">
        <v>209.89099999999999</v>
      </c>
      <c r="MR152" s="9">
        <v>215.83600000000001</v>
      </c>
      <c r="MS152" s="9">
        <v>226.44833333333335</v>
      </c>
      <c r="MT152" s="9">
        <v>238.00300000000001</v>
      </c>
      <c r="MU152" s="9">
        <v>224.44233333333332</v>
      </c>
      <c r="MV152" s="9">
        <v>263.60066666666665</v>
      </c>
      <c r="MW152" s="9">
        <v>70.765051116595501</v>
      </c>
      <c r="MX152" s="9">
        <v>71.05513963657279</v>
      </c>
      <c r="MY152" s="9">
        <v>71.228043349999979</v>
      </c>
      <c r="MZ152" s="9">
        <v>68.457252437939559</v>
      </c>
      <c r="NA152" s="9">
        <v>57.567175036126876</v>
      </c>
      <c r="NB152" s="9">
        <v>53.681249463914256</v>
      </c>
      <c r="NC152" s="9">
        <v>60.883175666666681</v>
      </c>
      <c r="ND152" s="9">
        <v>67.719666666666654</v>
      </c>
      <c r="NE152" s="9">
        <v>239.48733333333334</v>
      </c>
      <c r="NF152" s="9">
        <v>242.21833333333333</v>
      </c>
      <c r="NG152" s="9">
        <v>8.6566666666666663</v>
      </c>
      <c r="NH152" s="9">
        <v>10.540000000000001</v>
      </c>
      <c r="NI152" s="9">
        <v>7.8633333333333333</v>
      </c>
      <c r="NJ152" s="9">
        <v>88</v>
      </c>
      <c r="NK152" s="9">
        <v>212.15</v>
      </c>
      <c r="NL152" s="9">
        <v>139.21011330763437</v>
      </c>
      <c r="NM152" s="9">
        <v>150.4224454009246</v>
      </c>
      <c r="NN152" s="9">
        <v>1.4296583400971676</v>
      </c>
      <c r="NO152" s="9">
        <v>1.4831762198301641</v>
      </c>
      <c r="NP152" s="27">
        <v>80.695336590565319</v>
      </c>
      <c r="NQ152" s="27">
        <v>115.16867954911433</v>
      </c>
      <c r="NR152" s="27">
        <v>98.803192379279309</v>
      </c>
      <c r="NS152" s="27">
        <v>171.84597402597402</v>
      </c>
      <c r="NT152" s="27">
        <v>93.156414141414132</v>
      </c>
      <c r="NU152" s="27">
        <v>198.98000000000002</v>
      </c>
      <c r="NV152" s="27">
        <v>1660</v>
      </c>
      <c r="NW152" s="27">
        <v>298.38613034805917</v>
      </c>
      <c r="NX152" s="27">
        <v>257.51925467308808</v>
      </c>
      <c r="NY152" s="27">
        <v>174.36347963123291</v>
      </c>
      <c r="NZ152" s="27">
        <v>93.666850727110628</v>
      </c>
      <c r="OA152" s="27">
        <v>92.276573919830611</v>
      </c>
      <c r="OB152" s="27">
        <v>95.143610633916126</v>
      </c>
      <c r="OC152" s="27">
        <v>116.10112337048994</v>
      </c>
      <c r="OD152" s="27">
        <v>1023.16835351906</v>
      </c>
      <c r="OE152" s="27">
        <v>155.94499999999999</v>
      </c>
      <c r="OF152" s="27">
        <v>3400.487232574189</v>
      </c>
      <c r="OG152" s="27">
        <v>4602.333333333333</v>
      </c>
      <c r="OH152" s="27">
        <v>6622.0333333333328</v>
      </c>
      <c r="OI152" s="27">
        <v>2986.1666666666665</v>
      </c>
      <c r="OJ152" s="9">
        <v>260.39331827779478</v>
      </c>
      <c r="OK152" s="9">
        <v>198.55582929358104</v>
      </c>
      <c r="OL152" s="9">
        <v>40.214469683678097</v>
      </c>
      <c r="OM152" s="9">
        <v>116.52489212873924</v>
      </c>
      <c r="ON152" s="9">
        <v>332.19970921228452</v>
      </c>
      <c r="OO152" s="9">
        <v>216.8</v>
      </c>
      <c r="OP152" s="9">
        <v>103.75</v>
      </c>
      <c r="OQ152" s="9">
        <v>107.3</v>
      </c>
      <c r="OR152" s="9">
        <v>140.1</v>
      </c>
      <c r="OS152" s="9">
        <v>164.1</v>
      </c>
      <c r="OT152" s="9">
        <v>228.35000000000002</v>
      </c>
      <c r="OU152" s="9">
        <v>334.6</v>
      </c>
      <c r="OV152" s="9">
        <v>194.64999999999998</v>
      </c>
      <c r="OW152" s="9">
        <v>232.5</v>
      </c>
      <c r="OX152" s="9">
        <v>190.75</v>
      </c>
      <c r="OY152" s="9">
        <v>175.25</v>
      </c>
      <c r="OZ152" s="9">
        <v>181.8</v>
      </c>
      <c r="PA152" s="9">
        <v>136.69999999999999</v>
      </c>
      <c r="PB152" s="9">
        <v>118.05</v>
      </c>
      <c r="PC152" s="9">
        <v>129.35000000000002</v>
      </c>
      <c r="PD152" s="9">
        <v>143.76666666666668</v>
      </c>
      <c r="PE152" s="9">
        <v>202.1</v>
      </c>
    </row>
    <row r="153" spans="1:421" ht="15.75">
      <c r="A153" s="5">
        <v>42644</v>
      </c>
      <c r="B153" s="9">
        <v>260.57393066666668</v>
      </c>
      <c r="C153" s="9">
        <v>118.95766400000001</v>
      </c>
      <c r="D153" s="9">
        <v>225.05504000000005</v>
      </c>
      <c r="E153" s="9">
        <v>1328.27</v>
      </c>
      <c r="F153" s="9">
        <v>165.33333333333334</v>
      </c>
      <c r="G153" s="9">
        <v>377</v>
      </c>
      <c r="H153" s="9">
        <v>178.48008513333332</v>
      </c>
      <c r="I153" s="9">
        <v>185.29999999999998</v>
      </c>
      <c r="J153" s="9">
        <v>143.29915599999998</v>
      </c>
      <c r="K153" s="9">
        <v>167.24796183333331</v>
      </c>
      <c r="L153" s="9">
        <v>135.33333333333334</v>
      </c>
      <c r="M153" s="9">
        <v>1305.2966666666669</v>
      </c>
      <c r="N153" s="9">
        <v>280</v>
      </c>
      <c r="O153" s="9">
        <v>131.17504589000001</v>
      </c>
      <c r="P153" s="9">
        <v>172.18102662199999</v>
      </c>
      <c r="Q153" s="9">
        <v>147.20436800000002</v>
      </c>
      <c r="R153" s="9">
        <v>146.80125877083333</v>
      </c>
      <c r="S153" s="9">
        <v>135.09110864659868</v>
      </c>
      <c r="T153" s="9">
        <v>117.12425105853333</v>
      </c>
      <c r="U153" s="9">
        <v>539.81287162009994</v>
      </c>
      <c r="V153" s="9">
        <v>180.88594399272725</v>
      </c>
      <c r="W153" s="9">
        <v>207.66666666666666</v>
      </c>
      <c r="X153" s="9">
        <v>1334.8333333333333</v>
      </c>
      <c r="Y153" s="9">
        <v>177.22716123333331</v>
      </c>
      <c r="Z153" s="9">
        <v>301.86461190619696</v>
      </c>
      <c r="AA153" s="17">
        <v>274.84295329333332</v>
      </c>
      <c r="AB153" s="9">
        <v>369.66666666666669</v>
      </c>
      <c r="AC153" s="9">
        <v>820.66666666666663</v>
      </c>
      <c r="AD153" s="9">
        <v>369.33333333333331</v>
      </c>
      <c r="AE153" s="9">
        <v>1533.2180033645307</v>
      </c>
      <c r="AF153" s="9">
        <v>1299.2575973866669</v>
      </c>
      <c r="AG153" s="9">
        <v>1352.9678829832822</v>
      </c>
      <c r="AH153" s="9">
        <v>1366.9500634096876</v>
      </c>
      <c r="AI153" s="9">
        <v>1353.2768357666585</v>
      </c>
      <c r="AJ153" s="9">
        <v>1307.876435175667</v>
      </c>
      <c r="AK153" s="9">
        <v>2032.2167545683976</v>
      </c>
      <c r="AL153" s="9">
        <v>205.03718082341018</v>
      </c>
      <c r="AM153" s="9">
        <v>181.48691031305816</v>
      </c>
      <c r="AN153" s="9">
        <v>142.72299403513071</v>
      </c>
      <c r="AO153" s="9">
        <v>181.15030904727269</v>
      </c>
      <c r="AP153" s="9">
        <v>296.33333333333331</v>
      </c>
      <c r="AQ153" s="9">
        <v>250.71458123333332</v>
      </c>
      <c r="AR153" s="9">
        <v>177.20000000000002</v>
      </c>
      <c r="AS153" s="9">
        <v>165.83333333333334</v>
      </c>
      <c r="AT153" s="9">
        <v>175.33333333333334</v>
      </c>
      <c r="AU153" s="9">
        <v>175.26666666666668</v>
      </c>
      <c r="AV153" s="9">
        <v>151.43333333333334</v>
      </c>
      <c r="AW153" s="9">
        <v>215.10000000000002</v>
      </c>
      <c r="AX153" s="9">
        <v>136.33333333333331</v>
      </c>
      <c r="AY153" s="9">
        <v>203.76666666666665</v>
      </c>
      <c r="AZ153" s="9">
        <v>145.5333333333333</v>
      </c>
      <c r="BA153" s="9">
        <v>130.70000000000002</v>
      </c>
      <c r="BB153" s="9">
        <v>138.83333333333334</v>
      </c>
      <c r="BC153" s="9">
        <v>198.10000000000002</v>
      </c>
      <c r="BD153" s="9">
        <v>101.73333333333335</v>
      </c>
      <c r="BE153" s="9">
        <v>171.2</v>
      </c>
      <c r="BF153" s="9">
        <v>155.03333333333333</v>
      </c>
      <c r="BG153" s="9">
        <v>94.999999999999986</v>
      </c>
      <c r="BH153" s="9">
        <v>148.13333333333333</v>
      </c>
      <c r="BI153" s="9">
        <v>185.32032244378448</v>
      </c>
      <c r="BJ153" s="9">
        <v>169.98605751708095</v>
      </c>
      <c r="BK153" s="9">
        <v>206.993733562778</v>
      </c>
      <c r="BL153" s="9">
        <v>143.58719920615229</v>
      </c>
      <c r="BM153" s="9">
        <v>122.80220737031354</v>
      </c>
      <c r="BN153" s="9">
        <v>138.04411477649819</v>
      </c>
      <c r="BO153" s="9">
        <v>161.87464045346991</v>
      </c>
      <c r="BP153" s="9">
        <v>194.12347309343022</v>
      </c>
      <c r="BQ153" s="9">
        <v>234.43526170798901</v>
      </c>
      <c r="BR153" s="9">
        <v>130.41709053916583</v>
      </c>
      <c r="BS153" s="9">
        <v>143.72661726583615</v>
      </c>
      <c r="BT153" s="9">
        <v>172.70519669742592</v>
      </c>
      <c r="BU153" s="9">
        <v>186.01126637189407</v>
      </c>
      <c r="BV153" s="9">
        <v>213.69841269841268</v>
      </c>
      <c r="BW153" s="9">
        <v>161.03333333333333</v>
      </c>
      <c r="BX153" s="9">
        <v>248</v>
      </c>
      <c r="BY153" s="9">
        <v>170.5</v>
      </c>
      <c r="BZ153" s="9">
        <v>191.3</v>
      </c>
      <c r="CA153" s="9">
        <v>260.97604403039844</v>
      </c>
      <c r="CB153" s="9">
        <v>177.4361111111111</v>
      </c>
      <c r="CC153" s="9">
        <v>1922.5772686009193</v>
      </c>
      <c r="CD153" s="9">
        <v>3103.0063095000005</v>
      </c>
      <c r="CE153" s="9">
        <v>3482.8790079753248</v>
      </c>
      <c r="CF153" s="9">
        <v>4074.9839356493239</v>
      </c>
      <c r="CG153" s="9">
        <v>3505.3499658000001</v>
      </c>
      <c r="CH153" s="27">
        <v>7646.8873873658549</v>
      </c>
      <c r="CI153" s="27">
        <v>3514.430099879427</v>
      </c>
      <c r="CJ153" s="27">
        <v>9467.3368950021486</v>
      </c>
      <c r="CK153" s="27">
        <v>3570.272233380234</v>
      </c>
      <c r="CL153" s="27">
        <v>135.44420037862062</v>
      </c>
      <c r="CM153" s="27">
        <v>3041.7812661630774</v>
      </c>
      <c r="CN153" s="27">
        <v>8304.0745974481761</v>
      </c>
      <c r="CO153" s="27">
        <v>9380.8064574287819</v>
      </c>
      <c r="CP153" s="27">
        <v>9420.949293267653</v>
      </c>
      <c r="CQ153" s="27">
        <v>138.03327799518976</v>
      </c>
      <c r="CR153" s="27">
        <v>166.11776304228209</v>
      </c>
      <c r="CS153" s="27">
        <v>357.69722004336768</v>
      </c>
      <c r="CT153" s="27">
        <v>163.61577489841392</v>
      </c>
      <c r="CU153" s="27">
        <v>114.96958140937423</v>
      </c>
      <c r="CV153" s="27">
        <v>472.40802060153828</v>
      </c>
      <c r="CW153" s="9">
        <v>150.71048939632567</v>
      </c>
      <c r="CX153" s="9">
        <v>662.17391678092235</v>
      </c>
      <c r="CY153" s="9">
        <v>129.30180584158808</v>
      </c>
      <c r="CZ153" s="9">
        <v>135.21788888494132</v>
      </c>
      <c r="DA153" s="9">
        <v>175.11381531345182</v>
      </c>
      <c r="DB153" s="9">
        <v>1581.1504864661831</v>
      </c>
      <c r="DC153" s="27">
        <v>230.81401349796388</v>
      </c>
      <c r="DD153" s="9">
        <v>4040.404021885668</v>
      </c>
      <c r="DE153" s="9">
        <v>389.65660180766429</v>
      </c>
      <c r="DF153" s="9">
        <v>400.91390791067215</v>
      </c>
      <c r="DG153" s="9">
        <v>462.25799282855763</v>
      </c>
      <c r="DH153" s="9">
        <v>413.29722182983846</v>
      </c>
      <c r="DI153" s="9">
        <v>351.80280809803577</v>
      </c>
      <c r="DJ153" s="9">
        <v>805.28383836153967</v>
      </c>
      <c r="DK153" s="9">
        <v>809.12151967213913</v>
      </c>
      <c r="DL153" s="9">
        <v>886.81684183774655</v>
      </c>
      <c r="DM153" s="9">
        <v>732.14471645472543</v>
      </c>
      <c r="DN153" s="9">
        <v>336.14325457790267</v>
      </c>
      <c r="DO153" s="9">
        <v>332.31503311055087</v>
      </c>
      <c r="DP153" s="9">
        <v>344.57085276486026</v>
      </c>
      <c r="DQ153" s="9">
        <v>351.06013517574513</v>
      </c>
      <c r="DR153" s="9">
        <v>4494.2552428543704</v>
      </c>
      <c r="DS153" s="9">
        <v>379.99988037347919</v>
      </c>
      <c r="DT153" s="9">
        <v>419.77109100235197</v>
      </c>
      <c r="DU153" s="9">
        <v>767.04604695083708</v>
      </c>
      <c r="DV153" s="9">
        <v>836.15893991376572</v>
      </c>
      <c r="DW153" s="9">
        <v>150.66293858317385</v>
      </c>
      <c r="DX153" s="9">
        <v>547.65338348342539</v>
      </c>
      <c r="DY153" s="9">
        <v>434.5247195225607</v>
      </c>
      <c r="DZ153" s="9">
        <v>974.74142139784772</v>
      </c>
      <c r="EA153" s="9">
        <v>904.40057992949653</v>
      </c>
      <c r="EB153" s="9">
        <v>320.51958558434711</v>
      </c>
      <c r="EC153" s="9">
        <v>214.128698432693</v>
      </c>
      <c r="ED153" s="17">
        <v>708.86083229017731</v>
      </c>
      <c r="EE153" s="9">
        <v>417.06838145700442</v>
      </c>
      <c r="EF153" s="9">
        <v>1357.1158437064164</v>
      </c>
      <c r="EG153" s="9">
        <v>1023.0942981791474</v>
      </c>
      <c r="EH153" s="9">
        <v>265.64166670508672</v>
      </c>
      <c r="EI153" s="9">
        <v>819.37854949750454</v>
      </c>
      <c r="EJ153" s="9">
        <v>397.93262474695268</v>
      </c>
      <c r="EK153" s="9">
        <v>375.50689809279066</v>
      </c>
      <c r="EL153" s="9">
        <v>365.57564074516927</v>
      </c>
      <c r="EM153" s="9">
        <v>127.1180793413495</v>
      </c>
      <c r="EN153" s="9">
        <v>250.93421252353571</v>
      </c>
      <c r="EO153" s="9">
        <v>183.76506380869495</v>
      </c>
      <c r="EP153" s="9">
        <v>168.99535238122917</v>
      </c>
      <c r="EQ153" s="9">
        <v>254.38766694587434</v>
      </c>
      <c r="ER153" s="9">
        <v>261.07701818844839</v>
      </c>
      <c r="ES153" s="9">
        <v>139.95657748446843</v>
      </c>
      <c r="ET153" s="9">
        <v>216.44890500420863</v>
      </c>
      <c r="EU153" s="9">
        <v>96.656132089690871</v>
      </c>
      <c r="EV153" s="9">
        <v>197.17004596962505</v>
      </c>
      <c r="EW153" s="9">
        <v>160.91603806316178</v>
      </c>
      <c r="EX153" s="9">
        <v>144.45472866584518</v>
      </c>
      <c r="EY153" s="9">
        <v>169.59426820084309</v>
      </c>
      <c r="EZ153" s="9">
        <v>152.57649530815641</v>
      </c>
      <c r="FA153" s="9">
        <v>184.58019689988652</v>
      </c>
      <c r="FB153" s="9">
        <v>107.23421960649434</v>
      </c>
      <c r="FC153" s="9">
        <v>670.24384821428566</v>
      </c>
      <c r="FD153" s="9">
        <v>3775.5291791857862</v>
      </c>
      <c r="FE153" s="9">
        <v>251.08172222222223</v>
      </c>
      <c r="FF153" s="9">
        <v>866.25182726058779</v>
      </c>
      <c r="FG153" s="9">
        <v>1547.6989668205597</v>
      </c>
      <c r="FH153" s="9">
        <v>532</v>
      </c>
      <c r="FI153" s="9">
        <v>380.8307751277469</v>
      </c>
      <c r="FJ153" s="9">
        <v>26.706212592412029</v>
      </c>
      <c r="FK153" s="9">
        <v>27.439212123352895</v>
      </c>
      <c r="FL153" s="9">
        <v>397.59413236330465</v>
      </c>
      <c r="FM153" s="9">
        <v>389.5680759974764</v>
      </c>
      <c r="FN153" s="9">
        <v>1473.9242804911871</v>
      </c>
      <c r="FO153" s="9">
        <v>155.8344686398988</v>
      </c>
      <c r="FP153" s="9">
        <v>547.18733428400003</v>
      </c>
      <c r="FQ153" s="9">
        <v>460.76612757999993</v>
      </c>
      <c r="FR153" s="9">
        <v>584.00453203799998</v>
      </c>
      <c r="FS153" s="9">
        <v>425.49216566000001</v>
      </c>
      <c r="FT153" s="9">
        <v>635.5927013459999</v>
      </c>
      <c r="FU153" s="9">
        <v>0.64049999999999996</v>
      </c>
      <c r="FV153" s="9">
        <v>628.3174467</v>
      </c>
      <c r="FW153" s="9">
        <v>871.69234757637514</v>
      </c>
      <c r="FX153" s="9">
        <v>159.31614082270636</v>
      </c>
      <c r="FY153" s="9">
        <v>198.97294491411628</v>
      </c>
      <c r="FZ153" s="9">
        <v>138.92566518160564</v>
      </c>
      <c r="GA153" s="9">
        <v>163.44403960898217</v>
      </c>
      <c r="GB153" s="9">
        <v>120.17180788874336</v>
      </c>
      <c r="GC153" s="9">
        <v>164.11037233805735</v>
      </c>
      <c r="GD153" s="9">
        <v>189.54560261623362</v>
      </c>
      <c r="GE153" s="9">
        <v>135.4899349886426</v>
      </c>
      <c r="GF153" s="9">
        <v>96.492960528172006</v>
      </c>
      <c r="GG153" s="9">
        <v>147.10047846889952</v>
      </c>
      <c r="GH153" s="9">
        <v>202.31419439905287</v>
      </c>
      <c r="GI153" s="9">
        <v>830.68709298628789</v>
      </c>
      <c r="GJ153" s="9">
        <v>17.628449407171143</v>
      </c>
      <c r="GK153" s="9">
        <v>16.096454597067918</v>
      </c>
      <c r="GL153" s="9">
        <v>3.2570029636402738</v>
      </c>
      <c r="GM153" s="9">
        <v>0.9293956378414675</v>
      </c>
      <c r="GN153" s="9">
        <v>1.9779345238095238</v>
      </c>
      <c r="GO153" s="9">
        <v>3.7411329143489422</v>
      </c>
      <c r="GP153" s="9">
        <v>1.7436507936507937</v>
      </c>
      <c r="GQ153" s="9">
        <v>5.3189055923416415</v>
      </c>
      <c r="GR153" s="9">
        <v>0.35991737936426454</v>
      </c>
      <c r="GS153" s="9">
        <v>4.772001413772001</v>
      </c>
      <c r="GT153" s="9">
        <v>1.6239662698412698</v>
      </c>
      <c r="GU153" s="9">
        <v>182.98173251468896</v>
      </c>
      <c r="GV153" s="9">
        <v>157.50181483388974</v>
      </c>
      <c r="GW153" s="9">
        <v>127.80771826622677</v>
      </c>
      <c r="GX153" s="9">
        <v>173.88332779999976</v>
      </c>
      <c r="GY153" s="9">
        <v>139.29578832084567</v>
      </c>
      <c r="GZ153" s="9">
        <v>145.47016218482207</v>
      </c>
      <c r="HA153" s="9">
        <v>240.20842498609269</v>
      </c>
      <c r="HB153" s="9">
        <v>116.80143755615455</v>
      </c>
      <c r="HC153" s="9">
        <v>98.723178953841767</v>
      </c>
      <c r="HD153" s="9">
        <v>129.26673826967803</v>
      </c>
      <c r="HE153" s="9">
        <v>127.73779027035006</v>
      </c>
      <c r="HF153" s="9">
        <v>127.48284014618314</v>
      </c>
      <c r="HG153" s="9">
        <v>116.48755114870799</v>
      </c>
      <c r="HH153" s="9">
        <v>14.013773893333335</v>
      </c>
      <c r="HI153" s="9">
        <v>0.80112193362193374</v>
      </c>
      <c r="HJ153" s="9">
        <v>14.537722416666668</v>
      </c>
      <c r="HK153" s="9">
        <v>0.35095238095238096</v>
      </c>
      <c r="HL153" s="34">
        <v>224.08535654818905</v>
      </c>
      <c r="HM153" s="9">
        <v>187.1437121471219</v>
      </c>
      <c r="HN153" s="34">
        <v>237.47467079635305</v>
      </c>
      <c r="HO153" s="9">
        <v>1.074548608859784</v>
      </c>
      <c r="HP153" s="9">
        <v>1.2909861524848956</v>
      </c>
      <c r="HQ153" s="9">
        <v>0.66513641681118119</v>
      </c>
      <c r="HR153" s="9">
        <v>1.8529111111111112</v>
      </c>
      <c r="HS153" s="9">
        <v>5.6116507326863321</v>
      </c>
      <c r="HT153" s="9">
        <v>0.36185898167724156</v>
      </c>
      <c r="HU153" s="9">
        <v>0.28008044941904658</v>
      </c>
      <c r="HV153" s="9">
        <v>0.73938571428571431</v>
      </c>
      <c r="HW153" s="9">
        <v>3.7620911276650268</v>
      </c>
      <c r="HX153" s="9">
        <v>0.7795747853342393</v>
      </c>
      <c r="HY153" s="9">
        <v>1.0400516323812343</v>
      </c>
      <c r="HZ153" s="9">
        <v>0.41348657368573599</v>
      </c>
      <c r="IA153" s="9">
        <v>1.9065954532361129</v>
      </c>
      <c r="IB153" s="9">
        <v>1.1675962994269504</v>
      </c>
      <c r="IC153" s="9">
        <v>1.5891766650108183</v>
      </c>
      <c r="ID153" s="9">
        <v>0.73336094509465799</v>
      </c>
      <c r="IE153" s="9">
        <v>1.4603552426294035</v>
      </c>
      <c r="IF153" s="9">
        <v>1.7158598238181955</v>
      </c>
      <c r="IG153" s="9">
        <v>1.0819844585553531</v>
      </c>
      <c r="IH153" s="9">
        <v>0.46705898750645936</v>
      </c>
      <c r="II153" s="9">
        <v>167.02135631219403</v>
      </c>
      <c r="IJ153" s="9">
        <v>214.16404254802973</v>
      </c>
      <c r="IK153" s="9">
        <v>161.25357015539367</v>
      </c>
      <c r="IL153" s="9">
        <v>172.87904872493871</v>
      </c>
      <c r="IM153" s="9">
        <v>210.49027302754513</v>
      </c>
      <c r="IN153" s="9">
        <v>164.46597885174262</v>
      </c>
      <c r="IO153" s="9">
        <v>163.75610459742498</v>
      </c>
      <c r="IP153" s="9">
        <v>181.86611676859047</v>
      </c>
      <c r="IQ153" s="9">
        <v>72.409221253099219</v>
      </c>
      <c r="IR153" s="9">
        <v>95.316111690143543</v>
      </c>
      <c r="IS153" s="9">
        <v>207.41045128589548</v>
      </c>
      <c r="IT153" s="9">
        <v>157.95332050134152</v>
      </c>
      <c r="IU153" s="9">
        <v>230.19180580653651</v>
      </c>
      <c r="IV153" s="9">
        <v>96.539908471670103</v>
      </c>
      <c r="IW153" s="9">
        <v>123.12097952198877</v>
      </c>
      <c r="IX153" s="9">
        <v>127.28054740081269</v>
      </c>
      <c r="IY153" s="9">
        <v>72.727798911118242</v>
      </c>
      <c r="IZ153" s="9">
        <v>105.8748323022872</v>
      </c>
      <c r="JA153" s="9">
        <v>110.06279617877159</v>
      </c>
      <c r="JB153" s="9">
        <v>77.692132745949465</v>
      </c>
      <c r="JC153" s="9">
        <v>159.01890356512774</v>
      </c>
      <c r="JD153" s="9">
        <v>117.42699573190151</v>
      </c>
      <c r="JE153" s="9">
        <v>1.4065385881170174</v>
      </c>
      <c r="JF153" s="9">
        <v>0.30761810830415826</v>
      </c>
      <c r="JG153" s="9">
        <v>0.39275523737147522</v>
      </c>
      <c r="JH153" s="9">
        <v>0.76647350105178447</v>
      </c>
      <c r="JI153" s="9">
        <v>1.3541249592892504</v>
      </c>
      <c r="JJ153" s="9">
        <v>1.6945324974771063</v>
      </c>
      <c r="JK153" s="9">
        <v>1.9202130014366749</v>
      </c>
      <c r="JL153" s="9">
        <v>2.0230808319798586</v>
      </c>
      <c r="JM153" s="9">
        <v>1.3773083289380035</v>
      </c>
      <c r="JN153" s="9">
        <v>1.3394905769417584</v>
      </c>
      <c r="JO153" s="9">
        <v>1.546487343666425</v>
      </c>
      <c r="JP153" s="9">
        <v>1.5100975680131989</v>
      </c>
      <c r="JQ153" s="9">
        <v>0.84956208083540086</v>
      </c>
      <c r="JR153" s="9">
        <v>0.84752655905784857</v>
      </c>
      <c r="JS153" s="9">
        <v>2.289281265647765</v>
      </c>
      <c r="JT153" s="9">
        <v>2.067285082217738</v>
      </c>
      <c r="JU153" s="9">
        <v>1.0525998484112731</v>
      </c>
      <c r="JV153" s="9">
        <v>1.0497609561223511</v>
      </c>
      <c r="JW153" s="9">
        <v>3.4523546920200601</v>
      </c>
      <c r="JX153" s="9">
        <v>2.7893159444466074</v>
      </c>
      <c r="JY153" s="9">
        <v>1.5434582300230508</v>
      </c>
      <c r="JZ153" s="9">
        <v>1.5285052181372047</v>
      </c>
      <c r="KA153" s="9">
        <v>1.0464489826340959</v>
      </c>
      <c r="KB153" s="9">
        <v>0.78825688268310856</v>
      </c>
      <c r="KC153" s="9">
        <v>0.68678527006978185</v>
      </c>
      <c r="KD153" s="9">
        <v>0.6952063348643871</v>
      </c>
      <c r="KE153" s="9">
        <v>0.57024183916619708</v>
      </c>
      <c r="KF153" s="9">
        <v>1.0707945143062509</v>
      </c>
      <c r="KG153" s="9">
        <v>0.24578361783147556</v>
      </c>
      <c r="KH153" s="9">
        <v>0.4594653916745447</v>
      </c>
      <c r="KI153" s="9">
        <v>1.6559971274352552</v>
      </c>
      <c r="KJ153" s="9">
        <v>0.51130460183937443</v>
      </c>
      <c r="KK153" s="9">
        <v>0.41903187636870193</v>
      </c>
      <c r="KL153" s="9">
        <v>1.5448866811064805</v>
      </c>
      <c r="KM153" s="9">
        <v>1.4173508636748295</v>
      </c>
      <c r="KN153" s="9">
        <v>0.58389033622051489</v>
      </c>
      <c r="KO153" s="9">
        <v>0.37753278908459487</v>
      </c>
      <c r="KP153" s="9">
        <v>1.8521569638900917</v>
      </c>
      <c r="KQ153" s="9">
        <v>0.25484535835749683</v>
      </c>
      <c r="KR153" s="9">
        <v>0.19958227703030873</v>
      </c>
      <c r="KS153" s="9">
        <v>0.21670988668095351</v>
      </c>
      <c r="KT153" s="9">
        <v>0.18673154593787875</v>
      </c>
      <c r="KU153" s="9">
        <v>19.599381973464425</v>
      </c>
      <c r="KV153" s="27">
        <v>1.2727798589281267</v>
      </c>
      <c r="KW153" s="27">
        <v>0.89655626224684026</v>
      </c>
      <c r="KX153" s="27">
        <v>1.5743357572209944</v>
      </c>
      <c r="KY153" s="27">
        <v>1.1057035551728789</v>
      </c>
      <c r="KZ153" s="27">
        <v>0.72230686849536863</v>
      </c>
      <c r="LA153" s="27">
        <v>0.92516538981264895</v>
      </c>
      <c r="LB153" s="27">
        <v>0.44071670221418124</v>
      </c>
      <c r="LC153" s="27">
        <v>0.63565024703917072</v>
      </c>
      <c r="LD153" s="27">
        <v>1.3310813260354548</v>
      </c>
      <c r="LE153" s="27">
        <v>1.582713983162928</v>
      </c>
      <c r="LF153" s="27">
        <v>1.0953018181321816</v>
      </c>
      <c r="LG153" s="27">
        <v>1.0501435274791933</v>
      </c>
      <c r="LH153" s="27">
        <v>0.68513466627354935</v>
      </c>
      <c r="LI153" s="27">
        <v>0.7239930287251759</v>
      </c>
      <c r="LJ153" s="9">
        <v>76.316468253968253</v>
      </c>
      <c r="LK153" s="27">
        <v>230.81401349796388</v>
      </c>
      <c r="LL153" s="9">
        <v>1.5955150552075437</v>
      </c>
      <c r="LM153" s="9">
        <v>2.3187275860566228</v>
      </c>
      <c r="LN153" s="9">
        <v>2.350532005820122</v>
      </c>
      <c r="LO153" s="9">
        <v>2.1324596230193396</v>
      </c>
      <c r="LP153" s="9">
        <v>2.4401544832529645</v>
      </c>
      <c r="LQ153" s="9">
        <v>3.3451161477142248</v>
      </c>
      <c r="LR153" s="9">
        <v>3.0884033809705524</v>
      </c>
      <c r="LS153" s="9">
        <v>3.8951118484826188</v>
      </c>
      <c r="LT153" s="9">
        <v>248.49088321592089</v>
      </c>
      <c r="LU153" s="9">
        <v>238.61100158174929</v>
      </c>
      <c r="LV153" s="9">
        <v>272.86426663402671</v>
      </c>
      <c r="LW153" s="9">
        <v>229.9932451854952</v>
      </c>
      <c r="LX153" s="9">
        <v>234.36544249866179</v>
      </c>
      <c r="LY153" s="9">
        <v>227.71104000000003</v>
      </c>
      <c r="LZ153" s="9">
        <v>237.12962876328095</v>
      </c>
      <c r="MA153" s="9">
        <v>297.04723035352043</v>
      </c>
      <c r="MB153" s="9">
        <v>178.91323035352039</v>
      </c>
      <c r="MC153" s="9">
        <v>244.9392410554569</v>
      </c>
      <c r="MD153" s="9">
        <v>294.74775729856594</v>
      </c>
      <c r="ME153" s="9">
        <v>208.51085881670733</v>
      </c>
      <c r="MF153" s="9">
        <v>225.86988102836187</v>
      </c>
      <c r="MG153" s="9">
        <v>231.08651904474149</v>
      </c>
      <c r="MH153" s="9">
        <v>203.91976329242272</v>
      </c>
      <c r="MI153" s="9">
        <v>219.13242664461461</v>
      </c>
      <c r="MJ153" s="9">
        <v>206.84430966383385</v>
      </c>
      <c r="MK153" s="9">
        <v>229.4388600146288</v>
      </c>
      <c r="ML153" s="9">
        <v>296.94271100330297</v>
      </c>
      <c r="MM153" s="9">
        <v>364.5293878666667</v>
      </c>
      <c r="MN153" s="9">
        <v>315.87456546666664</v>
      </c>
      <c r="MO153" s="9">
        <v>158.13590056303329</v>
      </c>
      <c r="MP153" s="9">
        <v>167.20968221533582</v>
      </c>
      <c r="MQ153" s="9">
        <v>208.83820849614801</v>
      </c>
      <c r="MR153" s="9">
        <v>214.51700520180003</v>
      </c>
      <c r="MS153" s="9">
        <v>226.65396735388939</v>
      </c>
      <c r="MT153" s="9">
        <v>245.31027605869235</v>
      </c>
      <c r="MU153" s="9">
        <v>223.24050456515209</v>
      </c>
      <c r="MV153" s="9">
        <v>264.77884533333344</v>
      </c>
      <c r="MW153" s="9">
        <v>71.058797712481251</v>
      </c>
      <c r="MX153" s="9">
        <v>71.200954565191537</v>
      </c>
      <c r="MY153" s="9">
        <v>71.838741591926578</v>
      </c>
      <c r="MZ153" s="9">
        <v>68.279155947063799</v>
      </c>
      <c r="NA153" s="9">
        <v>58.381936787654062</v>
      </c>
      <c r="NB153" s="9">
        <v>55.112632268867799</v>
      </c>
      <c r="NC153" s="9">
        <v>58.146923666666673</v>
      </c>
      <c r="ND153" s="9">
        <v>70.905399382095737</v>
      </c>
      <c r="NE153" s="9">
        <v>236.79755333333736</v>
      </c>
      <c r="NF153" s="9">
        <v>242.92976333333337</v>
      </c>
      <c r="NG153" s="9">
        <v>7.492464016954079</v>
      </c>
      <c r="NH153" s="9">
        <v>8.5211305742011341</v>
      </c>
      <c r="NI153" s="9">
        <v>7.6644452484638235</v>
      </c>
      <c r="NJ153" s="9">
        <v>89.007750793005627</v>
      </c>
      <c r="NK153" s="9">
        <v>216.23317214708189</v>
      </c>
      <c r="NL153" s="9">
        <v>183.71334509816157</v>
      </c>
      <c r="NM153" s="9">
        <v>146.6177952838608</v>
      </c>
      <c r="NN153" s="9">
        <v>1.4288490547717694</v>
      </c>
      <c r="NO153" s="9">
        <v>1.4749767796450048</v>
      </c>
      <c r="NP153" s="27">
        <v>86.755876772064823</v>
      </c>
      <c r="NQ153" s="27">
        <v>119.61855613614519</v>
      </c>
      <c r="NR153" s="27">
        <v>113.18511886120532</v>
      </c>
      <c r="NS153" s="27">
        <v>174.26515149090261</v>
      </c>
      <c r="NT153" s="27">
        <v>100.16022221518503</v>
      </c>
      <c r="NU153" s="27">
        <v>199.32323543290045</v>
      </c>
      <c r="NV153" s="27">
        <v>1660</v>
      </c>
      <c r="NW153" s="27">
        <v>297.35700448614341</v>
      </c>
      <c r="NX153" s="27">
        <v>257.51925467308808</v>
      </c>
      <c r="NY153" s="27">
        <v>174.36347963123291</v>
      </c>
      <c r="NZ153" s="27">
        <v>93.666850727110628</v>
      </c>
      <c r="OA153" s="27">
        <v>92.276573919830611</v>
      </c>
      <c r="OB153" s="27">
        <v>95.143610633916126</v>
      </c>
      <c r="OC153" s="27">
        <v>116.10112337048994</v>
      </c>
      <c r="OD153" s="27">
        <v>1035.9683040486323</v>
      </c>
      <c r="OE153" s="27">
        <v>156.20352113029568</v>
      </c>
      <c r="OF153" s="27">
        <v>2862.9288846468976</v>
      </c>
      <c r="OG153" s="27">
        <v>4173.7885950424889</v>
      </c>
      <c r="OH153" s="27">
        <v>6520.1522161389621</v>
      </c>
      <c r="OI153" s="27">
        <v>2892.9878156355026</v>
      </c>
      <c r="OJ153" s="9">
        <v>259.52679572519918</v>
      </c>
      <c r="OK153" s="9">
        <v>198.04111171317987</v>
      </c>
      <c r="OL153" s="9">
        <v>40.214469683678097</v>
      </c>
      <c r="OM153" s="9">
        <v>116.52489212873924</v>
      </c>
      <c r="ON153" s="9">
        <v>332.19970921228452</v>
      </c>
      <c r="OO153" s="9">
        <v>200.28516052843617</v>
      </c>
      <c r="OP153" s="9">
        <v>109.66600184771436</v>
      </c>
      <c r="OQ153" s="9">
        <v>108.08100978534065</v>
      </c>
      <c r="OR153" s="9">
        <v>150.06573018186575</v>
      </c>
      <c r="OS153" s="9">
        <v>168.22161884165459</v>
      </c>
      <c r="OT153" s="9">
        <v>229.72596040537292</v>
      </c>
      <c r="OU153" s="9">
        <v>337.66870306548117</v>
      </c>
      <c r="OV153" s="9">
        <v>197.10662725512952</v>
      </c>
      <c r="OW153" s="9">
        <v>235.66971804404886</v>
      </c>
      <c r="OX153" s="9">
        <v>192.1479350585777</v>
      </c>
      <c r="OY153" s="9">
        <v>176.42060064657957</v>
      </c>
      <c r="OZ153" s="9">
        <v>185.16277501002358</v>
      </c>
      <c r="PA153" s="9">
        <v>140.49046269462985</v>
      </c>
      <c r="PB153" s="9">
        <v>141.41502400957995</v>
      </c>
      <c r="PC153" s="9">
        <v>135.8015823535363</v>
      </c>
      <c r="PD153" s="9">
        <v>143.12465530364111</v>
      </c>
      <c r="PE153" s="9">
        <v>216.93242134842876</v>
      </c>
    </row>
    <row r="154" spans="1:421" ht="15.75">
      <c r="A154" s="2">
        <v>42736</v>
      </c>
      <c r="B154" s="9">
        <v>260.57393066666668</v>
      </c>
      <c r="C154" s="9">
        <v>118.95766400000001</v>
      </c>
      <c r="D154" s="9">
        <v>225.05504000000005</v>
      </c>
      <c r="E154" s="9">
        <v>1328.27</v>
      </c>
      <c r="F154" s="9">
        <v>165.33333333333334</v>
      </c>
      <c r="G154" s="9">
        <v>377</v>
      </c>
      <c r="H154" s="9">
        <v>178.48008513333332</v>
      </c>
      <c r="I154" s="9">
        <v>185.29999999999998</v>
      </c>
      <c r="J154" s="9">
        <v>143.29915599999998</v>
      </c>
      <c r="K154" s="9">
        <v>167.24796183333331</v>
      </c>
      <c r="L154" s="9">
        <v>135.33333333333334</v>
      </c>
      <c r="M154" s="9">
        <v>1305.2966666666669</v>
      </c>
      <c r="N154" s="9">
        <v>280</v>
      </c>
      <c r="O154" s="9">
        <v>131.17504589000001</v>
      </c>
      <c r="P154" s="9">
        <v>172.18102662199999</v>
      </c>
      <c r="Q154" s="9">
        <v>147.20436800000002</v>
      </c>
      <c r="R154" s="9">
        <v>146.80125877083333</v>
      </c>
      <c r="S154" s="9">
        <v>135.09110864659868</v>
      </c>
      <c r="T154" s="9">
        <v>117.12425105853333</v>
      </c>
      <c r="U154" s="9">
        <v>539.81287162009994</v>
      </c>
      <c r="V154" s="9">
        <v>180.88594399272725</v>
      </c>
      <c r="W154" s="9">
        <v>207.66666666666666</v>
      </c>
      <c r="X154" s="9">
        <v>1334.8333333333333</v>
      </c>
      <c r="Y154" s="9">
        <v>177.22716123333331</v>
      </c>
      <c r="Z154" s="9">
        <v>301.86461190619696</v>
      </c>
      <c r="AA154" s="17">
        <v>274.84295329333332</v>
      </c>
      <c r="AB154" s="9">
        <v>369.66666666666669</v>
      </c>
      <c r="AC154" s="9">
        <v>820.66666666666663</v>
      </c>
      <c r="AD154" s="9">
        <v>369.33333333333331</v>
      </c>
      <c r="AE154" s="9">
        <v>1533.2180033645307</v>
      </c>
      <c r="AF154" s="9">
        <v>1299.2575973866669</v>
      </c>
      <c r="AG154" s="9">
        <v>1352.9678829832822</v>
      </c>
      <c r="AH154" s="9">
        <v>1366.9500634096876</v>
      </c>
      <c r="AI154" s="9">
        <v>1353.2768357666585</v>
      </c>
      <c r="AJ154" s="9">
        <v>1307.876435175667</v>
      </c>
      <c r="AK154" s="9">
        <v>2032.2167545683976</v>
      </c>
      <c r="AL154" s="9">
        <v>205.03718082341018</v>
      </c>
      <c r="AM154" s="9">
        <v>181.48691031305816</v>
      </c>
      <c r="AN154" s="9">
        <v>142.72299403513071</v>
      </c>
      <c r="AO154" s="9">
        <v>181.15030904727269</v>
      </c>
      <c r="AP154" s="9">
        <v>296.33333333333331</v>
      </c>
      <c r="AQ154" s="9">
        <v>250.71458123333332</v>
      </c>
      <c r="AR154" s="9">
        <v>177.20000000000002</v>
      </c>
      <c r="AS154" s="9">
        <v>165.83333333333334</v>
      </c>
      <c r="AT154" s="9">
        <v>175.33333333333334</v>
      </c>
      <c r="AU154" s="9">
        <v>175.26666666666668</v>
      </c>
      <c r="AV154" s="9">
        <v>151.43333333333334</v>
      </c>
      <c r="AW154" s="9">
        <v>215.10000000000002</v>
      </c>
      <c r="AX154" s="9">
        <v>136.33333333333331</v>
      </c>
      <c r="AY154" s="9">
        <v>203.76666666666665</v>
      </c>
      <c r="AZ154" s="9">
        <v>145.5333333333333</v>
      </c>
      <c r="BA154" s="9">
        <v>130.70000000000002</v>
      </c>
      <c r="BB154" s="9">
        <v>138.83333333333334</v>
      </c>
      <c r="BC154" s="9">
        <v>198.10000000000002</v>
      </c>
      <c r="BD154" s="9">
        <v>101.73333333333335</v>
      </c>
      <c r="BE154" s="9">
        <v>171.2</v>
      </c>
      <c r="BF154" s="9">
        <v>155.03333333333333</v>
      </c>
      <c r="BG154" s="9">
        <v>94.999999999999986</v>
      </c>
      <c r="BH154" s="9">
        <v>148.13333333333333</v>
      </c>
      <c r="BI154" s="9">
        <v>185.32032244378448</v>
      </c>
      <c r="BJ154" s="9">
        <v>169.98605751708095</v>
      </c>
      <c r="BK154" s="9">
        <v>206.993733562778</v>
      </c>
      <c r="BL154" s="9">
        <v>143.58719920615229</v>
      </c>
      <c r="BM154" s="9">
        <v>122.80220737031354</v>
      </c>
      <c r="BN154" s="9">
        <v>138.04411477649819</v>
      </c>
      <c r="BO154" s="9">
        <v>161.87464045346991</v>
      </c>
      <c r="BP154" s="9">
        <v>194.12347309343022</v>
      </c>
      <c r="BQ154" s="9">
        <v>234.43526170798901</v>
      </c>
      <c r="BR154" s="9">
        <v>130.41709053916583</v>
      </c>
      <c r="BS154" s="9">
        <v>143.72661726583615</v>
      </c>
      <c r="BT154" s="9">
        <v>172.70519669742592</v>
      </c>
      <c r="BU154" s="9">
        <v>186.01126637189407</v>
      </c>
      <c r="BV154" s="9">
        <v>213.69841269841268</v>
      </c>
      <c r="BW154" s="9">
        <v>161.03333333333333</v>
      </c>
      <c r="BX154" s="9">
        <v>248</v>
      </c>
      <c r="BY154" s="9">
        <v>170.5</v>
      </c>
      <c r="BZ154" s="9">
        <v>191.3</v>
      </c>
      <c r="CA154" s="9">
        <v>260.97604403039844</v>
      </c>
      <c r="CB154" s="9">
        <v>177.4361111111111</v>
      </c>
      <c r="CC154" s="9">
        <v>1922.5772686009193</v>
      </c>
      <c r="CD154" s="9">
        <v>3103.0063095000005</v>
      </c>
      <c r="CE154" s="9">
        <v>3482.8790079753248</v>
      </c>
      <c r="CF154" s="9">
        <v>4074.9839356493239</v>
      </c>
      <c r="CG154" s="9">
        <v>3549.4424181999998</v>
      </c>
      <c r="CH154" s="27">
        <v>6219.52733576623</v>
      </c>
      <c r="CI154" s="27">
        <v>3976.5559873225161</v>
      </c>
      <c r="CJ154" s="27">
        <v>9984.2674140468771</v>
      </c>
      <c r="CK154" s="27">
        <v>3719.3843886614691</v>
      </c>
      <c r="CL154" s="27">
        <v>140.44420037862062</v>
      </c>
      <c r="CM154" s="27">
        <v>3306.1712761738117</v>
      </c>
      <c r="CN154" s="27">
        <v>8684.7442208332195</v>
      </c>
      <c r="CO154" s="27">
        <v>9412.5805719304117</v>
      </c>
      <c r="CP154" s="27">
        <v>9678.3302800110359</v>
      </c>
      <c r="CQ154" s="27">
        <v>140.25045965946808</v>
      </c>
      <c r="CR154" s="27">
        <v>168.29606852235236</v>
      </c>
      <c r="CS154" s="27">
        <v>369.84113035459177</v>
      </c>
      <c r="CT154" s="27">
        <v>168.55640612287522</v>
      </c>
      <c r="CU154" s="27">
        <v>130.29937175414193</v>
      </c>
      <c r="CV154" s="27">
        <v>475.76210578287555</v>
      </c>
      <c r="CW154" s="9">
        <v>160.36731336453184</v>
      </c>
      <c r="CX154" s="9">
        <v>653.9831842929018</v>
      </c>
      <c r="CY154" s="9">
        <v>131.37007255583842</v>
      </c>
      <c r="CZ154" s="9">
        <v>138.40801995721435</v>
      </c>
      <c r="DA154" s="9">
        <v>180.92219237609504</v>
      </c>
      <c r="DB154" s="9">
        <v>1677.4126735978589</v>
      </c>
      <c r="DC154" s="27">
        <v>237.82907538202622</v>
      </c>
      <c r="DD154" s="9">
        <v>3867.1890195787828</v>
      </c>
      <c r="DE154" s="9">
        <v>356.61350626452599</v>
      </c>
      <c r="DF154" s="9">
        <v>358.41016582222142</v>
      </c>
      <c r="DG154" s="9">
        <v>452.85954819518639</v>
      </c>
      <c r="DH154" s="9">
        <v>390.77847128296793</v>
      </c>
      <c r="DI154" s="9">
        <v>342.10174566984756</v>
      </c>
      <c r="DJ154" s="9">
        <v>756.84699366839936</v>
      </c>
      <c r="DK154" s="9">
        <v>755.52712949539284</v>
      </c>
      <c r="DL154" s="9">
        <v>827.00270356965655</v>
      </c>
      <c r="DM154" s="9">
        <v>749.95213047084201</v>
      </c>
      <c r="DN154" s="9">
        <v>355.72175717113538</v>
      </c>
      <c r="DO154" s="9">
        <v>354.08847071660756</v>
      </c>
      <c r="DP154" s="9">
        <v>369.57333900922316</v>
      </c>
      <c r="DQ154" s="9">
        <v>348.83693383191837</v>
      </c>
      <c r="DR154" s="9">
        <v>4651.0179959672387</v>
      </c>
      <c r="DS154" s="9">
        <v>360.32798293758253</v>
      </c>
      <c r="DT154" s="9">
        <v>411.42235621785636</v>
      </c>
      <c r="DU154" s="9">
        <v>773.75167768875178</v>
      </c>
      <c r="DV154" s="9">
        <v>873.41660021955909</v>
      </c>
      <c r="DW154" s="9">
        <v>147.74267761732935</v>
      </c>
      <c r="DX154" s="9">
        <v>542.20128845457248</v>
      </c>
      <c r="DY154" s="9">
        <v>469.87795491327876</v>
      </c>
      <c r="DZ154" s="9">
        <v>1003.0214303953118</v>
      </c>
      <c r="EA154" s="9">
        <v>907.0700456656208</v>
      </c>
      <c r="EB154" s="9">
        <v>317.78715521881361</v>
      </c>
      <c r="EC154" s="9">
        <v>263.50537839129333</v>
      </c>
      <c r="ED154" s="17">
        <v>706.04060924458292</v>
      </c>
      <c r="EE154" s="9">
        <v>425.60229502926427</v>
      </c>
      <c r="EF154" s="9">
        <v>1285.5893504657497</v>
      </c>
      <c r="EG154" s="9">
        <v>1060.7055882575228</v>
      </c>
      <c r="EH154" s="9">
        <v>268.49214919198914</v>
      </c>
      <c r="EI154" s="9">
        <v>862.6532283664742</v>
      </c>
      <c r="EJ154" s="9">
        <v>398.25874717881658</v>
      </c>
      <c r="EK154" s="9">
        <v>362.74590545245781</v>
      </c>
      <c r="EL154" s="9">
        <v>354.67024987881064</v>
      </c>
      <c r="EM154" s="9">
        <v>124.8356024814544</v>
      </c>
      <c r="EN154" s="9">
        <v>252.01932963425637</v>
      </c>
      <c r="EO154" s="9">
        <v>188.48863582632333</v>
      </c>
      <c r="EP154" s="9">
        <v>164.19203058612439</v>
      </c>
      <c r="EQ154" s="9">
        <v>258.94212558138292</v>
      </c>
      <c r="ER154" s="9">
        <v>263.55365667151403</v>
      </c>
      <c r="ES154" s="9">
        <v>138.38237428285325</v>
      </c>
      <c r="ET154" s="9">
        <v>221.93126768078463</v>
      </c>
      <c r="EU154" s="9">
        <v>97.857813014613768</v>
      </c>
      <c r="EV154" s="9">
        <v>209.79357770336776</v>
      </c>
      <c r="EW154" s="9">
        <v>156.47873257550228</v>
      </c>
      <c r="EX154" s="9">
        <v>147.96819410802539</v>
      </c>
      <c r="EY154" s="9">
        <v>168.52025788981567</v>
      </c>
      <c r="EZ154" s="9">
        <v>158.18555679387697</v>
      </c>
      <c r="FA154" s="9">
        <v>186.560844835198</v>
      </c>
      <c r="FB154" s="9">
        <v>109.42841030230687</v>
      </c>
      <c r="FC154" s="9">
        <v>693.75853494583498</v>
      </c>
      <c r="FD154" s="9">
        <v>4183.6211008582786</v>
      </c>
      <c r="FE154" s="9">
        <v>272.38707712141621</v>
      </c>
      <c r="FF154" s="9">
        <v>898.52636983065963</v>
      </c>
      <c r="FG154" s="9">
        <v>1489.223206798657</v>
      </c>
      <c r="FH154" s="9">
        <v>600.92585890409555</v>
      </c>
      <c r="FI154" s="9">
        <v>378.97250848360142</v>
      </c>
      <c r="FJ154" s="9">
        <v>26.035088536284544</v>
      </c>
      <c r="FK154" s="9">
        <v>26.476252823054107</v>
      </c>
      <c r="FL154" s="9">
        <v>421.36528408871482</v>
      </c>
      <c r="FM154" s="9">
        <v>413.37186372819781</v>
      </c>
      <c r="FN154" s="9">
        <v>1351.7228669638021</v>
      </c>
      <c r="FO154" s="9">
        <v>157.35617239822506</v>
      </c>
      <c r="FP154" s="9">
        <v>560.19460774200002</v>
      </c>
      <c r="FQ154" s="9">
        <v>473.11201425199999</v>
      </c>
      <c r="FR154" s="9">
        <v>549.83288142800006</v>
      </c>
      <c r="FS154" s="9">
        <v>413.36674125000002</v>
      </c>
      <c r="FT154" s="9">
        <v>633.82900325000003</v>
      </c>
      <c r="FU154" s="9">
        <v>0.65499999999999992</v>
      </c>
      <c r="FV154" s="9">
        <v>629.80619773367766</v>
      </c>
      <c r="FW154" s="9">
        <v>903.89527420000002</v>
      </c>
      <c r="FX154" s="9">
        <v>159.61929568144865</v>
      </c>
      <c r="FY154" s="9">
        <v>198.82291883122321</v>
      </c>
      <c r="FZ154" s="9">
        <v>139.62876318113942</v>
      </c>
      <c r="GA154" s="9">
        <v>162.70268580042574</v>
      </c>
      <c r="GB154" s="9">
        <v>121.77123390611408</v>
      </c>
      <c r="GC154" s="9">
        <v>166.66606657295264</v>
      </c>
      <c r="GD154" s="9">
        <v>201.17225054939016</v>
      </c>
      <c r="GE154" s="9">
        <v>135.1139656928018</v>
      </c>
      <c r="GF154" s="9">
        <v>96.721593356185011</v>
      </c>
      <c r="GG154" s="9">
        <v>150.43062200956939</v>
      </c>
      <c r="GH154" s="9">
        <v>208.06300058168154</v>
      </c>
      <c r="GI154" s="9">
        <v>854.29126525000004</v>
      </c>
      <c r="GJ154" s="9">
        <v>16.82866556732581</v>
      </c>
      <c r="GK154" s="9">
        <v>15.309367789680669</v>
      </c>
      <c r="GL154" s="9">
        <v>3.2503446072928397</v>
      </c>
      <c r="GM154" s="9">
        <v>0.96469802077555011</v>
      </c>
      <c r="GN154" s="9">
        <v>1.8184256649617694</v>
      </c>
      <c r="GO154" s="9">
        <v>3.3774333305644433</v>
      </c>
      <c r="GP154" s="9">
        <v>1.5862373396281135</v>
      </c>
      <c r="GQ154" s="9">
        <v>5.4004566253213717</v>
      </c>
      <c r="GR154" s="9">
        <v>0.38141559499118244</v>
      </c>
      <c r="GS154" s="9">
        <v>4.6528678066861051</v>
      </c>
      <c r="GT154" s="9">
        <v>1.5679228744335105</v>
      </c>
      <c r="GU154" s="9">
        <v>177.36943840827544</v>
      </c>
      <c r="GV154" s="9">
        <v>155.36181883522835</v>
      </c>
      <c r="GW154" s="9">
        <v>122.32812915346841</v>
      </c>
      <c r="GX154" s="9">
        <v>165.85828900943139</v>
      </c>
      <c r="GY154" s="9">
        <v>145.79207324251269</v>
      </c>
      <c r="GZ154" s="9">
        <v>134.04875196980615</v>
      </c>
      <c r="HA154" s="9">
        <v>233.58076255981203</v>
      </c>
      <c r="HB154" s="9">
        <v>106.25682748429924</v>
      </c>
      <c r="HC154" s="9">
        <v>102.47310344885321</v>
      </c>
      <c r="HD154" s="9">
        <v>136.98796645159732</v>
      </c>
      <c r="HE154" s="9">
        <v>117.43648407821472</v>
      </c>
      <c r="HF154" s="9">
        <v>124.30021523238108</v>
      </c>
      <c r="HG154" s="9">
        <v>111.20263590743929</v>
      </c>
      <c r="HH154" s="9">
        <v>13.641780017761798</v>
      </c>
      <c r="HI154" s="9">
        <v>0.89954626654657466</v>
      </c>
      <c r="HJ154" s="9">
        <v>14.379850813475011</v>
      </c>
      <c r="HK154" s="9">
        <v>0.36537310946877333</v>
      </c>
      <c r="HL154" s="34">
        <v>223.3250748546856</v>
      </c>
      <c r="HM154" s="9">
        <v>185.81986375176476</v>
      </c>
      <c r="HN154" s="34">
        <v>232.85599618089176</v>
      </c>
      <c r="HO154" s="9">
        <v>1.2256985907294702</v>
      </c>
      <c r="HP154" s="9">
        <v>1.4081301080078905</v>
      </c>
      <c r="HQ154" s="9">
        <v>0.78978306804161658</v>
      </c>
      <c r="HR154" s="9">
        <v>2.1065472815773258</v>
      </c>
      <c r="HS154" s="9">
        <v>5.6954413633770207</v>
      </c>
      <c r="HT154" s="9">
        <v>0.42677270073079149</v>
      </c>
      <c r="HU154" s="9">
        <v>0.29993015436625314</v>
      </c>
      <c r="HV154" s="9">
        <v>0.73431631485040472</v>
      </c>
      <c r="HW154" s="9">
        <v>3.6799243899036953</v>
      </c>
      <c r="HX154" s="9">
        <v>0.85819070825514343</v>
      </c>
      <c r="HY154" s="9">
        <v>1.1753508727906186</v>
      </c>
      <c r="HZ154" s="9">
        <v>0.45985296510726581</v>
      </c>
      <c r="IA154" s="9">
        <v>1.9061869112727636</v>
      </c>
      <c r="IB154" s="9">
        <v>1.0673869513546177</v>
      </c>
      <c r="IC154" s="9">
        <v>1.5669811590034477</v>
      </c>
      <c r="ID154" s="9">
        <v>0.92507472114454303</v>
      </c>
      <c r="IE154" s="9">
        <v>1.6604366273101394</v>
      </c>
      <c r="IF154" s="9">
        <v>2.0473988272300825</v>
      </c>
      <c r="IG154" s="9">
        <v>1.234632875630278</v>
      </c>
      <c r="IH154" s="9">
        <v>0.57002786018715124</v>
      </c>
      <c r="II154" s="9">
        <v>171.53979676919076</v>
      </c>
      <c r="IJ154" s="9">
        <v>216.49936122208516</v>
      </c>
      <c r="IK154" s="9">
        <v>182.47808551994979</v>
      </c>
      <c r="IL154" s="9">
        <v>178.76468694790128</v>
      </c>
      <c r="IM154" s="9">
        <v>226.27491615639005</v>
      </c>
      <c r="IN154" s="9">
        <v>169.84977338869271</v>
      </c>
      <c r="IO154" s="9">
        <v>186.62588183610941</v>
      </c>
      <c r="IP154" s="9">
        <v>209.55458256433104</v>
      </c>
      <c r="IQ154" s="9">
        <v>83.354055587327935</v>
      </c>
      <c r="IR154" s="9">
        <v>93.839297852851431</v>
      </c>
      <c r="IS154" s="9">
        <v>234.37176475530777</v>
      </c>
      <c r="IT154" s="9">
        <v>167.64710616121579</v>
      </c>
      <c r="IU154" s="9">
        <v>205.54301834045785</v>
      </c>
      <c r="IV154" s="9">
        <v>126.53655188721743</v>
      </c>
      <c r="IW154" s="9">
        <v>140.43963190224139</v>
      </c>
      <c r="IX154" s="9">
        <v>144.70337487699257</v>
      </c>
      <c r="IY154" s="9">
        <v>85.774405862856995</v>
      </c>
      <c r="IZ154" s="9">
        <v>105.14892996915215</v>
      </c>
      <c r="JA154" s="9">
        <v>121.16203702599793</v>
      </c>
      <c r="JB154" s="9">
        <v>87.79902188398691</v>
      </c>
      <c r="JC154" s="9">
        <v>145.37105227846342</v>
      </c>
      <c r="JD154" s="9">
        <v>148.1245300259466</v>
      </c>
      <c r="JE154" s="9">
        <v>1.397106164514571</v>
      </c>
      <c r="JF154" s="9">
        <v>0.34790467198547209</v>
      </c>
      <c r="JG154" s="9">
        <v>0.51922406800550425</v>
      </c>
      <c r="JH154" s="9">
        <v>1.0404067286862118</v>
      </c>
      <c r="JI154" s="9">
        <v>1.5482647647129819</v>
      </c>
      <c r="JJ154" s="9">
        <v>1.9943236952476904</v>
      </c>
      <c r="JK154" s="9">
        <v>2.1173604126595582</v>
      </c>
      <c r="JL154" s="9">
        <v>2.3290288160106436</v>
      </c>
      <c r="JM154" s="9">
        <v>1.6166655902634841</v>
      </c>
      <c r="JN154" s="9">
        <v>1.594935305054807</v>
      </c>
      <c r="JO154" s="9">
        <v>1.8657697883899185</v>
      </c>
      <c r="JP154" s="9">
        <v>1.8416717695684581</v>
      </c>
      <c r="JQ154" s="9">
        <v>1.1082265279037218</v>
      </c>
      <c r="JR154" s="9">
        <v>1.0969802544037741</v>
      </c>
      <c r="JS154" s="9">
        <v>2.5836804368763335</v>
      </c>
      <c r="JT154" s="9">
        <v>2.4717091259860378</v>
      </c>
      <c r="JU154" s="9">
        <v>1.4356526059779695</v>
      </c>
      <c r="JV154" s="9">
        <v>1.3986673719337073</v>
      </c>
      <c r="JW154" s="9">
        <v>2.9902831894131339</v>
      </c>
      <c r="JX154" s="9">
        <v>2.7455900278763314</v>
      </c>
      <c r="JY154" s="9">
        <v>1.8821986480862705</v>
      </c>
      <c r="JZ154" s="9">
        <v>1.871305152456211</v>
      </c>
      <c r="KA154" s="9">
        <v>1.0882246563527238</v>
      </c>
      <c r="KB154" s="9">
        <v>0.80661487130812748</v>
      </c>
      <c r="KC154" s="9">
        <v>0.61026053235107613</v>
      </c>
      <c r="KD154" s="9">
        <v>0.76487851353638747</v>
      </c>
      <c r="KE154" s="9">
        <v>0.51684144611169525</v>
      </c>
      <c r="KF154" s="9">
        <v>1.1813667383216007</v>
      </c>
      <c r="KG154" s="9">
        <v>0.36272021737299054</v>
      </c>
      <c r="KH154" s="9">
        <v>0.57981086987823627</v>
      </c>
      <c r="KI154" s="9">
        <v>1.6473495315037452</v>
      </c>
      <c r="KJ154" s="9">
        <v>0.52481041316420673</v>
      </c>
      <c r="KK154" s="9">
        <v>0.47625802831406117</v>
      </c>
      <c r="KL154" s="9">
        <v>1.7557779638083146</v>
      </c>
      <c r="KM154" s="9">
        <v>1.5508902210192483</v>
      </c>
      <c r="KN154" s="9">
        <v>0.55831916155232941</v>
      </c>
      <c r="KO154" s="9">
        <v>0.43883544283821274</v>
      </c>
      <c r="KP154" s="9">
        <v>2.1228474335785235</v>
      </c>
      <c r="KQ154" s="9">
        <v>0.30110117262445568</v>
      </c>
      <c r="KR154" s="9">
        <v>0.2305157025142881</v>
      </c>
      <c r="KS154" s="9">
        <v>0.24631143567745589</v>
      </c>
      <c r="KT154" s="9">
        <v>0.20362845070107893</v>
      </c>
      <c r="KU154" s="9">
        <v>39.426706796289942</v>
      </c>
      <c r="KV154" s="27">
        <v>1.34034877113245</v>
      </c>
      <c r="KW154" s="27">
        <v>0.86510335409952543</v>
      </c>
      <c r="KX154" s="27">
        <v>1.456057087272185</v>
      </c>
      <c r="KY154" s="27">
        <v>0.91268172008676185</v>
      </c>
      <c r="KZ154" s="27">
        <v>0.6444240820276117</v>
      </c>
      <c r="LA154" s="27">
        <v>0.80165803480935438</v>
      </c>
      <c r="LB154" s="27">
        <v>0.32643672138625751</v>
      </c>
      <c r="LC154" s="27">
        <v>0.47727014603511486</v>
      </c>
      <c r="LD154" s="27">
        <v>1.405336516898325</v>
      </c>
      <c r="LE154" s="27">
        <v>1.6844460140920596</v>
      </c>
      <c r="LF154" s="27">
        <v>1.1076520901826146</v>
      </c>
      <c r="LG154" s="27">
        <v>1.0872930336209663</v>
      </c>
      <c r="LH154" s="27">
        <v>0.76950327023975307</v>
      </c>
      <c r="LI154" s="27">
        <v>0.69396858486534962</v>
      </c>
      <c r="LJ154" s="9">
        <v>79.68930111267693</v>
      </c>
      <c r="LK154" s="27">
        <v>237.82907538202622</v>
      </c>
      <c r="LL154" s="9">
        <v>1.5215166185320026</v>
      </c>
      <c r="LM154" s="9">
        <v>2.3751242808459296</v>
      </c>
      <c r="LN154" s="9">
        <v>2.1666863261335858</v>
      </c>
      <c r="LO154" s="9">
        <v>2.0342510639728806</v>
      </c>
      <c r="LP154" s="9">
        <v>2.4102555765468536</v>
      </c>
      <c r="LQ154" s="9">
        <v>3.1523833336768656</v>
      </c>
      <c r="LR154" s="9">
        <v>2.6747465555506977</v>
      </c>
      <c r="LS154" s="9">
        <v>3.9798759931190104</v>
      </c>
      <c r="LT154" s="9">
        <v>249.67914243766674</v>
      </c>
      <c r="LU154" s="9">
        <v>239.46950308916411</v>
      </c>
      <c r="LV154" s="9">
        <v>272.98749667266804</v>
      </c>
      <c r="LW154" s="9">
        <v>231.35262449824822</v>
      </c>
      <c r="LX154" s="9">
        <v>237.62203139730175</v>
      </c>
      <c r="LY154" s="9">
        <v>229.32226666666406</v>
      </c>
      <c r="LZ154" s="9">
        <v>237.52466325012304</v>
      </c>
      <c r="MA154" s="9">
        <v>296.53963318350225</v>
      </c>
      <c r="MB154" s="9">
        <v>178.05563318350224</v>
      </c>
      <c r="MC154" s="9">
        <v>245.66162096272004</v>
      </c>
      <c r="MD154" s="9">
        <v>298.42207857537227</v>
      </c>
      <c r="ME154" s="9">
        <v>205.41083540416338</v>
      </c>
      <c r="MF154" s="9">
        <v>223.99933569287344</v>
      </c>
      <c r="MG154" s="9">
        <v>231.56080978833282</v>
      </c>
      <c r="MH154" s="9">
        <v>208.61897622177335</v>
      </c>
      <c r="MI154" s="9">
        <v>219.78779038129963</v>
      </c>
      <c r="MJ154" s="9">
        <v>205.99946266828843</v>
      </c>
      <c r="MK154" s="9">
        <v>231.44000102581461</v>
      </c>
      <c r="ML154" s="9">
        <v>298.30533317515682</v>
      </c>
      <c r="MM154" s="9">
        <v>366.42404253013331</v>
      </c>
      <c r="MN154" s="9">
        <v>315.80995418986669</v>
      </c>
      <c r="MO154" s="9">
        <v>159.74422022135175</v>
      </c>
      <c r="MP154" s="9">
        <v>169.56339965946498</v>
      </c>
      <c r="MQ154" s="9">
        <v>209.18931008664933</v>
      </c>
      <c r="MR154" s="9">
        <v>217.0492768812</v>
      </c>
      <c r="MS154" s="9">
        <v>221.82244612109383</v>
      </c>
      <c r="MT154" s="9">
        <v>235.20267886946743</v>
      </c>
      <c r="MU154" s="9">
        <v>223.99001655751727</v>
      </c>
      <c r="MV154" s="9">
        <v>266.43623264305597</v>
      </c>
      <c r="MW154" s="9">
        <v>72.331164112138126</v>
      </c>
      <c r="MX154" s="9">
        <v>72.053444944604266</v>
      </c>
      <c r="MY154" s="9">
        <v>73.925820567535624</v>
      </c>
      <c r="MZ154" s="9">
        <v>68.457536299146881</v>
      </c>
      <c r="NA154" s="9">
        <v>57.73822325030671</v>
      </c>
      <c r="NB154" s="9">
        <v>56.496303576673313</v>
      </c>
      <c r="NC154" s="9">
        <v>56.48899796666668</v>
      </c>
      <c r="ND154" s="9">
        <v>63.842326821865903</v>
      </c>
      <c r="NE154" s="9">
        <v>237.32599333333735</v>
      </c>
      <c r="NF154" s="9">
        <v>243.79446333333334</v>
      </c>
      <c r="NG154" s="9">
        <v>8.2827518891505356</v>
      </c>
      <c r="NH154" s="9">
        <v>7.6940151244486898</v>
      </c>
      <c r="NI154" s="9">
        <v>8.5140547833386648</v>
      </c>
      <c r="NJ154" s="9">
        <v>89.690909541995111</v>
      </c>
      <c r="NK154" s="9">
        <v>217.66375824905634</v>
      </c>
      <c r="NL154" s="9">
        <v>212.48998471511905</v>
      </c>
      <c r="NM154" s="9">
        <v>162.87048844263347</v>
      </c>
      <c r="NN154" s="9">
        <v>1.4267319745083058</v>
      </c>
      <c r="NO154" s="9">
        <v>1.4589298180210499</v>
      </c>
      <c r="NP154" s="27">
        <v>90.829759414045355</v>
      </c>
      <c r="NQ154" s="27">
        <v>121.94288703421564</v>
      </c>
      <c r="NR154" s="27">
        <v>116.17958195563747</v>
      </c>
      <c r="NS154" s="27">
        <v>180.7245630800785</v>
      </c>
      <c r="NT154" s="27">
        <v>105.0490029552687</v>
      </c>
      <c r="NU154" s="27">
        <v>207.19870542717484</v>
      </c>
      <c r="NV154" s="27">
        <v>1624.7193185871392</v>
      </c>
      <c r="NW154" s="27">
        <v>296.89670358459006</v>
      </c>
      <c r="NX154" s="27">
        <v>246.31024315423915</v>
      </c>
      <c r="NY154" s="27">
        <v>160.00663378330989</v>
      </c>
      <c r="NZ154" s="27">
        <v>88.758211781209724</v>
      </c>
      <c r="OA154" s="27">
        <v>86.94582061332757</v>
      </c>
      <c r="OB154" s="27">
        <v>90.556027807522426</v>
      </c>
      <c r="OC154" s="27">
        <v>129.74816858304354</v>
      </c>
      <c r="OD154" s="27">
        <v>1042.9533691254931</v>
      </c>
      <c r="OE154" s="27">
        <v>157.09177111502606</v>
      </c>
      <c r="OF154" s="27">
        <v>2818.7595800574704</v>
      </c>
      <c r="OG154" s="27">
        <v>4011.0178552877578</v>
      </c>
      <c r="OH154" s="27">
        <v>6532.4398290070749</v>
      </c>
      <c r="OI154" s="27">
        <v>2808.0595134784148</v>
      </c>
      <c r="OJ154" s="9">
        <v>259.01480391365914</v>
      </c>
      <c r="OK154" s="9">
        <v>197.54815729816261</v>
      </c>
      <c r="OL154" s="9">
        <v>40.76323337613286</v>
      </c>
      <c r="OM154" s="9">
        <v>119.34012634152116</v>
      </c>
      <c r="ON154" s="9">
        <v>348.77459660018462</v>
      </c>
      <c r="OO154" s="9">
        <v>201.0028915032658</v>
      </c>
      <c r="OP154" s="9">
        <v>109.04845182742601</v>
      </c>
      <c r="OQ154" s="9">
        <v>107.87901647945353</v>
      </c>
      <c r="OR154" s="9">
        <v>151.64445664234978</v>
      </c>
      <c r="OS154" s="9">
        <v>169.80838909047597</v>
      </c>
      <c r="OT154" s="9">
        <v>230.27027197338995</v>
      </c>
      <c r="OU154" s="9">
        <v>339.20177752666177</v>
      </c>
      <c r="OV154" s="9">
        <v>198.48937635033363</v>
      </c>
      <c r="OW154" s="9">
        <v>236.09546797188511</v>
      </c>
      <c r="OX154" s="9">
        <v>192.75126067468295</v>
      </c>
      <c r="OY154" s="9">
        <v>177.61640504356541</v>
      </c>
      <c r="OZ154" s="9">
        <v>186.94871503062211</v>
      </c>
      <c r="PA154" s="9">
        <v>141.42161685836038</v>
      </c>
      <c r="PB154" s="9">
        <v>141.66063218252106</v>
      </c>
      <c r="PC154" s="9">
        <v>136.21818659638865</v>
      </c>
      <c r="PD154" s="9">
        <v>145.03444646724031</v>
      </c>
      <c r="PE154" s="9">
        <v>222.25735536925336</v>
      </c>
    </row>
    <row r="155" spans="1:421" ht="15.75">
      <c r="A155" s="3">
        <v>42826</v>
      </c>
      <c r="B155" s="9">
        <v>260.57393066666668</v>
      </c>
      <c r="C155" s="9">
        <v>118.95766400000001</v>
      </c>
      <c r="D155" s="9">
        <v>225.05504000000005</v>
      </c>
      <c r="E155" s="9">
        <v>1328.27</v>
      </c>
      <c r="F155" s="9">
        <v>165.33333333333334</v>
      </c>
      <c r="G155" s="9">
        <v>377</v>
      </c>
      <c r="H155" s="9">
        <v>178.48008513333332</v>
      </c>
      <c r="I155" s="9">
        <v>185.29999999999998</v>
      </c>
      <c r="J155" s="9">
        <v>143.29915599999998</v>
      </c>
      <c r="K155" s="9">
        <v>167.24796183333331</v>
      </c>
      <c r="L155" s="9">
        <v>135.33333333333334</v>
      </c>
      <c r="M155" s="9">
        <v>1305.2966666666669</v>
      </c>
      <c r="N155" s="9">
        <v>280</v>
      </c>
      <c r="O155" s="9">
        <v>131.17504589000001</v>
      </c>
      <c r="P155" s="9">
        <v>172.18102662199999</v>
      </c>
      <c r="Q155" s="9">
        <v>147.20436800000002</v>
      </c>
      <c r="R155" s="9">
        <v>146.80125877083333</v>
      </c>
      <c r="S155" s="9">
        <v>135.09110864659868</v>
      </c>
      <c r="T155" s="9">
        <v>117.12425105853333</v>
      </c>
      <c r="U155" s="9">
        <v>539.81287162009994</v>
      </c>
      <c r="V155" s="9">
        <v>180.88594399272725</v>
      </c>
      <c r="W155" s="9">
        <v>207.66666666666666</v>
      </c>
      <c r="X155" s="9">
        <v>1334.8333333333333</v>
      </c>
      <c r="Y155" s="9">
        <v>177.22716123333331</v>
      </c>
      <c r="Z155" s="9">
        <v>301.86461190619696</v>
      </c>
      <c r="AA155" s="17">
        <v>274.84295329333332</v>
      </c>
      <c r="AB155" s="9">
        <v>369.66666666666669</v>
      </c>
      <c r="AC155" s="9">
        <v>820.66666666666663</v>
      </c>
      <c r="AD155" s="9">
        <v>369.33333333333331</v>
      </c>
      <c r="AE155" s="9">
        <v>1533.2180033645307</v>
      </c>
      <c r="AF155" s="9">
        <v>1299.2575973866669</v>
      </c>
      <c r="AG155" s="9">
        <v>1352.9678829832822</v>
      </c>
      <c r="AH155" s="9">
        <v>1366.9500634096876</v>
      </c>
      <c r="AI155" s="9">
        <v>1353.2768357666585</v>
      </c>
      <c r="AJ155" s="9">
        <v>1307.876435175667</v>
      </c>
      <c r="AK155" s="9">
        <v>2032.2167545683976</v>
      </c>
      <c r="AL155" s="9">
        <v>205.03718082341018</v>
      </c>
      <c r="AM155" s="9">
        <v>181.48691031305816</v>
      </c>
      <c r="AN155" s="9">
        <v>142.72299403513071</v>
      </c>
      <c r="AO155" s="9">
        <v>181.15030904727269</v>
      </c>
      <c r="AP155" s="9">
        <v>296.33333333333331</v>
      </c>
      <c r="AQ155" s="9">
        <v>250.71458123333332</v>
      </c>
      <c r="AR155" s="9">
        <v>177.20000000000002</v>
      </c>
      <c r="AS155" s="9">
        <v>165.83333333333334</v>
      </c>
      <c r="AT155" s="9">
        <v>175.33333333333334</v>
      </c>
      <c r="AU155" s="9">
        <v>175.26666666666668</v>
      </c>
      <c r="AV155" s="9">
        <v>151.43333333333334</v>
      </c>
      <c r="AW155" s="9">
        <v>215.10000000000002</v>
      </c>
      <c r="AX155" s="9">
        <v>136.33333333333331</v>
      </c>
      <c r="AY155" s="9">
        <v>203.76666666666665</v>
      </c>
      <c r="AZ155" s="9">
        <v>145.5333333333333</v>
      </c>
      <c r="BA155" s="9">
        <v>130.70000000000002</v>
      </c>
      <c r="BB155" s="9">
        <v>138.83333333333334</v>
      </c>
      <c r="BC155" s="9">
        <v>198.10000000000002</v>
      </c>
      <c r="BD155" s="9">
        <v>101.73333333333335</v>
      </c>
      <c r="BE155" s="9">
        <v>171.2</v>
      </c>
      <c r="BF155" s="9">
        <v>155.03333333333333</v>
      </c>
      <c r="BG155" s="9">
        <v>94.999999999999986</v>
      </c>
      <c r="BH155" s="9">
        <v>148.13333333333333</v>
      </c>
      <c r="BI155" s="9">
        <v>185.32032244378448</v>
      </c>
      <c r="BJ155" s="9">
        <v>169.98605751708095</v>
      </c>
      <c r="BK155" s="9">
        <v>206.993733562778</v>
      </c>
      <c r="BL155" s="9">
        <v>143.58719920615229</v>
      </c>
      <c r="BM155" s="9">
        <v>122.80220737031354</v>
      </c>
      <c r="BN155" s="9">
        <v>138.04411477649819</v>
      </c>
      <c r="BO155" s="9">
        <v>161.87464045346991</v>
      </c>
      <c r="BP155" s="9">
        <v>194.12347309343022</v>
      </c>
      <c r="BQ155" s="9">
        <v>234.43526170798901</v>
      </c>
      <c r="BR155" s="9">
        <v>130.41709053916583</v>
      </c>
      <c r="BS155" s="9">
        <v>143.72661726583615</v>
      </c>
      <c r="BT155" s="9">
        <v>172.70519669742592</v>
      </c>
      <c r="BU155" s="9">
        <v>186.01126637189407</v>
      </c>
      <c r="BV155" s="9">
        <v>213.69841269841268</v>
      </c>
      <c r="BW155" s="9">
        <v>161.03333333333333</v>
      </c>
      <c r="BX155" s="9">
        <v>248</v>
      </c>
      <c r="BY155" s="9">
        <v>170.5</v>
      </c>
      <c r="BZ155" s="9">
        <v>191.3</v>
      </c>
      <c r="CA155" s="9">
        <v>260.97604403039844</v>
      </c>
      <c r="CB155" s="9">
        <v>177.4361111111111</v>
      </c>
      <c r="CC155" s="9">
        <v>1922.5772686009193</v>
      </c>
      <c r="CD155" s="9">
        <v>3103.0063095000005</v>
      </c>
      <c r="CE155" s="9">
        <v>3482.8790079753248</v>
      </c>
      <c r="CF155" s="9">
        <v>3876.8288772699998</v>
      </c>
      <c r="CG155" s="9">
        <v>3571.4886443999999</v>
      </c>
      <c r="CH155" s="27">
        <v>6069.4484426445788</v>
      </c>
      <c r="CI155" s="27">
        <v>4082.0797968463257</v>
      </c>
      <c r="CJ155" s="27">
        <v>10052.999725148822</v>
      </c>
      <c r="CK155" s="27">
        <v>3815.7241300419819</v>
      </c>
      <c r="CL155" s="27">
        <v>137.39050965434836</v>
      </c>
      <c r="CM155" s="27">
        <v>3452.6950165067697</v>
      </c>
      <c r="CN155" s="27">
        <v>9477.3081602271559</v>
      </c>
      <c r="CO155" s="27">
        <v>9648.1279718401092</v>
      </c>
      <c r="CP155" s="27">
        <v>9831.0008670283587</v>
      </c>
      <c r="CQ155" s="27">
        <v>139.67100365904906</v>
      </c>
      <c r="CR155" s="27">
        <v>162.03469276922922</v>
      </c>
      <c r="CS155" s="27">
        <v>350.58817553417884</v>
      </c>
      <c r="CT155" s="27">
        <v>170.17876331952118</v>
      </c>
      <c r="CU155" s="27">
        <v>129.50583530552225</v>
      </c>
      <c r="CV155" s="27">
        <v>459.26239865779229</v>
      </c>
      <c r="CW155" s="9">
        <v>158.28099908105361</v>
      </c>
      <c r="CX155" s="9">
        <v>628.53783373198053</v>
      </c>
      <c r="CY155" s="9">
        <v>137.26112285345238</v>
      </c>
      <c r="CZ155" s="9">
        <v>147.48862606284749</v>
      </c>
      <c r="DA155" s="9">
        <v>183.866209444444</v>
      </c>
      <c r="DB155" s="9">
        <v>1654.8751558263575</v>
      </c>
      <c r="DC155" s="27">
        <v>241.24037398869746</v>
      </c>
      <c r="DD155" s="9">
        <v>3743.6791296347537</v>
      </c>
      <c r="DE155" s="9">
        <v>338.74534962795445</v>
      </c>
      <c r="DF155" s="9">
        <v>341.48682197666415</v>
      </c>
      <c r="DG155" s="9">
        <v>421.30104691125655</v>
      </c>
      <c r="DH155" s="9">
        <v>363.89497897260196</v>
      </c>
      <c r="DI155" s="9">
        <v>333.27500292501998</v>
      </c>
      <c r="DJ155" s="9">
        <v>756.96171104239102</v>
      </c>
      <c r="DK155" s="9">
        <v>758.89470391053692</v>
      </c>
      <c r="DL155" s="9">
        <v>835.95719800651693</v>
      </c>
      <c r="DM155" s="9">
        <v>776.75699711855475</v>
      </c>
      <c r="DN155" s="9">
        <v>322.02099695948112</v>
      </c>
      <c r="DO155" s="9">
        <v>323.16166997770119</v>
      </c>
      <c r="DP155" s="9">
        <v>339.88964988368565</v>
      </c>
      <c r="DQ155" s="9">
        <v>334.60616460114898</v>
      </c>
      <c r="DR155" s="9">
        <v>4849.9691329955904</v>
      </c>
      <c r="DS155" s="9">
        <v>367.77157268117224</v>
      </c>
      <c r="DT155" s="9">
        <v>410.39297324125619</v>
      </c>
      <c r="DU155" s="9">
        <v>810.82195420247388</v>
      </c>
      <c r="DV155" s="9">
        <v>898.03706074933814</v>
      </c>
      <c r="DW155" s="9">
        <v>146.23825934972024</v>
      </c>
      <c r="DX155" s="9">
        <v>517.53146838007831</v>
      </c>
      <c r="DY155" s="9">
        <v>467.09605532292784</v>
      </c>
      <c r="DZ155" s="9">
        <v>1007.7689034861176</v>
      </c>
      <c r="EA155" s="9">
        <v>910.63375976314501</v>
      </c>
      <c r="EB155" s="9">
        <v>315.33285091934204</v>
      </c>
      <c r="EC155" s="9">
        <v>255.06430892762287</v>
      </c>
      <c r="ED155" s="17">
        <v>693.55957817449962</v>
      </c>
      <c r="EE155" s="9">
        <v>421.25661231321169</v>
      </c>
      <c r="EF155" s="9">
        <v>1287.7486130413574</v>
      </c>
      <c r="EG155" s="9">
        <v>1074.4447289190543</v>
      </c>
      <c r="EH155" s="9">
        <v>247.71192755700457</v>
      </c>
      <c r="EI155" s="9">
        <v>915.4716437948905</v>
      </c>
      <c r="EJ155" s="9">
        <v>383.85531348089887</v>
      </c>
      <c r="EK155" s="9">
        <v>353.50536587179454</v>
      </c>
      <c r="EL155" s="9">
        <v>346.61954299959802</v>
      </c>
      <c r="EM155" s="9">
        <v>123.0051724587843</v>
      </c>
      <c r="EN155" s="9">
        <v>254.52340474575189</v>
      </c>
      <c r="EO155" s="9">
        <v>186.24454758236655</v>
      </c>
      <c r="EP155" s="9">
        <v>160.68156247136437</v>
      </c>
      <c r="EQ155" s="9">
        <v>261.84118513204697</v>
      </c>
      <c r="ER155" s="9">
        <v>269.07058316453822</v>
      </c>
      <c r="ES155" s="9">
        <v>133.09655299106203</v>
      </c>
      <c r="ET155" s="9">
        <v>233.60400623373951</v>
      </c>
      <c r="EU155" s="9">
        <v>92.997206616833353</v>
      </c>
      <c r="EV155" s="9">
        <v>186.10132923001291</v>
      </c>
      <c r="EW155" s="9">
        <v>152.44134447397067</v>
      </c>
      <c r="EX155" s="9">
        <v>153.2568886126711</v>
      </c>
      <c r="EY155" s="9">
        <v>161.64549014548263</v>
      </c>
      <c r="EZ155" s="9">
        <v>160.23450764270206</v>
      </c>
      <c r="FA155" s="9">
        <v>172.12177942582829</v>
      </c>
      <c r="FB155" s="9">
        <v>108.31107339682062</v>
      </c>
      <c r="FC155" s="9">
        <v>718.36693199245656</v>
      </c>
      <c r="FD155" s="9">
        <v>4231.3177675249462</v>
      </c>
      <c r="FE155" s="9">
        <v>323.52120262868914</v>
      </c>
      <c r="FF155" s="9">
        <v>906.00726442696396</v>
      </c>
      <c r="FG155" s="9">
        <v>1357.247946515266</v>
      </c>
      <c r="FH155" s="9">
        <v>615.48277373856877</v>
      </c>
      <c r="FI155" s="9">
        <v>403.91055064940804</v>
      </c>
      <c r="FJ155" s="9">
        <v>26.073302041994584</v>
      </c>
      <c r="FK155" s="9">
        <v>26.372251456931586</v>
      </c>
      <c r="FL155" s="9">
        <v>420.181276895309</v>
      </c>
      <c r="FM155" s="9">
        <v>410.04001244347955</v>
      </c>
      <c r="FN155" s="9">
        <v>1323.8490664117801</v>
      </c>
      <c r="FO155" s="9">
        <v>157.11064901908981</v>
      </c>
      <c r="FP155" s="9">
        <v>500.42796883345892</v>
      </c>
      <c r="FQ155" s="9">
        <v>405.50006438306599</v>
      </c>
      <c r="FR155" s="9">
        <v>455.25457102999997</v>
      </c>
      <c r="FS155" s="9">
        <v>369.93567563600004</v>
      </c>
      <c r="FT155" s="9">
        <v>610.50167165832397</v>
      </c>
      <c r="FU155" s="9">
        <v>0.6603</v>
      </c>
      <c r="FV155" s="9">
        <v>629.79004169842983</v>
      </c>
      <c r="FW155" s="9">
        <v>903.89527420000002</v>
      </c>
      <c r="FX155" s="9">
        <v>156.42897993441272</v>
      </c>
      <c r="FY155" s="9">
        <v>193.49963636658183</v>
      </c>
      <c r="FZ155" s="9">
        <v>140.4648422608293</v>
      </c>
      <c r="GA155" s="9">
        <v>160.99842039721676</v>
      </c>
      <c r="GB155" s="9">
        <v>123.13577499116212</v>
      </c>
      <c r="GC155" s="9">
        <v>168.63242680312496</v>
      </c>
      <c r="GD155" s="9">
        <v>201.8857190293763</v>
      </c>
      <c r="GE155" s="9">
        <v>130.14125497079155</v>
      </c>
      <c r="GF155" s="9">
        <v>96.719112215991217</v>
      </c>
      <c r="GG155" s="9">
        <v>151.64784688995218</v>
      </c>
      <c r="GH155" s="9">
        <v>208.06300058168154</v>
      </c>
      <c r="GI155" s="9">
        <v>854.29126525000004</v>
      </c>
      <c r="GJ155" s="9">
        <v>17.107535079094784</v>
      </c>
      <c r="GK155" s="9">
        <v>15.898471105651801</v>
      </c>
      <c r="GL155" s="9">
        <v>3.1726974904686642</v>
      </c>
      <c r="GM155" s="9">
        <v>1.0755443006510117</v>
      </c>
      <c r="GN155" s="9">
        <v>1.9122489613930884</v>
      </c>
      <c r="GO155" s="9">
        <v>3.1907891831693025</v>
      </c>
      <c r="GP155" s="9">
        <v>1.6598454637320452</v>
      </c>
      <c r="GQ155" s="9">
        <v>5.3902911803963249</v>
      </c>
      <c r="GR155" s="9">
        <v>0.40920666938040928</v>
      </c>
      <c r="GS155" s="9">
        <v>4.636568634419671</v>
      </c>
      <c r="GT155" s="9">
        <v>1.6240577185789427</v>
      </c>
      <c r="GU155" s="9">
        <v>180.621743462193</v>
      </c>
      <c r="GV155" s="9">
        <v>157.09286550110957</v>
      </c>
      <c r="GW155" s="9">
        <v>125.70163795941127</v>
      </c>
      <c r="GX155" s="9">
        <v>168.31364657345358</v>
      </c>
      <c r="GY155" s="9">
        <v>153.63084612673634</v>
      </c>
      <c r="GZ155" s="9">
        <v>140.19758935832246</v>
      </c>
      <c r="HA155" s="9">
        <v>233.34782148504874</v>
      </c>
      <c r="HB155" s="9">
        <v>111.18759386393069</v>
      </c>
      <c r="HC155" s="9">
        <v>114.24752618008993</v>
      </c>
      <c r="HD155" s="9">
        <v>146.96931702058299</v>
      </c>
      <c r="HE155" s="9">
        <v>123.49572437042313</v>
      </c>
      <c r="HF155" s="9">
        <v>123.86478686755282</v>
      </c>
      <c r="HG155" s="9">
        <v>113.04538598520783</v>
      </c>
      <c r="HH155" s="9">
        <v>15.121350766220438</v>
      </c>
      <c r="HI155" s="9">
        <v>0.9419991073148305</v>
      </c>
      <c r="HJ155" s="9">
        <v>15.443928970836362</v>
      </c>
      <c r="HK155" s="9">
        <v>0.36827960103685448</v>
      </c>
      <c r="HL155" s="34">
        <v>226.05887478191241</v>
      </c>
      <c r="HM155" s="9">
        <v>190.37237527394382</v>
      </c>
      <c r="HN155" s="34">
        <v>235.91194247361267</v>
      </c>
      <c r="HO155" s="9">
        <v>1.2985190869878309</v>
      </c>
      <c r="HP155" s="9">
        <v>1.5559390012250369</v>
      </c>
      <c r="HQ155" s="9">
        <v>0.82618358255284641</v>
      </c>
      <c r="HR155" s="9">
        <v>2.197218843883459</v>
      </c>
      <c r="HS155" s="9">
        <v>5.9354074640123011</v>
      </c>
      <c r="HT155" s="9">
        <v>0.55504750102100708</v>
      </c>
      <c r="HU155" s="9">
        <v>0.46685171339345893</v>
      </c>
      <c r="HV155" s="9">
        <v>0.83164115848995934</v>
      </c>
      <c r="HW155" s="9">
        <v>3.766988617956013</v>
      </c>
      <c r="HX155" s="9">
        <v>0.92909538915707801</v>
      </c>
      <c r="HY155" s="9">
        <v>1.4209759875757459</v>
      </c>
      <c r="HZ155" s="9">
        <v>0.56252736873377751</v>
      </c>
      <c r="IA155" s="9">
        <v>1.9409914158243566</v>
      </c>
      <c r="IB155" s="9">
        <v>1.1360125122034921</v>
      </c>
      <c r="IC155" s="9">
        <v>1.6623380252252866</v>
      </c>
      <c r="ID155" s="9">
        <v>0.96389221695981175</v>
      </c>
      <c r="IE155" s="9">
        <v>1.744217122610862</v>
      </c>
      <c r="IF155" s="9">
        <v>2.0852276331123072</v>
      </c>
      <c r="IG155" s="9">
        <v>1.2942049070949475</v>
      </c>
      <c r="IH155" s="9">
        <v>0.74539837654175922</v>
      </c>
      <c r="II155" s="9">
        <v>173.43964954238407</v>
      </c>
      <c r="IJ155" s="9">
        <v>218.09817232927111</v>
      </c>
      <c r="IK155" s="9">
        <v>202.14887487345294</v>
      </c>
      <c r="IL155" s="9">
        <v>184.25105357820937</v>
      </c>
      <c r="IM155" s="9">
        <v>241.92282935091851</v>
      </c>
      <c r="IN155" s="9">
        <v>176.36565243348858</v>
      </c>
      <c r="IO155" s="9">
        <v>197.53562613271188</v>
      </c>
      <c r="IP155" s="9">
        <v>216.60635230088764</v>
      </c>
      <c r="IQ155" s="9">
        <v>105.17238860353355</v>
      </c>
      <c r="IR155" s="9">
        <v>103.98190311268432</v>
      </c>
      <c r="IS155" s="9">
        <v>257.16861054891126</v>
      </c>
      <c r="IT155" s="9">
        <v>177.51995981065033</v>
      </c>
      <c r="IU155" s="9">
        <v>219.7365097338585</v>
      </c>
      <c r="IV155" s="9">
        <v>132.79536023393615</v>
      </c>
      <c r="IW155" s="9">
        <v>148.78335014326197</v>
      </c>
      <c r="IX155" s="9">
        <v>150.9318043007284</v>
      </c>
      <c r="IY155" s="9">
        <v>111.55556469337552</v>
      </c>
      <c r="IZ155" s="9">
        <v>119.0851628447611</v>
      </c>
      <c r="JA155" s="9">
        <v>131.17258070832668</v>
      </c>
      <c r="JB155" s="9">
        <v>106.14728309476322</v>
      </c>
      <c r="JC155" s="9">
        <v>154.71740036819776</v>
      </c>
      <c r="JD155" s="9">
        <v>154.34005315396689</v>
      </c>
      <c r="JE155" s="9">
        <v>1.6268079937495579</v>
      </c>
      <c r="JF155" s="9">
        <v>0.41257172210889936</v>
      </c>
      <c r="JG155" s="9">
        <v>0.88762369995698664</v>
      </c>
      <c r="JH155" s="9">
        <v>1.2956130350433996</v>
      </c>
      <c r="JI155" s="9">
        <v>1.7111854089384562</v>
      </c>
      <c r="JJ155" s="9">
        <v>2.2197746516848729</v>
      </c>
      <c r="JK155" s="9">
        <v>2.3637176529330497</v>
      </c>
      <c r="JL155" s="9">
        <v>2.4794892223544895</v>
      </c>
      <c r="JM155" s="9">
        <v>1.6073925871698518</v>
      </c>
      <c r="JN155" s="9">
        <v>1.5914576350092229</v>
      </c>
      <c r="JO155" s="9">
        <v>1.7687258735924496</v>
      </c>
      <c r="JP155" s="9">
        <v>1.7239619440285712</v>
      </c>
      <c r="JQ155" s="9">
        <v>1.3194555848161029</v>
      </c>
      <c r="JR155" s="9">
        <v>1.2554329879957422</v>
      </c>
      <c r="JS155" s="9">
        <v>3.0678770362689649</v>
      </c>
      <c r="JT155" s="9">
        <v>2.7354873403307174</v>
      </c>
      <c r="JU155" s="9">
        <v>1.5861795944350507</v>
      </c>
      <c r="JV155" s="9">
        <v>1.5046868138143974</v>
      </c>
      <c r="JW155" s="9">
        <v>3.286042317618028</v>
      </c>
      <c r="JX155" s="9">
        <v>2.9607902136889201</v>
      </c>
      <c r="JY155" s="9">
        <v>1.7583328856309723</v>
      </c>
      <c r="JZ155" s="9">
        <v>1.7399529485834138</v>
      </c>
      <c r="KA155" s="9">
        <v>1.0977402840830854</v>
      </c>
      <c r="KB155" s="9">
        <v>0.89343377431169857</v>
      </c>
      <c r="KC155" s="9">
        <v>0.64426658800751124</v>
      </c>
      <c r="KD155" s="9">
        <v>0.91482100534007016</v>
      </c>
      <c r="KE155" s="9">
        <v>0.55696925359370064</v>
      </c>
      <c r="KF155" s="9">
        <v>1.3106007122493881</v>
      </c>
      <c r="KG155" s="9">
        <v>0.46504173824001965</v>
      </c>
      <c r="KH155" s="9">
        <v>0.69203781013233223</v>
      </c>
      <c r="KI155" s="9">
        <v>1.8914779876523886</v>
      </c>
      <c r="KJ155" s="9">
        <v>0.56532300007803149</v>
      </c>
      <c r="KK155" s="9">
        <v>0.52900741577629296</v>
      </c>
      <c r="KL155" s="9">
        <v>1.4624567788227105</v>
      </c>
      <c r="KM155" s="9">
        <v>1.7590206258567596</v>
      </c>
      <c r="KN155" s="9">
        <v>0.63536212614493681</v>
      </c>
      <c r="KO155" s="9">
        <v>0.57169903268832245</v>
      </c>
      <c r="KP155" s="9">
        <v>1.6702773193424085</v>
      </c>
      <c r="KQ155" s="9">
        <v>0.31530975854187976</v>
      </c>
      <c r="KR155" s="9">
        <v>0.26462525896278227</v>
      </c>
      <c r="KS155" s="9">
        <v>0.26883929537687162</v>
      </c>
      <c r="KT155" s="9">
        <v>0.22769424012469178</v>
      </c>
      <c r="KU155" s="9">
        <v>50.86276739185017</v>
      </c>
      <c r="KV155" s="27">
        <v>1.2663281842397525</v>
      </c>
      <c r="KW155" s="27">
        <v>0.86194991419720746</v>
      </c>
      <c r="KX155" s="27">
        <v>1.3468857717119134</v>
      </c>
      <c r="KY155" s="27">
        <v>0.96507469323932427</v>
      </c>
      <c r="KZ155" s="27">
        <v>0.60515808420358541</v>
      </c>
      <c r="LA155" s="27">
        <v>0.7567985058903316</v>
      </c>
      <c r="LB155" s="27">
        <v>0.31541870127072935</v>
      </c>
      <c r="LC155" s="27">
        <v>0.45411399938079861</v>
      </c>
      <c r="LD155" s="27">
        <v>1.3829418606443968</v>
      </c>
      <c r="LE155" s="27">
        <v>1.6874262194097804</v>
      </c>
      <c r="LF155" s="27">
        <v>1.1642517225441131</v>
      </c>
      <c r="LG155" s="27">
        <v>1.1358524132048058</v>
      </c>
      <c r="LH155" s="27">
        <v>0.91112658224599519</v>
      </c>
      <c r="LI155" s="27">
        <v>0.70420908202599808</v>
      </c>
      <c r="LJ155" s="9">
        <v>82.338886602129207</v>
      </c>
      <c r="LK155" s="27">
        <v>241.24037398869746</v>
      </c>
      <c r="LL155" s="9">
        <v>1.6055813197457669</v>
      </c>
      <c r="LM155" s="9">
        <v>2.460016218655146</v>
      </c>
      <c r="LN155" s="9">
        <v>2.0335141323545254</v>
      </c>
      <c r="LO155" s="9">
        <v>1.7653929573123817</v>
      </c>
      <c r="LP155" s="9">
        <v>2.5621008499553364</v>
      </c>
      <c r="LQ155" s="9">
        <v>3.0306154372756779</v>
      </c>
      <c r="LR155" s="9">
        <v>2.7069801652511862</v>
      </c>
      <c r="LS155" s="9">
        <v>3.7234062695962522</v>
      </c>
      <c r="LT155" s="9">
        <v>251.7900021478205</v>
      </c>
      <c r="LU155" s="9">
        <v>242.13221837191054</v>
      </c>
      <c r="LV155" s="9">
        <v>274.94234906767957</v>
      </c>
      <c r="LW155" s="9">
        <v>232.31982074836995</v>
      </c>
      <c r="LX155" s="9">
        <v>239.66828022601945</v>
      </c>
      <c r="LY155" s="9">
        <v>230.10704266666403</v>
      </c>
      <c r="LZ155" s="9">
        <v>238.4089546661254</v>
      </c>
      <c r="MA155" s="9">
        <v>298.99850267583719</v>
      </c>
      <c r="MB155" s="9">
        <v>180.16450267583713</v>
      </c>
      <c r="MC155" s="9">
        <v>252.39976596271455</v>
      </c>
      <c r="MD155" s="9">
        <v>310.07274076347034</v>
      </c>
      <c r="ME155" s="9">
        <v>210.48946435067467</v>
      </c>
      <c r="MF155" s="9">
        <v>224.55000940527006</v>
      </c>
      <c r="MG155" s="9">
        <v>236.85099890571055</v>
      </c>
      <c r="MH155" s="9">
        <v>217.23268377064275</v>
      </c>
      <c r="MI155" s="9">
        <v>218.33531609968821</v>
      </c>
      <c r="MJ155" s="9">
        <v>202.14906326866756</v>
      </c>
      <c r="MK155" s="9">
        <v>232.13860662947641</v>
      </c>
      <c r="ML155" s="9">
        <v>301.98829862199108</v>
      </c>
      <c r="MM155" s="9">
        <v>367.18712655360002</v>
      </c>
      <c r="MN155" s="9">
        <v>325.4425290138667</v>
      </c>
      <c r="MO155" s="9">
        <v>158.88146703611997</v>
      </c>
      <c r="MP155" s="9">
        <v>171.659418796496</v>
      </c>
      <c r="MQ155" s="9">
        <v>209.70717039026519</v>
      </c>
      <c r="MR155" s="9">
        <v>218.46382187436001</v>
      </c>
      <c r="MS155" s="9">
        <v>220.46264995436337</v>
      </c>
      <c r="MT155" s="9">
        <v>222.14009949971037</v>
      </c>
      <c r="MU155" s="9">
        <v>224.63108688793022</v>
      </c>
      <c r="MV155" s="9">
        <v>267.76199790853588</v>
      </c>
      <c r="MW155" s="9">
        <v>75.758411971690222</v>
      </c>
      <c r="MX155" s="9">
        <v>74.470018939290782</v>
      </c>
      <c r="MY155" s="9">
        <v>79.24358344613583</v>
      </c>
      <c r="MZ155" s="9">
        <v>69.455317920490046</v>
      </c>
      <c r="NA155" s="9">
        <v>60.020542863849265</v>
      </c>
      <c r="NB155" s="9">
        <v>56.709661380439229</v>
      </c>
      <c r="NC155" s="9">
        <v>63.513596466666677</v>
      </c>
      <c r="ND155" s="9">
        <v>67.732628190942265</v>
      </c>
      <c r="NE155" s="9">
        <v>238.17585333333736</v>
      </c>
      <c r="NF155" s="9">
        <v>244.83115333333336</v>
      </c>
      <c r="NG155" s="9">
        <v>9.1810852224838744</v>
      </c>
      <c r="NH155" s="9">
        <v>9.6278703535044023</v>
      </c>
      <c r="NI155" s="9">
        <v>8.8963871466523745</v>
      </c>
      <c r="NJ155" s="9">
        <v>90.394868272765933</v>
      </c>
      <c r="NK155" s="9">
        <v>219.32937645757789</v>
      </c>
      <c r="NL155" s="9">
        <v>156.51192721258846</v>
      </c>
      <c r="NM155" s="9">
        <v>170.18435479009804</v>
      </c>
      <c r="NN155" s="9">
        <v>1.4519897948834328</v>
      </c>
      <c r="NO155" s="9">
        <v>1.5010387622592216</v>
      </c>
      <c r="NP155" s="27">
        <v>92.799750547401516</v>
      </c>
      <c r="NQ155" s="27">
        <v>117.67897626562748</v>
      </c>
      <c r="NR155" s="27">
        <v>115.63508643471594</v>
      </c>
      <c r="NS155" s="27">
        <v>183.32799445885044</v>
      </c>
      <c r="NT155" s="27">
        <v>105.93929017126106</v>
      </c>
      <c r="NU155" s="27">
        <v>213.06771111233002</v>
      </c>
      <c r="NV155" s="27">
        <v>1624.7193185871392</v>
      </c>
      <c r="NW155" s="27">
        <v>295.89409807048833</v>
      </c>
      <c r="NX155" s="27">
        <v>246.31024315423915</v>
      </c>
      <c r="NY155" s="27">
        <v>160.00663378330989</v>
      </c>
      <c r="NZ155" s="27">
        <v>88.758211781209724</v>
      </c>
      <c r="OA155" s="27">
        <v>86.94582061332757</v>
      </c>
      <c r="OB155" s="27">
        <v>90.556027807522426</v>
      </c>
      <c r="OC155" s="27">
        <v>129.74816858304354</v>
      </c>
      <c r="OD155" s="27">
        <v>1056.2416281806675</v>
      </c>
      <c r="OE155" s="27">
        <v>157.21660615326854</v>
      </c>
      <c r="OF155" s="27">
        <v>2746.0678946855242</v>
      </c>
      <c r="OG155" s="27">
        <v>4037.2622565342763</v>
      </c>
      <c r="OH155" s="27">
        <v>6652.0739943154167</v>
      </c>
      <c r="OI155" s="27">
        <v>2931.4939210750854</v>
      </c>
      <c r="OJ155" s="9">
        <v>259.01480391365914</v>
      </c>
      <c r="OK155" s="9">
        <v>198.05111607558024</v>
      </c>
      <c r="OL155" s="9">
        <v>40.76323337613286</v>
      </c>
      <c r="OM155" s="9">
        <v>119.34012634152116</v>
      </c>
      <c r="ON155" s="9">
        <v>348.77459660018462</v>
      </c>
      <c r="OO155" s="9">
        <v>201.96917071522938</v>
      </c>
      <c r="OP155" s="9">
        <v>109.19397915388961</v>
      </c>
      <c r="OQ155" s="9">
        <v>108.41986448725511</v>
      </c>
      <c r="OR155" s="9">
        <v>152.64859848468649</v>
      </c>
      <c r="OS155" s="9">
        <v>172.9539243248787</v>
      </c>
      <c r="OT155" s="9">
        <v>232.4150800414599</v>
      </c>
      <c r="OU155" s="9">
        <v>341.96648652706227</v>
      </c>
      <c r="OV155" s="9">
        <v>200.3546715234429</v>
      </c>
      <c r="OW155" s="9">
        <v>238.43117735654792</v>
      </c>
      <c r="OX155" s="9">
        <v>194.57446964221384</v>
      </c>
      <c r="OY155" s="9">
        <v>179.72655584201863</v>
      </c>
      <c r="OZ155" s="9">
        <v>188.09914532852656</v>
      </c>
      <c r="PA155" s="9">
        <v>142.7543406421218</v>
      </c>
      <c r="PB155" s="9">
        <v>142.5235919342698</v>
      </c>
      <c r="PC155" s="9">
        <v>137.94095813003244</v>
      </c>
      <c r="PD155" s="9">
        <v>146.0559735154753</v>
      </c>
      <c r="PE155" s="9">
        <v>224.98403964738873</v>
      </c>
    </row>
    <row r="156" spans="1:421" ht="15.75">
      <c r="A156" s="4">
        <v>42917</v>
      </c>
      <c r="B156" s="9">
        <v>260.57393066666668</v>
      </c>
      <c r="C156" s="9">
        <v>118.95766400000001</v>
      </c>
      <c r="D156" s="9">
        <v>225.05504000000005</v>
      </c>
      <c r="E156" s="9">
        <v>1328.27</v>
      </c>
      <c r="F156" s="9">
        <v>165.33333333333334</v>
      </c>
      <c r="G156" s="9">
        <v>377</v>
      </c>
      <c r="H156" s="9">
        <v>178.48008513333332</v>
      </c>
      <c r="I156" s="9">
        <v>185.29999999999998</v>
      </c>
      <c r="J156" s="9">
        <v>143.29915599999998</v>
      </c>
      <c r="K156" s="9">
        <v>167.24796183333331</v>
      </c>
      <c r="L156" s="9">
        <v>135.33333333333334</v>
      </c>
      <c r="M156" s="9">
        <v>1305.2966666666669</v>
      </c>
      <c r="N156" s="9">
        <v>280</v>
      </c>
      <c r="O156" s="9">
        <v>131.17504589000001</v>
      </c>
      <c r="P156" s="9">
        <v>172.18102662199999</v>
      </c>
      <c r="Q156" s="9">
        <v>147.20436800000002</v>
      </c>
      <c r="R156" s="9">
        <v>146.80125877083333</v>
      </c>
      <c r="S156" s="9">
        <v>135.09110864659868</v>
      </c>
      <c r="T156" s="9">
        <v>117.12425105853333</v>
      </c>
      <c r="U156" s="9">
        <v>539.81287162009994</v>
      </c>
      <c r="V156" s="9">
        <v>180.88594399272725</v>
      </c>
      <c r="W156" s="9">
        <v>207.66666666666666</v>
      </c>
      <c r="X156" s="9">
        <v>1334.8333333333333</v>
      </c>
      <c r="Y156" s="9">
        <v>177.22716123333331</v>
      </c>
      <c r="Z156" s="9">
        <v>301.86461190619696</v>
      </c>
      <c r="AA156" s="17">
        <v>274.84295329333332</v>
      </c>
      <c r="AB156" s="9">
        <v>369.66666666666669</v>
      </c>
      <c r="AC156" s="9">
        <v>820.66666666666663</v>
      </c>
      <c r="AD156" s="9">
        <v>369.33333333333331</v>
      </c>
      <c r="AE156" s="9">
        <v>1533.2180033645307</v>
      </c>
      <c r="AF156" s="9">
        <v>1299.2575973866669</v>
      </c>
      <c r="AG156" s="9">
        <v>1352.9678829832822</v>
      </c>
      <c r="AH156" s="9">
        <v>1366.9500634096876</v>
      </c>
      <c r="AI156" s="9">
        <v>1353.2768357666585</v>
      </c>
      <c r="AJ156" s="9">
        <v>1307.876435175667</v>
      </c>
      <c r="AK156" s="9">
        <v>2032.2167545683976</v>
      </c>
      <c r="AL156" s="9">
        <v>205.03718082341018</v>
      </c>
      <c r="AM156" s="9">
        <v>181.48691031305816</v>
      </c>
      <c r="AN156" s="9">
        <v>142.72299403513071</v>
      </c>
      <c r="AO156" s="9">
        <v>181.15030904727269</v>
      </c>
      <c r="AP156" s="9">
        <v>296.33333333333331</v>
      </c>
      <c r="AQ156" s="9">
        <v>250.71458123333332</v>
      </c>
      <c r="AR156" s="9">
        <v>177.20000000000002</v>
      </c>
      <c r="AS156" s="9">
        <v>165.83333333333334</v>
      </c>
      <c r="AT156" s="9">
        <v>175.33333333333334</v>
      </c>
      <c r="AU156" s="9">
        <v>175.26666666666668</v>
      </c>
      <c r="AV156" s="9">
        <v>151.43333333333334</v>
      </c>
      <c r="AW156" s="9">
        <v>215.10000000000002</v>
      </c>
      <c r="AX156" s="9">
        <v>136.33333333333331</v>
      </c>
      <c r="AY156" s="9">
        <v>203.76666666666665</v>
      </c>
      <c r="AZ156" s="9">
        <v>145.5333333333333</v>
      </c>
      <c r="BA156" s="9">
        <v>130.70000000000002</v>
      </c>
      <c r="BB156" s="9">
        <v>138.83333333333334</v>
      </c>
      <c r="BC156" s="9">
        <v>198.10000000000002</v>
      </c>
      <c r="BD156" s="9">
        <v>101.73333333333335</v>
      </c>
      <c r="BE156" s="9">
        <v>171.2</v>
      </c>
      <c r="BF156" s="9">
        <v>155.03333333333333</v>
      </c>
      <c r="BG156" s="9">
        <v>94.999999999999986</v>
      </c>
      <c r="BH156" s="9">
        <v>148.13333333333333</v>
      </c>
      <c r="BI156" s="9">
        <v>185.32032244378448</v>
      </c>
      <c r="BJ156" s="9">
        <v>169.98605751708095</v>
      </c>
      <c r="BK156" s="9">
        <v>206.993733562778</v>
      </c>
      <c r="BL156" s="9">
        <v>143.58719920615229</v>
      </c>
      <c r="BM156" s="9">
        <v>122.80220737031354</v>
      </c>
      <c r="BN156" s="9">
        <v>138.04411477649819</v>
      </c>
      <c r="BO156" s="9">
        <v>161.87464045346991</v>
      </c>
      <c r="BP156" s="9">
        <v>194.12347309343022</v>
      </c>
      <c r="BQ156" s="9">
        <v>234.43526170798901</v>
      </c>
      <c r="BR156" s="9">
        <v>130.41709053916583</v>
      </c>
      <c r="BS156" s="9">
        <v>143.72661726583615</v>
      </c>
      <c r="BT156" s="9">
        <v>172.70519669742592</v>
      </c>
      <c r="BU156" s="9">
        <v>186.01126637189407</v>
      </c>
      <c r="BV156" s="9">
        <v>213.69841269841268</v>
      </c>
      <c r="BW156" s="9">
        <v>161.03333333333333</v>
      </c>
      <c r="BX156" s="9">
        <v>248</v>
      </c>
      <c r="BY156" s="9">
        <v>170.5</v>
      </c>
      <c r="BZ156" s="9">
        <v>191.3</v>
      </c>
      <c r="CA156" s="9">
        <v>260.97604403039844</v>
      </c>
      <c r="CB156" s="9">
        <v>177.4361111111111</v>
      </c>
      <c r="CC156" s="9">
        <v>1922.5772686009193</v>
      </c>
      <c r="CD156" s="9">
        <v>3103.0063095000005</v>
      </c>
      <c r="CE156" s="9">
        <v>3482.8790079753248</v>
      </c>
      <c r="CF156" s="9">
        <v>3697.7744212057582</v>
      </c>
      <c r="CG156" s="9">
        <v>3505.3499658000001</v>
      </c>
      <c r="CH156" s="27">
        <v>6270.1701857502057</v>
      </c>
      <c r="CI156" s="27">
        <v>3864.9368743653476</v>
      </c>
      <c r="CJ156" s="27">
        <v>9265.9082873973439</v>
      </c>
      <c r="CK156" s="27">
        <v>3625.1727004543318</v>
      </c>
      <c r="CL156" s="27">
        <v>139.28312820580385</v>
      </c>
      <c r="CM156" s="27">
        <v>3554.9682352984632</v>
      </c>
      <c r="CN156" s="27">
        <v>8966.7897260977843</v>
      </c>
      <c r="CO156" s="27">
        <v>9197.9445703912133</v>
      </c>
      <c r="CP156" s="27">
        <v>9348.472242402484</v>
      </c>
      <c r="CQ156" s="27">
        <v>130.66185083813912</v>
      </c>
      <c r="CR156" s="27">
        <v>165.10282462253744</v>
      </c>
      <c r="CS156" s="27">
        <v>337.51668839681992</v>
      </c>
      <c r="CT156" s="27">
        <v>155.49799672829542</v>
      </c>
      <c r="CU156" s="27">
        <v>121.48602423233167</v>
      </c>
      <c r="CV156" s="27">
        <v>463.33674149095373</v>
      </c>
      <c r="CW156" s="9">
        <v>157.57823232536509</v>
      </c>
      <c r="CX156" s="9">
        <v>696.23614860422083</v>
      </c>
      <c r="CY156" s="9">
        <v>126.82459599769967</v>
      </c>
      <c r="CZ156" s="9">
        <v>145.77336768587816</v>
      </c>
      <c r="DA156" s="9">
        <v>176.62658763433629</v>
      </c>
      <c r="DB156" s="9">
        <v>1596.7448267828941</v>
      </c>
      <c r="DC156" s="27">
        <v>241.92316888938765</v>
      </c>
      <c r="DD156" s="9">
        <v>4180.820968069138</v>
      </c>
      <c r="DE156" s="9">
        <v>346.52068827661924</v>
      </c>
      <c r="DF156" s="9">
        <v>348.83203567079812</v>
      </c>
      <c r="DG156" s="9">
        <v>419.33049339118617</v>
      </c>
      <c r="DH156" s="9">
        <v>372.17595119491875</v>
      </c>
      <c r="DI156" s="9">
        <v>329.06507558066886</v>
      </c>
      <c r="DJ156" s="9">
        <v>764.18568807396264</v>
      </c>
      <c r="DK156" s="9">
        <v>768.5767315826165</v>
      </c>
      <c r="DL156" s="9">
        <v>861.90529530893241</v>
      </c>
      <c r="DM156" s="9">
        <v>771.0656745136173</v>
      </c>
      <c r="DN156" s="9">
        <v>334.74585116964215</v>
      </c>
      <c r="DO156" s="9">
        <v>339.10058477829892</v>
      </c>
      <c r="DP156" s="9">
        <v>349.99671809307409</v>
      </c>
      <c r="DQ156" s="9">
        <v>341.2471902421749</v>
      </c>
      <c r="DR156" s="9">
        <v>4858.9771763941317</v>
      </c>
      <c r="DS156" s="9">
        <v>364.52977082489519</v>
      </c>
      <c r="DT156" s="9">
        <v>399.18154907867205</v>
      </c>
      <c r="DU156" s="9">
        <v>786.13763991504004</v>
      </c>
      <c r="DV156" s="9">
        <v>875.15969217438908</v>
      </c>
      <c r="DW156" s="9">
        <v>150.4329500709876</v>
      </c>
      <c r="DX156" s="9">
        <v>546.49304961097585</v>
      </c>
      <c r="DY156" s="9">
        <v>437.29932938248902</v>
      </c>
      <c r="DZ156" s="9">
        <v>1003.826515643491</v>
      </c>
      <c r="EA156" s="9">
        <v>886.25021808965744</v>
      </c>
      <c r="EB156" s="9">
        <v>291.08206314840425</v>
      </c>
      <c r="EC156" s="9">
        <v>227.62750092420674</v>
      </c>
      <c r="ED156" s="17">
        <v>686.82311648949599</v>
      </c>
      <c r="EE156" s="9">
        <v>429.85753726215137</v>
      </c>
      <c r="EF156" s="9">
        <v>1348.3668412135321</v>
      </c>
      <c r="EG156" s="9">
        <v>1049.1010993943701</v>
      </c>
      <c r="EH156" s="9">
        <v>258.41966037393087</v>
      </c>
      <c r="EI156" s="9">
        <v>885.257347458411</v>
      </c>
      <c r="EJ156" s="9">
        <v>409.83565752769164</v>
      </c>
      <c r="EK156" s="9">
        <v>348.30153485145377</v>
      </c>
      <c r="EL156" s="9">
        <v>340.39235967526872</v>
      </c>
      <c r="EM156" s="9">
        <v>121.87082815172826</v>
      </c>
      <c r="EN156" s="9">
        <v>255.12573267645078</v>
      </c>
      <c r="EO156" s="9">
        <v>187.68735152137032</v>
      </c>
      <c r="EP156" s="9">
        <v>158.82370305468618</v>
      </c>
      <c r="EQ156" s="9">
        <v>264.61387853534745</v>
      </c>
      <c r="ER156" s="9">
        <v>270.11059368513594</v>
      </c>
      <c r="ES156" s="9">
        <v>136.82030885287861</v>
      </c>
      <c r="ET156" s="9">
        <v>241.69800275778508</v>
      </c>
      <c r="EU156" s="9">
        <v>92.199220789096927</v>
      </c>
      <c r="EV156" s="9">
        <v>183.45567652922554</v>
      </c>
      <c r="EW156" s="9">
        <v>150.51570655069983</v>
      </c>
      <c r="EX156" s="9">
        <v>152.13397063734638</v>
      </c>
      <c r="EY156" s="9">
        <v>164.85371509283812</v>
      </c>
      <c r="EZ156" s="9">
        <v>156.45495166418996</v>
      </c>
      <c r="FA156" s="9">
        <v>179.56201068252287</v>
      </c>
      <c r="FB156" s="9">
        <v>110.52249367176816</v>
      </c>
      <c r="FC156" s="9">
        <v>656.50379124486972</v>
      </c>
      <c r="FD156" s="9">
        <v>4393.9755094604279</v>
      </c>
      <c r="FE156" s="9">
        <v>335.72855427622198</v>
      </c>
      <c r="FF156" s="9">
        <v>917.58994656332243</v>
      </c>
      <c r="FG156" s="9">
        <v>1235.5493069542349</v>
      </c>
      <c r="FH156" s="9">
        <v>606.57222438980466</v>
      </c>
      <c r="FI156" s="9">
        <v>418.4423609313298</v>
      </c>
      <c r="FJ156" s="9">
        <v>26.133620462983224</v>
      </c>
      <c r="FK156" s="9">
        <v>26.367861275580225</v>
      </c>
      <c r="FL156" s="9">
        <v>406.12035746250262</v>
      </c>
      <c r="FM156" s="9">
        <v>415.48228793786836</v>
      </c>
      <c r="FN156" s="9">
        <v>1152.2753512774389</v>
      </c>
      <c r="FO156" s="9">
        <v>158.72469641993493</v>
      </c>
      <c r="FP156" s="9">
        <v>469.61463064347379</v>
      </c>
      <c r="FQ156" s="9">
        <v>394.27337324663625</v>
      </c>
      <c r="FR156" s="9">
        <v>450.84532578999995</v>
      </c>
      <c r="FS156" s="9">
        <v>370.97776366359869</v>
      </c>
      <c r="FT156" s="9">
        <v>619.26592268438219</v>
      </c>
      <c r="FU156" s="9">
        <v>0.66700755741576268</v>
      </c>
      <c r="FV156" s="9">
        <v>652.71814493466456</v>
      </c>
      <c r="FW156" s="9">
        <v>903.89527420000002</v>
      </c>
      <c r="FX156" s="9">
        <v>158.37382549313963</v>
      </c>
      <c r="FY156" s="9">
        <v>195.8927375386705</v>
      </c>
      <c r="FZ156" s="9">
        <v>142.6635007876686</v>
      </c>
      <c r="GA156" s="9">
        <v>159.0325040754168</v>
      </c>
      <c r="GB156" s="9">
        <v>122.44321497994369</v>
      </c>
      <c r="GC156" s="9">
        <v>169.47094053370083</v>
      </c>
      <c r="GD156" s="9">
        <v>202.30372803230173</v>
      </c>
      <c r="GE156" s="9">
        <v>132.00953917108217</v>
      </c>
      <c r="GF156" s="9">
        <v>100.24026314404463</v>
      </c>
      <c r="GG156" s="9">
        <v>153.18833854524695</v>
      </c>
      <c r="GH156" s="9">
        <v>208.06300058168154</v>
      </c>
      <c r="GI156" s="9">
        <v>854.29126525000004</v>
      </c>
      <c r="GJ156" s="9">
        <v>17.762222149702207</v>
      </c>
      <c r="GK156" s="9">
        <v>16.767278502907264</v>
      </c>
      <c r="GL156" s="9">
        <v>3.1870959199161946</v>
      </c>
      <c r="GM156" s="9">
        <v>1.0071866134165561</v>
      </c>
      <c r="GN156" s="9">
        <v>2.1481922569206078</v>
      </c>
      <c r="GO156" s="9">
        <v>3.3511550664425456</v>
      </c>
      <c r="GP156" s="9">
        <v>1.7481279599590189</v>
      </c>
      <c r="GQ156" s="9">
        <v>5.5902895859208259</v>
      </c>
      <c r="GR156" s="9">
        <v>0.39346591188425961</v>
      </c>
      <c r="GS156" s="9">
        <v>4.691120358557602</v>
      </c>
      <c r="GT156" s="9">
        <v>1.7106775954035538</v>
      </c>
      <c r="GU156" s="9">
        <v>185.11578677513461</v>
      </c>
      <c r="GV156" s="9">
        <v>159.81912267864024</v>
      </c>
      <c r="GW156" s="9">
        <v>130.58590115659169</v>
      </c>
      <c r="GX156" s="9">
        <v>170.88458462949515</v>
      </c>
      <c r="GY156" s="9">
        <v>146.89907637435061</v>
      </c>
      <c r="GZ156" s="9">
        <v>154.49484654535371</v>
      </c>
      <c r="HA156" s="9">
        <v>235.83171917188201</v>
      </c>
      <c r="HB156" s="9">
        <v>117.10134821652467</v>
      </c>
      <c r="HC156" s="9">
        <v>106.98636859020564</v>
      </c>
      <c r="HD156" s="9">
        <v>141.31591850169147</v>
      </c>
      <c r="HE156" s="9">
        <v>138.73327386308364</v>
      </c>
      <c r="HF156" s="9">
        <v>125.32212271575776</v>
      </c>
      <c r="HG156" s="9">
        <v>117.3715120024375</v>
      </c>
      <c r="HH156" s="9">
        <v>15.476011185392624</v>
      </c>
      <c r="HI156" s="9">
        <v>0.95608564292361231</v>
      </c>
      <c r="HJ156" s="9">
        <v>16.562681560214319</v>
      </c>
      <c r="HK156" s="9">
        <v>0.35436512580523311</v>
      </c>
      <c r="HL156" s="34">
        <v>228.20513680188469</v>
      </c>
      <c r="HM156" s="9">
        <v>192.75549026980983</v>
      </c>
      <c r="HN156" s="34">
        <v>240.91238139554505</v>
      </c>
      <c r="HO156" s="9">
        <v>1.2711482419106619</v>
      </c>
      <c r="HP156" s="9">
        <v>1.5883289254742801</v>
      </c>
      <c r="HQ156" s="9">
        <v>0.81424969963644156</v>
      </c>
      <c r="HR156" s="9">
        <v>2.1124269731417744</v>
      </c>
      <c r="HS156" s="9">
        <v>5.892155875913164</v>
      </c>
      <c r="HT156" s="9">
        <v>0.55952463304841349</v>
      </c>
      <c r="HU156" s="9">
        <v>0.50049016244365985</v>
      </c>
      <c r="HV156" s="9">
        <v>0.86670911194691813</v>
      </c>
      <c r="HW156" s="9">
        <v>3.8443299132112423</v>
      </c>
      <c r="HX156" s="9">
        <v>0.90297583724391706</v>
      </c>
      <c r="HY156" s="9">
        <v>1.418409438285255</v>
      </c>
      <c r="HZ156" s="9">
        <v>0.53496168874330308</v>
      </c>
      <c r="IA156" s="9">
        <v>1.9225219201450867</v>
      </c>
      <c r="IB156" s="9">
        <v>1.1959497584225824</v>
      </c>
      <c r="IC156" s="9">
        <v>1.7365131539092633</v>
      </c>
      <c r="ID156" s="9">
        <v>1.0312571214619073</v>
      </c>
      <c r="IE156" s="9">
        <v>1.8739297629341258</v>
      </c>
      <c r="IF156" s="9">
        <v>2.0016640208879632</v>
      </c>
      <c r="IG156" s="9">
        <v>1.2670964502048787</v>
      </c>
      <c r="IH156" s="9">
        <v>0.74352767343746362</v>
      </c>
      <c r="II156" s="9">
        <v>171.32881290028436</v>
      </c>
      <c r="IJ156" s="9">
        <v>219.16628363970281</v>
      </c>
      <c r="IK156" s="9">
        <v>200.16179499705959</v>
      </c>
      <c r="IL156" s="9">
        <v>183.84575603605791</v>
      </c>
      <c r="IM156" s="9">
        <v>235.6663917000256</v>
      </c>
      <c r="IN156" s="9">
        <v>176.14806813322241</v>
      </c>
      <c r="IO156" s="9">
        <v>193.4242610968962</v>
      </c>
      <c r="IP156" s="9">
        <v>209.47219765531875</v>
      </c>
      <c r="IQ156" s="9">
        <v>105.80930320299382</v>
      </c>
      <c r="IR156" s="9">
        <v>109.40494599557117</v>
      </c>
      <c r="IS156" s="9">
        <v>249.66573788584694</v>
      </c>
      <c r="IT156" s="9">
        <v>176.0870410752334</v>
      </c>
      <c r="IU156" s="9">
        <v>231.01489290264499</v>
      </c>
      <c r="IV156" s="9">
        <v>141.31822992797299</v>
      </c>
      <c r="IW156" s="9">
        <v>145.6472190939449</v>
      </c>
      <c r="IX156" s="9">
        <v>145.10726384737183</v>
      </c>
      <c r="IY156" s="9">
        <v>112.45539577198657</v>
      </c>
      <c r="IZ156" s="9">
        <v>124.10664705753993</v>
      </c>
      <c r="JA156" s="9">
        <v>127.48494101989509</v>
      </c>
      <c r="JB156" s="9">
        <v>105.95556118215075</v>
      </c>
      <c r="JC156" s="9">
        <v>162.88045739497207</v>
      </c>
      <c r="JD156" s="9">
        <v>165.12663567701969</v>
      </c>
      <c r="JE156" s="9">
        <v>1.6457984712128784</v>
      </c>
      <c r="JF156" s="9">
        <v>0.41179633643912167</v>
      </c>
      <c r="JG156" s="9">
        <v>0.86046070790018914</v>
      </c>
      <c r="JH156" s="9">
        <v>1.2484388838162337</v>
      </c>
      <c r="JI156" s="9">
        <v>1.6212187565949474</v>
      </c>
      <c r="JJ156" s="9">
        <v>2.1133945184775635</v>
      </c>
      <c r="JK156" s="9">
        <v>2.2545946326259219</v>
      </c>
      <c r="JL156" s="9">
        <v>2.3693667538991434</v>
      </c>
      <c r="JM156" s="9">
        <v>1.6152197107667292</v>
      </c>
      <c r="JN156" s="9">
        <v>1.5889220463739762</v>
      </c>
      <c r="JO156" s="9">
        <v>1.7474972785571514</v>
      </c>
      <c r="JP156" s="9">
        <v>1.715298946743508</v>
      </c>
      <c r="JQ156" s="9">
        <v>1.2389677670894279</v>
      </c>
      <c r="JR156" s="9">
        <v>1.1869325649923443</v>
      </c>
      <c r="JS156" s="9">
        <v>2.7247008568775319</v>
      </c>
      <c r="JT156" s="9">
        <v>2.4928237559463464</v>
      </c>
      <c r="JU156" s="9">
        <v>1.5297558844065295</v>
      </c>
      <c r="JV156" s="9">
        <v>1.4616555148968868</v>
      </c>
      <c r="JW156" s="9">
        <v>3.1330894048212499</v>
      </c>
      <c r="JX156" s="9">
        <v>2.750557922037586</v>
      </c>
      <c r="JY156" s="9">
        <v>1.8367276305436298</v>
      </c>
      <c r="JZ156" s="9">
        <v>1.8215840182616982</v>
      </c>
      <c r="KA156" s="9">
        <v>1.1366272298920483</v>
      </c>
      <c r="KB156" s="9">
        <v>0.87884392867198047</v>
      </c>
      <c r="KC156" s="9">
        <v>0.75233881287726367</v>
      </c>
      <c r="KD156" s="9">
        <v>0.916842337949071</v>
      </c>
      <c r="KE156" s="9">
        <v>0.61596940454133098</v>
      </c>
      <c r="KF156" s="9">
        <v>1.2229542464533045</v>
      </c>
      <c r="KG156" s="9">
        <v>0.53873116286912637</v>
      </c>
      <c r="KH156" s="9">
        <v>0.7664776706121802</v>
      </c>
      <c r="KI156" s="9">
        <v>1.8956556289980206</v>
      </c>
      <c r="KJ156" s="9">
        <v>0.53397116977967374</v>
      </c>
      <c r="KK156" s="9">
        <v>0.55048558161995398</v>
      </c>
      <c r="KL156" s="9">
        <v>1.5716009920357126</v>
      </c>
      <c r="KM156" s="9">
        <v>1.7474222237622785</v>
      </c>
      <c r="KN156" s="9">
        <v>0.61476561847500566</v>
      </c>
      <c r="KO156" s="9">
        <v>0.54678335143815671</v>
      </c>
      <c r="KP156" s="9">
        <v>1.7203758308097963</v>
      </c>
      <c r="KQ156" s="9">
        <v>0.31222556012591018</v>
      </c>
      <c r="KR156" s="9">
        <v>0.2615625564601276</v>
      </c>
      <c r="KS156" s="9">
        <v>0.26652027584588539</v>
      </c>
      <c r="KT156" s="9">
        <v>0.22131681247545612</v>
      </c>
      <c r="KU156" s="9">
        <v>54.222888887267885</v>
      </c>
      <c r="KV156" s="27">
        <v>1.2535612529073228</v>
      </c>
      <c r="KW156" s="27">
        <v>0.84202246340089626</v>
      </c>
      <c r="KX156" s="27">
        <v>1.3678148547631117</v>
      </c>
      <c r="KY156" s="27">
        <v>0.9748128298604759</v>
      </c>
      <c r="KZ156" s="27">
        <v>0.65960655139362245</v>
      </c>
      <c r="LA156" s="27">
        <v>0.79585540852343706</v>
      </c>
      <c r="LB156" s="27">
        <v>0.33351481463546068</v>
      </c>
      <c r="LC156" s="27">
        <v>0.48166765933773575</v>
      </c>
      <c r="LD156" s="27">
        <v>1.3394444204177898</v>
      </c>
      <c r="LE156" s="27">
        <v>1.7570163989634515</v>
      </c>
      <c r="LF156" s="27">
        <v>1.1228419777032828</v>
      </c>
      <c r="LG156" s="27">
        <v>1.0892208300750017</v>
      </c>
      <c r="LH156" s="27">
        <v>0.93104573533667012</v>
      </c>
      <c r="LI156" s="27">
        <v>0.72235005092013216</v>
      </c>
      <c r="LJ156" s="9">
        <v>81.470193898757188</v>
      </c>
      <c r="LK156" s="27">
        <v>241.92316888938765</v>
      </c>
      <c r="LL156" s="9">
        <v>1.6699046080573954</v>
      </c>
      <c r="LM156" s="9">
        <v>2.4419916035365414</v>
      </c>
      <c r="LN156" s="9">
        <v>1.8404597026757399</v>
      </c>
      <c r="LO156" s="9">
        <v>1.6550453998849373</v>
      </c>
      <c r="LP156" s="9">
        <v>2.5192451120449135</v>
      </c>
      <c r="LQ156" s="9">
        <v>3.0082843668176875</v>
      </c>
      <c r="LR156" s="9">
        <v>2.7711468438233684</v>
      </c>
      <c r="LS156" s="9">
        <v>3.629758552647107</v>
      </c>
      <c r="LT156" s="9">
        <v>253.89952110609809</v>
      </c>
      <c r="LU156" s="9">
        <v>243.86789741765787</v>
      </c>
      <c r="LV156" s="9">
        <v>275.99686217898449</v>
      </c>
      <c r="LW156" s="9">
        <v>233.80201177407915</v>
      </c>
      <c r="LX156" s="9">
        <v>242.66604762006821</v>
      </c>
      <c r="LY156" s="9">
        <v>231.11286666666408</v>
      </c>
      <c r="LZ156" s="9">
        <v>240.08943496682178</v>
      </c>
      <c r="MA156" s="9">
        <v>299.83476474691662</v>
      </c>
      <c r="MB156" s="9">
        <v>180.65076474691656</v>
      </c>
      <c r="MC156" s="9">
        <v>255.11326535554298</v>
      </c>
      <c r="MD156" s="9">
        <v>310.95006877799938</v>
      </c>
      <c r="ME156" s="9">
        <v>213.60424852292567</v>
      </c>
      <c r="MF156" s="9">
        <v>228.18492181589556</v>
      </c>
      <c r="MG156" s="9">
        <v>236.60809062462332</v>
      </c>
      <c r="MH156" s="9">
        <v>230.25995724167606</v>
      </c>
      <c r="MI156" s="9">
        <v>220.8031832418273</v>
      </c>
      <c r="MJ156" s="9">
        <v>202.95104395576786</v>
      </c>
      <c r="MK156" s="9">
        <v>236.10087191510618</v>
      </c>
      <c r="ML156" s="9">
        <v>302.75449513204381</v>
      </c>
      <c r="MM156" s="9">
        <v>371.76241077226666</v>
      </c>
      <c r="MN156" s="9">
        <v>322.21865428746668</v>
      </c>
      <c r="MO156" s="9">
        <v>159.03807500010154</v>
      </c>
      <c r="MP156" s="9">
        <v>172.47056208429228</v>
      </c>
      <c r="MQ156" s="9">
        <v>211.66600516562465</v>
      </c>
      <c r="MR156" s="9">
        <v>220.06965484258438</v>
      </c>
      <c r="MS156" s="9">
        <v>225.0685717081416</v>
      </c>
      <c r="MT156" s="9">
        <v>236.65110566337253</v>
      </c>
      <c r="MU156" s="9">
        <v>226.23533654423801</v>
      </c>
      <c r="MV156" s="9">
        <v>270.40335826355056</v>
      </c>
      <c r="MW156" s="9">
        <v>71.458014665348074</v>
      </c>
      <c r="MX156" s="9">
        <v>72.124674085803491</v>
      </c>
      <c r="MY156" s="9">
        <v>70.835334796710555</v>
      </c>
      <c r="MZ156" s="9">
        <v>71.156889357823559</v>
      </c>
      <c r="NA156" s="9">
        <v>61.869097705038442</v>
      </c>
      <c r="NB156" s="9">
        <v>58.490672053193165</v>
      </c>
      <c r="NC156" s="9">
        <v>64.462684566666695</v>
      </c>
      <c r="ND156" s="9">
        <v>71.039391332718807</v>
      </c>
      <c r="NE156" s="9">
        <v>240.32579333333337</v>
      </c>
      <c r="NF156" s="9">
        <v>245.87668333333335</v>
      </c>
      <c r="NG156" s="9">
        <v>8.8908847042086325</v>
      </c>
      <c r="NH156" s="9">
        <v>11.273099032767298</v>
      </c>
      <c r="NI156" s="9">
        <v>7.7647180166983851</v>
      </c>
      <c r="NJ156" s="9">
        <v>91.073002747698482</v>
      </c>
      <c r="NK156" s="9">
        <v>221.31952476649911</v>
      </c>
      <c r="NL156" s="9">
        <v>143.25629350194211</v>
      </c>
      <c r="NM156" s="9">
        <v>148.53597353798921</v>
      </c>
      <c r="NN156" s="9">
        <v>1.4765765934135195</v>
      </c>
      <c r="NO156" s="9">
        <v>1.5432370192095384</v>
      </c>
      <c r="NP156" s="27">
        <v>92.816482832670886</v>
      </c>
      <c r="NQ156" s="27">
        <v>137.85379738588142</v>
      </c>
      <c r="NR156" s="27">
        <v>124.35675463531979</v>
      </c>
      <c r="NS156" s="27">
        <v>207.81235337090612</v>
      </c>
      <c r="NT156" s="27">
        <v>106.09285199289029</v>
      </c>
      <c r="NU156" s="27">
        <v>214.55684755131142</v>
      </c>
      <c r="NV156" s="27">
        <v>1624.7193185871392</v>
      </c>
      <c r="NW156" s="27">
        <v>309.0200792319738</v>
      </c>
      <c r="NX156" s="27">
        <v>246.31024315423915</v>
      </c>
      <c r="NY156" s="27">
        <v>160.00663378330989</v>
      </c>
      <c r="NZ156" s="27">
        <v>88.758211781209724</v>
      </c>
      <c r="OA156" s="27">
        <v>86.94582061332757</v>
      </c>
      <c r="OB156" s="27">
        <v>90.556027807522426</v>
      </c>
      <c r="OC156" s="27">
        <v>129.74816858304354</v>
      </c>
      <c r="OD156" s="27">
        <v>979.0977226135891</v>
      </c>
      <c r="OE156" s="27">
        <v>157.68707542928399</v>
      </c>
      <c r="OF156" s="27">
        <v>2781.2463990089614</v>
      </c>
      <c r="OG156" s="27">
        <v>4070.6566733105838</v>
      </c>
      <c r="OH156" s="27">
        <v>6720.7566623718594</v>
      </c>
      <c r="OI156" s="27">
        <v>3043.8094403691121</v>
      </c>
      <c r="OJ156" s="9">
        <v>272.20881703769999</v>
      </c>
      <c r="OK156" s="9">
        <v>209.91749088946466</v>
      </c>
      <c r="OL156" s="9">
        <v>40.76323337613286</v>
      </c>
      <c r="OM156" s="9">
        <v>119.34012634152116</v>
      </c>
      <c r="ON156" s="9">
        <v>348.77459660018462</v>
      </c>
      <c r="OO156" s="9">
        <v>201.34773157427327</v>
      </c>
      <c r="OP156" s="9">
        <v>110.66402960504207</v>
      </c>
      <c r="OQ156" s="9">
        <v>109.50452406786127</v>
      </c>
      <c r="OR156" s="9">
        <v>153.85601837904073</v>
      </c>
      <c r="OS156" s="9">
        <v>173.77991494339426</v>
      </c>
      <c r="OT156" s="9">
        <v>233.23080093661824</v>
      </c>
      <c r="OU156" s="9">
        <v>340.11372754114097</v>
      </c>
      <c r="OV156" s="9">
        <v>201.04132525614838</v>
      </c>
      <c r="OW156" s="9">
        <v>237.22166588115886</v>
      </c>
      <c r="OX156" s="9">
        <v>191.76700648510405</v>
      </c>
      <c r="OY156" s="9">
        <v>180.11391262465685</v>
      </c>
      <c r="OZ156" s="9">
        <v>189.40966553746659</v>
      </c>
      <c r="PA156" s="9">
        <v>144.18087627155717</v>
      </c>
      <c r="PB156" s="9">
        <v>142.92024107096603</v>
      </c>
      <c r="PC156" s="9">
        <v>138.51874592164978</v>
      </c>
      <c r="PD156" s="9">
        <v>146.97885630031459</v>
      </c>
      <c r="PE156" s="9">
        <v>242.9439189057378</v>
      </c>
    </row>
    <row r="157" spans="1:421" ht="15.75">
      <c r="A157" s="5">
        <v>43009</v>
      </c>
      <c r="B157" s="9">
        <v>260.57393066666668</v>
      </c>
      <c r="C157" s="9">
        <v>118.95766400000001</v>
      </c>
      <c r="D157" s="9">
        <v>225.05504000000005</v>
      </c>
      <c r="E157" s="9">
        <v>1328.27</v>
      </c>
      <c r="F157" s="9">
        <v>165.33333333333334</v>
      </c>
      <c r="G157" s="9">
        <v>377</v>
      </c>
      <c r="H157" s="9">
        <v>178.48008513333332</v>
      </c>
      <c r="I157" s="9">
        <v>185.29999999999998</v>
      </c>
      <c r="J157" s="9">
        <v>143.29915599999998</v>
      </c>
      <c r="K157" s="9">
        <v>167.24796183333331</v>
      </c>
      <c r="L157" s="9">
        <v>135.33333333333334</v>
      </c>
      <c r="M157" s="9">
        <v>1305.2966666666669</v>
      </c>
      <c r="N157" s="9">
        <v>280</v>
      </c>
      <c r="O157" s="9">
        <v>131.17504589000001</v>
      </c>
      <c r="P157" s="9">
        <v>172.18102662199999</v>
      </c>
      <c r="Q157" s="9">
        <v>147.20436800000002</v>
      </c>
      <c r="R157" s="9">
        <v>146.80125877083333</v>
      </c>
      <c r="S157" s="9">
        <v>135.09110864659868</v>
      </c>
      <c r="T157" s="9">
        <v>117.12425105853333</v>
      </c>
      <c r="U157" s="9">
        <v>539.81287162009994</v>
      </c>
      <c r="V157" s="9">
        <v>180.88594399272725</v>
      </c>
      <c r="W157" s="9">
        <v>207.66666666666666</v>
      </c>
      <c r="X157" s="9">
        <v>1334.8333333333333</v>
      </c>
      <c r="Y157" s="9">
        <v>177.22716123333331</v>
      </c>
      <c r="Z157" s="9">
        <v>301.86461190619696</v>
      </c>
      <c r="AA157" s="17">
        <v>274.84295329333332</v>
      </c>
      <c r="AB157" s="9">
        <v>369.66666666666669</v>
      </c>
      <c r="AC157" s="9">
        <v>820.66666666666663</v>
      </c>
      <c r="AD157" s="9">
        <v>369.33333333333331</v>
      </c>
      <c r="AE157" s="9">
        <v>1533.2180033645307</v>
      </c>
      <c r="AF157" s="9">
        <v>1299.2575973866669</v>
      </c>
      <c r="AG157" s="9">
        <v>1352.9678829832822</v>
      </c>
      <c r="AH157" s="9">
        <v>1366.9500634096876</v>
      </c>
      <c r="AI157" s="9">
        <v>1353.2768357666585</v>
      </c>
      <c r="AJ157" s="9">
        <v>1307.876435175667</v>
      </c>
      <c r="AK157" s="9">
        <v>2032.2167545683976</v>
      </c>
      <c r="AL157" s="9">
        <v>205.03718082341018</v>
      </c>
      <c r="AM157" s="9">
        <v>181.48691031305816</v>
      </c>
      <c r="AN157" s="9">
        <v>142.72299403513071</v>
      </c>
      <c r="AO157" s="9">
        <v>181.15030904727269</v>
      </c>
      <c r="AP157" s="9">
        <v>296.33333333333331</v>
      </c>
      <c r="AQ157" s="9">
        <v>250.71458123333332</v>
      </c>
      <c r="AR157" s="9">
        <v>177.20000000000002</v>
      </c>
      <c r="AS157" s="9">
        <v>165.83333333333334</v>
      </c>
      <c r="AT157" s="9">
        <v>175.33333333333334</v>
      </c>
      <c r="AU157" s="9">
        <v>175.26666666666668</v>
      </c>
      <c r="AV157" s="9">
        <v>151.43333333333334</v>
      </c>
      <c r="AW157" s="9">
        <v>215.10000000000002</v>
      </c>
      <c r="AX157" s="9">
        <v>136.33333333333331</v>
      </c>
      <c r="AY157" s="9">
        <v>203.76666666666665</v>
      </c>
      <c r="AZ157" s="9">
        <v>145.5333333333333</v>
      </c>
      <c r="BA157" s="9">
        <v>130.70000000000002</v>
      </c>
      <c r="BB157" s="9">
        <v>138.83333333333334</v>
      </c>
      <c r="BC157" s="9">
        <v>198.10000000000002</v>
      </c>
      <c r="BD157" s="9">
        <v>101.73333333333335</v>
      </c>
      <c r="BE157" s="9">
        <v>171.2</v>
      </c>
      <c r="BF157" s="9">
        <v>155.03333333333333</v>
      </c>
      <c r="BG157" s="9">
        <v>94.999999999999986</v>
      </c>
      <c r="BH157" s="9">
        <v>148.13333333333333</v>
      </c>
      <c r="BI157" s="9">
        <v>185.32032244378448</v>
      </c>
      <c r="BJ157" s="9">
        <v>169.98605751708095</v>
      </c>
      <c r="BK157" s="9">
        <v>206.993733562778</v>
      </c>
      <c r="BL157" s="9">
        <v>143.58719920615229</v>
      </c>
      <c r="BM157" s="9">
        <v>122.80220737031354</v>
      </c>
      <c r="BN157" s="9">
        <v>138.04411477649819</v>
      </c>
      <c r="BO157" s="9">
        <v>161.87464045346991</v>
      </c>
      <c r="BP157" s="9">
        <v>194.12347309343022</v>
      </c>
      <c r="BQ157" s="9">
        <v>234.43526170798901</v>
      </c>
      <c r="BR157" s="9">
        <v>130.41709053916583</v>
      </c>
      <c r="BS157" s="9">
        <v>143.72661726583615</v>
      </c>
      <c r="BT157" s="9">
        <v>172.70519669742592</v>
      </c>
      <c r="BU157" s="9">
        <v>186.01126637189407</v>
      </c>
      <c r="BV157" s="9">
        <v>213.69841269841268</v>
      </c>
      <c r="BW157" s="9">
        <v>161.03333333333333</v>
      </c>
      <c r="BX157" s="9">
        <v>248</v>
      </c>
      <c r="BY157" s="9">
        <v>170.5</v>
      </c>
      <c r="BZ157" s="9">
        <v>191.3</v>
      </c>
      <c r="CA157" s="9">
        <v>260.97604403039844</v>
      </c>
      <c r="CB157" s="9">
        <v>177.4361111111111</v>
      </c>
      <c r="CC157" s="9">
        <v>1922.5772686009193</v>
      </c>
      <c r="CD157" s="9">
        <v>3103.0063095000005</v>
      </c>
      <c r="CE157" s="9">
        <v>3482.8790079753248</v>
      </c>
      <c r="CF157" s="9">
        <v>3702.6644291976013</v>
      </c>
      <c r="CG157" s="9">
        <v>3196.7027990000001</v>
      </c>
      <c r="CH157" s="27">
        <v>6270.1701857502057</v>
      </c>
      <c r="CI157" s="27">
        <v>3306.8515888408792</v>
      </c>
      <c r="CJ157" s="27">
        <v>9399.9120969211563</v>
      </c>
      <c r="CK157" s="27">
        <v>3565.0057432360572</v>
      </c>
      <c r="CL157" s="27">
        <v>136.28312820580385</v>
      </c>
      <c r="CM157" s="27">
        <v>3164.781058590524</v>
      </c>
      <c r="CN157" s="27">
        <v>7767.3422173114695</v>
      </c>
      <c r="CO157" s="27">
        <v>9117.6594421860864</v>
      </c>
      <c r="CP157" s="27">
        <v>9255.203194783433</v>
      </c>
      <c r="CQ157" s="27">
        <v>133.36490496219244</v>
      </c>
      <c r="CR157" s="27">
        <v>167.06214473945587</v>
      </c>
      <c r="CS157" s="27">
        <v>358.50572585574002</v>
      </c>
      <c r="CT157" s="27">
        <v>148.03746937168125</v>
      </c>
      <c r="CU157" s="27">
        <v>128.29575236533537</v>
      </c>
      <c r="CV157" s="27">
        <v>470.77071203130055</v>
      </c>
      <c r="CW157" s="9">
        <v>161.57240023293446</v>
      </c>
      <c r="CX157" s="9">
        <v>692.99348761122872</v>
      </c>
      <c r="CY157" s="9">
        <v>134.86259815003336</v>
      </c>
      <c r="CZ157" s="9">
        <v>146.76585680822114</v>
      </c>
      <c r="DA157" s="9">
        <v>179.26420031816025</v>
      </c>
      <c r="DB157" s="9">
        <v>1564.5050551333652</v>
      </c>
      <c r="DC157" s="27">
        <v>239.98191290340426</v>
      </c>
      <c r="DD157" s="9">
        <v>3731.9040381360487</v>
      </c>
      <c r="DE157" s="9">
        <v>324.18938546416297</v>
      </c>
      <c r="DF157" s="9">
        <v>339.16773210596421</v>
      </c>
      <c r="DG157" s="9">
        <v>367.85506540500711</v>
      </c>
      <c r="DH157" s="9">
        <v>342.64640874138183</v>
      </c>
      <c r="DI157" s="9">
        <v>304.4805804994653</v>
      </c>
      <c r="DJ157" s="9">
        <v>798.2682384327976</v>
      </c>
      <c r="DK157" s="9">
        <v>802.71371003498837</v>
      </c>
      <c r="DL157" s="9">
        <v>882.96665077277589</v>
      </c>
      <c r="DM157" s="9">
        <v>784.13528028345638</v>
      </c>
      <c r="DN157" s="9">
        <v>283.2230087133704</v>
      </c>
      <c r="DO157" s="9">
        <v>286.22147440139628</v>
      </c>
      <c r="DP157" s="9">
        <v>290.64412334542271</v>
      </c>
      <c r="DQ157" s="9">
        <v>282.79326362196821</v>
      </c>
      <c r="DR157" s="9">
        <v>5064.5550408700601</v>
      </c>
      <c r="DS157" s="9">
        <v>356.77523026834643</v>
      </c>
      <c r="DT157" s="9">
        <v>434.23805953697382</v>
      </c>
      <c r="DU157" s="9">
        <v>837.4942316563255</v>
      </c>
      <c r="DV157" s="9">
        <v>948.65194308980301</v>
      </c>
      <c r="DW157" s="9">
        <v>142.07472812057716</v>
      </c>
      <c r="DX157" s="9">
        <v>477.68494915662887</v>
      </c>
      <c r="DY157" s="9">
        <v>420.68219283842956</v>
      </c>
      <c r="DZ157" s="9">
        <v>1005.0177653081588</v>
      </c>
      <c r="EA157" s="9">
        <v>964.96228253560639</v>
      </c>
      <c r="EB157" s="9">
        <v>202.07342698091577</v>
      </c>
      <c r="EC157" s="9">
        <v>177.2741717387654</v>
      </c>
      <c r="ED157" s="17">
        <v>713.91019091760677</v>
      </c>
      <c r="EE157" s="9">
        <v>489.88144789769922</v>
      </c>
      <c r="EF157" s="9">
        <v>1319.1476409830843</v>
      </c>
      <c r="EG157" s="9">
        <v>1153.4709593607704</v>
      </c>
      <c r="EH157" s="9">
        <v>221.18793361763653</v>
      </c>
      <c r="EI157" s="9">
        <v>842.62291011699733</v>
      </c>
      <c r="EJ157" s="9">
        <v>373.31589798768096</v>
      </c>
      <c r="EK157" s="9">
        <v>323.00137135427724</v>
      </c>
      <c r="EL157" s="9">
        <v>315.28017556577993</v>
      </c>
      <c r="EM157" s="9">
        <v>114.66899311401831</v>
      </c>
      <c r="EN157" s="9">
        <v>255.63795717915443</v>
      </c>
      <c r="EO157" s="9">
        <v>183.29005683021424</v>
      </c>
      <c r="EP157" s="9">
        <v>145.6824045225722</v>
      </c>
      <c r="EQ157" s="9">
        <v>264.64558812221065</v>
      </c>
      <c r="ER157" s="9">
        <v>273.35681958118892</v>
      </c>
      <c r="ES157" s="9">
        <v>117.51568789396498</v>
      </c>
      <c r="ET157" s="9">
        <v>236.49540647976227</v>
      </c>
      <c r="EU157" s="9">
        <v>108.98589146907138</v>
      </c>
      <c r="EV157" s="9">
        <v>169.69262470853465</v>
      </c>
      <c r="EW157" s="9">
        <v>139.27065831575752</v>
      </c>
      <c r="EX157" s="9">
        <v>154.71264984218146</v>
      </c>
      <c r="EY157" s="9">
        <v>136.61510319901848</v>
      </c>
      <c r="EZ157" s="9">
        <v>172.01987806229212</v>
      </c>
      <c r="FA157" s="9">
        <v>153.69167361966635</v>
      </c>
      <c r="FB157" s="9">
        <v>125.95549579062208</v>
      </c>
      <c r="FC157" s="9">
        <v>594.79351791958834</v>
      </c>
      <c r="FD157" s="9">
        <v>4348.0322637073568</v>
      </c>
      <c r="FE157" s="9">
        <v>300.41451752926758</v>
      </c>
      <c r="FF157" s="9">
        <v>960.5407348173635</v>
      </c>
      <c r="FG157" s="9">
        <v>1018.751905310574</v>
      </c>
      <c r="FH157" s="9">
        <v>578.77981435514891</v>
      </c>
      <c r="FI157" s="9">
        <v>426.39100575400522</v>
      </c>
      <c r="FJ157" s="9">
        <v>27.869505126983231</v>
      </c>
      <c r="FK157" s="9">
        <v>28.262551963215124</v>
      </c>
      <c r="FL157" s="9">
        <v>384.9321367792698</v>
      </c>
      <c r="FM157" s="9">
        <v>464.99054725889033</v>
      </c>
      <c r="FN157" s="9">
        <v>953.56263627291844</v>
      </c>
      <c r="FO157" s="9">
        <v>167.00437227823772</v>
      </c>
      <c r="FP157" s="9">
        <v>545.68173341412773</v>
      </c>
      <c r="FQ157" s="9">
        <v>446.87773074</v>
      </c>
      <c r="FR157" s="9">
        <v>480.82897422000002</v>
      </c>
      <c r="FS157" s="9">
        <v>376.97740404629849</v>
      </c>
      <c r="FT157" s="9">
        <v>625.41419842891617</v>
      </c>
      <c r="FU157" s="9">
        <v>0.66898962269047479</v>
      </c>
      <c r="FV157" s="9">
        <v>684.36602368065564</v>
      </c>
      <c r="FW157" s="9">
        <v>903.89527420000002</v>
      </c>
      <c r="FX157" s="9">
        <v>159.4289002841976</v>
      </c>
      <c r="FY157" s="9">
        <v>197.42539207622804</v>
      </c>
      <c r="FZ157" s="9">
        <v>144.8443275083477</v>
      </c>
      <c r="GA157" s="9">
        <v>161.85813164536631</v>
      </c>
      <c r="GB157" s="9">
        <v>124.39153656514253</v>
      </c>
      <c r="GC157" s="9">
        <v>171.05433501808682</v>
      </c>
      <c r="GD157" s="9">
        <v>197.33497946325863</v>
      </c>
      <c r="GE157" s="9">
        <v>133.32017329125858</v>
      </c>
      <c r="GF157" s="9">
        <v>105.10054122589037</v>
      </c>
      <c r="GG157" s="9">
        <v>153.6435497088172</v>
      </c>
      <c r="GH157" s="9">
        <v>208.06300058168154</v>
      </c>
      <c r="GI157" s="9">
        <v>854.29126525000004</v>
      </c>
      <c r="GJ157" s="9">
        <v>17.505529563384986</v>
      </c>
      <c r="GK157" s="9">
        <v>15.816461742374637</v>
      </c>
      <c r="GL157" s="9">
        <v>3.2475156904694491</v>
      </c>
      <c r="GM157" s="9">
        <v>1.020573769343893</v>
      </c>
      <c r="GN157" s="9">
        <v>1.8684028816175757</v>
      </c>
      <c r="GO157" s="9">
        <v>3.2600557940170636</v>
      </c>
      <c r="GP157" s="9">
        <v>1.6009392218923617</v>
      </c>
      <c r="GQ157" s="9">
        <v>5.6381200893771277</v>
      </c>
      <c r="GR157" s="9">
        <v>0.40965106541268947</v>
      </c>
      <c r="GS157" s="9">
        <v>4.710453691890943</v>
      </c>
      <c r="GT157" s="9">
        <v>1.5659609943738477</v>
      </c>
      <c r="GU157" s="9">
        <v>181.3975579636946</v>
      </c>
      <c r="GV157" s="9">
        <v>158.34791364972193</v>
      </c>
      <c r="GW157" s="9">
        <v>126.87194156571317</v>
      </c>
      <c r="GX157" s="9">
        <v>165.34747669013953</v>
      </c>
      <c r="GY157" s="9">
        <v>147.09324259617375</v>
      </c>
      <c r="GZ157" s="9">
        <v>137.91816147531298</v>
      </c>
      <c r="HA157" s="9">
        <v>237.83339343274784</v>
      </c>
      <c r="HB157" s="9">
        <v>107.24165827123112</v>
      </c>
      <c r="HC157" s="9">
        <v>108.40839225427939</v>
      </c>
      <c r="HD157" s="9">
        <v>147.12892483306018</v>
      </c>
      <c r="HE157" s="9">
        <v>120.66408294088062</v>
      </c>
      <c r="HF157" s="9">
        <v>125.83860794472565</v>
      </c>
      <c r="HG157" s="9">
        <v>115.67530548492282</v>
      </c>
      <c r="HH157" s="9">
        <v>14.402798991547686</v>
      </c>
      <c r="HI157" s="9">
        <v>0.97338842623190247</v>
      </c>
      <c r="HJ157" s="9">
        <v>15.031297681479982</v>
      </c>
      <c r="HK157" s="9">
        <v>0.35447031772396903</v>
      </c>
      <c r="HL157" s="34">
        <v>228.58506116736265</v>
      </c>
      <c r="HM157" s="9">
        <v>192.23023026308243</v>
      </c>
      <c r="HN157" s="34">
        <v>239.35988751442378</v>
      </c>
      <c r="HO157" s="9">
        <v>1.2316294866035369</v>
      </c>
      <c r="HP157" s="9">
        <v>1.531111802356905</v>
      </c>
      <c r="HQ157" s="9">
        <v>0.73344260657618687</v>
      </c>
      <c r="HR157" s="9">
        <v>1.9978897447511152</v>
      </c>
      <c r="HS157" s="9">
        <v>5.7438879858477012</v>
      </c>
      <c r="HT157" s="9">
        <v>0.50618950814972874</v>
      </c>
      <c r="HU157" s="9">
        <v>0.49451240010755021</v>
      </c>
      <c r="HV157" s="9">
        <v>0.79955352081560105</v>
      </c>
      <c r="HW157" s="9">
        <v>3.8425426430088998</v>
      </c>
      <c r="HX157" s="9">
        <v>0.87204833353003763</v>
      </c>
      <c r="HY157" s="9">
        <v>1.1074534395415514</v>
      </c>
      <c r="HZ157" s="9">
        <v>0.5315761276935399</v>
      </c>
      <c r="IA157" s="9">
        <v>1.9079711378423154</v>
      </c>
      <c r="IB157" s="9">
        <v>1.2165554260662994</v>
      </c>
      <c r="IC157" s="9">
        <v>1.6626199544564735</v>
      </c>
      <c r="ID157" s="9">
        <v>1.1983504101349318</v>
      </c>
      <c r="IE157" s="9">
        <v>1.8708725623196105</v>
      </c>
      <c r="IF157" s="9">
        <v>1.8598642407703809</v>
      </c>
      <c r="IG157" s="9">
        <v>1.2377510869920791</v>
      </c>
      <c r="IH157" s="9">
        <v>0.67337293101495066</v>
      </c>
      <c r="II157" s="9">
        <v>164.28952571101459</v>
      </c>
      <c r="IJ157" s="9">
        <v>215.37732045827468</v>
      </c>
      <c r="IK157" s="9">
        <v>191.75563582203876</v>
      </c>
      <c r="IL157" s="9">
        <v>179.57946672444686</v>
      </c>
      <c r="IM157" s="9">
        <v>223.44010865972723</v>
      </c>
      <c r="IN157" s="9">
        <v>174.1767242948641</v>
      </c>
      <c r="IO157" s="9">
        <v>185.99100356536593</v>
      </c>
      <c r="IP157" s="9">
        <v>196.50570245539797</v>
      </c>
      <c r="IQ157" s="9">
        <v>98.067418787989681</v>
      </c>
      <c r="IR157" s="9">
        <v>102.23410722029517</v>
      </c>
      <c r="IS157" s="9">
        <v>238.89696715629162</v>
      </c>
      <c r="IT157" s="9">
        <v>170.84663656338921</v>
      </c>
      <c r="IU157" s="9">
        <v>240.64298585520874</v>
      </c>
      <c r="IV157" s="9">
        <v>168.35205685895153</v>
      </c>
      <c r="IW157" s="9">
        <v>141.11918953549991</v>
      </c>
      <c r="IX157" s="9">
        <v>137.23944922857288</v>
      </c>
      <c r="IY157" s="9">
        <v>101.7358988548402</v>
      </c>
      <c r="IZ157" s="9">
        <v>114.49043888389694</v>
      </c>
      <c r="JA157" s="9">
        <v>123.11849972187457</v>
      </c>
      <c r="JB157" s="9">
        <v>82.727065614836832</v>
      </c>
      <c r="JC157" s="9">
        <v>165.68681321978883</v>
      </c>
      <c r="JD157" s="9">
        <v>191.88189586244454</v>
      </c>
      <c r="JE157" s="9">
        <v>1.3056738251783349</v>
      </c>
      <c r="JF157" s="9">
        <v>0.40823935763975711</v>
      </c>
      <c r="JG157" s="9">
        <v>0.87752127080007025</v>
      </c>
      <c r="JH157" s="9">
        <v>1.2251129010696546</v>
      </c>
      <c r="JI157" s="9">
        <v>1.5736485652509911</v>
      </c>
      <c r="JJ157" s="9">
        <v>1.9324611266283984</v>
      </c>
      <c r="JK157" s="9">
        <v>2.0689341753914681</v>
      </c>
      <c r="JL157" s="9">
        <v>2.1828405892640705</v>
      </c>
      <c r="JM157" s="9">
        <v>1.4940100026663177</v>
      </c>
      <c r="JN157" s="9">
        <v>1.4732781493923937</v>
      </c>
      <c r="JO157" s="9">
        <v>1.6918682742166524</v>
      </c>
      <c r="JP157" s="9">
        <v>1.6599113367727216</v>
      </c>
      <c r="JQ157" s="9">
        <v>1.0418730816445483</v>
      </c>
      <c r="JR157" s="9">
        <v>1.0266524784493369</v>
      </c>
      <c r="JS157" s="9">
        <v>2.5041233421857454</v>
      </c>
      <c r="JT157" s="9">
        <v>2.2172953263648121</v>
      </c>
      <c r="JU157" s="9">
        <v>1.3652188208375033</v>
      </c>
      <c r="JV157" s="9">
        <v>1.3089714513097861</v>
      </c>
      <c r="JW157" s="9">
        <v>3.2249407829959851</v>
      </c>
      <c r="JX157" s="9">
        <v>2.6336591050910423</v>
      </c>
      <c r="JY157" s="9">
        <v>1.7781247779875884</v>
      </c>
      <c r="JZ157" s="9">
        <v>1.7511630551232078</v>
      </c>
      <c r="KA157" s="9">
        <v>0.96522379680646619</v>
      </c>
      <c r="KB157" s="9">
        <v>0.84134476146396053</v>
      </c>
      <c r="KC157" s="9">
        <v>0.69114987176840681</v>
      </c>
      <c r="KD157" s="9">
        <v>0.88886024487906778</v>
      </c>
      <c r="KE157" s="9">
        <v>0.59597063791425109</v>
      </c>
      <c r="KF157" s="9">
        <v>1.2014649899376821</v>
      </c>
      <c r="KG157" s="9">
        <v>0.34514702395745017</v>
      </c>
      <c r="KH157" s="9">
        <v>0.63059086273133569</v>
      </c>
      <c r="KI157" s="9">
        <v>1.6189006318373789</v>
      </c>
      <c r="KJ157" s="9">
        <v>0.54945139966761369</v>
      </c>
      <c r="KK157" s="9">
        <v>0.52431399060044981</v>
      </c>
      <c r="KL157" s="9">
        <v>1.6598405859575809</v>
      </c>
      <c r="KM157" s="9">
        <v>1.3452736673601822</v>
      </c>
      <c r="KN157" s="9">
        <v>0.62226370820136256</v>
      </c>
      <c r="KO157" s="9">
        <v>0.53693344387901221</v>
      </c>
      <c r="KP157" s="9">
        <v>1.8841102910594223</v>
      </c>
      <c r="KQ157" s="9">
        <v>0.27954048355831862</v>
      </c>
      <c r="KR157" s="9">
        <v>0.23910528481226787</v>
      </c>
      <c r="KS157" s="9">
        <v>0.25730606331739742</v>
      </c>
      <c r="KT157" s="9">
        <v>0.18997564512453763</v>
      </c>
      <c r="KU157" s="9">
        <v>61.68750813028754</v>
      </c>
      <c r="KV157" s="27">
        <v>1.2024664047260922</v>
      </c>
      <c r="KW157" s="27">
        <v>0.85500874708491925</v>
      </c>
      <c r="KX157" s="27">
        <v>1.4757739011874782</v>
      </c>
      <c r="KY157" s="27">
        <v>0.92171951586850664</v>
      </c>
      <c r="KZ157" s="27">
        <v>0.70827316539975715</v>
      </c>
      <c r="LA157" s="27">
        <v>0.8675760804151692</v>
      </c>
      <c r="LB157" s="27">
        <v>0.3563035325880422</v>
      </c>
      <c r="LC157" s="27">
        <v>0.51337904414673663</v>
      </c>
      <c r="LD157" s="27">
        <v>1.3923945784583018</v>
      </c>
      <c r="LE157" s="27">
        <v>1.7271468389532172</v>
      </c>
      <c r="LF157" s="27">
        <v>1.0986240647806371</v>
      </c>
      <c r="LG157" s="27">
        <v>1.0606910706352624</v>
      </c>
      <c r="LH157" s="27">
        <v>0.81108367669440673</v>
      </c>
      <c r="LI157" s="27">
        <v>0.72824790014775975</v>
      </c>
      <c r="LJ157" s="9">
        <v>80.307822411642022</v>
      </c>
      <c r="LK157" s="27">
        <v>239.98191290340426</v>
      </c>
      <c r="LL157" s="9">
        <v>1.6069061396738686</v>
      </c>
      <c r="LM157" s="9">
        <v>2.4833834960904566</v>
      </c>
      <c r="LN157" s="9">
        <v>1.9470622151921688</v>
      </c>
      <c r="LO157" s="9">
        <v>1.7927571554632979</v>
      </c>
      <c r="LP157" s="9">
        <v>2.6289145495260478</v>
      </c>
      <c r="LQ157" s="9">
        <v>3.0742052258623893</v>
      </c>
      <c r="LR157" s="9">
        <v>3.0014620449342031</v>
      </c>
      <c r="LS157" s="9">
        <v>3.6908652698401636</v>
      </c>
      <c r="LT157" s="9">
        <v>255.39164549612437</v>
      </c>
      <c r="LU157" s="9">
        <v>244.76052505703169</v>
      </c>
      <c r="LV157" s="9">
        <v>277.09343939639882</v>
      </c>
      <c r="LW157" s="9">
        <v>234.27818704650107</v>
      </c>
      <c r="LX157" s="9">
        <v>237.62836353694493</v>
      </c>
      <c r="LY157" s="9">
        <v>232.41432266666411</v>
      </c>
      <c r="LZ157" s="9">
        <v>241.14203077158336</v>
      </c>
      <c r="MA157" s="9">
        <v>301.24794323199552</v>
      </c>
      <c r="MB157" s="9">
        <v>181.71394323199547</v>
      </c>
      <c r="MC157" s="9">
        <v>253.70006349367443</v>
      </c>
      <c r="MD157" s="9">
        <v>304.78171857039359</v>
      </c>
      <c r="ME157" s="9">
        <v>213.94459155321323</v>
      </c>
      <c r="MF157" s="9">
        <v>229.91653620766817</v>
      </c>
      <c r="MG157" s="9">
        <v>237.07722039981829</v>
      </c>
      <c r="MH157" s="9">
        <v>230.57522598268261</v>
      </c>
      <c r="MI157" s="9">
        <v>224.351743969209</v>
      </c>
      <c r="MJ157" s="9">
        <v>208.6110023687072</v>
      </c>
      <c r="MK157" s="9">
        <v>237.75538471867884</v>
      </c>
      <c r="ML157" s="9">
        <v>304.659555010975</v>
      </c>
      <c r="MM157" s="9">
        <v>372.37709737386672</v>
      </c>
      <c r="MN157" s="9">
        <v>325.86528768586669</v>
      </c>
      <c r="MO157" s="9">
        <v>160.47356838498214</v>
      </c>
      <c r="MP157" s="9">
        <v>174.15675327138794</v>
      </c>
      <c r="MQ157" s="9">
        <v>212.34376601991352</v>
      </c>
      <c r="MR157" s="9">
        <v>221.09278719892117</v>
      </c>
      <c r="MS157" s="9">
        <v>224.20033510748667</v>
      </c>
      <c r="MT157" s="9">
        <v>227.27769004209844</v>
      </c>
      <c r="MU157" s="9">
        <v>227.09255197946158</v>
      </c>
      <c r="MV157" s="9">
        <v>272.75562150541271</v>
      </c>
      <c r="MW157" s="9">
        <v>72.55266900423868</v>
      </c>
      <c r="MX157" s="9">
        <v>72.781658480731465</v>
      </c>
      <c r="MY157" s="9">
        <v>72.824060734861234</v>
      </c>
      <c r="MZ157" s="9">
        <v>70.981680019628456</v>
      </c>
      <c r="NA157" s="9">
        <v>61.542151307482008</v>
      </c>
      <c r="NB157" s="9">
        <v>58.83813306678212</v>
      </c>
      <c r="NC157" s="9">
        <v>60.499905766666693</v>
      </c>
      <c r="ND157" s="9">
        <v>72.974993062363168</v>
      </c>
      <c r="NE157" s="9">
        <v>240.91755733333338</v>
      </c>
      <c r="NF157" s="9">
        <v>246.99566333333337</v>
      </c>
      <c r="NG157" s="9">
        <v>8.1733578224882191</v>
      </c>
      <c r="NH157" s="9">
        <v>8.825619208209643</v>
      </c>
      <c r="NI157" s="9">
        <v>7.840706973178353</v>
      </c>
      <c r="NJ157" s="9">
        <v>91.166665953305042</v>
      </c>
      <c r="NK157" s="9">
        <v>219.90698448048551</v>
      </c>
      <c r="NL157" s="9">
        <v>185.67982018331026</v>
      </c>
      <c r="NM157" s="9">
        <v>149.98961211245057</v>
      </c>
      <c r="NN157" s="9">
        <v>1.4686435676689411</v>
      </c>
      <c r="NO157" s="9">
        <v>1.5188306543338954</v>
      </c>
      <c r="NP157" s="27">
        <v>97.17022750448254</v>
      </c>
      <c r="NQ157" s="27">
        <v>137.85379738588142</v>
      </c>
      <c r="NR157" s="27">
        <v>102.00176861282371</v>
      </c>
      <c r="NS157" s="27">
        <v>207.15726322146196</v>
      </c>
      <c r="NT157" s="27">
        <v>112.06594738394929</v>
      </c>
      <c r="NU157" s="27">
        <v>220.62552348678975</v>
      </c>
      <c r="NV157" s="27">
        <v>1624.7193185871392</v>
      </c>
      <c r="NW157" s="27">
        <v>308.75864355946567</v>
      </c>
      <c r="NX157" s="27">
        <v>246.31024315423915</v>
      </c>
      <c r="NY157" s="27">
        <v>160.00663378330989</v>
      </c>
      <c r="NZ157" s="27">
        <v>88.758211781209724</v>
      </c>
      <c r="OA157" s="27">
        <v>86.94582061332757</v>
      </c>
      <c r="OB157" s="27">
        <v>90.556027807522426</v>
      </c>
      <c r="OC157" s="27">
        <v>129.74816858304354</v>
      </c>
      <c r="OD157" s="27">
        <v>978.53247158452211</v>
      </c>
      <c r="OE157" s="27">
        <v>158.70172039839679</v>
      </c>
      <c r="OF157" s="27">
        <v>2669.8011420571002</v>
      </c>
      <c r="OG157" s="27">
        <v>4041.4516194278303</v>
      </c>
      <c r="OH157" s="27">
        <v>6611.2057002128713</v>
      </c>
      <c r="OI157" s="27">
        <v>3100.3138530028828</v>
      </c>
      <c r="OJ157" s="9">
        <v>272.20881703769999</v>
      </c>
      <c r="OK157" s="9">
        <v>210.25157730351708</v>
      </c>
      <c r="OL157" s="9">
        <v>40.76323337613286</v>
      </c>
      <c r="OM157" s="9">
        <v>119.34012634152116</v>
      </c>
      <c r="ON157" s="9">
        <v>348.77459660018462</v>
      </c>
      <c r="OO157" s="9">
        <v>202.60171629409916</v>
      </c>
      <c r="OP157" s="9">
        <v>109.75493296768445</v>
      </c>
      <c r="OQ157" s="9">
        <v>110.19379234938735</v>
      </c>
      <c r="OR157" s="9">
        <v>154.29862556922336</v>
      </c>
      <c r="OS157" s="9">
        <v>171.3126644102185</v>
      </c>
      <c r="OT157" s="9">
        <v>233.33766396997672</v>
      </c>
      <c r="OU157" s="9">
        <v>342.40658317103401</v>
      </c>
      <c r="OV157" s="9">
        <v>203.25344657795588</v>
      </c>
      <c r="OW157" s="9">
        <v>239.24725284364123</v>
      </c>
      <c r="OX157" s="9">
        <v>193.67377839648714</v>
      </c>
      <c r="OY157" s="9">
        <v>180.0929556527426</v>
      </c>
      <c r="OZ157" s="9">
        <v>189.66234674937172</v>
      </c>
      <c r="PA157" s="9">
        <v>144.93853636239925</v>
      </c>
      <c r="PB157" s="9">
        <v>143.49606318930552</v>
      </c>
      <c r="PC157" s="9">
        <v>137.5000500180555</v>
      </c>
      <c r="PD157" s="9">
        <v>147.21697530570688</v>
      </c>
      <c r="PE157" s="9">
        <v>242.53706581776382</v>
      </c>
    </row>
    <row r="158" spans="1:421" ht="15.75">
      <c r="A158" s="2">
        <v>43101</v>
      </c>
      <c r="B158" s="9">
        <v>260.57393066666668</v>
      </c>
      <c r="C158" s="9">
        <v>118.95766400000001</v>
      </c>
      <c r="D158" s="9">
        <v>225.05504000000005</v>
      </c>
      <c r="E158" s="9">
        <v>1328.27</v>
      </c>
      <c r="F158" s="9">
        <v>165.33333333333334</v>
      </c>
      <c r="G158" s="9">
        <v>377</v>
      </c>
      <c r="H158" s="9">
        <v>178.48008513333332</v>
      </c>
      <c r="I158" s="9">
        <v>185.29999999999998</v>
      </c>
      <c r="J158" s="9">
        <v>143.29915599999998</v>
      </c>
      <c r="K158" s="9">
        <v>167.24796183333331</v>
      </c>
      <c r="L158" s="9">
        <v>135.33333333333334</v>
      </c>
      <c r="M158" s="9">
        <v>1305.2966666666669</v>
      </c>
      <c r="N158" s="9">
        <v>280</v>
      </c>
      <c r="O158" s="9">
        <v>131.17504589000001</v>
      </c>
      <c r="P158" s="9">
        <v>172.18102662199999</v>
      </c>
      <c r="Q158" s="9">
        <v>147.20436800000002</v>
      </c>
      <c r="R158" s="9">
        <v>146.80125877083333</v>
      </c>
      <c r="S158" s="9">
        <v>135.09110864659868</v>
      </c>
      <c r="T158" s="9">
        <v>117.12425105853333</v>
      </c>
      <c r="U158" s="9">
        <v>539.81287162009994</v>
      </c>
      <c r="V158" s="9">
        <v>180.88594399272725</v>
      </c>
      <c r="W158" s="9">
        <v>207.66666666666666</v>
      </c>
      <c r="X158" s="9">
        <v>1334.8333333333333</v>
      </c>
      <c r="Y158" s="9">
        <v>177.22716123333331</v>
      </c>
      <c r="Z158" s="9">
        <v>301.86461190619696</v>
      </c>
      <c r="AA158" s="17">
        <v>274.84295329333332</v>
      </c>
      <c r="AB158" s="9">
        <v>369.66666666666669</v>
      </c>
      <c r="AC158" s="9">
        <v>820.66666666666663</v>
      </c>
      <c r="AD158" s="9">
        <v>369.33333333333331</v>
      </c>
      <c r="AE158" s="9">
        <v>1533.2180033645307</v>
      </c>
      <c r="AF158" s="9">
        <v>1299.2575973866669</v>
      </c>
      <c r="AG158" s="9">
        <v>1352.9678829832822</v>
      </c>
      <c r="AH158" s="9">
        <v>1366.9500634096876</v>
      </c>
      <c r="AI158" s="9">
        <v>1353.2768357666585</v>
      </c>
      <c r="AJ158" s="9">
        <v>1307.876435175667</v>
      </c>
      <c r="AK158" s="9">
        <v>2032.2167545683976</v>
      </c>
      <c r="AL158" s="9">
        <v>205.03718082341018</v>
      </c>
      <c r="AM158" s="9">
        <v>181.48691031305816</v>
      </c>
      <c r="AN158" s="9">
        <v>142.72299403513071</v>
      </c>
      <c r="AO158" s="9">
        <v>181.15030904727269</v>
      </c>
      <c r="AP158" s="9">
        <v>296.33333333333331</v>
      </c>
      <c r="AQ158" s="9">
        <v>250.71458123333332</v>
      </c>
      <c r="AR158" s="9">
        <v>177.20000000000002</v>
      </c>
      <c r="AS158" s="9">
        <v>165.83333333333334</v>
      </c>
      <c r="AT158" s="9">
        <v>175.33333333333334</v>
      </c>
      <c r="AU158" s="9">
        <v>175.26666666666668</v>
      </c>
      <c r="AV158" s="9">
        <v>151.43333333333334</v>
      </c>
      <c r="AW158" s="9">
        <v>215.10000000000002</v>
      </c>
      <c r="AX158" s="9">
        <v>136.33333333333331</v>
      </c>
      <c r="AY158" s="9">
        <v>203.76666666666665</v>
      </c>
      <c r="AZ158" s="9">
        <v>145.5333333333333</v>
      </c>
      <c r="BA158" s="9">
        <v>130.70000000000002</v>
      </c>
      <c r="BB158" s="9">
        <v>138.83333333333334</v>
      </c>
      <c r="BC158" s="9">
        <v>198.10000000000002</v>
      </c>
      <c r="BD158" s="9">
        <v>101.73333333333335</v>
      </c>
      <c r="BE158" s="9">
        <v>171.2</v>
      </c>
      <c r="BF158" s="9">
        <v>155.03333333333333</v>
      </c>
      <c r="BG158" s="9">
        <v>94.999999999999986</v>
      </c>
      <c r="BH158" s="9">
        <v>148.13333333333333</v>
      </c>
      <c r="BI158" s="9">
        <v>185.32032244378448</v>
      </c>
      <c r="BJ158" s="9">
        <v>169.98605751708095</v>
      </c>
      <c r="BK158" s="9">
        <v>206.993733562778</v>
      </c>
      <c r="BL158" s="9">
        <v>143.58719920615229</v>
      </c>
      <c r="BM158" s="9">
        <v>122.80220737031354</v>
      </c>
      <c r="BN158" s="9">
        <v>138.04411477649819</v>
      </c>
      <c r="BO158" s="9">
        <v>161.87464045346991</v>
      </c>
      <c r="BP158" s="9">
        <v>194.12347309343022</v>
      </c>
      <c r="BQ158" s="9">
        <v>234.43526170798901</v>
      </c>
      <c r="BR158" s="9">
        <v>130.41709053916583</v>
      </c>
      <c r="BS158" s="9">
        <v>143.72661726583615</v>
      </c>
      <c r="BT158" s="9">
        <v>172.70519669742592</v>
      </c>
      <c r="BU158" s="9">
        <v>186.01126637189407</v>
      </c>
      <c r="BV158" s="9">
        <v>213.69841269841268</v>
      </c>
      <c r="BW158" s="9">
        <v>161.03333333333333</v>
      </c>
      <c r="BX158" s="9">
        <v>248</v>
      </c>
      <c r="BY158" s="9">
        <v>170.5</v>
      </c>
      <c r="BZ158" s="9">
        <v>191.3</v>
      </c>
      <c r="CA158" s="9">
        <v>260.97604403039844</v>
      </c>
      <c r="CB158" s="9">
        <v>177.4361111111111</v>
      </c>
      <c r="CC158" s="9">
        <v>1922.5772686009193</v>
      </c>
      <c r="CD158" s="9">
        <v>3103.0063095000005</v>
      </c>
      <c r="CE158" s="9">
        <v>3482.8790079753248</v>
      </c>
      <c r="CF158" s="9">
        <v>3753.3485706702918</v>
      </c>
      <c r="CG158" s="9">
        <v>3086.4716680000001</v>
      </c>
      <c r="CH158" s="27">
        <v>6520.6099504246704</v>
      </c>
      <c r="CI158" s="27">
        <v>3618.9774762839684</v>
      </c>
      <c r="CJ158" s="27">
        <v>10066.842615965885</v>
      </c>
      <c r="CK158" s="27">
        <v>3714.1178985172924</v>
      </c>
      <c r="CL158" s="27">
        <v>146.28312820580385</v>
      </c>
      <c r="CM158" s="27">
        <v>3429.1710686012584</v>
      </c>
      <c r="CN158" s="27">
        <v>8148.0118406965121</v>
      </c>
      <c r="CO158" s="27">
        <v>9549.4335566877162</v>
      </c>
      <c r="CP158" s="27">
        <v>9812.5841815268159</v>
      </c>
      <c r="CQ158" s="27">
        <v>135.50290156703221</v>
      </c>
      <c r="CR158" s="27">
        <v>170.57447290780823</v>
      </c>
      <c r="CS158" s="27">
        <v>370.67755342508275</v>
      </c>
      <c r="CT158" s="27">
        <v>146.16227476520532</v>
      </c>
      <c r="CU158" s="27">
        <v>140.46156133197408</v>
      </c>
      <c r="CV158" s="27">
        <v>474.30615195888015</v>
      </c>
      <c r="CW158" s="9">
        <v>169.67355576975837</v>
      </c>
      <c r="CX158" s="9">
        <v>693.32035730890641</v>
      </c>
      <c r="CY158" s="9">
        <v>136.93086486428371</v>
      </c>
      <c r="CZ158" s="9">
        <v>148.95598788049418</v>
      </c>
      <c r="DA158" s="9">
        <v>182.07257738080347</v>
      </c>
      <c r="DB158" s="9">
        <v>1674.6658244793109</v>
      </c>
      <c r="DC158" s="27">
        <v>254.55681081121844</v>
      </c>
      <c r="DD158" s="9">
        <v>3720.3297848419356</v>
      </c>
      <c r="DE158" s="9">
        <v>325.70629198953884</v>
      </c>
      <c r="DF158" s="9">
        <v>329.99410532129195</v>
      </c>
      <c r="DG158" s="9">
        <v>378.12700329052007</v>
      </c>
      <c r="DH158" s="9">
        <v>348.90157822447884</v>
      </c>
      <c r="DI158" s="9">
        <v>312.77951807127715</v>
      </c>
      <c r="DJ158" s="9">
        <v>800.86739906962566</v>
      </c>
      <c r="DK158" s="9">
        <v>800.05249814993124</v>
      </c>
      <c r="DL158" s="9">
        <v>873.65298835531394</v>
      </c>
      <c r="DM158" s="9">
        <v>793.14683860570995</v>
      </c>
      <c r="DN158" s="9">
        <v>274.40151130660308</v>
      </c>
      <c r="DO158" s="9">
        <v>272.29491200745292</v>
      </c>
      <c r="DP158" s="9">
        <v>288.37873005260207</v>
      </c>
      <c r="DQ158" s="9">
        <v>283.57006227814145</v>
      </c>
      <c r="DR158" s="9">
        <v>5153.0572983953025</v>
      </c>
      <c r="DS158" s="9">
        <v>365.45933283244977</v>
      </c>
      <c r="DT158" s="9">
        <v>451.23186436685552</v>
      </c>
      <c r="DU158" s="9">
        <v>857.75061293440035</v>
      </c>
      <c r="DV158" s="9">
        <v>965.8154289897725</v>
      </c>
      <c r="DW158" s="9">
        <v>131.98965258404843</v>
      </c>
      <c r="DX158" s="9">
        <v>461.60231870434984</v>
      </c>
      <c r="DY158" s="9">
        <v>424.31230565563646</v>
      </c>
      <c r="DZ158" s="9">
        <v>1027.0110745867999</v>
      </c>
      <c r="EA158" s="9">
        <v>957.60157821027224</v>
      </c>
      <c r="EB158" s="9">
        <v>213.63206691373637</v>
      </c>
      <c r="EC158" s="9">
        <v>189.0601588857827</v>
      </c>
      <c r="ED158" s="17">
        <v>739.3157850523769</v>
      </c>
      <c r="EE158" s="9">
        <v>500.15054709591607</v>
      </c>
      <c r="EF158" s="9">
        <v>1267.6211477424176</v>
      </c>
      <c r="EG158" s="9">
        <v>1191.0822494391457</v>
      </c>
      <c r="EH158" s="9">
        <v>225.45842825730938</v>
      </c>
      <c r="EI158" s="9">
        <v>900.37668033313776</v>
      </c>
      <c r="EJ158" s="9">
        <v>365.07376431907016</v>
      </c>
      <c r="EK158" s="9">
        <v>330.21195505879496</v>
      </c>
      <c r="EL158" s="9">
        <v>323.50571786065655</v>
      </c>
      <c r="EM158" s="9">
        <v>117.26290112414017</v>
      </c>
      <c r="EN158" s="9">
        <v>256.26003462713936</v>
      </c>
      <c r="EO158" s="9">
        <v>187.15066674560973</v>
      </c>
      <c r="EP158" s="9">
        <v>149.74665052278615</v>
      </c>
      <c r="EQ158" s="9">
        <v>267.46459348040327</v>
      </c>
      <c r="ER158" s="9">
        <v>273.75593951000957</v>
      </c>
      <c r="ES158" s="9">
        <v>116.89392322599392</v>
      </c>
      <c r="ET158" s="9">
        <v>237.57776915633826</v>
      </c>
      <c r="EU158" s="9">
        <v>110.48139906951323</v>
      </c>
      <c r="EV158" s="9">
        <v>182.22296524548645</v>
      </c>
      <c r="EW158" s="9">
        <v>143.06662618028162</v>
      </c>
      <c r="EX158" s="9">
        <v>156.4906620070457</v>
      </c>
      <c r="EY158" s="9">
        <v>136.9903682503099</v>
      </c>
      <c r="EZ158" s="9">
        <v>177.62893954801265</v>
      </c>
      <c r="FA158" s="9">
        <v>156.65901210698971</v>
      </c>
      <c r="FB158" s="9">
        <v>128.59582741858077</v>
      </c>
      <c r="FC158" s="9">
        <v>647.83282102426654</v>
      </c>
      <c r="FD158" s="9">
        <v>4376.1241853798492</v>
      </c>
      <c r="FE158" s="9">
        <v>291.14922459885406</v>
      </c>
      <c r="FF158" s="9">
        <v>976.63326060719805</v>
      </c>
      <c r="FG158" s="9">
        <v>1142.5476488038544</v>
      </c>
      <c r="FH158" s="9">
        <v>563.27341790510968</v>
      </c>
      <c r="FI158" s="9">
        <v>414.53273910985973</v>
      </c>
      <c r="FJ158" s="9">
        <v>29.016044964286401</v>
      </c>
      <c r="FK158" s="9">
        <v>29.615105652844495</v>
      </c>
      <c r="FL158" s="9">
        <v>381.22876111854691</v>
      </c>
      <c r="FM158" s="9">
        <v>487.32049335720865</v>
      </c>
      <c r="FN158" s="9">
        <v>1096.3149881348586</v>
      </c>
      <c r="FO158" s="9">
        <v>168.36176804571218</v>
      </c>
      <c r="FP158" s="9">
        <v>523.59872250000001</v>
      </c>
      <c r="FQ158" s="9">
        <v>413.80833773999996</v>
      </c>
      <c r="FR158" s="9">
        <v>501.99338573999995</v>
      </c>
      <c r="FS158" s="9">
        <v>354.63026078460518</v>
      </c>
      <c r="FT158" s="9">
        <v>585.49502178608009</v>
      </c>
      <c r="FU158" s="9">
        <v>0.67914808055155718</v>
      </c>
      <c r="FV158" s="9">
        <v>707.15865049370746</v>
      </c>
      <c r="FW158" s="9">
        <v>869.717645879217</v>
      </c>
      <c r="FX158" s="9">
        <v>153.51410652026635</v>
      </c>
      <c r="FY158" s="9">
        <v>188.09053009876177</v>
      </c>
      <c r="FZ158" s="9">
        <v>146.4141156742316</v>
      </c>
      <c r="GA158" s="9">
        <v>155.17178987778118</v>
      </c>
      <c r="GB158" s="9">
        <v>127.59486727354042</v>
      </c>
      <c r="GC158" s="9">
        <v>172.55183669936505</v>
      </c>
      <c r="GD158" s="9">
        <v>185.52856884637521</v>
      </c>
      <c r="GE158" s="9">
        <v>124.81056228300744</v>
      </c>
      <c r="GF158" s="9">
        <v>108.60088655444412</v>
      </c>
      <c r="GG158" s="9">
        <v>155.9765926625586</v>
      </c>
      <c r="GH158" s="9">
        <v>196.51746929470636</v>
      </c>
      <c r="GI158" s="9">
        <v>806.88616918025775</v>
      </c>
      <c r="GJ158" s="9">
        <v>16.633960855607075</v>
      </c>
      <c r="GK158" s="9">
        <v>14.532099469375746</v>
      </c>
      <c r="GL158" s="9">
        <v>3.1345723084259483</v>
      </c>
      <c r="GM158" s="9">
        <v>1.0522411133855227</v>
      </c>
      <c r="GN158" s="9">
        <v>1.6334265027520505</v>
      </c>
      <c r="GO158" s="9">
        <v>2.6756984292745165</v>
      </c>
      <c r="GP158" s="9">
        <v>1.5062762771319262</v>
      </c>
      <c r="GQ158" s="9">
        <v>5.6277822611019994</v>
      </c>
      <c r="GR158" s="9">
        <v>0.43543682026732883</v>
      </c>
      <c r="GS158" s="9">
        <v>4.7284498519965457</v>
      </c>
      <c r="GT158" s="9">
        <v>1.4870866762180988</v>
      </c>
      <c r="GU158" s="9">
        <v>176.38014773033228</v>
      </c>
      <c r="GV158" s="9">
        <v>155.96392367062327</v>
      </c>
      <c r="GW158" s="9">
        <v>120.84586130236715</v>
      </c>
      <c r="GX158" s="9">
        <v>161.0756654587006</v>
      </c>
      <c r="GY158" s="9">
        <v>153.27866295979499</v>
      </c>
      <c r="GZ158" s="9">
        <v>121.29340770300496</v>
      </c>
      <c r="HA158" s="9">
        <v>236.49735698430663</v>
      </c>
      <c r="HB158" s="9">
        <v>100.90049863560967</v>
      </c>
      <c r="HC158" s="9">
        <v>111.772192067323</v>
      </c>
      <c r="HD158" s="9">
        <v>156.39005145542103</v>
      </c>
      <c r="HE158" s="9">
        <v>105.48897828463504</v>
      </c>
      <c r="HF158" s="9">
        <v>126.31937092089882</v>
      </c>
      <c r="HG158" s="9">
        <v>109.916040896082</v>
      </c>
      <c r="HH158" s="9">
        <v>13.668076849865932</v>
      </c>
      <c r="HI158" s="9">
        <v>1.0384256667234089</v>
      </c>
      <c r="HJ158" s="9">
        <v>14.478601121015748</v>
      </c>
      <c r="HK158" s="9">
        <v>0.39543532887781602</v>
      </c>
      <c r="HL158" s="34">
        <v>227.22257926024355</v>
      </c>
      <c r="HM158" s="9">
        <v>189.74858670675872</v>
      </c>
      <c r="HN158" s="34">
        <v>233.81337015299067</v>
      </c>
      <c r="HO158" s="9">
        <v>1.3635432068358264</v>
      </c>
      <c r="HP158" s="9">
        <v>1.6174575575223207</v>
      </c>
      <c r="HQ158" s="9">
        <v>0.72852749207556544</v>
      </c>
      <c r="HR158" s="9">
        <v>2.1734043188018415</v>
      </c>
      <c r="HS158" s="9">
        <v>5.711189918313754</v>
      </c>
      <c r="HT158" s="9">
        <v>0.4818438368948037</v>
      </c>
      <c r="HU158" s="9">
        <v>0.44572193566390189</v>
      </c>
      <c r="HV158" s="9">
        <v>0.73444796121935962</v>
      </c>
      <c r="HW158" s="9">
        <v>3.6117002324985212</v>
      </c>
      <c r="HX158" s="9">
        <v>0.86630238077405208</v>
      </c>
      <c r="HY158" s="9">
        <v>1.3560442929654097</v>
      </c>
      <c r="HZ158" s="9">
        <v>0.56507608254326225</v>
      </c>
      <c r="IA158" s="9">
        <v>1.8917757155116794</v>
      </c>
      <c r="IB158" s="9">
        <v>0.97610578127435232</v>
      </c>
      <c r="IC158" s="9">
        <v>1.6213494070649783</v>
      </c>
      <c r="ID158" s="9">
        <v>1.2285089276279135</v>
      </c>
      <c r="IE158" s="9">
        <v>1.9980070122696294</v>
      </c>
      <c r="IF158" s="9">
        <v>2.1126115703238755</v>
      </c>
      <c r="IG158" s="9">
        <v>1.3615835958864435</v>
      </c>
      <c r="IH158" s="9">
        <v>0.64451717313219314</v>
      </c>
      <c r="II158" s="9">
        <v>169.27818255119448</v>
      </c>
      <c r="IJ158" s="9">
        <v>216.44258837138835</v>
      </c>
      <c r="IK158" s="9">
        <v>202.51231863269749</v>
      </c>
      <c r="IL158" s="9">
        <v>181.59709086046232</v>
      </c>
      <c r="IM158" s="9">
        <v>234.36563022366647</v>
      </c>
      <c r="IN158" s="9">
        <v>171.67502866731135</v>
      </c>
      <c r="IO158" s="9">
        <v>206.1378756346119</v>
      </c>
      <c r="IP158" s="9">
        <v>216.30564167311482</v>
      </c>
      <c r="IQ158" s="9">
        <v>93.144265078709708</v>
      </c>
      <c r="IR158" s="9">
        <v>93.854434336039304</v>
      </c>
      <c r="IS158" s="9">
        <v>237.13372545093597</v>
      </c>
      <c r="IT158" s="9">
        <v>168.77809290951996</v>
      </c>
      <c r="IU158" s="9">
        <v>186.05745948664475</v>
      </c>
      <c r="IV158" s="9">
        <v>173.39839263854174</v>
      </c>
      <c r="IW158" s="9">
        <v>156.23376538016362</v>
      </c>
      <c r="IX158" s="9">
        <v>149.29593209385229</v>
      </c>
      <c r="IY158" s="9">
        <v>96.842812948342882</v>
      </c>
      <c r="IZ158" s="9">
        <v>105.16778080298219</v>
      </c>
      <c r="JA158" s="9">
        <v>122.30726821601752</v>
      </c>
      <c r="JB158" s="9">
        <v>101.29686828839854</v>
      </c>
      <c r="JC158" s="9">
        <v>132.93915986031357</v>
      </c>
      <c r="JD158" s="9">
        <v>196.71092872629816</v>
      </c>
      <c r="JE158" s="9">
        <v>1.5404932884564304</v>
      </c>
      <c r="JF158" s="9">
        <v>0.40306150569273785</v>
      </c>
      <c r="JG158" s="9">
        <v>1.0831811345168643</v>
      </c>
      <c r="JH158" s="9">
        <v>1.4866469891327021</v>
      </c>
      <c r="JI158" s="9">
        <v>1.8317090784506405</v>
      </c>
      <c r="JJ158" s="9">
        <v>2.2553671840729606</v>
      </c>
      <c r="JK158" s="9">
        <v>2.4003367542209948</v>
      </c>
      <c r="JL158" s="9">
        <v>2.5149759765750139</v>
      </c>
      <c r="JM158" s="9">
        <v>1.6847204902952386</v>
      </c>
      <c r="JN158" s="9">
        <v>1.6620742754697375</v>
      </c>
      <c r="JO158" s="9">
        <v>1.9348734719578955</v>
      </c>
      <c r="JP158" s="9">
        <v>1.9090904057947764</v>
      </c>
      <c r="JQ158" s="9">
        <v>1.2022928681814105</v>
      </c>
      <c r="JR158" s="9">
        <v>1.1833631174930899</v>
      </c>
      <c r="JS158" s="9">
        <v>2.6967674094856973</v>
      </c>
      <c r="JT158" s="9">
        <v>2.5848878280218353</v>
      </c>
      <c r="JU158" s="9">
        <v>1.543104074810481</v>
      </c>
      <c r="JV158" s="9">
        <v>1.4856335358253348</v>
      </c>
      <c r="JW158" s="9">
        <v>3.0714396334174396</v>
      </c>
      <c r="JX158" s="9">
        <v>2.8208752105695605</v>
      </c>
      <c r="JY158" s="9">
        <v>1.9959869576420739</v>
      </c>
      <c r="JZ158" s="9">
        <v>1.9854099723039544</v>
      </c>
      <c r="KA158" s="9">
        <v>1.0844583420687326</v>
      </c>
      <c r="KB158" s="9">
        <v>0.86747141004326433</v>
      </c>
      <c r="KC158" s="9">
        <v>0.66587600436272287</v>
      </c>
      <c r="KD158" s="9">
        <v>0.91415717298025623</v>
      </c>
      <c r="KE158" s="9">
        <v>0.57757320489960173</v>
      </c>
      <c r="KF158" s="9">
        <v>1.3398624450248722</v>
      </c>
      <c r="KG158" s="9">
        <v>0.41315458259324134</v>
      </c>
      <c r="KH158" s="9">
        <v>0.70867006593120407</v>
      </c>
      <c r="KI158" s="9">
        <v>1.8078269543276333</v>
      </c>
      <c r="KJ158" s="9">
        <v>0.54540429946639113</v>
      </c>
      <c r="KK158" s="9">
        <v>0.51450444065083745</v>
      </c>
      <c r="KL158" s="9">
        <v>1.9218757248510314</v>
      </c>
      <c r="KM158" s="9">
        <v>1.6765880389286119</v>
      </c>
      <c r="KN158" s="9">
        <v>0.64736238686596581</v>
      </c>
      <c r="KO158" s="9">
        <v>0.57425054932618325</v>
      </c>
      <c r="KP158" s="9">
        <v>2.1358765996682236</v>
      </c>
      <c r="KQ158" s="9">
        <v>0.31523811734307333</v>
      </c>
      <c r="KR158" s="9">
        <v>0.2745541170810728</v>
      </c>
      <c r="KS158" s="9">
        <v>0.2809476827774498</v>
      </c>
      <c r="KT158" s="9">
        <v>0.20129434792083253</v>
      </c>
      <c r="KU158" s="9">
        <v>58.404786836847819</v>
      </c>
      <c r="KV158" s="27">
        <v>1.3882589399830576</v>
      </c>
      <c r="KW158" s="27">
        <v>0.84603087804290367</v>
      </c>
      <c r="KX158" s="27">
        <v>1.5766557137454562</v>
      </c>
      <c r="KY158" s="27">
        <v>0.99498720561759091</v>
      </c>
      <c r="KZ158" s="27">
        <v>0.7600610298054955</v>
      </c>
      <c r="LA158" s="27">
        <v>0.94270220353286904</v>
      </c>
      <c r="LB158" s="27">
        <v>0.36861147964145452</v>
      </c>
      <c r="LC158" s="27">
        <v>0.53964807293627115</v>
      </c>
      <c r="LD158" s="27">
        <v>1.3507996026887454</v>
      </c>
      <c r="LE158" s="27">
        <v>1.5646594062871639</v>
      </c>
      <c r="LF158" s="27">
        <v>1.0322392515347354</v>
      </c>
      <c r="LG158" s="27">
        <v>1.0162430749957259</v>
      </c>
      <c r="LH158" s="27">
        <v>0.83741539400023635</v>
      </c>
      <c r="LI158" s="27">
        <v>0.66978629838502313</v>
      </c>
      <c r="LJ158" s="9">
        <v>88.003021347078473</v>
      </c>
      <c r="LK158" s="27">
        <v>254.55681081121844</v>
      </c>
      <c r="LL158" s="9">
        <v>1.5617629663084582</v>
      </c>
      <c r="LM158" s="9">
        <v>2.5119234123195175</v>
      </c>
      <c r="LN158" s="9">
        <v>2.1521540092140499</v>
      </c>
      <c r="LO158" s="9">
        <v>2.0550449635607819</v>
      </c>
      <c r="LP158" s="9">
        <v>2.732190177725311</v>
      </c>
      <c r="LQ158" s="9">
        <v>3.1782124869698838</v>
      </c>
      <c r="LR158" s="9">
        <v>2.8617304338477894</v>
      </c>
      <c r="LS158" s="9">
        <v>4.106167082228966</v>
      </c>
      <c r="LT158" s="9">
        <v>256.2022406330147</v>
      </c>
      <c r="LU158" s="9">
        <v>244.93704413351725</v>
      </c>
      <c r="LV158" s="9">
        <v>277.03228190257425</v>
      </c>
      <c r="LW158" s="9">
        <v>235.84830809499039</v>
      </c>
      <c r="LX158" s="9">
        <v>244.784763268885</v>
      </c>
      <c r="LY158" s="9">
        <v>233.28582666666409</v>
      </c>
      <c r="LZ158" s="9">
        <v>241.9315822420732</v>
      </c>
      <c r="MA158" s="9">
        <v>300.3543175962198</v>
      </c>
      <c r="MB158" s="9">
        <v>180.47031759621979</v>
      </c>
      <c r="MC158" s="9">
        <v>252.06478717549402</v>
      </c>
      <c r="MD158" s="9">
        <v>304.56898785753663</v>
      </c>
      <c r="ME158" s="9">
        <v>202.29087584871505</v>
      </c>
      <c r="MF158" s="9">
        <v>229.64632195888217</v>
      </c>
      <c r="MG158" s="9">
        <v>234.45937269283974</v>
      </c>
      <c r="MH158" s="9">
        <v>246.38973317788444</v>
      </c>
      <c r="MI158" s="9">
        <v>222.3404776173719</v>
      </c>
      <c r="MJ158" s="9">
        <v>203.51696157551041</v>
      </c>
      <c r="MK158" s="9">
        <v>238.50954838041437</v>
      </c>
      <c r="ML158" s="9">
        <v>308.480042243718</v>
      </c>
      <c r="MM158" s="9">
        <v>374.59309762127572</v>
      </c>
      <c r="MN158" s="9">
        <v>326.17775520608427</v>
      </c>
      <c r="MO158" s="9">
        <v>172.37053377375744</v>
      </c>
      <c r="MP158" s="9">
        <v>174.01969328075552</v>
      </c>
      <c r="MQ158" s="9">
        <v>212.82486886665248</v>
      </c>
      <c r="MR158" s="9">
        <v>223.19852115801274</v>
      </c>
      <c r="MS158" s="9">
        <v>219.81994233376983</v>
      </c>
      <c r="MT158" s="9">
        <v>193.24124780497104</v>
      </c>
      <c r="MU158" s="9">
        <v>228.03103685062607</v>
      </c>
      <c r="MV158" s="9">
        <v>274.47554956834125</v>
      </c>
      <c r="MW158" s="9">
        <v>70.056713413495586</v>
      </c>
      <c r="MX158" s="9">
        <v>71.181147251770227</v>
      </c>
      <c r="MY158" s="9">
        <v>68.548511333522868</v>
      </c>
      <c r="MZ158" s="9">
        <v>70.94044012970393</v>
      </c>
      <c r="NA158" s="9">
        <v>62.88534801321628</v>
      </c>
      <c r="NB158" s="9">
        <v>60.607089579266301</v>
      </c>
      <c r="NC158" s="9">
        <v>61.309498666666677</v>
      </c>
      <c r="ND158" s="9">
        <v>73.397582249868478</v>
      </c>
      <c r="NE158" s="9">
        <v>241.84229333333337</v>
      </c>
      <c r="NF158" s="9">
        <v>248.11646333333337</v>
      </c>
      <c r="NG158" s="9">
        <v>8.9636456946846756</v>
      </c>
      <c r="NH158" s="9">
        <v>8.8882498790991651</v>
      </c>
      <c r="NI158" s="9">
        <v>8.5997193542354537</v>
      </c>
      <c r="NJ158" s="9">
        <v>91.777474510709567</v>
      </c>
      <c r="NK158" s="9">
        <v>220.9996569269627</v>
      </c>
      <c r="NL158" s="9">
        <v>211.90618949989874</v>
      </c>
      <c r="NM158" s="9">
        <v>164.50921768025736</v>
      </c>
      <c r="NN158" s="9">
        <v>1.4842952473399282</v>
      </c>
      <c r="NO158" s="9">
        <v>1.5385154426958276</v>
      </c>
      <c r="NP158" s="27">
        <v>101.24411014646309</v>
      </c>
      <c r="NQ158" s="27">
        <v>149.269037374861</v>
      </c>
      <c r="NR158" s="27">
        <v>104.99623170725584</v>
      </c>
      <c r="NS158" s="27">
        <v>213.61667481063785</v>
      </c>
      <c r="NT158" s="27">
        <v>116.95472812403298</v>
      </c>
      <c r="NU158" s="27">
        <v>221.9399331406018</v>
      </c>
      <c r="NV158" s="27">
        <v>1636.3555643700415</v>
      </c>
      <c r="NW158" s="27">
        <v>308.30214781394318</v>
      </c>
      <c r="NX158" s="27">
        <v>250.00719025938105</v>
      </c>
      <c r="NY158" s="27">
        <v>164.74179705860803</v>
      </c>
      <c r="NZ158" s="27">
        <v>90.377175104667757</v>
      </c>
      <c r="OA158" s="27">
        <v>88.704005353486153</v>
      </c>
      <c r="OB158" s="27">
        <v>92.069100661548404</v>
      </c>
      <c r="OC158" s="27">
        <v>126.53660181842052</v>
      </c>
      <c r="OD158" s="27">
        <v>1037.065688493557</v>
      </c>
      <c r="OE158" s="27">
        <v>159.50091788421571</v>
      </c>
      <c r="OF158" s="27">
        <v>2704.4185634514979</v>
      </c>
      <c r="OG158" s="27">
        <v>3879.3292808117767</v>
      </c>
      <c r="OH158" s="27">
        <v>6625.6320962335531</v>
      </c>
      <c r="OI158" s="27">
        <v>2791.9588232443784</v>
      </c>
      <c r="OJ158" s="9">
        <v>271.70105769392796</v>
      </c>
      <c r="OK158" s="9">
        <v>209.76269798037742</v>
      </c>
      <c r="OL158" s="9">
        <v>41.034565951285963</v>
      </c>
      <c r="OM158" s="9">
        <v>121.09705818563697</v>
      </c>
      <c r="ON158" s="9">
        <v>354.75637387552808</v>
      </c>
      <c r="OO158" s="9">
        <v>203.77313336166861</v>
      </c>
      <c r="OP158" s="9">
        <v>109.19393785684478</v>
      </c>
      <c r="OQ158" s="9">
        <v>109.49137171106231</v>
      </c>
      <c r="OR158" s="9">
        <v>153.35091409123515</v>
      </c>
      <c r="OS158" s="9">
        <v>171.98536002606102</v>
      </c>
      <c r="OT158" s="9">
        <v>234.14341180138717</v>
      </c>
      <c r="OU158" s="9">
        <v>343.115915730918</v>
      </c>
      <c r="OV158" s="9">
        <v>203.18134207363784</v>
      </c>
      <c r="OW158" s="9">
        <v>238.32211281291995</v>
      </c>
      <c r="OX158" s="9">
        <v>193.54106654767901</v>
      </c>
      <c r="OY158" s="9">
        <v>180.6191761870748</v>
      </c>
      <c r="OZ158" s="9">
        <v>186.2147171425768</v>
      </c>
      <c r="PA158" s="9">
        <v>144.52098566765454</v>
      </c>
      <c r="PB158" s="9">
        <v>143.17702893447193</v>
      </c>
      <c r="PC158" s="9">
        <v>140.86739304675947</v>
      </c>
      <c r="PD158" s="9">
        <v>147.27372083389454</v>
      </c>
      <c r="PE158" s="9">
        <v>247.39220222131704</v>
      </c>
    </row>
    <row r="159" spans="1:421" ht="15.75">
      <c r="A159" s="3">
        <v>43191</v>
      </c>
      <c r="B159" s="9">
        <v>260.57393066666668</v>
      </c>
      <c r="C159" s="9">
        <v>118.95766400000001</v>
      </c>
      <c r="D159" s="9">
        <v>225.05504000000005</v>
      </c>
      <c r="E159" s="9">
        <v>1328.27</v>
      </c>
      <c r="F159" s="9">
        <v>165.33333333333334</v>
      </c>
      <c r="G159" s="9">
        <v>377</v>
      </c>
      <c r="H159" s="9">
        <v>178.48008513333332</v>
      </c>
      <c r="I159" s="9">
        <v>185.29999999999998</v>
      </c>
      <c r="J159" s="9">
        <v>143.29915599999998</v>
      </c>
      <c r="K159" s="9">
        <v>167.24796183333331</v>
      </c>
      <c r="L159" s="9">
        <v>135.33333333333334</v>
      </c>
      <c r="M159" s="9">
        <v>1305.2966666666669</v>
      </c>
      <c r="N159" s="9">
        <v>280</v>
      </c>
      <c r="O159" s="9">
        <v>131.17504589000001</v>
      </c>
      <c r="P159" s="9">
        <v>172.18102662199999</v>
      </c>
      <c r="Q159" s="9">
        <v>147.20436800000002</v>
      </c>
      <c r="R159" s="9">
        <v>146.80125877083333</v>
      </c>
      <c r="S159" s="9">
        <v>135.09110864659868</v>
      </c>
      <c r="T159" s="9">
        <v>117.12425105853333</v>
      </c>
      <c r="U159" s="9">
        <v>539.81287162009994</v>
      </c>
      <c r="V159" s="9">
        <v>180.88594399272725</v>
      </c>
      <c r="W159" s="9">
        <v>207.66666666666666</v>
      </c>
      <c r="X159" s="9">
        <v>1334.8333333333333</v>
      </c>
      <c r="Y159" s="9">
        <v>177.22716123333331</v>
      </c>
      <c r="Z159" s="9">
        <v>301.86461190619696</v>
      </c>
      <c r="AA159" s="17">
        <v>274.84295329333332</v>
      </c>
      <c r="AB159" s="9">
        <v>369.66666666666669</v>
      </c>
      <c r="AC159" s="9">
        <v>820.66666666666663</v>
      </c>
      <c r="AD159" s="9">
        <v>369.33333333333331</v>
      </c>
      <c r="AE159" s="9">
        <v>1533.2180033645307</v>
      </c>
      <c r="AF159" s="9">
        <v>1299.2575973866669</v>
      </c>
      <c r="AG159" s="9">
        <v>1352.9678829832822</v>
      </c>
      <c r="AH159" s="9">
        <v>1366.9500634096876</v>
      </c>
      <c r="AI159" s="9">
        <v>1353.2768357666585</v>
      </c>
      <c r="AJ159" s="9">
        <v>1307.876435175667</v>
      </c>
      <c r="AK159" s="9">
        <v>2032.2167545683976</v>
      </c>
      <c r="AL159" s="9">
        <v>205.03718082341018</v>
      </c>
      <c r="AM159" s="9">
        <v>181.48691031305816</v>
      </c>
      <c r="AN159" s="9">
        <v>142.72299403513071</v>
      </c>
      <c r="AO159" s="9">
        <v>181.15030904727269</v>
      </c>
      <c r="AP159" s="9">
        <v>296.33333333333331</v>
      </c>
      <c r="AQ159" s="9">
        <v>250.71458123333332</v>
      </c>
      <c r="AR159" s="9">
        <v>177.20000000000002</v>
      </c>
      <c r="AS159" s="9">
        <v>165.83333333333334</v>
      </c>
      <c r="AT159" s="9">
        <v>175.33333333333334</v>
      </c>
      <c r="AU159" s="9">
        <v>175.26666666666668</v>
      </c>
      <c r="AV159" s="9">
        <v>151.43333333333334</v>
      </c>
      <c r="AW159" s="9">
        <v>215.10000000000002</v>
      </c>
      <c r="AX159" s="9">
        <v>136.33333333333331</v>
      </c>
      <c r="AY159" s="9">
        <v>203.76666666666665</v>
      </c>
      <c r="AZ159" s="9">
        <v>145.5333333333333</v>
      </c>
      <c r="BA159" s="9">
        <v>130.70000000000002</v>
      </c>
      <c r="BB159" s="9">
        <v>138.83333333333334</v>
      </c>
      <c r="BC159" s="9">
        <v>198.10000000000002</v>
      </c>
      <c r="BD159" s="9">
        <v>101.73333333333335</v>
      </c>
      <c r="BE159" s="9">
        <v>171.2</v>
      </c>
      <c r="BF159" s="9">
        <v>155.03333333333333</v>
      </c>
      <c r="BG159" s="9">
        <v>94.999999999999986</v>
      </c>
      <c r="BH159" s="9">
        <v>148.13333333333333</v>
      </c>
      <c r="BI159" s="9">
        <v>185.32032244378448</v>
      </c>
      <c r="BJ159" s="9">
        <v>169.98605751708095</v>
      </c>
      <c r="BK159" s="9">
        <v>206.993733562778</v>
      </c>
      <c r="BL159" s="9">
        <v>143.58719920615229</v>
      </c>
      <c r="BM159" s="9">
        <v>122.80220737031354</v>
      </c>
      <c r="BN159" s="9">
        <v>138.04411477649819</v>
      </c>
      <c r="BO159" s="9">
        <v>161.87464045346991</v>
      </c>
      <c r="BP159" s="9">
        <v>194.12347309343022</v>
      </c>
      <c r="BQ159" s="9">
        <v>234.43526170798901</v>
      </c>
      <c r="BR159" s="9">
        <v>130.41709053916583</v>
      </c>
      <c r="BS159" s="9">
        <v>143.72661726583615</v>
      </c>
      <c r="BT159" s="9">
        <v>172.70519669742592</v>
      </c>
      <c r="BU159" s="9">
        <v>186.01126637189407</v>
      </c>
      <c r="BV159" s="9">
        <v>213.69841269841268</v>
      </c>
      <c r="BW159" s="9">
        <v>161.03333333333333</v>
      </c>
      <c r="BX159" s="9">
        <v>248</v>
      </c>
      <c r="BY159" s="9">
        <v>170.5</v>
      </c>
      <c r="BZ159" s="9">
        <v>191.3</v>
      </c>
      <c r="CA159" s="9">
        <v>260.97604403039844</v>
      </c>
      <c r="CB159" s="9">
        <v>177.4361111111111</v>
      </c>
      <c r="CC159" s="9">
        <v>1922.5772686009193</v>
      </c>
      <c r="CD159" s="9">
        <v>3103.0063095000005</v>
      </c>
      <c r="CE159" s="9">
        <v>3482.8790079753248</v>
      </c>
      <c r="CF159" s="9">
        <v>3888.9656296323724</v>
      </c>
      <c r="CG159" s="9">
        <v>3108.5178941999998</v>
      </c>
      <c r="CH159" s="27">
        <v>6285.3268997331998</v>
      </c>
      <c r="CI159" s="27">
        <v>3724.501285807778</v>
      </c>
      <c r="CJ159" s="27">
        <v>10762.832457432663</v>
      </c>
      <c r="CK159" s="27">
        <v>4138.7668170009147</v>
      </c>
      <c r="CL159" s="27">
        <v>159.55126764644919</v>
      </c>
      <c r="CM159" s="27">
        <v>3457.3094060372978</v>
      </c>
      <c r="CN159" s="27">
        <v>8940.5757800904485</v>
      </c>
      <c r="CO159" s="27">
        <v>10535.558877540501</v>
      </c>
      <c r="CP159" s="27">
        <v>10701.577870717732</v>
      </c>
      <c r="CQ159" s="27">
        <v>136.23868183885264</v>
      </c>
      <c r="CR159" s="27">
        <v>165.81553585319205</v>
      </c>
      <c r="CS159" s="27">
        <v>380.1944662680765</v>
      </c>
      <c r="CT159" s="27">
        <v>148.91646545144664</v>
      </c>
      <c r="CU159" s="27">
        <v>139.60947029161073</v>
      </c>
      <c r="CV159" s="27">
        <v>485.5261381770755</v>
      </c>
      <c r="CW159" s="9">
        <v>186.15201555130631</v>
      </c>
      <c r="CX159" s="9">
        <v>654.47404459257007</v>
      </c>
      <c r="CY159" s="9">
        <v>144.75949848921826</v>
      </c>
      <c r="CZ159" s="9">
        <v>157.13571728236124</v>
      </c>
      <c r="DA159" s="9">
        <v>185.28765915775568</v>
      </c>
      <c r="DB159" s="9">
        <v>1728.1741541464671</v>
      </c>
      <c r="DC159" s="27">
        <v>262.11189984588714</v>
      </c>
      <c r="DD159" s="9">
        <v>3724.9080353430518</v>
      </c>
      <c r="DE159" s="9">
        <v>325.53117398914617</v>
      </c>
      <c r="DF159" s="9">
        <v>335.57728898138834</v>
      </c>
      <c r="DG159" s="9">
        <v>389.06219577669941</v>
      </c>
      <c r="DH159" s="9">
        <v>347.80393061371046</v>
      </c>
      <c r="DI159" s="9">
        <v>321.95277532644945</v>
      </c>
      <c r="DJ159" s="9">
        <v>800.9821164436172</v>
      </c>
      <c r="DK159" s="9">
        <v>803.42007256507532</v>
      </c>
      <c r="DL159" s="9">
        <v>882.60748279217432</v>
      </c>
      <c r="DM159" s="9">
        <v>819.95170525342269</v>
      </c>
      <c r="DN159" s="9">
        <v>270.70075109494883</v>
      </c>
      <c r="DO159" s="9">
        <v>275.8681112685465</v>
      </c>
      <c r="DP159" s="9">
        <v>289.79604478386824</v>
      </c>
      <c r="DQ159" s="9">
        <v>294.33929304737205</v>
      </c>
      <c r="DR159" s="9">
        <v>5321.6235025099995</v>
      </c>
      <c r="DS159" s="9">
        <v>372.90292257603949</v>
      </c>
      <c r="DT159" s="9">
        <v>455.96741746078385</v>
      </c>
      <c r="DU159" s="9">
        <v>897.89412189523932</v>
      </c>
      <c r="DV159" s="9">
        <v>1003.8164452113801</v>
      </c>
      <c r="DW159" s="9">
        <v>124.98369729649144</v>
      </c>
      <c r="DX159" s="9">
        <v>478.22706727081072</v>
      </c>
      <c r="DY159" s="9">
        <v>431.33771075863211</v>
      </c>
      <c r="DZ159" s="9">
        <v>1052.5880764393742</v>
      </c>
      <c r="EA159" s="9">
        <v>977.15325395347861</v>
      </c>
      <c r="EB159" s="9">
        <v>217.57246497071398</v>
      </c>
      <c r="EC159" s="9">
        <v>182.6405550483974</v>
      </c>
      <c r="ED159" s="17">
        <v>761.83475398229348</v>
      </c>
      <c r="EE159" s="9">
        <v>489.28943813979686</v>
      </c>
      <c r="EF159" s="9">
        <v>1269.7804103180254</v>
      </c>
      <c r="EG159" s="9">
        <v>1204.8213901006775</v>
      </c>
      <c r="EH159" s="9">
        <v>216.51164122874428</v>
      </c>
      <c r="EI159" s="9">
        <v>953.19509576155406</v>
      </c>
      <c r="EJ159" s="9">
        <v>378.44607990959412</v>
      </c>
      <c r="EK159" s="9">
        <v>340.94299182298209</v>
      </c>
      <c r="EL159" s="9">
        <v>334.58594414267895</v>
      </c>
      <c r="EM159" s="9">
        <v>120.82900088860126</v>
      </c>
      <c r="EN159" s="9">
        <v>259.48986479165114</v>
      </c>
      <c r="EO159" s="9">
        <v>186.05225108314261</v>
      </c>
      <c r="EP159" s="9">
        <v>155.10375020334479</v>
      </c>
      <c r="EQ159" s="9">
        <v>270.36365303106732</v>
      </c>
      <c r="ER159" s="9">
        <v>279.27286600303381</v>
      </c>
      <c r="ES159" s="9">
        <v>119.72995721691947</v>
      </c>
      <c r="ET159" s="9">
        <v>246.17050770929319</v>
      </c>
      <c r="EU159" s="9">
        <v>104.51750665836936</v>
      </c>
      <c r="EV159" s="9">
        <v>167.86918266176187</v>
      </c>
      <c r="EW159" s="9">
        <v>147.26251143093353</v>
      </c>
      <c r="EX159" s="9">
        <v>161.77935651169142</v>
      </c>
      <c r="EY159" s="9">
        <v>142.19289519196721</v>
      </c>
      <c r="EZ159" s="9">
        <v>179.6778903968378</v>
      </c>
      <c r="FA159" s="9">
        <v>150.44236796438511</v>
      </c>
      <c r="FB159" s="9">
        <v>125.80328165210047</v>
      </c>
      <c r="FC159" s="9">
        <v>693.44652421934745</v>
      </c>
      <c r="FD159" s="9">
        <v>4323.8208520465168</v>
      </c>
      <c r="FE159" s="9">
        <v>301.52885431572821</v>
      </c>
      <c r="FF159" s="9">
        <v>994.89438502286862</v>
      </c>
      <c r="FG159" s="9">
        <v>1166.5508830794975</v>
      </c>
      <c r="FH159" s="9">
        <v>559.13928131750083</v>
      </c>
      <c r="FI159" s="9">
        <v>432.47078127566635</v>
      </c>
      <c r="FJ159" s="9">
        <v>28.259968801335113</v>
      </c>
      <c r="FK159" s="9">
        <v>28.879084750191879</v>
      </c>
      <c r="FL159" s="9">
        <v>378.26256431314403</v>
      </c>
      <c r="FM159" s="9">
        <v>477.68371051467932</v>
      </c>
      <c r="FN159" s="9">
        <v>1149.1680023936538</v>
      </c>
      <c r="FO159" s="9">
        <v>167.51902725906146</v>
      </c>
      <c r="FP159" s="9">
        <v>465.31122861975484</v>
      </c>
      <c r="FQ159" s="9">
        <v>376.90613226625874</v>
      </c>
      <c r="FR159" s="9">
        <v>436.73645021999994</v>
      </c>
      <c r="FS159" s="9">
        <v>344.4858366419723</v>
      </c>
      <c r="FT159" s="9">
        <v>583.22967099227662</v>
      </c>
      <c r="FU159" s="9">
        <v>0.67955879177826628</v>
      </c>
      <c r="FV159" s="9">
        <v>707.63066233395182</v>
      </c>
      <c r="FW159" s="9">
        <v>869.717645879217</v>
      </c>
      <c r="FX159" s="9">
        <v>153.62045392932049</v>
      </c>
      <c r="FY159" s="9">
        <v>187.77038894866973</v>
      </c>
      <c r="FZ159" s="9">
        <v>147.72646114494378</v>
      </c>
      <c r="GA159" s="9">
        <v>156.74918223396696</v>
      </c>
      <c r="GB159" s="9">
        <v>128.99616104873834</v>
      </c>
      <c r="GC159" s="9">
        <v>173.32649849455004</v>
      </c>
      <c r="GD159" s="9">
        <v>186.24203732636133</v>
      </c>
      <c r="GE159" s="9">
        <v>124.327655177358</v>
      </c>
      <c r="GF159" s="9">
        <v>108.67337510320039</v>
      </c>
      <c r="GG159" s="9">
        <v>156.07091868591766</v>
      </c>
      <c r="GH159" s="9">
        <v>196.51746929470636</v>
      </c>
      <c r="GI159" s="9">
        <v>806.88616918025775</v>
      </c>
      <c r="GJ159" s="9">
        <v>17.94827774170572</v>
      </c>
      <c r="GK159" s="9">
        <v>16.41271202815447</v>
      </c>
      <c r="GL159" s="9">
        <v>3.1715145451386886</v>
      </c>
      <c r="GM159" s="9">
        <v>1.1605740857702203</v>
      </c>
      <c r="GN159" s="9">
        <v>1.8786650551162267</v>
      </c>
      <c r="GO159" s="9">
        <v>2.7223209376726025</v>
      </c>
      <c r="GP159" s="9">
        <v>1.6982513177183067</v>
      </c>
      <c r="GQ159" s="9">
        <v>5.6357746014372916</v>
      </c>
      <c r="GR159" s="9">
        <v>0.46937150903990327</v>
      </c>
      <c r="GS159" s="9">
        <v>4.7121506797301116</v>
      </c>
      <c r="GT159" s="9">
        <v>1.6625048124922224</v>
      </c>
      <c r="GU159" s="9">
        <v>186.29960148072891</v>
      </c>
      <c r="GV159" s="9">
        <v>159.83061751746786</v>
      </c>
      <c r="GW159" s="9">
        <v>132.10212929234669</v>
      </c>
      <c r="GX159" s="9">
        <v>170.61077390051204</v>
      </c>
      <c r="GY159" s="9">
        <v>160.90250053095457</v>
      </c>
      <c r="GZ159" s="9">
        <v>137.88204218898045</v>
      </c>
      <c r="HA159" s="9">
        <v>236.26441590954332</v>
      </c>
      <c r="HB159" s="9">
        <v>113.76027583241979</v>
      </c>
      <c r="HC159" s="9">
        <v>123.27964377451555</v>
      </c>
      <c r="HD159" s="9">
        <v>168.57792229282163</v>
      </c>
      <c r="HE159" s="9">
        <v>121.32682852234905</v>
      </c>
      <c r="HF159" s="9">
        <v>125.88394255607056</v>
      </c>
      <c r="HG159" s="9">
        <v>118.60095424034618</v>
      </c>
      <c r="HH159" s="9">
        <v>15.720371965841537</v>
      </c>
      <c r="HI159" s="9">
        <v>1.0823050557978773</v>
      </c>
      <c r="HJ159" s="9">
        <v>15.916603454296867</v>
      </c>
      <c r="HK159" s="9">
        <v>0.41444234492576282</v>
      </c>
      <c r="HL159" s="34">
        <v>231.66519415747689</v>
      </c>
      <c r="HM159" s="9">
        <v>198.93516400789338</v>
      </c>
      <c r="HN159" s="34">
        <v>244.22620875962181</v>
      </c>
      <c r="HO159" s="9">
        <v>1.3817971151419364</v>
      </c>
      <c r="HP159" s="9">
        <v>1.7055882983512378</v>
      </c>
      <c r="HQ159" s="9">
        <v>0.76210640817644071</v>
      </c>
      <c r="HR159" s="9">
        <v>2.2142431102563593</v>
      </c>
      <c r="HS159" s="9">
        <v>5.956549765110041</v>
      </c>
      <c r="HT159" s="9">
        <v>0.6013993806275354</v>
      </c>
      <c r="HU159" s="9">
        <v>0.54369117682978008</v>
      </c>
      <c r="HV159" s="9">
        <v>0.87845652036723731</v>
      </c>
      <c r="HW159" s="9">
        <v>3.7612246332526014</v>
      </c>
      <c r="HX159" s="9">
        <v>0.89421665814596241</v>
      </c>
      <c r="HY159" s="9">
        <v>1.479013503571377</v>
      </c>
      <c r="HZ159" s="9">
        <v>0.59371587726229402</v>
      </c>
      <c r="IA159" s="9">
        <v>1.9036214800261739</v>
      </c>
      <c r="IB159" s="9">
        <v>1.0491060603376237</v>
      </c>
      <c r="IC159" s="9">
        <v>1.631175593386577</v>
      </c>
      <c r="ID159" s="9">
        <v>1.0575666308535683</v>
      </c>
      <c r="IE159" s="9">
        <v>1.8406038989491602</v>
      </c>
      <c r="IF159" s="9">
        <v>2.101389597009137</v>
      </c>
      <c r="IG159" s="9">
        <v>1.376792397540092</v>
      </c>
      <c r="IH159" s="9">
        <v>0.80827842831442809</v>
      </c>
      <c r="II159" s="9">
        <v>172.80739989282756</v>
      </c>
      <c r="IJ159" s="9">
        <v>218.84073007253826</v>
      </c>
      <c r="IK159" s="9">
        <v>216.30784724656087</v>
      </c>
      <c r="IL159" s="9">
        <v>187.56558286309237</v>
      </c>
      <c r="IM159" s="9">
        <v>251.08850097718749</v>
      </c>
      <c r="IN159" s="9">
        <v>175.36131025179267</v>
      </c>
      <c r="IO159" s="9">
        <v>209.32368441741625</v>
      </c>
      <c r="IP159" s="9">
        <v>218.3254208288748</v>
      </c>
      <c r="IQ159" s="9">
        <v>113.41254203555522</v>
      </c>
      <c r="IR159" s="9">
        <v>109.36465649673144</v>
      </c>
      <c r="IS159" s="9">
        <v>245.29267695549626</v>
      </c>
      <c r="IT159" s="9">
        <v>172.65692047082439</v>
      </c>
      <c r="IU159" s="9">
        <v>201.1848108334238</v>
      </c>
      <c r="IV159" s="9">
        <v>147.26227059726546</v>
      </c>
      <c r="IW159" s="9">
        <v>158.32528460248861</v>
      </c>
      <c r="IX159" s="9">
        <v>152.10123867350879</v>
      </c>
      <c r="IY159" s="9">
        <v>120.87154232518888</v>
      </c>
      <c r="IZ159" s="9">
        <v>125.78879329387792</v>
      </c>
      <c r="JA159" s="9">
        <v>126.2482928343869</v>
      </c>
      <c r="JB159" s="9">
        <v>110.48270093037016</v>
      </c>
      <c r="JC159" s="9">
        <v>142.88131567417415</v>
      </c>
      <c r="JD159" s="9">
        <v>169.33935884929639</v>
      </c>
      <c r="JE159" s="9">
        <v>1.66179417420503</v>
      </c>
      <c r="JF159" s="9">
        <v>0.43548265370422984</v>
      </c>
      <c r="JG159" s="9">
        <v>1.0980958932736411</v>
      </c>
      <c r="JH159" s="9">
        <v>1.4944879632978763</v>
      </c>
      <c r="JI159" s="9">
        <v>1.8286942426443247</v>
      </c>
      <c r="JJ159" s="9">
        <v>2.240340681147952</v>
      </c>
      <c r="JK159" s="9">
        <v>2.3848126354092694</v>
      </c>
      <c r="JL159" s="9">
        <v>2.5007951822024803</v>
      </c>
      <c r="JM159" s="9">
        <v>1.6239349061975705</v>
      </c>
      <c r="JN159" s="9">
        <v>1.6077681700676372</v>
      </c>
      <c r="JO159" s="9">
        <v>1.8352315782642172</v>
      </c>
      <c r="JP159" s="9">
        <v>1.7898426886551038</v>
      </c>
      <c r="JQ159" s="9">
        <v>1.3314626700199785</v>
      </c>
      <c r="JR159" s="9">
        <v>1.2651269196548207</v>
      </c>
      <c r="JS159" s="9">
        <v>3.0866425865201741</v>
      </c>
      <c r="JT159" s="9">
        <v>2.7525180741808084</v>
      </c>
      <c r="JU159" s="9">
        <v>1.6513714555348353</v>
      </c>
      <c r="JV159" s="9">
        <v>1.5695256070925612</v>
      </c>
      <c r="JW159" s="9">
        <v>3.3081465207941494</v>
      </c>
      <c r="JX159" s="9">
        <v>2.9807779403997654</v>
      </c>
      <c r="JY159" s="9">
        <v>1.8229457307637509</v>
      </c>
      <c r="JZ159" s="9">
        <v>1.8045340417663083</v>
      </c>
      <c r="KA159" s="9">
        <v>1.1592759914843447</v>
      </c>
      <c r="KB159" s="9">
        <v>0.99319503902106887</v>
      </c>
      <c r="KC159" s="9">
        <v>0.70247738516945457</v>
      </c>
      <c r="KD159" s="9">
        <v>1.0324786552062968</v>
      </c>
      <c r="KE159" s="9">
        <v>0.62076310528870959</v>
      </c>
      <c r="KF159" s="9">
        <v>1.4574222709015887</v>
      </c>
      <c r="KG159" s="9">
        <v>0.52327469283078432</v>
      </c>
      <c r="KH159" s="9">
        <v>0.77564407002739644</v>
      </c>
      <c r="KI159" s="9">
        <v>1.9188030280583341</v>
      </c>
      <c r="KJ159" s="9">
        <v>0.57396569837674616</v>
      </c>
      <c r="KK159" s="9">
        <v>0.5372172443732357</v>
      </c>
      <c r="KL159" s="9">
        <v>1.7126000229364475</v>
      </c>
      <c r="KM159" s="9">
        <v>1.8315675208512985</v>
      </c>
      <c r="KN159" s="9">
        <v>0.67311896195567522</v>
      </c>
      <c r="KO159" s="9">
        <v>0.60592201520681721</v>
      </c>
      <c r="KP159" s="9">
        <v>1.8424310680018463</v>
      </c>
      <c r="KQ159" s="9">
        <v>0.32457783412843555</v>
      </c>
      <c r="KR159" s="9">
        <v>0.28382873891619959</v>
      </c>
      <c r="KS159" s="9">
        <v>0.28357009394168148</v>
      </c>
      <c r="KT159" s="9">
        <v>0.23846802851894566</v>
      </c>
      <c r="KU159" s="9">
        <v>57.597021006672335</v>
      </c>
      <c r="KV159" s="27">
        <v>1.3360839317734299</v>
      </c>
      <c r="KW159" s="27">
        <v>0.85862248467097979</v>
      </c>
      <c r="KX159" s="27">
        <v>1.4848445357743456</v>
      </c>
      <c r="KY159" s="27">
        <v>1.0715394937254459</v>
      </c>
      <c r="KZ159" s="27">
        <v>0.72645599438995934</v>
      </c>
      <c r="LA159" s="27">
        <v>0.90594332219746188</v>
      </c>
      <c r="LB159" s="27">
        <v>0.36278560873018134</v>
      </c>
      <c r="LC159" s="27">
        <v>0.52300651959571109</v>
      </c>
      <c r="LD159" s="27">
        <v>1.3292877597883141</v>
      </c>
      <c r="LE159" s="27">
        <v>1.5674253250096259</v>
      </c>
      <c r="LF159" s="27">
        <v>1.084946788696995</v>
      </c>
      <c r="LG159" s="27">
        <v>1.0615812797925142</v>
      </c>
      <c r="LH159" s="27">
        <v>0.93108860522093173</v>
      </c>
      <c r="LI159" s="27">
        <v>0.67966995138666997</v>
      </c>
      <c r="LJ159" s="9">
        <v>92.09906456099668</v>
      </c>
      <c r="LK159" s="27">
        <v>262.11189984588714</v>
      </c>
      <c r="LL159" s="9">
        <v>1.6480148349552828</v>
      </c>
      <c r="LM159" s="9">
        <v>2.5968153501287339</v>
      </c>
      <c r="LN159" s="9">
        <v>2.1596818771371917</v>
      </c>
      <c r="LO159" s="9">
        <v>1.8994364055340043</v>
      </c>
      <c r="LP159" s="9">
        <v>2.8435784336705332</v>
      </c>
      <c r="LQ159" s="9">
        <v>3.2583297952905115</v>
      </c>
      <c r="LR159" s="9">
        <v>2.9080355740104822</v>
      </c>
      <c r="LS159" s="9">
        <v>3.9348601035654696</v>
      </c>
      <c r="LT159" s="9">
        <v>257.72217652352373</v>
      </c>
      <c r="LU159" s="9">
        <v>247.13581075337018</v>
      </c>
      <c r="LV159" s="9">
        <v>278.67465214419332</v>
      </c>
      <c r="LW159" s="9">
        <v>237.33566664873865</v>
      </c>
      <c r="LX159" s="9">
        <v>246.84397974842025</v>
      </c>
      <c r="LY159" s="9">
        <v>234.15679466666413</v>
      </c>
      <c r="LZ159" s="9">
        <v>244.11800365555897</v>
      </c>
      <c r="MA159" s="9">
        <v>302.07579283948962</v>
      </c>
      <c r="MB159" s="9">
        <v>181.84179283948961</v>
      </c>
      <c r="MC159" s="9">
        <v>254.68344665610022</v>
      </c>
      <c r="MD159" s="9">
        <v>313.64305324459946</v>
      </c>
      <c r="ME159" s="9">
        <v>209.41572508491089</v>
      </c>
      <c r="MF159" s="9">
        <v>226.80467059309495</v>
      </c>
      <c r="MG159" s="9">
        <v>235.20152100750519</v>
      </c>
      <c r="MH159" s="9">
        <v>231.91857429911937</v>
      </c>
      <c r="MI159" s="9">
        <v>223.97783813603075</v>
      </c>
      <c r="MJ159" s="9">
        <v>205.77208452950379</v>
      </c>
      <c r="MK159" s="9">
        <v>239.59273965561138</v>
      </c>
      <c r="ML159" s="9">
        <v>312.7327136017193</v>
      </c>
      <c r="MM159" s="9">
        <v>375.47911801716486</v>
      </c>
      <c r="MN159" s="9">
        <v>336.18391723691627</v>
      </c>
      <c r="MO159" s="9">
        <v>173.30056680937491</v>
      </c>
      <c r="MP159" s="9">
        <v>175.26722262082239</v>
      </c>
      <c r="MQ159" s="9">
        <v>214.16485529556545</v>
      </c>
      <c r="MR159" s="9">
        <v>224.05227395365415</v>
      </c>
      <c r="MS159" s="9">
        <v>222.11198270634864</v>
      </c>
      <c r="MT159" s="9">
        <v>195.47920922487538</v>
      </c>
      <c r="MU159" s="9">
        <v>229.31481902994139</v>
      </c>
      <c r="MV159" s="9">
        <v>275.03701840569539</v>
      </c>
      <c r="MW159" s="9">
        <v>75.739173841520014</v>
      </c>
      <c r="MX159" s="9">
        <v>75.10080606673894</v>
      </c>
      <c r="MY159" s="9">
        <v>77.585531883737076</v>
      </c>
      <c r="MZ159" s="9">
        <v>72.22035393279161</v>
      </c>
      <c r="NA159" s="9">
        <v>64.262504493223133</v>
      </c>
      <c r="NB159" s="9">
        <v>60.504355190701958</v>
      </c>
      <c r="NC159" s="9">
        <v>67.714311366666664</v>
      </c>
      <c r="ND159" s="9">
        <v>73.744112099407445</v>
      </c>
      <c r="NE159" s="9">
        <v>243.26037733333337</v>
      </c>
      <c r="NF159" s="9">
        <v>249.30213333333336</v>
      </c>
      <c r="NG159" s="9">
        <v>9.8619790280180144</v>
      </c>
      <c r="NH159" s="9">
        <v>10.848673771055292</v>
      </c>
      <c r="NI159" s="9">
        <v>8.8709555675893395</v>
      </c>
      <c r="NJ159" s="9">
        <v>92.478484454919439</v>
      </c>
      <c r="NK159" s="9">
        <v>222.44253316063987</v>
      </c>
      <c r="NL159" s="9">
        <v>159.18098955101948</v>
      </c>
      <c r="NM159" s="9">
        <v>169.69785877741444</v>
      </c>
      <c r="NN159" s="9">
        <v>1.5082833269458957</v>
      </c>
      <c r="NO159" s="9">
        <v>1.5772958221246445</v>
      </c>
      <c r="NP159" s="27">
        <v>103.21410127981923</v>
      </c>
      <c r="NQ159" s="27">
        <v>145.00512660627282</v>
      </c>
      <c r="NR159" s="27">
        <v>104.45173618633432</v>
      </c>
      <c r="NS159" s="27">
        <v>216.22010618940979</v>
      </c>
      <c r="NT159" s="27">
        <v>117.84501534002534</v>
      </c>
      <c r="NU159" s="27">
        <v>224.69570984093625</v>
      </c>
      <c r="NV159" s="27">
        <v>1636.3555643700415</v>
      </c>
      <c r="NW159" s="27">
        <v>307.25043580939689</v>
      </c>
      <c r="NX159" s="27">
        <v>250.00719025938105</v>
      </c>
      <c r="NY159" s="27">
        <v>164.74179705860803</v>
      </c>
      <c r="NZ159" s="27">
        <v>90.377175104667757</v>
      </c>
      <c r="OA159" s="27">
        <v>88.704005353486153</v>
      </c>
      <c r="OB159" s="27">
        <v>92.069100661548404</v>
      </c>
      <c r="OC159" s="27">
        <v>126.53660181842052</v>
      </c>
      <c r="OD159" s="27">
        <v>1050.2737866098969</v>
      </c>
      <c r="OE159" s="27">
        <v>160.1229548421631</v>
      </c>
      <c r="OF159" s="27">
        <v>2672.992085476682</v>
      </c>
      <c r="OG159" s="27">
        <v>3905.0145366442148</v>
      </c>
      <c r="OH159" s="27">
        <v>6749.5339116439336</v>
      </c>
      <c r="OI159" s="27">
        <v>2914.8973851196342</v>
      </c>
      <c r="OJ159" s="9">
        <v>271.70105769392796</v>
      </c>
      <c r="OK159" s="9">
        <v>210.29029111303242</v>
      </c>
      <c r="OL159" s="9">
        <v>41.034565951285963</v>
      </c>
      <c r="OM159" s="9">
        <v>121.09705818563697</v>
      </c>
      <c r="ON159" s="9">
        <v>354.75637387552808</v>
      </c>
      <c r="OO159" s="9">
        <v>208.00434040225724</v>
      </c>
      <c r="OP159" s="9">
        <v>110.20926709047872</v>
      </c>
      <c r="OQ159" s="9">
        <v>110.50204028766748</v>
      </c>
      <c r="OR159" s="9">
        <v>154.68978535534686</v>
      </c>
      <c r="OS159" s="9">
        <v>176.89678122520309</v>
      </c>
      <c r="OT159" s="9">
        <v>236.41810665409974</v>
      </c>
      <c r="OU159" s="9">
        <v>349.05169546429494</v>
      </c>
      <c r="OV159" s="9">
        <v>205.71184279670348</v>
      </c>
      <c r="OW159" s="9">
        <v>243.47211372867073</v>
      </c>
      <c r="OX159" s="9">
        <v>198.28562070967774</v>
      </c>
      <c r="OY159" s="9">
        <v>183.68544781572143</v>
      </c>
      <c r="OZ159" s="9">
        <v>188.01818459215517</v>
      </c>
      <c r="PA159" s="9">
        <v>146.3794659301355</v>
      </c>
      <c r="PB159" s="9">
        <v>145.2170211052553</v>
      </c>
      <c r="PC159" s="9">
        <v>143.7014582008122</v>
      </c>
      <c r="PD159" s="9">
        <v>148.18519809084765</v>
      </c>
      <c r="PE159" s="9">
        <v>250.12822030854309</v>
      </c>
    </row>
    <row r="160" spans="1:421" ht="15.75">
      <c r="A160" s="4">
        <v>43282</v>
      </c>
      <c r="B160" s="9">
        <v>260.57393066666668</v>
      </c>
      <c r="C160" s="9">
        <v>118.95766400000001</v>
      </c>
      <c r="D160" s="9">
        <v>225.05504000000005</v>
      </c>
      <c r="E160" s="9">
        <v>1328.27</v>
      </c>
      <c r="F160" s="9">
        <v>165.33333333333334</v>
      </c>
      <c r="G160" s="9">
        <v>377</v>
      </c>
      <c r="H160" s="9">
        <v>178.48008513333332</v>
      </c>
      <c r="I160" s="9">
        <v>185.29999999999998</v>
      </c>
      <c r="J160" s="9">
        <v>143.29915599999998</v>
      </c>
      <c r="K160" s="9">
        <v>167.24796183333331</v>
      </c>
      <c r="L160" s="9">
        <v>135.33333333333334</v>
      </c>
      <c r="M160" s="9">
        <v>1305.2966666666669</v>
      </c>
      <c r="N160" s="9">
        <v>280</v>
      </c>
      <c r="O160" s="9">
        <v>131.17504589000001</v>
      </c>
      <c r="P160" s="9">
        <v>172.18102662199999</v>
      </c>
      <c r="Q160" s="9">
        <v>147.20436800000002</v>
      </c>
      <c r="R160" s="9">
        <v>146.80125877083333</v>
      </c>
      <c r="S160" s="9">
        <v>135.09110864659868</v>
      </c>
      <c r="T160" s="9">
        <v>117.12425105853333</v>
      </c>
      <c r="U160" s="9">
        <v>539.81287162009994</v>
      </c>
      <c r="V160" s="9">
        <v>180.88594399272725</v>
      </c>
      <c r="W160" s="9">
        <v>207.66666666666666</v>
      </c>
      <c r="X160" s="9">
        <v>1334.8333333333333</v>
      </c>
      <c r="Y160" s="9">
        <v>177.22716123333331</v>
      </c>
      <c r="Z160" s="9">
        <v>301.86461190619696</v>
      </c>
      <c r="AA160" s="17">
        <v>274.84295329333332</v>
      </c>
      <c r="AB160" s="9">
        <v>369.66666666666669</v>
      </c>
      <c r="AC160" s="9">
        <v>820.66666666666663</v>
      </c>
      <c r="AD160" s="9">
        <v>369.33333333333331</v>
      </c>
      <c r="AE160" s="9">
        <v>1533.2180033645307</v>
      </c>
      <c r="AF160" s="9">
        <v>1299.2575973866669</v>
      </c>
      <c r="AG160" s="9">
        <v>1352.9678829832822</v>
      </c>
      <c r="AH160" s="9">
        <v>1366.9500634096876</v>
      </c>
      <c r="AI160" s="9">
        <v>1353.2768357666585</v>
      </c>
      <c r="AJ160" s="9">
        <v>1307.876435175667</v>
      </c>
      <c r="AK160" s="9">
        <v>2032.2167545683976</v>
      </c>
      <c r="AL160" s="9">
        <v>205.03718082341018</v>
      </c>
      <c r="AM160" s="9">
        <v>181.48691031305816</v>
      </c>
      <c r="AN160" s="9">
        <v>142.72299403513071</v>
      </c>
      <c r="AO160" s="9">
        <v>181.15030904727269</v>
      </c>
      <c r="AP160" s="9">
        <v>296.33333333333331</v>
      </c>
      <c r="AQ160" s="9">
        <v>250.71458123333332</v>
      </c>
      <c r="AR160" s="9">
        <v>177.20000000000002</v>
      </c>
      <c r="AS160" s="9">
        <v>165.83333333333334</v>
      </c>
      <c r="AT160" s="9">
        <v>175.33333333333334</v>
      </c>
      <c r="AU160" s="9">
        <v>175.26666666666668</v>
      </c>
      <c r="AV160" s="9">
        <v>151.43333333333334</v>
      </c>
      <c r="AW160" s="9">
        <v>215.10000000000002</v>
      </c>
      <c r="AX160" s="9">
        <v>136.33333333333331</v>
      </c>
      <c r="AY160" s="9">
        <v>203.76666666666665</v>
      </c>
      <c r="AZ160" s="9">
        <v>145.5333333333333</v>
      </c>
      <c r="BA160" s="9">
        <v>130.70000000000002</v>
      </c>
      <c r="BB160" s="9">
        <v>138.83333333333334</v>
      </c>
      <c r="BC160" s="9">
        <v>198.10000000000002</v>
      </c>
      <c r="BD160" s="9">
        <v>101.73333333333335</v>
      </c>
      <c r="BE160" s="9">
        <v>171.2</v>
      </c>
      <c r="BF160" s="9">
        <v>155.03333333333333</v>
      </c>
      <c r="BG160" s="9">
        <v>94.999999999999986</v>
      </c>
      <c r="BH160" s="9">
        <v>148.13333333333333</v>
      </c>
      <c r="BI160" s="9">
        <v>185.32032244378448</v>
      </c>
      <c r="BJ160" s="9">
        <v>169.98605751708095</v>
      </c>
      <c r="BK160" s="9">
        <v>206.993733562778</v>
      </c>
      <c r="BL160" s="9">
        <v>143.58719920615229</v>
      </c>
      <c r="BM160" s="9">
        <v>122.80220737031354</v>
      </c>
      <c r="BN160" s="9">
        <v>138.04411477649819</v>
      </c>
      <c r="BO160" s="9">
        <v>161.87464045346991</v>
      </c>
      <c r="BP160" s="9">
        <v>194.12347309343022</v>
      </c>
      <c r="BQ160" s="9">
        <v>234.43526170798901</v>
      </c>
      <c r="BR160" s="9">
        <v>130.41709053916583</v>
      </c>
      <c r="BS160" s="9">
        <v>143.72661726583615</v>
      </c>
      <c r="BT160" s="9">
        <v>172.70519669742592</v>
      </c>
      <c r="BU160" s="9">
        <v>186.01126637189407</v>
      </c>
      <c r="BV160" s="9">
        <v>213.69841269841268</v>
      </c>
      <c r="BW160" s="9">
        <v>161.03333333333333</v>
      </c>
      <c r="BX160" s="9">
        <v>248</v>
      </c>
      <c r="BY160" s="9">
        <v>170.5</v>
      </c>
      <c r="BZ160" s="9">
        <v>191.3</v>
      </c>
      <c r="CA160" s="9">
        <v>260.97604403039844</v>
      </c>
      <c r="CB160" s="9">
        <v>177.4361111111111</v>
      </c>
      <c r="CC160" s="9">
        <v>1922.5772686009193</v>
      </c>
      <c r="CD160" s="9">
        <v>3103.0063095000005</v>
      </c>
      <c r="CE160" s="9">
        <v>3482.8790079753248</v>
      </c>
      <c r="CF160" s="9">
        <v>3818.3453430111595</v>
      </c>
      <c r="CG160" s="9">
        <v>3108.5178941999998</v>
      </c>
      <c r="CH160" s="27">
        <v>6315.6403276991878</v>
      </c>
      <c r="CI160" s="27">
        <v>3741.7114126247279</v>
      </c>
      <c r="CJ160" s="27">
        <v>11430.256080410853</v>
      </c>
      <c r="CK160" s="27">
        <v>4604.8337416194845</v>
      </c>
      <c r="CL160" s="27">
        <v>194.08754652773993</v>
      </c>
      <c r="CM160" s="27">
        <v>3322.8118190351547</v>
      </c>
      <c r="CN160" s="27">
        <v>9108.2952464394912</v>
      </c>
      <c r="CO160" s="27">
        <v>11586.531317977775</v>
      </c>
      <c r="CP160" s="27">
        <v>11691.695450439045</v>
      </c>
      <c r="CQ160" s="27">
        <v>129.96537538175323</v>
      </c>
      <c r="CR160" s="27">
        <v>165.89611299089535</v>
      </c>
      <c r="CS160" s="27">
        <v>421.31494774998913</v>
      </c>
      <c r="CT160" s="27">
        <v>150.10278691663953</v>
      </c>
      <c r="CU160" s="27">
        <v>135.82727465808927</v>
      </c>
      <c r="CV160" s="27">
        <v>493.55656544310011</v>
      </c>
      <c r="CW160" s="9">
        <v>220.49060195551357</v>
      </c>
      <c r="CX160" s="9">
        <v>718.53590532263365</v>
      </c>
      <c r="CY160" s="9">
        <v>138.19813828810678</v>
      </c>
      <c r="CZ160" s="9">
        <v>151.61870549785985</v>
      </c>
      <c r="DA160" s="9">
        <v>198.59016676485453</v>
      </c>
      <c r="DB160" s="9">
        <v>1663.8998634201894</v>
      </c>
      <c r="DC160" s="27">
        <v>260.90535383156737</v>
      </c>
      <c r="DD160" s="9">
        <v>3720.5270744796935</v>
      </c>
      <c r="DE160" s="9">
        <v>322.90816568321759</v>
      </c>
      <c r="DF160" s="9">
        <v>342.86467257591806</v>
      </c>
      <c r="DG160" s="9">
        <v>402.77017057796422</v>
      </c>
      <c r="DH160" s="9">
        <v>347.71845864262332</v>
      </c>
      <c r="DI160" s="9">
        <v>332.39883438035673</v>
      </c>
      <c r="DJ160" s="9">
        <v>798.01493643257606</v>
      </c>
      <c r="DK160" s="9">
        <v>802.79403923220127</v>
      </c>
      <c r="DL160" s="9">
        <v>897.75558009458985</v>
      </c>
      <c r="DM160" s="9">
        <v>804.26038264848523</v>
      </c>
      <c r="DN160" s="9">
        <v>266.42560530510985</v>
      </c>
      <c r="DO160" s="9">
        <v>275.80702606914429</v>
      </c>
      <c r="DP160" s="9">
        <v>282.46271145053521</v>
      </c>
      <c r="DQ160" s="9">
        <v>290.98031868839797</v>
      </c>
      <c r="DR160" s="9">
        <v>5170.4420242852448</v>
      </c>
      <c r="DS160" s="9">
        <v>373.66112071976244</v>
      </c>
      <c r="DT160" s="9">
        <v>429.2133268114427</v>
      </c>
      <c r="DU160" s="9">
        <v>849.50534954975797</v>
      </c>
      <c r="DV160" s="9">
        <v>944.86417277257874</v>
      </c>
      <c r="DW160" s="9">
        <v>128.79328042636246</v>
      </c>
      <c r="DX160" s="9">
        <v>484.60564118928306</v>
      </c>
      <c r="DY160" s="9">
        <v>421.04974153172429</v>
      </c>
      <c r="DZ160" s="9">
        <v>1027.8431460798613</v>
      </c>
      <c r="EA160" s="9">
        <v>963.45567856162097</v>
      </c>
      <c r="EB160" s="9">
        <v>207.44681447069598</v>
      </c>
      <c r="EC160" s="9">
        <v>169.08683470827563</v>
      </c>
      <c r="ED160" s="17">
        <v>735.80742742752068</v>
      </c>
      <c r="EE160" s="9">
        <v>459.69582565988617</v>
      </c>
      <c r="EF160" s="9">
        <v>1330.3986384902</v>
      </c>
      <c r="EG160" s="9">
        <v>1179.4777605759932</v>
      </c>
      <c r="EH160" s="9">
        <v>222.48600020310278</v>
      </c>
      <c r="EI160" s="9">
        <v>900.62917700899493</v>
      </c>
      <c r="EJ160" s="9">
        <v>382.02350154387545</v>
      </c>
      <c r="EK160" s="9">
        <v>352.00044698385841</v>
      </c>
      <c r="EL160" s="9">
        <v>343.93557727374139</v>
      </c>
      <c r="EM160" s="9">
        <v>123.87794109732647</v>
      </c>
      <c r="EN160" s="9">
        <v>259.57619650943252</v>
      </c>
      <c r="EO160" s="9">
        <v>186.62609430419599</v>
      </c>
      <c r="EP160" s="9">
        <v>160.4660548418791</v>
      </c>
      <c r="EQ160" s="9">
        <v>271.16331124857362</v>
      </c>
      <c r="ER160" s="9">
        <v>277.95094764877007</v>
      </c>
      <c r="ES160" s="9">
        <v>120.45690126642543</v>
      </c>
      <c r="ET160" s="9">
        <v>254.32121432422866</v>
      </c>
      <c r="EU160" s="9">
        <v>97.251870460653876</v>
      </c>
      <c r="EV160" s="9">
        <v>163.36908688696931</v>
      </c>
      <c r="EW160" s="9">
        <v>152.04058141114859</v>
      </c>
      <c r="EX160" s="9">
        <v>158.68340335057255</v>
      </c>
      <c r="EY160" s="9">
        <v>140.57020226492659</v>
      </c>
      <c r="EZ160" s="9">
        <v>175.8983344183257</v>
      </c>
      <c r="FA160" s="9">
        <v>154.59363071437363</v>
      </c>
      <c r="FB160" s="9">
        <v>118.19434249316932</v>
      </c>
      <c r="FC160" s="9">
        <v>660.86530765143254</v>
      </c>
      <c r="FD160" s="9">
        <v>4336.4785939819985</v>
      </c>
      <c r="FE160" s="9">
        <v>312.90898379624264</v>
      </c>
      <c r="FF160" s="9">
        <v>977.23676333282583</v>
      </c>
      <c r="FG160" s="9">
        <v>1015.4637170359784</v>
      </c>
      <c r="FH160" s="9">
        <v>553.99687353008869</v>
      </c>
      <c r="FI160" s="9">
        <v>447.13147812779249</v>
      </c>
      <c r="FJ160" s="9">
        <v>27.209820150698143</v>
      </c>
      <c r="FK160" s="9">
        <v>27.723285287750421</v>
      </c>
      <c r="FL160" s="9">
        <v>372.21993102965996</v>
      </c>
      <c r="FM160" s="9">
        <v>444.93406927537103</v>
      </c>
      <c r="FN160" s="9">
        <v>960.6671954969471</v>
      </c>
      <c r="FO160" s="9">
        <v>164.13103191215296</v>
      </c>
      <c r="FP160" s="9">
        <v>481.06112451443198</v>
      </c>
      <c r="FQ160" s="9">
        <v>389.90336281304144</v>
      </c>
      <c r="FR160" s="9">
        <v>431.27159808872193</v>
      </c>
      <c r="FS160" s="9">
        <v>346.11210232752762</v>
      </c>
      <c r="FT160" s="9">
        <v>586.20355455072956</v>
      </c>
      <c r="FU160" s="9">
        <v>0.68663721863948113</v>
      </c>
      <c r="FV160" s="9">
        <v>714.43596955421231</v>
      </c>
      <c r="FW160" s="9">
        <v>867.33062552638694</v>
      </c>
      <c r="FX160" s="9">
        <v>154.6032637943934</v>
      </c>
      <c r="FY160" s="9">
        <v>188.76232771150239</v>
      </c>
      <c r="FZ160" s="9">
        <v>148.49629983810667</v>
      </c>
      <c r="GA160" s="9">
        <v>153.88107136018394</v>
      </c>
      <c r="GB160" s="9">
        <v>127.08976424883886</v>
      </c>
      <c r="GC160" s="9">
        <v>174.25540666861721</v>
      </c>
      <c r="GD160" s="9">
        <v>185.57107296680172</v>
      </c>
      <c r="GE160" s="9">
        <v>124.96160092460352</v>
      </c>
      <c r="GF160" s="9">
        <v>109.71849050535189</v>
      </c>
      <c r="GG160" s="9">
        <v>157.69658609901961</v>
      </c>
      <c r="GH160" s="9">
        <v>195.71377255208915</v>
      </c>
      <c r="GI160" s="9">
        <v>803.58624989999998</v>
      </c>
      <c r="GJ160" s="9">
        <v>19.003033649584079</v>
      </c>
      <c r="GK160" s="9">
        <v>17.741484591630293</v>
      </c>
      <c r="GL160" s="9">
        <v>3.2624236706624914</v>
      </c>
      <c r="GM160" s="9">
        <v>1.1295596937416474</v>
      </c>
      <c r="GN160" s="9">
        <v>2.1105631824824189</v>
      </c>
      <c r="GO160" s="9">
        <v>2.8914842939104948</v>
      </c>
      <c r="GP160" s="9">
        <v>1.7997511195437064</v>
      </c>
      <c r="GQ160" s="9">
        <v>5.7809600739932927</v>
      </c>
      <c r="GR160" s="9">
        <v>0.46989751081852643</v>
      </c>
      <c r="GS160" s="9">
        <v>4.7667024038680426</v>
      </c>
      <c r="GT160" s="9">
        <v>1.7622236476352642</v>
      </c>
      <c r="GU160" s="9">
        <v>192.72319298113112</v>
      </c>
      <c r="GV160" s="9">
        <v>162.77757845665519</v>
      </c>
      <c r="GW160" s="9">
        <v>140.03207726253254</v>
      </c>
      <c r="GX160" s="9">
        <v>173.97226419609208</v>
      </c>
      <c r="GY160" s="9">
        <v>157.3642886203437</v>
      </c>
      <c r="GZ160" s="9">
        <v>151.90039263990258</v>
      </c>
      <c r="HA160" s="9">
        <v>238.74831359637659</v>
      </c>
      <c r="HB160" s="9">
        <v>120.5594140589733</v>
      </c>
      <c r="HC160" s="9">
        <v>119.98520247340016</v>
      </c>
      <c r="HD160" s="9">
        <v>168.76683935586195</v>
      </c>
      <c r="HE160" s="9">
        <v>136.30313537225274</v>
      </c>
      <c r="HF160" s="9">
        <v>127.3412784042755</v>
      </c>
      <c r="HG160" s="9">
        <v>125.57070693557762</v>
      </c>
      <c r="HH160" s="9">
        <v>16.367594617512356</v>
      </c>
      <c r="HI160" s="9">
        <v>1.1206689145390876</v>
      </c>
      <c r="HJ160" s="9">
        <v>17.407921883588688</v>
      </c>
      <c r="HK160" s="9">
        <v>0.43430356382869745</v>
      </c>
      <c r="HL160" s="34">
        <v>234.5638413540249</v>
      </c>
      <c r="HM160" s="9">
        <v>203.54655304448292</v>
      </c>
      <c r="HN160" s="34">
        <v>251.95376943741317</v>
      </c>
      <c r="HO160" s="9">
        <v>1.3559055959258948</v>
      </c>
      <c r="HP160" s="9">
        <v>1.6426012966576942</v>
      </c>
      <c r="HQ160" s="9">
        <v>0.75109758430160234</v>
      </c>
      <c r="HR160" s="9">
        <v>2.1838390833897434</v>
      </c>
      <c r="HS160" s="9">
        <v>5.9202936902543737</v>
      </c>
      <c r="HT160" s="9">
        <v>0.54935146891673281</v>
      </c>
      <c r="HU160" s="9">
        <v>0.49862485179336669</v>
      </c>
      <c r="HV160" s="9">
        <v>0.82698882844938981</v>
      </c>
      <c r="HW160" s="9">
        <v>3.7895141955320191</v>
      </c>
      <c r="HX160" s="9">
        <v>0.91568451937593442</v>
      </c>
      <c r="HY160" s="9">
        <v>1.5070515158462134</v>
      </c>
      <c r="HZ160" s="9">
        <v>0.61568373424002942</v>
      </c>
      <c r="IA160" s="9">
        <v>1.9387271704750986</v>
      </c>
      <c r="IB160" s="9">
        <v>1.1506490160519669</v>
      </c>
      <c r="IC160" s="9">
        <v>1.6941837577281871</v>
      </c>
      <c r="ID160" s="9">
        <v>1.1403846817847179</v>
      </c>
      <c r="IE160" s="9">
        <v>1.870038383760342</v>
      </c>
      <c r="IF160" s="9">
        <v>2.0694865747001714</v>
      </c>
      <c r="IG160" s="9">
        <v>1.3510846895400761</v>
      </c>
      <c r="IH160" s="9">
        <v>0.73009761650062055</v>
      </c>
      <c r="II160" s="9">
        <v>175.47328062432101</v>
      </c>
      <c r="IJ160" s="9">
        <v>221.22537052870243</v>
      </c>
      <c r="IK160" s="9">
        <v>209.83589095178564</v>
      </c>
      <c r="IL160" s="9">
        <v>185.89059533624567</v>
      </c>
      <c r="IM160" s="9">
        <v>245.61480220656233</v>
      </c>
      <c r="IN160" s="9">
        <v>178.95708586613492</v>
      </c>
      <c r="IO160" s="9">
        <v>205.4217189058156</v>
      </c>
      <c r="IP160" s="9">
        <v>216.68321682968087</v>
      </c>
      <c r="IQ160" s="9">
        <v>104.0007803546047</v>
      </c>
      <c r="IR160" s="9">
        <v>104.83797306535867</v>
      </c>
      <c r="IS160" s="9">
        <v>253.99294419996315</v>
      </c>
      <c r="IT160" s="9">
        <v>177.85897541383213</v>
      </c>
      <c r="IU160" s="9">
        <v>221.344658824709</v>
      </c>
      <c r="IV160" s="9">
        <v>158.17169682181958</v>
      </c>
      <c r="IW160" s="9">
        <v>155.35865360887163</v>
      </c>
      <c r="IX160" s="9">
        <v>150.01271906802631</v>
      </c>
      <c r="IY160" s="9">
        <v>110.41075442626314</v>
      </c>
      <c r="IZ160" s="9">
        <v>118.41898191464124</v>
      </c>
      <c r="JA160" s="9">
        <v>129.27919234447754</v>
      </c>
      <c r="JB160" s="9">
        <v>112.57714788258713</v>
      </c>
      <c r="JC160" s="9">
        <v>156.71079551269554</v>
      </c>
      <c r="JD160" s="9">
        <v>182.60032533280778</v>
      </c>
      <c r="JE160" s="9">
        <v>1.7602654091145133</v>
      </c>
      <c r="JF160" s="9">
        <v>0.49103055438943682</v>
      </c>
      <c r="JG160" s="9">
        <v>1.0680573937201039</v>
      </c>
      <c r="JH160" s="9">
        <v>1.458175877933293</v>
      </c>
      <c r="JI160" s="9">
        <v>1.7946883146273505</v>
      </c>
      <c r="JJ160" s="9">
        <v>2.1996988378101503</v>
      </c>
      <c r="JK160" s="9">
        <v>2.3431187382389407</v>
      </c>
      <c r="JL160" s="9">
        <v>2.4587753898679439</v>
      </c>
      <c r="JM160" s="9">
        <v>1.6876600886053419</v>
      </c>
      <c r="JN160" s="9">
        <v>1.6601395761618745</v>
      </c>
      <c r="JO160" s="9">
        <v>1.8687956549081632</v>
      </c>
      <c r="JP160" s="9">
        <v>1.8344299810425331</v>
      </c>
      <c r="JQ160" s="9">
        <v>1.2886349205858285</v>
      </c>
      <c r="JR160" s="9">
        <v>1.2269897341515377</v>
      </c>
      <c r="JS160" s="9">
        <v>2.7949754941103171</v>
      </c>
      <c r="JT160" s="9">
        <v>2.5590534428958769</v>
      </c>
      <c r="JU160" s="9">
        <v>1.5924417491066643</v>
      </c>
      <c r="JV160" s="9">
        <v>1.5233728765818122</v>
      </c>
      <c r="JW160" s="9">
        <v>3.224361549513548</v>
      </c>
      <c r="JX160" s="9">
        <v>2.8308133271439284</v>
      </c>
      <c r="JY160" s="9">
        <v>1.9014448258823504</v>
      </c>
      <c r="JZ160" s="9">
        <v>1.8863987590734801</v>
      </c>
      <c r="KA160" s="9">
        <v>1.2226525507800179</v>
      </c>
      <c r="KB160" s="9">
        <v>0.95597406394576401</v>
      </c>
      <c r="KC160" s="9">
        <v>0.81878484181810185</v>
      </c>
      <c r="KD160" s="9">
        <v>1.0238949368221955</v>
      </c>
      <c r="KE160" s="9">
        <v>0.68426065331115749</v>
      </c>
      <c r="KF160" s="9">
        <v>1.2770083834978661</v>
      </c>
      <c r="KG160" s="9">
        <v>0.60258021681651985</v>
      </c>
      <c r="KH160" s="9">
        <v>0.85575839599180026</v>
      </c>
      <c r="KI160" s="9">
        <v>1.9843160120089933</v>
      </c>
      <c r="KJ160" s="9">
        <v>0.63103019088147361</v>
      </c>
      <c r="KK160" s="9">
        <v>0.5830642136454286</v>
      </c>
      <c r="KL160" s="9">
        <v>1.7383915875670541</v>
      </c>
      <c r="KM160" s="9">
        <v>1.8577004825982768</v>
      </c>
      <c r="KN160" s="9">
        <v>0.71441538630284318</v>
      </c>
      <c r="KO160" s="9">
        <v>0.63616377826141135</v>
      </c>
      <c r="KP160" s="9">
        <v>1.8331715284222581</v>
      </c>
      <c r="KQ160" s="9">
        <v>0.32807286289015392</v>
      </c>
      <c r="KR160" s="9">
        <v>0.28729940840359058</v>
      </c>
      <c r="KS160" s="9">
        <v>0.28706490290925113</v>
      </c>
      <c r="KT160" s="9">
        <v>0.23955909601388037</v>
      </c>
      <c r="KU160" s="9">
        <v>61.911165592642604</v>
      </c>
      <c r="KV160" s="27">
        <v>1.3346059021217711</v>
      </c>
      <c r="KW160" s="27">
        <v>0.84639564947428558</v>
      </c>
      <c r="KX160" s="27">
        <v>1.5220952067664091</v>
      </c>
      <c r="KY160" s="27">
        <v>1.0921597577884286</v>
      </c>
      <c r="KZ160" s="27">
        <v>0.80069687354754238</v>
      </c>
      <c r="LA160" s="27">
        <v>0.96259275415861356</v>
      </c>
      <c r="LB160" s="27">
        <v>0.38708225597994517</v>
      </c>
      <c r="LC160" s="27">
        <v>0.55976948626967438</v>
      </c>
      <c r="LD160" s="27">
        <v>1.287505019740159</v>
      </c>
      <c r="LE160" s="27">
        <v>1.6320117410469588</v>
      </c>
      <c r="LF160" s="27">
        <v>1.0463846006753914</v>
      </c>
      <c r="LG160" s="27">
        <v>1.0180429915347886</v>
      </c>
      <c r="LH160" s="27">
        <v>0.95145341188359678</v>
      </c>
      <c r="LI160" s="27">
        <v>0.69717877335600664</v>
      </c>
      <c r="LJ160" s="9">
        <v>91.124103743415944</v>
      </c>
      <c r="LK160" s="27">
        <v>260.90535383156737</v>
      </c>
      <c r="LL160" s="9">
        <v>1.792735741824155</v>
      </c>
      <c r="LM160" s="9">
        <v>2.5471203898728372</v>
      </c>
      <c r="LN160" s="9">
        <v>1.9467540130336556</v>
      </c>
      <c r="LO160" s="9">
        <v>1.7766197277315157</v>
      </c>
      <c r="LP160" s="9">
        <v>2.7075470649650519</v>
      </c>
      <c r="LQ160" s="9">
        <v>3.1906257110393592</v>
      </c>
      <c r="LR160" s="9">
        <v>2.9762772047377077</v>
      </c>
      <c r="LS160" s="9">
        <v>3.8122994232509275</v>
      </c>
      <c r="LT160" s="9">
        <v>259.52129050942966</v>
      </c>
      <c r="LU160" s="9">
        <v>248.76918660319691</v>
      </c>
      <c r="LV160" s="9">
        <v>279.9666626414301</v>
      </c>
      <c r="LW160" s="9">
        <v>238.77393830880862</v>
      </c>
      <c r="LX160" s="9">
        <v>249.42252313358262</v>
      </c>
      <c r="LY160" s="9">
        <v>235.3150026666641</v>
      </c>
      <c r="LZ160" s="9">
        <v>245.59346496166251</v>
      </c>
      <c r="MA160" s="9">
        <v>303.29316387123657</v>
      </c>
      <c r="MB160" s="9">
        <v>182.70916387123651</v>
      </c>
      <c r="MC160" s="9">
        <v>256.56769930865687</v>
      </c>
      <c r="MD160" s="9">
        <v>312.48819718797461</v>
      </c>
      <c r="ME160" s="9">
        <v>210.73650607432293</v>
      </c>
      <c r="MF160" s="9">
        <v>231.16423380258001</v>
      </c>
      <c r="MG160" s="9">
        <v>239.33406169581374</v>
      </c>
      <c r="MH160" s="9">
        <v>235.40554484099283</v>
      </c>
      <c r="MI160" s="9">
        <v>228.05230657982997</v>
      </c>
      <c r="MJ160" s="9">
        <v>210.77425536845584</v>
      </c>
      <c r="MK160" s="9">
        <v>242.8350044802294</v>
      </c>
      <c r="ML160" s="9">
        <v>313.82156714618702</v>
      </c>
      <c r="MM160" s="9">
        <v>380.30744117176744</v>
      </c>
      <c r="MN160" s="9">
        <v>333.16369658544102</v>
      </c>
      <c r="MO160" s="9">
        <v>174.12377910724842</v>
      </c>
      <c r="MP160" s="9">
        <v>176.27107752301353</v>
      </c>
      <c r="MQ160" s="9">
        <v>215.36332637990219</v>
      </c>
      <c r="MR160" s="9">
        <v>225.81516455198914</v>
      </c>
      <c r="MS160" s="9">
        <v>224.39072381453221</v>
      </c>
      <c r="MT160" s="9">
        <v>204.01124303677</v>
      </c>
      <c r="MU160" s="9">
        <v>230.22793088875622</v>
      </c>
      <c r="MV160" s="9">
        <v>277.07918681855591</v>
      </c>
      <c r="MW160" s="9">
        <v>71.782409947727942</v>
      </c>
      <c r="MX160" s="9">
        <v>72.975586491509205</v>
      </c>
      <c r="MY160" s="9">
        <v>69.766497400978466</v>
      </c>
      <c r="MZ160" s="9">
        <v>73.926627673660391</v>
      </c>
      <c r="NA160" s="9">
        <v>65.7946239935942</v>
      </c>
      <c r="NB160" s="9">
        <v>62.299321086850895</v>
      </c>
      <c r="NC160" s="9">
        <v>69.389621366666688</v>
      </c>
      <c r="ND160" s="9">
        <v>74.077733083124627</v>
      </c>
      <c r="NE160" s="9">
        <v>244.06973333333337</v>
      </c>
      <c r="NF160" s="9">
        <v>250.53486333333336</v>
      </c>
      <c r="NG160" s="9">
        <v>9.7240179590448808</v>
      </c>
      <c r="NH160" s="9">
        <v>12.969784233963779</v>
      </c>
      <c r="NI160" s="9">
        <v>7.8809890448162871</v>
      </c>
      <c r="NJ160" s="9">
        <v>93.178975237876656</v>
      </c>
      <c r="NK160" s="9">
        <v>224.26581836911345</v>
      </c>
      <c r="NL160" s="9">
        <v>144.48765349716919</v>
      </c>
      <c r="NM160" s="9">
        <v>150.76019215334838</v>
      </c>
      <c r="NN160" s="9">
        <v>1.525141323771199</v>
      </c>
      <c r="NO160" s="9">
        <v>1.6033058167422394</v>
      </c>
      <c r="NP160" s="27">
        <v>103.23083356508859</v>
      </c>
      <c r="NQ160" s="27">
        <v>113.32281970632543</v>
      </c>
      <c r="NR160" s="27">
        <v>94.141698374550813</v>
      </c>
      <c r="NS160" s="27">
        <v>178.28475256957211</v>
      </c>
      <c r="NT160" s="27">
        <v>117.99857716165455</v>
      </c>
      <c r="NU160" s="27">
        <v>226.31444627991766</v>
      </c>
      <c r="NV160" s="27">
        <v>1636.3555643700415</v>
      </c>
      <c r="NW160" s="27">
        <v>321.77308998651995</v>
      </c>
      <c r="NX160" s="27">
        <v>250.00719025938105</v>
      </c>
      <c r="NY160" s="27">
        <v>164.74179705860803</v>
      </c>
      <c r="NZ160" s="27">
        <v>90.377175104667757</v>
      </c>
      <c r="OA160" s="27">
        <v>88.704005353486153</v>
      </c>
      <c r="OB160" s="27">
        <v>92.069100661548404</v>
      </c>
      <c r="OC160" s="27">
        <v>126.53660181842052</v>
      </c>
      <c r="OD160" s="27">
        <v>973.59524884381801</v>
      </c>
      <c r="OE160" s="27">
        <v>160.84334197616457</v>
      </c>
      <c r="OF160" s="27">
        <v>2728.8476118232802</v>
      </c>
      <c r="OG160" s="27">
        <v>3937.6974746246851</v>
      </c>
      <c r="OH160" s="27">
        <v>6820.6666623718593</v>
      </c>
      <c r="OI160" s="27">
        <v>3026.7617241408752</v>
      </c>
      <c r="OJ160" s="9">
        <v>286.37882898719567</v>
      </c>
      <c r="OK160" s="9">
        <v>223.54322805479848</v>
      </c>
      <c r="OL160" s="9">
        <v>41.034565951285963</v>
      </c>
      <c r="OM160" s="9">
        <v>121.09705818563697</v>
      </c>
      <c r="ON160" s="9">
        <v>354.75637387552808</v>
      </c>
      <c r="OO160" s="9">
        <v>212.89483446547911</v>
      </c>
      <c r="OP160" s="9">
        <v>111.72785136526687</v>
      </c>
      <c r="OQ160" s="9">
        <v>111.18048900296891</v>
      </c>
      <c r="OR160" s="9">
        <v>155.50047241467385</v>
      </c>
      <c r="OS160" s="9">
        <v>180.26942680189322</v>
      </c>
      <c r="OT160" s="9">
        <v>238.83514184968973</v>
      </c>
      <c r="OU160" s="9">
        <v>357.40828216738123</v>
      </c>
      <c r="OV160" s="9">
        <v>208.79472009597129</v>
      </c>
      <c r="OW160" s="9">
        <v>249.22005580276621</v>
      </c>
      <c r="OX160" s="9">
        <v>205.56187933848963</v>
      </c>
      <c r="OY160" s="9">
        <v>185.62179187309496</v>
      </c>
      <c r="OZ160" s="9">
        <v>189.20898526138316</v>
      </c>
      <c r="PA160" s="9">
        <v>147.97824506792591</v>
      </c>
      <c r="PB160" s="9">
        <v>147.55853909274987</v>
      </c>
      <c r="PC160" s="9">
        <v>143.88235751694108</v>
      </c>
      <c r="PD160" s="9">
        <v>149.55840714462011</v>
      </c>
      <c r="PE160" s="9">
        <v>225.81554060938717</v>
      </c>
    </row>
    <row r="161" spans="1:421" ht="15.75">
      <c r="A161" s="5">
        <v>43374</v>
      </c>
      <c r="B161" s="9">
        <v>260.57393066666668</v>
      </c>
      <c r="C161" s="9">
        <v>118.95766400000001</v>
      </c>
      <c r="D161" s="9">
        <v>225.05504000000005</v>
      </c>
      <c r="E161" s="9">
        <v>1328.27</v>
      </c>
      <c r="F161" s="9">
        <v>165.33333333333334</v>
      </c>
      <c r="G161" s="9">
        <v>377</v>
      </c>
      <c r="H161" s="9">
        <v>178.48008513333332</v>
      </c>
      <c r="I161" s="9">
        <v>185.29999999999998</v>
      </c>
      <c r="J161" s="9">
        <v>143.29915599999998</v>
      </c>
      <c r="K161" s="9">
        <v>167.24796183333331</v>
      </c>
      <c r="L161" s="9">
        <v>135.33333333333334</v>
      </c>
      <c r="M161" s="9">
        <v>1305.2966666666669</v>
      </c>
      <c r="N161" s="9">
        <v>280</v>
      </c>
      <c r="O161" s="9">
        <v>131.17504589000001</v>
      </c>
      <c r="P161" s="9">
        <v>172.18102662199999</v>
      </c>
      <c r="Q161" s="9">
        <v>147.20436800000002</v>
      </c>
      <c r="R161" s="9">
        <v>146.80125877083333</v>
      </c>
      <c r="S161" s="9">
        <v>135.09110864659868</v>
      </c>
      <c r="T161" s="9">
        <v>117.12425105853333</v>
      </c>
      <c r="U161" s="9">
        <v>539.81287162009994</v>
      </c>
      <c r="V161" s="9">
        <v>180.88594399272725</v>
      </c>
      <c r="W161" s="9">
        <v>207.66666666666666</v>
      </c>
      <c r="X161" s="9">
        <v>1334.8333333333333</v>
      </c>
      <c r="Y161" s="9">
        <v>177.22716123333331</v>
      </c>
      <c r="Z161" s="9">
        <v>301.86461190619696</v>
      </c>
      <c r="AA161" s="17">
        <v>274.84295329333332</v>
      </c>
      <c r="AB161" s="9">
        <v>369.66666666666669</v>
      </c>
      <c r="AC161" s="9">
        <v>820.66666666666663</v>
      </c>
      <c r="AD161" s="9">
        <v>369.33333333333331</v>
      </c>
      <c r="AE161" s="9">
        <v>1533.2180033645307</v>
      </c>
      <c r="AF161" s="9">
        <v>1299.2575973866669</v>
      </c>
      <c r="AG161" s="9">
        <v>1352.9678829832822</v>
      </c>
      <c r="AH161" s="9">
        <v>1366.9500634096876</v>
      </c>
      <c r="AI161" s="9">
        <v>1353.2768357666585</v>
      </c>
      <c r="AJ161" s="9">
        <v>1307.876435175667</v>
      </c>
      <c r="AK161" s="9">
        <v>2032.2167545683976</v>
      </c>
      <c r="AL161" s="9">
        <v>205.03718082341018</v>
      </c>
      <c r="AM161" s="9">
        <v>181.48691031305816</v>
      </c>
      <c r="AN161" s="9">
        <v>142.72299403513071</v>
      </c>
      <c r="AO161" s="9">
        <v>181.15030904727269</v>
      </c>
      <c r="AP161" s="9">
        <v>296.33333333333331</v>
      </c>
      <c r="AQ161" s="9">
        <v>250.71458123333332</v>
      </c>
      <c r="AR161" s="9">
        <v>177.20000000000002</v>
      </c>
      <c r="AS161" s="9">
        <v>165.83333333333334</v>
      </c>
      <c r="AT161" s="9">
        <v>175.33333333333334</v>
      </c>
      <c r="AU161" s="9">
        <v>175.26666666666668</v>
      </c>
      <c r="AV161" s="9">
        <v>151.43333333333334</v>
      </c>
      <c r="AW161" s="9">
        <v>215.10000000000002</v>
      </c>
      <c r="AX161" s="9">
        <v>136.33333333333331</v>
      </c>
      <c r="AY161" s="9">
        <v>203.76666666666665</v>
      </c>
      <c r="AZ161" s="9">
        <v>145.5333333333333</v>
      </c>
      <c r="BA161" s="9">
        <v>130.70000000000002</v>
      </c>
      <c r="BB161" s="9">
        <v>138.83333333333334</v>
      </c>
      <c r="BC161" s="9">
        <v>198.10000000000002</v>
      </c>
      <c r="BD161" s="9">
        <v>101.73333333333335</v>
      </c>
      <c r="BE161" s="9">
        <v>171.2</v>
      </c>
      <c r="BF161" s="9">
        <v>155.03333333333333</v>
      </c>
      <c r="BG161" s="9">
        <v>94.999999999999986</v>
      </c>
      <c r="BH161" s="9">
        <v>148.13333333333333</v>
      </c>
      <c r="BI161" s="9">
        <v>185.32032244378448</v>
      </c>
      <c r="BJ161" s="9">
        <v>169.98605751708095</v>
      </c>
      <c r="BK161" s="9">
        <v>206.993733562778</v>
      </c>
      <c r="BL161" s="9">
        <v>143.58719920615229</v>
      </c>
      <c r="BM161" s="9">
        <v>122.80220737031354</v>
      </c>
      <c r="BN161" s="9">
        <v>138.04411477649819</v>
      </c>
      <c r="BO161" s="9">
        <v>161.87464045346991</v>
      </c>
      <c r="BP161" s="9">
        <v>194.12347309343022</v>
      </c>
      <c r="BQ161" s="9">
        <v>234.43526170798901</v>
      </c>
      <c r="BR161" s="9">
        <v>130.41709053916583</v>
      </c>
      <c r="BS161" s="9">
        <v>143.72661726583615</v>
      </c>
      <c r="BT161" s="9">
        <v>172.70519669742592</v>
      </c>
      <c r="BU161" s="9">
        <v>186.01126637189407</v>
      </c>
      <c r="BV161" s="9">
        <v>213.69841269841268</v>
      </c>
      <c r="BW161" s="9">
        <v>161.03333333333333</v>
      </c>
      <c r="BX161" s="9">
        <v>248</v>
      </c>
      <c r="BY161" s="9">
        <v>170.5</v>
      </c>
      <c r="BZ161" s="9">
        <v>191.3</v>
      </c>
      <c r="CA161" s="9">
        <v>260.97604403039844</v>
      </c>
      <c r="CB161" s="9">
        <v>177.4361111111111</v>
      </c>
      <c r="CC161" s="9">
        <v>1922.5772686009193</v>
      </c>
      <c r="CD161" s="9">
        <v>3103.0063095000005</v>
      </c>
      <c r="CE161" s="9">
        <v>3482.8790079753248</v>
      </c>
      <c r="CF161" s="9">
        <v>3903.0736293184859</v>
      </c>
      <c r="CG161" s="9">
        <v>3130.5641203999999</v>
      </c>
      <c r="CH161" s="27">
        <v>6315.6403276991878</v>
      </c>
      <c r="CI161" s="27">
        <v>3652.3322256961183</v>
      </c>
      <c r="CJ161" s="27">
        <v>11564.259889934665</v>
      </c>
      <c r="CK161" s="27">
        <v>4544.66678440121</v>
      </c>
      <c r="CL161" s="27">
        <v>191.08754652773993</v>
      </c>
      <c r="CM161" s="27">
        <v>2932.6246423272155</v>
      </c>
      <c r="CN161" s="27">
        <v>9265.323538610015</v>
      </c>
      <c r="CO161" s="27">
        <v>11506.246189772648</v>
      </c>
      <c r="CP161" s="27">
        <v>11598.426402819994</v>
      </c>
      <c r="CQ161" s="27">
        <v>132.65316629197594</v>
      </c>
      <c r="CR161" s="27">
        <v>166.77120460823727</v>
      </c>
      <c r="CS161" s="27">
        <v>447.60943397247388</v>
      </c>
      <c r="CT161" s="27">
        <v>153.09757645440578</v>
      </c>
      <c r="CU161" s="27">
        <v>152.86484261644668</v>
      </c>
      <c r="CV161" s="27">
        <v>499.70401387468263</v>
      </c>
      <c r="CW161" s="9">
        <v>226.07942265273371</v>
      </c>
      <c r="CX161" s="9">
        <v>815.37151405818622</v>
      </c>
      <c r="CY161" s="9">
        <v>137.23614044044047</v>
      </c>
      <c r="CZ161" s="9">
        <v>150.61119462020284</v>
      </c>
      <c r="DA161" s="9">
        <v>201.22777944867849</v>
      </c>
      <c r="DB161" s="9">
        <v>1719.9962511142098</v>
      </c>
      <c r="DC161" s="27">
        <v>258.80925218307146</v>
      </c>
      <c r="DD161" s="9">
        <v>4225.5049260021633</v>
      </c>
      <c r="DE161" s="9">
        <v>369.24695133293443</v>
      </c>
      <c r="DF161" s="9">
        <v>374.75185422919134</v>
      </c>
      <c r="DG161" s="9">
        <v>421.00354751377517</v>
      </c>
      <c r="DH161" s="9">
        <v>387.2725708020979</v>
      </c>
      <c r="DI161" s="9">
        <v>353.12631209567002</v>
      </c>
      <c r="DJ161" s="9">
        <v>850.32309495288416</v>
      </c>
      <c r="DK161" s="9">
        <v>855.36569394314631</v>
      </c>
      <c r="DL161" s="9">
        <v>938.1313831055437</v>
      </c>
      <c r="DM161" s="9">
        <v>835.21373614713025</v>
      </c>
      <c r="DN161" s="9">
        <v>323.19897572359935</v>
      </c>
      <c r="DO161" s="9">
        <v>322.28277749410614</v>
      </c>
      <c r="DP161" s="9">
        <v>344.34411438416316</v>
      </c>
      <c r="DQ161" s="9">
        <v>321.93990279715899</v>
      </c>
      <c r="DR161" s="9">
        <v>5308.899628039886</v>
      </c>
      <c r="DS161" s="9">
        <v>376.23480327118386</v>
      </c>
      <c r="DT161" s="9">
        <v>446.49808156545902</v>
      </c>
      <c r="DU161" s="9">
        <v>863.36314700756532</v>
      </c>
      <c r="DV161" s="9">
        <v>977.10774997616682</v>
      </c>
      <c r="DW161" s="9">
        <v>146.1555455661379</v>
      </c>
      <c r="DX161" s="9">
        <v>470.14726037176467</v>
      </c>
      <c r="DY161" s="9">
        <v>445.73948690035706</v>
      </c>
      <c r="DZ161" s="9">
        <v>992.22960217358172</v>
      </c>
      <c r="EA161" s="9">
        <v>972.86364616850335</v>
      </c>
      <c r="EB161" s="9">
        <v>231.82265111658148</v>
      </c>
      <c r="EC161" s="9">
        <v>208.52459602129647</v>
      </c>
      <c r="ED161" s="17">
        <v>746.6067816891873</v>
      </c>
      <c r="EE161" s="9">
        <v>501.06992614616547</v>
      </c>
      <c r="EF161" s="9">
        <v>1315.4355142486879</v>
      </c>
      <c r="EG161" s="9">
        <v>1144.4612958175674</v>
      </c>
      <c r="EH161" s="9">
        <v>252.08245076921418</v>
      </c>
      <c r="EI161" s="9">
        <v>837.07004668041191</v>
      </c>
      <c r="EJ161" s="9">
        <v>375.27387732414087</v>
      </c>
      <c r="EK161" s="9">
        <v>376.97536815564996</v>
      </c>
      <c r="EL161" s="9">
        <v>366.98229999613409</v>
      </c>
      <c r="EM161" s="9">
        <v>130.44462662044322</v>
      </c>
      <c r="EN161" s="9">
        <v>263.60875805678802</v>
      </c>
      <c r="EO161" s="9">
        <v>193.96193768716859</v>
      </c>
      <c r="EP161" s="9">
        <v>169.64736690491787</v>
      </c>
      <c r="EQ161" s="9">
        <v>274.7235471877168</v>
      </c>
      <c r="ER161" s="9">
        <v>285.42118755996341</v>
      </c>
      <c r="ES161" s="9">
        <v>131.03319369461789</v>
      </c>
      <c r="ET161" s="9">
        <v>245.71203822798569</v>
      </c>
      <c r="EU161" s="9">
        <v>110.88048609842106</v>
      </c>
      <c r="EV161" s="9">
        <v>193.15343832315094</v>
      </c>
      <c r="EW161" s="9">
        <v>161.52141418511903</v>
      </c>
      <c r="EX161" s="9">
        <v>164.79060890768764</v>
      </c>
      <c r="EY161" s="9">
        <v>155.526523090415</v>
      </c>
      <c r="EZ161" s="9">
        <v>170.67624542767169</v>
      </c>
      <c r="FA161" s="9">
        <v>175.15862242215229</v>
      </c>
      <c r="FB161" s="9">
        <v>128.83221286365247</v>
      </c>
      <c r="FC161" s="9">
        <v>607.98967849285179</v>
      </c>
      <c r="FD161" s="9">
        <v>4404.0664928223068</v>
      </c>
      <c r="FE161" s="9">
        <v>279.98797666352795</v>
      </c>
      <c r="FF161" s="9">
        <v>967.40565069679178</v>
      </c>
      <c r="FG161" s="9">
        <v>1117.378126919431</v>
      </c>
      <c r="FH161" s="9">
        <v>573.8312588496326</v>
      </c>
      <c r="FI161" s="9">
        <v>447.3378960908766</v>
      </c>
      <c r="FJ161" s="9">
        <v>27.914450850514651</v>
      </c>
      <c r="FK161" s="9">
        <v>28.452548265748089</v>
      </c>
      <c r="FL161" s="9">
        <v>386.31830966550945</v>
      </c>
      <c r="FM161" s="9">
        <v>475.81168591472925</v>
      </c>
      <c r="FN161" s="9">
        <v>1038.5391286017441</v>
      </c>
      <c r="FO161" s="9">
        <v>169.69412600542634</v>
      </c>
      <c r="FP161" s="9">
        <v>459.77185888215558</v>
      </c>
      <c r="FQ161" s="9">
        <v>380.8164228749348</v>
      </c>
      <c r="FR161" s="9">
        <v>425.29434678296457</v>
      </c>
      <c r="FS161" s="9">
        <v>358.01797580289394</v>
      </c>
      <c r="FT161" s="9">
        <v>581.21241600632629</v>
      </c>
      <c r="FU161" s="9">
        <v>0.68642381091930771</v>
      </c>
      <c r="FV161" s="9">
        <v>704.74144186963906</v>
      </c>
      <c r="FW161" s="9">
        <v>868.50598068985994</v>
      </c>
      <c r="FX161" s="9">
        <v>153.82429303387426</v>
      </c>
      <c r="FY161" s="9">
        <v>187.60831625797064</v>
      </c>
      <c r="FZ161" s="9">
        <v>147.67031921251373</v>
      </c>
      <c r="GA161" s="9">
        <v>154.97107179766084</v>
      </c>
      <c r="GB161" s="9">
        <v>125.92554047848637</v>
      </c>
      <c r="GC161" s="9">
        <v>175.30368411382261</v>
      </c>
      <c r="GD161" s="9">
        <v>180.60232439775865</v>
      </c>
      <c r="GE161" s="9">
        <v>123.89763490443303</v>
      </c>
      <c r="GF161" s="9">
        <v>108.22966716912288</v>
      </c>
      <c r="GG161" s="9">
        <v>157.64757379964962</v>
      </c>
      <c r="GH161" s="9">
        <v>195.71377255208915</v>
      </c>
      <c r="GI161" s="9">
        <v>803.58624989999998</v>
      </c>
      <c r="GJ161" s="9">
        <v>18.599996538581554</v>
      </c>
      <c r="GK161" s="9">
        <v>16.621697109970786</v>
      </c>
      <c r="GL161" s="9">
        <v>3.3163916062707135</v>
      </c>
      <c r="GM161" s="9">
        <v>1.0715580981499435</v>
      </c>
      <c r="GN161" s="9">
        <v>1.9017400801448616</v>
      </c>
      <c r="GO161" s="9">
        <v>2.8288483003300811</v>
      </c>
      <c r="GP161" s="9">
        <v>1.6410904717234418</v>
      </c>
      <c r="GQ161" s="9">
        <v>5.81979595794279</v>
      </c>
      <c r="GR161" s="9">
        <v>0.47521432458369178</v>
      </c>
      <c r="GS161" s="9">
        <v>4.7860357372013835</v>
      </c>
      <c r="GT161" s="9">
        <v>1.6060877652605516</v>
      </c>
      <c r="GU161" s="9">
        <v>188.09227643521865</v>
      </c>
      <c r="GV161" s="9">
        <v>161.48743890337371</v>
      </c>
      <c r="GW161" s="9">
        <v>135.20401117566394</v>
      </c>
      <c r="GX161" s="9">
        <v>167.74899946933667</v>
      </c>
      <c r="GY161" s="9">
        <v>151.45336674077629</v>
      </c>
      <c r="GZ161" s="9">
        <v>140.21669860935785</v>
      </c>
      <c r="HA161" s="9">
        <v>240.74998785724244</v>
      </c>
      <c r="HB161" s="9">
        <v>109.93125857252039</v>
      </c>
      <c r="HC161" s="9">
        <v>113.82409985137033</v>
      </c>
      <c r="HD161" s="9">
        <v>170.67640864263615</v>
      </c>
      <c r="HE161" s="9">
        <v>122.81704605589702</v>
      </c>
      <c r="HF161" s="9">
        <v>127.85776363324339</v>
      </c>
      <c r="HG161" s="9">
        <v>122.90746611397503</v>
      </c>
      <c r="HH161" s="9">
        <v>15.008819681733359</v>
      </c>
      <c r="HI161" s="9">
        <v>1.1376133138265623</v>
      </c>
      <c r="HJ161" s="9">
        <v>15.911215147406914</v>
      </c>
      <c r="HK161" s="9">
        <v>0.43430159906061422</v>
      </c>
      <c r="HL161" s="34">
        <v>234.16707626009276</v>
      </c>
      <c r="HM161" s="9">
        <v>201.43118811347725</v>
      </c>
      <c r="HN161" s="34">
        <v>249.22993855356287</v>
      </c>
      <c r="HO161" s="9">
        <v>1.2799709285948186</v>
      </c>
      <c r="HP161" s="9">
        <v>1.4454656577677876</v>
      </c>
      <c r="HQ161" s="9">
        <v>0.67655428087140501</v>
      </c>
      <c r="HR161" s="9">
        <v>2.045639014154502</v>
      </c>
      <c r="HS161" s="9">
        <v>5.7463537036893877</v>
      </c>
      <c r="HT161" s="9">
        <v>0.51649858216816025</v>
      </c>
      <c r="HU161" s="9">
        <v>0.5095895317837239</v>
      </c>
      <c r="HV161" s="9">
        <v>0.79915824149435377</v>
      </c>
      <c r="HW161" s="9">
        <v>3.8153500519663979</v>
      </c>
      <c r="HX161" s="9">
        <v>0.85951305336221384</v>
      </c>
      <c r="HY161" s="9">
        <v>1.3112641689147102</v>
      </c>
      <c r="HZ161" s="9">
        <v>0.56123945370339412</v>
      </c>
      <c r="IA161" s="9">
        <v>1.9317915744624072</v>
      </c>
      <c r="IB161" s="9">
        <v>1.1689842871651275</v>
      </c>
      <c r="IC161" s="9">
        <v>1.6223872102485053</v>
      </c>
      <c r="ID161" s="9">
        <v>1.2779060717267818</v>
      </c>
      <c r="IE161" s="9">
        <v>1.9642888559106748</v>
      </c>
      <c r="IF161" s="9">
        <v>1.9046916487794383</v>
      </c>
      <c r="IG161" s="9">
        <v>1.286364495917028</v>
      </c>
      <c r="IH161" s="9">
        <v>0.68712746394601321</v>
      </c>
      <c r="II161" s="9">
        <v>184.57765721141672</v>
      </c>
      <c r="IJ161" s="9">
        <v>225.42457744191071</v>
      </c>
      <c r="IK161" s="9">
        <v>199.67165525847884</v>
      </c>
      <c r="IL161" s="9">
        <v>182.1888540470126</v>
      </c>
      <c r="IM161" s="9">
        <v>234.08825020857711</v>
      </c>
      <c r="IN161" s="9">
        <v>175.25412221941448</v>
      </c>
      <c r="IO161" s="9">
        <v>192.8337656767043</v>
      </c>
      <c r="IP161" s="9">
        <v>201.32730618666977</v>
      </c>
      <c r="IQ161" s="9">
        <v>99.900102864127547</v>
      </c>
      <c r="IR161" s="9">
        <v>102.18865865344087</v>
      </c>
      <c r="IS161" s="9">
        <v>234.62880284720353</v>
      </c>
      <c r="IT161" s="9">
        <v>169.09887915293643</v>
      </c>
      <c r="IU161" s="9">
        <v>230.48809601334298</v>
      </c>
      <c r="IV161" s="9">
        <v>180.6384921543995</v>
      </c>
      <c r="IW161" s="9">
        <v>146.65811596507072</v>
      </c>
      <c r="IX161" s="9">
        <v>140.51945176685302</v>
      </c>
      <c r="IY161" s="9">
        <v>103.80785588820483</v>
      </c>
      <c r="IZ161" s="9">
        <v>114.43383766610083</v>
      </c>
      <c r="JA161" s="9">
        <v>121.34872982665732</v>
      </c>
      <c r="JB161" s="9">
        <v>97.951781146751927</v>
      </c>
      <c r="JC161" s="9">
        <v>159.2079383268815</v>
      </c>
      <c r="JD161" s="9">
        <v>204.62048304339805</v>
      </c>
      <c r="JE161" s="9">
        <v>1.5527167221364144</v>
      </c>
      <c r="JF161" s="9">
        <v>0.4327860201502351</v>
      </c>
      <c r="JG161" s="9">
        <v>0.9222149796722745</v>
      </c>
      <c r="JH161" s="9">
        <v>1.2781468415933015</v>
      </c>
      <c r="JI161" s="9">
        <v>1.6223037402536256</v>
      </c>
      <c r="JJ161" s="9">
        <v>1.9894962940110024</v>
      </c>
      <c r="JK161" s="9">
        <v>2.1274351537993703</v>
      </c>
      <c r="JL161" s="9">
        <v>2.2419417408214022</v>
      </c>
      <c r="JM161" s="9">
        <v>1.5423267619356507</v>
      </c>
      <c r="JN161" s="9">
        <v>1.5211509744270322</v>
      </c>
      <c r="JO161" s="9">
        <v>1.7397500416513982</v>
      </c>
      <c r="JP161" s="9">
        <v>1.7065471489213695</v>
      </c>
      <c r="JQ161" s="9">
        <v>1.0722760640417834</v>
      </c>
      <c r="JR161" s="9">
        <v>1.0512837359324443</v>
      </c>
      <c r="JS161" s="9">
        <v>2.5485340976044499</v>
      </c>
      <c r="JT161" s="9">
        <v>2.2577664617861175</v>
      </c>
      <c r="JU161" s="9">
        <v>1.4056038500059049</v>
      </c>
      <c r="JV161" s="9">
        <v>1.3491936313609902</v>
      </c>
      <c r="JW161" s="9">
        <v>3.2916632895648381</v>
      </c>
      <c r="JX161" s="9">
        <v>2.6879307181512977</v>
      </c>
      <c r="JY161" s="9">
        <v>1.8224777223969675</v>
      </c>
      <c r="JZ161" s="9">
        <v>1.7955712837012556</v>
      </c>
      <c r="KA161" s="9">
        <v>1.0381844305560781</v>
      </c>
      <c r="KB161" s="9">
        <v>0.87256362057655867</v>
      </c>
      <c r="KC161" s="9">
        <v>0.75292809109381498</v>
      </c>
      <c r="KD161" s="9">
        <v>0.88615859017598309</v>
      </c>
      <c r="KE161" s="9">
        <v>0.64120787805867996</v>
      </c>
      <c r="KF161" s="9">
        <v>1.2538764839942873</v>
      </c>
      <c r="KG161" s="9">
        <v>0.39424434823691584</v>
      </c>
      <c r="KH161" s="9">
        <v>0.70951175794390053</v>
      </c>
      <c r="KI161" s="9">
        <v>1.8077291291530728</v>
      </c>
      <c r="KJ161" s="9">
        <v>0.58071294947800123</v>
      </c>
      <c r="KK161" s="9">
        <v>0.53292110049444763</v>
      </c>
      <c r="KL161" s="9">
        <v>1.8622137921702764</v>
      </c>
      <c r="KM161" s="9">
        <v>1.5960170496641695</v>
      </c>
      <c r="KN161" s="9">
        <v>0.65953413183221477</v>
      </c>
      <c r="KO161" s="9">
        <v>0.56943804465684</v>
      </c>
      <c r="KP161" s="9">
        <v>1.954667070393505</v>
      </c>
      <c r="KQ161" s="9">
        <v>0.28700577273617023</v>
      </c>
      <c r="KR161" s="9">
        <v>0.24651854322316022</v>
      </c>
      <c r="KS161" s="9">
        <v>0.26333332359552086</v>
      </c>
      <c r="KT161" s="9">
        <v>0.19258179855834009</v>
      </c>
      <c r="KU161" s="9">
        <v>67.006416686296973</v>
      </c>
      <c r="KV161" s="27">
        <v>1.302360435115917</v>
      </c>
      <c r="KW161" s="27">
        <v>0.87430784121736316</v>
      </c>
      <c r="KX161" s="27">
        <v>1.6719837344489084</v>
      </c>
      <c r="KY161" s="27">
        <v>1.0505241927298365</v>
      </c>
      <c r="KZ161" s="27">
        <v>0.87612902559836514</v>
      </c>
      <c r="LA161" s="27">
        <v>1.0694626651848225</v>
      </c>
      <c r="LB161" s="27">
        <v>0.42065715805597359</v>
      </c>
      <c r="LC161" s="27">
        <v>0.60689561747576559</v>
      </c>
      <c r="LD161" s="27">
        <v>1.3383678447107681</v>
      </c>
      <c r="LE161" s="27">
        <v>1.6042899009533402</v>
      </c>
      <c r="LF161" s="27">
        <v>1.023832041725715</v>
      </c>
      <c r="LG161" s="27">
        <v>0.99140574683834981</v>
      </c>
      <c r="LH161" s="27">
        <v>0.82880742789100093</v>
      </c>
      <c r="LI161" s="27">
        <v>0.70287110394381291</v>
      </c>
      <c r="LJ161" s="9">
        <v>89.819538100109241</v>
      </c>
      <c r="LK161" s="27">
        <v>258.80925218307146</v>
      </c>
      <c r="LL161" s="9">
        <v>1.8729257109307365</v>
      </c>
      <c r="LM161" s="9">
        <v>2.6451507287187073</v>
      </c>
      <c r="LN161" s="9">
        <v>2.0196929455422108</v>
      </c>
      <c r="LO161" s="9">
        <v>1.8980039533508903</v>
      </c>
      <c r="LP161" s="9">
        <v>2.8659756409528185</v>
      </c>
      <c r="LQ161" s="9">
        <v>3.2226733848875546</v>
      </c>
      <c r="LR161" s="9">
        <v>3.2197179140359178</v>
      </c>
      <c r="LS161" s="9">
        <v>3.8587679895332099</v>
      </c>
      <c r="LT161" s="9">
        <v>260.77595231500925</v>
      </c>
      <c r="LU161" s="9">
        <v>249.47184927866462</v>
      </c>
      <c r="LV161" s="9">
        <v>282.38183874009326</v>
      </c>
      <c r="LW161" s="9">
        <v>240.15462379886247</v>
      </c>
      <c r="LX161" s="9">
        <v>245.60946248964061</v>
      </c>
      <c r="LY161" s="9">
        <v>236.35293066666412</v>
      </c>
      <c r="LZ161" s="9">
        <v>249.11847103943643</v>
      </c>
      <c r="MA161" s="9">
        <v>306.23625746067557</v>
      </c>
      <c r="MB161" s="9">
        <v>185.30225746067552</v>
      </c>
      <c r="MC161" s="9">
        <v>255.36741923529914</v>
      </c>
      <c r="MD161" s="9">
        <v>305.34273776751218</v>
      </c>
      <c r="ME161" s="9">
        <v>211.9457671831731</v>
      </c>
      <c r="MF161" s="9">
        <v>232.0021440235524</v>
      </c>
      <c r="MG161" s="9">
        <v>237.92783661974781</v>
      </c>
      <c r="MH161" s="9">
        <v>245.1237901674248</v>
      </c>
      <c r="MI161" s="9">
        <v>230.38698756683698</v>
      </c>
      <c r="MJ161" s="9">
        <v>213.91983611667109</v>
      </c>
      <c r="MK161" s="9">
        <v>244.44226068144661</v>
      </c>
      <c r="ML161" s="9">
        <v>315.8396308885782</v>
      </c>
      <c r="MM161" s="9">
        <v>381.0143802521963</v>
      </c>
      <c r="MN161" s="9">
        <v>337.04815750501228</v>
      </c>
      <c r="MO161" s="9">
        <v>175.49684497194312</v>
      </c>
      <c r="MP161" s="9">
        <v>175.67468678376969</v>
      </c>
      <c r="MQ161" s="9">
        <v>215.96879400377767</v>
      </c>
      <c r="MR161" s="9">
        <v>226.62468554275853</v>
      </c>
      <c r="MS161" s="9">
        <v>221.94946696816791</v>
      </c>
      <c r="MT161" s="9">
        <v>200.9051633577493</v>
      </c>
      <c r="MU161" s="9">
        <v>231.28166724451006</v>
      </c>
      <c r="MV161" s="9">
        <v>279.1264152344761</v>
      </c>
      <c r="MW161" s="9">
        <v>73.162627283851464</v>
      </c>
      <c r="MX161" s="9">
        <v>74.139851042131028</v>
      </c>
      <c r="MY161" s="9">
        <v>71.425263044012468</v>
      </c>
      <c r="MZ161" s="9">
        <v>75.150008257436497</v>
      </c>
      <c r="NA161" s="9">
        <v>65.42634768444637</v>
      </c>
      <c r="NB161" s="9">
        <v>63.160655118099655</v>
      </c>
      <c r="NC161" s="9">
        <v>64.969485566666691</v>
      </c>
      <c r="ND161" s="9">
        <v>74.398429790259513</v>
      </c>
      <c r="NE161" s="9">
        <v>244.89318533333335</v>
      </c>
      <c r="NF161" s="9">
        <v>251.78696333333335</v>
      </c>
      <c r="NG161" s="9">
        <v>8.9064910773244677</v>
      </c>
      <c r="NH161" s="9">
        <v>10.230190655878069</v>
      </c>
      <c r="NI161" s="9">
        <v>7.8943480929704331</v>
      </c>
      <c r="NJ161" s="9">
        <v>93.333162596675862</v>
      </c>
      <c r="NK161" s="9">
        <v>222.82011900196341</v>
      </c>
      <c r="NL161" s="9">
        <v>186.91876314385027</v>
      </c>
      <c r="NM161" s="9">
        <v>151.01574544180647</v>
      </c>
      <c r="NN161" s="9">
        <v>1.5280917903337015</v>
      </c>
      <c r="NO161" s="9">
        <v>1.6022433953753765</v>
      </c>
      <c r="NP161" s="27">
        <v>87.821153370715507</v>
      </c>
      <c r="NQ161" s="27">
        <v>113.32281970632543</v>
      </c>
      <c r="NR161" s="27">
        <v>92.998833564175939</v>
      </c>
      <c r="NS161" s="27">
        <v>177.62966242012794</v>
      </c>
      <c r="NT161" s="27">
        <v>101.37805045497858</v>
      </c>
      <c r="NU161" s="27">
        <v>219.36714258369841</v>
      </c>
      <c r="NV161" s="27">
        <v>1636.3555643700415</v>
      </c>
      <c r="NW161" s="27">
        <v>321.49804510530288</v>
      </c>
      <c r="NX161" s="27">
        <v>250.00719025938105</v>
      </c>
      <c r="NY161" s="27">
        <v>164.74179705860803</v>
      </c>
      <c r="NZ161" s="27">
        <v>90.377175104667757</v>
      </c>
      <c r="OA161" s="27">
        <v>88.704005353486153</v>
      </c>
      <c r="OB161" s="27">
        <v>92.069100661548404</v>
      </c>
      <c r="OC161" s="27">
        <v>126.53660181842052</v>
      </c>
      <c r="OD161" s="27">
        <v>973.03340767099928</v>
      </c>
      <c r="OE161" s="27">
        <v>161.82082186358397</v>
      </c>
      <c r="OF161" s="27">
        <v>2629.3353331185649</v>
      </c>
      <c r="OG161" s="27">
        <v>3909.1146438131727</v>
      </c>
      <c r="OH161" s="27">
        <v>6707.2077432038404</v>
      </c>
      <c r="OI161" s="27">
        <v>3083.039154105948</v>
      </c>
      <c r="OJ161" s="9">
        <v>286.37882898719567</v>
      </c>
      <c r="OK161" s="9">
        <v>223.89470556047974</v>
      </c>
      <c r="OL161" s="9">
        <v>41.034565951285963</v>
      </c>
      <c r="OM161" s="9">
        <v>121.09705818563697</v>
      </c>
      <c r="ON161" s="9">
        <v>354.75637387552808</v>
      </c>
      <c r="OO161" s="9">
        <v>214.65908311672075</v>
      </c>
      <c r="OP161" s="9">
        <v>110.49813651826253</v>
      </c>
      <c r="OQ161" s="9">
        <v>111.36457629214411</v>
      </c>
      <c r="OR161" s="9">
        <v>155.6296010026534</v>
      </c>
      <c r="OS161" s="9">
        <v>177.15106760588952</v>
      </c>
      <c r="OT161" s="9">
        <v>238.68249308722287</v>
      </c>
      <c r="OU161" s="9">
        <v>359.22469813700366</v>
      </c>
      <c r="OV161" s="9">
        <v>210.10568142577034</v>
      </c>
      <c r="OW161" s="9">
        <v>250.63329471199913</v>
      </c>
      <c r="OX161" s="9">
        <v>207.76699255963931</v>
      </c>
      <c r="OY161" s="9">
        <v>186.75425052108577</v>
      </c>
      <c r="OZ161" s="9">
        <v>189.33398026512205</v>
      </c>
      <c r="PA161" s="9">
        <v>148.70347581421248</v>
      </c>
      <c r="PB161" s="9">
        <v>147.96512555430951</v>
      </c>
      <c r="PC161" s="9">
        <v>145.8508270348583</v>
      </c>
      <c r="PD161" s="9">
        <v>150.52625919056945</v>
      </c>
      <c r="PE161" s="9">
        <v>225.50758440291898</v>
      </c>
    </row>
    <row r="162" spans="1:421" ht="15.75">
      <c r="A162" s="2">
        <v>43466</v>
      </c>
      <c r="B162" s="9">
        <v>260.57393066666668</v>
      </c>
      <c r="C162" s="9">
        <v>118.95766400000001</v>
      </c>
      <c r="D162" s="9">
        <v>225.05504000000005</v>
      </c>
      <c r="E162" s="9">
        <v>1328.27</v>
      </c>
      <c r="F162" s="9">
        <v>165.33333333333334</v>
      </c>
      <c r="G162" s="9">
        <v>377</v>
      </c>
      <c r="H162" s="9">
        <v>178.48008513333332</v>
      </c>
      <c r="I162" s="9">
        <v>185.29999999999998</v>
      </c>
      <c r="J162" s="9">
        <v>143.29915599999998</v>
      </c>
      <c r="K162" s="9">
        <v>167.24796183333331</v>
      </c>
      <c r="L162" s="9">
        <v>135.33333333333334</v>
      </c>
      <c r="M162" s="9">
        <v>1305.2966666666669</v>
      </c>
      <c r="N162" s="9">
        <v>280</v>
      </c>
      <c r="O162" s="9">
        <v>131.17504589000001</v>
      </c>
      <c r="P162" s="9">
        <v>172.18102662199999</v>
      </c>
      <c r="Q162" s="9">
        <v>147.20436800000002</v>
      </c>
      <c r="R162" s="9">
        <v>146.80125877083333</v>
      </c>
      <c r="S162" s="9">
        <v>135.09110864659868</v>
      </c>
      <c r="T162" s="9">
        <v>117.12425105853333</v>
      </c>
      <c r="U162" s="9">
        <v>539.81287162009994</v>
      </c>
      <c r="V162" s="9">
        <v>180.88594399272725</v>
      </c>
      <c r="W162" s="9">
        <v>207.66666666666666</v>
      </c>
      <c r="X162" s="9">
        <v>1334.8333333333333</v>
      </c>
      <c r="Y162" s="9">
        <v>177.22716123333331</v>
      </c>
      <c r="Z162" s="9">
        <v>301.86461190619696</v>
      </c>
      <c r="AA162" s="17">
        <v>274.84295329333332</v>
      </c>
      <c r="AB162" s="9">
        <v>369.66666666666669</v>
      </c>
      <c r="AC162" s="9">
        <v>820.66666666666663</v>
      </c>
      <c r="AD162" s="9">
        <v>369.33333333333331</v>
      </c>
      <c r="AE162" s="9">
        <v>1533.2180033645307</v>
      </c>
      <c r="AF162" s="9">
        <v>1299.2575973866669</v>
      </c>
      <c r="AG162" s="9">
        <v>1352.9678829832822</v>
      </c>
      <c r="AH162" s="9">
        <v>1366.9500634096876</v>
      </c>
      <c r="AI162" s="9">
        <v>1353.2768357666585</v>
      </c>
      <c r="AJ162" s="9">
        <v>1307.876435175667</v>
      </c>
      <c r="AK162" s="9">
        <v>2032.2167545683976</v>
      </c>
      <c r="AL162" s="9">
        <v>205.03718082341018</v>
      </c>
      <c r="AM162" s="9">
        <v>181.48691031305816</v>
      </c>
      <c r="AN162" s="9">
        <v>142.72299403513071</v>
      </c>
      <c r="AO162" s="9">
        <v>181.15030904727269</v>
      </c>
      <c r="AP162" s="9">
        <v>296.33333333333331</v>
      </c>
      <c r="AQ162" s="9">
        <v>250.71458123333332</v>
      </c>
      <c r="AR162" s="9">
        <v>177.20000000000002</v>
      </c>
      <c r="AS162" s="9">
        <v>165.83333333333334</v>
      </c>
      <c r="AT162" s="9">
        <v>175.33333333333334</v>
      </c>
      <c r="AU162" s="9">
        <v>175.26666666666668</v>
      </c>
      <c r="AV162" s="9">
        <v>151.43333333333334</v>
      </c>
      <c r="AW162" s="9">
        <v>215.10000000000002</v>
      </c>
      <c r="AX162" s="9">
        <v>136.33333333333331</v>
      </c>
      <c r="AY162" s="9">
        <v>203.76666666666665</v>
      </c>
      <c r="AZ162" s="9">
        <v>145.5333333333333</v>
      </c>
      <c r="BA162" s="9">
        <v>130.70000000000002</v>
      </c>
      <c r="BB162" s="9">
        <v>138.83333333333334</v>
      </c>
      <c r="BC162" s="9">
        <v>198.10000000000002</v>
      </c>
      <c r="BD162" s="9">
        <v>101.73333333333335</v>
      </c>
      <c r="BE162" s="9">
        <v>171.2</v>
      </c>
      <c r="BF162" s="9">
        <v>155.03333333333333</v>
      </c>
      <c r="BG162" s="9">
        <v>94.999999999999986</v>
      </c>
      <c r="BH162" s="9">
        <v>148.13333333333333</v>
      </c>
      <c r="BI162" s="9">
        <v>185.32032244378448</v>
      </c>
      <c r="BJ162" s="9">
        <v>169.98605751708095</v>
      </c>
      <c r="BK162" s="9">
        <v>206.993733562778</v>
      </c>
      <c r="BL162" s="9">
        <v>143.58719920615229</v>
      </c>
      <c r="BM162" s="9">
        <v>122.80220737031354</v>
      </c>
      <c r="BN162" s="9">
        <v>138.04411477649819</v>
      </c>
      <c r="BO162" s="9">
        <v>161.87464045346991</v>
      </c>
      <c r="BP162" s="9">
        <v>194.12347309343022</v>
      </c>
      <c r="BQ162" s="9">
        <v>234.43526170798901</v>
      </c>
      <c r="BR162" s="9">
        <v>130.41709053916583</v>
      </c>
      <c r="BS162" s="9">
        <v>143.72661726583615</v>
      </c>
      <c r="BT162" s="9">
        <v>172.70519669742592</v>
      </c>
      <c r="BU162" s="9">
        <v>186.01126637189407</v>
      </c>
      <c r="BV162" s="9">
        <v>213.69841269841268</v>
      </c>
      <c r="BW162" s="9">
        <v>161.03333333333333</v>
      </c>
      <c r="BX162" s="9">
        <v>248</v>
      </c>
      <c r="BY162" s="9">
        <v>170.5</v>
      </c>
      <c r="BZ162" s="9">
        <v>191.3</v>
      </c>
      <c r="CA162" s="9">
        <v>260.97604403039844</v>
      </c>
      <c r="CB162" s="9">
        <v>177.4361111111111</v>
      </c>
      <c r="CC162" s="9">
        <v>1922.5772686009193</v>
      </c>
      <c r="CD162" s="9">
        <v>3103.0063095000005</v>
      </c>
      <c r="CE162" s="9">
        <v>3482.8790079753248</v>
      </c>
      <c r="CF162" s="9">
        <v>3777.6236133348857</v>
      </c>
      <c r="CG162" s="9">
        <v>2900.5565792398102</v>
      </c>
      <c r="CH162" s="27">
        <v>6566.0800923736524</v>
      </c>
      <c r="CI162" s="27">
        <v>3964.4581131392074</v>
      </c>
      <c r="CJ162" s="27">
        <v>12231.190408979393</v>
      </c>
      <c r="CK162" s="27">
        <v>4693.7789396824446</v>
      </c>
      <c r="CL162" s="27">
        <v>201.08754652773993</v>
      </c>
      <c r="CM162" s="27">
        <v>3197.0146523379499</v>
      </c>
      <c r="CN162" s="27">
        <v>9645.9931619950567</v>
      </c>
      <c r="CO162" s="27">
        <v>11938.020304274276</v>
      </c>
      <c r="CP162" s="27">
        <v>12155.807389563377</v>
      </c>
      <c r="CQ162" s="27">
        <v>134.77909036779818</v>
      </c>
      <c r="CR162" s="27">
        <v>170.10288780888749</v>
      </c>
      <c r="CS162" s="27">
        <v>416.85796325596061</v>
      </c>
      <c r="CT162" s="27">
        <v>159.14123816329948</v>
      </c>
      <c r="CU162" s="27">
        <v>167.23307925349272</v>
      </c>
      <c r="CV162" s="27">
        <v>502.78680585733952</v>
      </c>
      <c r="CW162" s="9">
        <v>237.41492651319945</v>
      </c>
      <c r="CX162" s="9">
        <v>818.14144384667702</v>
      </c>
      <c r="CY162" s="9">
        <v>138.30440715469081</v>
      </c>
      <c r="CZ162" s="9">
        <v>152.80132569247587</v>
      </c>
      <c r="DA162" s="9">
        <v>204.03615651132174</v>
      </c>
      <c r="DB162" s="9">
        <v>1672.7001926967691</v>
      </c>
      <c r="DC162" s="27">
        <v>267.47736504110867</v>
      </c>
      <c r="DD162" s="9">
        <v>4339.64998427517</v>
      </c>
      <c r="DE162" s="9">
        <v>378.35636005143772</v>
      </c>
      <c r="DF162" s="9">
        <v>377.84250266486015</v>
      </c>
      <c r="DG162" s="9">
        <v>433.65178575339263</v>
      </c>
      <c r="DH162" s="9">
        <v>398.50041035339353</v>
      </c>
      <c r="DI162" s="9">
        <v>361.42524966748181</v>
      </c>
      <c r="DJ162" s="9">
        <v>852.92225558971211</v>
      </c>
      <c r="DK162" s="9">
        <v>852.7044820580893</v>
      </c>
      <c r="DL162" s="9">
        <v>928.81772068808175</v>
      </c>
      <c r="DM162" s="9">
        <v>844.22529446938381</v>
      </c>
      <c r="DN162" s="9">
        <v>333.37747831683203</v>
      </c>
      <c r="DO162" s="9">
        <v>326.35621510016279</v>
      </c>
      <c r="DP162" s="9">
        <v>349.51912263406399</v>
      </c>
      <c r="DQ162" s="9">
        <v>332.71670145333223</v>
      </c>
      <c r="DR162" s="9">
        <v>5442.7279655439588</v>
      </c>
      <c r="DS162" s="9">
        <v>384.91890583528721</v>
      </c>
      <c r="DT162" s="9">
        <v>463.79633456901809</v>
      </c>
      <c r="DU162" s="9">
        <v>884.26192060886774</v>
      </c>
      <c r="DV162" s="9">
        <v>994.9778674316866</v>
      </c>
      <c r="DW162" s="9">
        <v>147.87090412592221</v>
      </c>
      <c r="DX162" s="9">
        <v>469.47081523291592</v>
      </c>
      <c r="DY162" s="9">
        <v>450.39082757919641</v>
      </c>
      <c r="DZ162" s="9">
        <v>1013.9487887786437</v>
      </c>
      <c r="EA162" s="9">
        <v>958.34368210639127</v>
      </c>
      <c r="EB162" s="9">
        <v>245.10128628963747</v>
      </c>
      <c r="EC162" s="9">
        <v>220.67554636648762</v>
      </c>
      <c r="ED162" s="17">
        <v>772.01237582395743</v>
      </c>
      <c r="EE162" s="9">
        <v>506.42357135812472</v>
      </c>
      <c r="EF162" s="9">
        <v>1263.9090210080212</v>
      </c>
      <c r="EG162" s="9">
        <v>1182.0725858959427</v>
      </c>
      <c r="EH162" s="9">
        <v>261.08631925145482</v>
      </c>
      <c r="EI162" s="9">
        <v>894.82381689655222</v>
      </c>
      <c r="EJ162" s="9">
        <v>376.30268046123888</v>
      </c>
      <c r="EK162" s="9">
        <v>384.18595186016762</v>
      </c>
      <c r="EL162" s="9">
        <v>375.20784229101071</v>
      </c>
      <c r="EM162" s="9">
        <v>133.18575732150558</v>
      </c>
      <c r="EN162" s="9">
        <v>264.38499139141675</v>
      </c>
      <c r="EO162" s="9">
        <v>198.81874027558462</v>
      </c>
      <c r="EP162" s="9">
        <v>173.7116129051318</v>
      </c>
      <c r="EQ162" s="9">
        <v>277.54255254590942</v>
      </c>
      <c r="ER162" s="9">
        <v>285.82030748878412</v>
      </c>
      <c r="ES162" s="9">
        <v>133.66017113973356</v>
      </c>
      <c r="ET162" s="9">
        <v>246.79440090456168</v>
      </c>
      <c r="EU162" s="9">
        <v>111.54363808120276</v>
      </c>
      <c r="EV162" s="9">
        <v>209.15884572774232</v>
      </c>
      <c r="EW162" s="9">
        <v>165.3173820496431</v>
      </c>
      <c r="EX162" s="9">
        <v>166.56862107255188</v>
      </c>
      <c r="EY162" s="9">
        <v>160.73270601610255</v>
      </c>
      <c r="EZ162" s="9">
        <v>176.28530691339225</v>
      </c>
      <c r="FA162" s="9">
        <v>181.41492941618168</v>
      </c>
      <c r="FB162" s="9">
        <v>130.20871127944926</v>
      </c>
      <c r="FC162" s="9">
        <v>663.17399052169458</v>
      </c>
      <c r="FD162" s="9">
        <v>4432.1584144947992</v>
      </c>
      <c r="FE162" s="9">
        <v>334.32478595068119</v>
      </c>
      <c r="FF162" s="9">
        <v>977.29546114538039</v>
      </c>
      <c r="FG162" s="9">
        <v>1250.4764400930744</v>
      </c>
      <c r="FH162" s="9">
        <v>576.11970795078332</v>
      </c>
      <c r="FI162" s="9">
        <v>435.47962944673111</v>
      </c>
      <c r="FJ162" s="9">
        <v>29.04024497855611</v>
      </c>
      <c r="FK162" s="9">
        <v>29.714749940671116</v>
      </c>
      <c r="FL162" s="9">
        <v>383.54540830721743</v>
      </c>
      <c r="FM162" s="9">
        <v>493.54306108965022</v>
      </c>
      <c r="FN162" s="9">
        <v>1192.4719951729373</v>
      </c>
      <c r="FO162" s="9">
        <v>170.69220020854087</v>
      </c>
      <c r="FP162" s="9">
        <v>514.27626899257359</v>
      </c>
      <c r="FQ162" s="9">
        <v>420.44455402184445</v>
      </c>
      <c r="FR162" s="9">
        <v>485.69728775449744</v>
      </c>
      <c r="FS162" s="9">
        <v>349.69433881958827</v>
      </c>
      <c r="FT162" s="9">
        <v>605.16530352337588</v>
      </c>
      <c r="FU162" s="9">
        <v>0.68119855585075229</v>
      </c>
      <c r="FV162" s="9">
        <v>681.8593423597863</v>
      </c>
      <c r="FW162" s="9">
        <v>852.70738323858791</v>
      </c>
      <c r="FX162" s="9">
        <v>158.35473276362683</v>
      </c>
      <c r="FY162" s="9">
        <v>193.76153421153089</v>
      </c>
      <c r="FZ162" s="9">
        <v>146.41366283193454</v>
      </c>
      <c r="GA162" s="9">
        <v>158.23660763220619</v>
      </c>
      <c r="GB162" s="9">
        <v>125.69015850524087</v>
      </c>
      <c r="GC162" s="9">
        <v>173.05161249873686</v>
      </c>
      <c r="GD162" s="9">
        <v>184.43959548389017</v>
      </c>
      <c r="GE162" s="9">
        <v>129.00369601180978</v>
      </c>
      <c r="GF162" s="9">
        <v>104.7155811980864</v>
      </c>
      <c r="GG162" s="9">
        <v>156.44751521931155</v>
      </c>
      <c r="GH162" s="9">
        <v>195.71377255208915</v>
      </c>
      <c r="GI162" s="9">
        <v>803.58624989999998</v>
      </c>
      <c r="GJ162" s="9">
        <v>17.129446255258365</v>
      </c>
      <c r="GK162" s="9">
        <v>15.871009033728473</v>
      </c>
      <c r="GL162" s="9">
        <v>3.2968032776633605</v>
      </c>
      <c r="GM162" s="9">
        <v>1.0868281435116964</v>
      </c>
      <c r="GN162" s="9">
        <v>1.5708550711737184</v>
      </c>
      <c r="GO162" s="9">
        <v>3.4188708073584309</v>
      </c>
      <c r="GP162" s="9">
        <v>1.6212268724416035</v>
      </c>
      <c r="GQ162" s="9">
        <v>5.7640379540083853</v>
      </c>
      <c r="GR162" s="9">
        <v>0.42587322969976743</v>
      </c>
      <c r="GS162" s="9">
        <v>4.8768020865706179</v>
      </c>
      <c r="GT162" s="9">
        <v>1.6033328311623809</v>
      </c>
      <c r="GU162" s="9">
        <v>182.0564021751176</v>
      </c>
      <c r="GV162" s="9">
        <v>159.04813751405234</v>
      </c>
      <c r="GW162" s="9">
        <v>124.61794299525457</v>
      </c>
      <c r="GX162" s="9">
        <v>167.95107965576435</v>
      </c>
      <c r="GY162" s="9">
        <v>156.23650802071359</v>
      </c>
      <c r="GZ162" s="9">
        <v>116.97922518717576</v>
      </c>
      <c r="HA162" s="9">
        <v>242.22204065015453</v>
      </c>
      <c r="HB162" s="9">
        <v>108.60066132242517</v>
      </c>
      <c r="HC162" s="9">
        <v>115.44612965170684</v>
      </c>
      <c r="HD162" s="9">
        <v>152.95522382637193</v>
      </c>
      <c r="HE162" s="9">
        <v>101.44802732915323</v>
      </c>
      <c r="HF162" s="9">
        <v>130.28256425754671</v>
      </c>
      <c r="HG162" s="9">
        <v>113.19017349289669</v>
      </c>
      <c r="HH162" s="9">
        <v>13.939533076628042</v>
      </c>
      <c r="HI162" s="9">
        <v>1.1762290910060638</v>
      </c>
      <c r="HJ162" s="9">
        <v>15.616264255322486</v>
      </c>
      <c r="HK162" s="9">
        <v>0.50702359736410607</v>
      </c>
      <c r="HL162" s="34">
        <v>232.48407769390877</v>
      </c>
      <c r="HM162" s="9">
        <v>195.12743815265191</v>
      </c>
      <c r="HN162" s="34">
        <v>240.04271834850297</v>
      </c>
      <c r="HO162" s="9">
        <v>1.2051669286119182</v>
      </c>
      <c r="HP162" s="9">
        <v>1.4912779486225052</v>
      </c>
      <c r="HQ162" s="9">
        <v>0.68432409257708382</v>
      </c>
      <c r="HR162" s="9">
        <v>1.9127835981476793</v>
      </c>
      <c r="HS162" s="9">
        <v>5.4783043649280891</v>
      </c>
      <c r="HT162" s="9">
        <v>0.60432773487058766</v>
      </c>
      <c r="HU162" s="9">
        <v>0.50868410212213022</v>
      </c>
      <c r="HV162" s="9">
        <v>0.85973609908854975</v>
      </c>
      <c r="HW162" s="9">
        <v>3.8679149200832965</v>
      </c>
      <c r="HX162" s="9">
        <v>0.94121996293866439</v>
      </c>
      <c r="HY162" s="9">
        <v>1.5392483693848535</v>
      </c>
      <c r="HZ162" s="9">
        <v>0.63176159225536055</v>
      </c>
      <c r="IA162" s="9">
        <v>1.9225489574904069</v>
      </c>
      <c r="IB162" s="9">
        <v>1.0132226278025864</v>
      </c>
      <c r="IC162" s="9">
        <v>1.6719921819134147</v>
      </c>
      <c r="ID162" s="9">
        <v>1.2505332298195837</v>
      </c>
      <c r="IE162" s="9">
        <v>2.0307890204048555</v>
      </c>
      <c r="IF162" s="9">
        <v>1.8666586118218349</v>
      </c>
      <c r="IG162" s="9">
        <v>1.2103454842565251</v>
      </c>
      <c r="IH162" s="9">
        <v>0.85163351202974069</v>
      </c>
      <c r="II162" s="9">
        <v>190.91003692226414</v>
      </c>
      <c r="IJ162" s="9">
        <v>229.10185905420653</v>
      </c>
      <c r="IK162" s="9">
        <v>200.46102084806614</v>
      </c>
      <c r="IL162" s="9">
        <v>181.96040188028306</v>
      </c>
      <c r="IM162" s="9">
        <v>242.81253160763043</v>
      </c>
      <c r="IN162" s="9">
        <v>180.06837205467411</v>
      </c>
      <c r="IO162" s="9">
        <v>183.71961189806899</v>
      </c>
      <c r="IP162" s="9">
        <v>189.98880259151554</v>
      </c>
      <c r="IQ162" s="9">
        <v>114.91870272482412</v>
      </c>
      <c r="IR162" s="9">
        <v>108.25985856119445</v>
      </c>
      <c r="IS162" s="9">
        <v>262.64257296269335</v>
      </c>
      <c r="IT162" s="9">
        <v>179.22363203177309</v>
      </c>
      <c r="IU162" s="9">
        <v>193.98069816618724</v>
      </c>
      <c r="IV162" s="9">
        <v>176.79978681201527</v>
      </c>
      <c r="IW162" s="9">
        <v>138.08712934415806</v>
      </c>
      <c r="IX162" s="9">
        <v>131.39332047371673</v>
      </c>
      <c r="IY162" s="9">
        <v>121.46009413490792</v>
      </c>
      <c r="IZ162" s="9">
        <v>123.10816067518584</v>
      </c>
      <c r="JA162" s="9">
        <v>132.88436579679009</v>
      </c>
      <c r="JB162" s="9">
        <v>114.98226138007648</v>
      </c>
      <c r="JC162" s="9">
        <v>137.99422918659673</v>
      </c>
      <c r="JD162" s="9">
        <v>200.23749726905788</v>
      </c>
      <c r="JE162" s="9">
        <v>1.740143313622454</v>
      </c>
      <c r="JF162" s="9">
        <v>0.46533793868142742</v>
      </c>
      <c r="JG162" s="9">
        <v>0.8386359306210871</v>
      </c>
      <c r="JH162" s="9">
        <v>1.1962129547503724</v>
      </c>
      <c r="JI162" s="9">
        <v>1.5649911679957289</v>
      </c>
      <c r="JJ162" s="9">
        <v>1.9424150113225187</v>
      </c>
      <c r="JK162" s="9">
        <v>2.0793387929191725</v>
      </c>
      <c r="JL162" s="9">
        <v>2.1907236421928076</v>
      </c>
      <c r="JM162" s="9">
        <v>1.41943028560428</v>
      </c>
      <c r="JN162" s="9">
        <v>1.4088564591208217</v>
      </c>
      <c r="JO162" s="9">
        <v>1.665494920963126</v>
      </c>
      <c r="JP162" s="9">
        <v>1.6548178165527201</v>
      </c>
      <c r="JQ162" s="9">
        <v>1.0305143713091094</v>
      </c>
      <c r="JR162" s="9">
        <v>1.0461434209880425</v>
      </c>
      <c r="JS162" s="9">
        <v>2.4508430767916223</v>
      </c>
      <c r="JT162" s="9">
        <v>2.3466063519969076</v>
      </c>
      <c r="JU162" s="9">
        <v>1.3191479464602573</v>
      </c>
      <c r="JV162" s="9">
        <v>1.2707829425370512</v>
      </c>
      <c r="JW162" s="9">
        <v>2.7550772608058165</v>
      </c>
      <c r="JX162" s="9">
        <v>2.536933567628171</v>
      </c>
      <c r="JY162" s="9">
        <v>1.7473286877591809</v>
      </c>
      <c r="JZ162" s="9">
        <v>1.7436355989561545</v>
      </c>
      <c r="KA162" s="9">
        <v>1.1412261919945288</v>
      </c>
      <c r="KB162" s="9">
        <v>0.92023513672653212</v>
      </c>
      <c r="KC162" s="9">
        <v>0.70729038357128937</v>
      </c>
      <c r="KD162" s="9">
        <v>0.95085280848022657</v>
      </c>
      <c r="KE162" s="9">
        <v>0.62279745630789418</v>
      </c>
      <c r="KF162" s="9">
        <v>1.3834216074639689</v>
      </c>
      <c r="KG162" s="9">
        <v>0.45071082100720999</v>
      </c>
      <c r="KH162" s="9">
        <v>0.76739301714047148</v>
      </c>
      <c r="KI162" s="9">
        <v>1.9616540180185849</v>
      </c>
      <c r="KJ162" s="9">
        <v>0.62511038725674273</v>
      </c>
      <c r="KK162" s="9">
        <v>0.53510608506730373</v>
      </c>
      <c r="KL162" s="9">
        <v>2.0201442143574213</v>
      </c>
      <c r="KM162" s="9">
        <v>1.9054218295556893</v>
      </c>
      <c r="KN162" s="9">
        <v>0.72914397122329377</v>
      </c>
      <c r="KO162" s="9">
        <v>0.64739526687656324</v>
      </c>
      <c r="KP162" s="9">
        <v>2.2077403898719385</v>
      </c>
      <c r="KQ162" s="9">
        <v>0.27440114556494893</v>
      </c>
      <c r="KR162" s="9">
        <v>0.23400176642227696</v>
      </c>
      <c r="KS162" s="9">
        <v>0.24885223136936321</v>
      </c>
      <c r="KT162" s="9">
        <v>0.17281679967172245</v>
      </c>
      <c r="KU162" s="9">
        <v>59.782281400414291</v>
      </c>
      <c r="KV162" s="27">
        <v>1.4587106876217388</v>
      </c>
      <c r="KW162" s="27">
        <v>0.86516351753297815</v>
      </c>
      <c r="KX162" s="27">
        <v>1.6456420319289269</v>
      </c>
      <c r="KY162" s="27">
        <v>1.0423058747694371</v>
      </c>
      <c r="KZ162" s="27">
        <v>0.81778499626420809</v>
      </c>
      <c r="LA162" s="27">
        <v>1.0136599660629482</v>
      </c>
      <c r="LB162" s="27">
        <v>0.43258860121332443</v>
      </c>
      <c r="LC162" s="27">
        <v>0.63400569823368502</v>
      </c>
      <c r="LD162" s="27">
        <v>1.2937369245760211</v>
      </c>
      <c r="LE162" s="27">
        <v>1.4443344445687816</v>
      </c>
      <c r="LF162" s="27">
        <v>0.99657223390069472</v>
      </c>
      <c r="LG162" s="27">
        <v>0.98119728774690929</v>
      </c>
      <c r="LH162" s="27">
        <v>0.86038306987171342</v>
      </c>
      <c r="LI162" s="27">
        <v>0.81736047331162631</v>
      </c>
      <c r="LJ162" s="9">
        <v>94.244877665922047</v>
      </c>
      <c r="LK162" s="27">
        <v>267.47736504110867</v>
      </c>
      <c r="LL162" s="9">
        <v>1.8204253405416817</v>
      </c>
      <c r="LM162" s="9">
        <v>2.6736906449477682</v>
      </c>
      <c r="LN162" s="9">
        <v>2.208845161920888</v>
      </c>
      <c r="LO162" s="9">
        <v>2.1189340294216144</v>
      </c>
      <c r="LP162" s="9">
        <v>2.9694824317057318</v>
      </c>
      <c r="LQ162" s="9">
        <v>3.3340601848529641</v>
      </c>
      <c r="LR162" s="9">
        <v>2.9784732484293772</v>
      </c>
      <c r="LS162" s="9">
        <v>4.2989986542527854</v>
      </c>
      <c r="LT162" s="9">
        <v>262.21931191683666</v>
      </c>
      <c r="LU162" s="9">
        <v>250.82853704805021</v>
      </c>
      <c r="LV162" s="9">
        <v>286.02728327901355</v>
      </c>
      <c r="LW162" s="9">
        <v>242.43899150364584</v>
      </c>
      <c r="LX162" s="9">
        <v>259.16692397746635</v>
      </c>
      <c r="LY162" s="9">
        <v>237.32269066666416</v>
      </c>
      <c r="LZ162" s="9">
        <v>249.69155173942244</v>
      </c>
      <c r="MA162" s="9">
        <v>310.57628178703021</v>
      </c>
      <c r="MB162" s="9">
        <v>189.29228178703016</v>
      </c>
      <c r="MC162" s="9">
        <v>254.43923405415171</v>
      </c>
      <c r="MD162" s="9">
        <v>298.3155220980791</v>
      </c>
      <c r="ME162" s="9">
        <v>214.44553885278427</v>
      </c>
      <c r="MF162" s="9">
        <v>232.15873342800899</v>
      </c>
      <c r="MG162" s="9">
        <v>238.02103463919681</v>
      </c>
      <c r="MH162" s="9">
        <v>252.18874595886612</v>
      </c>
      <c r="MI162" s="9">
        <v>230.2058436720942</v>
      </c>
      <c r="MJ162" s="9">
        <v>213.36156552199969</v>
      </c>
      <c r="MK162" s="9">
        <v>244.59942162046335</v>
      </c>
      <c r="ML162" s="9">
        <v>318.18054888233127</v>
      </c>
      <c r="MM162" s="9">
        <v>383.48785370405869</v>
      </c>
      <c r="MN162" s="9">
        <v>337.57303464059379</v>
      </c>
      <c r="MO162" s="9">
        <v>180.72480332949456</v>
      </c>
      <c r="MP162" s="9">
        <v>176.39774951677285</v>
      </c>
      <c r="MQ162" s="9">
        <v>218.49668978435807</v>
      </c>
      <c r="MR162" s="9">
        <v>226.78467761159411</v>
      </c>
      <c r="MS162" s="9">
        <v>234.56685859253668</v>
      </c>
      <c r="MT162" s="9">
        <v>230.5273287091668</v>
      </c>
      <c r="MU162" s="9">
        <v>232.6610258592342</v>
      </c>
      <c r="MV162" s="9">
        <v>280.70034599982927</v>
      </c>
      <c r="MW162" s="9">
        <v>75.072153491420622</v>
      </c>
      <c r="MX162" s="9">
        <v>76.200071283692012</v>
      </c>
      <c r="MY162" s="9">
        <v>72.584417534115786</v>
      </c>
      <c r="MZ162" s="9">
        <v>78.775192880153739</v>
      </c>
      <c r="NA162" s="9">
        <v>69.812853940905455</v>
      </c>
      <c r="NB162" s="9">
        <v>68.537051521398183</v>
      </c>
      <c r="NC162" s="9">
        <v>69.569118866666685</v>
      </c>
      <c r="ND162" s="9">
        <v>74.706187759112908</v>
      </c>
      <c r="NE162" s="9">
        <v>246.16539733333335</v>
      </c>
      <c r="NF162" s="9">
        <v>253.06233333333333</v>
      </c>
      <c r="NG162" s="9">
        <v>9.6967789495209242</v>
      </c>
      <c r="NH162" s="9">
        <v>10.174108563080939</v>
      </c>
      <c r="NI162" s="9">
        <v>8.6536908069539784</v>
      </c>
      <c r="NJ162" s="9">
        <v>94.024506068421132</v>
      </c>
      <c r="NK162" s="9">
        <v>224.01481184880794</v>
      </c>
      <c r="NL162" s="9">
        <v>214.65968864495224</v>
      </c>
      <c r="NM162" s="9">
        <v>165.54167014737405</v>
      </c>
      <c r="NN162" s="9">
        <v>1.5385782508118642</v>
      </c>
      <c r="NO162" s="9">
        <v>1.6110626924433353</v>
      </c>
      <c r="NP162" s="27">
        <v>91.895036012696053</v>
      </c>
      <c r="NQ162" s="27">
        <v>124.73805969530498</v>
      </c>
      <c r="NR162" s="27">
        <v>95.993296658608074</v>
      </c>
      <c r="NS162" s="27">
        <v>184.08907400930383</v>
      </c>
      <c r="NT162" s="27">
        <v>106.26683119506224</v>
      </c>
      <c r="NU162" s="27">
        <v>218.75513624871428</v>
      </c>
      <c r="NV162" s="27">
        <v>1712.2173831971445</v>
      </c>
      <c r="NW162" s="27">
        <v>321.04530861660464</v>
      </c>
      <c r="NX162" s="27">
        <v>274.10921910409206</v>
      </c>
      <c r="NY162" s="27">
        <v>195.61241505769129</v>
      </c>
      <c r="NZ162" s="27">
        <v>100.93191111001755</v>
      </c>
      <c r="OA162" s="27">
        <v>100.16638718272428</v>
      </c>
      <c r="OB162" s="27">
        <v>101.93348999001938</v>
      </c>
      <c r="OC162" s="27">
        <v>138.71937988537866</v>
      </c>
      <c r="OD162" s="27">
        <v>1066.8980181974603</v>
      </c>
      <c r="OE162" s="27">
        <v>162.78533231259331</v>
      </c>
      <c r="OF162" s="27">
        <v>2686.4831838624932</v>
      </c>
      <c r="OG162" s="27">
        <v>3747.6407063357938</v>
      </c>
      <c r="OH162" s="27">
        <v>6711.1384032764036</v>
      </c>
      <c r="OI162" s="27">
        <v>2772.2802018472221</v>
      </c>
      <c r="OJ162" s="9">
        <v>285.87525105759198</v>
      </c>
      <c r="OK162" s="9">
        <v>223.40985217394478</v>
      </c>
      <c r="OL162" s="9">
        <v>41.513784850452886</v>
      </c>
      <c r="OM162" s="9">
        <v>123.04828168925869</v>
      </c>
      <c r="ON162" s="9">
        <v>362.28053839847462</v>
      </c>
      <c r="OO162" s="9">
        <v>216.79721972485282</v>
      </c>
      <c r="OP162" s="9">
        <v>110.26529542295535</v>
      </c>
      <c r="OQ162" s="9">
        <v>110.85025465201473</v>
      </c>
      <c r="OR162" s="9">
        <v>156.39475297540227</v>
      </c>
      <c r="OS162" s="9">
        <v>178.67360617597842</v>
      </c>
      <c r="OT162" s="9">
        <v>245.10123086551587</v>
      </c>
      <c r="OU162" s="9">
        <v>361.96046382068073</v>
      </c>
      <c r="OV162" s="9">
        <v>210.72143297231631</v>
      </c>
      <c r="OW162" s="9">
        <v>251.5625173122715</v>
      </c>
      <c r="OX162" s="9">
        <v>209.22920174790647</v>
      </c>
      <c r="OY162" s="9">
        <v>188.01726105339728</v>
      </c>
      <c r="OZ162" s="9">
        <v>188.97751068034614</v>
      </c>
      <c r="PA162" s="9">
        <v>148.42301404888195</v>
      </c>
      <c r="PB162" s="9">
        <v>148.36473747635193</v>
      </c>
      <c r="PC162" s="9">
        <v>143.63197946944564</v>
      </c>
      <c r="PD162" s="9">
        <v>151.46512221725604</v>
      </c>
      <c r="PE162" s="9">
        <v>230.91755446446916</v>
      </c>
    </row>
    <row r="163" spans="1:421" ht="15.75">
      <c r="A163" s="3">
        <v>43556</v>
      </c>
      <c r="B163" s="9">
        <v>260.57393066666668</v>
      </c>
      <c r="C163" s="9">
        <v>118.95766400000001</v>
      </c>
      <c r="D163" s="9">
        <v>225.05504000000005</v>
      </c>
      <c r="E163" s="9">
        <v>1328.27</v>
      </c>
      <c r="F163" s="9">
        <v>165.33333333333334</v>
      </c>
      <c r="G163" s="9">
        <v>377</v>
      </c>
      <c r="H163" s="9">
        <v>178.48008513333332</v>
      </c>
      <c r="I163" s="9">
        <v>185.29999999999998</v>
      </c>
      <c r="J163" s="9">
        <v>143.29915599999998</v>
      </c>
      <c r="K163" s="9">
        <v>167.24796183333331</v>
      </c>
      <c r="L163" s="9">
        <v>135.33333333333334</v>
      </c>
      <c r="M163" s="9">
        <v>1305.2966666666669</v>
      </c>
      <c r="N163" s="9">
        <v>280</v>
      </c>
      <c r="O163" s="9">
        <v>131.17504589000001</v>
      </c>
      <c r="P163" s="9">
        <v>172.18102662199999</v>
      </c>
      <c r="Q163" s="9">
        <v>147.20436800000002</v>
      </c>
      <c r="R163" s="9">
        <v>146.80125877083333</v>
      </c>
      <c r="S163" s="9">
        <v>135.09110864659868</v>
      </c>
      <c r="T163" s="9">
        <v>117.12425105853333</v>
      </c>
      <c r="U163" s="9">
        <v>539.81287162009994</v>
      </c>
      <c r="V163" s="9">
        <v>180.88594399272725</v>
      </c>
      <c r="W163" s="9">
        <v>207.66666666666666</v>
      </c>
      <c r="X163" s="9">
        <v>1334.8333333333333</v>
      </c>
      <c r="Y163" s="9">
        <v>177.22716123333331</v>
      </c>
      <c r="Z163" s="9">
        <v>301.86461190619696</v>
      </c>
      <c r="AA163" s="17">
        <v>274.84295329333332</v>
      </c>
      <c r="AB163" s="9">
        <v>369.66666666666669</v>
      </c>
      <c r="AC163" s="9">
        <v>820.66666666666663</v>
      </c>
      <c r="AD163" s="9">
        <v>369.33333333333331</v>
      </c>
      <c r="AE163" s="9">
        <v>1533.2180033645307</v>
      </c>
      <c r="AF163" s="9">
        <v>1299.2575973866669</v>
      </c>
      <c r="AG163" s="9">
        <v>1352.9678829832822</v>
      </c>
      <c r="AH163" s="9">
        <v>1366.9500634096876</v>
      </c>
      <c r="AI163" s="9">
        <v>1353.2768357666585</v>
      </c>
      <c r="AJ163" s="9">
        <v>1307.876435175667</v>
      </c>
      <c r="AK163" s="9">
        <v>2032.2167545683976</v>
      </c>
      <c r="AL163" s="9">
        <v>205.03718082341018</v>
      </c>
      <c r="AM163" s="9">
        <v>181.48691031305816</v>
      </c>
      <c r="AN163" s="9">
        <v>142.72299403513071</v>
      </c>
      <c r="AO163" s="9">
        <v>181.15030904727269</v>
      </c>
      <c r="AP163" s="9">
        <v>296.33333333333331</v>
      </c>
      <c r="AQ163" s="9">
        <v>250.71458123333332</v>
      </c>
      <c r="AR163" s="9">
        <v>177.20000000000002</v>
      </c>
      <c r="AS163" s="9">
        <v>165.83333333333334</v>
      </c>
      <c r="AT163" s="9">
        <v>175.33333333333334</v>
      </c>
      <c r="AU163" s="9">
        <v>175.26666666666668</v>
      </c>
      <c r="AV163" s="9">
        <v>151.43333333333334</v>
      </c>
      <c r="AW163" s="9">
        <v>215.10000000000002</v>
      </c>
      <c r="AX163" s="9">
        <v>136.33333333333331</v>
      </c>
      <c r="AY163" s="9">
        <v>203.76666666666665</v>
      </c>
      <c r="AZ163" s="9">
        <v>145.5333333333333</v>
      </c>
      <c r="BA163" s="9">
        <v>130.70000000000002</v>
      </c>
      <c r="BB163" s="9">
        <v>138.83333333333334</v>
      </c>
      <c r="BC163" s="9">
        <v>198.10000000000002</v>
      </c>
      <c r="BD163" s="9">
        <v>101.73333333333335</v>
      </c>
      <c r="BE163" s="9">
        <v>171.2</v>
      </c>
      <c r="BF163" s="9">
        <v>155.03333333333333</v>
      </c>
      <c r="BG163" s="9">
        <v>94.999999999999986</v>
      </c>
      <c r="BH163" s="9">
        <v>148.13333333333333</v>
      </c>
      <c r="BI163" s="9">
        <v>185.32032244378448</v>
      </c>
      <c r="BJ163" s="9">
        <v>169.98605751708095</v>
      </c>
      <c r="BK163" s="9">
        <v>206.993733562778</v>
      </c>
      <c r="BL163" s="9">
        <v>143.58719920615229</v>
      </c>
      <c r="BM163" s="9">
        <v>122.80220737031354</v>
      </c>
      <c r="BN163" s="9">
        <v>138.04411477649819</v>
      </c>
      <c r="BO163" s="9">
        <v>161.87464045346991</v>
      </c>
      <c r="BP163" s="9">
        <v>194.12347309343022</v>
      </c>
      <c r="BQ163" s="9">
        <v>234.43526170798901</v>
      </c>
      <c r="BR163" s="9">
        <v>130.41709053916583</v>
      </c>
      <c r="BS163" s="9">
        <v>143.72661726583615</v>
      </c>
      <c r="BT163" s="9">
        <v>172.70519669742592</v>
      </c>
      <c r="BU163" s="9">
        <v>186.01126637189407</v>
      </c>
      <c r="BV163" s="9">
        <v>213.69841269841268</v>
      </c>
      <c r="BW163" s="9">
        <v>161.03333333333333</v>
      </c>
      <c r="BX163" s="9">
        <v>248</v>
      </c>
      <c r="BY163" s="9">
        <v>170.5</v>
      </c>
      <c r="BZ163" s="9">
        <v>191.3</v>
      </c>
      <c r="CA163" s="9">
        <v>260.97604403039844</v>
      </c>
      <c r="CB163" s="9">
        <v>177.4361111111111</v>
      </c>
      <c r="CC163" s="9">
        <v>1922.5772686009193</v>
      </c>
      <c r="CD163" s="9">
        <v>3103.0063095000005</v>
      </c>
      <c r="CE163" s="9">
        <v>3482.8790079753248</v>
      </c>
      <c r="CF163" s="9">
        <v>3850.7699505294081</v>
      </c>
      <c r="CG163" s="9">
        <v>2965.9792568571356</v>
      </c>
      <c r="CH163" s="27">
        <v>6391.3184913227378</v>
      </c>
      <c r="CI163" s="27">
        <v>4069.981922663017</v>
      </c>
      <c r="CJ163" s="27">
        <v>12105.903078534609</v>
      </c>
      <c r="CK163" s="27">
        <v>4739.0256076034848</v>
      </c>
      <c r="CL163" s="27">
        <v>196.44728634929996</v>
      </c>
      <c r="CM163" s="27">
        <v>3283.6317138469881</v>
      </c>
      <c r="CN163" s="27">
        <v>10438.557101388993</v>
      </c>
      <c r="CO163" s="27">
        <v>12187.214741879056</v>
      </c>
      <c r="CP163" s="27">
        <v>12321.865832592362</v>
      </c>
      <c r="CQ163" s="27">
        <v>132.1027021858429</v>
      </c>
      <c r="CR163" s="27">
        <v>161.84164938061636</v>
      </c>
      <c r="CS163" s="27">
        <v>385.42382248897849</v>
      </c>
      <c r="CT163" s="27">
        <v>156.84299239722441</v>
      </c>
      <c r="CU163" s="27">
        <v>166.22673058092846</v>
      </c>
      <c r="CV163" s="27">
        <v>515.10234517918752</v>
      </c>
      <c r="CW163" s="9">
        <v>231.049871706207</v>
      </c>
      <c r="CX163" s="9">
        <v>771.71000746306538</v>
      </c>
      <c r="CY163" s="9">
        <v>146.69295255217935</v>
      </c>
      <c r="CZ163" s="9">
        <v>162.33370302000418</v>
      </c>
      <c r="DA163" s="9">
        <v>205.34995383709509</v>
      </c>
      <c r="DB163" s="9">
        <v>1718.0807583254782</v>
      </c>
      <c r="DC163" s="27">
        <v>275.4726255438942</v>
      </c>
      <c r="DD163" s="9">
        <v>4354.0140857505066</v>
      </c>
      <c r="DE163" s="9">
        <v>377.1923565896202</v>
      </c>
      <c r="DF163" s="9">
        <v>383.42568632495647</v>
      </c>
      <c r="DG163" s="9">
        <v>441.15988051815594</v>
      </c>
      <c r="DH163" s="9">
        <v>397.4027627426251</v>
      </c>
      <c r="DI163" s="9">
        <v>370.59850692265422</v>
      </c>
      <c r="DJ163" s="9">
        <v>853.03697296370376</v>
      </c>
      <c r="DK163" s="9">
        <v>856.07205647323326</v>
      </c>
      <c r="DL163" s="9">
        <v>937.77221512494214</v>
      </c>
      <c r="DM163" s="9">
        <v>871.03016111709655</v>
      </c>
      <c r="DN163" s="9">
        <v>329.67671810517777</v>
      </c>
      <c r="DO163" s="9">
        <v>329.92941436125648</v>
      </c>
      <c r="DP163" s="9">
        <v>350.93643736533016</v>
      </c>
      <c r="DQ163" s="9">
        <v>343.48593222256284</v>
      </c>
      <c r="DR163" s="9">
        <v>5647.0303063904294</v>
      </c>
      <c r="DS163" s="9">
        <v>392.36249557887692</v>
      </c>
      <c r="DT163" s="9">
        <v>469.13523422422759</v>
      </c>
      <c r="DU163" s="9">
        <v>925.67850404583567</v>
      </c>
      <c r="DV163" s="9">
        <v>1034.3792655770362</v>
      </c>
      <c r="DW163" s="9">
        <v>146.6909792251071</v>
      </c>
      <c r="DX163" s="9">
        <v>486.64848154556489</v>
      </c>
      <c r="DY163" s="9">
        <v>458.87397154050996</v>
      </c>
      <c r="DZ163" s="9">
        <v>1039.2070011284136</v>
      </c>
      <c r="EA163" s="9">
        <v>984.70005422246879</v>
      </c>
      <c r="EB163" s="9">
        <v>249.6280393106961</v>
      </c>
      <c r="EC163" s="9">
        <v>214.72903636251331</v>
      </c>
      <c r="ED163" s="17">
        <v>794.53134475387401</v>
      </c>
      <c r="EE163" s="9">
        <v>495.38818907130542</v>
      </c>
      <c r="EF163" s="9">
        <v>1266.068283583629</v>
      </c>
      <c r="EG163" s="9">
        <v>1195.8117265574742</v>
      </c>
      <c r="EH163" s="9">
        <v>252.13953222288973</v>
      </c>
      <c r="EI163" s="9">
        <v>947.64223232496852</v>
      </c>
      <c r="EJ163" s="9">
        <v>393.01211678523396</v>
      </c>
      <c r="EK163" s="9">
        <v>394.91698862435476</v>
      </c>
      <c r="EL163" s="9">
        <v>386.28806857303323</v>
      </c>
      <c r="EM163" s="9">
        <v>136.66008921712179</v>
      </c>
      <c r="EN163" s="9">
        <v>267.55135948148359</v>
      </c>
      <c r="EO163" s="9">
        <v>197.96266335705351</v>
      </c>
      <c r="EP163" s="9">
        <v>179.06871258569046</v>
      </c>
      <c r="EQ163" s="9">
        <v>280.44161209657346</v>
      </c>
      <c r="ER163" s="9">
        <v>291.33723398180831</v>
      </c>
      <c r="ES163" s="9">
        <v>136.49620513065909</v>
      </c>
      <c r="ET163" s="9">
        <v>255.38713945751658</v>
      </c>
      <c r="EU163" s="9">
        <v>105.55023519427739</v>
      </c>
      <c r="EV163" s="9">
        <v>194.80506314401774</v>
      </c>
      <c r="EW163" s="9">
        <v>169.51326730029507</v>
      </c>
      <c r="EX163" s="9">
        <v>171.8573155771976</v>
      </c>
      <c r="EY163" s="9">
        <v>165.93523295775984</v>
      </c>
      <c r="EZ163" s="9">
        <v>178.33425776221733</v>
      </c>
      <c r="FA163" s="9">
        <v>175.19828527357708</v>
      </c>
      <c r="FB163" s="9">
        <v>127.3713573581274</v>
      </c>
      <c r="FC163" s="9">
        <v>709.88349153802051</v>
      </c>
      <c r="FD163" s="9">
        <v>4379.8550811614668</v>
      </c>
      <c r="FE163" s="9">
        <v>346.23827033828775</v>
      </c>
      <c r="FF163" s="9">
        <v>1001.6349070791803</v>
      </c>
      <c r="FG163" s="9">
        <v>1276.0432896987295</v>
      </c>
      <c r="FH163" s="9">
        <v>587.54867855415512</v>
      </c>
      <c r="FI163" s="9">
        <v>453.41767161253773</v>
      </c>
      <c r="FJ163" s="9">
        <v>28.399478175657777</v>
      </c>
      <c r="FK163" s="9">
        <v>29.071819764175721</v>
      </c>
      <c r="FL163" s="9">
        <v>381.66071926394937</v>
      </c>
      <c r="FM163" s="9">
        <v>483.74757838449227</v>
      </c>
      <c r="FN163" s="9">
        <v>1249.4645132342362</v>
      </c>
      <c r="FO163" s="9">
        <v>169.75435915211813</v>
      </c>
      <c r="FP163" s="9">
        <v>522.11399777795828</v>
      </c>
      <c r="FQ163" s="9">
        <v>422.22040869038278</v>
      </c>
      <c r="FR163" s="9">
        <v>477.91206029868056</v>
      </c>
      <c r="FS163" s="9">
        <v>385.99370695015756</v>
      </c>
      <c r="FT163" s="9">
        <v>612.21676702064917</v>
      </c>
      <c r="FU163" s="9">
        <v>0.68160927080340883</v>
      </c>
      <c r="FV163" s="9">
        <v>682.33135848209429</v>
      </c>
      <c r="FW163" s="9">
        <v>831.32280872123442</v>
      </c>
      <c r="FX163" s="9">
        <v>160.03377351030502</v>
      </c>
      <c r="FY163" s="9">
        <v>195.7395686486509</v>
      </c>
      <c r="FZ163" s="9">
        <v>147.44121985762752</v>
      </c>
      <c r="GA163" s="9">
        <v>161.2656486345744</v>
      </c>
      <c r="GB163" s="9">
        <v>127.0914526028225</v>
      </c>
      <c r="GC163" s="9">
        <v>173.82627520207143</v>
      </c>
      <c r="GD163" s="9">
        <v>177.87779750387628</v>
      </c>
      <c r="GE163" s="9">
        <v>130.50686357304366</v>
      </c>
      <c r="GF163" s="9">
        <v>104.78807040445453</v>
      </c>
      <c r="GG163" s="9">
        <v>156.54184209839056</v>
      </c>
      <c r="GH163" s="9">
        <v>190.34439607603733</v>
      </c>
      <c r="GI163" s="9">
        <v>781.53998790000003</v>
      </c>
      <c r="GJ163" s="9">
        <v>17.815378082763218</v>
      </c>
      <c r="GK163" s="9">
        <v>16.692910404520696</v>
      </c>
      <c r="GL163" s="9">
        <v>3.3173535171608659</v>
      </c>
      <c r="GM163" s="9">
        <v>1.1454656579446836</v>
      </c>
      <c r="GN163" s="9">
        <v>1.6592578313051143</v>
      </c>
      <c r="GO163" s="9">
        <v>3.2888997525146548</v>
      </c>
      <c r="GP163" s="9">
        <v>1.7130391591672143</v>
      </c>
      <c r="GQ163" s="9">
        <v>5.7412009460788997</v>
      </c>
      <c r="GR163" s="9">
        <v>0.43232647728893442</v>
      </c>
      <c r="GS163" s="9">
        <v>4.8605029143041838</v>
      </c>
      <c r="GT163" s="9">
        <v>1.6800114290889194</v>
      </c>
      <c r="GU163" s="9">
        <v>187.1457589904773</v>
      </c>
      <c r="GV163" s="9">
        <v>161.12327412762778</v>
      </c>
      <c r="GW163" s="9">
        <v>131.09037723902523</v>
      </c>
      <c r="GX163" s="9">
        <v>171.49526288265119</v>
      </c>
      <c r="GY163" s="9">
        <v>159.6104442757923</v>
      </c>
      <c r="GZ163" s="9">
        <v>122.75432679337629</v>
      </c>
      <c r="HA163" s="9">
        <v>241.98909957539121</v>
      </c>
      <c r="HB163" s="9">
        <v>114.75086474269607</v>
      </c>
      <c r="HC163" s="9">
        <v>121.67478147131408</v>
      </c>
      <c r="HD163" s="9">
        <v>155.27295093522048</v>
      </c>
      <c r="HE163" s="9">
        <v>107.15720177201349</v>
      </c>
      <c r="HF163" s="9">
        <v>129.84713589271846</v>
      </c>
      <c r="HG163" s="9">
        <v>117.72276266143096</v>
      </c>
      <c r="HH163" s="9">
        <v>14.804312433472068</v>
      </c>
      <c r="HI163" s="9">
        <v>1.1181220790701536</v>
      </c>
      <c r="HJ163" s="9">
        <v>16.097754394393124</v>
      </c>
      <c r="HK163" s="9">
        <v>0.49491681222606615</v>
      </c>
      <c r="HL163" s="34">
        <v>235.27185334760736</v>
      </c>
      <c r="HM163" s="9">
        <v>199.93547976298441</v>
      </c>
      <c r="HN163" s="34">
        <v>245.74272858053232</v>
      </c>
      <c r="HO163" s="9">
        <v>1.2080269379520183</v>
      </c>
      <c r="HP163" s="9">
        <v>1.5476689366420386</v>
      </c>
      <c r="HQ163" s="9">
        <v>0.7158668798882093</v>
      </c>
      <c r="HR163" s="9">
        <v>1.9705795737672316</v>
      </c>
      <c r="HS163" s="9">
        <v>5.5868072216566418</v>
      </c>
      <c r="HT163" s="9">
        <v>0.66195814625797411</v>
      </c>
      <c r="HU163" s="9">
        <v>0.54759037010370981</v>
      </c>
      <c r="HV163" s="9">
        <v>0.92750902609489316</v>
      </c>
      <c r="HW163" s="9">
        <v>3.8987487395827127</v>
      </c>
      <c r="HX163" s="9">
        <v>0.97154705968061528</v>
      </c>
      <c r="HY163" s="9">
        <v>1.6788464050594936</v>
      </c>
      <c r="HZ163" s="9">
        <v>0.6639834983796481</v>
      </c>
      <c r="IA163" s="9">
        <v>1.9345876667685367</v>
      </c>
      <c r="IB163" s="9">
        <v>1.0889600628755034</v>
      </c>
      <c r="IC163" s="9">
        <v>1.6821309630947514</v>
      </c>
      <c r="ID163" s="9">
        <v>1.0765807881371181</v>
      </c>
      <c r="IE163" s="9">
        <v>1.8708950996682483</v>
      </c>
      <c r="IF163" s="9">
        <v>1.8659094780092749</v>
      </c>
      <c r="IG163" s="9">
        <v>1.2059512589881984</v>
      </c>
      <c r="IH163" s="9">
        <v>0.86279960711631665</v>
      </c>
      <c r="II163" s="9">
        <v>194.07779356118883</v>
      </c>
      <c r="IJ163" s="9">
        <v>231.13112126133984</v>
      </c>
      <c r="IK163" s="9">
        <v>205.7471243106321</v>
      </c>
      <c r="IL163" s="9">
        <v>185.62828337673093</v>
      </c>
      <c r="IM163" s="9">
        <v>254.92695279629902</v>
      </c>
      <c r="IN163" s="9">
        <v>183.91181814867042</v>
      </c>
      <c r="IO163" s="9">
        <v>184.72640441136733</v>
      </c>
      <c r="IP163" s="9">
        <v>193.72087647897661</v>
      </c>
      <c r="IQ163" s="9">
        <v>124.1783087031571</v>
      </c>
      <c r="IR163" s="9">
        <v>115.00463300473493</v>
      </c>
      <c r="IS163" s="9">
        <v>271.62307048629822</v>
      </c>
      <c r="IT163" s="9">
        <v>183.43887193309826</v>
      </c>
      <c r="IU163" s="9">
        <v>209.69234323390697</v>
      </c>
      <c r="IV163" s="9">
        <v>150.19878332919825</v>
      </c>
      <c r="IW163" s="9">
        <v>138.41482708485756</v>
      </c>
      <c r="IX163" s="9">
        <v>135.3634534014692</v>
      </c>
      <c r="IY163" s="9">
        <v>133.04287412041427</v>
      </c>
      <c r="IZ163" s="9">
        <v>132.81276700283667</v>
      </c>
      <c r="JA163" s="9">
        <v>137.16603976854657</v>
      </c>
      <c r="JB163" s="9">
        <v>125.41027166440858</v>
      </c>
      <c r="JC163" s="9">
        <v>148.30916756901647</v>
      </c>
      <c r="JD163" s="9">
        <v>172.38393789473889</v>
      </c>
      <c r="JE163" s="9">
        <v>1.8778488855736355</v>
      </c>
      <c r="JF163" s="9">
        <v>0.50177600046122617</v>
      </c>
      <c r="JG163" s="9">
        <v>0.86686097157325248</v>
      </c>
      <c r="JH163" s="9">
        <v>1.2187647660292977</v>
      </c>
      <c r="JI163" s="9">
        <v>1.5743506864012142</v>
      </c>
      <c r="JJ163" s="9">
        <v>1.9406311405329719</v>
      </c>
      <c r="JK163" s="9">
        <v>2.0773853973947443</v>
      </c>
      <c r="JL163" s="9">
        <v>2.1904179263886658</v>
      </c>
      <c r="JM163" s="9">
        <v>1.3871693465114494</v>
      </c>
      <c r="JN163" s="9">
        <v>1.3701233664395156</v>
      </c>
      <c r="JO163" s="9">
        <v>1.5989900695569692</v>
      </c>
      <c r="JP163" s="9">
        <v>1.5584599397308949</v>
      </c>
      <c r="JQ163" s="9">
        <v>1.1596086365116807</v>
      </c>
      <c r="JR163" s="9">
        <v>1.1238861524294903</v>
      </c>
      <c r="JS163" s="9">
        <v>2.8180565436201066</v>
      </c>
      <c r="JT163" s="9">
        <v>2.5043799605657262</v>
      </c>
      <c r="JU163" s="9">
        <v>1.4339346203524657</v>
      </c>
      <c r="JV163" s="9">
        <v>1.3533241089787285</v>
      </c>
      <c r="JW163" s="9">
        <v>2.9917752775820712</v>
      </c>
      <c r="JX163" s="9">
        <v>2.689556384996477</v>
      </c>
      <c r="JY163" s="9">
        <v>1.6137961882678324</v>
      </c>
      <c r="JZ163" s="9">
        <v>1.5920872389040903</v>
      </c>
      <c r="KA163" s="9">
        <v>1.2199920221717644</v>
      </c>
      <c r="KB163" s="9">
        <v>1.0525897208128008</v>
      </c>
      <c r="KC163" s="9">
        <v>0.745824388089664</v>
      </c>
      <c r="KD163" s="9">
        <v>1.0754137538301947</v>
      </c>
      <c r="KE163" s="9">
        <v>0.66826756168744117</v>
      </c>
      <c r="KF163" s="9">
        <v>1.5071813265965615</v>
      </c>
      <c r="KG163" s="9">
        <v>0.56663819540704807</v>
      </c>
      <c r="KH163" s="9">
        <v>0.83790194946747476</v>
      </c>
      <c r="KI163" s="9">
        <v>2.0875469046743</v>
      </c>
      <c r="KJ163" s="9">
        <v>0.65684405373614663</v>
      </c>
      <c r="KK163" s="9">
        <v>0.5609725863037035</v>
      </c>
      <c r="KL163" s="9">
        <v>1.6515828435627071</v>
      </c>
      <c r="KM163" s="9">
        <v>2.0813586477114443</v>
      </c>
      <c r="KN163" s="9">
        <v>0.75818500578118619</v>
      </c>
      <c r="KO163" s="9">
        <v>0.68302629760354283</v>
      </c>
      <c r="KP163" s="9">
        <v>1.9314644952047217</v>
      </c>
      <c r="KQ163" s="9">
        <v>0.28685621265198857</v>
      </c>
      <c r="KR163" s="9">
        <v>0.2463700255267148</v>
      </c>
      <c r="KS163" s="9">
        <v>0.25398536876756911</v>
      </c>
      <c r="KT163" s="9">
        <v>0.20916033882971383</v>
      </c>
      <c r="KU163" s="9">
        <v>58.963948773786726</v>
      </c>
      <c r="KV163" s="27">
        <v>1.4012247075696931</v>
      </c>
      <c r="KW163" s="27">
        <v>0.87633538974435088</v>
      </c>
      <c r="KX163" s="27">
        <v>1.5464575190856946</v>
      </c>
      <c r="KY163" s="27">
        <v>1.1202462032065801</v>
      </c>
      <c r="KZ163" s="27">
        <v>0.77987315142510794</v>
      </c>
      <c r="LA163" s="27">
        <v>0.97200546337279092</v>
      </c>
      <c r="LB163" s="27">
        <v>0.42491615600509419</v>
      </c>
      <c r="LC163" s="27">
        <v>0.61325215739251515</v>
      </c>
      <c r="LD163" s="27">
        <v>1.2731487806958646</v>
      </c>
      <c r="LE163" s="27">
        <v>1.4468851136331742</v>
      </c>
      <c r="LF163" s="27">
        <v>1.0474389780283253</v>
      </c>
      <c r="LG163" s="27">
        <v>1.0249466301648509</v>
      </c>
      <c r="LH163" s="27">
        <v>0.95668474778660539</v>
      </c>
      <c r="LI163" s="27">
        <v>0.8294217939372539</v>
      </c>
      <c r="LJ163" s="9">
        <v>98.640127308465935</v>
      </c>
      <c r="LK163" s="27">
        <v>275.4726255438942</v>
      </c>
      <c r="LL163" s="9">
        <v>1.9207340852117234</v>
      </c>
      <c r="LM163" s="9">
        <v>2.7585825827569845</v>
      </c>
      <c r="LN163" s="9">
        <v>2.2856530539899129</v>
      </c>
      <c r="LO163" s="9">
        <v>2.0042948228364428</v>
      </c>
      <c r="LP163" s="9">
        <v>3.0903719782053933</v>
      </c>
      <c r="LQ163" s="9">
        <v>3.4153919922061533</v>
      </c>
      <c r="LR163" s="9">
        <v>3.0320240611192055</v>
      </c>
      <c r="LS163" s="9">
        <v>4.1129062591782839</v>
      </c>
      <c r="LT163" s="9">
        <v>263.83253441938672</v>
      </c>
      <c r="LU163" s="9">
        <v>252.56578970403774</v>
      </c>
      <c r="LV163" s="9">
        <v>287.67880719652175</v>
      </c>
      <c r="LW163" s="9">
        <v>243.95344099034901</v>
      </c>
      <c r="LX163" s="9">
        <v>261.27943017336133</v>
      </c>
      <c r="LY163" s="9">
        <v>238.41477066666414</v>
      </c>
      <c r="LZ163" s="9">
        <v>251.61934102196631</v>
      </c>
      <c r="MA163" s="9">
        <v>312.29775703030003</v>
      </c>
      <c r="MB163" s="9">
        <v>190.66375703029999</v>
      </c>
      <c r="MC163" s="9">
        <v>255.44962968556726</v>
      </c>
      <c r="MD163" s="9">
        <v>303.38655622317197</v>
      </c>
      <c r="ME163" s="9">
        <v>215.91314018875624</v>
      </c>
      <c r="MF163" s="9">
        <v>232.87848292279506</v>
      </c>
      <c r="MG163" s="9">
        <v>239.87110337882316</v>
      </c>
      <c r="MH163" s="9">
        <v>237.53546956815185</v>
      </c>
      <c r="MI163" s="9">
        <v>231.27189659003517</v>
      </c>
      <c r="MJ163" s="9">
        <v>214.84589261662376</v>
      </c>
      <c r="MK163" s="9">
        <v>245.29025799755632</v>
      </c>
      <c r="ML163" s="9">
        <v>322.86016088776677</v>
      </c>
      <c r="MM163" s="9">
        <v>384.5553314470738</v>
      </c>
      <c r="MN163" s="9">
        <v>347.91401656798081</v>
      </c>
      <c r="MO163" s="9">
        <v>182.72669581383835</v>
      </c>
      <c r="MP163" s="9">
        <v>177.35400361683975</v>
      </c>
      <c r="MQ163" s="9">
        <v>219.61259653311069</v>
      </c>
      <c r="MR163" s="9">
        <v>227.70968090009407</v>
      </c>
      <c r="MS163" s="9">
        <v>234.21681793516169</v>
      </c>
      <c r="MT163" s="9">
        <v>224.124991966978</v>
      </c>
      <c r="MU163" s="9">
        <v>234.05001128791037</v>
      </c>
      <c r="MV163" s="9">
        <v>282.14438558746298</v>
      </c>
      <c r="MW163" s="9">
        <v>80.754613919445049</v>
      </c>
      <c r="MX163" s="9">
        <v>80.119730098660739</v>
      </c>
      <c r="MY163" s="9">
        <v>81.621438084330009</v>
      </c>
      <c r="MZ163" s="9">
        <v>80.055106683241419</v>
      </c>
      <c r="NA163" s="9">
        <v>71.269410694485714</v>
      </c>
      <c r="NB163" s="9">
        <v>68.434317132833826</v>
      </c>
      <c r="NC163" s="9">
        <v>76.379950966666684</v>
      </c>
      <c r="ND163" s="9">
        <v>75.000993429021207</v>
      </c>
      <c r="NE163" s="9">
        <v>247.28318933333338</v>
      </c>
      <c r="NF163" s="9">
        <v>254.37150333333338</v>
      </c>
      <c r="NG163" s="9">
        <v>10.595112282854263</v>
      </c>
      <c r="NH163" s="9">
        <v>12.163139515566201</v>
      </c>
      <c r="NI163" s="9">
        <v>8.9909048740957331</v>
      </c>
      <c r="NJ163" s="9">
        <v>94.770239177318643</v>
      </c>
      <c r="NK163" s="9">
        <v>225.53133962345703</v>
      </c>
      <c r="NL163" s="9">
        <v>162.59892049061278</v>
      </c>
      <c r="NM163" s="9">
        <v>171.99244139829236</v>
      </c>
      <c r="NN163" s="9">
        <v>1.563265258653403</v>
      </c>
      <c r="NO163" s="9">
        <v>1.6511347736343727</v>
      </c>
      <c r="NP163" s="27">
        <v>93.865027146052199</v>
      </c>
      <c r="NQ163" s="27">
        <v>120.47414892671682</v>
      </c>
      <c r="NR163" s="27">
        <v>95.448801137686559</v>
      </c>
      <c r="NS163" s="27">
        <v>186.69250538807577</v>
      </c>
      <c r="NT163" s="27">
        <v>107.1571184110546</v>
      </c>
      <c r="NU163" s="27">
        <v>221.59641294904876</v>
      </c>
      <c r="NV163" s="27">
        <v>1712.2173831971445</v>
      </c>
      <c r="NW163" s="27">
        <v>319.93873054181978</v>
      </c>
      <c r="NX163" s="27">
        <v>274.10921910409206</v>
      </c>
      <c r="NY163" s="27">
        <v>195.61241505769129</v>
      </c>
      <c r="NZ163" s="27">
        <v>100.93191111001755</v>
      </c>
      <c r="OA163" s="27">
        <v>100.16638718272428</v>
      </c>
      <c r="OB163" s="27">
        <v>101.93348999001938</v>
      </c>
      <c r="OC163" s="27">
        <v>138.71937988537866</v>
      </c>
      <c r="OD163" s="27">
        <v>1080.512284329048</v>
      </c>
      <c r="OE163" s="27">
        <v>164.01706612635056</v>
      </c>
      <c r="OF163" s="27">
        <v>2666.6232340573397</v>
      </c>
      <c r="OG163" s="27">
        <v>3772.7668167541524</v>
      </c>
      <c r="OH163" s="27">
        <v>6838.9558976463868</v>
      </c>
      <c r="OI163" s="27">
        <v>2894.6127300629705</v>
      </c>
      <c r="OJ163" s="9">
        <v>285.87525105759198</v>
      </c>
      <c r="OK163" s="9">
        <v>223.96496896492874</v>
      </c>
      <c r="OL163" s="9">
        <v>41.513784850452886</v>
      </c>
      <c r="OM163" s="9">
        <v>123.04828168925869</v>
      </c>
      <c r="ON163" s="9">
        <v>362.28053839847462</v>
      </c>
      <c r="OO163" s="9">
        <v>219.27859937249582</v>
      </c>
      <c r="OP163" s="9">
        <v>111.20144589249988</v>
      </c>
      <c r="OQ163" s="9">
        <v>111.64052113399025</v>
      </c>
      <c r="OR163" s="9">
        <v>156.97881597971403</v>
      </c>
      <c r="OS163" s="9">
        <v>181.96527925106849</v>
      </c>
      <c r="OT163" s="9">
        <v>246.92344150758157</v>
      </c>
      <c r="OU163" s="9">
        <v>365.33957361565876</v>
      </c>
      <c r="OV163" s="9">
        <v>212.24022310949505</v>
      </c>
      <c r="OW163" s="9">
        <v>254.61495336843498</v>
      </c>
      <c r="OX163" s="9">
        <v>211.65370628362757</v>
      </c>
      <c r="OY163" s="9">
        <v>190.48838672218798</v>
      </c>
      <c r="OZ163" s="9">
        <v>189.01757382456287</v>
      </c>
      <c r="PA163" s="9">
        <v>149.78248074853741</v>
      </c>
      <c r="PB163" s="9">
        <v>149.8537334354732</v>
      </c>
      <c r="PC163" s="9">
        <v>145.44879779283991</v>
      </c>
      <c r="PD163" s="9">
        <v>152.54223718323519</v>
      </c>
      <c r="PE163" s="9">
        <v>233.70906318693159</v>
      </c>
    </row>
    <row r="164" spans="1:421" ht="15.75">
      <c r="A164" s="4">
        <v>43647</v>
      </c>
      <c r="B164" s="9">
        <v>260.57393066666668</v>
      </c>
      <c r="C164" s="9">
        <v>118.95766400000001</v>
      </c>
      <c r="D164" s="9">
        <v>225.05504000000005</v>
      </c>
      <c r="E164" s="9">
        <v>1328.27</v>
      </c>
      <c r="F164" s="9">
        <v>165.33333333333334</v>
      </c>
      <c r="G164" s="9">
        <v>377</v>
      </c>
      <c r="H164" s="9">
        <v>178.48008513333332</v>
      </c>
      <c r="I164" s="9">
        <v>185.29999999999998</v>
      </c>
      <c r="J164" s="9">
        <v>143.29915599999998</v>
      </c>
      <c r="K164" s="9">
        <v>167.24796183333331</v>
      </c>
      <c r="L164" s="9">
        <v>135.33333333333334</v>
      </c>
      <c r="M164" s="9">
        <v>1305.2966666666669</v>
      </c>
      <c r="N164" s="9">
        <v>280</v>
      </c>
      <c r="O164" s="9">
        <v>131.17504589000001</v>
      </c>
      <c r="P164" s="9">
        <v>172.18102662199999</v>
      </c>
      <c r="Q164" s="9">
        <v>147.20436800000002</v>
      </c>
      <c r="R164" s="9">
        <v>146.80125877083333</v>
      </c>
      <c r="S164" s="9">
        <v>135.09110864659868</v>
      </c>
      <c r="T164" s="9">
        <v>117.12425105853333</v>
      </c>
      <c r="U164" s="9">
        <v>539.81287162009994</v>
      </c>
      <c r="V164" s="9">
        <v>180.88594399272725</v>
      </c>
      <c r="W164" s="9">
        <v>207.66666666666666</v>
      </c>
      <c r="X164" s="9">
        <v>1334.8333333333333</v>
      </c>
      <c r="Y164" s="9">
        <v>177.22716123333331</v>
      </c>
      <c r="Z164" s="9">
        <v>301.86461190619696</v>
      </c>
      <c r="AA164" s="17">
        <v>274.84295329333332</v>
      </c>
      <c r="AB164" s="9">
        <v>369.66666666666669</v>
      </c>
      <c r="AC164" s="9">
        <v>820.66666666666663</v>
      </c>
      <c r="AD164" s="9">
        <v>369.33333333333331</v>
      </c>
      <c r="AE164" s="9">
        <v>1533.2180033645307</v>
      </c>
      <c r="AF164" s="9">
        <v>1299.2575973866669</v>
      </c>
      <c r="AG164" s="9">
        <v>1352.9678829832822</v>
      </c>
      <c r="AH164" s="9">
        <v>1366.9500634096876</v>
      </c>
      <c r="AI164" s="9">
        <v>1353.2768357666585</v>
      </c>
      <c r="AJ164" s="9">
        <v>1307.876435175667</v>
      </c>
      <c r="AK164" s="9">
        <v>2032.2167545683976</v>
      </c>
      <c r="AL164" s="9">
        <v>205.03718082341018</v>
      </c>
      <c r="AM164" s="9">
        <v>181.48691031305816</v>
      </c>
      <c r="AN164" s="9">
        <v>142.72299403513071</v>
      </c>
      <c r="AO164" s="9">
        <v>181.15030904727269</v>
      </c>
      <c r="AP164" s="9">
        <v>296.33333333333331</v>
      </c>
      <c r="AQ164" s="9">
        <v>250.71458123333332</v>
      </c>
      <c r="AR164" s="9">
        <v>177.20000000000002</v>
      </c>
      <c r="AS164" s="9">
        <v>165.83333333333334</v>
      </c>
      <c r="AT164" s="9">
        <v>175.33333333333334</v>
      </c>
      <c r="AU164" s="9">
        <v>175.26666666666668</v>
      </c>
      <c r="AV164" s="9">
        <v>151.43333333333334</v>
      </c>
      <c r="AW164" s="9">
        <v>215.10000000000002</v>
      </c>
      <c r="AX164" s="9">
        <v>136.33333333333331</v>
      </c>
      <c r="AY164" s="9">
        <v>203.76666666666665</v>
      </c>
      <c r="AZ164" s="9">
        <v>145.5333333333333</v>
      </c>
      <c r="BA164" s="9">
        <v>130.70000000000002</v>
      </c>
      <c r="BB164" s="9">
        <v>138.83333333333334</v>
      </c>
      <c r="BC164" s="9">
        <v>198.10000000000002</v>
      </c>
      <c r="BD164" s="9">
        <v>101.73333333333335</v>
      </c>
      <c r="BE164" s="9">
        <v>171.2</v>
      </c>
      <c r="BF164" s="9">
        <v>155.03333333333333</v>
      </c>
      <c r="BG164" s="9">
        <v>94.999999999999986</v>
      </c>
      <c r="BH164" s="9">
        <v>148.13333333333333</v>
      </c>
      <c r="BI164" s="9">
        <v>185.32032244378448</v>
      </c>
      <c r="BJ164" s="9">
        <v>169.98605751708095</v>
      </c>
      <c r="BK164" s="9">
        <v>206.993733562778</v>
      </c>
      <c r="BL164" s="9">
        <v>143.58719920615229</v>
      </c>
      <c r="BM164" s="9">
        <v>122.80220737031354</v>
      </c>
      <c r="BN164" s="9">
        <v>138.04411477649819</v>
      </c>
      <c r="BO164" s="9">
        <v>161.87464045346991</v>
      </c>
      <c r="BP164" s="9">
        <v>194.12347309343022</v>
      </c>
      <c r="BQ164" s="9">
        <v>234.43526170798901</v>
      </c>
      <c r="BR164" s="9">
        <v>130.41709053916583</v>
      </c>
      <c r="BS164" s="9">
        <v>143.72661726583615</v>
      </c>
      <c r="BT164" s="9">
        <v>172.70519669742592</v>
      </c>
      <c r="BU164" s="9">
        <v>186.01126637189407</v>
      </c>
      <c r="BV164" s="9">
        <v>213.69841269841268</v>
      </c>
      <c r="BW164" s="9">
        <v>161.03333333333333</v>
      </c>
      <c r="BX164" s="9">
        <v>248</v>
      </c>
      <c r="BY164" s="9">
        <v>170.5</v>
      </c>
      <c r="BZ164" s="9">
        <v>191.3</v>
      </c>
      <c r="CA164" s="9">
        <v>260.97604403039844</v>
      </c>
      <c r="CB164" s="9">
        <v>177.4361111111111</v>
      </c>
      <c r="CC164" s="9">
        <v>1922.5772686009193</v>
      </c>
      <c r="CD164" s="9">
        <v>3103.0063095000005</v>
      </c>
      <c r="CE164" s="9">
        <v>3482.8790079753248</v>
      </c>
      <c r="CF164" s="9">
        <v>3908.2329719925292</v>
      </c>
      <c r="CG164" s="9">
        <v>3017.374649603893</v>
      </c>
      <c r="CH164" s="27">
        <v>6542.674818569838</v>
      </c>
      <c r="CI164" s="27">
        <v>3943.2385932569723</v>
      </c>
      <c r="CJ164" s="27">
        <v>11130.772357689671</v>
      </c>
      <c r="CK164" s="27">
        <v>4446.2880310968912</v>
      </c>
      <c r="CL164" s="27">
        <v>195.16676599242007</v>
      </c>
      <c r="CM164" s="27">
        <v>3266.0915749908427</v>
      </c>
      <c r="CN164" s="27">
        <v>10244.267375757658</v>
      </c>
      <c r="CO164" s="27">
        <v>11764.325415820309</v>
      </c>
      <c r="CP164" s="27">
        <v>11866.112919989813</v>
      </c>
      <c r="CQ164" s="27">
        <v>119.50947569657539</v>
      </c>
      <c r="CR164" s="27">
        <v>161.24972807962976</v>
      </c>
      <c r="CS164" s="27">
        <v>355.35046379608792</v>
      </c>
      <c r="CT164" s="27">
        <v>143.32835581300392</v>
      </c>
      <c r="CU164" s="27">
        <v>153.92225132032431</v>
      </c>
      <c r="CV164" s="27">
        <v>523.01783746237811</v>
      </c>
      <c r="CW164" s="9">
        <v>223.85815145479373</v>
      </c>
      <c r="CX164" s="9">
        <v>844.65142371376703</v>
      </c>
      <c r="CY164" s="9">
        <v>141.25141589617581</v>
      </c>
      <c r="CZ164" s="9">
        <v>159.52198708682522</v>
      </c>
      <c r="DA164" s="9">
        <v>194.84989254183623</v>
      </c>
      <c r="DB164" s="9">
        <v>1685.6445531858908</v>
      </c>
      <c r="DC164" s="27">
        <v>274.24651439896894</v>
      </c>
      <c r="DD164" s="9">
        <v>4352.9526791645421</v>
      </c>
      <c r="DE164" s="9">
        <v>374.19099657398158</v>
      </c>
      <c r="DF164" s="9">
        <v>390.71306991948614</v>
      </c>
      <c r="DG164" s="9">
        <v>445.80242993095573</v>
      </c>
      <c r="DH164" s="9">
        <v>397.31729077153796</v>
      </c>
      <c r="DI164" s="9">
        <v>376.26119516835627</v>
      </c>
      <c r="DJ164" s="9">
        <v>850.06979295266262</v>
      </c>
      <c r="DK164" s="9">
        <v>855.44602314035933</v>
      </c>
      <c r="DL164" s="9">
        <v>952.92031242735754</v>
      </c>
      <c r="DM164" s="9">
        <v>855.3388385121591</v>
      </c>
      <c r="DN164" s="9">
        <v>325.4015723153388</v>
      </c>
      <c r="DO164" s="9">
        <v>329.86832916185415</v>
      </c>
      <c r="DP164" s="9">
        <v>343.60310403199719</v>
      </c>
      <c r="DQ164" s="9">
        <v>340.12695786358876</v>
      </c>
      <c r="DR164" s="9">
        <v>5485.9416488473735</v>
      </c>
      <c r="DS164" s="9">
        <v>393.12069372259987</v>
      </c>
      <c r="DT164" s="9">
        <v>441.65387283660232</v>
      </c>
      <c r="DU164" s="9">
        <v>875.75517449300241</v>
      </c>
      <c r="DV164" s="9">
        <v>973.73898021014759</v>
      </c>
      <c r="DW164" s="9">
        <v>150.90838448205005</v>
      </c>
      <c r="DX164" s="9">
        <v>500.38633510598771</v>
      </c>
      <c r="DY164" s="9">
        <v>447.64675950602299</v>
      </c>
      <c r="DZ164" s="9">
        <v>1014.770489405757</v>
      </c>
      <c r="EA164" s="9">
        <v>976.7143430001164</v>
      </c>
      <c r="EB164" s="9">
        <v>237.99563102900646</v>
      </c>
      <c r="EC164" s="9">
        <v>200.0667985970619</v>
      </c>
      <c r="ED164" s="17">
        <v>768.50401819910121</v>
      </c>
      <c r="EE164" s="9">
        <v>481.1414132891291</v>
      </c>
      <c r="EF164" s="9">
        <v>1326.6865117558036</v>
      </c>
      <c r="EG164" s="9">
        <v>1170.4680970327902</v>
      </c>
      <c r="EH164" s="9">
        <v>258.11389119724822</v>
      </c>
      <c r="EI164" s="9">
        <v>924.47077704921253</v>
      </c>
      <c r="EJ164" s="9">
        <v>404.91390279220491</v>
      </c>
      <c r="EK164" s="9">
        <v>400.66714071402009</v>
      </c>
      <c r="EL164" s="9">
        <v>390.55379352536352</v>
      </c>
      <c r="EM164" s="9">
        <v>138.27196496087706</v>
      </c>
      <c r="EN164" s="9">
        <v>267.50954927473481</v>
      </c>
      <c r="EO164" s="9">
        <v>198.72493557996088</v>
      </c>
      <c r="EP164" s="9">
        <v>182.07452472800767</v>
      </c>
      <c r="EQ164" s="9">
        <v>281.24127031407983</v>
      </c>
      <c r="ER164" s="9">
        <v>290.01531562754462</v>
      </c>
      <c r="ES164" s="9">
        <v>137.09438453346004</v>
      </c>
      <c r="ET164" s="9">
        <v>265.75300061124159</v>
      </c>
      <c r="EU164" s="9">
        <v>100.88334689947892</v>
      </c>
      <c r="EV164" s="9">
        <v>188.51845739161112</v>
      </c>
      <c r="EW164" s="9">
        <v>172.10340398002074</v>
      </c>
      <c r="EX164" s="9">
        <v>168.76136241607873</v>
      </c>
      <c r="EY164" s="9">
        <v>164.31254003071922</v>
      </c>
      <c r="EZ164" s="9">
        <v>174.55470178370527</v>
      </c>
      <c r="FA164" s="9">
        <v>179.34954802356563</v>
      </c>
      <c r="FB164" s="9">
        <v>123.70830844136871</v>
      </c>
      <c r="FC164" s="9">
        <v>676.51956224064497</v>
      </c>
      <c r="FD164" s="9">
        <v>4392.5128230969485</v>
      </c>
      <c r="FE164" s="9">
        <v>359.30010381339167</v>
      </c>
      <c r="FF164" s="9">
        <v>989.00421679296824</v>
      </c>
      <c r="FG164" s="9">
        <v>1113.7088310670902</v>
      </c>
      <c r="FH164" s="9">
        <v>590.99305446662447</v>
      </c>
      <c r="FI164" s="9">
        <v>473.11281059827638</v>
      </c>
      <c r="FJ164" s="9">
        <v>27.795370670231755</v>
      </c>
      <c r="FK164" s="9">
        <v>28.400061658615193</v>
      </c>
      <c r="FL164" s="9">
        <v>375.5834144655384</v>
      </c>
      <c r="FM164" s="9">
        <v>466.10186379131466</v>
      </c>
      <c r="FN164" s="9">
        <v>1046.2001243949146</v>
      </c>
      <c r="FO164" s="9">
        <v>168.38792430016062</v>
      </c>
      <c r="FP164" s="9">
        <v>548.20231411819896</v>
      </c>
      <c r="FQ164" s="9">
        <v>445.89745411155792</v>
      </c>
      <c r="FR164" s="9">
        <v>524.65322280723649</v>
      </c>
      <c r="FS164" s="9">
        <v>387.62038841947293</v>
      </c>
      <c r="FT164" s="9">
        <v>626.44395553827405</v>
      </c>
      <c r="FU164" s="9">
        <v>0.6963508925337899</v>
      </c>
      <c r="FV164" s="9">
        <v>699.47915386064233</v>
      </c>
      <c r="FW164" s="9">
        <v>750.19174825119603</v>
      </c>
      <c r="FX164" s="9">
        <v>162.92545614199247</v>
      </c>
      <c r="FY164" s="9">
        <v>199.50961515253019</v>
      </c>
      <c r="FZ164" s="9">
        <v>149.11192298645409</v>
      </c>
      <c r="GA164" s="9">
        <v>160.15091014739198</v>
      </c>
      <c r="GB164" s="9">
        <v>125.9637106094832</v>
      </c>
      <c r="GC164" s="9">
        <v>176.62298414554206</v>
      </c>
      <c r="GD164" s="9">
        <v>174.82434371295761</v>
      </c>
      <c r="GE164" s="9">
        <v>133.53968764928302</v>
      </c>
      <c r="GF164" s="9">
        <v>107.4215187533708</v>
      </c>
      <c r="GG164" s="9">
        <v>159.92747771110965</v>
      </c>
      <c r="GH164" s="9">
        <v>187.78234686928488</v>
      </c>
      <c r="GI164" s="9">
        <v>771.02040367622999</v>
      </c>
      <c r="GJ164" s="9">
        <v>18.558182502967504</v>
      </c>
      <c r="GK164" s="9">
        <v>17.660790336083078</v>
      </c>
      <c r="GL164" s="9">
        <v>3.3396076364813405</v>
      </c>
      <c r="GM164" s="9">
        <v>1.1814822840647137</v>
      </c>
      <c r="GN164" s="9">
        <v>1.7795541568797004</v>
      </c>
      <c r="GO164" s="9">
        <v>3.3444623272629674</v>
      </c>
      <c r="GP164" s="9">
        <v>1.824582148464351</v>
      </c>
      <c r="GQ164" s="9">
        <v>5.7513364561892182</v>
      </c>
      <c r="GR164" s="9">
        <v>0.43258026935835114</v>
      </c>
      <c r="GS164" s="9">
        <v>4.9150546384421148</v>
      </c>
      <c r="GT164" s="9">
        <v>1.7839750773820866</v>
      </c>
      <c r="GU164" s="9">
        <v>192.68130854079885</v>
      </c>
      <c r="GV164" s="9">
        <v>163.45374753682043</v>
      </c>
      <c r="GW164" s="9">
        <v>136.64546916592002</v>
      </c>
      <c r="GX164" s="9">
        <v>175.45745536286049</v>
      </c>
      <c r="GY164" s="9">
        <v>161.80465186566784</v>
      </c>
      <c r="GZ164" s="9">
        <v>129.07794292418558</v>
      </c>
      <c r="HA164" s="9">
        <v>244.47299726222448</v>
      </c>
      <c r="HB164" s="9">
        <v>122.22276309909688</v>
      </c>
      <c r="HC164" s="9">
        <v>125.50057500959603</v>
      </c>
      <c r="HD164" s="9">
        <v>155.3641020573757</v>
      </c>
      <c r="HE164" s="9">
        <v>114.92610747721569</v>
      </c>
      <c r="HF164" s="9">
        <v>131.30447174092339</v>
      </c>
      <c r="HG164" s="9">
        <v>122.6311619138822</v>
      </c>
      <c r="HH164" s="9">
        <v>15.614863854100603</v>
      </c>
      <c r="HI164" s="9">
        <v>1.1275880722129958</v>
      </c>
      <c r="HJ164" s="9">
        <v>16.947754394393122</v>
      </c>
      <c r="HK164" s="9">
        <v>0.49737848253780798</v>
      </c>
      <c r="HL164" s="34">
        <v>238.38443238894743</v>
      </c>
      <c r="HM164" s="9">
        <v>204.19606602817396</v>
      </c>
      <c r="HN164" s="34">
        <v>251.75399616366749</v>
      </c>
      <c r="HO164" s="9">
        <v>1.1849242792574965</v>
      </c>
      <c r="HP164" s="9">
        <v>1.5314723005799338</v>
      </c>
      <c r="HQ164" s="9">
        <v>0.70552559939581683</v>
      </c>
      <c r="HR164" s="9">
        <v>1.9002161672274205</v>
      </c>
      <c r="HS164" s="9">
        <v>5.5482841519113801</v>
      </c>
      <c r="HT164" s="9">
        <v>0.68130934941381327</v>
      </c>
      <c r="HU164" s="9">
        <v>0.57271103971285775</v>
      </c>
      <c r="HV164" s="9">
        <v>0.96756990418028244</v>
      </c>
      <c r="HW164" s="9">
        <v>4.0157454439393154</v>
      </c>
      <c r="HX164" s="9">
        <v>0.99487053303046757</v>
      </c>
      <c r="HY164" s="9">
        <v>1.7106759290395286</v>
      </c>
      <c r="HZ164" s="9">
        <v>0.68869897669339397</v>
      </c>
      <c r="IA164" s="9">
        <v>1.9702651615225044</v>
      </c>
      <c r="IB164" s="9">
        <v>1.1943103863840137</v>
      </c>
      <c r="IC164" s="9">
        <v>1.7471435702232256</v>
      </c>
      <c r="ID164" s="9">
        <v>1.16085719278771</v>
      </c>
      <c r="IE164" s="9">
        <v>1.9007953670901505</v>
      </c>
      <c r="IF164" s="9">
        <v>1.8129333244406691</v>
      </c>
      <c r="IG164" s="9">
        <v>1.1837147841786295</v>
      </c>
      <c r="IH164" s="9">
        <v>0.84930623340869082</v>
      </c>
      <c r="II164" s="9">
        <v>192.72184763256863</v>
      </c>
      <c r="IJ164" s="9">
        <v>232.0116602548141</v>
      </c>
      <c r="IK164" s="9">
        <v>204.97540470402311</v>
      </c>
      <c r="IL164" s="9">
        <v>185.59612024389639</v>
      </c>
      <c r="IM164" s="9">
        <v>252.20920666218686</v>
      </c>
      <c r="IN164" s="9">
        <v>187.74273963392136</v>
      </c>
      <c r="IO164" s="9">
        <v>181.21920389485942</v>
      </c>
      <c r="IP164" s="9">
        <v>188.04367264546224</v>
      </c>
      <c r="IQ164" s="9">
        <v>127.45944462217371</v>
      </c>
      <c r="IR164" s="9">
        <v>121.00175415728097</v>
      </c>
      <c r="IS164" s="9">
        <v>280.95515906347958</v>
      </c>
      <c r="IT164" s="9">
        <v>188.89964944074171</v>
      </c>
      <c r="IU164" s="9">
        <v>230.66494032959255</v>
      </c>
      <c r="IV164" s="9">
        <v>161.33343511599747</v>
      </c>
      <c r="IW164" s="9">
        <v>135.76774165328277</v>
      </c>
      <c r="IX164" s="9">
        <v>130.53003594951025</v>
      </c>
      <c r="IY164" s="9">
        <v>136.93215277057462</v>
      </c>
      <c r="IZ164" s="9">
        <v>138.54920289444757</v>
      </c>
      <c r="JA164" s="9">
        <v>140.45892037702492</v>
      </c>
      <c r="JB164" s="9">
        <v>127.7879455464595</v>
      </c>
      <c r="JC164" s="9">
        <v>162.65718575199369</v>
      </c>
      <c r="JD164" s="9">
        <v>185.87841844405108</v>
      </c>
      <c r="JE164" s="9">
        <v>1.9896284346836746</v>
      </c>
      <c r="JF164" s="9">
        <v>0.56404579684280132</v>
      </c>
      <c r="JG164" s="9">
        <v>0.80715298907609423</v>
      </c>
      <c r="JH164" s="9">
        <v>1.1505164690927354</v>
      </c>
      <c r="JI164" s="9">
        <v>1.5144317967485927</v>
      </c>
      <c r="JJ164" s="9">
        <v>1.873425651403084</v>
      </c>
      <c r="JK164" s="9">
        <v>2.0084821308557679</v>
      </c>
      <c r="JL164" s="9">
        <v>2.1204111662185148</v>
      </c>
      <c r="JM164" s="9">
        <v>1.3999532677433693</v>
      </c>
      <c r="JN164" s="9">
        <v>1.3907441064317236</v>
      </c>
      <c r="JO164" s="9">
        <v>1.5856244483985784</v>
      </c>
      <c r="JP164" s="9">
        <v>1.5729271247460257</v>
      </c>
      <c r="JQ164" s="9">
        <v>1.091375059993325</v>
      </c>
      <c r="JR164" s="9">
        <v>1.0754649630194908</v>
      </c>
      <c r="JS164" s="9">
        <v>2.5158702068557814</v>
      </c>
      <c r="JT164" s="9">
        <v>2.3085255506903053</v>
      </c>
      <c r="JU164" s="9">
        <v>1.3434763049169702</v>
      </c>
      <c r="JV164" s="9">
        <v>1.2899138154330592</v>
      </c>
      <c r="JW164" s="9">
        <v>2.8618618032922072</v>
      </c>
      <c r="JX164" s="9">
        <v>2.527230169719104</v>
      </c>
      <c r="JY164" s="9">
        <v>1.6444116755654306</v>
      </c>
      <c r="JZ164" s="9">
        <v>1.641223201897738</v>
      </c>
      <c r="KA164" s="9">
        <v>1.2867117978191676</v>
      </c>
      <c r="KB164" s="9">
        <v>1.0134094601601047</v>
      </c>
      <c r="KC164" s="9">
        <v>0.86826425716646016</v>
      </c>
      <c r="KD164" s="9">
        <v>1.0663794807647695</v>
      </c>
      <c r="KE164" s="9">
        <v>0.73511412215500516</v>
      </c>
      <c r="KF164" s="9">
        <v>1.3172601056964388</v>
      </c>
      <c r="KG164" s="9">
        <v>0.65012577988810216</v>
      </c>
      <c r="KH164" s="9">
        <v>0.9222417985980601</v>
      </c>
      <c r="KI164" s="9">
        <v>2.1619691760430673</v>
      </c>
      <c r="KJ164" s="9">
        <v>0.72047119429338324</v>
      </c>
      <c r="KK164" s="9">
        <v>0.61308579747213565</v>
      </c>
      <c r="KL164" s="9">
        <v>1.6128921685576187</v>
      </c>
      <c r="KM164" s="9">
        <v>2.1110265142226852</v>
      </c>
      <c r="KN164" s="9">
        <v>0.80455125827682739</v>
      </c>
      <c r="KO164" s="9">
        <v>0.71701075748408016</v>
      </c>
      <c r="KP164" s="9">
        <v>1.9379245006282957</v>
      </c>
      <c r="KQ164" s="9">
        <v>0.28591771073084177</v>
      </c>
      <c r="KR164" s="9">
        <v>0.2454380646749876</v>
      </c>
      <c r="KS164" s="9">
        <v>0.25371574609919262</v>
      </c>
      <c r="KT164" s="9">
        <v>0.20796796370031914</v>
      </c>
      <c r="KU164" s="9">
        <v>63.353499032327619</v>
      </c>
      <c r="KV164" s="27">
        <v>1.4026566136262897</v>
      </c>
      <c r="KW164" s="27">
        <v>0.86570829439534824</v>
      </c>
      <c r="KX164" s="27">
        <v>1.5888731047204685</v>
      </c>
      <c r="KY164" s="27">
        <v>1.1442410219311359</v>
      </c>
      <c r="KZ164" s="27">
        <v>0.86209362429820979</v>
      </c>
      <c r="LA164" s="27">
        <v>1.0355031356084692</v>
      </c>
      <c r="LB164" s="27">
        <v>0.45434283615192295</v>
      </c>
      <c r="LC164" s="27">
        <v>0.65775420584669475</v>
      </c>
      <c r="LD164" s="27">
        <v>1.2331601536033274</v>
      </c>
      <c r="LE164" s="27">
        <v>1.5064452778667003</v>
      </c>
      <c r="LF164" s="27">
        <v>1.0102235614730435</v>
      </c>
      <c r="LG164" s="27">
        <v>0.98293412680668513</v>
      </c>
      <c r="LH164" s="27">
        <v>0.97762099013882364</v>
      </c>
      <c r="LI164" s="27">
        <v>0.85078833882850136</v>
      </c>
      <c r="LJ164" s="9">
        <v>97.593947871099374</v>
      </c>
      <c r="LK164" s="27">
        <v>274.24651439896894</v>
      </c>
      <c r="LL164" s="9">
        <v>2.0110623955315887</v>
      </c>
      <c r="LM164" s="9">
        <v>2.7088876225010878</v>
      </c>
      <c r="LN164" s="9">
        <v>2.1220084693243768</v>
      </c>
      <c r="LO164" s="9">
        <v>1.9175341046099899</v>
      </c>
      <c r="LP164" s="9">
        <v>2.9440051562529881</v>
      </c>
      <c r="LQ164" s="9">
        <v>3.3478019782879178</v>
      </c>
      <c r="LR164" s="9">
        <v>3.1074956988573934</v>
      </c>
      <c r="LS164" s="9">
        <v>3.9839198733163932</v>
      </c>
      <c r="LT164" s="9">
        <v>265.49811803997994</v>
      </c>
      <c r="LU164" s="9">
        <v>254.22472281707451</v>
      </c>
      <c r="LV164" s="9">
        <v>289.32630354159733</v>
      </c>
      <c r="LW164" s="9">
        <v>245.06968479905365</v>
      </c>
      <c r="LX164" s="9">
        <v>263.88949863283324</v>
      </c>
      <c r="LY164" s="9">
        <v>239.46681866666418</v>
      </c>
      <c r="LZ164" s="9">
        <v>252.35155024620406</v>
      </c>
      <c r="MA164" s="9">
        <v>314.2163602405663</v>
      </c>
      <c r="MB164" s="9">
        <v>192.23236024056629</v>
      </c>
      <c r="MC164" s="9">
        <v>258.02624020827284</v>
      </c>
      <c r="MD164" s="9">
        <v>302.24651663934094</v>
      </c>
      <c r="ME164" s="9">
        <v>221.51546799787315</v>
      </c>
      <c r="MF164" s="9">
        <v>235.08511485055786</v>
      </c>
      <c r="MG164" s="9">
        <v>244.63144892550471</v>
      </c>
      <c r="MH164" s="9">
        <v>241.10087524065443</v>
      </c>
      <c r="MI164" s="9">
        <v>232.64607009563983</v>
      </c>
      <c r="MJ164" s="9">
        <v>216.41470564230769</v>
      </c>
      <c r="MK164" s="9">
        <v>246.48982840426626</v>
      </c>
      <c r="ML164" s="9">
        <v>324.29109064082019</v>
      </c>
      <c r="MM164" s="9">
        <v>389.55322503845929</v>
      </c>
      <c r="MN164" s="9">
        <v>344.91129256477899</v>
      </c>
      <c r="MO164" s="9">
        <v>184.79575321460396</v>
      </c>
      <c r="MP164" s="9">
        <v>178.31686322016066</v>
      </c>
      <c r="MQ164" s="9">
        <v>221.07257337373173</v>
      </c>
      <c r="MR164" s="9">
        <v>230.52838866343097</v>
      </c>
      <c r="MS164" s="9">
        <v>234.73585423754619</v>
      </c>
      <c r="MT164" s="9">
        <v>227.05488670439362</v>
      </c>
      <c r="MU164" s="9">
        <v>235.39119310522273</v>
      </c>
      <c r="MV164" s="9">
        <v>283.82669845216867</v>
      </c>
      <c r="MW164" s="9">
        <v>76.797850025652977</v>
      </c>
      <c r="MX164" s="9">
        <v>77.994510523430989</v>
      </c>
      <c r="MY164" s="9">
        <v>73.80240360157137</v>
      </c>
      <c r="MZ164" s="9">
        <v>81.7613804241102</v>
      </c>
      <c r="NA164" s="9">
        <v>72.976119917079558</v>
      </c>
      <c r="NB164" s="9">
        <v>70.229283028982763</v>
      </c>
      <c r="NC164" s="9">
        <v>78.910615866666689</v>
      </c>
      <c r="ND164" s="9">
        <v>75.27077783311212</v>
      </c>
      <c r="NE164" s="9">
        <v>248.29612933333337</v>
      </c>
      <c r="NF164" s="9">
        <v>255.67729333333338</v>
      </c>
      <c r="NG164" s="9">
        <v>10.436676100414008</v>
      </c>
      <c r="NH164" s="9">
        <v>14.421120517750516</v>
      </c>
      <c r="NI164" s="9">
        <v>8.0298826613723211</v>
      </c>
      <c r="NJ164" s="9">
        <v>95.550181518389195</v>
      </c>
      <c r="NK164" s="9">
        <v>227.58362906776608</v>
      </c>
      <c r="NL164" s="9">
        <v>148.49212355069963</v>
      </c>
      <c r="NM164" s="9">
        <v>153.60846793634281</v>
      </c>
      <c r="NN164" s="9">
        <v>1.5805545360596396</v>
      </c>
      <c r="NO164" s="9">
        <v>1.6779085918946428</v>
      </c>
      <c r="NP164" s="27">
        <v>93.881759431321569</v>
      </c>
      <c r="NQ164" s="27">
        <v>121.17149126246913</v>
      </c>
      <c r="NR164" s="27">
        <v>97.022182026184524</v>
      </c>
      <c r="NS164" s="27">
        <v>187.73209068866132</v>
      </c>
      <c r="NT164" s="27">
        <v>107.31068023268382</v>
      </c>
      <c r="NU164" s="27">
        <v>223.26572938803017</v>
      </c>
      <c r="NV164" s="27">
        <v>1712.2173831971445</v>
      </c>
      <c r="NW164" s="27">
        <v>332.22468696629869</v>
      </c>
      <c r="NX164" s="27">
        <v>274.10921910409206</v>
      </c>
      <c r="NY164" s="27">
        <v>195.61241505769129</v>
      </c>
      <c r="NZ164" s="27">
        <v>100.93191111001755</v>
      </c>
      <c r="OA164" s="27">
        <v>100.16638718272428</v>
      </c>
      <c r="OB164" s="27">
        <v>101.93348999001938</v>
      </c>
      <c r="OC164" s="27">
        <v>138.71937988537866</v>
      </c>
      <c r="OD164" s="27">
        <v>1001.4757712343322</v>
      </c>
      <c r="OE164" s="27">
        <v>165.2642002117459</v>
      </c>
      <c r="OF164" s="27">
        <v>2728.6125268734713</v>
      </c>
      <c r="OG164" s="27">
        <v>3804.7382759387856</v>
      </c>
      <c r="OH164" s="27">
        <v>6912.3366623718593</v>
      </c>
      <c r="OI164" s="27">
        <v>3005.9256265285858</v>
      </c>
      <c r="OJ164" s="9">
        <v>297.99171452028315</v>
      </c>
      <c r="OK164" s="9">
        <v>234.71005886404072</v>
      </c>
      <c r="OL164" s="9">
        <v>41.513784850452886</v>
      </c>
      <c r="OM164" s="9">
        <v>123.04828168925869</v>
      </c>
      <c r="ON164" s="9">
        <v>362.28053839847462</v>
      </c>
      <c r="OO164" s="9">
        <v>220.44596159393893</v>
      </c>
      <c r="OP164" s="9">
        <v>112.90095836632133</v>
      </c>
      <c r="OQ164" s="9">
        <v>112.53933940748152</v>
      </c>
      <c r="OR164" s="9">
        <v>157.79463014991242</v>
      </c>
      <c r="OS164" s="9">
        <v>184.18598798550349</v>
      </c>
      <c r="OT164" s="9">
        <v>248.45371940757002</v>
      </c>
      <c r="OU164" s="9">
        <v>367.65626373445565</v>
      </c>
      <c r="OV164" s="9">
        <v>214.13020165454728</v>
      </c>
      <c r="OW164" s="9">
        <v>256.35727890576703</v>
      </c>
      <c r="OX164" s="9">
        <v>212.99679895656743</v>
      </c>
      <c r="OY164" s="9">
        <v>191.4005668061836</v>
      </c>
      <c r="OZ164" s="9">
        <v>189.67774985523886</v>
      </c>
      <c r="PA164" s="9">
        <v>151.20417985034663</v>
      </c>
      <c r="PB164" s="9">
        <v>151.05200240576801</v>
      </c>
      <c r="PC164" s="9">
        <v>148.31623801766003</v>
      </c>
      <c r="PD164" s="9">
        <v>153.6488686417247</v>
      </c>
      <c r="PE164" s="9">
        <v>235.2279897225707</v>
      </c>
    </row>
    <row r="165" spans="1:421" ht="15.75">
      <c r="A165" s="5">
        <v>43739</v>
      </c>
      <c r="B165" s="9">
        <v>260.57393066666668</v>
      </c>
      <c r="C165" s="9">
        <v>118.95766400000001</v>
      </c>
      <c r="D165" s="9">
        <v>225.05504000000005</v>
      </c>
      <c r="E165" s="9">
        <v>1328.27</v>
      </c>
      <c r="F165" s="9">
        <v>165.33333333333334</v>
      </c>
      <c r="G165" s="9">
        <v>377</v>
      </c>
      <c r="H165" s="9">
        <v>178.48008513333332</v>
      </c>
      <c r="I165" s="9">
        <v>185.29999999999998</v>
      </c>
      <c r="J165" s="9">
        <v>143.29915599999998</v>
      </c>
      <c r="K165" s="9">
        <v>167.24796183333331</v>
      </c>
      <c r="L165" s="9">
        <v>135.33333333333334</v>
      </c>
      <c r="M165" s="9">
        <v>1305.2966666666669</v>
      </c>
      <c r="N165" s="9">
        <v>280</v>
      </c>
      <c r="O165" s="9">
        <v>131.17504589000001</v>
      </c>
      <c r="P165" s="9">
        <v>172.18102662199999</v>
      </c>
      <c r="Q165" s="9">
        <v>147.20436800000002</v>
      </c>
      <c r="R165" s="9">
        <v>146.80125877083333</v>
      </c>
      <c r="S165" s="9">
        <v>135.09110864659868</v>
      </c>
      <c r="T165" s="9">
        <v>117.12425105853333</v>
      </c>
      <c r="U165" s="9">
        <v>539.81287162009994</v>
      </c>
      <c r="V165" s="9">
        <v>180.88594399272725</v>
      </c>
      <c r="W165" s="9">
        <v>207.66666666666666</v>
      </c>
      <c r="X165" s="9">
        <v>1334.8333333333333</v>
      </c>
      <c r="Y165" s="9">
        <v>177.22716123333331</v>
      </c>
      <c r="Z165" s="9">
        <v>301.86461190619696</v>
      </c>
      <c r="AA165" s="17">
        <v>274.84295329333332</v>
      </c>
      <c r="AB165" s="9">
        <v>369.66666666666669</v>
      </c>
      <c r="AC165" s="9">
        <v>820.66666666666663</v>
      </c>
      <c r="AD165" s="9">
        <v>369.33333333333331</v>
      </c>
      <c r="AE165" s="9">
        <v>1533.2180033645307</v>
      </c>
      <c r="AF165" s="9">
        <v>1299.2575973866669</v>
      </c>
      <c r="AG165" s="9">
        <v>1352.9678829832822</v>
      </c>
      <c r="AH165" s="9">
        <v>1366.9500634096876</v>
      </c>
      <c r="AI165" s="9">
        <v>1353.2768357666585</v>
      </c>
      <c r="AJ165" s="9">
        <v>1307.876435175667</v>
      </c>
      <c r="AK165" s="9">
        <v>2032.2167545683976</v>
      </c>
      <c r="AL165" s="9">
        <v>205.03718082341018</v>
      </c>
      <c r="AM165" s="9">
        <v>181.48691031305816</v>
      </c>
      <c r="AN165" s="9">
        <v>142.72299403513071</v>
      </c>
      <c r="AO165" s="9">
        <v>181.15030904727269</v>
      </c>
      <c r="AP165" s="9">
        <v>296.33333333333331</v>
      </c>
      <c r="AQ165" s="9">
        <v>250.71458123333332</v>
      </c>
      <c r="AR165" s="9">
        <v>177.20000000000002</v>
      </c>
      <c r="AS165" s="9">
        <v>165.83333333333334</v>
      </c>
      <c r="AT165" s="9">
        <v>175.33333333333334</v>
      </c>
      <c r="AU165" s="9">
        <v>175.26666666666668</v>
      </c>
      <c r="AV165" s="9">
        <v>151.43333333333334</v>
      </c>
      <c r="AW165" s="9">
        <v>215.10000000000002</v>
      </c>
      <c r="AX165" s="9">
        <v>136.33333333333331</v>
      </c>
      <c r="AY165" s="9">
        <v>203.76666666666665</v>
      </c>
      <c r="AZ165" s="9">
        <v>145.5333333333333</v>
      </c>
      <c r="BA165" s="9">
        <v>130.70000000000002</v>
      </c>
      <c r="BB165" s="9">
        <v>138.83333333333334</v>
      </c>
      <c r="BC165" s="9">
        <v>198.10000000000002</v>
      </c>
      <c r="BD165" s="9">
        <v>101.73333333333335</v>
      </c>
      <c r="BE165" s="9">
        <v>171.2</v>
      </c>
      <c r="BF165" s="9">
        <v>155.03333333333333</v>
      </c>
      <c r="BG165" s="9">
        <v>94.999999999999986</v>
      </c>
      <c r="BH165" s="9">
        <v>148.13333333333333</v>
      </c>
      <c r="BI165" s="9">
        <v>185.32032244378448</v>
      </c>
      <c r="BJ165" s="9">
        <v>169.98605751708095</v>
      </c>
      <c r="BK165" s="9">
        <v>206.993733562778</v>
      </c>
      <c r="BL165" s="9">
        <v>143.58719920615229</v>
      </c>
      <c r="BM165" s="9">
        <v>122.80220737031354</v>
      </c>
      <c r="BN165" s="9">
        <v>138.04411477649819</v>
      </c>
      <c r="BO165" s="9">
        <v>161.87464045346991</v>
      </c>
      <c r="BP165" s="9">
        <v>194.12347309343022</v>
      </c>
      <c r="BQ165" s="9">
        <v>234.43526170798901</v>
      </c>
      <c r="BR165" s="9">
        <v>130.41709053916583</v>
      </c>
      <c r="BS165" s="9">
        <v>143.72661726583615</v>
      </c>
      <c r="BT165" s="9">
        <v>172.70519669742592</v>
      </c>
      <c r="BU165" s="9">
        <v>186.01126637189407</v>
      </c>
      <c r="BV165" s="9">
        <v>213.69841269841268</v>
      </c>
      <c r="BW165" s="9">
        <v>161.03333333333333</v>
      </c>
      <c r="BX165" s="9">
        <v>248</v>
      </c>
      <c r="BY165" s="9">
        <v>170.5</v>
      </c>
      <c r="BZ165" s="9">
        <v>191.3</v>
      </c>
      <c r="CA165" s="9">
        <v>260.97604403039844</v>
      </c>
      <c r="CB165" s="9">
        <v>177.4361111111111</v>
      </c>
      <c r="CC165" s="9">
        <v>1922.5772686009193</v>
      </c>
      <c r="CD165" s="9">
        <v>3103.0063095000005</v>
      </c>
      <c r="CE165" s="9">
        <v>3482.8790079753248</v>
      </c>
      <c r="CF165" s="9">
        <v>3896.3834146790323</v>
      </c>
      <c r="CG165" s="9">
        <v>3006.7763093757644</v>
      </c>
      <c r="CH165" s="27">
        <v>6542.674818569838</v>
      </c>
      <c r="CI165" s="27">
        <v>3565.9524938823733</v>
      </c>
      <c r="CJ165" s="27">
        <v>11264.776167213484</v>
      </c>
      <c r="CK165" s="27">
        <v>4386.1210738786167</v>
      </c>
      <c r="CL165" s="27">
        <v>192.16676599242007</v>
      </c>
      <c r="CM165" s="27">
        <v>2875.9043982829035</v>
      </c>
      <c r="CN165" s="27">
        <v>9677.2772839674162</v>
      </c>
      <c r="CO165" s="27">
        <v>11684.040287615182</v>
      </c>
      <c r="CP165" s="27">
        <v>11772.843872370762</v>
      </c>
      <c r="CQ165" s="27">
        <v>121.96812625271559</v>
      </c>
      <c r="CR165" s="27">
        <v>162.12481969697168</v>
      </c>
      <c r="CS165" s="27">
        <v>380.38095542577304</v>
      </c>
      <c r="CT165" s="27">
        <v>146.18037548795681</v>
      </c>
      <c r="CU165" s="27">
        <v>158.2610146344054</v>
      </c>
      <c r="CV165" s="27">
        <v>528.35263356883684</v>
      </c>
      <c r="CW165" s="9">
        <v>229.53233012270999</v>
      </c>
      <c r="CX165" s="9">
        <v>869.30375797675924</v>
      </c>
      <c r="CY165" s="9">
        <v>140.2894180485095</v>
      </c>
      <c r="CZ165" s="9">
        <v>158.51447620916821</v>
      </c>
      <c r="DA165" s="9">
        <v>197.48750522566019</v>
      </c>
      <c r="DB165" s="9">
        <v>1692.6190490187766</v>
      </c>
      <c r="DC165" s="27">
        <v>272.05997506139295</v>
      </c>
      <c r="DD165" s="9">
        <v>4787.0892915260083</v>
      </c>
      <c r="DE165" s="9">
        <v>409.8159842386317</v>
      </c>
      <c r="DF165" s="9">
        <v>412.74381321903786</v>
      </c>
      <c r="DG165" s="9">
        <v>449.14998079997156</v>
      </c>
      <c r="DH165" s="9">
        <v>423.76573404535975</v>
      </c>
      <c r="DI165" s="9">
        <v>387.42193126725925</v>
      </c>
      <c r="DJ165" s="9">
        <v>934.8466733502305</v>
      </c>
      <c r="DK165" s="9">
        <v>940.85885226007986</v>
      </c>
      <c r="DL165" s="9">
        <v>1027.7045927886425</v>
      </c>
      <c r="DM165" s="9">
        <v>918.15189326111056</v>
      </c>
      <c r="DN165" s="9">
        <v>355.39459035222103</v>
      </c>
      <c r="DO165" s="9">
        <v>351.7954242370094</v>
      </c>
      <c r="DP165" s="9">
        <v>377.72131220872751</v>
      </c>
      <c r="DQ165" s="9">
        <v>348.76958165434377</v>
      </c>
      <c r="DR165" s="9">
        <v>5836.9106883312224</v>
      </c>
      <c r="DS165" s="9">
        <v>413.19251779455055</v>
      </c>
      <c r="DT165" s="9">
        <v>485.1145955373093</v>
      </c>
      <c r="DU165" s="9">
        <v>944.84483837620598</v>
      </c>
      <c r="DV165" s="9">
        <v>1066.7376104816715</v>
      </c>
      <c r="DW165" s="9">
        <v>160.42823099894736</v>
      </c>
      <c r="DX165" s="9">
        <v>492.85648416993797</v>
      </c>
      <c r="DY165" s="9">
        <v>485.27930127863442</v>
      </c>
      <c r="DZ165" s="9">
        <v>1044.270279023892</v>
      </c>
      <c r="EA165" s="9">
        <v>1056.4116529075361</v>
      </c>
      <c r="EB165" s="9">
        <v>242.79441070425906</v>
      </c>
      <c r="EC165" s="9">
        <v>225.74105769642807</v>
      </c>
      <c r="ED165" s="17">
        <v>825.00646153765672</v>
      </c>
      <c r="EE165" s="9">
        <v>533.75205816422715</v>
      </c>
      <c r="EF165" s="9">
        <v>1425.5676621199759</v>
      </c>
      <c r="EG165" s="9">
        <v>1233.8147719267811</v>
      </c>
      <c r="EH165" s="9">
        <v>272.28379462070319</v>
      </c>
      <c r="EI165" s="9">
        <v>939.69800273984606</v>
      </c>
      <c r="EJ165" s="9">
        <v>405.72079371057748</v>
      </c>
      <c r="EK165" s="9">
        <v>415.02745574338957</v>
      </c>
      <c r="EL165" s="9">
        <v>403.43269989029227</v>
      </c>
      <c r="EM165" s="9">
        <v>142.43355357853579</v>
      </c>
      <c r="EN165" s="9">
        <v>274.44572276423003</v>
      </c>
      <c r="EO165" s="9">
        <v>204.59610852146278</v>
      </c>
      <c r="EP165" s="9">
        <v>186.54285179861228</v>
      </c>
      <c r="EQ165" s="9">
        <v>291.08753741079744</v>
      </c>
      <c r="ER165" s="9">
        <v>305.01059037149366</v>
      </c>
      <c r="ES165" s="9">
        <v>140.09767086190817</v>
      </c>
      <c r="ET165" s="9">
        <v>261.5741335925776</v>
      </c>
      <c r="EU165" s="9">
        <v>116.41469641925758</v>
      </c>
      <c r="EV165" s="9">
        <v>210.8693286325308</v>
      </c>
      <c r="EW165" s="9">
        <v>177.20837015301248</v>
      </c>
      <c r="EX165" s="9">
        <v>181.15459913076825</v>
      </c>
      <c r="EY165" s="9">
        <v>168.4877206059632</v>
      </c>
      <c r="EZ165" s="9">
        <v>184.00174264978378</v>
      </c>
      <c r="FA165" s="9">
        <v>189.19545659805664</v>
      </c>
      <c r="FB165" s="9">
        <v>137.23525437399186</v>
      </c>
      <c r="FC165" s="9">
        <v>622.37367885646177</v>
      </c>
      <c r="FD165" s="9">
        <v>4526.4836146313055</v>
      </c>
      <c r="FE165" s="9">
        <v>321.51417934420982</v>
      </c>
      <c r="FF165" s="9">
        <v>1039.9943916793504</v>
      </c>
      <c r="FG165" s="9">
        <v>1164.9348686997619</v>
      </c>
      <c r="FH165" s="9">
        <v>625.58549454938532</v>
      </c>
      <c r="FI165" s="9">
        <v>483.38811282858541</v>
      </c>
      <c r="FJ165" s="9">
        <v>29.040886816416602</v>
      </c>
      <c r="FK165" s="9">
        <v>29.748875185681662</v>
      </c>
      <c r="FL165" s="9">
        <v>400.18352857137063</v>
      </c>
      <c r="FM165" s="9">
        <v>507.42079970858754</v>
      </c>
      <c r="FN165" s="9">
        <v>1079.5140847255557</v>
      </c>
      <c r="FO165" s="9">
        <v>175.19694963347209</v>
      </c>
      <c r="FP165" s="9">
        <v>497.85030157514979</v>
      </c>
      <c r="FQ165" s="9">
        <v>409.96354035002173</v>
      </c>
      <c r="FR165" s="9">
        <v>518.67598120768685</v>
      </c>
      <c r="FS165" s="9">
        <v>409.3085620252694</v>
      </c>
      <c r="FT165" s="9">
        <v>598.2979999881494</v>
      </c>
      <c r="FU165" s="9">
        <v>0.67544853276359762</v>
      </c>
      <c r="FV165" s="9">
        <v>649.83646807566447</v>
      </c>
      <c r="FW165" s="9">
        <v>745.69061106560105</v>
      </c>
      <c r="FX165" s="9">
        <v>158.36222805514996</v>
      </c>
      <c r="FY165" s="9">
        <v>192.74903086170846</v>
      </c>
      <c r="FZ165" s="9">
        <v>145.32261643885687</v>
      </c>
      <c r="GA165" s="9">
        <v>157.63316895679435</v>
      </c>
      <c r="GB165" s="9">
        <v>121.79191024421044</v>
      </c>
      <c r="GC165" s="9">
        <v>172.62860755193913</v>
      </c>
      <c r="GD165" s="9">
        <v>168.25800961852005</v>
      </c>
      <c r="GE165" s="9">
        <v>127.539786014787</v>
      </c>
      <c r="GF165" s="9">
        <v>99.797713708451425</v>
      </c>
      <c r="GG165" s="9">
        <v>155.12693575431908</v>
      </c>
      <c r="GH165" s="9">
        <v>186.60327828317921</v>
      </c>
      <c r="GI165" s="9">
        <v>766.17923541745881</v>
      </c>
      <c r="GJ165" s="9">
        <v>18.131143068881052</v>
      </c>
      <c r="GK165" s="9">
        <v>17.028154636062329</v>
      </c>
      <c r="GL165" s="9">
        <v>3.3268137081440612</v>
      </c>
      <c r="GM165" s="9">
        <v>1.1821670802430129</v>
      </c>
      <c r="GN165" s="9">
        <v>1.6972467135202114</v>
      </c>
      <c r="GO165" s="9">
        <v>3.3844504821605796</v>
      </c>
      <c r="GP165" s="9">
        <v>1.7502128509075017</v>
      </c>
      <c r="GQ165" s="9">
        <v>5.8010202622354834</v>
      </c>
      <c r="GR165" s="9">
        <v>0.43554974258426621</v>
      </c>
      <c r="GS165" s="9">
        <v>4.9343879717754557</v>
      </c>
      <c r="GT165" s="9">
        <v>1.7146374916425338</v>
      </c>
      <c r="GU165" s="9">
        <v>189.70825773260947</v>
      </c>
      <c r="GV165" s="9">
        <v>162.89532586748061</v>
      </c>
      <c r="GW165" s="9">
        <v>131.63467575034431</v>
      </c>
      <c r="GX165" s="9">
        <v>174.27581695156238</v>
      </c>
      <c r="GY165" s="9">
        <v>160.91252614774822</v>
      </c>
      <c r="GZ165" s="9">
        <v>126.11726561507388</v>
      </c>
      <c r="HA165" s="9">
        <v>246.47467152309034</v>
      </c>
      <c r="HB165" s="9">
        <v>117.2410082108408</v>
      </c>
      <c r="HC165" s="9">
        <v>125.57331610381308</v>
      </c>
      <c r="HD165" s="9">
        <v>156.43060826213633</v>
      </c>
      <c r="HE165" s="9">
        <v>109.61057715455695</v>
      </c>
      <c r="HF165" s="9">
        <v>131.82095696989128</v>
      </c>
      <c r="HG165" s="9">
        <v>119.80931543313471</v>
      </c>
      <c r="HH165" s="9">
        <v>15.272164802250504</v>
      </c>
      <c r="HI165" s="9">
        <v>1.1329914855942349</v>
      </c>
      <c r="HJ165" s="9">
        <v>16.544421061059772</v>
      </c>
      <c r="HK165" s="9">
        <v>0.49984288834283586</v>
      </c>
      <c r="HL165" s="34">
        <v>238.40637241490558</v>
      </c>
      <c r="HM165" s="9">
        <v>202.91176274936134</v>
      </c>
      <c r="HN165" s="34">
        <v>249.04053859883624</v>
      </c>
      <c r="HO165" s="9">
        <v>1.2105019735733149</v>
      </c>
      <c r="HP165" s="9">
        <v>1.4552952710727947</v>
      </c>
      <c r="HQ165" s="9">
        <v>0.6355023872556812</v>
      </c>
      <c r="HR165" s="9">
        <v>1.9206057319949674</v>
      </c>
      <c r="HS165" s="9">
        <v>5.5648151590689974</v>
      </c>
      <c r="HT165" s="9">
        <v>0.59505307509470518</v>
      </c>
      <c r="HU165" s="9">
        <v>0.51111979350422954</v>
      </c>
      <c r="HV165" s="9">
        <v>0.88045436080242245</v>
      </c>
      <c r="HW165" s="9">
        <v>3.9878778870432288</v>
      </c>
      <c r="HX165" s="9">
        <v>0.93384378814150515</v>
      </c>
      <c r="HY165" s="9">
        <v>1.4884127388726331</v>
      </c>
      <c r="HZ165" s="9">
        <v>0.62744509852610153</v>
      </c>
      <c r="IA165" s="9">
        <v>1.9632165979650253</v>
      </c>
      <c r="IB165" s="9">
        <v>1.213333141136413</v>
      </c>
      <c r="IC165" s="9">
        <v>1.6730630001375661</v>
      </c>
      <c r="ID165" s="9">
        <v>1.3008002145874424</v>
      </c>
      <c r="IE165" s="9">
        <v>1.9965372949687354</v>
      </c>
      <c r="IF165" s="9">
        <v>1.8011634744916731</v>
      </c>
      <c r="IG165" s="9">
        <v>1.2212649341055446</v>
      </c>
      <c r="IH165" s="9">
        <v>0.8323411506698053</v>
      </c>
      <c r="II165" s="9">
        <v>192.75593989064578</v>
      </c>
      <c r="IJ165" s="9">
        <v>232.94426291120135</v>
      </c>
      <c r="IK165" s="9">
        <v>201.76429024916553</v>
      </c>
      <c r="IL165" s="9">
        <v>183.78523666879008</v>
      </c>
      <c r="IM165" s="9">
        <v>243.91112606616559</v>
      </c>
      <c r="IN165" s="9">
        <v>183.8622584767835</v>
      </c>
      <c r="IO165" s="9">
        <v>183.00039054856589</v>
      </c>
      <c r="IP165" s="9">
        <v>188.70175301431456</v>
      </c>
      <c r="IQ165" s="9">
        <v>113.86503977680943</v>
      </c>
      <c r="IR165" s="9">
        <v>111.53595286986759</v>
      </c>
      <c r="IS165" s="9">
        <v>259.93783343972382</v>
      </c>
      <c r="IT165" s="9">
        <v>179.46259586254558</v>
      </c>
      <c r="IU165" s="9">
        <v>239.95513289944751</v>
      </c>
      <c r="IV165" s="9">
        <v>184.17422297825158</v>
      </c>
      <c r="IW165" s="9">
        <v>138.69841482349807</v>
      </c>
      <c r="IX165" s="9">
        <v>131.93064008497873</v>
      </c>
      <c r="IY165" s="9">
        <v>119.59603762310616</v>
      </c>
      <c r="IZ165" s="9">
        <v>126.07486998829482</v>
      </c>
      <c r="JA165" s="9">
        <v>131.8429744658344</v>
      </c>
      <c r="JB165" s="9">
        <v>111.18482629991905</v>
      </c>
      <c r="JC165" s="9">
        <v>165.24795929675358</v>
      </c>
      <c r="JD165" s="9">
        <v>208.28633194626997</v>
      </c>
      <c r="JE165" s="9">
        <v>1.7540117589420685</v>
      </c>
      <c r="JF165" s="9">
        <v>0.49854337459490844</v>
      </c>
      <c r="JG165" s="9">
        <v>0.81169888302949889</v>
      </c>
      <c r="JH165" s="9">
        <v>1.1497628373137774</v>
      </c>
      <c r="JI165" s="9">
        <v>1.5073733851824287</v>
      </c>
      <c r="JJ165" s="9">
        <v>1.8579837186123707</v>
      </c>
      <c r="JK165" s="9">
        <v>1.9925738376119646</v>
      </c>
      <c r="JL165" s="9">
        <v>2.1052768337139316</v>
      </c>
      <c r="JM165" s="9">
        <v>1.4158074859291281</v>
      </c>
      <c r="JN165" s="9">
        <v>1.4105894587393006</v>
      </c>
      <c r="JO165" s="9">
        <v>1.6143698083458569</v>
      </c>
      <c r="JP165" s="9">
        <v>1.598842494500994</v>
      </c>
      <c r="JQ165" s="9">
        <v>0.99266469565726045</v>
      </c>
      <c r="JR165" s="9">
        <v>0.99439824487030815</v>
      </c>
      <c r="JS165" s="9">
        <v>2.4322428415796806</v>
      </c>
      <c r="JT165" s="9">
        <v>2.1642990286328532</v>
      </c>
      <c r="JU165" s="9">
        <v>1.2998541116303137</v>
      </c>
      <c r="JV165" s="9">
        <v>1.2563011566113111</v>
      </c>
      <c r="JW165" s="9">
        <v>3.1169478626179483</v>
      </c>
      <c r="JX165" s="9">
        <v>2.562591304936841</v>
      </c>
      <c r="JY165" s="9">
        <v>1.7063378467039019</v>
      </c>
      <c r="JZ165" s="9">
        <v>1.6930111975345488</v>
      </c>
      <c r="KA165" s="9">
        <v>1.0925149836217967</v>
      </c>
      <c r="KB165" s="9">
        <v>0.92559715120042807</v>
      </c>
      <c r="KC165" s="9">
        <v>0.79893159532437608</v>
      </c>
      <c r="KD165" s="9">
        <v>0.92137957342420507</v>
      </c>
      <c r="KE165" s="9">
        <v>0.6897871619186805</v>
      </c>
      <c r="KF165" s="9">
        <v>1.2929050027002555</v>
      </c>
      <c r="KG165" s="9">
        <v>0.43080495146995018</v>
      </c>
      <c r="KH165" s="9">
        <v>0.76828065378511978</v>
      </c>
      <c r="KI165" s="9">
        <v>1.9615900164125391</v>
      </c>
      <c r="KJ165" s="9">
        <v>0.66445862408830625</v>
      </c>
      <c r="KK165" s="9">
        <v>0.55597844182556633</v>
      </c>
      <c r="KL165" s="9">
        <v>1.7005368240294181</v>
      </c>
      <c r="KM165" s="9">
        <v>1.8139586258421212</v>
      </c>
      <c r="KN165" s="9">
        <v>0.74271807514579757</v>
      </c>
      <c r="KO165" s="9">
        <v>0.64198513709973992</v>
      </c>
      <c r="KP165" s="9">
        <v>2.1641908721200092</v>
      </c>
      <c r="KQ165" s="9">
        <v>0.27334274521316093</v>
      </c>
      <c r="KR165" s="9">
        <v>0.23295074279505265</v>
      </c>
      <c r="KS165" s="9">
        <v>0.25130427202913341</v>
      </c>
      <c r="KT165" s="9">
        <v>0.1850803391899678</v>
      </c>
      <c r="KU165" s="9">
        <v>68.537066421432158</v>
      </c>
      <c r="KV165" s="27">
        <v>1.3646791494782797</v>
      </c>
      <c r="KW165" s="27">
        <v>0.89158781762011285</v>
      </c>
      <c r="KX165" s="27">
        <v>1.7407122861962292</v>
      </c>
      <c r="KY165" s="27">
        <v>1.0973093475386897</v>
      </c>
      <c r="KZ165" s="27">
        <v>0.941067327993381</v>
      </c>
      <c r="LA165" s="27">
        <v>1.1478045559993832</v>
      </c>
      <c r="LB165" s="27">
        <v>0.49225263893795052</v>
      </c>
      <c r="LC165" s="27">
        <v>0.71095654203119218</v>
      </c>
      <c r="LD165" s="27">
        <v>1.2818389750084949</v>
      </c>
      <c r="LE165" s="27">
        <v>1.4808808101328494</v>
      </c>
      <c r="LF165" s="27">
        <v>0.98845864307086251</v>
      </c>
      <c r="LG165" s="27">
        <v>0.95723037553293455</v>
      </c>
      <c r="LH165" s="27">
        <v>0.85153356456543272</v>
      </c>
      <c r="LI165" s="27">
        <v>0.85773486197284465</v>
      </c>
      <c r="LJ165" s="9">
        <v>96.194086742209123</v>
      </c>
      <c r="LK165" s="27">
        <v>272.05997506139295</v>
      </c>
      <c r="LL165" s="9">
        <v>1.9608655135557096</v>
      </c>
      <c r="LM165" s="9">
        <v>2.9078187348037812</v>
      </c>
      <c r="LN165" s="9">
        <v>2.1988213595165744</v>
      </c>
      <c r="LO165" s="9">
        <v>2.0449074697681593</v>
      </c>
      <c r="LP165" s="9">
        <v>3.1797958023943451</v>
      </c>
      <c r="LQ165" s="9">
        <v>3.50241622629086</v>
      </c>
      <c r="LR165" s="9">
        <v>3.3606518530100655</v>
      </c>
      <c r="LS165" s="9">
        <v>4.0935031929204753</v>
      </c>
      <c r="LT165" s="9">
        <v>267.11795463024663</v>
      </c>
      <c r="LU165" s="9">
        <v>255.54115975998289</v>
      </c>
      <c r="LV165" s="9">
        <v>290.99595213963346</v>
      </c>
      <c r="LW165" s="9">
        <v>245.97421909225449</v>
      </c>
      <c r="LX165" s="9">
        <v>259.2167721248627</v>
      </c>
      <c r="LY165" s="9">
        <v>240.59362666666422</v>
      </c>
      <c r="LZ165" s="9">
        <v>254.71477631005772</v>
      </c>
      <c r="MA165" s="9">
        <v>316.27645919223909</v>
      </c>
      <c r="MB165" s="9">
        <v>193.94245919223906</v>
      </c>
      <c r="MC165" s="9">
        <v>259.5282881885538</v>
      </c>
      <c r="MD165" s="9">
        <v>304.44496201269453</v>
      </c>
      <c r="ME165" s="9">
        <v>220.16456326686102</v>
      </c>
      <c r="MF165" s="9">
        <v>237.29155747538351</v>
      </c>
      <c r="MG165" s="9">
        <v>243.72879686890022</v>
      </c>
      <c r="MH165" s="9">
        <v>250.9874403169986</v>
      </c>
      <c r="MI165" s="9">
        <v>233.50688757881636</v>
      </c>
      <c r="MJ165" s="9">
        <v>216.21395226127513</v>
      </c>
      <c r="MK165" s="9">
        <v>248.30293739798336</v>
      </c>
      <c r="ML165" s="9">
        <v>326.43259061822704</v>
      </c>
      <c r="MM165" s="9">
        <v>390.32495642233579</v>
      </c>
      <c r="MN165" s="9">
        <v>348.90694118090249</v>
      </c>
      <c r="MO165" s="9">
        <v>186.42940004542206</v>
      </c>
      <c r="MP165" s="9">
        <v>179.26287255039912</v>
      </c>
      <c r="MQ165" s="9">
        <v>221.85858530523228</v>
      </c>
      <c r="MR165" s="9">
        <v>228.63265475378631</v>
      </c>
      <c r="MS165" s="9">
        <v>235.32653100304282</v>
      </c>
      <c r="MT165" s="9">
        <v>229.19276444927422</v>
      </c>
      <c r="MU165" s="9">
        <v>236.74094765347533</v>
      </c>
      <c r="MV165" s="9">
        <v>285.88543289857336</v>
      </c>
      <c r="MW165" s="9">
        <v>77.655249485916457</v>
      </c>
      <c r="MX165" s="9">
        <v>78.658540706822933</v>
      </c>
      <c r="MY165" s="9">
        <v>74.982476070222702</v>
      </c>
      <c r="MZ165" s="9">
        <v>82.266721246312315</v>
      </c>
      <c r="NA165" s="9">
        <v>72.663912954114352</v>
      </c>
      <c r="NB165" s="9">
        <v>71.090617060231537</v>
      </c>
      <c r="NC165" s="9">
        <v>74.785907966666684</v>
      </c>
      <c r="ND165" s="9">
        <v>75.543331641706487</v>
      </c>
      <c r="NE165" s="9">
        <v>249.49314933333335</v>
      </c>
      <c r="NF165" s="9">
        <v>256.98386333333337</v>
      </c>
      <c r="NG165" s="9">
        <v>9.2191492186935946</v>
      </c>
      <c r="NH165" s="9">
        <v>10.829195946323171</v>
      </c>
      <c r="NI165" s="9">
        <v>8.0687928196773537</v>
      </c>
      <c r="NJ165" s="9">
        <v>95.743152339920087</v>
      </c>
      <c r="NK165" s="9">
        <v>226.24239673114971</v>
      </c>
      <c r="NL165" s="9">
        <v>190.89723201591221</v>
      </c>
      <c r="NM165" s="9">
        <v>154.35280381974852</v>
      </c>
      <c r="NN165" s="9">
        <v>1.5834783647039077</v>
      </c>
      <c r="NO165" s="9">
        <v>1.6765808984424531</v>
      </c>
      <c r="NP165" s="27">
        <v>90.812384011165378</v>
      </c>
      <c r="NQ165" s="27">
        <v>121.17149126246913</v>
      </c>
      <c r="NR165" s="27">
        <v>95.879317215809635</v>
      </c>
      <c r="NS165" s="27">
        <v>187.07700053921715</v>
      </c>
      <c r="NT165" s="27">
        <v>104.79763663897185</v>
      </c>
      <c r="NU165" s="27">
        <v>224.54087286509977</v>
      </c>
      <c r="NV165" s="27">
        <v>1712.2173831971445</v>
      </c>
      <c r="NW165" s="27">
        <v>331.93848879999655</v>
      </c>
      <c r="NX165" s="27">
        <v>274.10921910409206</v>
      </c>
      <c r="NY165" s="27">
        <v>195.61241505769129</v>
      </c>
      <c r="NZ165" s="27">
        <v>100.93191111001755</v>
      </c>
      <c r="OA165" s="27">
        <v>100.16638718272428</v>
      </c>
      <c r="OB165" s="27">
        <v>101.93348999001938</v>
      </c>
      <c r="OC165" s="27">
        <v>138.71937988537866</v>
      </c>
      <c r="OD165" s="27">
        <v>1000.8966526373122</v>
      </c>
      <c r="OE165" s="27">
        <v>166.35518450695395</v>
      </c>
      <c r="OF165" s="27">
        <v>2632.0181160642278</v>
      </c>
      <c r="OG165" s="27">
        <v>3776.7776681985151</v>
      </c>
      <c r="OH165" s="27">
        <v>6795.2920919275139</v>
      </c>
      <c r="OI165" s="27">
        <v>3061.9256332319155</v>
      </c>
      <c r="OJ165" s="9">
        <v>297.99171452028315</v>
      </c>
      <c r="OK165" s="9">
        <v>235.07578905751797</v>
      </c>
      <c r="OL165" s="9">
        <v>41.513784850452886</v>
      </c>
      <c r="OM165" s="9">
        <v>123.04828168925869</v>
      </c>
      <c r="ON165" s="9">
        <v>362.28053839847462</v>
      </c>
      <c r="OO165" s="9">
        <v>220.18061985550327</v>
      </c>
      <c r="OP165" s="9">
        <v>111.3251430385764</v>
      </c>
      <c r="OQ165" s="9">
        <v>112.41977739802427</v>
      </c>
      <c r="OR165" s="9">
        <v>157.4961155467459</v>
      </c>
      <c r="OS165" s="9">
        <v>183.10905520437476</v>
      </c>
      <c r="OT165" s="9">
        <v>247.96721277283902</v>
      </c>
      <c r="OU165" s="9">
        <v>369.73549009967934</v>
      </c>
      <c r="OV165" s="9">
        <v>215.82361584568562</v>
      </c>
      <c r="OW165" s="9">
        <v>258.12564871779102</v>
      </c>
      <c r="OX165" s="9">
        <v>214.22426994308054</v>
      </c>
      <c r="OY165" s="9">
        <v>192.91068524057835</v>
      </c>
      <c r="OZ165" s="9">
        <v>189.2889872309251</v>
      </c>
      <c r="PA165" s="9">
        <v>152.11316226336771</v>
      </c>
      <c r="PB165" s="9">
        <v>150.79095643074538</v>
      </c>
      <c r="PC165" s="9">
        <v>148.50871630739462</v>
      </c>
      <c r="PD165" s="9">
        <v>153.94979650179548</v>
      </c>
      <c r="PE165" s="9">
        <v>234.96774631533361</v>
      </c>
    </row>
    <row r="166" spans="1:421" ht="15.75">
      <c r="A166" s="2">
        <v>43831</v>
      </c>
      <c r="B166" s="9">
        <v>260.57393066666668</v>
      </c>
      <c r="C166" s="9">
        <v>118.95766400000001</v>
      </c>
      <c r="D166" s="9">
        <v>225.05504000000005</v>
      </c>
      <c r="E166" s="9">
        <v>1328.27</v>
      </c>
      <c r="F166" s="9">
        <v>165.33333333333334</v>
      </c>
      <c r="G166" s="9">
        <v>377</v>
      </c>
      <c r="H166" s="9">
        <v>178.48008513333332</v>
      </c>
      <c r="I166" s="9">
        <v>185.29999999999998</v>
      </c>
      <c r="J166" s="9">
        <v>143.29915599999998</v>
      </c>
      <c r="K166" s="9">
        <v>167.24796183333331</v>
      </c>
      <c r="L166" s="9">
        <v>135.33333333333334</v>
      </c>
      <c r="M166" s="9">
        <v>1305.2966666666669</v>
      </c>
      <c r="N166" s="9">
        <v>280</v>
      </c>
      <c r="O166" s="9">
        <v>131.17504589000001</v>
      </c>
      <c r="P166" s="9">
        <v>172.18102662199999</v>
      </c>
      <c r="Q166" s="9">
        <v>147.20436800000002</v>
      </c>
      <c r="R166" s="9">
        <v>146.80125877083333</v>
      </c>
      <c r="S166" s="9">
        <v>135.09110864659868</v>
      </c>
      <c r="T166" s="9">
        <v>117.12425105853333</v>
      </c>
      <c r="U166" s="9">
        <v>539.81287162009994</v>
      </c>
      <c r="V166" s="9">
        <v>180.88594399272725</v>
      </c>
      <c r="W166" s="9">
        <v>207.66666666666666</v>
      </c>
      <c r="X166" s="9">
        <v>1334.8333333333333</v>
      </c>
      <c r="Y166" s="9">
        <v>177.22716123333331</v>
      </c>
      <c r="Z166" s="9">
        <v>301.86461190619696</v>
      </c>
      <c r="AA166" s="17">
        <v>274.84295329333332</v>
      </c>
      <c r="AB166" s="9">
        <v>369.66666666666669</v>
      </c>
      <c r="AC166" s="9">
        <v>820.66666666666663</v>
      </c>
      <c r="AD166" s="9">
        <v>369.33333333333331</v>
      </c>
      <c r="AE166" s="9">
        <v>1533.2180033645307</v>
      </c>
      <c r="AF166" s="9">
        <v>1299.2575973866669</v>
      </c>
      <c r="AG166" s="9">
        <v>1352.9678829832822</v>
      </c>
      <c r="AH166" s="9">
        <v>1366.9500634096876</v>
      </c>
      <c r="AI166" s="9">
        <v>1353.2768357666585</v>
      </c>
      <c r="AJ166" s="9">
        <v>1307.876435175667</v>
      </c>
      <c r="AK166" s="9">
        <v>2032.2167545683976</v>
      </c>
      <c r="AL166" s="9">
        <v>205.03718082341018</v>
      </c>
      <c r="AM166" s="9">
        <v>181.48691031305816</v>
      </c>
      <c r="AN166" s="9">
        <v>142.72299403513071</v>
      </c>
      <c r="AO166" s="9">
        <v>181.15030904727269</v>
      </c>
      <c r="AP166" s="9">
        <v>296.33333333333331</v>
      </c>
      <c r="AQ166" s="9">
        <v>250.71458123333332</v>
      </c>
      <c r="AR166" s="9">
        <v>177.20000000000002</v>
      </c>
      <c r="AS166" s="9">
        <v>165.83333333333334</v>
      </c>
      <c r="AT166" s="9">
        <v>175.33333333333334</v>
      </c>
      <c r="AU166" s="9">
        <v>175.26666666666668</v>
      </c>
      <c r="AV166" s="9">
        <v>151.43333333333334</v>
      </c>
      <c r="AW166" s="9">
        <v>215.10000000000002</v>
      </c>
      <c r="AX166" s="9">
        <v>136.33333333333331</v>
      </c>
      <c r="AY166" s="9">
        <v>203.76666666666665</v>
      </c>
      <c r="AZ166" s="9">
        <v>145.5333333333333</v>
      </c>
      <c r="BA166" s="9">
        <v>130.70000000000002</v>
      </c>
      <c r="BB166" s="9">
        <v>138.83333333333334</v>
      </c>
      <c r="BC166" s="9">
        <v>198.10000000000002</v>
      </c>
      <c r="BD166" s="9">
        <v>101.73333333333335</v>
      </c>
      <c r="BE166" s="9">
        <v>171.2</v>
      </c>
      <c r="BF166" s="9">
        <v>155.03333333333333</v>
      </c>
      <c r="BG166" s="9">
        <v>94.999999999999986</v>
      </c>
      <c r="BH166" s="9">
        <v>148.13333333333333</v>
      </c>
      <c r="BI166" s="9">
        <v>185.32032244378448</v>
      </c>
      <c r="BJ166" s="9">
        <v>169.98605751708095</v>
      </c>
      <c r="BK166" s="9">
        <v>206.993733562778</v>
      </c>
      <c r="BL166" s="9">
        <v>143.58719920615229</v>
      </c>
      <c r="BM166" s="9">
        <v>122.80220737031354</v>
      </c>
      <c r="BN166" s="9">
        <v>138.04411477649819</v>
      </c>
      <c r="BO166" s="9">
        <v>161.87464045346991</v>
      </c>
      <c r="BP166" s="9">
        <v>194.12347309343022</v>
      </c>
      <c r="BQ166" s="9">
        <v>234.43526170798901</v>
      </c>
      <c r="BR166" s="9">
        <v>130.41709053916583</v>
      </c>
      <c r="BS166" s="9">
        <v>143.72661726583615</v>
      </c>
      <c r="BT166" s="9">
        <v>172.70519669742592</v>
      </c>
      <c r="BU166" s="9">
        <v>186.01126637189407</v>
      </c>
      <c r="BV166" s="9">
        <v>213.69841269841268</v>
      </c>
      <c r="BW166" s="9">
        <v>161.03333333333333</v>
      </c>
      <c r="BX166" s="9">
        <v>248</v>
      </c>
      <c r="BY166" s="9">
        <v>170.5</v>
      </c>
      <c r="BZ166" s="9">
        <v>191.3</v>
      </c>
      <c r="CA166" s="9">
        <v>260.97604403039844</v>
      </c>
      <c r="CB166" s="9">
        <v>177.4361111111111</v>
      </c>
      <c r="CC166" s="9">
        <v>1922.5772686009193</v>
      </c>
      <c r="CD166" s="9">
        <v>3103.0063095000005</v>
      </c>
      <c r="CE166" s="9">
        <v>3482.8790079753248</v>
      </c>
      <c r="CF166" s="9">
        <v>4016.6110786198442</v>
      </c>
      <c r="CG166" s="9">
        <v>3114.308907730845</v>
      </c>
      <c r="CH166" s="27">
        <v>6793.1145832443026</v>
      </c>
      <c r="CI166" s="27">
        <v>3878.0783813254625</v>
      </c>
      <c r="CJ166" s="27">
        <v>11931.706686258211</v>
      </c>
      <c r="CK166" s="27">
        <v>4535.2332291598523</v>
      </c>
      <c r="CL166" s="27">
        <v>202.16676599242007</v>
      </c>
      <c r="CM166" s="27">
        <v>3140.2944082936378</v>
      </c>
      <c r="CN166" s="27">
        <v>10057.946907352458</v>
      </c>
      <c r="CO166" s="27">
        <v>12115.814402116812</v>
      </c>
      <c r="CP166" s="27">
        <v>12330.224859114145</v>
      </c>
      <c r="CQ166" s="27">
        <v>123.91281041376851</v>
      </c>
      <c r="CR166" s="27">
        <v>165.4565028976219</v>
      </c>
      <c r="CS166" s="27">
        <v>394.89647709696447</v>
      </c>
      <c r="CT166" s="27">
        <v>151.93591920318582</v>
      </c>
      <c r="CU166" s="27">
        <v>173.11297608361016</v>
      </c>
      <c r="CV166" s="27">
        <v>530.98723132535156</v>
      </c>
      <c r="CW166" s="9">
        <v>241.04096095553123</v>
      </c>
      <c r="CX166" s="9">
        <v>874.46230473264336</v>
      </c>
      <c r="CY166" s="9">
        <v>141.35768476275985</v>
      </c>
      <c r="CZ166" s="9">
        <v>160.70460728144124</v>
      </c>
      <c r="DA166" s="9">
        <v>200.2958822883034</v>
      </c>
      <c r="DB166" s="9">
        <v>1767.7282719630193</v>
      </c>
      <c r="DC166" s="27">
        <v>276.25076396242366</v>
      </c>
      <c r="DD166" s="9">
        <v>4898.399381496406</v>
      </c>
      <c r="DE166" s="9">
        <v>417.41587886082823</v>
      </c>
      <c r="DF166" s="9">
        <v>415.8344616547065</v>
      </c>
      <c r="DG166" s="9">
        <v>459.65724977381302</v>
      </c>
      <c r="DH166" s="9">
        <v>434.99357359665527</v>
      </c>
      <c r="DI166" s="9">
        <v>395.72086883907104</v>
      </c>
      <c r="DJ166" s="9">
        <v>937.44583398705856</v>
      </c>
      <c r="DK166" s="9">
        <v>938.19764037502273</v>
      </c>
      <c r="DL166" s="9">
        <v>1018.3909303711804</v>
      </c>
      <c r="DM166" s="9">
        <v>927.16345158336412</v>
      </c>
      <c r="DN166" s="9">
        <v>365.57309294545371</v>
      </c>
      <c r="DO166" s="9">
        <v>355.86886184306599</v>
      </c>
      <c r="DP166" s="9">
        <v>382.89632045862828</v>
      </c>
      <c r="DQ166" s="9">
        <v>359.54638031051695</v>
      </c>
      <c r="DR166" s="9">
        <v>5975.4714537683958</v>
      </c>
      <c r="DS166" s="9">
        <v>421.87662035865389</v>
      </c>
      <c r="DT166" s="9">
        <v>503.37179683029234</v>
      </c>
      <c r="DU166" s="9">
        <v>967.76701389862126</v>
      </c>
      <c r="DV166" s="9">
        <v>1086.8334700504156</v>
      </c>
      <c r="DW166" s="9">
        <v>161.59462025513017</v>
      </c>
      <c r="DX166" s="9">
        <v>492.12471278169289</v>
      </c>
      <c r="DY166" s="9">
        <v>491.96832066875641</v>
      </c>
      <c r="DZ166" s="9">
        <v>1067.1049917074804</v>
      </c>
      <c r="EA166" s="9">
        <v>1044.1792928913464</v>
      </c>
      <c r="EB166" s="9">
        <v>256.70739432895033</v>
      </c>
      <c r="EC166" s="9">
        <v>239.71200967887435</v>
      </c>
      <c r="ED166" s="17">
        <v>850.41205567242673</v>
      </c>
      <c r="EE166" s="9">
        <v>539.55220150897333</v>
      </c>
      <c r="EF166" s="9">
        <v>1374.0411688793092</v>
      </c>
      <c r="EG166" s="9">
        <v>1271.4260620051564</v>
      </c>
      <c r="EH166" s="9">
        <v>281.28766310294378</v>
      </c>
      <c r="EI166" s="9">
        <v>997.4517729559866</v>
      </c>
      <c r="EJ166" s="9">
        <v>408.20592228145489</v>
      </c>
      <c r="EK166" s="9">
        <v>422.23803944790723</v>
      </c>
      <c r="EL166" s="9">
        <v>411.65824218516889</v>
      </c>
      <c r="EM166" s="9">
        <v>145.16763049333696</v>
      </c>
      <c r="EN166" s="9">
        <v>275.23829065243649</v>
      </c>
      <c r="EO166" s="9">
        <v>209.36906545418026</v>
      </c>
      <c r="EP166" s="9">
        <v>190.60709779882617</v>
      </c>
      <c r="EQ166" s="9">
        <v>293.90654276899005</v>
      </c>
      <c r="ER166" s="9">
        <v>305.40971030031432</v>
      </c>
      <c r="ES166" s="9">
        <v>142.72464830702378</v>
      </c>
      <c r="ET166" s="9">
        <v>262.65649626915359</v>
      </c>
      <c r="EU166" s="9">
        <v>117.15345591054999</v>
      </c>
      <c r="EV166" s="9">
        <v>226.87473603712215</v>
      </c>
      <c r="EW166" s="9">
        <v>181.00433801753653</v>
      </c>
      <c r="EX166" s="9">
        <v>182.93261129563248</v>
      </c>
      <c r="EY166" s="9">
        <v>173.69390353165073</v>
      </c>
      <c r="EZ166" s="9">
        <v>189.61080413550431</v>
      </c>
      <c r="FA166" s="9">
        <v>195.45176359208597</v>
      </c>
      <c r="FB166" s="9">
        <v>138.72655381751915</v>
      </c>
      <c r="FC166" s="9">
        <v>715.36301778518509</v>
      </c>
      <c r="FD166" s="9">
        <v>4554.5755363037979</v>
      </c>
      <c r="FE166" s="9">
        <v>355.45104083165194</v>
      </c>
      <c r="FF166" s="9">
        <v>1053.8890324152305</v>
      </c>
      <c r="FG166" s="9">
        <v>1302.5188034146731</v>
      </c>
      <c r="FH166" s="9">
        <v>627.01773933298136</v>
      </c>
      <c r="FI166" s="9">
        <v>471.52984618443992</v>
      </c>
      <c r="FJ166" s="9">
        <v>30.196244505336722</v>
      </c>
      <c r="FK166" s="9">
        <v>31.083367417304974</v>
      </c>
      <c r="FL166" s="9">
        <v>400.4694011373648</v>
      </c>
      <c r="FM166" s="9">
        <v>526.40522396036727</v>
      </c>
      <c r="FN166" s="9">
        <v>1238.8381022738984</v>
      </c>
      <c r="FO166" s="9">
        <v>176.21568230974125</v>
      </c>
      <c r="FP166" s="9">
        <v>509.44152896568846</v>
      </c>
      <c r="FQ166" s="9">
        <v>417.10755588683844</v>
      </c>
      <c r="FR166" s="9">
        <v>510.97723478079632</v>
      </c>
      <c r="FS166" s="9">
        <v>376.39309701970222</v>
      </c>
      <c r="FT166" s="9">
        <v>598.61461048292472</v>
      </c>
      <c r="FU166" s="9">
        <v>0.68142592357576748</v>
      </c>
      <c r="FV166" s="9">
        <v>646.4810241061474</v>
      </c>
      <c r="FW166" s="9">
        <v>723.10125167883712</v>
      </c>
      <c r="FX166" s="9">
        <v>158.97569408738218</v>
      </c>
      <c r="FY166" s="9">
        <v>193.11733511055934</v>
      </c>
      <c r="FZ166" s="9">
        <v>145.48446891071148</v>
      </c>
      <c r="GA166" s="9">
        <v>157.21594709453342</v>
      </c>
      <c r="GB166" s="9">
        <v>123.02663139893841</v>
      </c>
      <c r="GC166" s="9">
        <v>173.10703032628419</v>
      </c>
      <c r="GD166" s="9">
        <v>164.07765491450201</v>
      </c>
      <c r="GE166" s="9">
        <v>127.60727819218769</v>
      </c>
      <c r="GF166" s="9">
        <v>99.282406160959923</v>
      </c>
      <c r="GG166" s="9">
        <v>156.49973364419543</v>
      </c>
      <c r="GH166" s="9">
        <v>180.68601717004941</v>
      </c>
      <c r="GI166" s="9">
        <v>741.88339968973287</v>
      </c>
      <c r="GJ166" s="9">
        <v>17.853129307058452</v>
      </c>
      <c r="GK166" s="9">
        <v>16.308407045113405</v>
      </c>
      <c r="GL166" s="9">
        <v>3.4139399620480257</v>
      </c>
      <c r="GM166" s="9">
        <v>1.2454671238637753</v>
      </c>
      <c r="GN166" s="9">
        <v>1.5423072721748385</v>
      </c>
      <c r="GO166" s="9">
        <v>3.3370744408349804</v>
      </c>
      <c r="GP166" s="9">
        <v>1.6538206725870126</v>
      </c>
      <c r="GQ166" s="9">
        <v>5.9565954683486222</v>
      </c>
      <c r="GR166" s="9">
        <v>0.4478511508352509</v>
      </c>
      <c r="GS166" s="9">
        <v>5.0345927020839536</v>
      </c>
      <c r="GT166" s="9">
        <v>1.6362652934446682</v>
      </c>
      <c r="GU166" s="9">
        <v>187.19224896147077</v>
      </c>
      <c r="GV166" s="9">
        <v>162.4171590012152</v>
      </c>
      <c r="GW166" s="9">
        <v>130.12727100586628</v>
      </c>
      <c r="GX166" s="9">
        <v>169.90057696504132</v>
      </c>
      <c r="GY166" s="9">
        <v>169.80314044887535</v>
      </c>
      <c r="GZ166" s="9">
        <v>115.01090814216471</v>
      </c>
      <c r="HA166" s="9">
        <v>248.31093686291942</v>
      </c>
      <c r="HB166" s="9">
        <v>110.7840129007712</v>
      </c>
      <c r="HC166" s="9">
        <v>132.29723569167808</v>
      </c>
      <c r="HD166" s="9">
        <v>160.84874145575222</v>
      </c>
      <c r="HE166" s="9">
        <v>99.604370364121067</v>
      </c>
      <c r="HF166" s="9">
        <v>134.49790161180667</v>
      </c>
      <c r="HG166" s="9">
        <v>117.97222009069461</v>
      </c>
      <c r="HH166" s="9">
        <v>15.152391291543555</v>
      </c>
      <c r="HI166" s="9">
        <v>1.15806114213719</v>
      </c>
      <c r="HJ166" s="9">
        <v>17.07510734484411</v>
      </c>
      <c r="HK166" s="9">
        <v>0.51072333057269392</v>
      </c>
      <c r="HL166" s="34">
        <v>238.89301697634735</v>
      </c>
      <c r="HM166" s="9">
        <v>203.28414322981513</v>
      </c>
      <c r="HN166" s="34">
        <v>247.98597706760739</v>
      </c>
      <c r="HO166" s="9">
        <v>1.2145712479097333</v>
      </c>
      <c r="HP166" s="9">
        <v>1.5826907988623604</v>
      </c>
      <c r="HQ166" s="9">
        <v>0.67908014927033744</v>
      </c>
      <c r="HR166" s="9">
        <v>1.9255731093406843</v>
      </c>
      <c r="HS166" s="9">
        <v>5.5781314747419621</v>
      </c>
      <c r="HT166" s="9">
        <v>0.62838908751383005</v>
      </c>
      <c r="HU166" s="9">
        <v>0.51134982181434174</v>
      </c>
      <c r="HV166" s="9">
        <v>0.89211612664310092</v>
      </c>
      <c r="HW166" s="9">
        <v>3.9621183407027449</v>
      </c>
      <c r="HX166" s="9">
        <v>0.9644294588555189</v>
      </c>
      <c r="HY166" s="9">
        <v>1.5760364513077687</v>
      </c>
      <c r="HZ166" s="9">
        <v>0.64454608101973876</v>
      </c>
      <c r="IA166" s="9">
        <v>1.9744820195781507</v>
      </c>
      <c r="IB166" s="9">
        <v>1.0390023592632736</v>
      </c>
      <c r="IC166" s="9">
        <v>1.7161633429903633</v>
      </c>
      <c r="ID166" s="9">
        <v>1.320572433322293</v>
      </c>
      <c r="IE166" s="9">
        <v>2.1193458620726506</v>
      </c>
      <c r="IF166" s="9">
        <v>1.8789617242334082</v>
      </c>
      <c r="IG166" s="9">
        <v>1.2199137634820663</v>
      </c>
      <c r="IH166" s="9">
        <v>0.88467080939771647</v>
      </c>
      <c r="II166" s="9">
        <v>198.96445106662404</v>
      </c>
      <c r="IJ166" s="9">
        <v>236.07623350487927</v>
      </c>
      <c r="IK166" s="9">
        <v>205.0940176038053</v>
      </c>
      <c r="IL166" s="9">
        <v>184.73834211597736</v>
      </c>
      <c r="IM166" s="9">
        <v>258.43283016659285</v>
      </c>
      <c r="IN166" s="9">
        <v>184.71906239040985</v>
      </c>
      <c r="IO166" s="9">
        <v>185.05079932490708</v>
      </c>
      <c r="IP166" s="9">
        <v>191.28025596158452</v>
      </c>
      <c r="IQ166" s="9">
        <v>119.19618271582695</v>
      </c>
      <c r="IR166" s="9">
        <v>111.98286092421566</v>
      </c>
      <c r="IS166" s="9">
        <v>270.5452237832568</v>
      </c>
      <c r="IT166" s="9">
        <v>182.45966408996992</v>
      </c>
      <c r="IU166" s="9">
        <v>199.48383177162862</v>
      </c>
      <c r="IV166" s="9">
        <v>187.61651719627872</v>
      </c>
      <c r="IW166" s="9">
        <v>139.16466924708823</v>
      </c>
      <c r="IX166" s="9">
        <v>132.27186018124664</v>
      </c>
      <c r="IY166" s="9">
        <v>126.29603660193247</v>
      </c>
      <c r="IZ166" s="9">
        <v>127.74475280977069</v>
      </c>
      <c r="JA166" s="9">
        <v>136.16115471629519</v>
      </c>
      <c r="JB166" s="9">
        <v>117.73034085540037</v>
      </c>
      <c r="JC166" s="9">
        <v>141.50525832662905</v>
      </c>
      <c r="JD166" s="9">
        <v>211.45229307430333</v>
      </c>
      <c r="JE166" s="9">
        <v>1.7802338051948357</v>
      </c>
      <c r="JF166" s="9">
        <v>0.47727714948249605</v>
      </c>
      <c r="JG166" s="9">
        <v>0.85074633831247937</v>
      </c>
      <c r="JH166" s="9">
        <v>1.2106421809685792</v>
      </c>
      <c r="JI166" s="9">
        <v>1.5782900524256371</v>
      </c>
      <c r="JJ166" s="9">
        <v>1.9580730793678267</v>
      </c>
      <c r="JK166" s="9">
        <v>2.0953999412925879</v>
      </c>
      <c r="JL166" s="9">
        <v>2.2069405846101122</v>
      </c>
      <c r="JM166" s="9">
        <v>1.4324489436517802</v>
      </c>
      <c r="JN166" s="9">
        <v>1.4215229758325039</v>
      </c>
      <c r="JO166" s="9">
        <v>1.6787142075357959</v>
      </c>
      <c r="JP166" s="9">
        <v>1.6675370953435904</v>
      </c>
      <c r="JQ166" s="9">
        <v>1.038944103998634</v>
      </c>
      <c r="JR166" s="9">
        <v>1.0530074545067509</v>
      </c>
      <c r="JS166" s="9">
        <v>2.4629113881589171</v>
      </c>
      <c r="JT166" s="9">
        <v>2.3585257198426328</v>
      </c>
      <c r="JU166" s="9">
        <v>1.3301382061874496</v>
      </c>
      <c r="JV166" s="9">
        <v>1.281530245667772</v>
      </c>
      <c r="JW166" s="9">
        <v>2.7706021971785124</v>
      </c>
      <c r="JX166" s="9">
        <v>2.5511369582794194</v>
      </c>
      <c r="JY166" s="9">
        <v>1.7595311623664114</v>
      </c>
      <c r="JZ166" s="9">
        <v>1.7557296892718479</v>
      </c>
      <c r="KA166" s="9">
        <v>1.1839320049318429</v>
      </c>
      <c r="KB166" s="9">
        <v>0.95992869293055638</v>
      </c>
      <c r="KC166" s="9">
        <v>0.73844595373482202</v>
      </c>
      <c r="KD166" s="9">
        <v>0.97845852099754149</v>
      </c>
      <c r="KE166" s="9">
        <v>0.65681915033712268</v>
      </c>
      <c r="KF166" s="9">
        <v>1.4161906738503436</v>
      </c>
      <c r="KG166" s="9">
        <v>0.4789639553857819</v>
      </c>
      <c r="KH166" s="9">
        <v>0.81156963071220423</v>
      </c>
      <c r="KI166" s="9">
        <v>1.9925430829980559</v>
      </c>
      <c r="KJ166" s="9">
        <v>0.64039109198866473</v>
      </c>
      <c r="KK166" s="9">
        <v>0.53905569110176499</v>
      </c>
      <c r="KL166" s="9">
        <v>1.9207587600760285</v>
      </c>
      <c r="KM166" s="9">
        <v>1.9513725332782768</v>
      </c>
      <c r="KN166" s="9">
        <v>0.74482257592862178</v>
      </c>
      <c r="KO166" s="9">
        <v>0.66141807068707081</v>
      </c>
      <c r="KP166" s="9">
        <v>2.4752262428004137</v>
      </c>
      <c r="KQ166" s="9">
        <v>0.27892001323087262</v>
      </c>
      <c r="KR166" s="9">
        <v>0.23848913897195739</v>
      </c>
      <c r="KS166" s="9">
        <v>0.25183310405903425</v>
      </c>
      <c r="KT166" s="9">
        <v>0.17787925959563999</v>
      </c>
      <c r="KU166" s="9">
        <v>64.162834356048791</v>
      </c>
      <c r="KV166" s="27">
        <v>1.472973974684467</v>
      </c>
      <c r="KW166" s="27">
        <v>0.85353574990954917</v>
      </c>
      <c r="KX166" s="27">
        <v>1.6557939872623759</v>
      </c>
      <c r="KY166" s="27">
        <v>1.0509934129373777</v>
      </c>
      <c r="KZ166" s="27">
        <v>0.84203158042317583</v>
      </c>
      <c r="LA166" s="27">
        <v>1.0433544108053472</v>
      </c>
      <c r="LB166" s="27">
        <v>0.45848337678723095</v>
      </c>
      <c r="LC166" s="27">
        <v>0.67224734750264292</v>
      </c>
      <c r="LD166" s="27">
        <v>1.2572139860347293</v>
      </c>
      <c r="LE166" s="27">
        <v>1.4100433965925878</v>
      </c>
      <c r="LF166" s="27">
        <v>0.97837901634128555</v>
      </c>
      <c r="LG166" s="27">
        <v>0.96329901475312751</v>
      </c>
      <c r="LH166" s="27">
        <v>0.86290645317989623</v>
      </c>
      <c r="LI166" s="27">
        <v>0.84702961949167055</v>
      </c>
      <c r="LJ166" s="9">
        <v>98.383472826017226</v>
      </c>
      <c r="LK166" s="27">
        <v>276.25076396242366</v>
      </c>
      <c r="LL166" s="9">
        <v>1.9059330271720478</v>
      </c>
      <c r="LM166" s="9">
        <v>2.9363586510328421</v>
      </c>
      <c r="LN166" s="9">
        <v>2.2814741262776925</v>
      </c>
      <c r="LO166" s="9">
        <v>2.1938067131282764</v>
      </c>
      <c r="LP166" s="9">
        <v>3.2085473485700291</v>
      </c>
      <c r="LQ166" s="9">
        <v>3.5575406663801576</v>
      </c>
      <c r="LR166" s="9">
        <v>3.0555641391494306</v>
      </c>
      <c r="LS166" s="9">
        <v>4.4174746740873054</v>
      </c>
      <c r="LT166" s="9">
        <v>269.01339380348116</v>
      </c>
      <c r="LU166" s="9">
        <v>257.36232505288552</v>
      </c>
      <c r="LV166" s="9">
        <v>292.3663305541408</v>
      </c>
      <c r="LW166" s="9">
        <v>247.73417490020208</v>
      </c>
      <c r="LX166" s="9">
        <v>266.03442741466154</v>
      </c>
      <c r="LY166" s="9">
        <v>241.70254666666418</v>
      </c>
      <c r="LZ166" s="9">
        <v>255.79450125292598</v>
      </c>
      <c r="MA166" s="9">
        <v>317.44802988602248</v>
      </c>
      <c r="MB166" s="9">
        <v>194.76402988602243</v>
      </c>
      <c r="MC166" s="9">
        <v>261.55818366335632</v>
      </c>
      <c r="MD166" s="9">
        <v>306.59955021968688</v>
      </c>
      <c r="ME166" s="9">
        <v>218.67462904251778</v>
      </c>
      <c r="MF166" s="9">
        <v>238.03870683331584</v>
      </c>
      <c r="MG166" s="9">
        <v>245.4003224587407</v>
      </c>
      <c r="MH166" s="9">
        <v>263.48638275897451</v>
      </c>
      <c r="MI166" s="9">
        <v>237.6366383725715</v>
      </c>
      <c r="MJ166" s="9">
        <v>221.07314808342531</v>
      </c>
      <c r="MK166" s="9">
        <v>251.77833309273703</v>
      </c>
      <c r="ML166" s="9">
        <v>328.26161079779138</v>
      </c>
      <c r="MM166" s="9">
        <v>392.90568317633182</v>
      </c>
      <c r="MN166" s="9">
        <v>349.49319688492454</v>
      </c>
      <c r="MO166" s="9">
        <v>188.9276860354677</v>
      </c>
      <c r="MP166" s="9">
        <v>179.56519526488114</v>
      </c>
      <c r="MQ166" s="9">
        <v>223.52619577776593</v>
      </c>
      <c r="MR166" s="9">
        <v>230.30997821337172</v>
      </c>
      <c r="MS166" s="9">
        <v>239.67321008366025</v>
      </c>
      <c r="MT166" s="9">
        <v>227.02302438299427</v>
      </c>
      <c r="MU166" s="9">
        <v>237.97683270950193</v>
      </c>
      <c r="MV166" s="9">
        <v>287.89380535359385</v>
      </c>
      <c r="MW166" s="9">
        <v>79.760783902941156</v>
      </c>
      <c r="MX166" s="9">
        <v>80.542646479345095</v>
      </c>
      <c r="MY166" s="9">
        <v>77.240011691028599</v>
      </c>
      <c r="MZ166" s="9">
        <v>84.59742700814337</v>
      </c>
      <c r="NA166" s="9">
        <v>76.807822537291685</v>
      </c>
      <c r="NB166" s="9">
        <v>76.887247687016739</v>
      </c>
      <c r="NC166" s="9">
        <v>76.810613466666666</v>
      </c>
      <c r="ND166" s="9">
        <v>76.177416001956871</v>
      </c>
      <c r="NE166" s="9">
        <v>250.65342133333337</v>
      </c>
      <c r="NF166" s="9">
        <v>258.32072333333332</v>
      </c>
      <c r="NG166" s="9">
        <v>10.009437090890051</v>
      </c>
      <c r="NH166" s="9">
        <v>10.722486615154011</v>
      </c>
      <c r="NI166" s="9">
        <v>8.8270028571931753</v>
      </c>
      <c r="NJ166" s="9">
        <v>96.492402656031487</v>
      </c>
      <c r="NK166" s="9">
        <v>227.68161084284259</v>
      </c>
      <c r="NL166" s="9">
        <v>219.1402400247878</v>
      </c>
      <c r="NM166" s="9">
        <v>168.85706087409233</v>
      </c>
      <c r="NN166" s="9">
        <v>1.5957888883449589</v>
      </c>
      <c r="NO166" s="9">
        <v>1.68940727032696</v>
      </c>
      <c r="NP166" s="27">
        <v>94.88626665314591</v>
      </c>
      <c r="NQ166" s="27">
        <v>132.5867312514487</v>
      </c>
      <c r="NR166" s="27">
        <v>98.873780310241756</v>
      </c>
      <c r="NS166" s="27">
        <v>193.53641212839301</v>
      </c>
      <c r="NT166" s="27">
        <v>109.68641737905551</v>
      </c>
      <c r="NU166" s="27">
        <v>225.2411100102824</v>
      </c>
      <c r="NV166" s="27">
        <v>1742.487330820943</v>
      </c>
      <c r="NW166" s="27">
        <v>331.48946519731481</v>
      </c>
      <c r="NX166" s="27">
        <v>283.72627234690253</v>
      </c>
      <c r="NY166" s="27">
        <v>207.93023190408491</v>
      </c>
      <c r="NZ166" s="27">
        <v>105.14340130369607</v>
      </c>
      <c r="OA166" s="27">
        <v>104.74004100462632</v>
      </c>
      <c r="OB166" s="27">
        <v>105.86952201416716</v>
      </c>
      <c r="OC166" s="27">
        <v>142.87610201953862</v>
      </c>
      <c r="OD166" s="27">
        <v>1082.1704329453257</v>
      </c>
      <c r="OE166" s="27">
        <v>167.242842341102</v>
      </c>
      <c r="OF166" s="27">
        <v>2677.1020245741984</v>
      </c>
      <c r="OG166" s="27">
        <v>3615.9521318598117</v>
      </c>
      <c r="OH166" s="27">
        <v>6796.644710319255</v>
      </c>
      <c r="OI166" s="27">
        <v>2752.6015804500671</v>
      </c>
      <c r="OJ166" s="9">
        <v>297.49226642668714</v>
      </c>
      <c r="OK166" s="9">
        <v>234.59491194725803</v>
      </c>
      <c r="OL166" s="9">
        <v>42.053389397857984</v>
      </c>
      <c r="OM166" s="9">
        <v>125.24906183392316</v>
      </c>
      <c r="ON166" s="9">
        <v>370.66101860731624</v>
      </c>
      <c r="OO166" s="9">
        <v>222.18098108019404</v>
      </c>
      <c r="OP166" s="9">
        <v>111.20624032281577</v>
      </c>
      <c r="OQ166" s="9">
        <v>112.09765696151703</v>
      </c>
      <c r="OR166" s="9">
        <v>157.54114852364822</v>
      </c>
      <c r="OS166" s="9">
        <v>183.66177073471206</v>
      </c>
      <c r="OT166" s="9">
        <v>251.15133700793467</v>
      </c>
      <c r="OU166" s="9">
        <v>372.42160697010883</v>
      </c>
      <c r="OV166" s="9">
        <v>216.5265058836581</v>
      </c>
      <c r="OW166" s="9">
        <v>258.7813589126572</v>
      </c>
      <c r="OX166" s="9">
        <v>215.72439569349103</v>
      </c>
      <c r="OY166" s="9">
        <v>194.291599766209</v>
      </c>
      <c r="OZ166" s="9">
        <v>187.68503671673159</v>
      </c>
      <c r="PA166" s="9">
        <v>152.43074584427455</v>
      </c>
      <c r="PB166" s="9">
        <v>151.25917363266194</v>
      </c>
      <c r="PC166" s="9">
        <v>150.60552078945136</v>
      </c>
      <c r="PD166" s="9">
        <v>154.2707652601359</v>
      </c>
      <c r="PE166" s="9">
        <v>240.39310939438914</v>
      </c>
    </row>
    <row r="167" spans="1:421" ht="15.75">
      <c r="A167" s="3">
        <v>43922</v>
      </c>
      <c r="B167" s="9">
        <v>260.57393066666668</v>
      </c>
      <c r="C167" s="9">
        <v>118.95766400000001</v>
      </c>
      <c r="D167" s="9">
        <v>225.05504000000005</v>
      </c>
      <c r="E167" s="9">
        <v>1328.27</v>
      </c>
      <c r="F167" s="9">
        <v>165.33333333333334</v>
      </c>
      <c r="G167" s="9">
        <v>377</v>
      </c>
      <c r="H167" s="9">
        <v>178.48008513333332</v>
      </c>
      <c r="I167" s="9">
        <v>185.29999999999998</v>
      </c>
      <c r="J167" s="9">
        <v>143.29915599999998</v>
      </c>
      <c r="K167" s="9">
        <v>167.24796183333331</v>
      </c>
      <c r="L167" s="9">
        <v>135.33333333333334</v>
      </c>
      <c r="M167" s="9">
        <v>1305.2966666666669</v>
      </c>
      <c r="N167" s="9">
        <v>280</v>
      </c>
      <c r="O167" s="9">
        <v>131.17504589000001</v>
      </c>
      <c r="P167" s="9">
        <v>172.18102662199999</v>
      </c>
      <c r="Q167" s="9">
        <v>147.20436800000002</v>
      </c>
      <c r="R167" s="9">
        <v>146.80125877083333</v>
      </c>
      <c r="S167" s="9">
        <v>135.09110864659868</v>
      </c>
      <c r="T167" s="9">
        <v>117.12425105853333</v>
      </c>
      <c r="U167" s="9">
        <v>539.81287162009994</v>
      </c>
      <c r="V167" s="9">
        <v>180.88594399272725</v>
      </c>
      <c r="W167" s="9">
        <v>207.66666666666666</v>
      </c>
      <c r="X167" s="9">
        <v>1334.8333333333333</v>
      </c>
      <c r="Y167" s="9">
        <v>177.22716123333331</v>
      </c>
      <c r="Z167" s="9">
        <v>301.86461190619696</v>
      </c>
      <c r="AA167" s="17">
        <v>274.84295329333332</v>
      </c>
      <c r="AB167" s="9">
        <v>369.66666666666669</v>
      </c>
      <c r="AC167" s="9">
        <v>820.66666666666663</v>
      </c>
      <c r="AD167" s="9">
        <v>369.33333333333331</v>
      </c>
      <c r="AE167" s="9">
        <v>1533.2180033645307</v>
      </c>
      <c r="AF167" s="9">
        <v>1299.2575973866669</v>
      </c>
      <c r="AG167" s="9">
        <v>1352.9678829832822</v>
      </c>
      <c r="AH167" s="9">
        <v>1366.9500634096876</v>
      </c>
      <c r="AI167" s="9">
        <v>1353.2768357666585</v>
      </c>
      <c r="AJ167" s="9">
        <v>1307.876435175667</v>
      </c>
      <c r="AK167" s="9">
        <v>2032.2167545683976</v>
      </c>
      <c r="AL167" s="9">
        <v>205.03718082341018</v>
      </c>
      <c r="AM167" s="9">
        <v>181.48691031305816</v>
      </c>
      <c r="AN167" s="9">
        <v>142.72299403513071</v>
      </c>
      <c r="AO167" s="9">
        <v>181.15030904727269</v>
      </c>
      <c r="AP167" s="9">
        <v>296.33333333333331</v>
      </c>
      <c r="AQ167" s="9">
        <v>250.71458123333332</v>
      </c>
      <c r="AR167" s="9">
        <v>177.20000000000002</v>
      </c>
      <c r="AS167" s="9">
        <v>165.83333333333334</v>
      </c>
      <c r="AT167" s="9">
        <v>175.33333333333334</v>
      </c>
      <c r="AU167" s="9">
        <v>175.26666666666668</v>
      </c>
      <c r="AV167" s="9">
        <v>151.43333333333334</v>
      </c>
      <c r="AW167" s="9">
        <v>215.10000000000002</v>
      </c>
      <c r="AX167" s="9">
        <v>136.33333333333331</v>
      </c>
      <c r="AY167" s="9">
        <v>203.76666666666665</v>
      </c>
      <c r="AZ167" s="9">
        <v>145.5333333333333</v>
      </c>
      <c r="BA167" s="9">
        <v>130.70000000000002</v>
      </c>
      <c r="BB167" s="9">
        <v>138.83333333333334</v>
      </c>
      <c r="BC167" s="9">
        <v>198.10000000000002</v>
      </c>
      <c r="BD167" s="9">
        <v>101.73333333333335</v>
      </c>
      <c r="BE167" s="9">
        <v>171.2</v>
      </c>
      <c r="BF167" s="9">
        <v>155.03333333333333</v>
      </c>
      <c r="BG167" s="9">
        <v>94.999999999999986</v>
      </c>
      <c r="BH167" s="9">
        <v>148.13333333333333</v>
      </c>
      <c r="BI167" s="9">
        <v>185.32032244378448</v>
      </c>
      <c r="BJ167" s="9">
        <v>169.98605751708095</v>
      </c>
      <c r="BK167" s="9">
        <v>206.993733562778</v>
      </c>
      <c r="BL167" s="9">
        <v>143.58719920615229</v>
      </c>
      <c r="BM167" s="9">
        <v>122.80220737031354</v>
      </c>
      <c r="BN167" s="9">
        <v>138.04411477649819</v>
      </c>
      <c r="BO167" s="9">
        <v>161.87464045346991</v>
      </c>
      <c r="BP167" s="9">
        <v>194.12347309343022</v>
      </c>
      <c r="BQ167" s="9">
        <v>234.43526170798901</v>
      </c>
      <c r="BR167" s="9">
        <v>130.41709053916583</v>
      </c>
      <c r="BS167" s="9">
        <v>143.72661726583615</v>
      </c>
      <c r="BT167" s="9">
        <v>172.70519669742592</v>
      </c>
      <c r="BU167" s="9">
        <v>186.01126637189407</v>
      </c>
      <c r="BV167" s="9">
        <v>213.69841269841268</v>
      </c>
      <c r="BW167" s="9">
        <v>161.03333333333333</v>
      </c>
      <c r="BX167" s="9">
        <v>248</v>
      </c>
      <c r="BY167" s="9">
        <v>170.5</v>
      </c>
      <c r="BZ167" s="9">
        <v>191.3</v>
      </c>
      <c r="CA167" s="9">
        <v>260.97604403039844</v>
      </c>
      <c r="CB167" s="9">
        <v>177.4361111111111</v>
      </c>
      <c r="CC167" s="9">
        <v>1922.5772686009193</v>
      </c>
      <c r="CD167" s="9">
        <v>3103.0063095000005</v>
      </c>
      <c r="CE167" s="9">
        <v>3482.8790079753248</v>
      </c>
      <c r="CF167" s="9">
        <v>4027.2413864110572</v>
      </c>
      <c r="CG167" s="9">
        <v>3123.8167412912326</v>
      </c>
      <c r="CH167" s="27">
        <v>6563.1571899892569</v>
      </c>
      <c r="CI167" s="27">
        <v>3983.6021908492721</v>
      </c>
      <c r="CJ167" s="27">
        <v>12036.433479766029</v>
      </c>
      <c r="CK167" s="27">
        <v>4623.3552358470952</v>
      </c>
      <c r="CL167" s="27">
        <v>198.38389705876912</v>
      </c>
      <c r="CM167" s="27">
        <v>3203.3852227371381</v>
      </c>
      <c r="CN167" s="27">
        <v>10850.510846746394</v>
      </c>
      <c r="CO167" s="27">
        <v>12425.851963350793</v>
      </c>
      <c r="CP167" s="27">
        <v>12555.970905903574</v>
      </c>
      <c r="CQ167" s="27">
        <v>124.4133351413039</v>
      </c>
      <c r="CR167" s="27">
        <v>158.37813843633424</v>
      </c>
      <c r="CS167" s="27">
        <v>367.23055464900881</v>
      </c>
      <c r="CT167" s="27">
        <v>151.24158527583228</v>
      </c>
      <c r="CU167" s="27">
        <v>172.07274741345822</v>
      </c>
      <c r="CV167" s="27">
        <v>544.38754432395422</v>
      </c>
      <c r="CW167" s="9">
        <v>235.55154844778687</v>
      </c>
      <c r="CX167" s="9">
        <v>824.85404922616669</v>
      </c>
      <c r="CY167" s="9">
        <v>149.23241252176766</v>
      </c>
      <c r="CZ167" s="9">
        <v>168.46633612905492</v>
      </c>
      <c r="DA167" s="9">
        <v>202.60681568942289</v>
      </c>
      <c r="DB167" s="9">
        <v>1789.0517905469248</v>
      </c>
      <c r="DC167" s="27">
        <v>284.5642394457077</v>
      </c>
      <c r="DD167" s="9">
        <v>4919.4726126457317</v>
      </c>
      <c r="DE167" s="9">
        <v>415.60634819855505</v>
      </c>
      <c r="DF167" s="9">
        <v>421.41764531480294</v>
      </c>
      <c r="DG167" s="9">
        <v>465.65698239833267</v>
      </c>
      <c r="DH167" s="9">
        <v>433.89592598588695</v>
      </c>
      <c r="DI167" s="9">
        <v>404.89412609424346</v>
      </c>
      <c r="DJ167" s="9">
        <v>937.5605513610501</v>
      </c>
      <c r="DK167" s="9">
        <v>941.56521479016681</v>
      </c>
      <c r="DL167" s="9">
        <v>1027.3454248080407</v>
      </c>
      <c r="DM167" s="9">
        <v>953.96831823107686</v>
      </c>
      <c r="DN167" s="9">
        <v>361.87233273379957</v>
      </c>
      <c r="DO167" s="9">
        <v>359.44206110415973</v>
      </c>
      <c r="DP167" s="9">
        <v>384.31363518989457</v>
      </c>
      <c r="DQ167" s="9">
        <v>370.31561107974767</v>
      </c>
      <c r="DR167" s="9">
        <v>6209.7766332303618</v>
      </c>
      <c r="DS167" s="9">
        <v>429.32021010224361</v>
      </c>
      <c r="DT167" s="9">
        <v>510.61111239498786</v>
      </c>
      <c r="DU167" s="9">
        <v>1013.1935165820979</v>
      </c>
      <c r="DV167" s="9">
        <v>1130.6457793669247</v>
      </c>
      <c r="DW167" s="9">
        <v>160.37626750306296</v>
      </c>
      <c r="DX167" s="9">
        <v>510.16681305467887</v>
      </c>
      <c r="DY167" s="9">
        <v>502.23430026182325</v>
      </c>
      <c r="DZ167" s="9">
        <v>1093.6604991671213</v>
      </c>
      <c r="EA167" s="9">
        <v>1074.8729513472031</v>
      </c>
      <c r="EB167" s="9">
        <v>261.4503999040117</v>
      </c>
      <c r="EC167" s="9">
        <v>233.70999693659397</v>
      </c>
      <c r="ED167" s="17">
        <v>872.93102460234343</v>
      </c>
      <c r="EE167" s="9">
        <v>527.59645984259566</v>
      </c>
      <c r="EF167" s="9">
        <v>1376.200431454917</v>
      </c>
      <c r="EG167" s="9">
        <v>1285.1652026666879</v>
      </c>
      <c r="EH167" s="9">
        <v>272.34087607437874</v>
      </c>
      <c r="EI167" s="9">
        <v>1050.2701883844029</v>
      </c>
      <c r="EJ167" s="9">
        <v>427.16452542441584</v>
      </c>
      <c r="EK167" s="9">
        <v>432.96907621209436</v>
      </c>
      <c r="EL167" s="9">
        <v>422.73846846719141</v>
      </c>
      <c r="EM167" s="9">
        <v>148.61374117206873</v>
      </c>
      <c r="EN167" s="9">
        <v>278.38200077150009</v>
      </c>
      <c r="EO167" s="9">
        <v>208.60628479750108</v>
      </c>
      <c r="EP167" s="9">
        <v>195.96419747938489</v>
      </c>
      <c r="EQ167" s="9">
        <v>296.8056023196541</v>
      </c>
      <c r="ER167" s="9">
        <v>310.92663679333856</v>
      </c>
      <c r="ES167" s="9">
        <v>145.56068229794937</v>
      </c>
      <c r="ET167" s="9">
        <v>271.24923482210846</v>
      </c>
      <c r="EU167" s="9">
        <v>111.00420448918946</v>
      </c>
      <c r="EV167" s="9">
        <v>212.5209534533976</v>
      </c>
      <c r="EW167" s="9">
        <v>185.20022326818852</v>
      </c>
      <c r="EX167" s="9">
        <v>188.22130580027823</v>
      </c>
      <c r="EY167" s="9">
        <v>178.89643047330807</v>
      </c>
      <c r="EZ167" s="9">
        <v>191.6597549843294</v>
      </c>
      <c r="FA167" s="9">
        <v>189.23511944948143</v>
      </c>
      <c r="FB167" s="9">
        <v>135.65256239450108</v>
      </c>
      <c r="FC167" s="9">
        <v>765.80030646318869</v>
      </c>
      <c r="FD167" s="9">
        <v>4502.2722029704655</v>
      </c>
      <c r="FE167" s="9">
        <v>368.11505639267409</v>
      </c>
      <c r="FF167" s="9">
        <v>1082.1739938824057</v>
      </c>
      <c r="FG167" s="9">
        <v>1328.8396152960818</v>
      </c>
      <c r="FH167" s="9">
        <v>639.26290415095809</v>
      </c>
      <c r="FI167" s="9">
        <v>489.46788835024654</v>
      </c>
      <c r="FJ167" s="9">
        <v>29.418740965122694</v>
      </c>
      <c r="FK167" s="9">
        <v>30.310071671416711</v>
      </c>
      <c r="FL167" s="9">
        <v>401.11175918095483</v>
      </c>
      <c r="FM167" s="9">
        <v>515.7716273193704</v>
      </c>
      <c r="FN167" s="9">
        <v>1297.8266545563508</v>
      </c>
      <c r="FO167" s="9">
        <v>175.28932888681481</v>
      </c>
      <c r="FP167" s="9">
        <v>517.27924502371411</v>
      </c>
      <c r="FQ167" s="9">
        <v>418.8834076716409</v>
      </c>
      <c r="FR167" s="9">
        <v>503.1920199670837</v>
      </c>
      <c r="FS167" s="9">
        <v>382.93701525142632</v>
      </c>
      <c r="FT167" s="9">
        <v>605.6660625296222</v>
      </c>
      <c r="FU167" s="9">
        <v>0.6818366378614813</v>
      </c>
      <c r="FV167" s="9">
        <v>646.95303946196816</v>
      </c>
      <c r="FW167" s="9">
        <v>723.10125167883712</v>
      </c>
      <c r="FX167" s="9">
        <v>160.6913809912387</v>
      </c>
      <c r="FY167" s="9">
        <v>195.11747899731586</v>
      </c>
      <c r="FZ167" s="9">
        <v>146.4158329172318</v>
      </c>
      <c r="GA167" s="9">
        <v>160.24498631279258</v>
      </c>
      <c r="GB167" s="9">
        <v>124.42792543881353</v>
      </c>
      <c r="GC167" s="9">
        <v>173.88169286706045</v>
      </c>
      <c r="GD167" s="9">
        <v>164.79112339448812</v>
      </c>
      <c r="GE167" s="9">
        <v>129.11044331249084</v>
      </c>
      <c r="GF167" s="9">
        <v>99.354895249615865</v>
      </c>
      <c r="GG167" s="9">
        <v>156.594060370101</v>
      </c>
      <c r="GH167" s="9">
        <v>180.68601717004941</v>
      </c>
      <c r="GI167" s="9">
        <v>741.88339968973287</v>
      </c>
      <c r="GJ167" s="9">
        <v>18.570246987403635</v>
      </c>
      <c r="GK167" s="9">
        <v>17.147721426126928</v>
      </c>
      <c r="GL167" s="9">
        <v>3.4354245170548934</v>
      </c>
      <c r="GM167" s="9">
        <v>1.3126636690465299</v>
      </c>
      <c r="GN167" s="9">
        <v>1.6307100323062345</v>
      </c>
      <c r="GO167" s="9">
        <v>3.2830209347153159</v>
      </c>
      <c r="GP167" s="9">
        <v>1.7474859608385571</v>
      </c>
      <c r="GQ167" s="9">
        <v>5.9084258889840537</v>
      </c>
      <c r="GR167" s="9">
        <v>0.45463883434442531</v>
      </c>
      <c r="GS167" s="9">
        <v>5.0182935298175195</v>
      </c>
      <c r="GT167" s="9">
        <v>1.7144926462660357</v>
      </c>
      <c r="GU167" s="9">
        <v>192.46053335041367</v>
      </c>
      <c r="GV167" s="9">
        <v>164.49868183516867</v>
      </c>
      <c r="GW167" s="9">
        <v>136.83712008498605</v>
      </c>
      <c r="GX167" s="9">
        <v>173.55559174494678</v>
      </c>
      <c r="GY167" s="9">
        <v>173.90903567056947</v>
      </c>
      <c r="GZ167" s="9">
        <v>120.78600974836525</v>
      </c>
      <c r="HA167" s="9">
        <v>248.07799578815607</v>
      </c>
      <c r="HB167" s="9">
        <v>117.05834280486036</v>
      </c>
      <c r="HC167" s="9">
        <v>139.43505330675126</v>
      </c>
      <c r="HD167" s="9">
        <v>163.28658346601489</v>
      </c>
      <c r="HE167" s="9">
        <v>105.31354480698131</v>
      </c>
      <c r="HF167" s="9">
        <v>134.06247324697839</v>
      </c>
      <c r="HG167" s="9">
        <v>122.71088317667601</v>
      </c>
      <c r="HH167" s="9">
        <v>16.088773603884349</v>
      </c>
      <c r="HI167" s="9">
        <v>1.186822175654165</v>
      </c>
      <c r="HJ167" s="9">
        <v>17.55659748391475</v>
      </c>
      <c r="HK167" s="9">
        <v>0.52045897026787813</v>
      </c>
      <c r="HL167" s="34">
        <v>241.87503370746825</v>
      </c>
      <c r="HM167" s="9">
        <v>208.32677161503818</v>
      </c>
      <c r="HN167" s="34">
        <v>253.95284704466781</v>
      </c>
      <c r="HO167" s="9">
        <v>1.2174534985894772</v>
      </c>
      <c r="HP167" s="9">
        <v>1.6425352669140609</v>
      </c>
      <c r="HQ167" s="9">
        <v>0.71038138629212255</v>
      </c>
      <c r="HR167" s="9">
        <v>1.9837609512782184</v>
      </c>
      <c r="HS167" s="9">
        <v>5.6886262022183578</v>
      </c>
      <c r="HT167" s="9">
        <v>0.68832867340925641</v>
      </c>
      <c r="HU167" s="9">
        <v>0.55046044420144147</v>
      </c>
      <c r="HV167" s="9">
        <v>0.96244434799040057</v>
      </c>
      <c r="HW167" s="9">
        <v>3.9937183798888358</v>
      </c>
      <c r="HX167" s="9">
        <v>0.99550404797107594</v>
      </c>
      <c r="HY167" s="9">
        <v>1.7189736188994715</v>
      </c>
      <c r="HZ167" s="9">
        <v>0.67745472498573955</v>
      </c>
      <c r="IA167" s="9">
        <v>1.9868463433104315</v>
      </c>
      <c r="IB167" s="9">
        <v>1.1166409026871114</v>
      </c>
      <c r="IC167" s="9">
        <v>1.7265747726974303</v>
      </c>
      <c r="ID167" s="9">
        <v>1.1370474680721008</v>
      </c>
      <c r="IE167" s="9">
        <v>1.9527233102812882</v>
      </c>
      <c r="IF167" s="9">
        <v>1.8782126432325015</v>
      </c>
      <c r="IG167" s="9">
        <v>1.2154851714739237</v>
      </c>
      <c r="IH167" s="9">
        <v>0.89630005052102224</v>
      </c>
      <c r="II167" s="9">
        <v>202.08519215203384</v>
      </c>
      <c r="IJ167" s="9">
        <v>238.05917455652974</v>
      </c>
      <c r="IK167" s="9">
        <v>210.48956492041503</v>
      </c>
      <c r="IL167" s="9">
        <v>188.48879993315509</v>
      </c>
      <c r="IM167" s="9">
        <v>270.86390368543618</v>
      </c>
      <c r="IN167" s="9">
        <v>188.66753239916918</v>
      </c>
      <c r="IO167" s="9">
        <v>186.06074011409356</v>
      </c>
      <c r="IP167" s="9">
        <v>195.05189954559901</v>
      </c>
      <c r="IQ167" s="9">
        <v>128.86629960351434</v>
      </c>
      <c r="IR167" s="9">
        <v>119.02143891235059</v>
      </c>
      <c r="IS167" s="9">
        <v>279.7802365811616</v>
      </c>
      <c r="IT167" s="9">
        <v>186.77912466428654</v>
      </c>
      <c r="IU167" s="9">
        <v>215.60130159626991</v>
      </c>
      <c r="IV167" s="9">
        <v>159.53715014918873</v>
      </c>
      <c r="IW167" s="9">
        <v>139.4949153839238</v>
      </c>
      <c r="IX167" s="9">
        <v>136.26891126991981</v>
      </c>
      <c r="IY167" s="9">
        <v>138.3429232913625</v>
      </c>
      <c r="IZ167" s="9">
        <v>137.81525930915132</v>
      </c>
      <c r="JA167" s="9">
        <v>140.54836198942198</v>
      </c>
      <c r="JB167" s="9">
        <v>128.40778517942792</v>
      </c>
      <c r="JC167" s="9">
        <v>152.07911510890179</v>
      </c>
      <c r="JD167" s="9">
        <v>182.06596502495509</v>
      </c>
      <c r="JE167" s="9">
        <v>1.92123350111823</v>
      </c>
      <c r="JF167" s="9">
        <v>0.51448530643229651</v>
      </c>
      <c r="JG167" s="9">
        <v>0.87916516352653273</v>
      </c>
      <c r="JH167" s="9">
        <v>1.233350782186047</v>
      </c>
      <c r="JI167" s="9">
        <v>1.5877176511426998</v>
      </c>
      <c r="JJ167" s="9">
        <v>1.9562837208093542</v>
      </c>
      <c r="JK167" s="9">
        <v>2.0934400899372489</v>
      </c>
      <c r="JL167" s="9">
        <v>2.2066394985706754</v>
      </c>
      <c r="JM167" s="9">
        <v>1.3999775666858381</v>
      </c>
      <c r="JN167" s="9">
        <v>1.382539630266356</v>
      </c>
      <c r="JO167" s="9">
        <v>1.6117699403365848</v>
      </c>
      <c r="JP167" s="9">
        <v>1.5705490290430189</v>
      </c>
      <c r="JQ167" s="9">
        <v>1.1689053615165717</v>
      </c>
      <c r="JR167" s="9">
        <v>1.1312655800550961</v>
      </c>
      <c r="JS167" s="9">
        <v>2.8325861448754255</v>
      </c>
      <c r="JT167" s="9">
        <v>2.5173444699389691</v>
      </c>
      <c r="JU167" s="9">
        <v>1.4456972215632584</v>
      </c>
      <c r="JV167" s="9">
        <v>1.3646200211945922</v>
      </c>
      <c r="JW167" s="9">
        <v>3.0088898973995701</v>
      </c>
      <c r="JX167" s="9">
        <v>2.7047718814379995</v>
      </c>
      <c r="JY167" s="9">
        <v>1.6251104748271263</v>
      </c>
      <c r="JZ167" s="9">
        <v>1.6031869789919644</v>
      </c>
      <c r="KA167" s="9">
        <v>1.2656680069452324</v>
      </c>
      <c r="KB167" s="9">
        <v>1.0972716697219913</v>
      </c>
      <c r="KC167" s="9">
        <v>0.77843384926396297</v>
      </c>
      <c r="KD167" s="9">
        <v>1.1077133440502589</v>
      </c>
      <c r="KE167" s="9">
        <v>0.70400462820140775</v>
      </c>
      <c r="KF167" s="9">
        <v>1.5446145027204516</v>
      </c>
      <c r="KG167" s="9">
        <v>0.59926006908641649</v>
      </c>
      <c r="KH167" s="9">
        <v>0.88473784965952462</v>
      </c>
      <c r="KI167" s="9">
        <v>2.1214313229594364</v>
      </c>
      <c r="KJ167" s="9">
        <v>0.67273292385915884</v>
      </c>
      <c r="KK167" s="9">
        <v>0.56552679760560698</v>
      </c>
      <c r="KL167" s="9">
        <v>1.5939273547386172</v>
      </c>
      <c r="KM167" s="9">
        <v>2.1315176650114167</v>
      </c>
      <c r="KN167" s="9">
        <v>0.77449328453938304</v>
      </c>
      <c r="KO167" s="9">
        <v>0.69780820204188487</v>
      </c>
      <c r="KP167" s="9">
        <v>1.9475201995918858</v>
      </c>
      <c r="KQ167" s="9">
        <v>0.2916165058278794</v>
      </c>
      <c r="KR167" s="9">
        <v>0.25109714092489438</v>
      </c>
      <c r="KS167" s="9">
        <v>0.25708486927698071</v>
      </c>
      <c r="KT167" s="9">
        <v>0.21495061941982344</v>
      </c>
      <c r="KU167" s="9">
        <v>63.31089839431263</v>
      </c>
      <c r="KV167" s="27">
        <v>1.4142179594839497</v>
      </c>
      <c r="KW167" s="27">
        <v>0.86410172404959218</v>
      </c>
      <c r="KX167" s="27">
        <v>1.5549861549154849</v>
      </c>
      <c r="KY167" s="27">
        <v>1.1289495073424192</v>
      </c>
      <c r="KZ167" s="27">
        <v>0.80243181087665416</v>
      </c>
      <c r="LA167" s="27">
        <v>0.99981193474117758</v>
      </c>
      <c r="LB167" s="27">
        <v>0.45011005206284554</v>
      </c>
      <c r="LC167" s="27">
        <v>0.64989476403786695</v>
      </c>
      <c r="LD167" s="27">
        <v>1.2372170552497856</v>
      </c>
      <c r="LE167" s="27">
        <v>1.4125327223060555</v>
      </c>
      <c r="LF167" s="27">
        <v>1.0283067991993065</v>
      </c>
      <c r="LG167" s="27">
        <v>1.0062369074979816</v>
      </c>
      <c r="LH167" s="27">
        <v>0.95949691211988464</v>
      </c>
      <c r="LI167" s="27">
        <v>0.85952875072406287</v>
      </c>
      <c r="LJ167" s="9">
        <v>102.97710804716557</v>
      </c>
      <c r="LK167" s="27">
        <v>284.5642394457077</v>
      </c>
      <c r="LL167" s="9">
        <v>2.0108886438641931</v>
      </c>
      <c r="LM167" s="9">
        <v>3.0212505888420584</v>
      </c>
      <c r="LN167" s="9">
        <v>2.3605987201689635</v>
      </c>
      <c r="LO167" s="9">
        <v>2.0756727150882122</v>
      </c>
      <c r="LP167" s="9">
        <v>3.3303692092819759</v>
      </c>
      <c r="LQ167" s="9">
        <v>3.6388502620325633</v>
      </c>
      <c r="LR167" s="9">
        <v>3.11044737131094</v>
      </c>
      <c r="LS167" s="9">
        <v>4.2303769818125287</v>
      </c>
      <c r="LT167" s="9">
        <v>270.81888582102101</v>
      </c>
      <c r="LU167" s="9">
        <v>259.19602143700558</v>
      </c>
      <c r="LV167" s="9">
        <v>294.06781610899651</v>
      </c>
      <c r="LW167" s="9">
        <v>249.39648928665605</v>
      </c>
      <c r="LX167" s="9">
        <v>267.17015670800163</v>
      </c>
      <c r="LY167" s="9">
        <v>242.88604266666422</v>
      </c>
      <c r="LZ167" s="9">
        <v>258.30907569559849</v>
      </c>
      <c r="MA167" s="9">
        <v>319.16950512929225</v>
      </c>
      <c r="MB167" s="9">
        <v>196.13550512929226</v>
      </c>
      <c r="MC167" s="9">
        <v>262.75237233170003</v>
      </c>
      <c r="MD167" s="9">
        <v>312.87073788740429</v>
      </c>
      <c r="ME167" s="9">
        <v>219.94639692345015</v>
      </c>
      <c r="MF167" s="9">
        <v>238.73469923121357</v>
      </c>
      <c r="MG167" s="9">
        <v>246.87293912903948</v>
      </c>
      <c r="MH167" s="9">
        <v>248.21199778700364</v>
      </c>
      <c r="MI167" s="9">
        <v>238.54940872178389</v>
      </c>
      <c r="MJ167" s="9">
        <v>222.62949811127214</v>
      </c>
      <c r="MK167" s="9">
        <v>252.11377461258618</v>
      </c>
      <c r="ML167" s="9">
        <v>332.86788335213123</v>
      </c>
      <c r="MM167" s="9">
        <v>394.0417334987211</v>
      </c>
      <c r="MN167" s="9">
        <v>360.05887446700439</v>
      </c>
      <c r="MO167" s="9">
        <v>190.05896485535939</v>
      </c>
      <c r="MP167" s="9">
        <v>180.72078060494803</v>
      </c>
      <c r="MQ167" s="9">
        <v>224.85435739492243</v>
      </c>
      <c r="MR167" s="9">
        <v>231.26603141365021</v>
      </c>
      <c r="MS167" s="9">
        <v>241.71079961604784</v>
      </c>
      <c r="MT167" s="9">
        <v>224.49310707701102</v>
      </c>
      <c r="MU167" s="9">
        <v>239.26505682676364</v>
      </c>
      <c r="MV167" s="9">
        <v>289.66644051081295</v>
      </c>
      <c r="MW167" s="9">
        <v>85.44324433096557</v>
      </c>
      <c r="MX167" s="9">
        <v>84.462305294313808</v>
      </c>
      <c r="MY167" s="9">
        <v>86.277032241242807</v>
      </c>
      <c r="MZ167" s="9">
        <v>85.877340811231051</v>
      </c>
      <c r="NA167" s="9">
        <v>78.076537316790166</v>
      </c>
      <c r="NB167" s="9">
        <v>76.784513298452396</v>
      </c>
      <c r="NC167" s="9">
        <v>82.677643766666677</v>
      </c>
      <c r="ND167" s="9">
        <v>76.572265231694047</v>
      </c>
      <c r="NE167" s="9">
        <v>251.94593333333336</v>
      </c>
      <c r="NF167" s="9">
        <v>259.68371333333334</v>
      </c>
      <c r="NG167" s="9">
        <v>10.90777042422339</v>
      </c>
      <c r="NH167" s="9">
        <v>12.723717574003835</v>
      </c>
      <c r="NI167" s="9">
        <v>9.1860888935798197</v>
      </c>
      <c r="NJ167" s="9">
        <v>97.279994752567234</v>
      </c>
      <c r="NK167" s="9">
        <v>229.37999615014502</v>
      </c>
      <c r="NL167" s="9">
        <v>167.85871681746553</v>
      </c>
      <c r="NM167" s="9">
        <v>175.726234214822</v>
      </c>
      <c r="NN167" s="9">
        <v>1.6214856001348004</v>
      </c>
      <c r="NO167" s="9">
        <v>1.7316655134272252</v>
      </c>
      <c r="NP167" s="27">
        <v>96.85625778650207</v>
      </c>
      <c r="NQ167" s="27">
        <v>128.32282048286052</v>
      </c>
      <c r="NR167" s="27">
        <v>98.329284789320255</v>
      </c>
      <c r="NS167" s="27">
        <v>196.13984350716498</v>
      </c>
      <c r="NT167" s="27">
        <v>110.57670459504787</v>
      </c>
      <c r="NU167" s="27">
        <v>228.11964671061685</v>
      </c>
      <c r="NV167" s="27">
        <v>1742.487330820943</v>
      </c>
      <c r="NW167" s="27">
        <v>330.33791948558223</v>
      </c>
      <c r="NX167" s="27">
        <v>283.72627234690253</v>
      </c>
      <c r="NY167" s="27">
        <v>207.93023190408491</v>
      </c>
      <c r="NZ167" s="27">
        <v>105.14340130369607</v>
      </c>
      <c r="OA167" s="27">
        <v>104.74004100462632</v>
      </c>
      <c r="OB167" s="27">
        <v>105.86952201416716</v>
      </c>
      <c r="OC167" s="27">
        <v>142.87610201953862</v>
      </c>
      <c r="OD167" s="27">
        <v>1095.9926334369768</v>
      </c>
      <c r="OE167" s="27">
        <v>168.08584833916422</v>
      </c>
      <c r="OF167" s="27">
        <v>2651.3496574498531</v>
      </c>
      <c r="OG167" s="27">
        <v>3640.51909686409</v>
      </c>
      <c r="OH167" s="27">
        <v>6928.37788364884</v>
      </c>
      <c r="OI167" s="27">
        <v>2874.3280750063082</v>
      </c>
      <c r="OJ167" s="9">
        <v>297.49226642668714</v>
      </c>
      <c r="OK167" s="9">
        <v>235.17258683051705</v>
      </c>
      <c r="OL167" s="9">
        <v>42.053389397857984</v>
      </c>
      <c r="OM167" s="9">
        <v>125.24906183392316</v>
      </c>
      <c r="ON167" s="9">
        <v>370.66101860731624</v>
      </c>
      <c r="OO167" s="9">
        <v>224.41371486658289</v>
      </c>
      <c r="OP167" s="9">
        <v>112.13606203962097</v>
      </c>
      <c r="OQ167" s="9">
        <v>112.97257252218822</v>
      </c>
      <c r="OR167" s="9">
        <v>158.89237439554395</v>
      </c>
      <c r="OS167" s="9">
        <v>186.95372743264696</v>
      </c>
      <c r="OT167" s="9">
        <v>252.96397325040357</v>
      </c>
      <c r="OU167" s="9">
        <v>375.55803484948518</v>
      </c>
      <c r="OV167" s="9">
        <v>217.97396022824816</v>
      </c>
      <c r="OW167" s="9">
        <v>261.62335052447133</v>
      </c>
      <c r="OX167" s="9">
        <v>217.7456157850884</v>
      </c>
      <c r="OY167" s="9">
        <v>196.75189336085222</v>
      </c>
      <c r="OZ167" s="9">
        <v>189.1843687253569</v>
      </c>
      <c r="PA167" s="9">
        <v>153.89184048717152</v>
      </c>
      <c r="PB167" s="9">
        <v>152.75857012472443</v>
      </c>
      <c r="PC167" s="9">
        <v>152.0682263150714</v>
      </c>
      <c r="PD167" s="9">
        <v>155.34578114097624</v>
      </c>
      <c r="PE167" s="9">
        <v>243.1965709090546</v>
      </c>
    </row>
    <row r="168" spans="1:421" ht="15.75">
      <c r="A168" s="4">
        <v>44013</v>
      </c>
      <c r="B168" s="9">
        <v>260.57393066666668</v>
      </c>
      <c r="C168" s="9">
        <v>118.95766400000001</v>
      </c>
      <c r="D168" s="9">
        <v>225.05504000000005</v>
      </c>
      <c r="E168" s="9">
        <v>1328.27</v>
      </c>
      <c r="F168" s="9">
        <v>165.33333333333334</v>
      </c>
      <c r="G168" s="9">
        <v>377</v>
      </c>
      <c r="H168" s="9">
        <v>178.48008513333332</v>
      </c>
      <c r="I168" s="9">
        <v>185.29999999999998</v>
      </c>
      <c r="J168" s="9">
        <v>143.29915599999998</v>
      </c>
      <c r="K168" s="9">
        <v>167.24796183333331</v>
      </c>
      <c r="L168" s="9">
        <v>135.33333333333334</v>
      </c>
      <c r="M168" s="9">
        <v>1305.2966666666669</v>
      </c>
      <c r="N168" s="9">
        <v>280</v>
      </c>
      <c r="O168" s="9">
        <v>131.17504589000001</v>
      </c>
      <c r="P168" s="9">
        <v>172.18102662199999</v>
      </c>
      <c r="Q168" s="9">
        <v>147.20436800000002</v>
      </c>
      <c r="R168" s="9">
        <v>146.80125877083333</v>
      </c>
      <c r="S168" s="9">
        <v>135.09110864659868</v>
      </c>
      <c r="T168" s="9">
        <v>117.12425105853333</v>
      </c>
      <c r="U168" s="9">
        <v>539.81287162009994</v>
      </c>
      <c r="V168" s="9">
        <v>180.88594399272725</v>
      </c>
      <c r="W168" s="9">
        <v>207.66666666666666</v>
      </c>
      <c r="X168" s="9">
        <v>1334.8333333333333</v>
      </c>
      <c r="Y168" s="9">
        <v>177.22716123333331</v>
      </c>
      <c r="Z168" s="9">
        <v>301.86461190619696</v>
      </c>
      <c r="AA168" s="17">
        <v>274.84295329333332</v>
      </c>
      <c r="AB168" s="9">
        <v>369.66666666666669</v>
      </c>
      <c r="AC168" s="9">
        <v>820.66666666666663</v>
      </c>
      <c r="AD168" s="9">
        <v>369.33333333333331</v>
      </c>
      <c r="AE168" s="9">
        <v>1533.2180033645307</v>
      </c>
      <c r="AF168" s="9">
        <v>1299.2575973866669</v>
      </c>
      <c r="AG168" s="9">
        <v>1352.9678829832822</v>
      </c>
      <c r="AH168" s="9">
        <v>1366.9500634096876</v>
      </c>
      <c r="AI168" s="9">
        <v>1353.2768357666585</v>
      </c>
      <c r="AJ168" s="9">
        <v>1307.876435175667</v>
      </c>
      <c r="AK168" s="9">
        <v>2032.2167545683976</v>
      </c>
      <c r="AL168" s="9">
        <v>205.03718082341018</v>
      </c>
      <c r="AM168" s="9">
        <v>181.48691031305816</v>
      </c>
      <c r="AN168" s="9">
        <v>142.72299403513071</v>
      </c>
      <c r="AO168" s="9">
        <v>181.15030904727269</v>
      </c>
      <c r="AP168" s="9">
        <v>296.33333333333331</v>
      </c>
      <c r="AQ168" s="9">
        <v>250.71458123333332</v>
      </c>
      <c r="AR168" s="9">
        <v>177.20000000000002</v>
      </c>
      <c r="AS168" s="9">
        <v>165.83333333333334</v>
      </c>
      <c r="AT168" s="9">
        <v>175.33333333333334</v>
      </c>
      <c r="AU168" s="9">
        <v>175.26666666666668</v>
      </c>
      <c r="AV168" s="9">
        <v>151.43333333333334</v>
      </c>
      <c r="AW168" s="9">
        <v>215.10000000000002</v>
      </c>
      <c r="AX168" s="9">
        <v>136.33333333333331</v>
      </c>
      <c r="AY168" s="9">
        <v>203.76666666666665</v>
      </c>
      <c r="AZ168" s="9">
        <v>145.5333333333333</v>
      </c>
      <c r="BA168" s="9">
        <v>130.70000000000002</v>
      </c>
      <c r="BB168" s="9">
        <v>138.83333333333334</v>
      </c>
      <c r="BC168" s="9">
        <v>198.10000000000002</v>
      </c>
      <c r="BD168" s="9">
        <v>101.73333333333335</v>
      </c>
      <c r="BE168" s="9">
        <v>171.2</v>
      </c>
      <c r="BF168" s="9">
        <v>155.03333333333333</v>
      </c>
      <c r="BG168" s="9">
        <v>94.999999999999986</v>
      </c>
      <c r="BH168" s="9">
        <v>148.13333333333333</v>
      </c>
      <c r="BI168" s="9">
        <v>185.32032244378448</v>
      </c>
      <c r="BJ168" s="9">
        <v>169.98605751708095</v>
      </c>
      <c r="BK168" s="9">
        <v>206.993733562778</v>
      </c>
      <c r="BL168" s="9">
        <v>143.58719920615229</v>
      </c>
      <c r="BM168" s="9">
        <v>122.80220737031354</v>
      </c>
      <c r="BN168" s="9">
        <v>138.04411477649819</v>
      </c>
      <c r="BO168" s="9">
        <v>161.87464045346991</v>
      </c>
      <c r="BP168" s="9">
        <v>194.12347309343022</v>
      </c>
      <c r="BQ168" s="9">
        <v>234.43526170798901</v>
      </c>
      <c r="BR168" s="9">
        <v>130.41709053916583</v>
      </c>
      <c r="BS168" s="9">
        <v>143.72661726583615</v>
      </c>
      <c r="BT168" s="9">
        <v>172.70519669742592</v>
      </c>
      <c r="BU168" s="9">
        <v>186.01126637189407</v>
      </c>
      <c r="BV168" s="9">
        <v>213.69841269841268</v>
      </c>
      <c r="BW168" s="9">
        <v>161.03333333333333</v>
      </c>
      <c r="BX168" s="9">
        <v>248</v>
      </c>
      <c r="BY168" s="9">
        <v>170.5</v>
      </c>
      <c r="BZ168" s="9">
        <v>191.3</v>
      </c>
      <c r="CA168" s="9">
        <v>260.97604403039844</v>
      </c>
      <c r="CB168" s="9">
        <v>177.4361111111111</v>
      </c>
      <c r="CC168" s="9">
        <v>1922.5772686009193</v>
      </c>
      <c r="CD168" s="9">
        <v>3103.0063095000005</v>
      </c>
      <c r="CE168" s="9">
        <v>3482.8790079753248</v>
      </c>
      <c r="CF168" s="9">
        <v>3982.688738906159</v>
      </c>
      <c r="CG168" s="9">
        <v>3083.9684917888699</v>
      </c>
      <c r="CH168" s="27">
        <v>6604.1219328280949</v>
      </c>
      <c r="CI168" s="27">
        <v>3854.1841008981482</v>
      </c>
      <c r="CJ168" s="27">
        <v>11521.331006826289</v>
      </c>
      <c r="CK168" s="27">
        <v>4416.3683368729053</v>
      </c>
      <c r="CL168" s="27">
        <v>198.81815919146726</v>
      </c>
      <c r="CM168" s="27">
        <v>3138.7925897499163</v>
      </c>
      <c r="CN168" s="27">
        <v>10611.312730166543</v>
      </c>
      <c r="CO168" s="27">
        <v>12124.648884550461</v>
      </c>
      <c r="CP168" s="27">
        <v>12219.593200821912</v>
      </c>
      <c r="CQ168" s="27">
        <v>118.39259771663535</v>
      </c>
      <c r="CR168" s="27">
        <v>160.15196506931451</v>
      </c>
      <c r="CS168" s="27">
        <v>342.85032956118329</v>
      </c>
      <c r="CT168" s="27">
        <v>141.0889010606509</v>
      </c>
      <c r="CU168" s="27">
        <v>158.22791609670105</v>
      </c>
      <c r="CV168" s="27">
        <v>526.57812109219935</v>
      </c>
      <c r="CW168" s="9">
        <v>230.07649770524392</v>
      </c>
      <c r="CX168" s="9">
        <v>903.98928980427593</v>
      </c>
      <c r="CY168" s="9">
        <v>142.76324058880266</v>
      </c>
      <c r="CZ168" s="9">
        <v>162.11332323604668</v>
      </c>
      <c r="DA168" s="9">
        <v>194.10102654485621</v>
      </c>
      <c r="DB168" s="9">
        <v>1784.0557418299345</v>
      </c>
      <c r="DC168" s="27">
        <v>283.2888461696013</v>
      </c>
      <c r="DD168" s="9">
        <v>4933.4383748927166</v>
      </c>
      <c r="DE168" s="9">
        <v>412.3414692059016</v>
      </c>
      <c r="DF168" s="9">
        <v>428.70502890933261</v>
      </c>
      <c r="DG168" s="9">
        <v>455.13408575595037</v>
      </c>
      <c r="DH168" s="9">
        <v>433.8104540147998</v>
      </c>
      <c r="DI168" s="9">
        <v>398.88701320026092</v>
      </c>
      <c r="DJ168" s="9">
        <v>934.59337135000897</v>
      </c>
      <c r="DK168" s="9">
        <v>940.93918145729276</v>
      </c>
      <c r="DL168" s="9">
        <v>1042.4935221104563</v>
      </c>
      <c r="DM168" s="9">
        <v>938.27699562613941</v>
      </c>
      <c r="DN168" s="9">
        <v>357.59718694396054</v>
      </c>
      <c r="DO168" s="9">
        <v>359.38097590475741</v>
      </c>
      <c r="DP168" s="9">
        <v>376.98030185656148</v>
      </c>
      <c r="DQ168" s="9">
        <v>366.95663672077353</v>
      </c>
      <c r="DR168" s="9">
        <v>6037.1203897628075</v>
      </c>
      <c r="DS168" s="9">
        <v>430.07840824596656</v>
      </c>
      <c r="DT168" s="9">
        <v>480.83899977045502</v>
      </c>
      <c r="DU168" s="9">
        <v>958.43665168156099</v>
      </c>
      <c r="DV168" s="9">
        <v>1064.688605117562</v>
      </c>
      <c r="DW168" s="9">
        <v>164.59098281041827</v>
      </c>
      <c r="DX168" s="9">
        <v>524.36017998912916</v>
      </c>
      <c r="DY168" s="9">
        <v>491.03232268499153</v>
      </c>
      <c r="DZ168" s="9">
        <v>1067.9688959628857</v>
      </c>
      <c r="EA168" s="9">
        <v>1068.1461034491538</v>
      </c>
      <c r="EB168" s="9">
        <v>249.26228690673111</v>
      </c>
      <c r="EC168" s="9">
        <v>218.18720835784993</v>
      </c>
      <c r="ED168" s="17">
        <v>846.90369804757051</v>
      </c>
      <c r="EE168" s="9">
        <v>495.38621404898174</v>
      </c>
      <c r="EF168" s="9">
        <v>1436.8186596270916</v>
      </c>
      <c r="EG168" s="9">
        <v>1259.8215731420039</v>
      </c>
      <c r="EH168" s="9">
        <v>278.31523504873724</v>
      </c>
      <c r="EI168" s="9">
        <v>1011.0207432712668</v>
      </c>
      <c r="EJ168" s="9">
        <v>440.74358887118495</v>
      </c>
      <c r="EK168" s="9">
        <v>425.77121028006889</v>
      </c>
      <c r="EL168" s="9">
        <v>414.60118310795451</v>
      </c>
      <c r="EM168" s="9">
        <v>146.82828083307135</v>
      </c>
      <c r="EN168" s="9">
        <v>277.97505764588902</v>
      </c>
      <c r="EO168" s="9">
        <v>212.23110312419607</v>
      </c>
      <c r="EP168" s="9">
        <v>193.2209678014776</v>
      </c>
      <c r="EQ168" s="9">
        <v>297.60526053716046</v>
      </c>
      <c r="ER168" s="9">
        <v>309.60471843907482</v>
      </c>
      <c r="ES168" s="9">
        <v>146.07924788053171</v>
      </c>
      <c r="ET168" s="9">
        <v>276.61933438188851</v>
      </c>
      <c r="EU168" s="9">
        <v>103.29548217082133</v>
      </c>
      <c r="EV168" s="9">
        <v>220.98397236263034</v>
      </c>
      <c r="EW168" s="9">
        <v>182.45254535076714</v>
      </c>
      <c r="EX168" s="9">
        <v>185.12535263915936</v>
      </c>
      <c r="EY168" s="9">
        <v>177.27373754626743</v>
      </c>
      <c r="EZ168" s="9">
        <v>187.8801990058173</v>
      </c>
      <c r="FA168" s="9">
        <v>193.38638219946998</v>
      </c>
      <c r="FB168" s="9">
        <v>127.37084955176516</v>
      </c>
      <c r="FC168" s="9">
        <v>729.77367169318609</v>
      </c>
      <c r="FD168" s="9">
        <v>4514.9299449059472</v>
      </c>
      <c r="FE168" s="9">
        <v>381.9997652656109</v>
      </c>
      <c r="FF168" s="9">
        <v>1070.1525851564581</v>
      </c>
      <c r="FG168" s="9">
        <v>1161.0818059508529</v>
      </c>
      <c r="FH168" s="9">
        <v>641.80887121936382</v>
      </c>
      <c r="FI168" s="9">
        <v>497.80902371338306</v>
      </c>
      <c r="FJ168" s="9">
        <v>28.331085649944928</v>
      </c>
      <c r="FK168" s="9">
        <v>29.104681462003828</v>
      </c>
      <c r="FL168" s="9">
        <v>397.35369519407902</v>
      </c>
      <c r="FM168" s="9">
        <v>480.16214605627596</v>
      </c>
      <c r="FN168" s="9">
        <v>1087.4433895931707</v>
      </c>
      <c r="FO168" s="9">
        <v>171.70903873348914</v>
      </c>
      <c r="FP168" s="9">
        <v>525.04789741402169</v>
      </c>
      <c r="FQ168" s="9">
        <v>425.31687321833186</v>
      </c>
      <c r="FR168" s="9">
        <v>502.75463986409642</v>
      </c>
      <c r="FS168" s="9">
        <v>384.56369548630539</v>
      </c>
      <c r="FT168" s="9">
        <v>607.31828488243764</v>
      </c>
      <c r="FU168" s="9">
        <v>0.68456562756275308</v>
      </c>
      <c r="FV168" s="9">
        <v>660.6805734177301</v>
      </c>
      <c r="FW168" s="9">
        <v>723.10125167883712</v>
      </c>
      <c r="FX168" s="9">
        <v>161.49885206966701</v>
      </c>
      <c r="FY168" s="9">
        <v>195.82261998671603</v>
      </c>
      <c r="FZ168" s="9">
        <v>147.86998346263397</v>
      </c>
      <c r="GA168" s="9">
        <v>157.1709480007313</v>
      </c>
      <c r="GB168" s="9">
        <v>123.04268225661275</v>
      </c>
      <c r="GC168" s="9">
        <v>173.75048418223091</v>
      </c>
      <c r="GD168" s="9">
        <v>165.20913239741355</v>
      </c>
      <c r="GE168" s="9">
        <v>129.46264921211127</v>
      </c>
      <c r="GF168" s="9">
        <v>101.46308180260671</v>
      </c>
      <c r="GG168" s="9">
        <v>157.22081398570407</v>
      </c>
      <c r="GH168" s="9">
        <v>180.68601717004941</v>
      </c>
      <c r="GI168" s="9">
        <v>741.88339968973287</v>
      </c>
      <c r="GJ168" s="9">
        <v>19.33669272597443</v>
      </c>
      <c r="GK168" s="9">
        <v>18.135168039790059</v>
      </c>
      <c r="GL168" s="9">
        <v>3.4583869206902031</v>
      </c>
      <c r="GM168" s="9">
        <v>1.3539374656562218</v>
      </c>
      <c r="GN168" s="9">
        <v>1.7510063578808206</v>
      </c>
      <c r="GO168" s="9">
        <v>3.3385835094636289</v>
      </c>
      <c r="GP168" s="9">
        <v>1.8612801665768279</v>
      </c>
      <c r="GQ168" s="9">
        <v>5.9187659590325934</v>
      </c>
      <c r="GR168" s="9">
        <v>0.45490577904483182</v>
      </c>
      <c r="GS168" s="9">
        <v>5.0728452539554505</v>
      </c>
      <c r="GT168" s="9">
        <v>1.8205550746280859</v>
      </c>
      <c r="GU168" s="9">
        <v>198.15680491550324</v>
      </c>
      <c r="GV168" s="9">
        <v>166.89993901797203</v>
      </c>
      <c r="GW168" s="9">
        <v>142.57219104712343</v>
      </c>
      <c r="GX168" s="9">
        <v>177.65243377123576</v>
      </c>
      <c r="GY168" s="9">
        <v>176.55283074195262</v>
      </c>
      <c r="GZ168" s="9">
        <v>127.10962587917453</v>
      </c>
      <c r="HA168" s="9">
        <v>250.56189347498935</v>
      </c>
      <c r="HB168" s="9">
        <v>124.68104275383463</v>
      </c>
      <c r="HC168" s="9">
        <v>143.81927918741772</v>
      </c>
      <c r="HD168" s="9">
        <v>163.38245844371363</v>
      </c>
      <c r="HE168" s="9">
        <v>113.08245051218353</v>
      </c>
      <c r="HF168" s="9">
        <v>135.51980909518332</v>
      </c>
      <c r="HG168" s="9">
        <v>127.77550259454469</v>
      </c>
      <c r="HH168" s="9">
        <v>16.943305348408838</v>
      </c>
      <c r="HI168" s="9">
        <v>1.1967787385577002</v>
      </c>
      <c r="HJ168" s="9">
        <v>18.406597483914744</v>
      </c>
      <c r="HK168" s="9">
        <v>0.52304821525641432</v>
      </c>
      <c r="HL168" s="34">
        <v>245.02712592042178</v>
      </c>
      <c r="HM168" s="9">
        <v>212.72844110291464</v>
      </c>
      <c r="HN168" s="34">
        <v>260.10764932055605</v>
      </c>
      <c r="HO168" s="9">
        <v>1.1941711782164091</v>
      </c>
      <c r="HP168" s="9">
        <v>1.6253467213076618</v>
      </c>
      <c r="HQ168" s="9">
        <v>0.70011929789110894</v>
      </c>
      <c r="HR168" s="9">
        <v>1.9129204691506032</v>
      </c>
      <c r="HS168" s="9">
        <v>5.6493959347268223</v>
      </c>
      <c r="HT168" s="9">
        <v>0.70845525373058205</v>
      </c>
      <c r="HU168" s="9">
        <v>0.57571305963244712</v>
      </c>
      <c r="HV168" s="9">
        <v>1.0040156719069953</v>
      </c>
      <c r="HW168" s="9">
        <v>4.1136224495867886</v>
      </c>
      <c r="HX168" s="9">
        <v>1.0194023906730252</v>
      </c>
      <c r="HY168" s="9">
        <v>1.7515644929867129</v>
      </c>
      <c r="HZ168" s="9">
        <v>0.70269695842590874</v>
      </c>
      <c r="IA168" s="9">
        <v>2.0234888175909758</v>
      </c>
      <c r="IB168" s="9">
        <v>1.2246356566493515</v>
      </c>
      <c r="IC168" s="9">
        <v>1.793335675914993</v>
      </c>
      <c r="ID168" s="9">
        <v>1.2259615648523245</v>
      </c>
      <c r="IE168" s="9">
        <v>1.9838818360972159</v>
      </c>
      <c r="IF168" s="9">
        <v>1.8248761030669538</v>
      </c>
      <c r="IG168" s="9">
        <v>1.1930758016378005</v>
      </c>
      <c r="IH168" s="9">
        <v>0.88227458056117392</v>
      </c>
      <c r="II168" s="9">
        <v>200.05242283485612</v>
      </c>
      <c r="IJ168" s="9">
        <v>238.66812465016724</v>
      </c>
      <c r="IK168" s="9">
        <v>209.70013716169854</v>
      </c>
      <c r="IL168" s="9">
        <v>188.44327344619396</v>
      </c>
      <c r="IM168" s="9">
        <v>267.87989067631787</v>
      </c>
      <c r="IN168" s="9">
        <v>192.597151937132</v>
      </c>
      <c r="IO168" s="9">
        <v>182.5281083717849</v>
      </c>
      <c r="IP168" s="9">
        <v>189.32652179313268</v>
      </c>
      <c r="IQ168" s="9">
        <v>132.28527732885107</v>
      </c>
      <c r="IR168" s="9">
        <v>125.19222864468156</v>
      </c>
      <c r="IS168" s="9">
        <v>289.30806365147276</v>
      </c>
      <c r="IT168" s="9">
        <v>192.32005452247324</v>
      </c>
      <c r="IU168" s="9">
        <v>237.1383985246774</v>
      </c>
      <c r="IV168" s="9">
        <v>171.38803888419238</v>
      </c>
      <c r="IW168" s="9">
        <v>136.82724445099262</v>
      </c>
      <c r="IX168" s="9">
        <v>131.40272244452416</v>
      </c>
      <c r="IY168" s="9">
        <v>142.38804020290968</v>
      </c>
      <c r="IZ168" s="9">
        <v>143.76798041697728</v>
      </c>
      <c r="JA168" s="9">
        <v>143.92240444345973</v>
      </c>
      <c r="JB168" s="9">
        <v>130.84233211638647</v>
      </c>
      <c r="JC168" s="9">
        <v>166.78728725220995</v>
      </c>
      <c r="JD168" s="9">
        <v>196.30304068729427</v>
      </c>
      <c r="JE168" s="9">
        <v>2.0356854108145317</v>
      </c>
      <c r="JF168" s="9">
        <v>0.57804377857531608</v>
      </c>
      <c r="JG168" s="9">
        <v>0.81905178683152591</v>
      </c>
      <c r="JH168" s="9">
        <v>1.1646388424692056</v>
      </c>
      <c r="JI168" s="9">
        <v>1.5273914213835706</v>
      </c>
      <c r="JJ168" s="9">
        <v>1.8886210230586957</v>
      </c>
      <c r="JK168" s="9">
        <v>2.0240680611806119</v>
      </c>
      <c r="JL168" s="9">
        <v>2.1361565144002688</v>
      </c>
      <c r="JM168" s="9">
        <v>1.4128404997309905</v>
      </c>
      <c r="JN168" s="9">
        <v>1.4032847016284589</v>
      </c>
      <c r="JO168" s="9">
        <v>1.5983085169221201</v>
      </c>
      <c r="JP168" s="9">
        <v>1.5851003118708482</v>
      </c>
      <c r="JQ168" s="9">
        <v>1.1002109074636255</v>
      </c>
      <c r="JR168" s="9">
        <v>1.0825185739022141</v>
      </c>
      <c r="JS168" s="9">
        <v>2.5283721509356769</v>
      </c>
      <c r="JT168" s="9">
        <v>2.3201878436189447</v>
      </c>
      <c r="JU168" s="9">
        <v>1.3546281970638478</v>
      </c>
      <c r="JV168" s="9">
        <v>1.3007815393179825</v>
      </c>
      <c r="JW168" s="9">
        <v>2.8780992296799868</v>
      </c>
      <c r="JX168" s="9">
        <v>2.5413622317379092</v>
      </c>
      <c r="JY168" s="9">
        <v>1.6559249439221528</v>
      </c>
      <c r="JZ168" s="9">
        <v>1.652636338940298</v>
      </c>
      <c r="KA168" s="9">
        <v>1.3349028465295745</v>
      </c>
      <c r="KB168" s="9">
        <v>1.0566174606377761</v>
      </c>
      <c r="KC168" s="9">
        <v>0.90548706301302184</v>
      </c>
      <c r="KD168" s="9">
        <v>1.0983401237820811</v>
      </c>
      <c r="KE168" s="9">
        <v>0.77337061294156262</v>
      </c>
      <c r="KF168" s="9">
        <v>1.3475410221106403</v>
      </c>
      <c r="KG168" s="9">
        <v>0.68589377048821121</v>
      </c>
      <c r="KH168" s="9">
        <v>0.97225651218771281</v>
      </c>
      <c r="KI168" s="9">
        <v>2.1976426134473077</v>
      </c>
      <c r="KJ168" s="9">
        <v>0.73761821031126973</v>
      </c>
      <c r="KK168" s="9">
        <v>0.61884132971262384</v>
      </c>
      <c r="KL168" s="9">
        <v>1.7226891247592051</v>
      </c>
      <c r="KM168" s="9">
        <v>2.1618953539709294</v>
      </c>
      <c r="KN168" s="9">
        <v>0.82183148973181419</v>
      </c>
      <c r="KO168" s="9">
        <v>0.73251018610010832</v>
      </c>
      <c r="KP168" s="9">
        <v>2.0270076686808096</v>
      </c>
      <c r="KQ168" s="9">
        <v>0.29085535016590458</v>
      </c>
      <c r="KR168" s="9">
        <v>0.25034129028351887</v>
      </c>
      <c r="KS168" s="9">
        <v>0.25691959049346486</v>
      </c>
      <c r="KT168" s="9">
        <v>0.2139345477943404</v>
      </c>
      <c r="KU168" s="9">
        <v>67.940245273898242</v>
      </c>
      <c r="KV168" s="27">
        <v>1.4135700314620996</v>
      </c>
      <c r="KW168" s="27">
        <v>0.85236757566575871</v>
      </c>
      <c r="KX168" s="27">
        <v>1.5954089170407812</v>
      </c>
      <c r="KY168" s="27">
        <v>1.1514282901520225</v>
      </c>
      <c r="KZ168" s="27">
        <v>0.88613376141282929</v>
      </c>
      <c r="LA168" s="27">
        <v>1.0638623151682758</v>
      </c>
      <c r="LB168" s="27">
        <v>0.48057233026047763</v>
      </c>
      <c r="LC168" s="27">
        <v>0.69602545185358011</v>
      </c>
      <c r="LD168" s="27">
        <v>1.1983767492557558</v>
      </c>
      <c r="LE168" s="27">
        <v>1.4706604701956798</v>
      </c>
      <c r="LF168" s="27">
        <v>0.99177835082681454</v>
      </c>
      <c r="LG168" s="27">
        <v>0.96500363944328382</v>
      </c>
      <c r="LH168" s="27">
        <v>0.98049593623934783</v>
      </c>
      <c r="LI168" s="27">
        <v>0.88167087403442868</v>
      </c>
      <c r="LJ168" s="9">
        <v>101.88370787607843</v>
      </c>
      <c r="LK168" s="27">
        <v>283.2888461696013</v>
      </c>
      <c r="LL168" s="9">
        <v>2.0669672095400129</v>
      </c>
      <c r="LM168" s="9">
        <v>2.9715556285861617</v>
      </c>
      <c r="LN168" s="9">
        <v>2.137477544150729</v>
      </c>
      <c r="LO168" s="9">
        <v>1.947246972961759</v>
      </c>
      <c r="LP168" s="9">
        <v>3.1836703484544238</v>
      </c>
      <c r="LQ168" s="9">
        <v>3.5712581619075587</v>
      </c>
      <c r="LR168" s="9">
        <v>3.1833905812092178</v>
      </c>
      <c r="LS168" s="9">
        <v>4.1009707351741271</v>
      </c>
      <c r="LT168" s="9">
        <v>272.50485045923739</v>
      </c>
      <c r="LU168" s="9">
        <v>260.85179961362456</v>
      </c>
      <c r="LV168" s="9">
        <v>295.71999104233106</v>
      </c>
      <c r="LW168" s="9">
        <v>250.52657969888708</v>
      </c>
      <c r="LX168" s="9">
        <v>268.80081182631989</v>
      </c>
      <c r="LY168" s="9">
        <v>244.02910666666421</v>
      </c>
      <c r="LZ168" s="9">
        <v>259.26117955374679</v>
      </c>
      <c r="MA168" s="9">
        <v>321.08810833955863</v>
      </c>
      <c r="MB168" s="9">
        <v>197.70410833955856</v>
      </c>
      <c r="MC168" s="9">
        <v>265.56780389622156</v>
      </c>
      <c r="MD168" s="9">
        <v>312.68870191565668</v>
      </c>
      <c r="ME168" s="9">
        <v>225.4536922689519</v>
      </c>
      <c r="MF168" s="9">
        <v>241.03654572266237</v>
      </c>
      <c r="MG168" s="9">
        <v>251.3302955892695</v>
      </c>
      <c r="MH168" s="9">
        <v>251.92021626533275</v>
      </c>
      <c r="MI168" s="9">
        <v>239.96999103364234</v>
      </c>
      <c r="MJ168" s="9">
        <v>224.25609949485533</v>
      </c>
      <c r="MK168" s="9">
        <v>253.34954569833857</v>
      </c>
      <c r="ML168" s="9">
        <v>334.17233237004422</v>
      </c>
      <c r="MM168" s="9">
        <v>399.16917543475154</v>
      </c>
      <c r="MN168" s="9">
        <v>357.03088769174502</v>
      </c>
      <c r="MO168" s="9">
        <v>191.32000508724164</v>
      </c>
      <c r="MP168" s="9">
        <v>181.8022498927443</v>
      </c>
      <c r="MQ168" s="9">
        <v>226.08938376850006</v>
      </c>
      <c r="MR168" s="9">
        <v>232.52326495916049</v>
      </c>
      <c r="MS168" s="9">
        <v>242.44084702055878</v>
      </c>
      <c r="MT168" s="9">
        <v>227.42339981442669</v>
      </c>
      <c r="MU168" s="9">
        <v>240.57668709239474</v>
      </c>
      <c r="MV168" s="9">
        <v>291.40261769508754</v>
      </c>
      <c r="MW168" s="9">
        <v>81.486480437173526</v>
      </c>
      <c r="MX168" s="9">
        <v>82.337085719084087</v>
      </c>
      <c r="MY168" s="9">
        <v>78.457997758484197</v>
      </c>
      <c r="MZ168" s="9">
        <v>87.583614552099846</v>
      </c>
      <c r="NA168" s="9">
        <v>79.660722137536425</v>
      </c>
      <c r="NB168" s="9">
        <v>78.579479194601333</v>
      </c>
      <c r="NC168" s="9">
        <v>84.543576166666696</v>
      </c>
      <c r="ND168" s="9">
        <v>76.972792491058442</v>
      </c>
      <c r="NE168" s="9">
        <v>253.20431333333337</v>
      </c>
      <c r="NF168" s="9">
        <v>261.03721333333334</v>
      </c>
      <c r="NG168" s="9">
        <v>10.777271512122264</v>
      </c>
      <c r="NH168" s="9">
        <v>15.114746886985294</v>
      </c>
      <c r="NI168" s="9">
        <v>8.2590125388608424</v>
      </c>
      <c r="NJ168" s="9">
        <v>98.07643581394376</v>
      </c>
      <c r="NK168" s="9">
        <v>231.48784626318783</v>
      </c>
      <c r="NL168" s="9">
        <v>153.05335445912021</v>
      </c>
      <c r="NM168" s="9">
        <v>157.99163154205343</v>
      </c>
      <c r="NN168" s="9">
        <v>1.6371842132807715</v>
      </c>
      <c r="NO168" s="9">
        <v>1.7556239817165873</v>
      </c>
      <c r="NP168" s="27">
        <v>96.87299007177144</v>
      </c>
      <c r="NQ168" s="27">
        <v>118.47640955539315</v>
      </c>
      <c r="NR168" s="27">
        <v>96.03307976928005</v>
      </c>
      <c r="NS168" s="27">
        <v>184.48805786563042</v>
      </c>
      <c r="NT168" s="27">
        <v>110.73026641667711</v>
      </c>
      <c r="NU168" s="27">
        <v>229.82199314959828</v>
      </c>
      <c r="NV168" s="27">
        <v>1742.487330820943</v>
      </c>
      <c r="NW168" s="27">
        <v>337.7823170251678</v>
      </c>
      <c r="NX168" s="27">
        <v>283.72627234690253</v>
      </c>
      <c r="NY168" s="27">
        <v>207.93023190408491</v>
      </c>
      <c r="NZ168" s="27">
        <v>105.14340130369607</v>
      </c>
      <c r="OA168" s="27">
        <v>104.74004100462632</v>
      </c>
      <c r="OB168" s="27">
        <v>105.86952201416716</v>
      </c>
      <c r="OC168" s="27">
        <v>142.87610201953862</v>
      </c>
      <c r="OD168" s="27">
        <v>1015.7489743519341</v>
      </c>
      <c r="OE168" s="27">
        <v>168.99668854857524</v>
      </c>
      <c r="OF168" s="27">
        <v>2709.7706488464119</v>
      </c>
      <c r="OG168" s="27">
        <v>3671.7790772528861</v>
      </c>
      <c r="OH168" s="27">
        <v>7004.0066623718594</v>
      </c>
      <c r="OI168" s="27">
        <v>2985.0895289162981</v>
      </c>
      <c r="OJ168" s="9">
        <v>304.16685903013774</v>
      </c>
      <c r="OK168" s="9">
        <v>240.64801405766548</v>
      </c>
      <c r="OL168" s="9">
        <v>42.053389397857984</v>
      </c>
      <c r="OM168" s="9">
        <v>125.24906183392316</v>
      </c>
      <c r="ON168" s="9">
        <v>370.66101860731624</v>
      </c>
      <c r="OO168" s="9">
        <v>224.27714282975307</v>
      </c>
      <c r="OP168" s="9">
        <v>113.69649328068959</v>
      </c>
      <c r="OQ168" s="9">
        <v>113.67989623033822</v>
      </c>
      <c r="OR168" s="9">
        <v>159.93791750696465</v>
      </c>
      <c r="OS168" s="9">
        <v>188.84852801316674</v>
      </c>
      <c r="OT168" s="9">
        <v>254.16634562108433</v>
      </c>
      <c r="OU168" s="9">
        <v>376.9646357573726</v>
      </c>
      <c r="OV168" s="9">
        <v>219.21811226982834</v>
      </c>
      <c r="OW168" s="9">
        <v>262.56515720136571</v>
      </c>
      <c r="OX168" s="9">
        <v>218.00167024553542</v>
      </c>
      <c r="OY168" s="9">
        <v>197.57039620860314</v>
      </c>
      <c r="OZ168" s="9">
        <v>190.4895192822672</v>
      </c>
      <c r="PA168" s="9">
        <v>155.26078936285779</v>
      </c>
      <c r="PB168" s="9">
        <v>153.64097383644861</v>
      </c>
      <c r="PC168" s="9">
        <v>154.33081236576382</v>
      </c>
      <c r="PD168" s="9">
        <v>156.40882240648071</v>
      </c>
      <c r="PE168" s="9">
        <v>235.75038531433916</v>
      </c>
    </row>
    <row r="169" spans="1:421" ht="15.75">
      <c r="A169" s="5">
        <v>44105</v>
      </c>
      <c r="B169" s="9">
        <v>260.57393066666668</v>
      </c>
      <c r="C169" s="9">
        <v>118.95766400000001</v>
      </c>
      <c r="D169" s="9">
        <v>225.05504000000005</v>
      </c>
      <c r="E169" s="9">
        <v>1328.27</v>
      </c>
      <c r="F169" s="9">
        <v>165.33333333333334</v>
      </c>
      <c r="G169" s="9">
        <v>377</v>
      </c>
      <c r="H169" s="9">
        <v>178.48008513333332</v>
      </c>
      <c r="I169" s="9">
        <v>185.29999999999998</v>
      </c>
      <c r="J169" s="9">
        <v>143.29915599999998</v>
      </c>
      <c r="K169" s="9">
        <v>167.24796183333331</v>
      </c>
      <c r="L169" s="9">
        <v>135.33333333333334</v>
      </c>
      <c r="M169" s="9">
        <v>1305.2966666666669</v>
      </c>
      <c r="N169" s="9">
        <v>280</v>
      </c>
      <c r="O169" s="9">
        <v>131.17504589000001</v>
      </c>
      <c r="P169" s="9">
        <v>172.18102662199999</v>
      </c>
      <c r="Q169" s="9">
        <v>147.20436800000002</v>
      </c>
      <c r="R169" s="9">
        <v>146.80125877083333</v>
      </c>
      <c r="S169" s="9">
        <v>135.09110864659868</v>
      </c>
      <c r="T169" s="9">
        <v>117.12425105853333</v>
      </c>
      <c r="U169" s="9">
        <v>539.81287162009994</v>
      </c>
      <c r="V169" s="9">
        <v>180.88594399272725</v>
      </c>
      <c r="W169" s="9">
        <v>207.66666666666666</v>
      </c>
      <c r="X169" s="9">
        <v>1334.8333333333333</v>
      </c>
      <c r="Y169" s="9">
        <v>177.22716123333331</v>
      </c>
      <c r="Z169" s="9">
        <v>301.86461190619696</v>
      </c>
      <c r="AA169" s="17">
        <v>274.84295329333332</v>
      </c>
      <c r="AB169" s="9">
        <v>369.66666666666669</v>
      </c>
      <c r="AC169" s="9">
        <v>820.66666666666663</v>
      </c>
      <c r="AD169" s="9">
        <v>369.33333333333331</v>
      </c>
      <c r="AE169" s="9">
        <v>1533.2180033645307</v>
      </c>
      <c r="AF169" s="9">
        <v>1299.2575973866669</v>
      </c>
      <c r="AG169" s="9">
        <v>1352.9678829832822</v>
      </c>
      <c r="AH169" s="9">
        <v>1366.9500634096876</v>
      </c>
      <c r="AI169" s="9">
        <v>1353.2768357666585</v>
      </c>
      <c r="AJ169" s="9">
        <v>1307.876435175667</v>
      </c>
      <c r="AK169" s="9">
        <v>2032.2167545683976</v>
      </c>
      <c r="AL169" s="9">
        <v>205.03718082341018</v>
      </c>
      <c r="AM169" s="9">
        <v>181.48691031305816</v>
      </c>
      <c r="AN169" s="9">
        <v>142.72299403513071</v>
      </c>
      <c r="AO169" s="9">
        <v>181.15030904727269</v>
      </c>
      <c r="AP169" s="9">
        <v>296.33333333333331</v>
      </c>
      <c r="AQ169" s="9">
        <v>250.71458123333332</v>
      </c>
      <c r="AR169" s="9">
        <v>177.20000000000002</v>
      </c>
      <c r="AS169" s="9">
        <v>165.83333333333334</v>
      </c>
      <c r="AT169" s="9">
        <v>175.33333333333334</v>
      </c>
      <c r="AU169" s="9">
        <v>175.26666666666668</v>
      </c>
      <c r="AV169" s="9">
        <v>151.43333333333334</v>
      </c>
      <c r="AW169" s="9">
        <v>215.10000000000002</v>
      </c>
      <c r="AX169" s="9">
        <v>136.33333333333331</v>
      </c>
      <c r="AY169" s="9">
        <v>203.76666666666665</v>
      </c>
      <c r="AZ169" s="9">
        <v>145.5333333333333</v>
      </c>
      <c r="BA169" s="9">
        <v>130.70000000000002</v>
      </c>
      <c r="BB169" s="9">
        <v>138.83333333333334</v>
      </c>
      <c r="BC169" s="9">
        <v>198.10000000000002</v>
      </c>
      <c r="BD169" s="9">
        <v>101.73333333333335</v>
      </c>
      <c r="BE169" s="9">
        <v>171.2</v>
      </c>
      <c r="BF169" s="9">
        <v>155.03333333333333</v>
      </c>
      <c r="BG169" s="9">
        <v>94.999999999999986</v>
      </c>
      <c r="BH169" s="9">
        <v>148.13333333333333</v>
      </c>
      <c r="BI169" s="9">
        <v>185.32032244378448</v>
      </c>
      <c r="BJ169" s="9">
        <v>169.98605751708095</v>
      </c>
      <c r="BK169" s="9">
        <v>206.993733562778</v>
      </c>
      <c r="BL169" s="9">
        <v>143.58719920615229</v>
      </c>
      <c r="BM169" s="9">
        <v>122.80220737031354</v>
      </c>
      <c r="BN169" s="9">
        <v>138.04411477649819</v>
      </c>
      <c r="BO169" s="9">
        <v>161.87464045346991</v>
      </c>
      <c r="BP169" s="9">
        <v>194.12347309343022</v>
      </c>
      <c r="BQ169" s="9">
        <v>234.43526170798901</v>
      </c>
      <c r="BR169" s="9">
        <v>130.41709053916583</v>
      </c>
      <c r="BS169" s="9">
        <v>143.72661726583615</v>
      </c>
      <c r="BT169" s="9">
        <v>172.70519669742592</v>
      </c>
      <c r="BU169" s="9">
        <v>186.01126637189407</v>
      </c>
      <c r="BV169" s="9">
        <v>213.69841269841268</v>
      </c>
      <c r="BW169" s="9">
        <v>161.03333333333333</v>
      </c>
      <c r="BX169" s="9">
        <v>248</v>
      </c>
      <c r="BY169" s="9">
        <v>170.5</v>
      </c>
      <c r="BZ169" s="9">
        <v>191.3</v>
      </c>
      <c r="CA169" s="9">
        <v>260.97604403039844</v>
      </c>
      <c r="CB169" s="9">
        <v>177.4361111111111</v>
      </c>
      <c r="CC169" s="9">
        <v>1922.5772686009193</v>
      </c>
      <c r="CD169" s="9">
        <v>3103.0063095000005</v>
      </c>
      <c r="CE169" s="9">
        <v>3482.8790079753248</v>
      </c>
      <c r="CF169" s="9">
        <v>3988.6860506360599</v>
      </c>
      <c r="CG169" s="9">
        <v>3089.3325360722147</v>
      </c>
      <c r="CH169" s="27">
        <v>6604.1219328280949</v>
      </c>
      <c r="CI169" s="27">
        <v>3471.5484804333892</v>
      </c>
      <c r="CJ169" s="27">
        <v>11655.334816350101</v>
      </c>
      <c r="CK169" s="27">
        <v>4356.2013796546307</v>
      </c>
      <c r="CL169" s="27">
        <v>195.81815919146726</v>
      </c>
      <c r="CM169" s="27">
        <v>2748.605413041977</v>
      </c>
      <c r="CN169" s="27">
        <v>9954.5058564792726</v>
      </c>
      <c r="CO169" s="27">
        <v>12044.363756345334</v>
      </c>
      <c r="CP169" s="27">
        <v>12126.324153202861</v>
      </c>
      <c r="CQ169" s="27">
        <v>120.82677196528445</v>
      </c>
      <c r="CR169" s="27">
        <v>161.02705668665644</v>
      </c>
      <c r="CS169" s="27">
        <v>367.08941069818184</v>
      </c>
      <c r="CT169" s="27">
        <v>143.89372464741879</v>
      </c>
      <c r="CU169" s="27">
        <v>160.44501453811353</v>
      </c>
      <c r="CV169" s="27">
        <v>519.23864159494792</v>
      </c>
      <c r="CW169" s="9">
        <v>235.90829407622223</v>
      </c>
      <c r="CX169" s="9">
        <v>912.34859953653199</v>
      </c>
      <c r="CY169" s="9">
        <v>141.80124274113635</v>
      </c>
      <c r="CZ169" s="9">
        <v>161.10581235838967</v>
      </c>
      <c r="DA169" s="9">
        <v>196.73863922868017</v>
      </c>
      <c r="DB169" s="9">
        <v>1827.5926128215829</v>
      </c>
      <c r="DC169" s="27">
        <v>281.02258105019092</v>
      </c>
      <c r="DD169" s="9">
        <v>4984.1301165240757</v>
      </c>
      <c r="DE169" s="9">
        <v>411.74252944199441</v>
      </c>
      <c r="DF169" s="9">
        <v>413.71032928021441</v>
      </c>
      <c r="DG169" s="9">
        <v>430.56772897926049</v>
      </c>
      <c r="DH169" s="9">
        <v>424.54988399855756</v>
      </c>
      <c r="DI169" s="9">
        <v>386.70814701979441</v>
      </c>
      <c r="DJ169" s="9">
        <v>939.15360800070323</v>
      </c>
      <c r="DK169" s="9">
        <v>945.21519226502585</v>
      </c>
      <c r="DL169" s="9">
        <v>1032.2688335348707</v>
      </c>
      <c r="DM169" s="9">
        <v>922.37804210021091</v>
      </c>
      <c r="DN169" s="9">
        <v>355.48305418685123</v>
      </c>
      <c r="DO169" s="9">
        <v>351.87651608542041</v>
      </c>
      <c r="DP169" s="9">
        <v>377.8130226774615</v>
      </c>
      <c r="DQ169" s="9">
        <v>348.84330151653558</v>
      </c>
      <c r="DR169" s="9">
        <v>6087.0417500479762</v>
      </c>
      <c r="DS169" s="9">
        <v>416.28823578598258</v>
      </c>
      <c r="DT169" s="9">
        <v>492.65633241797445</v>
      </c>
      <c r="DU169" s="9">
        <v>960.75806859014506</v>
      </c>
      <c r="DV169" s="9">
        <v>1084.2421637170046</v>
      </c>
      <c r="DW169" s="9">
        <v>160.65334891706922</v>
      </c>
      <c r="DX169" s="9">
        <v>485.00616876975846</v>
      </c>
      <c r="DY169" s="9">
        <v>496.82828484550328</v>
      </c>
      <c r="DZ169" s="9">
        <v>1024.3476017296803</v>
      </c>
      <c r="EA169" s="9">
        <v>1076.6353832706532</v>
      </c>
      <c r="EB169" s="9">
        <v>240.69224236910429</v>
      </c>
      <c r="EC169" s="9">
        <v>232.65691864618904</v>
      </c>
      <c r="ED169" s="17">
        <v>835.44684321982822</v>
      </c>
      <c r="EE169" s="9">
        <v>541.1747279708386</v>
      </c>
      <c r="EF169" s="9">
        <v>1429.0021576307149</v>
      </c>
      <c r="EG169" s="9">
        <v>1239.9133563406408</v>
      </c>
      <c r="EH169" s="9">
        <v>272.94235199329046</v>
      </c>
      <c r="EI169" s="9">
        <v>944.68669858079625</v>
      </c>
      <c r="EJ169" s="9">
        <v>414.88993369343683</v>
      </c>
      <c r="EK169" s="9">
        <v>414.23548926605645</v>
      </c>
      <c r="EL169" s="9">
        <v>402.67406884974832</v>
      </c>
      <c r="EM169" s="9">
        <v>143.02409046562371</v>
      </c>
      <c r="EN169" s="9">
        <v>276.12751793532175</v>
      </c>
      <c r="EO169" s="9">
        <v>210.85491947201211</v>
      </c>
      <c r="EP169" s="9">
        <v>186.1912112316331</v>
      </c>
      <c r="EQ169" s="9">
        <v>291.92137144679225</v>
      </c>
      <c r="ER169" s="9">
        <v>306.00877666874698</v>
      </c>
      <c r="ES169" s="9">
        <v>140.13866718408099</v>
      </c>
      <c r="ET169" s="9">
        <v>262.44894417533476</v>
      </c>
      <c r="EU169" s="9">
        <v>117.67161000828563</v>
      </c>
      <c r="EV169" s="9">
        <v>225.69295686004432</v>
      </c>
      <c r="EW169" s="9">
        <v>176.88188232946464</v>
      </c>
      <c r="EX169" s="9">
        <v>181.98843316676309</v>
      </c>
      <c r="EY169" s="9">
        <v>168.52333406595923</v>
      </c>
      <c r="EZ169" s="9">
        <v>184.911239103692</v>
      </c>
      <c r="FA169" s="9">
        <v>189.6530529194838</v>
      </c>
      <c r="FB169" s="9">
        <v>139.14372847439719</v>
      </c>
      <c r="FC169" s="9">
        <v>671.3065185112448</v>
      </c>
      <c r="FD169" s="9">
        <v>4775.6884048150814</v>
      </c>
      <c r="FE169" s="9">
        <v>341.83338573326148</v>
      </c>
      <c r="FF169" s="9">
        <v>1057.5653090755588</v>
      </c>
      <c r="FG169" s="9">
        <v>1191.1514237918982</v>
      </c>
      <c r="FH169" s="9">
        <v>635.69257638138708</v>
      </c>
      <c r="FI169" s="9">
        <v>485.37631869848803</v>
      </c>
      <c r="FJ169" s="9">
        <v>29.118981185291503</v>
      </c>
      <c r="FK169" s="9">
        <v>29.920320954741531</v>
      </c>
      <c r="FL169" s="9">
        <v>396.50374237028609</v>
      </c>
      <c r="FM169" s="9">
        <v>514.59976876855433</v>
      </c>
      <c r="FN169" s="9">
        <v>1102.1023057517082</v>
      </c>
      <c r="FO169" s="9">
        <v>177.31496196451906</v>
      </c>
      <c r="FP169" s="9">
        <v>470.49824310341046</v>
      </c>
      <c r="FQ169" s="9">
        <v>385.70742335248866</v>
      </c>
      <c r="FR169" s="9">
        <v>496.77739826454678</v>
      </c>
      <c r="FS169" s="9">
        <v>390.45674992707433</v>
      </c>
      <c r="FT169" s="9">
        <v>576.00842086904436</v>
      </c>
      <c r="FU169" s="9">
        <v>0.66085668364295402</v>
      </c>
      <c r="FV169" s="9">
        <v>609.15982010696735</v>
      </c>
      <c r="FW169" s="9">
        <v>692.79468397760706</v>
      </c>
      <c r="FX169" s="9">
        <v>156.30465624935334</v>
      </c>
      <c r="FY169" s="9">
        <v>188.20263038331095</v>
      </c>
      <c r="FZ169" s="9">
        <v>143.78309145494339</v>
      </c>
      <c r="GA169" s="9">
        <v>154.16023965485311</v>
      </c>
      <c r="GB169" s="9">
        <v>118.72948783957835</v>
      </c>
      <c r="GC169" s="9">
        <v>169.07204041775077</v>
      </c>
      <c r="GD169" s="9">
        <v>149.48369459907465</v>
      </c>
      <c r="GE169" s="9">
        <v>122.7882940304136</v>
      </c>
      <c r="GF169" s="9">
        <v>93.550855201694262</v>
      </c>
      <c r="GG169" s="9">
        <v>151.77569767876457</v>
      </c>
      <c r="GH169" s="9">
        <v>172.74724071072217</v>
      </c>
      <c r="GI169" s="9">
        <v>709.28737172216972</v>
      </c>
      <c r="GJ169" s="9">
        <v>18.903649717083333</v>
      </c>
      <c r="GK169" s="9">
        <v>17.490143787882126</v>
      </c>
      <c r="GL169" s="9">
        <v>3.4454131276854323</v>
      </c>
      <c r="GM169" s="9">
        <v>1.3547222181782383</v>
      </c>
      <c r="GN169" s="9">
        <v>1.6686989145213316</v>
      </c>
      <c r="GO169" s="9">
        <v>3.3785716643612411</v>
      </c>
      <c r="GP169" s="9">
        <v>1.7854099106322705</v>
      </c>
      <c r="GQ169" s="9">
        <v>5.9694525085209555</v>
      </c>
      <c r="GR169" s="9">
        <v>0.45802914354742952</v>
      </c>
      <c r="GS169" s="9">
        <v>5.0921785872887915</v>
      </c>
      <c r="GT169" s="9">
        <v>1.7498177363303273</v>
      </c>
      <c r="GU169" s="9">
        <v>195.10407309175838</v>
      </c>
      <c r="GV169" s="9">
        <v>166.33156769946564</v>
      </c>
      <c r="GW169" s="9">
        <v>137.51569300608668</v>
      </c>
      <c r="GX169" s="9">
        <v>176.38102017799756</v>
      </c>
      <c r="GY169" s="9">
        <v>175.66925318143456</v>
      </c>
      <c r="GZ169" s="9">
        <v>124.14894857006283</v>
      </c>
      <c r="HA169" s="9">
        <v>252.56356773585523</v>
      </c>
      <c r="HB169" s="9">
        <v>119.59874359488248</v>
      </c>
      <c r="HC169" s="9">
        <v>143.90263794284016</v>
      </c>
      <c r="HD169" s="9">
        <v>164.5042357315769</v>
      </c>
      <c r="HE169" s="9">
        <v>107.76692018952478</v>
      </c>
      <c r="HF169" s="9">
        <v>136.03629432415124</v>
      </c>
      <c r="HG169" s="9">
        <v>124.91398491464759</v>
      </c>
      <c r="HH169" s="9">
        <v>16.601442509190761</v>
      </c>
      <c r="HI169" s="9">
        <v>1.2024621807926854</v>
      </c>
      <c r="HJ169" s="9">
        <v>18.003264150581398</v>
      </c>
      <c r="HK169" s="9">
        <v>0.52564033750363481</v>
      </c>
      <c r="HL169" s="34">
        <v>244.72335114117573</v>
      </c>
      <c r="HM169" s="9">
        <v>210.82014857400551</v>
      </c>
      <c r="HN169" s="34">
        <v>257.24903284453717</v>
      </c>
      <c r="HO169" s="9">
        <v>1.2199477817380848</v>
      </c>
      <c r="HP169" s="9">
        <v>1.5445044809299209</v>
      </c>
      <c r="HQ169" s="9">
        <v>0.63063231379531681</v>
      </c>
      <c r="HR169" s="9">
        <v>1.9334482785551694</v>
      </c>
      <c r="HS169" s="9">
        <v>5.6662304143512703</v>
      </c>
      <c r="HT169" s="9">
        <v>0.61874280436394025</v>
      </c>
      <c r="HU169" s="9">
        <v>0.51379830661740489</v>
      </c>
      <c r="HV169" s="9">
        <v>0.91361554477518414</v>
      </c>
      <c r="HW169" s="9">
        <v>4.0850623845596967</v>
      </c>
      <c r="HX169" s="9">
        <v>0.95687147851151888</v>
      </c>
      <c r="HY169" s="9">
        <v>1.5239848518490871</v>
      </c>
      <c r="HZ169" s="9">
        <v>0.64013759088356437</v>
      </c>
      <c r="IA169" s="9">
        <v>2.0162496094949254</v>
      </c>
      <c r="IB169" s="9">
        <v>1.244135907343916</v>
      </c>
      <c r="IC169" s="9">
        <v>1.7172629572803257</v>
      </c>
      <c r="ID169" s="9">
        <v>1.3736055873471902</v>
      </c>
      <c r="IE169" s="9">
        <v>2.0836527608644766</v>
      </c>
      <c r="IF169" s="9">
        <v>1.8130293426438888</v>
      </c>
      <c r="IG169" s="9">
        <v>1.2309182760452382</v>
      </c>
      <c r="IH169" s="9">
        <v>0.86460711762463693</v>
      </c>
      <c r="II169" s="9">
        <v>196.66556169069753</v>
      </c>
      <c r="IJ169" s="9">
        <v>237.18343682439775</v>
      </c>
      <c r="IK169" s="9">
        <v>206.42356560101973</v>
      </c>
      <c r="IL169" s="9">
        <v>186.59826655139707</v>
      </c>
      <c r="IM169" s="9">
        <v>259.09465318223511</v>
      </c>
      <c r="IN169" s="9">
        <v>188.61498421365974</v>
      </c>
      <c r="IO169" s="9">
        <v>184.33745075112495</v>
      </c>
      <c r="IP169" s="9">
        <v>189.99856176526288</v>
      </c>
      <c r="IQ169" s="9">
        <v>118.07645483912458</v>
      </c>
      <c r="IR169" s="9">
        <v>115.34877131429847</v>
      </c>
      <c r="IS169" s="9">
        <v>267.77858090146066</v>
      </c>
      <c r="IT169" s="9">
        <v>182.6732793056737</v>
      </c>
      <c r="IU169" s="9">
        <v>246.53052093696681</v>
      </c>
      <c r="IV169" s="9">
        <v>195.41815563715926</v>
      </c>
      <c r="IW169" s="9">
        <v>139.78070848991243</v>
      </c>
      <c r="IX169" s="9">
        <v>132.81282290875311</v>
      </c>
      <c r="IY169" s="9">
        <v>124.35728980639034</v>
      </c>
      <c r="IZ169" s="9">
        <v>130.82331822610422</v>
      </c>
      <c r="JA169" s="9">
        <v>135.09409551200321</v>
      </c>
      <c r="JB169" s="9">
        <v>113.84207257248444</v>
      </c>
      <c r="JC169" s="9">
        <v>169.44309259025076</v>
      </c>
      <c r="JD169" s="9">
        <v>219.94405145465598</v>
      </c>
      <c r="JE169" s="9">
        <v>1.7944325751674035</v>
      </c>
      <c r="JF169" s="9">
        <v>0.51114992379431645</v>
      </c>
      <c r="JG169" s="9">
        <v>0.82362986247300407</v>
      </c>
      <c r="JH169" s="9">
        <v>1.1638822894427907</v>
      </c>
      <c r="JI169" s="9">
        <v>1.5202877559040455</v>
      </c>
      <c r="JJ169" s="9">
        <v>1.8730781134401768</v>
      </c>
      <c r="JK169" s="9">
        <v>2.0080557312647631</v>
      </c>
      <c r="JL169" s="9">
        <v>2.1209233443894004</v>
      </c>
      <c r="JM169" s="9">
        <v>1.4288026634115814</v>
      </c>
      <c r="JN169" s="9">
        <v>1.4232614523959568</v>
      </c>
      <c r="JO169" s="9">
        <v>1.6272479913075815</v>
      </c>
      <c r="JP169" s="9">
        <v>1.6111870493772327</v>
      </c>
      <c r="JQ169" s="9">
        <v>1.0008418200799809</v>
      </c>
      <c r="JR169" s="9">
        <v>1.0009181679865138</v>
      </c>
      <c r="JS169" s="9">
        <v>2.4441874681962714</v>
      </c>
      <c r="JT169" s="9">
        <v>2.175011786256106</v>
      </c>
      <c r="JU169" s="9">
        <v>1.3107159870874812</v>
      </c>
      <c r="JV169" s="9">
        <v>1.2669480154523538</v>
      </c>
      <c r="JW169" s="9">
        <v>3.1348934125275161</v>
      </c>
      <c r="JX169" s="9">
        <v>2.5769570653852467</v>
      </c>
      <c r="JY169" s="9">
        <v>1.7182669245887898</v>
      </c>
      <c r="JZ169" s="9">
        <v>1.7047661083934167</v>
      </c>
      <c r="KA169" s="9">
        <v>1.1333872456334513</v>
      </c>
      <c r="KB169" s="9">
        <v>0.96549367786453077</v>
      </c>
      <c r="KC169" s="9">
        <v>0.83353951245879887</v>
      </c>
      <c r="KD169" s="9">
        <v>0.94787592169233548</v>
      </c>
      <c r="KE169" s="9">
        <v>0.7263328090035307</v>
      </c>
      <c r="KF169" s="9">
        <v>1.322265716929458</v>
      </c>
      <c r="KG169" s="9">
        <v>0.45830908073653787</v>
      </c>
      <c r="KH169" s="9">
        <v>0.81249183098503608</v>
      </c>
      <c r="KI169" s="9">
        <v>1.9924858732944266</v>
      </c>
      <c r="KJ169" s="9">
        <v>0.68051377071225827</v>
      </c>
      <c r="KK169" s="9">
        <v>0.5603988372376546</v>
      </c>
      <c r="KL169" s="9">
        <v>1.8073423339338262</v>
      </c>
      <c r="KM169" s="9">
        <v>1.8577221310846981</v>
      </c>
      <c r="KN169" s="9">
        <v>0.75866553049644991</v>
      </c>
      <c r="KO169" s="9">
        <v>0.6558933683216166</v>
      </c>
      <c r="KP169" s="9">
        <v>2.1986995366032946</v>
      </c>
      <c r="KQ169" s="9">
        <v>0.27797294783201115</v>
      </c>
      <c r="KR169" s="9">
        <v>0.23754867432731849</v>
      </c>
      <c r="KS169" s="9">
        <v>0.25437694582494624</v>
      </c>
      <c r="KT169" s="9">
        <v>0.19055338288750925</v>
      </c>
      <c r="KU169" s="9">
        <v>73.404666191791549</v>
      </c>
      <c r="KV169" s="27">
        <v>1.3810598094036841</v>
      </c>
      <c r="KW169" s="27">
        <v>0.88152361881981012</v>
      </c>
      <c r="KX169" s="27">
        <v>1.7555276490996587</v>
      </c>
      <c r="KY169" s="27">
        <v>1.1088155380793874</v>
      </c>
      <c r="KZ169" s="27">
        <v>0.9717114952922199</v>
      </c>
      <c r="LA169" s="27">
        <v>1.1846496851212769</v>
      </c>
      <c r="LB169" s="27">
        <v>0.52283878302492226</v>
      </c>
      <c r="LC169" s="27">
        <v>0.75545251345269349</v>
      </c>
      <c r="LD169" s="27">
        <v>1.2456577002729083</v>
      </c>
      <c r="LE169" s="27">
        <v>1.4457108255046522</v>
      </c>
      <c r="LF169" s="27">
        <v>0.97041519620500427</v>
      </c>
      <c r="LG169" s="27">
        <v>0.93977663363393249</v>
      </c>
      <c r="LH169" s="27">
        <v>0.85403041075329444</v>
      </c>
      <c r="LI169" s="27">
        <v>0.8888695471387249</v>
      </c>
      <c r="LJ169" s="9">
        <v>100.42066210863372</v>
      </c>
      <c r="LK169" s="27">
        <v>281.02258105019092</v>
      </c>
      <c r="LL169" s="9">
        <v>1.9437379755799855</v>
      </c>
      <c r="LM169" s="9">
        <v>2.9212030940373688</v>
      </c>
      <c r="LN169" s="9">
        <v>2.2165516867258086</v>
      </c>
      <c r="LO169" s="9">
        <v>2.0788797540714734</v>
      </c>
      <c r="LP169" s="9">
        <v>3.1993507023358454</v>
      </c>
      <c r="LQ169" s="9">
        <v>3.532422976068065</v>
      </c>
      <c r="LR169" s="9">
        <v>3.4427075895504426</v>
      </c>
      <c r="LS169" s="9">
        <v>4.1145972020043935</v>
      </c>
      <c r="LT169" s="9">
        <v>273.96774303590223</v>
      </c>
      <c r="LU169" s="9">
        <v>261.90437372535683</v>
      </c>
      <c r="LV169" s="9">
        <v>297.16673574730504</v>
      </c>
      <c r="LW169" s="9">
        <v>251.26110898598293</v>
      </c>
      <c r="LX169" s="9">
        <v>262.69303373061473</v>
      </c>
      <c r="LY169" s="9">
        <v>245.14665866666422</v>
      </c>
      <c r="LZ169" s="9">
        <v>261.62752983247179</v>
      </c>
      <c r="MA169" s="9">
        <v>322.89830823027233</v>
      </c>
      <c r="MB169" s="9">
        <v>199.16430823027233</v>
      </c>
      <c r="MC169" s="9">
        <v>266.72490284843366</v>
      </c>
      <c r="MD169" s="9">
        <v>313.93918872630218</v>
      </c>
      <c r="ME169" s="9">
        <v>224.08433114765145</v>
      </c>
      <c r="MF169" s="9">
        <v>243.32417970389608</v>
      </c>
      <c r="MG169" s="9">
        <v>249.97033759331782</v>
      </c>
      <c r="MH169" s="9">
        <v>262.2146850429898</v>
      </c>
      <c r="MI169" s="9">
        <v>240.86139284611932</v>
      </c>
      <c r="MJ169" s="9">
        <v>224.06738294811436</v>
      </c>
      <c r="MK169" s="9">
        <v>255.20987721540817</v>
      </c>
      <c r="ML169" s="9">
        <v>336.3765907843827</v>
      </c>
      <c r="MM169" s="9">
        <v>399.99121156353789</v>
      </c>
      <c r="MN169" s="9">
        <v>361.1240715629587</v>
      </c>
      <c r="MO169" s="9">
        <v>192.98072098080021</v>
      </c>
      <c r="MP169" s="9">
        <v>181.59403244923791</v>
      </c>
      <c r="MQ169" s="9">
        <v>226.74482598804002</v>
      </c>
      <c r="MR169" s="9">
        <v>230.28268351544645</v>
      </c>
      <c r="MS169" s="9">
        <v>241.64277205327949</v>
      </c>
      <c r="MT169" s="9">
        <v>229.59153755930728</v>
      </c>
      <c r="MU169" s="9">
        <v>242.04025976168271</v>
      </c>
      <c r="MV169" s="9">
        <v>293.45651562462967</v>
      </c>
      <c r="MW169" s="9">
        <v>82.254906613888508</v>
      </c>
      <c r="MX169" s="9">
        <v>82.91598588636279</v>
      </c>
      <c r="MY169" s="9">
        <v>79.556606096883627</v>
      </c>
      <c r="MZ169" s="9">
        <v>87.966759178924136</v>
      </c>
      <c r="NA169" s="9">
        <v>79.242466874673198</v>
      </c>
      <c r="NB169" s="9">
        <v>79.440813225850093</v>
      </c>
      <c r="NC169" s="9">
        <v>79.849894066666678</v>
      </c>
      <c r="ND169" s="9">
        <v>77.350014050281544</v>
      </c>
      <c r="NE169" s="9">
        <v>254.57365733333336</v>
      </c>
      <c r="NF169" s="9">
        <v>262.38954333333339</v>
      </c>
      <c r="NG169" s="9">
        <v>9.5597446304018501</v>
      </c>
      <c r="NH169" s="9">
        <v>11.481724783797798</v>
      </c>
      <c r="NI169" s="9">
        <v>8.2674914411254257</v>
      </c>
      <c r="NJ169" s="9">
        <v>98.279135124041076</v>
      </c>
      <c r="NK169" s="9">
        <v>230.17471291240301</v>
      </c>
      <c r="NL169" s="9">
        <v>195.41879495830295</v>
      </c>
      <c r="NM169" s="9">
        <v>158.15382957676567</v>
      </c>
      <c r="NN169" s="9">
        <v>1.6389765646362382</v>
      </c>
      <c r="NO169" s="9">
        <v>1.7521394529173666</v>
      </c>
      <c r="NP169" s="27">
        <v>89.785253391156644</v>
      </c>
      <c r="NQ169" s="27">
        <v>118.47640955539315</v>
      </c>
      <c r="NR169" s="27">
        <v>94.890214958905176</v>
      </c>
      <c r="NS169" s="27">
        <v>183.83296771618626</v>
      </c>
      <c r="NT169" s="27">
        <v>103.62341703598591</v>
      </c>
      <c r="NU169" s="27">
        <v>228.46362872882267</v>
      </c>
      <c r="NV169" s="27">
        <v>1742.487330820943</v>
      </c>
      <c r="NW169" s="27">
        <v>337.4901881066022</v>
      </c>
      <c r="NX169" s="27">
        <v>283.72627234690253</v>
      </c>
      <c r="NY169" s="27">
        <v>207.93023190408491</v>
      </c>
      <c r="NZ169" s="27">
        <v>105.14340130369607</v>
      </c>
      <c r="OA169" s="27">
        <v>104.74004100462632</v>
      </c>
      <c r="OB169" s="27">
        <v>105.86952201416716</v>
      </c>
      <c r="OC169" s="27">
        <v>142.87610201953862</v>
      </c>
      <c r="OD169" s="27">
        <v>1015.1610107203225</v>
      </c>
      <c r="OE169" s="27">
        <v>170.08778062222456</v>
      </c>
      <c r="OF169" s="27">
        <v>2612.249891809905</v>
      </c>
      <c r="OG169" s="27">
        <v>3644.4406925838566</v>
      </c>
      <c r="OH169" s="27">
        <v>6883.3764406511873</v>
      </c>
      <c r="OI169" s="27">
        <v>3040.8121123578849</v>
      </c>
      <c r="OJ169" s="9">
        <v>304.16685903013774</v>
      </c>
      <c r="OK169" s="9">
        <v>241.02132310882996</v>
      </c>
      <c r="OL169" s="9">
        <v>42.053389397857984</v>
      </c>
      <c r="OM169" s="9">
        <v>125.24906183392316</v>
      </c>
      <c r="ON169" s="9">
        <v>370.66101860731624</v>
      </c>
      <c r="OO169" s="9">
        <v>223.1618171770383</v>
      </c>
      <c r="OP169" s="9">
        <v>111.83949631566522</v>
      </c>
      <c r="OQ169" s="9">
        <v>113.2713407718777</v>
      </c>
      <c r="OR169" s="9">
        <v>158.36907406458909</v>
      </c>
      <c r="OS169" s="9">
        <v>187.40391601551534</v>
      </c>
      <c r="OT169" s="9">
        <v>253.07729713504602</v>
      </c>
      <c r="OU169" s="9">
        <v>377.94911464545061</v>
      </c>
      <c r="OV169" s="9">
        <v>219.90118714158214</v>
      </c>
      <c r="OW169" s="9">
        <v>262.65940073308843</v>
      </c>
      <c r="OX169" s="9">
        <v>218.17612988624069</v>
      </c>
      <c r="OY169" s="9">
        <v>197.28641392707004</v>
      </c>
      <c r="OZ169" s="9">
        <v>187.84826640259644</v>
      </c>
      <c r="PA169" s="9">
        <v>154.39076683756508</v>
      </c>
      <c r="PB169" s="9">
        <v>152.67800997176602</v>
      </c>
      <c r="PC169" s="9">
        <v>155.75301857834984</v>
      </c>
      <c r="PD169" s="9">
        <v>156.34983769945865</v>
      </c>
      <c r="PE169" s="9">
        <v>235.49417178654573</v>
      </c>
    </row>
    <row r="170" spans="1:421" ht="15.75">
      <c r="A170" s="2">
        <v>44197</v>
      </c>
      <c r="B170" s="9">
        <v>260.57393066666668</v>
      </c>
      <c r="C170" s="9">
        <v>118.95766400000001</v>
      </c>
      <c r="D170" s="9">
        <v>225.05504000000005</v>
      </c>
      <c r="E170" s="9">
        <v>1328.27</v>
      </c>
      <c r="F170" s="9">
        <v>165.33333333333334</v>
      </c>
      <c r="G170" s="9">
        <v>377</v>
      </c>
      <c r="H170" s="9">
        <v>178.48008513333332</v>
      </c>
      <c r="I170" s="9">
        <v>185.29999999999998</v>
      </c>
      <c r="J170" s="9">
        <v>143.29915599999998</v>
      </c>
      <c r="K170" s="9">
        <v>167.24796183333331</v>
      </c>
      <c r="L170" s="9">
        <v>135.33333333333334</v>
      </c>
      <c r="M170" s="9">
        <v>1305.2966666666669</v>
      </c>
      <c r="N170" s="9">
        <v>280</v>
      </c>
      <c r="O170" s="9">
        <v>131.17504589000001</v>
      </c>
      <c r="P170" s="9">
        <v>172.18102662199999</v>
      </c>
      <c r="Q170" s="9">
        <v>147.20436800000002</v>
      </c>
      <c r="R170" s="9">
        <v>146.80125877083333</v>
      </c>
      <c r="S170" s="9">
        <v>135.09110864659868</v>
      </c>
      <c r="T170" s="9">
        <v>117.12425105853333</v>
      </c>
      <c r="U170" s="9">
        <v>539.81287162009994</v>
      </c>
      <c r="V170" s="9">
        <v>180.88594399272725</v>
      </c>
      <c r="W170" s="9">
        <v>207.66666666666666</v>
      </c>
      <c r="X170" s="9">
        <v>1334.8333333333333</v>
      </c>
      <c r="Y170" s="9">
        <v>177.22716123333331</v>
      </c>
      <c r="Z170" s="9">
        <v>301.86461190619696</v>
      </c>
      <c r="AA170" s="17">
        <v>274.84295329333332</v>
      </c>
      <c r="AB170" s="9">
        <v>369.66666666666669</v>
      </c>
      <c r="AC170" s="9">
        <v>820.66666666666663</v>
      </c>
      <c r="AD170" s="9">
        <v>369.33333333333331</v>
      </c>
      <c r="AE170" s="9">
        <v>1533.2180033645307</v>
      </c>
      <c r="AF170" s="9">
        <v>1299.2575973866669</v>
      </c>
      <c r="AG170" s="9">
        <v>1352.9678829832822</v>
      </c>
      <c r="AH170" s="9">
        <v>1366.9500634096876</v>
      </c>
      <c r="AI170" s="9">
        <v>1353.2768357666585</v>
      </c>
      <c r="AJ170" s="9">
        <v>1307.876435175667</v>
      </c>
      <c r="AK170" s="9">
        <v>2032.2167545683976</v>
      </c>
      <c r="AL170" s="9">
        <v>205.03718082341018</v>
      </c>
      <c r="AM170" s="9">
        <v>181.48691031305816</v>
      </c>
      <c r="AN170" s="9">
        <v>142.72299403513071</v>
      </c>
      <c r="AO170" s="9">
        <v>181.15030904727269</v>
      </c>
      <c r="AP170" s="9">
        <v>296.33333333333331</v>
      </c>
      <c r="AQ170" s="9">
        <v>250.71458123333332</v>
      </c>
      <c r="AR170" s="9">
        <v>177.20000000000002</v>
      </c>
      <c r="AS170" s="9">
        <v>165.83333333333334</v>
      </c>
      <c r="AT170" s="9">
        <v>175.33333333333334</v>
      </c>
      <c r="AU170" s="9">
        <v>175.26666666666668</v>
      </c>
      <c r="AV170" s="9">
        <v>151.43333333333334</v>
      </c>
      <c r="AW170" s="9">
        <v>215.10000000000002</v>
      </c>
      <c r="AX170" s="9">
        <v>136.33333333333331</v>
      </c>
      <c r="AY170" s="9">
        <v>203.76666666666665</v>
      </c>
      <c r="AZ170" s="9">
        <v>145.5333333333333</v>
      </c>
      <c r="BA170" s="9">
        <v>130.70000000000002</v>
      </c>
      <c r="BB170" s="9">
        <v>138.83333333333334</v>
      </c>
      <c r="BC170" s="9">
        <v>198.10000000000002</v>
      </c>
      <c r="BD170" s="9">
        <v>101.73333333333335</v>
      </c>
      <c r="BE170" s="9">
        <v>171.2</v>
      </c>
      <c r="BF170" s="9">
        <v>155.03333333333333</v>
      </c>
      <c r="BG170" s="9">
        <v>94.999999999999986</v>
      </c>
      <c r="BH170" s="9">
        <v>148.13333333333333</v>
      </c>
      <c r="BI170" s="9">
        <v>185.32032244378448</v>
      </c>
      <c r="BJ170" s="9">
        <v>169.98605751708095</v>
      </c>
      <c r="BK170" s="9">
        <v>206.993733562778</v>
      </c>
      <c r="BL170" s="9">
        <v>143.58719920615229</v>
      </c>
      <c r="BM170" s="9">
        <v>122.80220737031354</v>
      </c>
      <c r="BN170" s="9">
        <v>138.04411477649819</v>
      </c>
      <c r="BO170" s="9">
        <v>161.87464045346991</v>
      </c>
      <c r="BP170" s="9">
        <v>194.12347309343022</v>
      </c>
      <c r="BQ170" s="9">
        <v>234.43526170798901</v>
      </c>
      <c r="BR170" s="9">
        <v>130.41709053916583</v>
      </c>
      <c r="BS170" s="9">
        <v>143.72661726583615</v>
      </c>
      <c r="BT170" s="9">
        <v>172.70519669742592</v>
      </c>
      <c r="BU170" s="9">
        <v>186.01126637189407</v>
      </c>
      <c r="BV170" s="9">
        <v>213.69841269841268</v>
      </c>
      <c r="BW170" s="9">
        <v>161.03333333333333</v>
      </c>
      <c r="BX170" s="9">
        <v>248</v>
      </c>
      <c r="BY170" s="9">
        <v>170.5</v>
      </c>
      <c r="BZ170" s="9">
        <v>191.3</v>
      </c>
      <c r="CA170" s="9">
        <v>260.97604403039844</v>
      </c>
      <c r="CB170" s="9">
        <v>177.4361111111111</v>
      </c>
      <c r="CC170" s="9">
        <v>1922.5772686009193</v>
      </c>
      <c r="CD170" s="9">
        <v>3103.0063095000005</v>
      </c>
      <c r="CE170" s="9">
        <v>3482.8790079753248</v>
      </c>
      <c r="CF170" s="9">
        <v>4108.9137145768718</v>
      </c>
      <c r="CG170" s="9">
        <v>3196.8651344272957</v>
      </c>
      <c r="CH170" s="27">
        <v>6854.5616975025596</v>
      </c>
      <c r="CI170" s="27">
        <v>3783.6743678764783</v>
      </c>
      <c r="CJ170" s="27">
        <v>12322.26533539483</v>
      </c>
      <c r="CK170" s="27">
        <v>4505.3135349358654</v>
      </c>
      <c r="CL170" s="27">
        <v>205.81815919146726</v>
      </c>
      <c r="CM170" s="27">
        <v>3012.9954230527114</v>
      </c>
      <c r="CN170" s="27">
        <v>10335.175479864314</v>
      </c>
      <c r="CO170" s="27">
        <v>12476.137870846964</v>
      </c>
      <c r="CP170" s="27">
        <v>12683.705139946243</v>
      </c>
      <c r="CQ170" s="27">
        <v>122.75209644654062</v>
      </c>
      <c r="CR170" s="27">
        <v>164.35873988730665</v>
      </c>
      <c r="CS170" s="27">
        <v>381.14598268802638</v>
      </c>
      <c r="CT170" s="27">
        <v>149.55402387639057</v>
      </c>
      <c r="CU170" s="27">
        <v>175.49275457622539</v>
      </c>
      <c r="CV170" s="27">
        <v>522.01582348373199</v>
      </c>
      <c r="CW170" s="9">
        <v>247.7366124027622</v>
      </c>
      <c r="CX170" s="9">
        <v>910.74066238676858</v>
      </c>
      <c r="CY170" s="9">
        <v>142.86950945538669</v>
      </c>
      <c r="CZ170" s="9">
        <v>163.2959434306627</v>
      </c>
      <c r="DA170" s="9">
        <v>199.54701629132342</v>
      </c>
      <c r="DB170" s="9">
        <v>1902.7018357658258</v>
      </c>
      <c r="DC170" s="27">
        <v>284.57526571976422</v>
      </c>
      <c r="DD170" s="9">
        <v>5123.0849439486756</v>
      </c>
      <c r="DE170" s="9">
        <v>418.65660175406987</v>
      </c>
      <c r="DF170" s="9">
        <v>416.80097771588316</v>
      </c>
      <c r="DG170" s="9">
        <v>441.68242410683001</v>
      </c>
      <c r="DH170" s="9">
        <v>435.77772354985308</v>
      </c>
      <c r="DI170" s="9">
        <v>395.00708459160626</v>
      </c>
      <c r="DJ170" s="9">
        <v>941.75276863753129</v>
      </c>
      <c r="DK170" s="9">
        <v>942.55398037996872</v>
      </c>
      <c r="DL170" s="9">
        <v>1022.9551711174089</v>
      </c>
      <c r="DM170" s="9">
        <v>931.38960042246447</v>
      </c>
      <c r="DN170" s="9">
        <v>365.66155678008391</v>
      </c>
      <c r="DO170" s="9">
        <v>355.94995369147705</v>
      </c>
      <c r="DP170" s="9">
        <v>382.98803092736233</v>
      </c>
      <c r="DQ170" s="9">
        <v>359.62010017270882</v>
      </c>
      <c r="DR170" s="9">
        <v>6253.3521744457184</v>
      </c>
      <c r="DS170" s="9">
        <v>424.97233835008592</v>
      </c>
      <c r="DT170" s="9">
        <v>511.10081461586435</v>
      </c>
      <c r="DU170" s="9">
        <v>984.07541092911936</v>
      </c>
      <c r="DV170" s="9">
        <v>1104.7727067839635</v>
      </c>
      <c r="DW170" s="9">
        <v>160.87771454453477</v>
      </c>
      <c r="DX170" s="9">
        <v>484.32096541098201</v>
      </c>
      <c r="DY170" s="9">
        <v>503.10798677819025</v>
      </c>
      <c r="DZ170" s="9">
        <v>1046.7552587441103</v>
      </c>
      <c r="EA170" s="9">
        <v>1062.3306582902699</v>
      </c>
      <c r="EB170" s="9">
        <v>254.48368603315157</v>
      </c>
      <c r="EC170" s="9">
        <v>246.6081453533956</v>
      </c>
      <c r="ED170" s="17">
        <v>860.85243735459812</v>
      </c>
      <c r="EE170" s="9">
        <v>547.07627865972961</v>
      </c>
      <c r="EF170" s="9">
        <v>1377.4756643900482</v>
      </c>
      <c r="EG170" s="9">
        <v>1277.5246464190161</v>
      </c>
      <c r="EH170" s="9">
        <v>281.94622047553105</v>
      </c>
      <c r="EI170" s="9">
        <v>1002.4404687969366</v>
      </c>
      <c r="EJ170" s="9">
        <v>416.73630515050075</v>
      </c>
      <c r="EK170" s="9">
        <v>421.44607297057416</v>
      </c>
      <c r="EL170" s="9">
        <v>410.89961114462494</v>
      </c>
      <c r="EM170" s="9">
        <v>145.76917397368541</v>
      </c>
      <c r="EN170" s="9">
        <v>276.91851556872166</v>
      </c>
      <c r="EO170" s="9">
        <v>216.21744981692484</v>
      </c>
      <c r="EP170" s="9">
        <v>190.25545723184703</v>
      </c>
      <c r="EQ170" s="9">
        <v>294.74037680498486</v>
      </c>
      <c r="ER170" s="9">
        <v>306.40789659756769</v>
      </c>
      <c r="ES170" s="9">
        <v>142.76564462919666</v>
      </c>
      <c r="ET170" s="9">
        <v>263.53130685191076</v>
      </c>
      <c r="EU170" s="9">
        <v>118.42754125478254</v>
      </c>
      <c r="EV170" s="9">
        <v>244.80423434635472</v>
      </c>
      <c r="EW170" s="9">
        <v>180.67785019398875</v>
      </c>
      <c r="EX170" s="9">
        <v>183.76644533162732</v>
      </c>
      <c r="EY170" s="9">
        <v>173.72951699164679</v>
      </c>
      <c r="EZ170" s="9">
        <v>190.52030058941253</v>
      </c>
      <c r="FA170" s="9">
        <v>195.90935991351316</v>
      </c>
      <c r="FB170" s="9">
        <v>140.66110119006694</v>
      </c>
      <c r="FC170" s="9">
        <v>721.76206576778247</v>
      </c>
      <c r="FD170" s="9">
        <v>4803.7803264875738</v>
      </c>
      <c r="FE170" s="9">
        <v>356.1191813405942</v>
      </c>
      <c r="FF170" s="9">
        <v>1070.086015073286</v>
      </c>
      <c r="FG170" s="9">
        <v>1331.2081423825912</v>
      </c>
      <c r="FH170" s="9">
        <v>636.38421984672891</v>
      </c>
      <c r="FI170" s="9">
        <v>473.51805205434255</v>
      </c>
      <c r="FJ170" s="9">
        <v>30.358504021055708</v>
      </c>
      <c r="FK170" s="9">
        <v>31.310344084355837</v>
      </c>
      <c r="FL170" s="9">
        <v>396.45212533612244</v>
      </c>
      <c r="FM170" s="9">
        <v>533.86878184531849</v>
      </c>
      <c r="FN170" s="9">
        <v>1264.3982974368687</v>
      </c>
      <c r="FO170" s="9">
        <v>178.3788965072965</v>
      </c>
      <c r="FP170" s="9">
        <v>482.08947049394914</v>
      </c>
      <c r="FQ170" s="9">
        <v>392.85143888930543</v>
      </c>
      <c r="FR170" s="9">
        <v>502.52128707462617</v>
      </c>
      <c r="FS170" s="9">
        <v>354.17449384996195</v>
      </c>
      <c r="FT170" s="9">
        <v>576.32503136381968</v>
      </c>
      <c r="FU170" s="9">
        <v>0.66683407445512399</v>
      </c>
      <c r="FV170" s="9">
        <v>605.80437613745028</v>
      </c>
      <c r="FW170" s="9">
        <v>692.48507162406054</v>
      </c>
      <c r="FX170" s="9">
        <v>156.90542659776742</v>
      </c>
      <c r="FY170" s="9">
        <v>188.56184007903568</v>
      </c>
      <c r="FZ170" s="9">
        <v>143.91458559700339</v>
      </c>
      <c r="GA170" s="9">
        <v>153.74301779259224</v>
      </c>
      <c r="GB170" s="9">
        <v>119.96420899430635</v>
      </c>
      <c r="GC170" s="9">
        <v>169.55046319209586</v>
      </c>
      <c r="GD170" s="9">
        <v>153.21107518551372</v>
      </c>
      <c r="GE170" s="9">
        <v>122.8557862078143</v>
      </c>
      <c r="GF170" s="9">
        <v>93.035547654202759</v>
      </c>
      <c r="GG170" s="9">
        <v>153.14849556864095</v>
      </c>
      <c r="GH170" s="9">
        <v>172.66613805046438</v>
      </c>
      <c r="GI170" s="9">
        <v>708.95437020795021</v>
      </c>
      <c r="GJ170" s="9">
        <v>17.814551225859727</v>
      </c>
      <c r="GK170" s="9">
        <v>16.243668061369828</v>
      </c>
      <c r="GL170" s="9">
        <v>3.4474900739951888</v>
      </c>
      <c r="GM170" s="9">
        <v>1.2491040604436572</v>
      </c>
      <c r="GN170" s="9">
        <v>1.5361039900747886</v>
      </c>
      <c r="GO170" s="9">
        <v>3.3490957163564703</v>
      </c>
      <c r="GP170" s="9">
        <v>1.6465758663015657</v>
      </c>
      <c r="GQ170" s="9">
        <v>6.0459277743445075</v>
      </c>
      <c r="GR170" s="9">
        <v>0.44974246026139436</v>
      </c>
      <c r="GS170" s="9">
        <v>5.1216054106504432</v>
      </c>
      <c r="GT170" s="9">
        <v>1.6289452108316083</v>
      </c>
      <c r="GU170" s="9">
        <v>188.20289326872089</v>
      </c>
      <c r="GV170" s="9">
        <v>164.57292279842622</v>
      </c>
      <c r="GW170" s="9">
        <v>129.8335798619116</v>
      </c>
      <c r="GX170" s="9">
        <v>169.46725129277533</v>
      </c>
      <c r="GY170" s="9">
        <v>170.11416729507852</v>
      </c>
      <c r="GZ170" s="9">
        <v>114.58320350920792</v>
      </c>
      <c r="HA170" s="9">
        <v>251.66862293271063</v>
      </c>
      <c r="HB170" s="9">
        <v>110.29870713195706</v>
      </c>
      <c r="HC170" s="9">
        <v>132.6835619516693</v>
      </c>
      <c r="HD170" s="9">
        <v>161.52801790805384</v>
      </c>
      <c r="HE170" s="9">
        <v>99.203753691351821</v>
      </c>
      <c r="HF170" s="9">
        <v>136.82242464837887</v>
      </c>
      <c r="HG170" s="9">
        <v>117.71729884929336</v>
      </c>
      <c r="HH170" s="9">
        <v>15.156605127986559</v>
      </c>
      <c r="HI170" s="9">
        <v>1.1927475295100622</v>
      </c>
      <c r="HJ170" s="9">
        <v>17.085781454836411</v>
      </c>
      <c r="HK170" s="9">
        <v>0.52010416845071583</v>
      </c>
      <c r="HL170" s="34">
        <v>242.61913730905843</v>
      </c>
      <c r="HM170" s="9">
        <v>205.61239554779289</v>
      </c>
      <c r="HN170" s="34">
        <v>250.21452153389853</v>
      </c>
      <c r="HO170" s="9">
        <v>1.2588841994965296</v>
      </c>
      <c r="HP170" s="9">
        <v>1.6665996964018353</v>
      </c>
      <c r="HQ170" s="9">
        <v>0.70878526128477759</v>
      </c>
      <c r="HR170" s="9">
        <v>1.9930391611563929</v>
      </c>
      <c r="HS170" s="9">
        <v>5.8477573436970633</v>
      </c>
      <c r="HT170" s="9">
        <v>0.65625800022797487</v>
      </c>
      <c r="HU170" s="9">
        <v>0.53739070019973312</v>
      </c>
      <c r="HV170" s="9">
        <v>0.92788190972221851</v>
      </c>
      <c r="HW170" s="9">
        <v>4.064809935362736</v>
      </c>
      <c r="HX170" s="9">
        <v>0.99050039122787326</v>
      </c>
      <c r="HY170" s="9">
        <v>1.6190666609425211</v>
      </c>
      <c r="HZ170" s="9">
        <v>0.66003622335252132</v>
      </c>
      <c r="IA170" s="9">
        <v>2.0329810280366596</v>
      </c>
      <c r="IB170" s="9">
        <v>1.0829924387812615</v>
      </c>
      <c r="IC170" s="9">
        <v>1.7748238558568081</v>
      </c>
      <c r="ID170" s="9">
        <v>1.3343381384828499</v>
      </c>
      <c r="IE170" s="9">
        <v>2.163577671655581</v>
      </c>
      <c r="IF170" s="9">
        <v>1.9438619699838222</v>
      </c>
      <c r="IG170" s="9">
        <v>1.2649992907449343</v>
      </c>
      <c r="IH170" s="9">
        <v>0.92293605451135496</v>
      </c>
      <c r="II170" s="9">
        <v>202.75916325226203</v>
      </c>
      <c r="IJ170" s="9">
        <v>239.79776188434693</v>
      </c>
      <c r="IK170" s="9">
        <v>213.70815632347063</v>
      </c>
      <c r="IL170" s="9">
        <v>188.88890736049731</v>
      </c>
      <c r="IM170" s="9">
        <v>270.4383761715992</v>
      </c>
      <c r="IN170" s="9">
        <v>189.84542297696453</v>
      </c>
      <c r="IO170" s="9">
        <v>191.32332603634416</v>
      </c>
      <c r="IP170" s="9">
        <v>198.09281186522998</v>
      </c>
      <c r="IQ170" s="9">
        <v>124.15054742978411</v>
      </c>
      <c r="IR170" s="9">
        <v>116.09515189415163</v>
      </c>
      <c r="IS170" s="9">
        <v>279.42217121215901</v>
      </c>
      <c r="IT170" s="9">
        <v>186.09465785486049</v>
      </c>
      <c r="IU170" s="9">
        <v>208.87428198910439</v>
      </c>
      <c r="IV170" s="9">
        <v>189.74246828972957</v>
      </c>
      <c r="IW170" s="9">
        <v>144.2420142456231</v>
      </c>
      <c r="IX170" s="9">
        <v>136.90625195243402</v>
      </c>
      <c r="IY170" s="9">
        <v>131.89723702081187</v>
      </c>
      <c r="IZ170" s="9">
        <v>132.8661613148291</v>
      </c>
      <c r="JA170" s="9">
        <v>139.84193014653016</v>
      </c>
      <c r="JB170" s="9">
        <v>120.94470892612301</v>
      </c>
      <c r="JC170" s="9">
        <v>147.49641658580342</v>
      </c>
      <c r="JD170" s="9">
        <v>213.65648108287897</v>
      </c>
      <c r="JE170" s="9">
        <v>1.8271267707029208</v>
      </c>
      <c r="JF170" s="9">
        <v>0.49174312290217254</v>
      </c>
      <c r="JG170" s="9">
        <v>0.91463004586681418</v>
      </c>
      <c r="JH170" s="9">
        <v>1.2867579065039334</v>
      </c>
      <c r="JI170" s="9">
        <v>1.6484431030387061</v>
      </c>
      <c r="JJ170" s="9">
        <v>2.0406710781604942</v>
      </c>
      <c r="JK170" s="9">
        <v>2.1801242323173513</v>
      </c>
      <c r="JL170" s="9">
        <v>2.2924867060300333</v>
      </c>
      <c r="JM170" s="9">
        <v>1.5011237698549911</v>
      </c>
      <c r="JN170" s="9">
        <v>1.4883402184853975</v>
      </c>
      <c r="JO170" s="9">
        <v>1.7484473708615544</v>
      </c>
      <c r="JP170" s="9">
        <v>1.7346326636584015</v>
      </c>
      <c r="JQ170" s="9">
        <v>1.0834118536914523</v>
      </c>
      <c r="JR170" s="9">
        <v>1.0892159720997643</v>
      </c>
      <c r="JS170" s="9">
        <v>2.5265730330605081</v>
      </c>
      <c r="JT170" s="9">
        <v>2.42140167159363</v>
      </c>
      <c r="JU170" s="9">
        <v>1.3881130123417598</v>
      </c>
      <c r="JV170" s="9">
        <v>1.338223429555276</v>
      </c>
      <c r="JW170" s="9">
        <v>2.8524979120302829</v>
      </c>
      <c r="JX170" s="9">
        <v>2.6260613768263896</v>
      </c>
      <c r="JY170" s="9">
        <v>1.8239005328378601</v>
      </c>
      <c r="JZ170" s="9">
        <v>1.8195273209083644</v>
      </c>
      <c r="KA170" s="9">
        <v>1.2311032693527924</v>
      </c>
      <c r="KB170" s="9">
        <v>1.003772729765922</v>
      </c>
      <c r="KC170" s="9">
        <v>0.77285924638251546</v>
      </c>
      <c r="KD170" s="9">
        <v>1.0089507719375812</v>
      </c>
      <c r="KE170" s="9">
        <v>0.69439825759957108</v>
      </c>
      <c r="KF170" s="9">
        <v>1.4523861748611373</v>
      </c>
      <c r="KG170" s="9">
        <v>0.51017132461320969</v>
      </c>
      <c r="KH170" s="9">
        <v>0.86036548721710426</v>
      </c>
      <c r="KI170" s="9">
        <v>2.0286733423650221</v>
      </c>
      <c r="KJ170" s="9">
        <v>0.6589057385736905</v>
      </c>
      <c r="KK170" s="9">
        <v>0.54384117457003545</v>
      </c>
      <c r="KL170" s="9">
        <v>2.0767881739253631</v>
      </c>
      <c r="KM170" s="9">
        <v>2.0051200599416799</v>
      </c>
      <c r="KN170" s="9">
        <v>0.76381933230590193</v>
      </c>
      <c r="KO170" s="9">
        <v>0.67840859967362532</v>
      </c>
      <c r="KP170" s="9">
        <v>2.4920279177440756</v>
      </c>
      <c r="KQ170" s="9">
        <v>0.29384816701372035</v>
      </c>
      <c r="KR170" s="9">
        <v>0.2533132481194128</v>
      </c>
      <c r="KS170" s="9">
        <v>0.26260327672811967</v>
      </c>
      <c r="KT170" s="9">
        <v>0.1919701631791729</v>
      </c>
      <c r="KU170" s="9">
        <v>65.02380074932222</v>
      </c>
      <c r="KV170" s="27">
        <v>1.516754810528375</v>
      </c>
      <c r="KW170" s="27">
        <v>0.87684103218872611</v>
      </c>
      <c r="KX170" s="27">
        <v>1.6980730135913387</v>
      </c>
      <c r="KY170" s="27">
        <v>1.0804498794296464</v>
      </c>
      <c r="KZ170" s="27">
        <v>0.86714818592441767</v>
      </c>
      <c r="LA170" s="27">
        <v>1.0743893454602176</v>
      </c>
      <c r="LB170" s="27">
        <v>0.48161241519921566</v>
      </c>
      <c r="LC170" s="27">
        <v>0.70633256003460065</v>
      </c>
      <c r="LD170" s="27">
        <v>1.2653160835615889</v>
      </c>
      <c r="LE170" s="27">
        <v>1.4222010023495586</v>
      </c>
      <c r="LF170" s="27">
        <v>0.98793468160672526</v>
      </c>
      <c r="LG170" s="27">
        <v>0.97263518806272831</v>
      </c>
      <c r="LH170" s="27">
        <v>0.87541185021415602</v>
      </c>
      <c r="LI170" s="27">
        <v>0.84144549563535342</v>
      </c>
      <c r="LJ170" s="9">
        <v>102.36778073255697</v>
      </c>
      <c r="LK170" s="27">
        <v>284.57526571976422</v>
      </c>
      <c r="LL170" s="9">
        <v>1.8892791786727106</v>
      </c>
      <c r="LM170" s="9">
        <v>2.9497430102664297</v>
      </c>
      <c r="LN170" s="9">
        <v>2.3428628641779854</v>
      </c>
      <c r="LO170" s="9">
        <v>2.254707204837314</v>
      </c>
      <c r="LP170" s="9">
        <v>3.2501614385031949</v>
      </c>
      <c r="LQ170" s="9">
        <v>3.6031148322072379</v>
      </c>
      <c r="LR170" s="9">
        <v>3.1665972080038709</v>
      </c>
      <c r="LS170" s="9">
        <v>4.4780333050507712</v>
      </c>
      <c r="LT170" s="9">
        <v>275.79486141589325</v>
      </c>
      <c r="LU170" s="9">
        <v>263.91557580579308</v>
      </c>
      <c r="LV170" s="9">
        <v>298.08194238417326</v>
      </c>
      <c r="LW170" s="9">
        <v>252.65334140521523</v>
      </c>
      <c r="LX170" s="9">
        <v>269.6294791461662</v>
      </c>
      <c r="LY170" s="9">
        <v>246.28653866666426</v>
      </c>
      <c r="LZ170" s="9">
        <v>261.6145982374087</v>
      </c>
      <c r="MA170" s="9">
        <v>323.5700808021378</v>
      </c>
      <c r="MB170" s="9">
        <v>199.48608080213776</v>
      </c>
      <c r="MC170" s="9">
        <v>270.47005995302959</v>
      </c>
      <c r="MD170" s="9">
        <v>322.03389174782603</v>
      </c>
      <c r="ME170" s="9">
        <v>223.12998958619735</v>
      </c>
      <c r="MF170" s="9">
        <v>244.03282496577921</v>
      </c>
      <c r="MG170" s="9">
        <v>252.37860843325606</v>
      </c>
      <c r="MH170" s="9">
        <v>270.62715647893583</v>
      </c>
      <c r="MI170" s="9">
        <v>242.35225178631487</v>
      </c>
      <c r="MJ170" s="9">
        <v>224.66194873675707</v>
      </c>
      <c r="MK170" s="9">
        <v>257.5047638356732</v>
      </c>
      <c r="ML170" s="9">
        <v>338.49690897084889</v>
      </c>
      <c r="MM170" s="9">
        <v>402.68626423910575</v>
      </c>
      <c r="MN170" s="9">
        <v>361.77795270965316</v>
      </c>
      <c r="MO170" s="9">
        <v>196.50792782174355</v>
      </c>
      <c r="MP170" s="9">
        <v>182.39439734382441</v>
      </c>
      <c r="MQ170" s="9">
        <v>228.50301683709267</v>
      </c>
      <c r="MR170" s="9">
        <v>231.99795697503185</v>
      </c>
      <c r="MS170" s="9">
        <v>245.85787221250894</v>
      </c>
      <c r="MT170" s="9">
        <v>228.31281015906873</v>
      </c>
      <c r="MU170" s="9">
        <v>243.41281440099561</v>
      </c>
      <c r="MV170" s="9">
        <v>295.0290162250763</v>
      </c>
      <c r="MW170" s="9">
        <v>83.444449133920543</v>
      </c>
      <c r="MX170" s="9">
        <v>84.37481956693756</v>
      </c>
      <c r="MY170" s="9">
        <v>79.835447669731622</v>
      </c>
      <c r="MZ170" s="9">
        <v>90.979342064748579</v>
      </c>
      <c r="NA170" s="9">
        <v>85.217484567151388</v>
      </c>
      <c r="NB170" s="9">
        <v>87.986372735116277</v>
      </c>
      <c r="NC170" s="9">
        <v>82.032741466666664</v>
      </c>
      <c r="ND170" s="9">
        <v>78.527515168376709</v>
      </c>
      <c r="NE170" s="9">
        <v>255.92105333333336</v>
      </c>
      <c r="NF170" s="9">
        <v>263.79218333333336</v>
      </c>
      <c r="NG170" s="9">
        <v>10.350032502598307</v>
      </c>
      <c r="NH170" s="9">
        <v>11.319864465606628</v>
      </c>
      <c r="NI170" s="9">
        <v>9.0239734428710729</v>
      </c>
      <c r="NJ170" s="9">
        <v>99.03304917132067</v>
      </c>
      <c r="NK170" s="9">
        <v>231.68087841770247</v>
      </c>
      <c r="NL170" s="9">
        <v>224.13590755049643</v>
      </c>
      <c r="NM170" s="9">
        <v>172.62502999275128</v>
      </c>
      <c r="NN170" s="9">
        <v>1.6502837266904711</v>
      </c>
      <c r="NO170" s="9">
        <v>1.7631102532301386</v>
      </c>
      <c r="NP170" s="27">
        <v>93.859136033137176</v>
      </c>
      <c r="NQ170" s="27">
        <v>129.89164954437271</v>
      </c>
      <c r="NR170" s="27">
        <v>97.884678053337282</v>
      </c>
      <c r="NS170" s="27">
        <v>190.29237930536215</v>
      </c>
      <c r="NT170" s="27">
        <v>108.51219777606957</v>
      </c>
      <c r="NU170" s="27">
        <v>228.79596335317717</v>
      </c>
      <c r="NV170" s="27">
        <v>1748.4209321313897</v>
      </c>
      <c r="NW170" s="27">
        <v>337.04483072620695</v>
      </c>
      <c r="NX170" s="27">
        <v>285.61143450289228</v>
      </c>
      <c r="NY170" s="27">
        <v>210.34480543060602</v>
      </c>
      <c r="NZ170" s="27">
        <v>105.9689496013911</v>
      </c>
      <c r="OA170" s="27">
        <v>105.6365816477899</v>
      </c>
      <c r="OB170" s="27">
        <v>106.6410742172533</v>
      </c>
      <c r="OC170" s="27">
        <v>150.51653820937048</v>
      </c>
      <c r="OD170" s="27">
        <v>1116.5197435876221</v>
      </c>
      <c r="OE170" s="27">
        <v>170.9993598670128</v>
      </c>
      <c r="OF170" s="27">
        <v>2657.4250810342828</v>
      </c>
      <c r="OG170" s="27">
        <v>3484.2635573838297</v>
      </c>
      <c r="OH170" s="27">
        <v>6882.1510173621064</v>
      </c>
      <c r="OI170" s="27">
        <v>2732.9229590529108</v>
      </c>
      <c r="OJ170" s="9">
        <v>303.67148886857183</v>
      </c>
      <c r="OK170" s="9">
        <v>240.54437230081373</v>
      </c>
      <c r="OL170" s="9">
        <v>42.548001649922085</v>
      </c>
      <c r="OM170" s="9">
        <v>127.39656414370396</v>
      </c>
      <c r="ON170" s="9">
        <v>376.99319758825777</v>
      </c>
      <c r="OO170" s="9">
        <v>225.15795025656121</v>
      </c>
      <c r="OP170" s="9">
        <v>111.51860104732017</v>
      </c>
      <c r="OQ170" s="9">
        <v>112.77648623966736</v>
      </c>
      <c r="OR170" s="9">
        <v>159.15084658995733</v>
      </c>
      <c r="OS170" s="9">
        <v>187.81877349142945</v>
      </c>
      <c r="OT170" s="9">
        <v>255.71264766267043</v>
      </c>
      <c r="OU170" s="9">
        <v>380.43661240295199</v>
      </c>
      <c r="OV170" s="9">
        <v>219.86576948625998</v>
      </c>
      <c r="OW170" s="9">
        <v>262.90909832019588</v>
      </c>
      <c r="OX170" s="9">
        <v>219.03748399988996</v>
      </c>
      <c r="OY170" s="9">
        <v>198.65686456309209</v>
      </c>
      <c r="OZ170" s="9">
        <v>187.60562813159797</v>
      </c>
      <c r="PA170" s="9">
        <v>154.27196074713891</v>
      </c>
      <c r="PB170" s="9">
        <v>153.06509174308678</v>
      </c>
      <c r="PC170" s="9">
        <v>157.44168849385485</v>
      </c>
      <c r="PD170" s="9">
        <v>156.33670857167138</v>
      </c>
      <c r="PE170" s="9">
        <v>240.98873458821598</v>
      </c>
    </row>
    <row r="171" spans="1:421" ht="15.75">
      <c r="A171" s="3">
        <v>44287</v>
      </c>
      <c r="B171" s="9">
        <v>260.57393066666668</v>
      </c>
      <c r="C171" s="9">
        <v>118.95766400000001</v>
      </c>
      <c r="D171" s="9">
        <v>225.05504000000005</v>
      </c>
      <c r="E171" s="9">
        <v>1328.27</v>
      </c>
      <c r="F171" s="9">
        <v>165.33333333333334</v>
      </c>
      <c r="G171" s="9">
        <v>377</v>
      </c>
      <c r="H171" s="9">
        <v>178.48008513333332</v>
      </c>
      <c r="I171" s="9">
        <v>185.29999999999998</v>
      </c>
      <c r="J171" s="9">
        <v>143.29915599999998</v>
      </c>
      <c r="K171" s="9">
        <v>167.24796183333331</v>
      </c>
      <c r="L171" s="9">
        <v>135.33333333333334</v>
      </c>
      <c r="M171" s="9">
        <v>1305.2966666666669</v>
      </c>
      <c r="N171" s="9">
        <v>280</v>
      </c>
      <c r="O171" s="9">
        <v>131.17504589000001</v>
      </c>
      <c r="P171" s="9">
        <v>172.18102662199999</v>
      </c>
      <c r="Q171" s="9">
        <v>147.20436800000002</v>
      </c>
      <c r="R171" s="9">
        <v>146.80125877083333</v>
      </c>
      <c r="S171" s="9">
        <v>135.09110864659868</v>
      </c>
      <c r="T171" s="9">
        <v>117.12425105853333</v>
      </c>
      <c r="U171" s="9">
        <v>539.81287162009994</v>
      </c>
      <c r="V171" s="9">
        <v>180.88594399272725</v>
      </c>
      <c r="W171" s="9">
        <v>207.66666666666666</v>
      </c>
      <c r="X171" s="9">
        <v>1334.8333333333333</v>
      </c>
      <c r="Y171" s="9">
        <v>177.22716123333331</v>
      </c>
      <c r="Z171" s="9">
        <v>301.86461190619696</v>
      </c>
      <c r="AA171" s="17">
        <v>274.84295329333332</v>
      </c>
      <c r="AB171" s="9">
        <v>369.66666666666669</v>
      </c>
      <c r="AC171" s="9">
        <v>820.66666666666663</v>
      </c>
      <c r="AD171" s="9">
        <v>369.33333333333331</v>
      </c>
      <c r="AE171" s="9">
        <v>1533.2180033645307</v>
      </c>
      <c r="AF171" s="9">
        <v>1299.2575973866669</v>
      </c>
      <c r="AG171" s="9">
        <v>1352.9678829832822</v>
      </c>
      <c r="AH171" s="9">
        <v>1366.9500634096876</v>
      </c>
      <c r="AI171" s="9">
        <v>1353.2768357666585</v>
      </c>
      <c r="AJ171" s="9">
        <v>1307.876435175667</v>
      </c>
      <c r="AK171" s="9">
        <v>2032.2167545683976</v>
      </c>
      <c r="AL171" s="9">
        <v>205.03718082341018</v>
      </c>
      <c r="AM171" s="9">
        <v>181.48691031305816</v>
      </c>
      <c r="AN171" s="9">
        <v>142.72299403513071</v>
      </c>
      <c r="AO171" s="9">
        <v>181.15030904727269</v>
      </c>
      <c r="AP171" s="9">
        <v>296.33333333333331</v>
      </c>
      <c r="AQ171" s="9">
        <v>250.71458123333332</v>
      </c>
      <c r="AR171" s="9">
        <v>177.20000000000002</v>
      </c>
      <c r="AS171" s="9">
        <v>165.83333333333334</v>
      </c>
      <c r="AT171" s="9">
        <v>175.33333333333334</v>
      </c>
      <c r="AU171" s="9">
        <v>175.26666666666668</v>
      </c>
      <c r="AV171" s="9">
        <v>151.43333333333334</v>
      </c>
      <c r="AW171" s="9">
        <v>215.10000000000002</v>
      </c>
      <c r="AX171" s="9">
        <v>136.33333333333331</v>
      </c>
      <c r="AY171" s="9">
        <v>203.76666666666665</v>
      </c>
      <c r="AZ171" s="9">
        <v>145.5333333333333</v>
      </c>
      <c r="BA171" s="9">
        <v>130.70000000000002</v>
      </c>
      <c r="BB171" s="9">
        <v>138.83333333333334</v>
      </c>
      <c r="BC171" s="9">
        <v>198.10000000000002</v>
      </c>
      <c r="BD171" s="9">
        <v>101.73333333333335</v>
      </c>
      <c r="BE171" s="9">
        <v>171.2</v>
      </c>
      <c r="BF171" s="9">
        <v>155.03333333333333</v>
      </c>
      <c r="BG171" s="9">
        <v>94.999999999999986</v>
      </c>
      <c r="BH171" s="9">
        <v>148.13333333333333</v>
      </c>
      <c r="BI171" s="9">
        <v>185.32032244378448</v>
      </c>
      <c r="BJ171" s="9">
        <v>169.98605751708095</v>
      </c>
      <c r="BK171" s="9">
        <v>206.993733562778</v>
      </c>
      <c r="BL171" s="9">
        <v>143.58719920615229</v>
      </c>
      <c r="BM171" s="9">
        <v>122.80220737031354</v>
      </c>
      <c r="BN171" s="9">
        <v>138.04411477649819</v>
      </c>
      <c r="BO171" s="9">
        <v>161.87464045346991</v>
      </c>
      <c r="BP171" s="9">
        <v>194.12347309343022</v>
      </c>
      <c r="BQ171" s="9">
        <v>234.43526170798901</v>
      </c>
      <c r="BR171" s="9">
        <v>130.41709053916583</v>
      </c>
      <c r="BS171" s="9">
        <v>143.72661726583615</v>
      </c>
      <c r="BT171" s="9">
        <v>172.70519669742592</v>
      </c>
      <c r="BU171" s="9">
        <v>186.01126637189407</v>
      </c>
      <c r="BV171" s="9">
        <v>213.69841269841268</v>
      </c>
      <c r="BW171" s="9">
        <v>161.03333333333333</v>
      </c>
      <c r="BX171" s="9">
        <v>248</v>
      </c>
      <c r="BY171" s="9">
        <v>170.5</v>
      </c>
      <c r="BZ171" s="9">
        <v>191.3</v>
      </c>
      <c r="CA171" s="9">
        <v>260.97604403039844</v>
      </c>
      <c r="CB171" s="9">
        <v>177.4361111111111</v>
      </c>
      <c r="CC171" s="9">
        <v>1922.5772686009193</v>
      </c>
      <c r="CD171" s="9">
        <v>3103.0063095000005</v>
      </c>
      <c r="CE171" s="9">
        <v>3482.8790079753248</v>
      </c>
      <c r="CF171" s="9">
        <v>4119.5440223680853</v>
      </c>
      <c r="CG171" s="9">
        <v>3206.3729679876833</v>
      </c>
      <c r="CH171" s="27">
        <v>6590.5755640275902</v>
      </c>
      <c r="CI171" s="27">
        <v>3889.1981774002879</v>
      </c>
      <c r="CJ171" s="27">
        <v>12393.374593954411</v>
      </c>
      <c r="CK171" s="27">
        <v>4580.9564617843016</v>
      </c>
      <c r="CL171" s="27">
        <v>201.22027559215317</v>
      </c>
      <c r="CM171" s="27">
        <v>3059.0304604024368</v>
      </c>
      <c r="CN171" s="27">
        <v>11127.739419258251</v>
      </c>
      <c r="CO171" s="27">
        <v>12756.159795455238</v>
      </c>
      <c r="CP171" s="27">
        <v>12880.005600798124</v>
      </c>
      <c r="CQ171" s="27">
        <v>122.31873927823408</v>
      </c>
      <c r="CR171" s="27">
        <v>156.72561298678525</v>
      </c>
      <c r="CS171" s="27">
        <v>353.00286730155068</v>
      </c>
      <c r="CT171" s="27">
        <v>148.77249256291034</v>
      </c>
      <c r="CU171" s="27">
        <v>174.43881360942632</v>
      </c>
      <c r="CV171" s="27">
        <v>535.07103718299754</v>
      </c>
      <c r="CW171" s="9">
        <v>241.09292192713983</v>
      </c>
      <c r="CX171" s="9">
        <v>853.98321189396563</v>
      </c>
      <c r="CY171" s="9">
        <v>149.91587650892336</v>
      </c>
      <c r="CZ171" s="9">
        <v>170.20236558883076</v>
      </c>
      <c r="DA171" s="9">
        <v>202.29437153502278</v>
      </c>
      <c r="DB171" s="9">
        <v>1924.0253543497313</v>
      </c>
      <c r="DC171" s="27">
        <v>293.18697637905711</v>
      </c>
      <c r="DD171" s="9">
        <v>5154.0618360866592</v>
      </c>
      <c r="DE171" s="9">
        <v>416.59051616914087</v>
      </c>
      <c r="DF171" s="9">
        <v>422.38416137597943</v>
      </c>
      <c r="DG171" s="9">
        <v>449.38064239283909</v>
      </c>
      <c r="DH171" s="9">
        <v>434.68007593908476</v>
      </c>
      <c r="DI171" s="9">
        <v>404.18034184677856</v>
      </c>
      <c r="DJ171" s="9">
        <v>941.86748601152283</v>
      </c>
      <c r="DK171" s="9">
        <v>945.9215547951128</v>
      </c>
      <c r="DL171" s="9">
        <v>1031.9096655542692</v>
      </c>
      <c r="DM171" s="9">
        <v>958.19446707017721</v>
      </c>
      <c r="DN171" s="9">
        <v>361.96079656842966</v>
      </c>
      <c r="DO171" s="9">
        <v>359.52315295257063</v>
      </c>
      <c r="DP171" s="9">
        <v>384.40534565862851</v>
      </c>
      <c r="DQ171" s="9">
        <v>370.38933094193942</v>
      </c>
      <c r="DR171" s="9">
        <v>6511.3756160744178</v>
      </c>
      <c r="DS171" s="9">
        <v>432.41592809367563</v>
      </c>
      <c r="DT171" s="9">
        <v>518.71127804656408</v>
      </c>
      <c r="DU171" s="9">
        <v>1030.2850437494058</v>
      </c>
      <c r="DV171" s="9">
        <v>1149.4464592509632</v>
      </c>
      <c r="DW171" s="9">
        <v>159.59342013845736</v>
      </c>
      <c r="DX171" s="9">
        <v>502.08162737030483</v>
      </c>
      <c r="DY171" s="9">
        <v>511.21937411007718</v>
      </c>
      <c r="DZ171" s="9">
        <v>1072.8141240885138</v>
      </c>
      <c r="EA171" s="9">
        <v>1089.1101533735887</v>
      </c>
      <c r="EB171" s="9">
        <v>259.18525802886876</v>
      </c>
      <c r="EC171" s="9">
        <v>239.43570967270387</v>
      </c>
      <c r="ED171" s="17">
        <v>883.37140628451493</v>
      </c>
      <c r="EE171" s="9">
        <v>534.91150767500449</v>
      </c>
      <c r="EF171" s="9">
        <v>1379.6349269656559</v>
      </c>
      <c r="EG171" s="9">
        <v>1291.2637870805479</v>
      </c>
      <c r="EH171" s="9">
        <v>272.99943344696595</v>
      </c>
      <c r="EI171" s="9">
        <v>1055.2588842253531</v>
      </c>
      <c r="EJ171" s="9">
        <v>434.31358611230661</v>
      </c>
      <c r="EK171" s="9">
        <v>432.1771097347613</v>
      </c>
      <c r="EL171" s="9">
        <v>421.97983742664735</v>
      </c>
      <c r="EM171" s="9">
        <v>149.21506789795626</v>
      </c>
      <c r="EN171" s="9">
        <v>280.06638040106156</v>
      </c>
      <c r="EO171" s="9">
        <v>215.64193113313382</v>
      </c>
      <c r="EP171" s="9">
        <v>195.61255691240569</v>
      </c>
      <c r="EQ171" s="9">
        <v>297.63943635564885</v>
      </c>
      <c r="ER171" s="9">
        <v>311.92482309059187</v>
      </c>
      <c r="ES171" s="9">
        <v>145.60167862012221</v>
      </c>
      <c r="ET171" s="9">
        <v>272.12404540486563</v>
      </c>
      <c r="EU171" s="9">
        <v>112.24289397215088</v>
      </c>
      <c r="EV171" s="9">
        <v>230.45045176263014</v>
      </c>
      <c r="EW171" s="9">
        <v>184.87373544464069</v>
      </c>
      <c r="EX171" s="9">
        <v>189.05513983627301</v>
      </c>
      <c r="EY171" s="9">
        <v>178.93204393330407</v>
      </c>
      <c r="EZ171" s="9">
        <v>192.56925143823767</v>
      </c>
      <c r="FA171" s="9">
        <v>189.69271577090856</v>
      </c>
      <c r="FB171" s="9">
        <v>137.53336535288454</v>
      </c>
      <c r="FC171" s="9">
        <v>772.65642930168576</v>
      </c>
      <c r="FD171" s="9">
        <v>4751.4769931542414</v>
      </c>
      <c r="FE171" s="9">
        <v>368.80693325635633</v>
      </c>
      <c r="FF171" s="9">
        <v>1094.8901346120531</v>
      </c>
      <c r="FG171" s="9">
        <v>1357.9445902558637</v>
      </c>
      <c r="FH171" s="9">
        <v>646.57514104105871</v>
      </c>
      <c r="FI171" s="9">
        <v>491.45609422014917</v>
      </c>
      <c r="FJ171" s="9">
        <v>29.650232935358378</v>
      </c>
      <c r="FK171" s="9">
        <v>30.599542391230163</v>
      </c>
      <c r="FL171" s="9">
        <v>395.37977158321496</v>
      </c>
      <c r="FM171" s="9">
        <v>523.04483522952148</v>
      </c>
      <c r="FN171" s="9">
        <v>1324.4872014079708</v>
      </c>
      <c r="FO171" s="9">
        <v>177.42263057100894</v>
      </c>
      <c r="FP171" s="9">
        <v>489.92718655197478</v>
      </c>
      <c r="FQ171" s="9">
        <v>394.62729067410783</v>
      </c>
      <c r="FR171" s="9">
        <v>494.73607226091355</v>
      </c>
      <c r="FS171" s="9">
        <v>360.7184120816861</v>
      </c>
      <c r="FT171" s="9">
        <v>583.37648341051715</v>
      </c>
      <c r="FU171" s="9">
        <v>0.6672447887408377</v>
      </c>
      <c r="FV171" s="9">
        <v>606.27639149327103</v>
      </c>
      <c r="FW171" s="9">
        <v>692.48507162406054</v>
      </c>
      <c r="FX171" s="9">
        <v>158.64417480282373</v>
      </c>
      <c r="FY171" s="9">
        <v>190.57797920472305</v>
      </c>
      <c r="FZ171" s="9">
        <v>144.79125127246749</v>
      </c>
      <c r="GA171" s="9">
        <v>156.77205701085137</v>
      </c>
      <c r="GB171" s="9">
        <v>121.36550303418144</v>
      </c>
      <c r="GC171" s="9">
        <v>170.3251257328721</v>
      </c>
      <c r="GD171" s="9">
        <v>153.92454366549984</v>
      </c>
      <c r="GE171" s="9">
        <v>124.35895132811747</v>
      </c>
      <c r="GF171" s="9">
        <v>93.108036742858687</v>
      </c>
      <c r="GG171" s="9">
        <v>153.2428222945465</v>
      </c>
      <c r="GH171" s="9">
        <v>172.66613805046438</v>
      </c>
      <c r="GI171" s="9">
        <v>708.95437020795021</v>
      </c>
      <c r="GJ171" s="9">
        <v>18.530435350813292</v>
      </c>
      <c r="GK171" s="9">
        <v>17.079528569682243</v>
      </c>
      <c r="GL171" s="9">
        <v>3.4689376721825669</v>
      </c>
      <c r="GM171" s="9">
        <v>1.3164968288494374</v>
      </c>
      <c r="GN171" s="9">
        <v>1.6245067502061845</v>
      </c>
      <c r="GO171" s="9">
        <v>3.3046834928975413</v>
      </c>
      <c r="GP171" s="9">
        <v>1.7398292775383977</v>
      </c>
      <c r="GQ171" s="9">
        <v>5.9839653549069922</v>
      </c>
      <c r="GR171" s="9">
        <v>0.45655892364488226</v>
      </c>
      <c r="GS171" s="9">
        <v>5.1053062383840091</v>
      </c>
      <c r="GT171" s="9">
        <v>1.7068283132388904</v>
      </c>
      <c r="GU171" s="9">
        <v>193.49710656928374</v>
      </c>
      <c r="GV171" s="9">
        <v>166.66111680554312</v>
      </c>
      <c r="GW171" s="9">
        <v>136.53403800496511</v>
      </c>
      <c r="GX171" s="9">
        <v>173.0976309234085</v>
      </c>
      <c r="GY171" s="9">
        <v>174.23684331260699</v>
      </c>
      <c r="GZ171" s="9">
        <v>120.35830511540843</v>
      </c>
      <c r="HA171" s="9">
        <v>251.43568185794734</v>
      </c>
      <c r="HB171" s="9">
        <v>116.54544674813427</v>
      </c>
      <c r="HC171" s="9">
        <v>139.84222298323047</v>
      </c>
      <c r="HD171" s="9">
        <v>163.97619640300337</v>
      </c>
      <c r="HE171" s="9">
        <v>104.91292813421207</v>
      </c>
      <c r="HF171" s="9">
        <v>136.38699628355062</v>
      </c>
      <c r="HG171" s="9">
        <v>122.44781068819357</v>
      </c>
      <c r="HH171" s="9">
        <v>16.09462900034934</v>
      </c>
      <c r="HI171" s="9">
        <v>1.1927341606615427</v>
      </c>
      <c r="HJ171" s="9">
        <v>17.567271593907051</v>
      </c>
      <c r="HK171" s="9">
        <v>0.52265700000739379</v>
      </c>
      <c r="HL171" s="34">
        <v>245.63951454780823</v>
      </c>
      <c r="HM171" s="9">
        <v>210.67990402352407</v>
      </c>
      <c r="HN171" s="34">
        <v>256.23065776602073</v>
      </c>
      <c r="HO171" s="9">
        <v>1.2618712508934389</v>
      </c>
      <c r="HP171" s="9">
        <v>1.7296141531522078</v>
      </c>
      <c r="HQ171" s="9">
        <v>0.74145479654745761</v>
      </c>
      <c r="HR171" s="9">
        <v>2.0532941402123686</v>
      </c>
      <c r="HS171" s="9">
        <v>5.9636319713051451</v>
      </c>
      <c r="HT171" s="9">
        <v>0.71887217319921837</v>
      </c>
      <c r="HU171" s="9">
        <v>0.5784976195858077</v>
      </c>
      <c r="HV171" s="9">
        <v>1.0010326148659867</v>
      </c>
      <c r="HW171" s="9">
        <v>4.0972452342556096</v>
      </c>
      <c r="HX171" s="9">
        <v>1.0224146290454508</v>
      </c>
      <c r="HY171" s="9">
        <v>1.7659095376356215</v>
      </c>
      <c r="HZ171" s="9">
        <v>0.69377694336860929</v>
      </c>
      <c r="IA171" s="9">
        <v>2.0457121339678301</v>
      </c>
      <c r="IB171" s="9">
        <v>1.1638749999970164</v>
      </c>
      <c r="IC171" s="9">
        <v>1.7855973702807282</v>
      </c>
      <c r="ID171" s="9">
        <v>1.1489317621016657</v>
      </c>
      <c r="IE171" s="9">
        <v>1.9935943459029681</v>
      </c>
      <c r="IF171" s="9">
        <v>1.9431131675700848</v>
      </c>
      <c r="IG171" s="9">
        <v>1.2604087633931016</v>
      </c>
      <c r="IH171" s="9">
        <v>0.93510173166396082</v>
      </c>
      <c r="II171" s="9">
        <v>205.86270872748855</v>
      </c>
      <c r="IJ171" s="9">
        <v>241.7507528383039</v>
      </c>
      <c r="IK171" s="9">
        <v>219.30868416010287</v>
      </c>
      <c r="IL171" s="9">
        <v>192.7657769484637</v>
      </c>
      <c r="IM171" s="9">
        <v>283.00508702111142</v>
      </c>
      <c r="IN171" s="9">
        <v>193.89753270819679</v>
      </c>
      <c r="IO171" s="9">
        <v>192.34810143424573</v>
      </c>
      <c r="IP171" s="9">
        <v>202.07318986901385</v>
      </c>
      <c r="IQ171" s="9">
        <v>134.29613603639899</v>
      </c>
      <c r="IR171" s="9">
        <v>123.45825443144392</v>
      </c>
      <c r="IS171" s="9">
        <v>288.9430777893935</v>
      </c>
      <c r="IT171" s="9">
        <v>190.5311881892053</v>
      </c>
      <c r="IU171" s="9">
        <v>225.68424402820392</v>
      </c>
      <c r="IV171" s="9">
        <v>161.37253944398765</v>
      </c>
      <c r="IW171" s="9">
        <v>144.5842683705996</v>
      </c>
      <c r="IX171" s="9">
        <v>141.04529924503194</v>
      </c>
      <c r="IY171" s="9">
        <v>144.48167242637078</v>
      </c>
      <c r="IZ171" s="9">
        <v>143.34082763614481</v>
      </c>
      <c r="JA171" s="9">
        <v>144.34768163849367</v>
      </c>
      <c r="JB171" s="9">
        <v>131.91391075576414</v>
      </c>
      <c r="JC171" s="9">
        <v>158.51208716336623</v>
      </c>
      <c r="JD171" s="9">
        <v>183.96889829897373</v>
      </c>
      <c r="JE171" s="9">
        <v>1.9719795309253501</v>
      </c>
      <c r="JF171" s="9">
        <v>0.52988435461256522</v>
      </c>
      <c r="JG171" s="9">
        <v>0.9440711039759575</v>
      </c>
      <c r="JH171" s="9">
        <v>1.3102935915683331</v>
      </c>
      <c r="JI171" s="9">
        <v>1.65822983274672</v>
      </c>
      <c r="JJ171" s="9">
        <v>2.0388527710286874</v>
      </c>
      <c r="JK171" s="9">
        <v>2.1781303257572322</v>
      </c>
      <c r="JL171" s="9">
        <v>2.292210042499069</v>
      </c>
      <c r="JM171" s="9">
        <v>1.4675423103974579</v>
      </c>
      <c r="JN171" s="9">
        <v>1.4480367619438548</v>
      </c>
      <c r="JO171" s="9">
        <v>1.6791851379312517</v>
      </c>
      <c r="JP171" s="9">
        <v>1.634320279845985</v>
      </c>
      <c r="JQ171" s="9">
        <v>1.2179465892406938</v>
      </c>
      <c r="JR171" s="9">
        <v>1.170192857184474</v>
      </c>
      <c r="JS171" s="9">
        <v>2.9092313595642452</v>
      </c>
      <c r="JT171" s="9">
        <v>2.5857336560416275</v>
      </c>
      <c r="JU171" s="9">
        <v>1.5077462123963778</v>
      </c>
      <c r="JV171" s="9">
        <v>1.4242071772133431</v>
      </c>
      <c r="JW171" s="9">
        <v>3.0991713639848628</v>
      </c>
      <c r="JX171" s="9">
        <v>2.7850352672573817</v>
      </c>
      <c r="JY171" s="9">
        <v>1.6847945574904699</v>
      </c>
      <c r="JZ171" s="9">
        <v>1.6617393058642349</v>
      </c>
      <c r="KA171" s="9">
        <v>1.3161200135280158</v>
      </c>
      <c r="KB171" s="9">
        <v>1.1466257009854293</v>
      </c>
      <c r="KC171" s="9">
        <v>0.81445305624956499</v>
      </c>
      <c r="KD171" s="9">
        <v>1.1433902790191677</v>
      </c>
      <c r="KE171" s="9">
        <v>0.74347847258492972</v>
      </c>
      <c r="KF171" s="9">
        <v>1.5859618071646466</v>
      </c>
      <c r="KG171" s="9">
        <v>0.63529298646689181</v>
      </c>
      <c r="KH171" s="9">
        <v>0.93647105599364355</v>
      </c>
      <c r="KI171" s="9">
        <v>2.1610651811534081</v>
      </c>
      <c r="KJ171" s="9">
        <v>0.69198444531211889</v>
      </c>
      <c r="KK171" s="9">
        <v>0.57104484236908726</v>
      </c>
      <c r="KL171" s="9">
        <v>1.8152041165498767</v>
      </c>
      <c r="KM171" s="9">
        <v>2.1901875634316044</v>
      </c>
      <c r="KN171" s="9">
        <v>0.7942529764459566</v>
      </c>
      <c r="KO171" s="9">
        <v>0.71571848440980457</v>
      </c>
      <c r="KP171" s="9">
        <v>2.1147546197819338</v>
      </c>
      <c r="KQ171" s="9">
        <v>0.30692290481367457</v>
      </c>
      <c r="KR171" s="9">
        <v>0.26629685902269673</v>
      </c>
      <c r="KS171" s="9">
        <v>0.26798296436403413</v>
      </c>
      <c r="KT171" s="9">
        <v>0.23089761056835337</v>
      </c>
      <c r="KU171" s="9">
        <v>64.165260292098054</v>
      </c>
      <c r="KV171" s="27">
        <v>1.4647013484738278</v>
      </c>
      <c r="KW171" s="27">
        <v>0.89282695105440291</v>
      </c>
      <c r="KX171" s="27">
        <v>1.6036702455577827</v>
      </c>
      <c r="KY171" s="27">
        <v>1.1672440823200092</v>
      </c>
      <c r="KZ171" s="27">
        <v>0.83101650566707563</v>
      </c>
      <c r="LA171" s="27">
        <v>1.0353727616225445</v>
      </c>
      <c r="LB171" s="27">
        <v>0.47554034972407727</v>
      </c>
      <c r="LC171" s="27">
        <v>0.68678142304349687</v>
      </c>
      <c r="LD171" s="27">
        <v>1.2451880005104836</v>
      </c>
      <c r="LE171" s="27">
        <v>1.4247120768377175</v>
      </c>
      <c r="LF171" s="27">
        <v>1.0383556372397269</v>
      </c>
      <c r="LG171" s="27">
        <v>1.015996352638479</v>
      </c>
      <c r="LH171" s="27">
        <v>0.9734334517645763</v>
      </c>
      <c r="LI171" s="27">
        <v>0.85386222514850008</v>
      </c>
      <c r="LJ171" s="9">
        <v>107.1524056975195</v>
      </c>
      <c r="LK171" s="27">
        <v>293.18697637905711</v>
      </c>
      <c r="LL171" s="9">
        <v>1.9933297503835028</v>
      </c>
      <c r="LM171" s="9">
        <v>3.034634948075646</v>
      </c>
      <c r="LN171" s="9">
        <v>2.4257341038003171</v>
      </c>
      <c r="LO171" s="9">
        <v>2.1322501502408158</v>
      </c>
      <c r="LP171" s="9">
        <v>3.3754479050259256</v>
      </c>
      <c r="LQ171" s="9">
        <v>3.6847393520953116</v>
      </c>
      <c r="LR171" s="9">
        <v>3.2234863234829243</v>
      </c>
      <c r="LS171" s="9">
        <v>4.2860360248622724</v>
      </c>
      <c r="LT171" s="9">
        <v>277.60499394987818</v>
      </c>
      <c r="LU171" s="9">
        <v>265.66167995388668</v>
      </c>
      <c r="LV171" s="9">
        <v>299.75179941908164</v>
      </c>
      <c r="LW171" s="9">
        <v>254.22204901295692</v>
      </c>
      <c r="LX171" s="9">
        <v>271.77917595463634</v>
      </c>
      <c r="LY171" s="9">
        <v>247.45121866666423</v>
      </c>
      <c r="LZ171" s="9">
        <v>263.57585986487487</v>
      </c>
      <c r="MA171" s="9">
        <v>325.29155604540762</v>
      </c>
      <c r="MB171" s="9">
        <v>200.85755604540759</v>
      </c>
      <c r="MC171" s="9">
        <v>271.55488340846171</v>
      </c>
      <c r="MD171" s="9">
        <v>327.28279514643305</v>
      </c>
      <c r="ME171" s="9">
        <v>224.70230793305529</v>
      </c>
      <c r="MF171" s="9">
        <v>245.68326681539003</v>
      </c>
      <c r="MG171" s="9">
        <v>253.91393417061229</v>
      </c>
      <c r="MH171" s="9">
        <v>255.04507720668494</v>
      </c>
      <c r="MI171" s="9">
        <v>243.17032229894343</v>
      </c>
      <c r="MJ171" s="9">
        <v>226.23137244521968</v>
      </c>
      <c r="MK171" s="9">
        <v>257.64882633439174</v>
      </c>
      <c r="ML171" s="9">
        <v>343.08886670539101</v>
      </c>
      <c r="MM171" s="9">
        <v>403.85590652729809</v>
      </c>
      <c r="MN171" s="9">
        <v>372.5361555482105</v>
      </c>
      <c r="MO171" s="9">
        <v>197.17154528167109</v>
      </c>
      <c r="MP171" s="9">
        <v>183.61902868389134</v>
      </c>
      <c r="MQ171" s="9">
        <v>229.61070885105653</v>
      </c>
      <c r="MR171" s="9">
        <v>232.97268517531035</v>
      </c>
      <c r="MS171" s="9">
        <v>246.5101422259977</v>
      </c>
      <c r="MT171" s="9">
        <v>226.5181489861223</v>
      </c>
      <c r="MU171" s="9">
        <v>244.61996599569386</v>
      </c>
      <c r="MV171" s="9">
        <v>296.93750634175535</v>
      </c>
      <c r="MW171" s="9">
        <v>89.12690956194497</v>
      </c>
      <c r="MX171" s="9">
        <v>88.294478381906288</v>
      </c>
      <c r="MY171" s="9">
        <v>88.872468219945858</v>
      </c>
      <c r="MZ171" s="9">
        <v>92.259255867836259</v>
      </c>
      <c r="NA171" s="9">
        <v>86.614071900022537</v>
      </c>
      <c r="NB171" s="9">
        <v>87.883638346551933</v>
      </c>
      <c r="NC171" s="9">
        <v>88.35084306666667</v>
      </c>
      <c r="ND171" s="9">
        <v>79.10948341057879</v>
      </c>
      <c r="NE171" s="9">
        <v>257.22458133333333</v>
      </c>
      <c r="NF171" s="9">
        <v>265.18754333333334</v>
      </c>
      <c r="NG171" s="9">
        <v>11.248365835931647</v>
      </c>
      <c r="NH171" s="9">
        <v>13.33438555076625</v>
      </c>
      <c r="NI171" s="9">
        <v>9.4037126601685017</v>
      </c>
      <c r="NJ171" s="9">
        <v>99.832283259221924</v>
      </c>
      <c r="NK171" s="9">
        <v>233.47564632899613</v>
      </c>
      <c r="NL171" s="9">
        <v>172.88330036966192</v>
      </c>
      <c r="NM171" s="9">
        <v>179.88929048624584</v>
      </c>
      <c r="NN171" s="9">
        <v>1.6769977532623963</v>
      </c>
      <c r="NO171" s="9">
        <v>1.807437351990844</v>
      </c>
      <c r="NP171" s="27">
        <v>95.829127166493322</v>
      </c>
      <c r="NQ171" s="27">
        <v>125.62773877578455</v>
      </c>
      <c r="NR171" s="27">
        <v>97.340182532415795</v>
      </c>
      <c r="NS171" s="27">
        <v>192.89581068413409</v>
      </c>
      <c r="NT171" s="27">
        <v>109.40248499206194</v>
      </c>
      <c r="NU171" s="27">
        <v>231.69691005351166</v>
      </c>
      <c r="NV171" s="27">
        <v>1748.4209321313897</v>
      </c>
      <c r="NW171" s="27">
        <v>335.86936621755819</v>
      </c>
      <c r="NX171" s="27">
        <v>285.61143450289228</v>
      </c>
      <c r="NY171" s="27">
        <v>210.34480543060602</v>
      </c>
      <c r="NZ171" s="27">
        <v>105.9689496013911</v>
      </c>
      <c r="OA171" s="27">
        <v>105.6365816477899</v>
      </c>
      <c r="OB171" s="27">
        <v>106.6410742172533</v>
      </c>
      <c r="OC171" s="27">
        <v>150.51653820937048</v>
      </c>
      <c r="OD171" s="27">
        <v>1130.8096109181415</v>
      </c>
      <c r="OE171" s="27">
        <v>171.65256545611166</v>
      </c>
      <c r="OF171" s="27">
        <v>2632.03028766238</v>
      </c>
      <c r="OG171" s="27">
        <v>3508.2713769740294</v>
      </c>
      <c r="OH171" s="27">
        <v>7017.7998696512932</v>
      </c>
      <c r="OI171" s="27">
        <v>2854.043419949644</v>
      </c>
      <c r="OJ171" s="9">
        <v>303.67148886857183</v>
      </c>
      <c r="OK171" s="9">
        <v>241.1340460896094</v>
      </c>
      <c r="OL171" s="9">
        <v>42.548001649922085</v>
      </c>
      <c r="OM171" s="9">
        <v>127.39656414370396</v>
      </c>
      <c r="ON171" s="9">
        <v>376.99319758825777</v>
      </c>
      <c r="OO171" s="9">
        <v>227.29785539018064</v>
      </c>
      <c r="OP171" s="9">
        <v>112.45663541515603</v>
      </c>
      <c r="OQ171" s="9">
        <v>113.65082639892138</v>
      </c>
      <c r="OR171" s="9">
        <v>160.49579035311459</v>
      </c>
      <c r="OS171" s="9">
        <v>191.14036223428434</v>
      </c>
      <c r="OT171" s="9">
        <v>257.49324370056354</v>
      </c>
      <c r="OU171" s="9">
        <v>383.41404741770282</v>
      </c>
      <c r="OV171" s="9">
        <v>221.26355759007095</v>
      </c>
      <c r="OW171" s="9">
        <v>265.61702269317072</v>
      </c>
      <c r="OX171" s="9">
        <v>220.87767488019946</v>
      </c>
      <c r="OY171" s="9">
        <v>201.07829774193291</v>
      </c>
      <c r="OZ171" s="9">
        <v>189.08692615166171</v>
      </c>
      <c r="PA171" s="9">
        <v>155.73365299465286</v>
      </c>
      <c r="PB171" s="9">
        <v>154.52795481010503</v>
      </c>
      <c r="PC171" s="9">
        <v>158.43111376324325</v>
      </c>
      <c r="PD171" s="9">
        <v>157.35933022677656</v>
      </c>
      <c r="PE171" s="9">
        <v>243.80604392692766</v>
      </c>
    </row>
    <row r="172" spans="1:421" ht="15.75">
      <c r="A172" s="4">
        <v>44378</v>
      </c>
      <c r="B172" s="9">
        <v>260.57393066666668</v>
      </c>
      <c r="C172" s="9">
        <v>118.95766400000001</v>
      </c>
      <c r="D172" s="9">
        <v>225.05504000000005</v>
      </c>
      <c r="E172" s="9">
        <v>1328.27</v>
      </c>
      <c r="F172" s="9">
        <v>165.33333333333334</v>
      </c>
      <c r="G172" s="9">
        <v>377</v>
      </c>
      <c r="H172" s="9">
        <v>178.48008513333332</v>
      </c>
      <c r="I172" s="9">
        <v>185.29999999999998</v>
      </c>
      <c r="J172" s="9">
        <v>143.29915599999998</v>
      </c>
      <c r="K172" s="9">
        <v>167.24796183333331</v>
      </c>
      <c r="L172" s="9">
        <v>135.33333333333334</v>
      </c>
      <c r="M172" s="9">
        <v>1305.2966666666669</v>
      </c>
      <c r="N172" s="9">
        <v>280</v>
      </c>
      <c r="O172" s="9">
        <v>131.17504589000001</v>
      </c>
      <c r="P172" s="9">
        <v>172.18102662199999</v>
      </c>
      <c r="Q172" s="9">
        <v>147.20436800000002</v>
      </c>
      <c r="R172" s="9">
        <v>146.80125877083333</v>
      </c>
      <c r="S172" s="9">
        <v>135.09110864659868</v>
      </c>
      <c r="T172" s="9">
        <v>117.12425105853333</v>
      </c>
      <c r="U172" s="9">
        <v>539.81287162009994</v>
      </c>
      <c r="V172" s="9">
        <v>180.88594399272725</v>
      </c>
      <c r="W172" s="9">
        <v>207.66666666666666</v>
      </c>
      <c r="X172" s="9">
        <v>1334.8333333333333</v>
      </c>
      <c r="Y172" s="9">
        <v>177.22716123333331</v>
      </c>
      <c r="Z172" s="9">
        <v>301.86461190619696</v>
      </c>
      <c r="AA172" s="17">
        <v>274.84295329333332</v>
      </c>
      <c r="AB172" s="9">
        <v>369.66666666666669</v>
      </c>
      <c r="AC172" s="9">
        <v>820.66666666666663</v>
      </c>
      <c r="AD172" s="9">
        <v>369.33333333333331</v>
      </c>
      <c r="AE172" s="9">
        <v>1533.2180033645307</v>
      </c>
      <c r="AF172" s="9">
        <v>1299.2575973866669</v>
      </c>
      <c r="AG172" s="9">
        <v>1352.9678829832822</v>
      </c>
      <c r="AH172" s="9">
        <v>1366.9500634096876</v>
      </c>
      <c r="AI172" s="9">
        <v>1353.2768357666585</v>
      </c>
      <c r="AJ172" s="9">
        <v>1307.876435175667</v>
      </c>
      <c r="AK172" s="9">
        <v>2032.2167545683976</v>
      </c>
      <c r="AL172" s="9">
        <v>205.03718082341018</v>
      </c>
      <c r="AM172" s="9">
        <v>181.48691031305816</v>
      </c>
      <c r="AN172" s="9">
        <v>142.72299403513071</v>
      </c>
      <c r="AO172" s="9">
        <v>181.15030904727269</v>
      </c>
      <c r="AP172" s="9">
        <v>296.33333333333331</v>
      </c>
      <c r="AQ172" s="9">
        <v>250.71458123333332</v>
      </c>
      <c r="AR172" s="9">
        <v>177.20000000000002</v>
      </c>
      <c r="AS172" s="9">
        <v>165.83333333333334</v>
      </c>
      <c r="AT172" s="9">
        <v>175.33333333333334</v>
      </c>
      <c r="AU172" s="9">
        <v>175.26666666666668</v>
      </c>
      <c r="AV172" s="9">
        <v>151.43333333333334</v>
      </c>
      <c r="AW172" s="9">
        <v>215.10000000000002</v>
      </c>
      <c r="AX172" s="9">
        <v>136.33333333333331</v>
      </c>
      <c r="AY172" s="9">
        <v>203.76666666666665</v>
      </c>
      <c r="AZ172" s="9">
        <v>145.5333333333333</v>
      </c>
      <c r="BA172" s="9">
        <v>130.70000000000002</v>
      </c>
      <c r="BB172" s="9">
        <v>138.83333333333334</v>
      </c>
      <c r="BC172" s="9">
        <v>198.10000000000002</v>
      </c>
      <c r="BD172" s="9">
        <v>101.73333333333335</v>
      </c>
      <c r="BE172" s="9">
        <v>171.2</v>
      </c>
      <c r="BF172" s="9">
        <v>155.03333333333333</v>
      </c>
      <c r="BG172" s="9">
        <v>94.999999999999986</v>
      </c>
      <c r="BH172" s="9">
        <v>148.13333333333333</v>
      </c>
      <c r="BI172" s="9">
        <v>185.32032244378448</v>
      </c>
      <c r="BJ172" s="9">
        <v>169.98605751708095</v>
      </c>
      <c r="BK172" s="9">
        <v>206.993733562778</v>
      </c>
      <c r="BL172" s="9">
        <v>143.58719920615229</v>
      </c>
      <c r="BM172" s="9">
        <v>122.80220737031354</v>
      </c>
      <c r="BN172" s="9">
        <v>138.04411477649819</v>
      </c>
      <c r="BO172" s="9">
        <v>161.87464045346991</v>
      </c>
      <c r="BP172" s="9">
        <v>194.12347309343022</v>
      </c>
      <c r="BQ172" s="9">
        <v>234.43526170798901</v>
      </c>
      <c r="BR172" s="9">
        <v>130.41709053916583</v>
      </c>
      <c r="BS172" s="9">
        <v>143.72661726583615</v>
      </c>
      <c r="BT172" s="9">
        <v>172.70519669742592</v>
      </c>
      <c r="BU172" s="9">
        <v>186.01126637189407</v>
      </c>
      <c r="BV172" s="9">
        <v>213.69841269841268</v>
      </c>
      <c r="BW172" s="9">
        <v>161.03333333333333</v>
      </c>
      <c r="BX172" s="9">
        <v>248</v>
      </c>
      <c r="BY172" s="9">
        <v>170.5</v>
      </c>
      <c r="BZ172" s="9">
        <v>191.3</v>
      </c>
      <c r="CA172" s="9">
        <v>260.97604403039844</v>
      </c>
      <c r="CB172" s="9">
        <v>177.4361111111111</v>
      </c>
      <c r="CC172" s="9">
        <v>1922.5772686009193</v>
      </c>
      <c r="CD172" s="9">
        <v>3103.0063095000005</v>
      </c>
      <c r="CE172" s="9">
        <v>3482.8790079753248</v>
      </c>
      <c r="CF172" s="9">
        <v>4077.6376950006666</v>
      </c>
      <c r="CG172" s="9">
        <v>3168.8916086929075</v>
      </c>
      <c r="CH172" s="27">
        <v>6563.4828264265807</v>
      </c>
      <c r="CI172" s="27">
        <v>3754.1626855448749</v>
      </c>
      <c r="CJ172" s="27">
        <v>11811.037051118203</v>
      </c>
      <c r="CK172" s="27">
        <v>4349.0114031324974</v>
      </c>
      <c r="CL172" s="27">
        <v>200.02450839352502</v>
      </c>
      <c r="CM172" s="27">
        <v>2960.3262732276676</v>
      </c>
      <c r="CN172" s="27">
        <v>10865.75225188745</v>
      </c>
      <c r="CO172" s="27">
        <v>12394.92544340349</v>
      </c>
      <c r="CP172" s="27">
        <v>12484.736723841364</v>
      </c>
      <c r="CQ172" s="27">
        <v>114.62570678587198</v>
      </c>
      <c r="CR172" s="27">
        <v>157.38991474129801</v>
      </c>
      <c r="CS172" s="27">
        <v>326.84944970756794</v>
      </c>
      <c r="CT172" s="27">
        <v>138.60834171949645</v>
      </c>
      <c r="CU172" s="27">
        <v>159.97288109063862</v>
      </c>
      <c r="CV172" s="27">
        <v>535.91379439599268</v>
      </c>
      <c r="CW172" s="9">
        <v>233.5849478899836</v>
      </c>
      <c r="CX172" s="9">
        <v>931.94074071330544</v>
      </c>
      <c r="CY172" s="9">
        <v>141.78998316501608</v>
      </c>
      <c r="CZ172" s="9">
        <v>162.13873931693124</v>
      </c>
      <c r="DA172" s="9">
        <v>194.66142607561605</v>
      </c>
      <c r="DB172" s="9">
        <v>1862.148487373413</v>
      </c>
      <c r="DC172" s="27">
        <v>291.85233583986553</v>
      </c>
      <c r="DD172" s="9">
        <v>5170.297674882544</v>
      </c>
      <c r="DE172" s="9">
        <v>413.23619743963104</v>
      </c>
      <c r="DF172" s="9">
        <v>429.67154497050922</v>
      </c>
      <c r="DG172" s="9">
        <v>443.20857764660121</v>
      </c>
      <c r="DH172" s="9">
        <v>434.59460396799761</v>
      </c>
      <c r="DI172" s="9">
        <v>399.60055717900372</v>
      </c>
      <c r="DJ172" s="9">
        <v>938.90030600048169</v>
      </c>
      <c r="DK172" s="9">
        <v>945.29552146223887</v>
      </c>
      <c r="DL172" s="9">
        <v>1047.0577628566846</v>
      </c>
      <c r="DM172" s="9">
        <v>942.50314446523976</v>
      </c>
      <c r="DN172" s="9">
        <v>357.68565077859068</v>
      </c>
      <c r="DO172" s="9">
        <v>359.46206775316841</v>
      </c>
      <c r="DP172" s="9">
        <v>377.07201232529553</v>
      </c>
      <c r="DQ172" s="9">
        <v>367.03035658296534</v>
      </c>
      <c r="DR172" s="9">
        <v>6328.5429593952576</v>
      </c>
      <c r="DS172" s="9">
        <v>433.17412623739858</v>
      </c>
      <c r="DT172" s="9">
        <v>488.49178575693747</v>
      </c>
      <c r="DU172" s="9">
        <v>974.5841979441617</v>
      </c>
      <c r="DV172" s="9">
        <v>1082.4509060064229</v>
      </c>
      <c r="DW172" s="9">
        <v>163.80351953003196</v>
      </c>
      <c r="DX172" s="9">
        <v>516.58375044799209</v>
      </c>
      <c r="DY172" s="9">
        <v>496.92097626977511</v>
      </c>
      <c r="DZ172" s="9">
        <v>1047.6030062291197</v>
      </c>
      <c r="EA172" s="9">
        <v>1076.8119780266811</v>
      </c>
      <c r="EB172" s="9">
        <v>247.10361700151023</v>
      </c>
      <c r="EC172" s="9">
        <v>222.38526085846073</v>
      </c>
      <c r="ED172" s="17">
        <v>857.34407972974191</v>
      </c>
      <c r="EE172" s="9">
        <v>500.310852168716</v>
      </c>
      <c r="EF172" s="9">
        <v>1440.2531551378306</v>
      </c>
      <c r="EG172" s="9">
        <v>1265.9201575558636</v>
      </c>
      <c r="EH172" s="9">
        <v>278.97379242132445</v>
      </c>
      <c r="EI172" s="9">
        <v>1019.4959566626987</v>
      </c>
      <c r="EJ172" s="9">
        <v>446.30739527485633</v>
      </c>
      <c r="EK172" s="9">
        <v>426.56291017156167</v>
      </c>
      <c r="EL172" s="9">
        <v>415.35955878378388</v>
      </c>
      <c r="EM172" s="9">
        <v>147.82273487551646</v>
      </c>
      <c r="EN172" s="9">
        <v>279.67868207352331</v>
      </c>
      <c r="EO172" s="9">
        <v>215.86967411709861</v>
      </c>
      <c r="EP172" s="9">
        <v>193.57249000183555</v>
      </c>
      <c r="EQ172" s="9">
        <v>298.43909457315527</v>
      </c>
      <c r="ER172" s="9">
        <v>310.60290473632818</v>
      </c>
      <c r="ES172" s="9">
        <v>146.12305203511178</v>
      </c>
      <c r="ET172" s="9">
        <v>277.20254143706001</v>
      </c>
      <c r="EU172" s="9">
        <v>104.12939297852374</v>
      </c>
      <c r="EV172" s="9">
        <v>224.81464473075476</v>
      </c>
      <c r="EW172" s="9">
        <v>182.77892327442237</v>
      </c>
      <c r="EX172" s="9">
        <v>185.95918667515417</v>
      </c>
      <c r="EY172" s="9">
        <v>177.30935100626348</v>
      </c>
      <c r="EZ172" s="9">
        <v>188.78969545972555</v>
      </c>
      <c r="FA172" s="9">
        <v>193.84397852089711</v>
      </c>
      <c r="FB172" s="9">
        <v>128.63704413541893</v>
      </c>
      <c r="FC172" s="9">
        <v>736.30331249175481</v>
      </c>
      <c r="FD172" s="9">
        <v>4764.1347350897231</v>
      </c>
      <c r="FE172" s="9">
        <v>382.71766644785799</v>
      </c>
      <c r="FF172" s="9">
        <v>1077.843802945062</v>
      </c>
      <c r="FG172" s="9">
        <v>1187.1970560589289</v>
      </c>
      <c r="FH172" s="9">
        <v>646.02213504065855</v>
      </c>
      <c r="FI172" s="9">
        <v>499.1344942933182</v>
      </c>
      <c r="FJ172" s="9">
        <v>28.496378720857386</v>
      </c>
      <c r="FK172" s="9">
        <v>29.317278057277296</v>
      </c>
      <c r="FL172" s="9">
        <v>389.54976640068696</v>
      </c>
      <c r="FM172" s="9">
        <v>485.02299340567532</v>
      </c>
      <c r="FN172" s="9">
        <v>1110.1795210809855</v>
      </c>
      <c r="FO172" s="9">
        <v>173.43356874229025</v>
      </c>
      <c r="FP172" s="9">
        <v>497.69583894228242</v>
      </c>
      <c r="FQ172" s="9">
        <v>401.06075622079879</v>
      </c>
      <c r="FR172" s="9">
        <v>494.29869215792627</v>
      </c>
      <c r="FS172" s="9">
        <v>362.34509231656506</v>
      </c>
      <c r="FT172" s="9">
        <v>585.0287057633326</v>
      </c>
      <c r="FU172" s="9">
        <v>0.66997377844210948</v>
      </c>
      <c r="FV172" s="9">
        <v>620.00392544903298</v>
      </c>
      <c r="FW172" s="9">
        <v>669.24100663292984</v>
      </c>
      <c r="FX172" s="9">
        <v>159.44722370428474</v>
      </c>
      <c r="FY172" s="9">
        <v>191.272203491607</v>
      </c>
      <c r="FZ172" s="9">
        <v>146.25696880222381</v>
      </c>
      <c r="GA172" s="9">
        <v>153.69801869879007</v>
      </c>
      <c r="GB172" s="9">
        <v>119.98025985198066</v>
      </c>
      <c r="GC172" s="9">
        <v>170.19391704804255</v>
      </c>
      <c r="GD172" s="9">
        <v>146.09255266842527</v>
      </c>
      <c r="GE172" s="9">
        <v>124.71115722773789</v>
      </c>
      <c r="GF172" s="9">
        <v>95.216223295849517</v>
      </c>
      <c r="GG172" s="9">
        <v>153.86957591014956</v>
      </c>
      <c r="GH172" s="9">
        <v>166.57737742967092</v>
      </c>
      <c r="GI172" s="9">
        <v>683.95437020795021</v>
      </c>
      <c r="GJ172" s="9">
        <v>19.295005117234979</v>
      </c>
      <c r="GK172" s="9">
        <v>18.062642371994141</v>
      </c>
      <c r="GL172" s="9">
        <v>3.4918438724527481</v>
      </c>
      <c r="GM172" s="9">
        <v>1.3578911506643347</v>
      </c>
      <c r="GN172" s="9">
        <v>1.7448030757807707</v>
      </c>
      <c r="GO172" s="9">
        <v>3.3602460676458548</v>
      </c>
      <c r="GP172" s="9">
        <v>1.8531230928051718</v>
      </c>
      <c r="GQ172" s="9">
        <v>5.9942599562737708</v>
      </c>
      <c r="GR172" s="9">
        <v>0.45682700019460321</v>
      </c>
      <c r="GS172" s="9">
        <v>5.1598579625219401</v>
      </c>
      <c r="GT172" s="9">
        <v>1.8124242340146213</v>
      </c>
      <c r="GU172" s="9">
        <v>199.21287380709293</v>
      </c>
      <c r="GV172" s="9">
        <v>169.06793765756248</v>
      </c>
      <c r="GW172" s="9">
        <v>142.25482737534418</v>
      </c>
      <c r="GX172" s="9">
        <v>177.16454364187146</v>
      </c>
      <c r="GY172" s="9">
        <v>176.89094556797306</v>
      </c>
      <c r="GZ172" s="9">
        <v>126.68192124621774</v>
      </c>
      <c r="HA172" s="9">
        <v>253.91957954478062</v>
      </c>
      <c r="HB172" s="9">
        <v>124.13462718355512</v>
      </c>
      <c r="HC172" s="9">
        <v>144.2392514109689</v>
      </c>
      <c r="HD172" s="9">
        <v>164.07247789196683</v>
      </c>
      <c r="HE172" s="9">
        <v>112.68183383941428</v>
      </c>
      <c r="HF172" s="9">
        <v>137.84433213175555</v>
      </c>
      <c r="HG172" s="9">
        <v>127.50003381432806</v>
      </c>
      <c r="HH172" s="9">
        <v>16.950169032045224</v>
      </c>
      <c r="HI172" s="9">
        <v>1.2027329395329514</v>
      </c>
      <c r="HJ172" s="9">
        <v>18.417271593907046</v>
      </c>
      <c r="HK172" s="9">
        <v>0.52525722343139136</v>
      </c>
      <c r="HL172" s="34">
        <v>248.64988959823626</v>
      </c>
      <c r="HM172" s="9">
        <v>214.96617130229802</v>
      </c>
      <c r="HN172" s="34">
        <v>262.33462348591445</v>
      </c>
      <c r="HO172" s="9">
        <v>1.2377423685299382</v>
      </c>
      <c r="HP172" s="9">
        <v>1.7115151224651857</v>
      </c>
      <c r="HQ172" s="9">
        <v>0.73074411253671634</v>
      </c>
      <c r="HR172" s="9">
        <v>1.9799370328720245</v>
      </c>
      <c r="HS172" s="9">
        <v>5.922491613386093</v>
      </c>
      <c r="HT172" s="9">
        <v>0.73989682932142997</v>
      </c>
      <c r="HU172" s="9">
        <v>0.60503918715626603</v>
      </c>
      <c r="HV172" s="9">
        <v>1.0442723214873413</v>
      </c>
      <c r="HW172" s="9">
        <v>4.2203186366720473</v>
      </c>
      <c r="HX172" s="9">
        <v>1.0469587151989228</v>
      </c>
      <c r="HY172" s="9">
        <v>1.799390946184191</v>
      </c>
      <c r="HZ172" s="9">
        <v>0.71965741209790113</v>
      </c>
      <c r="IA172" s="9">
        <v>2.0834415910531257</v>
      </c>
      <c r="IB172" s="9">
        <v>1.2763821634898516</v>
      </c>
      <c r="IC172" s="9">
        <v>1.8546800586342909</v>
      </c>
      <c r="ID172" s="9">
        <v>1.2387573641430749</v>
      </c>
      <c r="IE172" s="9">
        <v>2.0253813386407336</v>
      </c>
      <c r="IF172" s="9">
        <v>1.8878755492119428</v>
      </c>
      <c r="IG172" s="9">
        <v>1.2371847158861464</v>
      </c>
      <c r="IH172" s="9">
        <v>0.92045996451464918</v>
      </c>
      <c r="II172" s="9">
        <v>203.36988036129534</v>
      </c>
      <c r="IJ172" s="9">
        <v>242.19630827001433</v>
      </c>
      <c r="IK172" s="9">
        <v>218.4751674300411</v>
      </c>
      <c r="IL172" s="9">
        <v>192.70683412865921</v>
      </c>
      <c r="IM172" s="9">
        <v>279.88075520360724</v>
      </c>
      <c r="IN172" s="9">
        <v>197.90998394403854</v>
      </c>
      <c r="IO172" s="9">
        <v>188.69563829935925</v>
      </c>
      <c r="IP172" s="9">
        <v>196.09368949503897</v>
      </c>
      <c r="IQ172" s="9">
        <v>137.87476818040665</v>
      </c>
      <c r="IR172" s="9">
        <v>129.82087206576719</v>
      </c>
      <c r="IS172" s="9">
        <v>298.69077542627502</v>
      </c>
      <c r="IT172" s="9">
        <v>196.16215216609862</v>
      </c>
      <c r="IU172" s="9">
        <v>248.18459352451342</v>
      </c>
      <c r="IV172" s="9">
        <v>173.36419943510219</v>
      </c>
      <c r="IW172" s="9">
        <v>141.81959899513282</v>
      </c>
      <c r="IX172" s="9">
        <v>136.00623788799783</v>
      </c>
      <c r="IY172" s="9">
        <v>148.70728803923808</v>
      </c>
      <c r="IZ172" s="9">
        <v>149.53244940930631</v>
      </c>
      <c r="JA172" s="9">
        <v>147.81289216418506</v>
      </c>
      <c r="JB172" s="9">
        <v>134.41498085314112</v>
      </c>
      <c r="JC172" s="9">
        <v>173.83481967856338</v>
      </c>
      <c r="JD172" s="9">
        <v>198.35192572644408</v>
      </c>
      <c r="JE172" s="9">
        <v>2.0895572419745867</v>
      </c>
      <c r="JF172" s="9">
        <v>0.59500423224730847</v>
      </c>
      <c r="JG172" s="9">
        <v>0.88181922913625344</v>
      </c>
      <c r="JH172" s="9">
        <v>1.2391358861481574</v>
      </c>
      <c r="JI172" s="9">
        <v>1.5957548399647092</v>
      </c>
      <c r="JJ172" s="9">
        <v>1.9687782484604899</v>
      </c>
      <c r="JK172" s="9">
        <v>2.1062855257125701</v>
      </c>
      <c r="JL172" s="9">
        <v>2.2192149253321589</v>
      </c>
      <c r="JM172" s="9">
        <v>1.480822039284547</v>
      </c>
      <c r="JN172" s="9">
        <v>1.469437694700275</v>
      </c>
      <c r="JO172" s="9">
        <v>1.6652183472768027</v>
      </c>
      <c r="JP172" s="9">
        <v>1.6493151877118235</v>
      </c>
      <c r="JQ172" s="9">
        <v>1.1468209564538501</v>
      </c>
      <c r="JR172" s="9">
        <v>1.1197271325500171</v>
      </c>
      <c r="JS172" s="9">
        <v>2.5943212551948482</v>
      </c>
      <c r="JT172" s="9">
        <v>2.3817076974382125</v>
      </c>
      <c r="JU172" s="9">
        <v>1.4134556316757307</v>
      </c>
      <c r="JV172" s="9">
        <v>1.3581099556799798</v>
      </c>
      <c r="JW172" s="9">
        <v>2.963753406254837</v>
      </c>
      <c r="JX172" s="9">
        <v>2.6159103840507933</v>
      </c>
      <c r="JY172" s="9">
        <v>1.7166586770414931</v>
      </c>
      <c r="JZ172" s="9">
        <v>1.7128418685710369</v>
      </c>
      <c r="KA172" s="9">
        <v>1.3881328998897162</v>
      </c>
      <c r="KB172" s="9">
        <v>1.1043434228767917</v>
      </c>
      <c r="KC172" s="9">
        <v>0.94660200021501684</v>
      </c>
      <c r="KD172" s="9">
        <v>1.1336426701835776</v>
      </c>
      <c r="KE172" s="9">
        <v>0.81562732036823515</v>
      </c>
      <c r="KF172" s="9">
        <v>1.3809882045159874</v>
      </c>
      <c r="KG172" s="9">
        <v>0.72540177247567728</v>
      </c>
      <c r="KH172" s="9">
        <v>1.0275009184501247</v>
      </c>
      <c r="KI172" s="9">
        <v>2.2393690479244608</v>
      </c>
      <c r="KJ172" s="9">
        <v>0.75839414618127809</v>
      </c>
      <c r="KK172" s="9">
        <v>0.62581493775039665</v>
      </c>
      <c r="KL172" s="9">
        <v>1.8745188621563114</v>
      </c>
      <c r="KM172" s="9">
        <v>2.2213955160840317</v>
      </c>
      <c r="KN172" s="9">
        <v>0.84276883417432313</v>
      </c>
      <c r="KO172" s="9">
        <v>0.75128984634026164</v>
      </c>
      <c r="KP172" s="9">
        <v>2.1399889699170545</v>
      </c>
      <c r="KQ172" s="9">
        <v>0.30604438815467111</v>
      </c>
      <c r="KR172" s="9">
        <v>0.26542446535430564</v>
      </c>
      <c r="KS172" s="9">
        <v>0.26778263207445963</v>
      </c>
      <c r="KT172" s="9">
        <v>0.22963240183642497</v>
      </c>
      <c r="KU172" s="9">
        <v>68.841737484690043</v>
      </c>
      <c r="KV172" s="27">
        <v>1.470154225676034</v>
      </c>
      <c r="KW172" s="27">
        <v>0.8843927134995746</v>
      </c>
      <c r="KX172" s="27">
        <v>1.6524005785586011</v>
      </c>
      <c r="KY172" s="27">
        <v>1.1954679702589126</v>
      </c>
      <c r="KZ172" s="27">
        <v>0.9218893089490271</v>
      </c>
      <c r="LA172" s="27">
        <v>1.1065747881273573</v>
      </c>
      <c r="LB172" s="27">
        <v>0.50985137071924014</v>
      </c>
      <c r="LC172" s="27">
        <v>0.73861013275144138</v>
      </c>
      <c r="LD172" s="27">
        <v>1.2060929557165694</v>
      </c>
      <c r="LE172" s="27">
        <v>1.4833476760243067</v>
      </c>
      <c r="LF172" s="27">
        <v>1.0014663709975364</v>
      </c>
      <c r="LG172" s="27">
        <v>0.97435661654942585</v>
      </c>
      <c r="LH172" s="27">
        <v>0.99474361011535639</v>
      </c>
      <c r="LI172" s="27">
        <v>0.87585837439118097</v>
      </c>
      <c r="LJ172" s="9">
        <v>106.01354518652533</v>
      </c>
      <c r="LK172" s="27">
        <v>291.85233583986553</v>
      </c>
      <c r="LL172" s="9">
        <v>2.0529937617057135</v>
      </c>
      <c r="LM172" s="9">
        <v>2.9849399878197493</v>
      </c>
      <c r="LN172" s="9">
        <v>2.1931315454603895</v>
      </c>
      <c r="LO172" s="9">
        <v>1.9988772198643836</v>
      </c>
      <c r="LP172" s="9">
        <v>3.2248211211931164</v>
      </c>
      <c r="LQ172" s="9">
        <v>3.6171768308431118</v>
      </c>
      <c r="LR172" s="9">
        <v>3.2988667548100561</v>
      </c>
      <c r="LS172" s="9">
        <v>4.154514663018877</v>
      </c>
      <c r="LT172" s="9">
        <v>279.19413150022262</v>
      </c>
      <c r="LU172" s="9">
        <v>267.20064931817018</v>
      </c>
      <c r="LV172" s="9">
        <v>301.42443942292033</v>
      </c>
      <c r="LW172" s="9">
        <v>255.41270720797377</v>
      </c>
      <c r="LX172" s="9">
        <v>274.44545104125814</v>
      </c>
      <c r="LY172" s="9">
        <v>248.59189866666426</v>
      </c>
      <c r="LZ172" s="9">
        <v>264.36795706210836</v>
      </c>
      <c r="MA172" s="9">
        <v>327.21015925567394</v>
      </c>
      <c r="MB172" s="9">
        <v>202.42615925567389</v>
      </c>
      <c r="MC172" s="9">
        <v>274.09987310865711</v>
      </c>
      <c r="MD172" s="9">
        <v>325.76167352940638</v>
      </c>
      <c r="ME172" s="9">
        <v>230.63840124904431</v>
      </c>
      <c r="MF172" s="9">
        <v>247.99839771446011</v>
      </c>
      <c r="MG172" s="9">
        <v>258.56035676267749</v>
      </c>
      <c r="MH172" s="9">
        <v>258.85172850951039</v>
      </c>
      <c r="MI172" s="9">
        <v>244.63733283981838</v>
      </c>
      <c r="MJ172" s="9">
        <v>227.89323555886384</v>
      </c>
      <c r="MK172" s="9">
        <v>258.94104265557678</v>
      </c>
      <c r="ML172" s="9">
        <v>344.39754963098295</v>
      </c>
      <c r="MM172" s="9">
        <v>409.17012141817713</v>
      </c>
      <c r="MN172" s="9">
        <v>369.53734401099643</v>
      </c>
      <c r="MO172" s="9">
        <v>198.03279515918774</v>
      </c>
      <c r="MP172" s="9">
        <v>184.11008797168762</v>
      </c>
      <c r="MQ172" s="9">
        <v>230.87293031797608</v>
      </c>
      <c r="MR172" s="9">
        <v>234.2775437208206</v>
      </c>
      <c r="MS172" s="9">
        <v>247.48267639125402</v>
      </c>
      <c r="MT172" s="9">
        <v>229.70687572353799</v>
      </c>
      <c r="MU172" s="9">
        <v>245.92019664714397</v>
      </c>
      <c r="MV172" s="9">
        <v>298.60528333398076</v>
      </c>
      <c r="MW172" s="9">
        <v>85.170145668152898</v>
      </c>
      <c r="MX172" s="9">
        <v>86.169258806676538</v>
      </c>
      <c r="MY172" s="9">
        <v>81.05343373718722</v>
      </c>
      <c r="MZ172" s="9">
        <v>93.96552960870504</v>
      </c>
      <c r="NA172" s="9">
        <v>88.244485860231663</v>
      </c>
      <c r="NB172" s="9">
        <v>89.678604242700871</v>
      </c>
      <c r="NC172" s="9">
        <v>90.309430366666675</v>
      </c>
      <c r="ND172" s="9">
        <v>79.671550496630914</v>
      </c>
      <c r="NE172" s="9">
        <v>258.59290133333337</v>
      </c>
      <c r="NF172" s="9">
        <v>266.62359333333336</v>
      </c>
      <c r="NG172" s="9">
        <v>11.097808597703786</v>
      </c>
      <c r="NH172" s="9">
        <v>15.767524250490862</v>
      </c>
      <c r="NI172" s="9">
        <v>8.4778959598533987</v>
      </c>
      <c r="NJ172" s="9">
        <v>100.61579213152504</v>
      </c>
      <c r="NK172" s="9">
        <v>235.63618985538639</v>
      </c>
      <c r="NL172" s="9">
        <v>157.50622667335037</v>
      </c>
      <c r="NM172" s="9">
        <v>162.1787845022171</v>
      </c>
      <c r="NN172" s="9">
        <v>1.6932785951926272</v>
      </c>
      <c r="NO172" s="9">
        <v>1.8322676189927884</v>
      </c>
      <c r="NP172" s="27">
        <v>95.845859451762706</v>
      </c>
      <c r="NQ172" s="27">
        <v>115.88367907870575</v>
      </c>
      <c r="NR172" s="27">
        <v>95.081540678434223</v>
      </c>
      <c r="NS172" s="27">
        <v>181.36722381241293</v>
      </c>
      <c r="NT172" s="27">
        <v>109.55604681369117</v>
      </c>
      <c r="NU172" s="27">
        <v>233.4564064924931</v>
      </c>
      <c r="NV172" s="27">
        <v>1748.4209321313897</v>
      </c>
      <c r="NW172" s="27">
        <v>343.25862518830411</v>
      </c>
      <c r="NX172" s="27">
        <v>285.61143450289228</v>
      </c>
      <c r="NY172" s="27">
        <v>210.34480543060602</v>
      </c>
      <c r="NZ172" s="27">
        <v>105.9689496013911</v>
      </c>
      <c r="OA172" s="27">
        <v>105.6365816477899</v>
      </c>
      <c r="OB172" s="27">
        <v>106.6410742172533</v>
      </c>
      <c r="OC172" s="27">
        <v>150.51653820937048</v>
      </c>
      <c r="OD172" s="27">
        <v>1047.8509500932373</v>
      </c>
      <c r="OE172" s="27">
        <v>172.42819517282058</v>
      </c>
      <c r="OF172" s="27">
        <v>2690.182892074286</v>
      </c>
      <c r="OG172" s="27">
        <v>3538.8198785669874</v>
      </c>
      <c r="OH172" s="27">
        <v>7095.6766623718595</v>
      </c>
      <c r="OI172" s="27">
        <v>2964.2534313040087</v>
      </c>
      <c r="OJ172" s="9">
        <v>310.25164587806694</v>
      </c>
      <c r="OK172" s="9">
        <v>246.49908225665274</v>
      </c>
      <c r="OL172" s="9">
        <v>42.548001649922085</v>
      </c>
      <c r="OM172" s="9">
        <v>127.39656414370396</v>
      </c>
      <c r="ON172" s="9">
        <v>376.99319758825777</v>
      </c>
      <c r="OO172" s="9">
        <v>227.13409648119654</v>
      </c>
      <c r="OP172" s="9">
        <v>113.96753419030425</v>
      </c>
      <c r="OQ172" s="9">
        <v>114.24163761524532</v>
      </c>
      <c r="OR172" s="9">
        <v>160.54403941660536</v>
      </c>
      <c r="OS172" s="9">
        <v>192.99681056865288</v>
      </c>
      <c r="OT172" s="9">
        <v>258.51343500308127</v>
      </c>
      <c r="OU172" s="9">
        <v>384.19454600467247</v>
      </c>
      <c r="OV172" s="9">
        <v>222.29157814850791</v>
      </c>
      <c r="OW172" s="9">
        <v>266.11230121236844</v>
      </c>
      <c r="OX172" s="9">
        <v>220.69162015422052</v>
      </c>
      <c r="OY172" s="9">
        <v>201.72011250871751</v>
      </c>
      <c r="OZ172" s="9">
        <v>188.45851429067179</v>
      </c>
      <c r="PA172" s="9">
        <v>156.95709211577685</v>
      </c>
      <c r="PB172" s="9">
        <v>155.22823361553685</v>
      </c>
      <c r="PC172" s="9">
        <v>158.8449956476083</v>
      </c>
      <c r="PD172" s="9">
        <v>158.40523930419783</v>
      </c>
      <c r="PE172" s="9">
        <v>236.25749521551788</v>
      </c>
    </row>
    <row r="173" spans="1:421" ht="15.75">
      <c r="A173" s="5">
        <v>44470</v>
      </c>
      <c r="B173" s="9">
        <v>260.57393066666668</v>
      </c>
      <c r="C173" s="9">
        <v>118.95766400000001</v>
      </c>
      <c r="D173" s="9">
        <v>225.05504000000005</v>
      </c>
      <c r="E173" s="9">
        <v>1328.27</v>
      </c>
      <c r="F173" s="9">
        <v>165.33333333333334</v>
      </c>
      <c r="G173" s="9">
        <v>377</v>
      </c>
      <c r="H173" s="9">
        <v>178.48008513333332</v>
      </c>
      <c r="I173" s="9">
        <v>185.29999999999998</v>
      </c>
      <c r="J173" s="9">
        <v>143.29915599999998</v>
      </c>
      <c r="K173" s="9">
        <v>167.24796183333331</v>
      </c>
      <c r="L173" s="9">
        <v>135.33333333333334</v>
      </c>
      <c r="M173" s="9">
        <v>1305.2966666666669</v>
      </c>
      <c r="N173" s="9">
        <v>280</v>
      </c>
      <c r="O173" s="9">
        <v>131.17504589000001</v>
      </c>
      <c r="P173" s="9">
        <v>172.18102662199999</v>
      </c>
      <c r="Q173" s="9">
        <v>147.20436800000002</v>
      </c>
      <c r="R173" s="9">
        <v>146.80125877083333</v>
      </c>
      <c r="S173" s="9">
        <v>135.09110864659868</v>
      </c>
      <c r="T173" s="9">
        <v>117.12425105853333</v>
      </c>
      <c r="U173" s="9">
        <v>539.81287162009994</v>
      </c>
      <c r="V173" s="9">
        <v>180.88594399272725</v>
      </c>
      <c r="W173" s="9">
        <v>207.66666666666666</v>
      </c>
      <c r="X173" s="9">
        <v>1334.8333333333333</v>
      </c>
      <c r="Y173" s="9">
        <v>177.22716123333331</v>
      </c>
      <c r="Z173" s="9">
        <v>301.86461190619696</v>
      </c>
      <c r="AA173" s="17">
        <v>274.84295329333332</v>
      </c>
      <c r="AB173" s="9">
        <v>369.66666666666669</v>
      </c>
      <c r="AC173" s="9">
        <v>820.66666666666663</v>
      </c>
      <c r="AD173" s="9">
        <v>369.33333333333331</v>
      </c>
      <c r="AE173" s="9">
        <v>1533.2180033645307</v>
      </c>
      <c r="AF173" s="9">
        <v>1299.2575973866669</v>
      </c>
      <c r="AG173" s="9">
        <v>1352.9678829832822</v>
      </c>
      <c r="AH173" s="9">
        <v>1366.9500634096876</v>
      </c>
      <c r="AI173" s="9">
        <v>1353.2768357666585</v>
      </c>
      <c r="AJ173" s="9">
        <v>1307.876435175667</v>
      </c>
      <c r="AK173" s="9">
        <v>2032.2167545683976</v>
      </c>
      <c r="AL173" s="9">
        <v>205.03718082341018</v>
      </c>
      <c r="AM173" s="9">
        <v>181.48691031305816</v>
      </c>
      <c r="AN173" s="9">
        <v>142.72299403513071</v>
      </c>
      <c r="AO173" s="9">
        <v>181.15030904727269</v>
      </c>
      <c r="AP173" s="9">
        <v>296.33333333333331</v>
      </c>
      <c r="AQ173" s="9">
        <v>250.71458123333332</v>
      </c>
      <c r="AR173" s="9">
        <v>177.20000000000002</v>
      </c>
      <c r="AS173" s="9">
        <v>165.83333333333334</v>
      </c>
      <c r="AT173" s="9">
        <v>175.33333333333334</v>
      </c>
      <c r="AU173" s="9">
        <v>175.26666666666668</v>
      </c>
      <c r="AV173" s="9">
        <v>151.43333333333334</v>
      </c>
      <c r="AW173" s="9">
        <v>215.10000000000002</v>
      </c>
      <c r="AX173" s="9">
        <v>136.33333333333331</v>
      </c>
      <c r="AY173" s="9">
        <v>203.76666666666665</v>
      </c>
      <c r="AZ173" s="9">
        <v>145.5333333333333</v>
      </c>
      <c r="BA173" s="9">
        <v>130.70000000000002</v>
      </c>
      <c r="BB173" s="9">
        <v>138.83333333333334</v>
      </c>
      <c r="BC173" s="9">
        <v>198.10000000000002</v>
      </c>
      <c r="BD173" s="9">
        <v>101.73333333333335</v>
      </c>
      <c r="BE173" s="9">
        <v>171.2</v>
      </c>
      <c r="BF173" s="9">
        <v>155.03333333333333</v>
      </c>
      <c r="BG173" s="9">
        <v>94.999999999999986</v>
      </c>
      <c r="BH173" s="9">
        <v>148.13333333333333</v>
      </c>
      <c r="BI173" s="9">
        <v>185.32032244378448</v>
      </c>
      <c r="BJ173" s="9">
        <v>169.98605751708095</v>
      </c>
      <c r="BK173" s="9">
        <v>206.993733562778</v>
      </c>
      <c r="BL173" s="9">
        <v>143.58719920615229</v>
      </c>
      <c r="BM173" s="9">
        <v>122.80220737031354</v>
      </c>
      <c r="BN173" s="9">
        <v>138.04411477649819</v>
      </c>
      <c r="BO173" s="9">
        <v>161.87464045346991</v>
      </c>
      <c r="BP173" s="9">
        <v>194.12347309343022</v>
      </c>
      <c r="BQ173" s="9">
        <v>234.43526170798901</v>
      </c>
      <c r="BR173" s="9">
        <v>130.41709053916583</v>
      </c>
      <c r="BS173" s="9">
        <v>143.72661726583615</v>
      </c>
      <c r="BT173" s="9">
        <v>172.70519669742592</v>
      </c>
      <c r="BU173" s="9">
        <v>186.01126637189407</v>
      </c>
      <c r="BV173" s="9">
        <v>213.69841269841268</v>
      </c>
      <c r="BW173" s="9">
        <v>161.03333333333333</v>
      </c>
      <c r="BX173" s="9">
        <v>248</v>
      </c>
      <c r="BY173" s="9">
        <v>170.5</v>
      </c>
      <c r="BZ173" s="9">
        <v>191.3</v>
      </c>
      <c r="CA173" s="9">
        <v>260.97604403039844</v>
      </c>
      <c r="CB173" s="9">
        <v>177.4361111111111</v>
      </c>
      <c r="CC173" s="9">
        <v>1922.5772686009193</v>
      </c>
      <c r="CD173" s="9">
        <v>3103.0063095000005</v>
      </c>
      <c r="CE173" s="9">
        <v>3482.8790079753248</v>
      </c>
      <c r="CF173" s="9">
        <v>4084.958166799307</v>
      </c>
      <c r="CG173" s="9">
        <v>3175.4390980800454</v>
      </c>
      <c r="CH173" s="27">
        <v>6563.4828264265807</v>
      </c>
      <c r="CI173" s="27">
        <v>3360.2922612715374</v>
      </c>
      <c r="CJ173" s="27">
        <v>11945.040860642015</v>
      </c>
      <c r="CK173" s="27">
        <v>4288.8444459142229</v>
      </c>
      <c r="CL173" s="27">
        <v>197.02450839352502</v>
      </c>
      <c r="CM173" s="27">
        <v>2570.1390965197284</v>
      </c>
      <c r="CN173" s="27">
        <v>10163.367276618277</v>
      </c>
      <c r="CO173" s="27">
        <v>12314.640315198363</v>
      </c>
      <c r="CP173" s="27">
        <v>12391.467676222313</v>
      </c>
      <c r="CQ173" s="27">
        <v>116.97732986746189</v>
      </c>
      <c r="CR173" s="27">
        <v>158.26500635863994</v>
      </c>
      <c r="CS173" s="27">
        <v>350.07548058683341</v>
      </c>
      <c r="CT173" s="27">
        <v>141.36088798416614</v>
      </c>
      <c r="CU173" s="27">
        <v>161.33596244259849</v>
      </c>
      <c r="CV173" s="27">
        <v>537.45798320671111</v>
      </c>
      <c r="CW173" s="9">
        <v>239.50567367035052</v>
      </c>
      <c r="CX173" s="9">
        <v>932.42185681792591</v>
      </c>
      <c r="CY173" s="9">
        <v>140.82798531734977</v>
      </c>
      <c r="CZ173" s="9">
        <v>161.13122843927422</v>
      </c>
      <c r="DA173" s="9">
        <v>197.29903875944001</v>
      </c>
      <c r="DB173" s="9">
        <v>1877.2449492353976</v>
      </c>
      <c r="DC173" s="27">
        <v>289.48473504201087</v>
      </c>
      <c r="DD173" s="9">
        <v>5280.0755783452478</v>
      </c>
      <c r="DE173" s="9">
        <v>417.25857782345275</v>
      </c>
      <c r="DF173" s="9">
        <v>419.62847539758843</v>
      </c>
      <c r="DG173" s="9">
        <v>424.92759596474127</v>
      </c>
      <c r="DH173" s="9">
        <v>429.58948139054803</v>
      </c>
      <c r="DI173" s="9">
        <v>390.2763474509527</v>
      </c>
      <c r="DJ173" s="9">
        <v>961.96544455302706</v>
      </c>
      <c r="DK173" s="9">
        <v>968.28870608030297</v>
      </c>
      <c r="DL173" s="9">
        <v>1056.4435012134227</v>
      </c>
      <c r="DM173" s="9">
        <v>944.76199365442562</v>
      </c>
      <c r="DN173" s="9">
        <v>357.23082073635294</v>
      </c>
      <c r="DO173" s="9">
        <v>353.47863542246364</v>
      </c>
      <c r="DP173" s="9">
        <v>379.62493248402302</v>
      </c>
      <c r="DQ173" s="9">
        <v>350.29977364112034</v>
      </c>
      <c r="DR173" s="9">
        <v>6430.9302152417049</v>
      </c>
      <c r="DS173" s="9">
        <v>425.16484702685756</v>
      </c>
      <c r="DT173" s="9">
        <v>505.32614684775228</v>
      </c>
      <c r="DU173" s="9">
        <v>987.49165489515565</v>
      </c>
      <c r="DV173" s="9">
        <v>1113.6491086525161</v>
      </c>
      <c r="DW173" s="9">
        <v>161.60324743257956</v>
      </c>
      <c r="DX173" s="9">
        <v>481.79358900339628</v>
      </c>
      <c r="DY173" s="9">
        <v>502.14715710389385</v>
      </c>
      <c r="DZ173" s="9">
        <v>1025.3516927201981</v>
      </c>
      <c r="EA173" s="9">
        <v>1101.288077866524</v>
      </c>
      <c r="EB173" s="9">
        <v>231.82228869458731</v>
      </c>
      <c r="EC173" s="9">
        <v>228.91586141985968</v>
      </c>
      <c r="ED173" s="17">
        <v>859.85809569729531</v>
      </c>
      <c r="EE173" s="9">
        <v>545.67886769844756</v>
      </c>
      <c r="EF173" s="9">
        <v>1456.6327050156192</v>
      </c>
      <c r="EG173" s="9">
        <v>1257.5287218837427</v>
      </c>
      <c r="EH173" s="9">
        <v>271.60232100367307</v>
      </c>
      <c r="EI173" s="9">
        <v>971.53208381750915</v>
      </c>
      <c r="EJ173" s="9">
        <v>421.20197080251546</v>
      </c>
      <c r="EK173" s="9">
        <v>418.19452189520126</v>
      </c>
      <c r="EL173" s="9">
        <v>406.4664579583249</v>
      </c>
      <c r="EM173" s="9">
        <v>145.07815544834884</v>
      </c>
      <c r="EN173" s="9">
        <v>279.73585963418509</v>
      </c>
      <c r="EO173" s="9">
        <v>214.89662545536919</v>
      </c>
      <c r="EP173" s="9">
        <v>187.9490589666654</v>
      </c>
      <c r="EQ173" s="9">
        <v>296.33780384814997</v>
      </c>
      <c r="ER173" s="9">
        <v>311.29570681968681</v>
      </c>
      <c r="ES173" s="9">
        <v>140.60169798694503</v>
      </c>
      <c r="ET173" s="9">
        <v>266.12423643629847</v>
      </c>
      <c r="EU173" s="9">
        <v>118.43431595884135</v>
      </c>
      <c r="EV173" s="9">
        <v>228.51204585239336</v>
      </c>
      <c r="EW173" s="9">
        <v>178.51399174752606</v>
      </c>
      <c r="EX173" s="9">
        <v>186.40486556812078</v>
      </c>
      <c r="EY173" s="9">
        <v>169.22694378798087</v>
      </c>
      <c r="EZ173" s="9">
        <v>187.5382606235284</v>
      </c>
      <c r="FA173" s="9">
        <v>188.72193700313122</v>
      </c>
      <c r="FB173" s="9">
        <v>140.30180693386092</v>
      </c>
      <c r="FC173" s="9">
        <v>677.30631588809194</v>
      </c>
      <c r="FD173" s="9">
        <v>4864.6575112838309</v>
      </c>
      <c r="FE173" s="9">
        <v>342.47600246654304</v>
      </c>
      <c r="FF173" s="9">
        <v>1078.9842289563339</v>
      </c>
      <c r="FG173" s="9">
        <v>1213.2691082877232</v>
      </c>
      <c r="FH173" s="9">
        <v>639.21437265878546</v>
      </c>
      <c r="FI173" s="9">
        <v>493.72925565522377</v>
      </c>
      <c r="FJ173" s="9">
        <v>29.2368879799482</v>
      </c>
      <c r="FK173" s="9">
        <v>30.074953702787958</v>
      </c>
      <c r="FL173" s="9">
        <v>388.32964719848695</v>
      </c>
      <c r="FM173" s="9">
        <v>518.9560287920666</v>
      </c>
      <c r="FN173" s="9">
        <v>1121.1589340624303</v>
      </c>
      <c r="FO173" s="9">
        <v>179.6749287408642</v>
      </c>
      <c r="FP173" s="9">
        <v>506.87056195973463</v>
      </c>
      <c r="FQ173" s="9">
        <v>420.31733929527309</v>
      </c>
      <c r="FR173" s="9">
        <v>488.32145055837663</v>
      </c>
      <c r="FS173" s="9">
        <v>368.23814675733399</v>
      </c>
      <c r="FT173" s="9">
        <v>605.25324972049918</v>
      </c>
      <c r="FU173" s="9">
        <v>0.69079722783362063</v>
      </c>
      <c r="FV173" s="9">
        <v>648.00723912893432</v>
      </c>
      <c r="FW173" s="9">
        <v>682.7048887550219</v>
      </c>
      <c r="FX173" s="9">
        <v>163.0158623704487</v>
      </c>
      <c r="FY173" s="9">
        <v>196.37670809996359</v>
      </c>
      <c r="FZ173" s="9">
        <v>148.52549783731857</v>
      </c>
      <c r="GA173" s="9">
        <v>158.71686329075743</v>
      </c>
      <c r="GB173" s="9">
        <v>121.65419310208068</v>
      </c>
      <c r="GC173" s="9">
        <v>176.36964571560097</v>
      </c>
      <c r="GD173" s="9">
        <v>145.90253052049846</v>
      </c>
      <c r="GE173" s="9">
        <v>129.02244359104643</v>
      </c>
      <c r="GF173" s="9">
        <v>99.516792467952925</v>
      </c>
      <c r="GG173" s="9">
        <v>158.65199490915691</v>
      </c>
      <c r="GH173" s="9">
        <v>170.10422849033006</v>
      </c>
      <c r="GI173" s="9">
        <v>698.43535936284798</v>
      </c>
      <c r="GJ173" s="9">
        <v>18.863457589838717</v>
      </c>
      <c r="GK173" s="9">
        <v>17.420563498703899</v>
      </c>
      <c r="GL173" s="9">
        <v>3.4789148834673425</v>
      </c>
      <c r="GM173" s="9">
        <v>1.3586781947724549</v>
      </c>
      <c r="GN173" s="9">
        <v>1.6624956324212816</v>
      </c>
      <c r="GO173" s="9">
        <v>3.4002342225434665</v>
      </c>
      <c r="GP173" s="9">
        <v>1.7775864632776923</v>
      </c>
      <c r="GQ173" s="9">
        <v>6.0447236203679919</v>
      </c>
      <c r="GR173" s="9">
        <v>0.45996360780697443</v>
      </c>
      <c r="GS173" s="9">
        <v>5.179191295855281</v>
      </c>
      <c r="GT173" s="9">
        <v>1.7419980265480797</v>
      </c>
      <c r="GU173" s="9">
        <v>196.13602347146221</v>
      </c>
      <c r="GV173" s="9">
        <v>168.44157416319217</v>
      </c>
      <c r="GW173" s="9">
        <v>137.20971428807738</v>
      </c>
      <c r="GX173" s="9">
        <v>175.91308488051834</v>
      </c>
      <c r="GY173" s="9">
        <v>176.00756398139708</v>
      </c>
      <c r="GZ173" s="9">
        <v>123.72124393710604</v>
      </c>
      <c r="HA173" s="9">
        <v>255.92125380564644</v>
      </c>
      <c r="HB173" s="9">
        <v>119.07467656208726</v>
      </c>
      <c r="HC173" s="9">
        <v>144.3228535855078</v>
      </c>
      <c r="HD173" s="9">
        <v>165.19901153143496</v>
      </c>
      <c r="HE173" s="9">
        <v>107.36630351675554</v>
      </c>
      <c r="HF173" s="9">
        <v>138.36081736072344</v>
      </c>
      <c r="HG173" s="9">
        <v>124.64839817074042</v>
      </c>
      <c r="HH173" s="9">
        <v>16.608325363728923</v>
      </c>
      <c r="HI173" s="9">
        <v>1.2084404796435917</v>
      </c>
      <c r="HJ173" s="9">
        <v>18.013938260573699</v>
      </c>
      <c r="HK173" s="9">
        <v>0.52786033631369067</v>
      </c>
      <c r="HL173" s="34">
        <v>249.09926078461052</v>
      </c>
      <c r="HM173" s="9">
        <v>213.60848167580875</v>
      </c>
      <c r="HN173" s="34">
        <v>259.81761082353626</v>
      </c>
      <c r="HO173" s="9">
        <v>1.26445622797947</v>
      </c>
      <c r="HP173" s="9">
        <v>1.6263906318358199</v>
      </c>
      <c r="HQ173" s="9">
        <v>0.6582195833740252</v>
      </c>
      <c r="HR173" s="9">
        <v>2.0011940976565379</v>
      </c>
      <c r="HS173" s="9">
        <v>5.9401457503934481</v>
      </c>
      <c r="HT173" s="9">
        <v>0.64618128660618657</v>
      </c>
      <c r="HU173" s="9">
        <v>0.53996416135362013</v>
      </c>
      <c r="HV173" s="9">
        <v>0.95024416439628734</v>
      </c>
      <c r="HW173" s="9">
        <v>4.1910036652538674</v>
      </c>
      <c r="HX173" s="9">
        <v>0.98273819101914273</v>
      </c>
      <c r="HY173" s="9">
        <v>1.5655927693734428</v>
      </c>
      <c r="HZ173" s="9">
        <v>0.65551626709020849</v>
      </c>
      <c r="IA173" s="9">
        <v>2.0759876350484006</v>
      </c>
      <c r="IB173" s="9">
        <v>1.296697204846506</v>
      </c>
      <c r="IC173" s="9">
        <v>1.775961712111614</v>
      </c>
      <c r="ID173" s="9">
        <v>1.3879149633165553</v>
      </c>
      <c r="IE173" s="9">
        <v>2.1271646412190579</v>
      </c>
      <c r="IF173" s="9">
        <v>1.8756230777378147</v>
      </c>
      <c r="IG173" s="9">
        <v>1.2764046169996357</v>
      </c>
      <c r="IH173" s="9">
        <v>0.90197897406323269</v>
      </c>
      <c r="II173" s="9">
        <v>199.86846148046914</v>
      </c>
      <c r="IJ173" s="9">
        <v>240.75561276233887</v>
      </c>
      <c r="IK173" s="9">
        <v>215.05281857954861</v>
      </c>
      <c r="IL173" s="9">
        <v>190.77253263590083</v>
      </c>
      <c r="IM173" s="9">
        <v>270.76282933696172</v>
      </c>
      <c r="IN173" s="9">
        <v>193.78282263987029</v>
      </c>
      <c r="IO173" s="9">
        <v>190.63764985627407</v>
      </c>
      <c r="IP173" s="9">
        <v>196.8393678810117</v>
      </c>
      <c r="IQ173" s="9">
        <v>122.95430025849498</v>
      </c>
      <c r="IR173" s="9">
        <v>119.56026981206318</v>
      </c>
      <c r="IS173" s="9">
        <v>276.58599307258004</v>
      </c>
      <c r="IT173" s="9">
        <v>186.27979929278143</v>
      </c>
      <c r="IU173" s="9">
        <v>257.75064722389874</v>
      </c>
      <c r="IV173" s="9">
        <v>197.62807028619852</v>
      </c>
      <c r="IW173" s="9">
        <v>144.88045312040981</v>
      </c>
      <c r="IX173" s="9">
        <v>137.46643251130331</v>
      </c>
      <c r="IY173" s="9">
        <v>129.87198066660034</v>
      </c>
      <c r="IZ173" s="9">
        <v>136.06827885344737</v>
      </c>
      <c r="JA173" s="9">
        <v>138.74603854569287</v>
      </c>
      <c r="JB173" s="9">
        <v>116.9501950453886</v>
      </c>
      <c r="JC173" s="9">
        <v>176.60159412277915</v>
      </c>
      <c r="JD173" s="9">
        <v>222.23529295329337</v>
      </c>
      <c r="JE173" s="9">
        <v>1.8417119141508409</v>
      </c>
      <c r="JF173" s="9">
        <v>0.52642446820693001</v>
      </c>
      <c r="JG173" s="9">
        <v>0.88656706665543838</v>
      </c>
      <c r="JH173" s="9">
        <v>1.2383639232261388</v>
      </c>
      <c r="JI173" s="9">
        <v>1.5884124552083001</v>
      </c>
      <c r="JJ173" s="9">
        <v>1.9527026751776497</v>
      </c>
      <c r="JK173" s="9">
        <v>2.0897243911238097</v>
      </c>
      <c r="JL173" s="9">
        <v>2.203460376808867</v>
      </c>
      <c r="JM173" s="9">
        <v>1.4973536271000958</v>
      </c>
      <c r="JN173" s="9">
        <v>1.4901075865246705</v>
      </c>
      <c r="JO173" s="9">
        <v>1.6951817962729407</v>
      </c>
      <c r="JP173" s="9">
        <v>1.6763059086013208</v>
      </c>
      <c r="JQ173" s="9">
        <v>1.0439770339033592</v>
      </c>
      <c r="JR173" s="9">
        <v>1.0353114660691598</v>
      </c>
      <c r="JS173" s="9">
        <v>2.507196662689565</v>
      </c>
      <c r="JT173" s="9">
        <v>2.2315227388634877</v>
      </c>
      <c r="JU173" s="9">
        <v>1.3680135523618926</v>
      </c>
      <c r="JV173" s="9">
        <v>1.3231113448716361</v>
      </c>
      <c r="JW173" s="9">
        <v>3.2295581250243059</v>
      </c>
      <c r="JX173" s="9">
        <v>2.6527380021355333</v>
      </c>
      <c r="JY173" s="9">
        <v>1.7811940978442977</v>
      </c>
      <c r="JZ173" s="9">
        <v>1.7667745317901742</v>
      </c>
      <c r="KA173" s="9">
        <v>1.1785332373902189</v>
      </c>
      <c r="KB173" s="9">
        <v>1.0095619083771374</v>
      </c>
      <c r="KC173" s="9">
        <v>0.87176614012193232</v>
      </c>
      <c r="KD173" s="9">
        <v>0.97714280983658286</v>
      </c>
      <c r="KE173" s="9">
        <v>0.76669978163567754</v>
      </c>
      <c r="KF173" s="9">
        <v>1.3546964779719084</v>
      </c>
      <c r="KG173" s="9">
        <v>0.48868912656792302</v>
      </c>
      <c r="KH173" s="9">
        <v>0.86132586519765908</v>
      </c>
      <c r="KI173" s="9">
        <v>2.0286240770001447</v>
      </c>
      <c r="KJ173" s="9">
        <v>0.69996675870123926</v>
      </c>
      <c r="KK173" s="9">
        <v>0.56575474589871977</v>
      </c>
      <c r="KL173" s="9">
        <v>1.9933458525849164</v>
      </c>
      <c r="KM173" s="9">
        <v>1.9089113398313122</v>
      </c>
      <c r="KN173" s="9">
        <v>0.77798803589968502</v>
      </c>
      <c r="KO173" s="9">
        <v>0.67274507707546261</v>
      </c>
      <c r="KP173" s="9">
        <v>2.2716603534496063</v>
      </c>
      <c r="KQ173" s="9">
        <v>0.29281465133890322</v>
      </c>
      <c r="KR173" s="9">
        <v>0.252286935730623</v>
      </c>
      <c r="KS173" s="9">
        <v>0.26525672292681707</v>
      </c>
      <c r="KT173" s="9">
        <v>0.20514394247686255</v>
      </c>
      <c r="KU173" s="9">
        <v>74.361358157538575</v>
      </c>
      <c r="KV173" s="27">
        <v>1.4401785540028196</v>
      </c>
      <c r="KW173" s="27">
        <v>0.9170979006071982</v>
      </c>
      <c r="KX173" s="27">
        <v>1.823486739689502</v>
      </c>
      <c r="KY173" s="27">
        <v>1.1542844873200482</v>
      </c>
      <c r="KZ173" s="27">
        <v>1.0139059178760628</v>
      </c>
      <c r="LA173" s="27">
        <v>1.2358897802798425</v>
      </c>
      <c r="LB173" s="27">
        <v>0.55615915608508215</v>
      </c>
      <c r="LC173" s="27">
        <v>0.80378940608435034</v>
      </c>
      <c r="LD173" s="27">
        <v>1.2536840045151698</v>
      </c>
      <c r="LE173" s="27">
        <v>1.4581800509388001</v>
      </c>
      <c r="LF173" s="27">
        <v>0.97989219706655428</v>
      </c>
      <c r="LG173" s="27">
        <v>0.94888092874255758</v>
      </c>
      <c r="LH173" s="27">
        <v>0.86640429497906246</v>
      </c>
      <c r="LI173" s="27">
        <v>0.88300958955387687</v>
      </c>
      <c r="LJ173" s="9">
        <v>104.48967031035507</v>
      </c>
      <c r="LK173" s="27">
        <v>289.48473504201087</v>
      </c>
      <c r="LL173" s="9">
        <v>1.9383128599416846</v>
      </c>
      <c r="LM173" s="9">
        <v>2.9920938411632099</v>
      </c>
      <c r="LN173" s="9">
        <v>2.275862681803154</v>
      </c>
      <c r="LO173" s="9">
        <v>2.1357788827127413</v>
      </c>
      <c r="LP173" s="9">
        <v>3.2879631123539994</v>
      </c>
      <c r="LQ173" s="9">
        <v>3.6186836708185091</v>
      </c>
      <c r="LR173" s="9">
        <v>3.5673727569132136</v>
      </c>
      <c r="LS173" s="9">
        <v>4.1889136450532565</v>
      </c>
      <c r="LT173" s="9">
        <v>280.81848976959634</v>
      </c>
      <c r="LU173" s="9">
        <v>268.58270481449256</v>
      </c>
      <c r="LV173" s="9">
        <v>302.79559170876632</v>
      </c>
      <c r="LW173" s="9">
        <v>256.1290498581896</v>
      </c>
      <c r="LX173" s="9">
        <v>269.18330328938191</v>
      </c>
      <c r="LY173" s="9">
        <v>249.70376266666429</v>
      </c>
      <c r="LZ173" s="9">
        <v>266.42311057737311</v>
      </c>
      <c r="MA173" s="9">
        <v>328.91547161692404</v>
      </c>
      <c r="MB173" s="9">
        <v>203.78147161692399</v>
      </c>
      <c r="MC173" s="9">
        <v>275.20550896925454</v>
      </c>
      <c r="MD173" s="9">
        <v>326.77381518117386</v>
      </c>
      <c r="ME173" s="9">
        <v>229.26014662097165</v>
      </c>
      <c r="MF173" s="9">
        <v>250.28396094060358</v>
      </c>
      <c r="MG173" s="9">
        <v>257.21105769697823</v>
      </c>
      <c r="MH173" s="9">
        <v>269.37844555702952</v>
      </c>
      <c r="MI173" s="9">
        <v>245.57733835443679</v>
      </c>
      <c r="MJ173" s="9">
        <v>227.74584161510083</v>
      </c>
      <c r="MK173" s="9">
        <v>260.85650944903728</v>
      </c>
      <c r="ML173" s="9">
        <v>346.7048982836298</v>
      </c>
      <c r="MM173" s="9">
        <v>410.10482721728158</v>
      </c>
      <c r="MN173" s="9">
        <v>373.79127821189201</v>
      </c>
      <c r="MO173" s="9">
        <v>199.67768521816888</v>
      </c>
      <c r="MP173" s="9">
        <v>184.8164892189626</v>
      </c>
      <c r="MQ173" s="9">
        <v>232.41962837301244</v>
      </c>
      <c r="MR173" s="9">
        <v>237.97641457411765</v>
      </c>
      <c r="MS173" s="9">
        <v>246.65526438438002</v>
      </c>
      <c r="MT173" s="9">
        <v>232.12405346841859</v>
      </c>
      <c r="MU173" s="9">
        <v>247.42049837448982</v>
      </c>
      <c r="MV173" s="9">
        <v>300.58162031073789</v>
      </c>
      <c r="MW173" s="9">
        <v>85.782756356721421</v>
      </c>
      <c r="MX173" s="9">
        <v>86.599074052194794</v>
      </c>
      <c r="MY173" s="9">
        <v>82.009377078686697</v>
      </c>
      <c r="MZ173" s="9">
        <v>94.134676740179373</v>
      </c>
      <c r="NA173" s="9">
        <v>87.772866969517594</v>
      </c>
      <c r="NB173" s="9">
        <v>90.53993827394963</v>
      </c>
      <c r="NC173" s="9">
        <v>85.222510666666665</v>
      </c>
      <c r="ND173" s="9">
        <v>80.244013150773782</v>
      </c>
      <c r="NE173" s="9">
        <v>259.99912133333339</v>
      </c>
      <c r="NF173" s="9">
        <v>268.06055333333336</v>
      </c>
      <c r="NG173" s="9">
        <v>9.8802817159833722</v>
      </c>
      <c r="NH173" s="9">
        <v>12.09582492910797</v>
      </c>
      <c r="NI173" s="9">
        <v>8.4614696869578268</v>
      </c>
      <c r="NJ173" s="9">
        <v>100.79653254852495</v>
      </c>
      <c r="NK173" s="9">
        <v>234.25957026810485</v>
      </c>
      <c r="NL173" s="9">
        <v>199.82707296129271</v>
      </c>
      <c r="NM173" s="9">
        <v>161.86455642195747</v>
      </c>
      <c r="NN173" s="9">
        <v>1.6943821660908975</v>
      </c>
      <c r="NO173" s="9">
        <v>1.8271474678383102</v>
      </c>
      <c r="NP173" s="27">
        <v>88.797130129219639</v>
      </c>
      <c r="NQ173" s="27">
        <v>115.88367907870575</v>
      </c>
      <c r="NR173" s="27">
        <v>93.938675868059349</v>
      </c>
      <c r="NS173" s="27">
        <v>180.71213366296877</v>
      </c>
      <c r="NT173" s="27">
        <v>102.49379077773966</v>
      </c>
      <c r="NU173" s="27">
        <v>232.18250381337828</v>
      </c>
      <c r="NV173" s="27">
        <v>1748.4209321313897</v>
      </c>
      <c r="NW173" s="27">
        <v>342.96065229907305</v>
      </c>
      <c r="NX173" s="27">
        <v>285.61143450289228</v>
      </c>
      <c r="NY173" s="27">
        <v>210.34480543060602</v>
      </c>
      <c r="NZ173" s="27">
        <v>105.9689496013911</v>
      </c>
      <c r="OA173" s="27">
        <v>105.6365816477899</v>
      </c>
      <c r="OB173" s="27">
        <v>106.6410742172533</v>
      </c>
      <c r="OC173" s="27">
        <v>150.51653820937048</v>
      </c>
      <c r="OD173" s="27">
        <v>1047.2430930233029</v>
      </c>
      <c r="OE173" s="27">
        <v>173.54251440292026</v>
      </c>
      <c r="OF173" s="27">
        <v>2593.3307438930192</v>
      </c>
      <c r="OG173" s="27">
        <v>3512.103716969199</v>
      </c>
      <c r="OH173" s="27">
        <v>6971.4607893748607</v>
      </c>
      <c r="OI173" s="27">
        <v>3019.6985914838524</v>
      </c>
      <c r="OJ173" s="9">
        <v>310.25164587806694</v>
      </c>
      <c r="OK173" s="9">
        <v>246.8798592680414</v>
      </c>
      <c r="OL173" s="9">
        <v>42.548001649922085</v>
      </c>
      <c r="OM173" s="9">
        <v>127.39656414370396</v>
      </c>
      <c r="ON173" s="9">
        <v>376.99319758825777</v>
      </c>
      <c r="OO173" s="9">
        <v>228.84402638892709</v>
      </c>
      <c r="OP173" s="9">
        <v>113.16373923510638</v>
      </c>
      <c r="OQ173" s="9">
        <v>114.91454373191577</v>
      </c>
      <c r="OR173" s="9">
        <v>161.65957365054169</v>
      </c>
      <c r="OS173" s="9">
        <v>192.17585392646518</v>
      </c>
      <c r="OT173" s="9">
        <v>258.65710001447172</v>
      </c>
      <c r="OU173" s="9">
        <v>386.51357538113285</v>
      </c>
      <c r="OV173" s="9">
        <v>224.32312616171802</v>
      </c>
      <c r="OW173" s="9">
        <v>268.30594624224761</v>
      </c>
      <c r="OX173" s="9">
        <v>222.83338144339626</v>
      </c>
      <c r="OY173" s="9">
        <v>201.85197203791387</v>
      </c>
      <c r="OZ173" s="9">
        <v>189.94692605762796</v>
      </c>
      <c r="PA173" s="9">
        <v>157.64778967424945</v>
      </c>
      <c r="PB173" s="9">
        <v>156.10135067732898</v>
      </c>
      <c r="PC173" s="9">
        <v>158.92276650830135</v>
      </c>
      <c r="PD173" s="9">
        <v>158.4083182734548</v>
      </c>
      <c r="PE173" s="9">
        <v>235.94777818253019</v>
      </c>
    </row>
    <row r="174" spans="1:421" ht="15.75">
      <c r="A174" s="2">
        <v>44562</v>
      </c>
      <c r="B174" s="9">
        <v>260.57393066666668</v>
      </c>
      <c r="C174" s="9">
        <v>118.95766400000001</v>
      </c>
      <c r="D174" s="9">
        <v>225.05504000000005</v>
      </c>
      <c r="E174" s="9">
        <v>1328.27</v>
      </c>
      <c r="F174" s="9">
        <v>165.33333333333334</v>
      </c>
      <c r="G174" s="9">
        <v>377</v>
      </c>
      <c r="H174" s="9">
        <v>178.48008513333332</v>
      </c>
      <c r="I174" s="9">
        <v>185.29999999999998</v>
      </c>
      <c r="J174" s="9">
        <v>143.29915599999998</v>
      </c>
      <c r="K174" s="9">
        <v>167.24796183333331</v>
      </c>
      <c r="L174" s="9">
        <v>135.33333333333334</v>
      </c>
      <c r="M174" s="9">
        <v>1305.2966666666669</v>
      </c>
      <c r="N174" s="9">
        <v>280</v>
      </c>
      <c r="O174" s="9">
        <v>131.17504589000001</v>
      </c>
      <c r="P174" s="9">
        <v>172.18102662199999</v>
      </c>
      <c r="Q174" s="9">
        <v>147.20436800000002</v>
      </c>
      <c r="R174" s="9">
        <v>146.80125877083333</v>
      </c>
      <c r="S174" s="9">
        <v>135.09110864659868</v>
      </c>
      <c r="T174" s="9">
        <v>117.12425105853333</v>
      </c>
      <c r="U174" s="9">
        <v>539.81287162009994</v>
      </c>
      <c r="V174" s="9">
        <v>180.88594399272725</v>
      </c>
      <c r="W174" s="9">
        <v>207.66666666666666</v>
      </c>
      <c r="X174" s="9">
        <v>1334.8333333333333</v>
      </c>
      <c r="Y174" s="9">
        <v>177.22716123333331</v>
      </c>
      <c r="Z174" s="9">
        <v>301.86461190619696</v>
      </c>
      <c r="AA174" s="17">
        <v>274.84295329333332</v>
      </c>
      <c r="AB174" s="9">
        <v>369.66666666666669</v>
      </c>
      <c r="AC174" s="9">
        <v>820.66666666666663</v>
      </c>
      <c r="AD174" s="9">
        <v>369.33333333333331</v>
      </c>
      <c r="AE174" s="9">
        <v>1533.2180033645307</v>
      </c>
      <c r="AF174" s="9">
        <v>1299.2575973866669</v>
      </c>
      <c r="AG174" s="9">
        <v>1352.9678829832822</v>
      </c>
      <c r="AH174" s="9">
        <v>1366.9500634096876</v>
      </c>
      <c r="AI174" s="9">
        <v>1353.2768357666585</v>
      </c>
      <c r="AJ174" s="9">
        <v>1307.876435175667</v>
      </c>
      <c r="AK174" s="9">
        <v>2032.2167545683976</v>
      </c>
      <c r="AL174" s="9">
        <v>205.03718082341018</v>
      </c>
      <c r="AM174" s="9">
        <v>181.48691031305816</v>
      </c>
      <c r="AN174" s="9">
        <v>142.72299403513071</v>
      </c>
      <c r="AO174" s="9">
        <v>181.15030904727269</v>
      </c>
      <c r="AP174" s="9">
        <v>296.33333333333331</v>
      </c>
      <c r="AQ174" s="9">
        <v>250.71458123333332</v>
      </c>
      <c r="AR174" s="9">
        <v>177.20000000000002</v>
      </c>
      <c r="AS174" s="9">
        <v>165.83333333333334</v>
      </c>
      <c r="AT174" s="9">
        <v>175.33333333333334</v>
      </c>
      <c r="AU174" s="9">
        <v>175.26666666666668</v>
      </c>
      <c r="AV174" s="9">
        <v>151.43333333333334</v>
      </c>
      <c r="AW174" s="9">
        <v>215.10000000000002</v>
      </c>
      <c r="AX174" s="9">
        <v>136.33333333333331</v>
      </c>
      <c r="AY174" s="9">
        <v>203.76666666666665</v>
      </c>
      <c r="AZ174" s="9">
        <v>145.5333333333333</v>
      </c>
      <c r="BA174" s="9">
        <v>130.70000000000002</v>
      </c>
      <c r="BB174" s="9">
        <v>138.83333333333334</v>
      </c>
      <c r="BC174" s="9">
        <v>198.10000000000002</v>
      </c>
      <c r="BD174" s="9">
        <v>101.73333333333335</v>
      </c>
      <c r="BE174" s="9">
        <v>171.2</v>
      </c>
      <c r="BF174" s="9">
        <v>155.03333333333333</v>
      </c>
      <c r="BG174" s="9">
        <v>94.999999999999986</v>
      </c>
      <c r="BH174" s="9">
        <v>148.13333333333333</v>
      </c>
      <c r="BI174" s="9">
        <v>185.32032244378448</v>
      </c>
      <c r="BJ174" s="9">
        <v>169.98605751708095</v>
      </c>
      <c r="BK174" s="9">
        <v>206.993733562778</v>
      </c>
      <c r="BL174" s="9">
        <v>143.58719920615229</v>
      </c>
      <c r="BM174" s="9">
        <v>122.80220737031354</v>
      </c>
      <c r="BN174" s="9">
        <v>138.04411477649819</v>
      </c>
      <c r="BO174" s="9">
        <v>161.87464045346991</v>
      </c>
      <c r="BP174" s="9">
        <v>194.12347309343022</v>
      </c>
      <c r="BQ174" s="9">
        <v>234.43526170798901</v>
      </c>
      <c r="BR174" s="9">
        <v>130.41709053916583</v>
      </c>
      <c r="BS174" s="9">
        <v>143.72661726583615</v>
      </c>
      <c r="BT174" s="9">
        <v>172.70519669742592</v>
      </c>
      <c r="BU174" s="9">
        <v>186.01126637189407</v>
      </c>
      <c r="BV174" s="9">
        <v>213.69841269841268</v>
      </c>
      <c r="BW174" s="9">
        <v>161.03333333333333</v>
      </c>
      <c r="BX174" s="9">
        <v>248</v>
      </c>
      <c r="BY174" s="9">
        <v>170.5</v>
      </c>
      <c r="BZ174" s="9">
        <v>191.3</v>
      </c>
      <c r="CA174" s="9">
        <v>260.97604403039844</v>
      </c>
      <c r="CB174" s="9">
        <v>177.4361111111111</v>
      </c>
      <c r="CC174" s="9">
        <v>1922.5772686009193</v>
      </c>
      <c r="CD174" s="9">
        <v>3103.0063095000005</v>
      </c>
      <c r="CE174" s="9">
        <v>3482.8790079753248</v>
      </c>
      <c r="CF174" s="9">
        <v>4205.1858307401199</v>
      </c>
      <c r="CG174" s="9">
        <v>3282.9716964351264</v>
      </c>
      <c r="CH174" s="27">
        <v>6813.9225911010453</v>
      </c>
      <c r="CI174" s="27">
        <v>3672.4181487146266</v>
      </c>
      <c r="CJ174" s="27">
        <v>12611.971379686744</v>
      </c>
      <c r="CK174" s="27">
        <v>4437.9566011954576</v>
      </c>
      <c r="CL174" s="27">
        <v>207.02450839352502</v>
      </c>
      <c r="CM174" s="27">
        <v>2834.5291065304627</v>
      </c>
      <c r="CN174" s="27">
        <v>10544.036900003319</v>
      </c>
      <c r="CO174" s="27">
        <v>12746.414429699991</v>
      </c>
      <c r="CP174" s="27">
        <v>12948.848662965696</v>
      </c>
      <c r="CQ174" s="27">
        <v>118.83736001616009</v>
      </c>
      <c r="CR174" s="27">
        <v>161.59668955929016</v>
      </c>
      <c r="CS174" s="27">
        <v>363.54457098871382</v>
      </c>
      <c r="CT174" s="27">
        <v>146.91568849751056</v>
      </c>
      <c r="CU174" s="27">
        <v>176.46356902430938</v>
      </c>
      <c r="CV174" s="27">
        <v>539.95013203625251</v>
      </c>
      <c r="CW174" s="9">
        <v>251.51436272589504</v>
      </c>
      <c r="CX174" s="9">
        <v>930.7098642990195</v>
      </c>
      <c r="CY174" s="9">
        <v>141.89625203160011</v>
      </c>
      <c r="CZ174" s="9">
        <v>163.32135951154726</v>
      </c>
      <c r="DA174" s="9">
        <v>200.10741582208323</v>
      </c>
      <c r="DB174" s="9">
        <v>1952.35417217964</v>
      </c>
      <c r="DC174" s="27">
        <v>292.11462739639626</v>
      </c>
      <c r="DD174" s="9">
        <v>5404.2788364911921</v>
      </c>
      <c r="DE174" s="9">
        <v>424.10597952391606</v>
      </c>
      <c r="DF174" s="9">
        <v>422.71912383325719</v>
      </c>
      <c r="DG174" s="9">
        <v>439.56702360106908</v>
      </c>
      <c r="DH174" s="9">
        <v>440.81732094184355</v>
      </c>
      <c r="DI174" s="9">
        <v>398.57528502276455</v>
      </c>
      <c r="DJ174" s="9">
        <v>964.56460518985511</v>
      </c>
      <c r="DK174" s="9">
        <v>965.62749419524584</v>
      </c>
      <c r="DL174" s="9">
        <v>1047.1298387959605</v>
      </c>
      <c r="DM174" s="9">
        <v>953.77355197667919</v>
      </c>
      <c r="DN174" s="9">
        <v>367.40932332958556</v>
      </c>
      <c r="DO174" s="9">
        <v>357.55207302852023</v>
      </c>
      <c r="DP174" s="9">
        <v>384.79994073392379</v>
      </c>
      <c r="DQ174" s="9">
        <v>361.07657229729352</v>
      </c>
      <c r="DR174" s="9">
        <v>6587.9326572269811</v>
      </c>
      <c r="DS174" s="9">
        <v>433.8489495909609</v>
      </c>
      <c r="DT174" s="9">
        <v>524.08525342845439</v>
      </c>
      <c r="DU174" s="9">
        <v>1011.4728615818036</v>
      </c>
      <c r="DV174" s="9">
        <v>1134.9099025019161</v>
      </c>
      <c r="DW174" s="9">
        <v>161.94922838575792</v>
      </c>
      <c r="DX174" s="9">
        <v>480.99742997410965</v>
      </c>
      <c r="DY174" s="9">
        <v>502.96070176465889</v>
      </c>
      <c r="DZ174" s="9">
        <v>1047.7808730843024</v>
      </c>
      <c r="EA174" s="9">
        <v>1077.9198601222488</v>
      </c>
      <c r="EB174" s="9">
        <v>245.10090291368152</v>
      </c>
      <c r="EC174" s="9">
        <v>240.65134851309554</v>
      </c>
      <c r="ED174" s="17">
        <v>885.26368983206521</v>
      </c>
      <c r="EE174" s="9">
        <v>551.64195323387435</v>
      </c>
      <c r="EF174" s="9">
        <v>1405.1062117749525</v>
      </c>
      <c r="EG174" s="9">
        <v>1295.140011962118</v>
      </c>
      <c r="EH174" s="9">
        <v>280.60618948591366</v>
      </c>
      <c r="EI174" s="9">
        <v>1029.2858540336497</v>
      </c>
      <c r="EJ174" s="9">
        <v>419.57352267592864</v>
      </c>
      <c r="EK174" s="9">
        <v>425.40510559971892</v>
      </c>
      <c r="EL174" s="9">
        <v>414.69200025320151</v>
      </c>
      <c r="EM174" s="9">
        <v>147.79311160318866</v>
      </c>
      <c r="EN174" s="9">
        <v>280.48725842742476</v>
      </c>
      <c r="EO174" s="9">
        <v>219.9675892788101</v>
      </c>
      <c r="EP174" s="9">
        <v>192.01330496687936</v>
      </c>
      <c r="EQ174" s="9">
        <v>299.15680920634253</v>
      </c>
      <c r="ER174" s="9">
        <v>311.69482674850752</v>
      </c>
      <c r="ES174" s="9">
        <v>143.22867543206067</v>
      </c>
      <c r="ET174" s="9">
        <v>267.20659911287447</v>
      </c>
      <c r="EU174" s="9">
        <v>119.2006671737357</v>
      </c>
      <c r="EV174" s="9">
        <v>246.58948754306851</v>
      </c>
      <c r="EW174" s="9">
        <v>182.30995961205016</v>
      </c>
      <c r="EX174" s="9">
        <v>188.18287773298502</v>
      </c>
      <c r="EY174" s="9">
        <v>174.4331267136684</v>
      </c>
      <c r="EZ174" s="9">
        <v>193.14732210924893</v>
      </c>
      <c r="FA174" s="9">
        <v>194.9782439971606</v>
      </c>
      <c r="FB174" s="9">
        <v>141.83500113478402</v>
      </c>
      <c r="FC174" s="9">
        <v>743.64362758723746</v>
      </c>
      <c r="FD174" s="9">
        <v>4892.7494329563233</v>
      </c>
      <c r="FE174" s="9">
        <v>359.98048698632078</v>
      </c>
      <c r="FF174" s="9">
        <v>1083.9967058767706</v>
      </c>
      <c r="FG174" s="9">
        <v>1355.4119992759224</v>
      </c>
      <c r="FH174" s="9">
        <v>633.646884781729</v>
      </c>
      <c r="FI174" s="9">
        <v>481.87098901107828</v>
      </c>
      <c r="FJ174" s="9">
        <v>30.496754043522799</v>
      </c>
      <c r="FK174" s="9">
        <v>31.482254436934038</v>
      </c>
      <c r="FL174" s="9">
        <v>384.23021082633011</v>
      </c>
      <c r="FM174" s="9">
        <v>538.39773280969735</v>
      </c>
      <c r="FN174" s="9">
        <v>1285.9622416804764</v>
      </c>
      <c r="FO174" s="9">
        <v>180.76056380968643</v>
      </c>
      <c r="FP174" s="9">
        <v>518.46178935027331</v>
      </c>
      <c r="FQ174" s="9">
        <v>427.4613548320898</v>
      </c>
      <c r="FR174" s="9">
        <v>537.08749692909919</v>
      </c>
      <c r="FS174" s="9">
        <v>385.87717685355244</v>
      </c>
      <c r="FT174" s="9">
        <v>605.5698602152745</v>
      </c>
      <c r="FU174" s="9">
        <v>0.6967746186457906</v>
      </c>
      <c r="FV174" s="9">
        <v>644.65179515941725</v>
      </c>
      <c r="FW174" s="9">
        <v>686.9178273064058</v>
      </c>
      <c r="FX174" s="9">
        <v>163.62681057357815</v>
      </c>
      <c r="FY174" s="9">
        <v>196.73490455817827</v>
      </c>
      <c r="FZ174" s="9">
        <v>148.58001139101509</v>
      </c>
      <c r="GA174" s="9">
        <v>158.2996414284965</v>
      </c>
      <c r="GB174" s="9">
        <v>122.88891425680865</v>
      </c>
      <c r="GC174" s="9">
        <v>176.848068489946</v>
      </c>
      <c r="GD174" s="9">
        <v>151.23509698900736</v>
      </c>
      <c r="GE174" s="9">
        <v>129.08993576844711</v>
      </c>
      <c r="GF174" s="9">
        <v>99.001484920461408</v>
      </c>
      <c r="GG174" s="9">
        <v>160.02479279903326</v>
      </c>
      <c r="GH174" s="9">
        <v>171.20780371950261</v>
      </c>
      <c r="GI174" s="9">
        <v>702.96655749126421</v>
      </c>
      <c r="GJ174" s="9">
        <v>17.959722385722579</v>
      </c>
      <c r="GK174" s="9">
        <v>16.396359735568431</v>
      </c>
      <c r="GL174" s="9">
        <v>3.5132425817234418</v>
      </c>
      <c r="GM174" s="9">
        <v>1.2589611673764218</v>
      </c>
      <c r="GN174" s="9">
        <v>1.5482943227514383</v>
      </c>
      <c r="GO174" s="9">
        <v>3.3905126358358695</v>
      </c>
      <c r="GP174" s="9">
        <v>1.6596189249845725</v>
      </c>
      <c r="GQ174" s="9">
        <v>6.1612778340906456</v>
      </c>
      <c r="GR174" s="9">
        <v>0.45369423817649207</v>
      </c>
      <c r="GS174" s="9">
        <v>5.2266909222445062</v>
      </c>
      <c r="GT174" s="9">
        <v>1.6421237919178118</v>
      </c>
      <c r="GU174" s="9">
        <v>190.31076189491043</v>
      </c>
      <c r="GV174" s="9">
        <v>166.97883812160225</v>
      </c>
      <c r="GW174" s="9">
        <v>130.938753646728</v>
      </c>
      <c r="GX174" s="9">
        <v>170.24738149219442</v>
      </c>
      <c r="GY174" s="9">
        <v>170.95713631987377</v>
      </c>
      <c r="GZ174" s="9">
        <v>115.42370401829257</v>
      </c>
      <c r="HA174" s="9">
        <v>255.72371056564711</v>
      </c>
      <c r="HB174" s="9">
        <v>111.17241877757549</v>
      </c>
      <c r="HC174" s="9">
        <v>133.73061327412933</v>
      </c>
      <c r="HD174" s="9">
        <v>162.94732542344289</v>
      </c>
      <c r="HE174" s="9">
        <v>99.99102250133069</v>
      </c>
      <c r="HF174" s="9">
        <v>139.62975815787101</v>
      </c>
      <c r="HG174" s="9">
        <v>118.67657964133862</v>
      </c>
      <c r="HH174" s="9">
        <v>15.291338485612414</v>
      </c>
      <c r="HI174" s="9">
        <v>1.2021738019290913</v>
      </c>
      <c r="HJ174" s="9">
        <v>17.23373354437739</v>
      </c>
      <c r="HK174" s="9">
        <v>0.52394265327363476</v>
      </c>
      <c r="HL174" s="34">
        <v>247.30896753083533</v>
      </c>
      <c r="HM174" s="9">
        <v>209.18070933078596</v>
      </c>
      <c r="HN174" s="34">
        <v>253.94489986657456</v>
      </c>
      <c r="HO174" s="9">
        <v>1.3084728620576171</v>
      </c>
      <c r="HP174" s="9">
        <v>1.728034875217235</v>
      </c>
      <c r="HQ174" s="9">
        <v>0.74514740590353956</v>
      </c>
      <c r="HR174" s="9">
        <v>2.0702167834230778</v>
      </c>
      <c r="HS174" s="9">
        <v>6.1511079089244705</v>
      </c>
      <c r="HT174" s="9">
        <v>0.69733218821523146</v>
      </c>
      <c r="HU174" s="9">
        <v>0.57688475242820825</v>
      </c>
      <c r="HV174" s="9">
        <v>0.97651776811262125</v>
      </c>
      <c r="HW174" s="9">
        <v>4.1827541651049396</v>
      </c>
      <c r="HX174" s="9">
        <v>1.0174802150183071</v>
      </c>
      <c r="HY174" s="9">
        <v>1.6652519871278419</v>
      </c>
      <c r="HZ174" s="9">
        <v>0.67663939772174686</v>
      </c>
      <c r="IA174" s="9">
        <v>2.0903214508638177</v>
      </c>
      <c r="IB174" s="9">
        <v>1.1198718224041369</v>
      </c>
      <c r="IC174" s="9">
        <v>1.8324414290698712</v>
      </c>
      <c r="ID174" s="9">
        <v>1.3598508436506891</v>
      </c>
      <c r="IE174" s="9">
        <v>2.2142423192083927</v>
      </c>
      <c r="IF174" s="9">
        <v>2.0181044447802239</v>
      </c>
      <c r="IG174" s="9">
        <v>1.3154525085462339</v>
      </c>
      <c r="IH174" s="9">
        <v>0.97933272442443409</v>
      </c>
      <c r="II174" s="9">
        <v>205.98894343659387</v>
      </c>
      <c r="IJ174" s="9">
        <v>243.4068777376562</v>
      </c>
      <c r="IK174" s="9">
        <v>223.89777981637889</v>
      </c>
      <c r="IL174" s="9">
        <v>193.57957607083802</v>
      </c>
      <c r="IM174" s="9">
        <v>284.38696027859828</v>
      </c>
      <c r="IN174" s="9">
        <v>194.92540389904974</v>
      </c>
      <c r="IO174" s="9">
        <v>198.34263301908067</v>
      </c>
      <c r="IP174" s="9">
        <v>205.88601825647459</v>
      </c>
      <c r="IQ174" s="9">
        <v>131.45246515100263</v>
      </c>
      <c r="IR174" s="9">
        <v>121.68722297593135</v>
      </c>
      <c r="IS174" s="9">
        <v>288.60858902062574</v>
      </c>
      <c r="IT174" s="9">
        <v>189.85637568893645</v>
      </c>
      <c r="IU174" s="9">
        <v>216.74683006713622</v>
      </c>
      <c r="IV174" s="9">
        <v>193.68260523264962</v>
      </c>
      <c r="IW174" s="9">
        <v>149.92384627943403</v>
      </c>
      <c r="IX174" s="9">
        <v>142.20775289885893</v>
      </c>
      <c r="IY174" s="9">
        <v>140.1524840524832</v>
      </c>
      <c r="IZ174" s="9">
        <v>139.83047405643543</v>
      </c>
      <c r="JA174" s="9">
        <v>143.65102569791148</v>
      </c>
      <c r="JB174" s="9">
        <v>124.39476503986569</v>
      </c>
      <c r="JC174" s="9">
        <v>152.51914503290936</v>
      </c>
      <c r="JD174" s="9">
        <v>217.74161861425708</v>
      </c>
      <c r="JE174" s="9">
        <v>1.8774580827316396</v>
      </c>
      <c r="JF174" s="9">
        <v>0.50724853750376497</v>
      </c>
      <c r="JG174" s="9">
        <v>0.98770965432073288</v>
      </c>
      <c r="JH174" s="9">
        <v>1.3738303015207474</v>
      </c>
      <c r="JI174" s="9">
        <v>1.7286945109002578</v>
      </c>
      <c r="JJ174" s="9">
        <v>2.1351588535563004</v>
      </c>
      <c r="JK174" s="9">
        <v>2.2770443744265019</v>
      </c>
      <c r="JL174" s="9">
        <v>2.3903469789768095</v>
      </c>
      <c r="JM174" s="9">
        <v>1.5796841665774739</v>
      </c>
      <c r="JN174" s="9">
        <v>1.5647756371230968</v>
      </c>
      <c r="JO174" s="9">
        <v>1.8282184497045493</v>
      </c>
      <c r="JP174" s="9">
        <v>1.8113864722451867</v>
      </c>
      <c r="JQ174" s="9">
        <v>1.1342806254141033</v>
      </c>
      <c r="JR174" s="9">
        <v>1.1306366157927386</v>
      </c>
      <c r="JS174" s="9">
        <v>2.5993986134948273</v>
      </c>
      <c r="JT174" s="9">
        <v>2.4933284603014121</v>
      </c>
      <c r="JU174" s="9">
        <v>1.4544331477275363</v>
      </c>
      <c r="JV174" s="9">
        <v>1.4030774563348114</v>
      </c>
      <c r="JW174" s="9">
        <v>2.9461823114576475</v>
      </c>
      <c r="JX174" s="9">
        <v>2.7117709791752063</v>
      </c>
      <c r="JY174" s="9">
        <v>1.8975357141785452</v>
      </c>
      <c r="JZ174" s="9">
        <v>1.8925084630300637</v>
      </c>
      <c r="KA174" s="9">
        <v>1.2952487944598052</v>
      </c>
      <c r="KB174" s="9">
        <v>1.0633937469283696</v>
      </c>
      <c r="KC174" s="9">
        <v>0.81965592980080526</v>
      </c>
      <c r="KD174" s="9">
        <v>1.0504154532908119</v>
      </c>
      <c r="KE174" s="9">
        <v>0.74549995262498503</v>
      </c>
      <c r="KF174" s="9">
        <v>1.5016063822766004</v>
      </c>
      <c r="KG174" s="9">
        <v>0.55260845473628484</v>
      </c>
      <c r="KH174" s="9">
        <v>0.92672020288936863</v>
      </c>
      <c r="KI174" s="9">
        <v>2.0674527912263612</v>
      </c>
      <c r="KJ174" s="9">
        <v>0.67875074057765528</v>
      </c>
      <c r="KK174" s="9">
        <v>0.54897051520214746</v>
      </c>
      <c r="KL174" s="9">
        <v>2.171015010248007</v>
      </c>
      <c r="KM174" s="9">
        <v>2.0628085321028444</v>
      </c>
      <c r="KN174" s="9">
        <v>0.78418108572337486</v>
      </c>
      <c r="KO174" s="9">
        <v>0.69661996980365481</v>
      </c>
      <c r="KP174" s="9">
        <v>2.5679412537921436</v>
      </c>
      <c r="KQ174" s="9">
        <v>0.31066224643356583</v>
      </c>
      <c r="KR174" s="9">
        <v>0.2700101385828646</v>
      </c>
      <c r="KS174" s="9">
        <v>0.27477757244501488</v>
      </c>
      <c r="KT174" s="9">
        <v>0.20703110633102376</v>
      </c>
      <c r="KU174" s="9">
        <v>66.619475035151098</v>
      </c>
      <c r="KV174" s="27">
        <v>1.5758704729602386</v>
      </c>
      <c r="KW174" s="27">
        <v>0.90869038534190161</v>
      </c>
      <c r="KX174" s="27">
        <v>1.7579250529436297</v>
      </c>
      <c r="KY174" s="27">
        <v>1.1209814852144131</v>
      </c>
      <c r="KZ174" s="27">
        <v>0.91254252647357215</v>
      </c>
      <c r="LA174" s="27">
        <v>1.1303691815926995</v>
      </c>
      <c r="LB174" s="27">
        <v>0.49409344157857671</v>
      </c>
      <c r="LC174" s="27">
        <v>0.72464864134850016</v>
      </c>
      <c r="LD174" s="27">
        <v>1.3055625270434916</v>
      </c>
      <c r="LE174" s="27">
        <v>1.4662301128881481</v>
      </c>
      <c r="LF174" s="27">
        <v>1.0174048493828196</v>
      </c>
      <c r="LG174" s="27">
        <v>1.0015183566454453</v>
      </c>
      <c r="LH174" s="27">
        <v>0.92255712652944577</v>
      </c>
      <c r="LI174" s="27">
        <v>0.85833858808241803</v>
      </c>
      <c r="LJ174" s="9">
        <v>105.50036341553249</v>
      </c>
      <c r="LK174" s="27">
        <v>292.11462739639626</v>
      </c>
      <c r="LL174" s="9">
        <v>1.884004103290615</v>
      </c>
      <c r="LM174" s="9">
        <v>3.0206337573922712</v>
      </c>
      <c r="LN174" s="9">
        <v>2.440388444145118</v>
      </c>
      <c r="LO174" s="9">
        <v>2.339538283957709</v>
      </c>
      <c r="LP174" s="9">
        <v>3.3313276612249858</v>
      </c>
      <c r="LQ174" s="9">
        <v>3.6875752806527662</v>
      </c>
      <c r="LR174" s="9">
        <v>3.2631345146005972</v>
      </c>
      <c r="LS174" s="9">
        <v>4.5487992923268488</v>
      </c>
      <c r="LT174" s="9">
        <v>282.89043411378481</v>
      </c>
      <c r="LU174" s="9">
        <v>270.80565422980038</v>
      </c>
      <c r="LV174" s="9">
        <v>303.64233468784755</v>
      </c>
      <c r="LW174" s="9">
        <v>257.72972802294782</v>
      </c>
      <c r="LX174" s="9">
        <v>275.60889765943551</v>
      </c>
      <c r="LY174" s="9">
        <v>250.82500266666429</v>
      </c>
      <c r="LZ174" s="9">
        <v>267.17238258635837</v>
      </c>
      <c r="MA174" s="9">
        <v>329.37746912986211</v>
      </c>
      <c r="MB174" s="9">
        <v>203.89346912986204</v>
      </c>
      <c r="MC174" s="9">
        <v>279.32269455807022</v>
      </c>
      <c r="MD174" s="9">
        <v>335.6211478210223</v>
      </c>
      <c r="ME174" s="9">
        <v>228.89761261382316</v>
      </c>
      <c r="MF174" s="9">
        <v>250.96504038367976</v>
      </c>
      <c r="MG174" s="9">
        <v>259.40232644810254</v>
      </c>
      <c r="MH174" s="9">
        <v>278.49996264400568</v>
      </c>
      <c r="MI174" s="9">
        <v>248.19408560824752</v>
      </c>
      <c r="MJ174" s="9">
        <v>229.9914503770338</v>
      </c>
      <c r="MK174" s="9">
        <v>263.80618976173832</v>
      </c>
      <c r="ML174" s="9">
        <v>348.73409761579342</v>
      </c>
      <c r="MM174" s="9">
        <v>412.88642100100964</v>
      </c>
      <c r="MN174" s="9">
        <v>374.48415937922692</v>
      </c>
      <c r="MO174" s="9">
        <v>202.53701354635419</v>
      </c>
      <c r="MP174" s="9">
        <v>185.73408278660713</v>
      </c>
      <c r="MQ174" s="9">
        <v>234.26643596027699</v>
      </c>
      <c r="MR174" s="9">
        <v>239.71966303370306</v>
      </c>
      <c r="MS174" s="9">
        <v>251.35822529625239</v>
      </c>
      <c r="MT174" s="9">
        <v>232.08472013303873</v>
      </c>
      <c r="MU174" s="9">
        <v>248.82965907874291</v>
      </c>
      <c r="MV174" s="9">
        <v>302.44600601442289</v>
      </c>
      <c r="MW174" s="9">
        <v>89.066834684090864</v>
      </c>
      <c r="MX174" s="9">
        <v>89.115280490436774</v>
      </c>
      <c r="MY174" s="9">
        <v>86.598148782962653</v>
      </c>
      <c r="MZ174" s="9">
        <v>95.953256534979104</v>
      </c>
      <c r="NA174" s="9">
        <v>92.182231008689911</v>
      </c>
      <c r="NB174" s="9">
        <v>96.68164604530277</v>
      </c>
      <c r="NC174" s="9">
        <v>87.472475666666668</v>
      </c>
      <c r="ND174" s="9">
        <v>80.891924935482734</v>
      </c>
      <c r="NE174" s="9">
        <v>261.3802413333334</v>
      </c>
      <c r="NF174" s="9">
        <v>269.51168333333339</v>
      </c>
      <c r="NG174" s="9">
        <v>10.670569588179829</v>
      </c>
      <c r="NH174" s="9">
        <v>11.882061572768638</v>
      </c>
      <c r="NI174" s="9">
        <v>9.2160090533763146</v>
      </c>
      <c r="NJ174" s="9">
        <v>101.52131593496512</v>
      </c>
      <c r="NK174" s="9">
        <v>235.74024098096467</v>
      </c>
      <c r="NL174" s="9">
        <v>228.93295479699316</v>
      </c>
      <c r="NM174" s="9">
        <v>176.29859499524275</v>
      </c>
      <c r="NN174" s="9">
        <v>1.7039248831801943</v>
      </c>
      <c r="NO174" s="9">
        <v>1.8342165023533319</v>
      </c>
      <c r="NP174" s="27">
        <v>92.871012771200157</v>
      </c>
      <c r="NQ174" s="27">
        <v>127.29891906768533</v>
      </c>
      <c r="NR174" s="27">
        <v>96.933138962491483</v>
      </c>
      <c r="NS174" s="27">
        <v>187.17154525214465</v>
      </c>
      <c r="NT174" s="27">
        <v>107.38257151782334</v>
      </c>
      <c r="NU174" s="27">
        <v>232.55242183875936</v>
      </c>
      <c r="NV174" s="27">
        <v>1759.5547180405176</v>
      </c>
      <c r="NW174" s="27">
        <v>342.51891433631596</v>
      </c>
      <c r="NX174" s="27">
        <v>289.148745277687</v>
      </c>
      <c r="NY174" s="27">
        <v>214.87550159632286</v>
      </c>
      <c r="NZ174" s="27">
        <v>107.5180051451127</v>
      </c>
      <c r="OA174" s="27">
        <v>107.31884694630946</v>
      </c>
      <c r="OB174" s="27">
        <v>108.08881170371919</v>
      </c>
      <c r="OC174" s="27">
        <v>155.90259138983441</v>
      </c>
      <c r="OD174" s="27">
        <v>1138.1169355555903</v>
      </c>
      <c r="OE174" s="27">
        <v>174.47378384520607</v>
      </c>
      <c r="OF174" s="27">
        <v>2645.7191932642922</v>
      </c>
      <c r="OG174" s="27">
        <v>3352.5749829078477</v>
      </c>
      <c r="OH174" s="27">
        <v>6967.6573244049569</v>
      </c>
      <c r="OI174" s="27">
        <v>2713.2443376557558</v>
      </c>
      <c r="OJ174" s="9">
        <v>309.76030158781055</v>
      </c>
      <c r="OK174" s="9">
        <v>246.40678463732246</v>
      </c>
      <c r="OL174" s="9">
        <v>43.0944297009883</v>
      </c>
      <c r="OM174" s="9">
        <v>129.76118104184945</v>
      </c>
      <c r="ON174" s="9">
        <v>383.16020591293602</v>
      </c>
      <c r="OO174" s="9">
        <v>230.78774111265932</v>
      </c>
      <c r="OP174" s="9">
        <v>112.94670315206389</v>
      </c>
      <c r="OQ174" s="9">
        <v>114.42483622194848</v>
      </c>
      <c r="OR174" s="9">
        <v>162.61500329335618</v>
      </c>
      <c r="OS174" s="9">
        <v>192.75226523646191</v>
      </c>
      <c r="OT174" s="9">
        <v>260.84068818407098</v>
      </c>
      <c r="OU174" s="9">
        <v>389.03598103131742</v>
      </c>
      <c r="OV174" s="9">
        <v>224.32655613015666</v>
      </c>
      <c r="OW174" s="9">
        <v>268.56270433824363</v>
      </c>
      <c r="OX174" s="9">
        <v>223.73397710177125</v>
      </c>
      <c r="OY174" s="9">
        <v>203.14406247917981</v>
      </c>
      <c r="OZ174" s="9">
        <v>190.10025484176879</v>
      </c>
      <c r="PA174" s="9">
        <v>157.63534811314855</v>
      </c>
      <c r="PB174" s="9">
        <v>156.50455033767793</v>
      </c>
      <c r="PC174" s="9">
        <v>160.56921870379117</v>
      </c>
      <c r="PD174" s="9">
        <v>158.56071074303148</v>
      </c>
      <c r="PE174" s="9">
        <v>241.47518797441285</v>
      </c>
    </row>
    <row r="175" spans="1:421" ht="15.75">
      <c r="A175" s="3">
        <v>44652</v>
      </c>
      <c r="B175" s="9">
        <v>260.57393066666668</v>
      </c>
      <c r="C175" s="9">
        <v>118.95766400000001</v>
      </c>
      <c r="D175" s="9">
        <v>225.05504000000005</v>
      </c>
      <c r="E175" s="9">
        <v>1328.27</v>
      </c>
      <c r="F175" s="9">
        <v>165.33333333333334</v>
      </c>
      <c r="G175" s="9">
        <v>377</v>
      </c>
      <c r="H175" s="9">
        <v>178.48008513333332</v>
      </c>
      <c r="I175" s="9">
        <v>185.29999999999998</v>
      </c>
      <c r="J175" s="9">
        <v>143.29915599999998</v>
      </c>
      <c r="K175" s="9">
        <v>167.24796183333331</v>
      </c>
      <c r="L175" s="9">
        <v>135.33333333333334</v>
      </c>
      <c r="M175" s="9">
        <v>1305.2966666666669</v>
      </c>
      <c r="N175" s="9">
        <v>280</v>
      </c>
      <c r="O175" s="9">
        <v>131.17504589000001</v>
      </c>
      <c r="P175" s="9">
        <v>172.18102662199999</v>
      </c>
      <c r="Q175" s="9">
        <v>147.20436800000002</v>
      </c>
      <c r="R175" s="9">
        <v>146.80125877083333</v>
      </c>
      <c r="S175" s="9">
        <v>135.09110864659868</v>
      </c>
      <c r="T175" s="9">
        <v>117.12425105853333</v>
      </c>
      <c r="U175" s="9">
        <v>539.81287162009994</v>
      </c>
      <c r="V175" s="9">
        <v>180.88594399272725</v>
      </c>
      <c r="W175" s="9">
        <v>207.66666666666666</v>
      </c>
      <c r="X175" s="9">
        <v>1334.8333333333333</v>
      </c>
      <c r="Y175" s="9">
        <v>177.22716123333331</v>
      </c>
      <c r="Z175" s="9">
        <v>301.86461190619696</v>
      </c>
      <c r="AA175" s="17">
        <v>274.84295329333332</v>
      </c>
      <c r="AB175" s="9">
        <v>369.66666666666669</v>
      </c>
      <c r="AC175" s="9">
        <v>820.66666666666663</v>
      </c>
      <c r="AD175" s="9">
        <v>369.33333333333331</v>
      </c>
      <c r="AE175" s="9">
        <v>1533.2180033645307</v>
      </c>
      <c r="AF175" s="9">
        <v>1299.2575973866669</v>
      </c>
      <c r="AG175" s="9">
        <v>1352.9678829832822</v>
      </c>
      <c r="AH175" s="9">
        <v>1366.9500634096876</v>
      </c>
      <c r="AI175" s="9">
        <v>1353.2768357666585</v>
      </c>
      <c r="AJ175" s="9">
        <v>1307.876435175667</v>
      </c>
      <c r="AK175" s="9">
        <v>2032.2167545683976</v>
      </c>
      <c r="AL175" s="9">
        <v>205.03718082341018</v>
      </c>
      <c r="AM175" s="9">
        <v>181.48691031305816</v>
      </c>
      <c r="AN175" s="9">
        <v>142.72299403513071</v>
      </c>
      <c r="AO175" s="9">
        <v>181.15030904727269</v>
      </c>
      <c r="AP175" s="9">
        <v>296.33333333333331</v>
      </c>
      <c r="AQ175" s="9">
        <v>250.71458123333332</v>
      </c>
      <c r="AR175" s="9">
        <v>177.20000000000002</v>
      </c>
      <c r="AS175" s="9">
        <v>165.83333333333334</v>
      </c>
      <c r="AT175" s="9">
        <v>175.33333333333334</v>
      </c>
      <c r="AU175" s="9">
        <v>175.26666666666668</v>
      </c>
      <c r="AV175" s="9">
        <v>151.43333333333334</v>
      </c>
      <c r="AW175" s="9">
        <v>215.10000000000002</v>
      </c>
      <c r="AX175" s="9">
        <v>136.33333333333331</v>
      </c>
      <c r="AY175" s="9">
        <v>203.76666666666665</v>
      </c>
      <c r="AZ175" s="9">
        <v>145.5333333333333</v>
      </c>
      <c r="BA175" s="9">
        <v>130.70000000000002</v>
      </c>
      <c r="BB175" s="9">
        <v>138.83333333333334</v>
      </c>
      <c r="BC175" s="9">
        <v>198.10000000000002</v>
      </c>
      <c r="BD175" s="9">
        <v>101.73333333333335</v>
      </c>
      <c r="BE175" s="9">
        <v>171.2</v>
      </c>
      <c r="BF175" s="9">
        <v>155.03333333333333</v>
      </c>
      <c r="BG175" s="9">
        <v>94.999999999999986</v>
      </c>
      <c r="BH175" s="9">
        <v>148.13333333333333</v>
      </c>
      <c r="BI175" s="9">
        <v>185.32032244378448</v>
      </c>
      <c r="BJ175" s="9">
        <v>169.98605751708095</v>
      </c>
      <c r="BK175" s="9">
        <v>206.993733562778</v>
      </c>
      <c r="BL175" s="9">
        <v>143.58719920615229</v>
      </c>
      <c r="BM175" s="9">
        <v>122.80220737031354</v>
      </c>
      <c r="BN175" s="9">
        <v>138.04411477649819</v>
      </c>
      <c r="BO175" s="9">
        <v>161.87464045346991</v>
      </c>
      <c r="BP175" s="9">
        <v>194.12347309343022</v>
      </c>
      <c r="BQ175" s="9">
        <v>234.43526170798901</v>
      </c>
      <c r="BR175" s="9">
        <v>130.41709053916583</v>
      </c>
      <c r="BS175" s="9">
        <v>143.72661726583615</v>
      </c>
      <c r="BT175" s="9">
        <v>172.70519669742592</v>
      </c>
      <c r="BU175" s="9">
        <v>186.01126637189407</v>
      </c>
      <c r="BV175" s="9">
        <v>213.69841269841268</v>
      </c>
      <c r="BW175" s="9">
        <v>161.03333333333333</v>
      </c>
      <c r="BX175" s="9">
        <v>248</v>
      </c>
      <c r="BY175" s="9">
        <v>170.5</v>
      </c>
      <c r="BZ175" s="9">
        <v>191.3</v>
      </c>
      <c r="CA175" s="9">
        <v>260.97604403039844</v>
      </c>
      <c r="CB175" s="9">
        <v>177.4361111111111</v>
      </c>
      <c r="CC175" s="9">
        <v>1922.5772686009193</v>
      </c>
      <c r="CD175" s="9">
        <v>3103.0063095000005</v>
      </c>
      <c r="CE175" s="9">
        <v>3482.8790079753248</v>
      </c>
      <c r="CF175" s="9">
        <v>4215.8161385313324</v>
      </c>
      <c r="CG175" s="9">
        <v>3292.479529995514</v>
      </c>
      <c r="CH175" s="27">
        <v>6564.68057691374</v>
      </c>
      <c r="CI175" s="27">
        <v>3777.9419582384362</v>
      </c>
      <c r="CJ175" s="27">
        <v>12701.253956726079</v>
      </c>
      <c r="CK175" s="27">
        <v>4528.328925885643</v>
      </c>
      <c r="CL175" s="27">
        <v>202.69129290012765</v>
      </c>
      <c r="CM175" s="27">
        <v>2898.832600939169</v>
      </c>
      <c r="CN175" s="27">
        <v>11336.600839397255</v>
      </c>
      <c r="CO175" s="27">
        <v>13043.062306011234</v>
      </c>
      <c r="CP175" s="27">
        <v>13161.459318925814</v>
      </c>
      <c r="CQ175" s="27">
        <v>120.31040941085769</v>
      </c>
      <c r="CR175" s="27">
        <v>154.56755894958991</v>
      </c>
      <c r="CS175" s="27">
        <v>337.66820570642051</v>
      </c>
      <c r="CT175" s="27">
        <v>146.74666321726662</v>
      </c>
      <c r="CU175" s="27">
        <v>175.40403421936833</v>
      </c>
      <c r="CV175" s="27">
        <v>553.69521709404194</v>
      </c>
      <c r="CW175" s="9">
        <v>245.05659772247944</v>
      </c>
      <c r="CX175" s="9">
        <v>871.71013688432947</v>
      </c>
      <c r="CY175" s="9">
        <v>148.83099852857816</v>
      </c>
      <c r="CZ175" s="9">
        <v>169.74280968159903</v>
      </c>
      <c r="DA175" s="9">
        <v>203.84605429100606</v>
      </c>
      <c r="DB175" s="9">
        <v>1973.6776907635458</v>
      </c>
      <c r="DC175" s="27">
        <v>300.9637484017444</v>
      </c>
      <c r="DD175" s="9">
        <v>5428.204254916438</v>
      </c>
      <c r="DE175" s="9">
        <v>421.99503202627824</v>
      </c>
      <c r="DF175" s="9">
        <v>428.30230749335357</v>
      </c>
      <c r="DG175" s="9">
        <v>449.66264871948374</v>
      </c>
      <c r="DH175" s="9">
        <v>439.71967333107528</v>
      </c>
      <c r="DI175" s="9">
        <v>407.74854227793685</v>
      </c>
      <c r="DJ175" s="9">
        <v>964.67932256384665</v>
      </c>
      <c r="DK175" s="9">
        <v>968.99506861038992</v>
      </c>
      <c r="DL175" s="9">
        <v>1056.0843332328211</v>
      </c>
      <c r="DM175" s="9">
        <v>980.57841862439193</v>
      </c>
      <c r="DN175" s="9">
        <v>363.70856311793142</v>
      </c>
      <c r="DO175" s="9">
        <v>361.12527228961392</v>
      </c>
      <c r="DP175" s="9">
        <v>386.21725546519008</v>
      </c>
      <c r="DQ175" s="9">
        <v>371.84580306652424</v>
      </c>
      <c r="DR175" s="9">
        <v>6854.8255205754303</v>
      </c>
      <c r="DS175" s="9">
        <v>441.29253933455061</v>
      </c>
      <c r="DT175" s="9">
        <v>532.31923033657813</v>
      </c>
      <c r="DU175" s="9">
        <v>1058.9981215135556</v>
      </c>
      <c r="DV175" s="9">
        <v>1181.0308447915281</v>
      </c>
      <c r="DW175" s="9">
        <v>160.67344705248038</v>
      </c>
      <c r="DX175" s="9">
        <v>498.56054786223507</v>
      </c>
      <c r="DY175" s="9">
        <v>508.83849562067621</v>
      </c>
      <c r="DZ175" s="9">
        <v>1073.8647688935405</v>
      </c>
      <c r="EA175" s="9">
        <v>1099.1320299503918</v>
      </c>
      <c r="EB175" s="9">
        <v>249.62764879142998</v>
      </c>
      <c r="EC175" s="9">
        <v>232.35985431772937</v>
      </c>
      <c r="ED175" s="17">
        <v>907.78265876198202</v>
      </c>
      <c r="EE175" s="9">
        <v>539.35034146523526</v>
      </c>
      <c r="EF175" s="9">
        <v>1407.2654743505602</v>
      </c>
      <c r="EG175" s="9">
        <v>1308.8791526236496</v>
      </c>
      <c r="EH175" s="9">
        <v>271.65940245734862</v>
      </c>
      <c r="EI175" s="9">
        <v>1082.104269462066</v>
      </c>
      <c r="EJ175" s="9">
        <v>434.84412970448432</v>
      </c>
      <c r="EK175" s="9">
        <v>436.13614236390606</v>
      </c>
      <c r="EL175" s="9">
        <v>425.77222653522392</v>
      </c>
      <c r="EM175" s="9">
        <v>151.22108227151011</v>
      </c>
      <c r="EN175" s="9">
        <v>283.60234916237141</v>
      </c>
      <c r="EO175" s="9">
        <v>219.29167251885531</v>
      </c>
      <c r="EP175" s="9">
        <v>197.37040464743799</v>
      </c>
      <c r="EQ175" s="9">
        <v>302.05586875700658</v>
      </c>
      <c r="ER175" s="9">
        <v>317.21175324153171</v>
      </c>
      <c r="ES175" s="9">
        <v>146.06470942298625</v>
      </c>
      <c r="ET175" s="9">
        <v>275.79933766582934</v>
      </c>
      <c r="EU175" s="9">
        <v>112.99454137877655</v>
      </c>
      <c r="EV175" s="9">
        <v>232.23570495934393</v>
      </c>
      <c r="EW175" s="9">
        <v>186.50584486270211</v>
      </c>
      <c r="EX175" s="9">
        <v>193.47157223763074</v>
      </c>
      <c r="EY175" s="9">
        <v>179.63565365532574</v>
      </c>
      <c r="EZ175" s="9">
        <v>195.19627295807402</v>
      </c>
      <c r="FA175" s="9">
        <v>188.76159985455604</v>
      </c>
      <c r="FB175" s="9">
        <v>138.67465272594188</v>
      </c>
      <c r="FC175" s="9">
        <v>796.10095982253074</v>
      </c>
      <c r="FD175" s="9">
        <v>4840.4460996229909</v>
      </c>
      <c r="FE175" s="9">
        <v>372.80541561766887</v>
      </c>
      <c r="FF175" s="9">
        <v>1103.8413030150582</v>
      </c>
      <c r="FG175" s="9">
        <v>1382.4990998455864</v>
      </c>
      <c r="FH175" s="9">
        <v>641.63596721510567</v>
      </c>
      <c r="FI175" s="9">
        <v>499.8090311768849</v>
      </c>
      <c r="FJ175" s="9">
        <v>29.790704249174915</v>
      </c>
      <c r="FK175" s="9">
        <v>30.772380646907838</v>
      </c>
      <c r="FL175" s="9">
        <v>381.64410576827191</v>
      </c>
      <c r="FM175" s="9">
        <v>527.45828019592591</v>
      </c>
      <c r="FN175" s="9">
        <v>1346.9794610384961</v>
      </c>
      <c r="FO175" s="9">
        <v>179.74735892777196</v>
      </c>
      <c r="FP175" s="9">
        <v>526.29950540829896</v>
      </c>
      <c r="FQ175" s="9">
        <v>429.23720661689225</v>
      </c>
      <c r="FR175" s="9">
        <v>529.30228211538656</v>
      </c>
      <c r="FS175" s="9">
        <v>392.42109508527659</v>
      </c>
      <c r="FT175" s="9">
        <v>612.62131226197198</v>
      </c>
      <c r="FU175" s="9">
        <v>0.69718533293150431</v>
      </c>
      <c r="FV175" s="9">
        <v>645.12381051523801</v>
      </c>
      <c r="FW175" s="9">
        <v>686.9178273064058</v>
      </c>
      <c r="FX175" s="9">
        <v>165.36569925798733</v>
      </c>
      <c r="FY175" s="9">
        <v>198.73597035595319</v>
      </c>
      <c r="FZ175" s="9">
        <v>149.42953135885364</v>
      </c>
      <c r="GA175" s="9">
        <v>161.32868064675569</v>
      </c>
      <c r="GB175" s="9">
        <v>124.29020829668374</v>
      </c>
      <c r="GC175" s="9">
        <v>177.62273103072224</v>
      </c>
      <c r="GD175" s="9">
        <v>151.94856546899348</v>
      </c>
      <c r="GE175" s="9">
        <v>130.59310088875029</v>
      </c>
      <c r="GF175" s="9">
        <v>99.073974009117336</v>
      </c>
      <c r="GG175" s="9">
        <v>160.11911952493881</v>
      </c>
      <c r="GH175" s="9">
        <v>171.20780371950261</v>
      </c>
      <c r="GI175" s="9">
        <v>702.96655749126421</v>
      </c>
      <c r="GJ175" s="9">
        <v>18.680370356192277</v>
      </c>
      <c r="GK175" s="9">
        <v>17.23889065344229</v>
      </c>
      <c r="GL175" s="9">
        <v>3.5348329027913747</v>
      </c>
      <c r="GM175" s="9">
        <v>1.3268857551443414</v>
      </c>
      <c r="GN175" s="9">
        <v>1.6366970828828342</v>
      </c>
      <c r="GO175" s="9">
        <v>3.3540369473227525</v>
      </c>
      <c r="GP175" s="9">
        <v>1.753613851710075</v>
      </c>
      <c r="GQ175" s="9">
        <v>6.1060006792791581</v>
      </c>
      <c r="GR175" s="9">
        <v>0.46057083538585702</v>
      </c>
      <c r="GS175" s="9">
        <v>5.2103917499780721</v>
      </c>
      <c r="GT175" s="9">
        <v>1.7206266594610622</v>
      </c>
      <c r="GU175" s="9">
        <v>195.63816042952661</v>
      </c>
      <c r="GV175" s="9">
        <v>169.03914402900841</v>
      </c>
      <c r="GW175" s="9">
        <v>137.67547847790553</v>
      </c>
      <c r="GX175" s="9">
        <v>173.92211257750611</v>
      </c>
      <c r="GY175" s="9">
        <v>175.12529294871422</v>
      </c>
      <c r="GZ175" s="9">
        <v>121.19880562449308</v>
      </c>
      <c r="HA175" s="9">
        <v>255.49076949088376</v>
      </c>
      <c r="HB175" s="9">
        <v>117.46883007994251</v>
      </c>
      <c r="HC175" s="9">
        <v>140.94576574584997</v>
      </c>
      <c r="HD175" s="9">
        <v>165.41710138485689</v>
      </c>
      <c r="HE175" s="9">
        <v>105.70019694419095</v>
      </c>
      <c r="HF175" s="9">
        <v>139.19432979304273</v>
      </c>
      <c r="HG175" s="9">
        <v>123.43857063563179</v>
      </c>
      <c r="HH175" s="9">
        <v>16.233811440965184</v>
      </c>
      <c r="HI175" s="9">
        <v>1.2050868997023367</v>
      </c>
      <c r="HJ175" s="9">
        <v>17.715223683448031</v>
      </c>
      <c r="HK175" s="9">
        <v>0.5272496516704579</v>
      </c>
      <c r="HL175" s="34">
        <v>250.24172621036311</v>
      </c>
      <c r="HM175" s="9">
        <v>214.22695492837428</v>
      </c>
      <c r="HN175" s="34">
        <v>259.95065971305019</v>
      </c>
      <c r="HO175" s="9">
        <v>1.3115771912979912</v>
      </c>
      <c r="HP175" s="9">
        <v>1.7933702875308013</v>
      </c>
      <c r="HQ175" s="9">
        <v>0.77949188043232398</v>
      </c>
      <c r="HR175" s="9">
        <v>2.1328364588471813</v>
      </c>
      <c r="HS175" s="9">
        <v>6.2730353524294031</v>
      </c>
      <c r="HT175" s="9">
        <v>0.76388826209474536</v>
      </c>
      <c r="HU175" s="9">
        <v>0.62101929080524931</v>
      </c>
      <c r="HV175" s="9">
        <v>1.053506608770733</v>
      </c>
      <c r="HW175" s="9">
        <v>4.2161487836293485</v>
      </c>
      <c r="HX175" s="9">
        <v>1.0502633735826703</v>
      </c>
      <c r="HY175" s="9">
        <v>1.8162869523644145</v>
      </c>
      <c r="HZ175" s="9">
        <v>0.7112719819603357</v>
      </c>
      <c r="IA175" s="9">
        <v>2.1034120747923697</v>
      </c>
      <c r="IB175" s="9">
        <v>1.2034740280928831</v>
      </c>
      <c r="IC175" s="9">
        <v>1.8435705906176085</v>
      </c>
      <c r="ID175" s="9">
        <v>1.1709575490967967</v>
      </c>
      <c r="IE175" s="9">
        <v>2.040409446492701</v>
      </c>
      <c r="IF175" s="9">
        <v>2.0173559610555865</v>
      </c>
      <c r="IG175" s="9">
        <v>1.3106807665195168</v>
      </c>
      <c r="IH175" s="9">
        <v>0.99228901994585117</v>
      </c>
      <c r="II175" s="9">
        <v>209.04860730829438</v>
      </c>
      <c r="IJ175" s="9">
        <v>245.2901043350044</v>
      </c>
      <c r="IK175" s="9">
        <v>229.7211091550156</v>
      </c>
      <c r="IL175" s="9">
        <v>197.54960109572775</v>
      </c>
      <c r="IM175" s="9">
        <v>297.08544875586017</v>
      </c>
      <c r="IN175" s="9">
        <v>199.04471584409944</v>
      </c>
      <c r="IO175" s="9">
        <v>199.38400917092545</v>
      </c>
      <c r="IP175" s="9">
        <v>210.10517748087923</v>
      </c>
      <c r="IQ175" s="9">
        <v>142.29882077232557</v>
      </c>
      <c r="IR175" s="9">
        <v>129.49162802803531</v>
      </c>
      <c r="IS175" s="9">
        <v>298.42535627821235</v>
      </c>
      <c r="IT175" s="9">
        <v>194.4140570988024</v>
      </c>
      <c r="IU175" s="9">
        <v>234.13734768405442</v>
      </c>
      <c r="IV175" s="9">
        <v>164.77416292787456</v>
      </c>
      <c r="IW175" s="9">
        <v>150.27953801239263</v>
      </c>
      <c r="IX175" s="9">
        <v>146.50923639596078</v>
      </c>
      <c r="IY175" s="9">
        <v>153.52917774400601</v>
      </c>
      <c r="IZ175" s="9">
        <v>150.85473438001981</v>
      </c>
      <c r="JA175" s="9">
        <v>148.27945412715943</v>
      </c>
      <c r="JB175" s="9">
        <v>135.67711699538711</v>
      </c>
      <c r="JC175" s="9">
        <v>163.90521322340933</v>
      </c>
      <c r="JD175" s="9">
        <v>187.49570459097663</v>
      </c>
      <c r="JE175" s="9">
        <v>2.0264464266050544</v>
      </c>
      <c r="JF175" s="9">
        <v>0.54638988933034593</v>
      </c>
      <c r="JG175" s="9">
        <v>1.0183200932091361</v>
      </c>
      <c r="JH175" s="9">
        <v>1.39831212709587</v>
      </c>
      <c r="JI175" s="9">
        <v>1.7388920676126385</v>
      </c>
      <c r="JJ175" s="9">
        <v>2.1333074307759894</v>
      </c>
      <c r="JK175" s="9">
        <v>2.2750115104995294</v>
      </c>
      <c r="JL175" s="9">
        <v>2.390098253513703</v>
      </c>
      <c r="JM175" s="9">
        <v>1.544832831013141</v>
      </c>
      <c r="JN175" s="9">
        <v>1.5229620429127999</v>
      </c>
      <c r="JO175" s="9">
        <v>1.7563045856381896</v>
      </c>
      <c r="JP175" s="9">
        <v>1.7072712436787225</v>
      </c>
      <c r="JQ175" s="9">
        <v>1.2740471797884501</v>
      </c>
      <c r="JR175" s="9">
        <v>1.2147236190907482</v>
      </c>
      <c r="JS175" s="9">
        <v>2.9969094623819554</v>
      </c>
      <c r="JT175" s="9">
        <v>2.6639672954811306</v>
      </c>
      <c r="JU175" s="9">
        <v>1.5787270012178229</v>
      </c>
      <c r="JV175" s="9">
        <v>1.4923717562185486</v>
      </c>
      <c r="JW175" s="9">
        <v>3.2024486232623901</v>
      </c>
      <c r="JX175" s="9">
        <v>2.876852367945808</v>
      </c>
      <c r="JY175" s="9">
        <v>1.7530700154898162</v>
      </c>
      <c r="JZ175" s="9">
        <v>1.7287200946397154</v>
      </c>
      <c r="KA175" s="9">
        <v>1.38472683369029</v>
      </c>
      <c r="KB175" s="9">
        <v>1.2137394468305636</v>
      </c>
      <c r="KC175" s="9">
        <v>0.86343353142638801</v>
      </c>
      <c r="KD175" s="9">
        <v>1.1919053179074</v>
      </c>
      <c r="KE175" s="9">
        <v>0.79715671307850133</v>
      </c>
      <c r="KF175" s="9">
        <v>1.6421876596595946</v>
      </c>
      <c r="KG175" s="9">
        <v>0.68429210563151921</v>
      </c>
      <c r="KH175" s="9">
        <v>1.0068201069785432</v>
      </c>
      <c r="KI175" s="9">
        <v>2.2036051242354646</v>
      </c>
      <c r="KJ175" s="9">
        <v>0.71261926975010492</v>
      </c>
      <c r="KK175" s="9">
        <v>0.57695938191410889</v>
      </c>
      <c r="KL175" s="9">
        <v>1.7668956797098416</v>
      </c>
      <c r="KM175" s="9">
        <v>2.2531593318425953</v>
      </c>
      <c r="KN175" s="9">
        <v>0.81543248552720626</v>
      </c>
      <c r="KO175" s="9">
        <v>0.73491569607953233</v>
      </c>
      <c r="KP175" s="9">
        <v>2.203532354789123</v>
      </c>
      <c r="KQ175" s="9">
        <v>0.32414325358799162</v>
      </c>
      <c r="KR175" s="9">
        <v>0.28339718726831242</v>
      </c>
      <c r="KS175" s="9">
        <v>0.28028890333391593</v>
      </c>
      <c r="KT175" s="9">
        <v>0.24797269776860084</v>
      </c>
      <c r="KU175" s="9">
        <v>65.748694119178026</v>
      </c>
      <c r="KV175" s="27">
        <v>1.5234633437697724</v>
      </c>
      <c r="KW175" s="27">
        <v>0.92625810146663556</v>
      </c>
      <c r="KX175" s="27">
        <v>1.6617704622888239</v>
      </c>
      <c r="KY175" s="27">
        <v>1.2122907654394952</v>
      </c>
      <c r="KZ175" s="27">
        <v>0.87532407176277305</v>
      </c>
      <c r="LA175" s="27">
        <v>1.090354794023086</v>
      </c>
      <c r="LB175" s="27">
        <v>0.48838321313465988</v>
      </c>
      <c r="LC175" s="27">
        <v>0.70534101172274533</v>
      </c>
      <c r="LD175" s="27">
        <v>1.2847829568620357</v>
      </c>
      <c r="LE175" s="27">
        <v>1.4688199511743849</v>
      </c>
      <c r="LF175" s="27">
        <v>1.0693467754577066</v>
      </c>
      <c r="LG175" s="27">
        <v>1.0461889904483286</v>
      </c>
      <c r="LH175" s="27">
        <v>1.0259741276525902</v>
      </c>
      <c r="LI175" s="27">
        <v>0.87100459929074747</v>
      </c>
      <c r="LJ175" s="9">
        <v>110.43515026008174</v>
      </c>
      <c r="LK175" s="27">
        <v>300.9637484017444</v>
      </c>
      <c r="LL175" s="9">
        <v>1.9877680036953118</v>
      </c>
      <c r="LM175" s="9">
        <v>3.1055256952014871</v>
      </c>
      <c r="LN175" s="9">
        <v>2.526333301613477</v>
      </c>
      <c r="LO175" s="9">
        <v>2.2134238246183093</v>
      </c>
      <c r="LP175" s="9">
        <v>3.459198737546874</v>
      </c>
      <c r="LQ175" s="9">
        <v>3.7700117477813793</v>
      </c>
      <c r="LR175" s="9">
        <v>3.3216973771386709</v>
      </c>
      <c r="LS175" s="9">
        <v>4.3533641009350461</v>
      </c>
      <c r="LT175" s="9">
        <v>284.80634048896172</v>
      </c>
      <c r="LU175" s="9">
        <v>272.59277114397725</v>
      </c>
      <c r="LV175" s="9">
        <v>305.33023427817426</v>
      </c>
      <c r="LW175" s="9">
        <v>259.35183381357172</v>
      </c>
      <c r="LX175" s="9">
        <v>277.6044434794735</v>
      </c>
      <c r="LY175" s="9">
        <v>251.78197066666431</v>
      </c>
      <c r="LZ175" s="9">
        <v>269.62644150532009</v>
      </c>
      <c r="MA175" s="9">
        <v>331.09894437313193</v>
      </c>
      <c r="MB175" s="9">
        <v>205.26494437313184</v>
      </c>
      <c r="MC175" s="9">
        <v>280.37664156356425</v>
      </c>
      <c r="MD175" s="9">
        <v>340.6841975241681</v>
      </c>
      <c r="ME175" s="9">
        <v>230.51287030299477</v>
      </c>
      <c r="MF175" s="9">
        <v>252.89092642681044</v>
      </c>
      <c r="MG175" s="9">
        <v>260.97050045643505</v>
      </c>
      <c r="MH175" s="9">
        <v>262.54388686329929</v>
      </c>
      <c r="MI175" s="9">
        <v>249.06457632823566</v>
      </c>
      <c r="MJ175" s="9">
        <v>231.56364159096447</v>
      </c>
      <c r="MK175" s="9">
        <v>264.04721386216033</v>
      </c>
      <c r="ML175" s="9">
        <v>353.37494015840497</v>
      </c>
      <c r="MM175" s="9">
        <v>414.02148869038945</v>
      </c>
      <c r="MN175" s="9">
        <v>385.36958170887829</v>
      </c>
      <c r="MO175" s="9">
        <v>203.27863470351642</v>
      </c>
      <c r="MP175" s="9">
        <v>187.05536812667404</v>
      </c>
      <c r="MQ175" s="9">
        <v>235.45698053027584</v>
      </c>
      <c r="MR175" s="9">
        <v>240.68884123398152</v>
      </c>
      <c r="MS175" s="9">
        <v>252.6201750527093</v>
      </c>
      <c r="MT175" s="9">
        <v>230.71787170738287</v>
      </c>
      <c r="MU175" s="9">
        <v>250.05269600640023</v>
      </c>
      <c r="MV175" s="9">
        <v>304.55240197715909</v>
      </c>
      <c r="MW175" s="9">
        <v>94.749295112115291</v>
      </c>
      <c r="MX175" s="9">
        <v>93.034939305405487</v>
      </c>
      <c r="MY175" s="9">
        <v>95.635169333176862</v>
      </c>
      <c r="MZ175" s="9">
        <v>97.233170338066785</v>
      </c>
      <c r="NA175" s="9">
        <v>93.614831579322413</v>
      </c>
      <c r="NB175" s="9">
        <v>96.578911656738427</v>
      </c>
      <c r="NC175" s="9">
        <v>94.119879566666668</v>
      </c>
      <c r="ND175" s="9">
        <v>81.256905077213219</v>
      </c>
      <c r="NE175" s="9">
        <v>262.66783733333341</v>
      </c>
      <c r="NF175" s="9">
        <v>270.89742333333334</v>
      </c>
      <c r="NG175" s="9">
        <v>11.568902921513168</v>
      </c>
      <c r="NH175" s="9">
        <v>13.90909010285532</v>
      </c>
      <c r="NI175" s="9">
        <v>9.6126840308440169</v>
      </c>
      <c r="NJ175" s="9">
        <v>102.27963315281754</v>
      </c>
      <c r="NK175" s="9">
        <v>237.51318231046761</v>
      </c>
      <c r="NL175" s="9">
        <v>177.76858612911371</v>
      </c>
      <c r="NM175" s="9">
        <v>183.88682985832648</v>
      </c>
      <c r="NN175" s="9">
        <v>1.7291471863310093</v>
      </c>
      <c r="NO175" s="9">
        <v>1.8753470058345687</v>
      </c>
      <c r="NP175" s="27">
        <v>94.841003904556317</v>
      </c>
      <c r="NQ175" s="27">
        <v>123.03500829909717</v>
      </c>
      <c r="NR175" s="27">
        <v>96.388643441569968</v>
      </c>
      <c r="NS175" s="27">
        <v>189.7749766309166</v>
      </c>
      <c r="NT175" s="27">
        <v>108.2728587338157</v>
      </c>
      <c r="NU175" s="27">
        <v>235.44670853909381</v>
      </c>
      <c r="NV175" s="27">
        <v>1759.5547180405176</v>
      </c>
      <c r="NW175" s="27">
        <v>341.31988099254897</v>
      </c>
      <c r="NX175" s="27">
        <v>289.148745277687</v>
      </c>
      <c r="NY175" s="27">
        <v>214.87550159632286</v>
      </c>
      <c r="NZ175" s="27">
        <v>107.5180051451127</v>
      </c>
      <c r="OA175" s="27">
        <v>107.31884694630946</v>
      </c>
      <c r="OB175" s="27">
        <v>108.08881170371919</v>
      </c>
      <c r="OC175" s="27">
        <v>155.90259138983441</v>
      </c>
      <c r="OD175" s="27">
        <v>1152.7008492674559</v>
      </c>
      <c r="OE175" s="27">
        <v>175.15091733922375</v>
      </c>
      <c r="OF175" s="27">
        <v>2624.1220184039621</v>
      </c>
      <c r="OG175" s="27">
        <v>3376.023657083967</v>
      </c>
      <c r="OH175" s="27">
        <v>7107.2218556537464</v>
      </c>
      <c r="OI175" s="27">
        <v>2833.7587648929816</v>
      </c>
      <c r="OJ175" s="9">
        <v>309.76030158781055</v>
      </c>
      <c r="OK175" s="9">
        <v>247.00828177271814</v>
      </c>
      <c r="OL175" s="9">
        <v>43.0944297009883</v>
      </c>
      <c r="OM175" s="9">
        <v>129.76118104184945</v>
      </c>
      <c r="ON175" s="9">
        <v>383.16020591293602</v>
      </c>
      <c r="OO175" s="9">
        <v>232.91190768577786</v>
      </c>
      <c r="OP175" s="9">
        <v>113.91851730225009</v>
      </c>
      <c r="OQ175" s="9">
        <v>115.27098217841683</v>
      </c>
      <c r="OR175" s="9">
        <v>163.92471735035608</v>
      </c>
      <c r="OS175" s="9">
        <v>196.10504319204261</v>
      </c>
      <c r="OT175" s="9">
        <v>262.57238170433459</v>
      </c>
      <c r="OU175" s="9">
        <v>392.01757390593394</v>
      </c>
      <c r="OV175" s="9">
        <v>225.69908153183576</v>
      </c>
      <c r="OW175" s="9">
        <v>271.26339651812327</v>
      </c>
      <c r="OX175" s="9">
        <v>225.59564214230366</v>
      </c>
      <c r="OY175" s="9">
        <v>205.48548278231394</v>
      </c>
      <c r="OZ175" s="9">
        <v>191.54650584197563</v>
      </c>
      <c r="PA175" s="9">
        <v>159.06716250645081</v>
      </c>
      <c r="PB175" s="9">
        <v>157.94457630015086</v>
      </c>
      <c r="PC175" s="9">
        <v>161.53110195859963</v>
      </c>
      <c r="PD175" s="9">
        <v>159.60570179437272</v>
      </c>
      <c r="PE175" s="9">
        <v>244.25993207990891</v>
      </c>
    </row>
    <row r="176" spans="1:421" ht="15.75">
      <c r="A176" s="4">
        <v>44743</v>
      </c>
      <c r="B176" s="9">
        <v>260.57393066666668</v>
      </c>
      <c r="C176" s="9">
        <v>118.95766400000001</v>
      </c>
      <c r="D176" s="9">
        <v>225.05504000000005</v>
      </c>
      <c r="E176" s="9">
        <v>1328.27</v>
      </c>
      <c r="F176" s="9">
        <v>165.33333333333334</v>
      </c>
      <c r="G176" s="9">
        <v>377</v>
      </c>
      <c r="H176" s="9">
        <v>178.48008513333332</v>
      </c>
      <c r="I176" s="9">
        <v>185.29999999999998</v>
      </c>
      <c r="J176" s="9">
        <v>143.29915599999998</v>
      </c>
      <c r="K176" s="9">
        <v>167.24796183333331</v>
      </c>
      <c r="L176" s="9">
        <v>135.33333333333334</v>
      </c>
      <c r="M176" s="9">
        <v>1305.2966666666669</v>
      </c>
      <c r="N176" s="9">
        <v>280</v>
      </c>
      <c r="O176" s="9">
        <v>131.17504589000001</v>
      </c>
      <c r="P176" s="9">
        <v>172.18102662199999</v>
      </c>
      <c r="Q176" s="9">
        <v>147.20436800000002</v>
      </c>
      <c r="R176" s="9">
        <v>146.80125877083333</v>
      </c>
      <c r="S176" s="9">
        <v>135.09110864659868</v>
      </c>
      <c r="T176" s="9">
        <v>117.12425105853333</v>
      </c>
      <c r="U176" s="9">
        <v>539.81287162009994</v>
      </c>
      <c r="V176" s="9">
        <v>180.88594399272725</v>
      </c>
      <c r="W176" s="9">
        <v>207.66666666666666</v>
      </c>
      <c r="X176" s="9">
        <v>1334.8333333333333</v>
      </c>
      <c r="Y176" s="9">
        <v>177.22716123333331</v>
      </c>
      <c r="Z176" s="9">
        <v>301.86461190619696</v>
      </c>
      <c r="AA176" s="17">
        <v>274.84295329333332</v>
      </c>
      <c r="AB176" s="9">
        <v>369.66666666666669</v>
      </c>
      <c r="AC176" s="9">
        <v>820.66666666666663</v>
      </c>
      <c r="AD176" s="9">
        <v>369.33333333333331</v>
      </c>
      <c r="AE176" s="9">
        <v>1533.2180033645307</v>
      </c>
      <c r="AF176" s="9">
        <v>1299.2575973866669</v>
      </c>
      <c r="AG176" s="9">
        <v>1352.9678829832822</v>
      </c>
      <c r="AH176" s="9">
        <v>1366.9500634096876</v>
      </c>
      <c r="AI176" s="9">
        <v>1353.2768357666585</v>
      </c>
      <c r="AJ176" s="9">
        <v>1307.876435175667</v>
      </c>
      <c r="AK176" s="9">
        <v>2032.2167545683976</v>
      </c>
      <c r="AL176" s="9">
        <v>205.03718082341018</v>
      </c>
      <c r="AM176" s="9">
        <v>181.48691031305816</v>
      </c>
      <c r="AN176" s="9">
        <v>142.72299403513071</v>
      </c>
      <c r="AO176" s="9">
        <v>181.15030904727269</v>
      </c>
      <c r="AP176" s="9">
        <v>296.33333333333331</v>
      </c>
      <c r="AQ176" s="9">
        <v>250.71458123333332</v>
      </c>
      <c r="AR176" s="9">
        <v>177.20000000000002</v>
      </c>
      <c r="AS176" s="9">
        <v>165.83333333333334</v>
      </c>
      <c r="AT176" s="9">
        <v>175.33333333333334</v>
      </c>
      <c r="AU176" s="9">
        <v>175.26666666666668</v>
      </c>
      <c r="AV176" s="9">
        <v>151.43333333333334</v>
      </c>
      <c r="AW176" s="9">
        <v>215.10000000000002</v>
      </c>
      <c r="AX176" s="9">
        <v>136.33333333333331</v>
      </c>
      <c r="AY176" s="9">
        <v>203.76666666666665</v>
      </c>
      <c r="AZ176" s="9">
        <v>145.5333333333333</v>
      </c>
      <c r="BA176" s="9">
        <v>130.70000000000002</v>
      </c>
      <c r="BB176" s="9">
        <v>138.83333333333334</v>
      </c>
      <c r="BC176" s="9">
        <v>198.10000000000002</v>
      </c>
      <c r="BD176" s="9">
        <v>101.73333333333335</v>
      </c>
      <c r="BE176" s="9">
        <v>171.2</v>
      </c>
      <c r="BF176" s="9">
        <v>155.03333333333333</v>
      </c>
      <c r="BG176" s="9">
        <v>94.999999999999986</v>
      </c>
      <c r="BH176" s="9">
        <v>148.13333333333333</v>
      </c>
      <c r="BI176" s="9">
        <v>185.32032244378448</v>
      </c>
      <c r="BJ176" s="9">
        <v>169.98605751708095</v>
      </c>
      <c r="BK176" s="9">
        <v>206.993733562778</v>
      </c>
      <c r="BL176" s="9">
        <v>143.58719920615229</v>
      </c>
      <c r="BM176" s="9">
        <v>122.80220737031354</v>
      </c>
      <c r="BN176" s="9">
        <v>138.04411477649819</v>
      </c>
      <c r="BO176" s="9">
        <v>161.87464045346991</v>
      </c>
      <c r="BP176" s="9">
        <v>194.12347309343022</v>
      </c>
      <c r="BQ176" s="9">
        <v>234.43526170798901</v>
      </c>
      <c r="BR176" s="9">
        <v>130.41709053916583</v>
      </c>
      <c r="BS176" s="9">
        <v>143.72661726583615</v>
      </c>
      <c r="BT176" s="9">
        <v>172.70519669742592</v>
      </c>
      <c r="BU176" s="9">
        <v>186.01126637189407</v>
      </c>
      <c r="BV176" s="9">
        <v>213.69841269841268</v>
      </c>
      <c r="BW176" s="9">
        <v>161.03333333333333</v>
      </c>
      <c r="BX176" s="9">
        <v>248</v>
      </c>
      <c r="BY176" s="9">
        <v>170.5</v>
      </c>
      <c r="BZ176" s="9">
        <v>191.3</v>
      </c>
      <c r="CA176" s="9">
        <v>260.97604403039844</v>
      </c>
      <c r="CB176" s="9">
        <v>177.4361111111111</v>
      </c>
      <c r="CC176" s="9">
        <v>1922.5772686009193</v>
      </c>
      <c r="CD176" s="9">
        <v>3103.0063095000005</v>
      </c>
      <c r="CE176" s="9">
        <v>3482.8790079753248</v>
      </c>
      <c r="CF176" s="9">
        <v>4206.7998293237306</v>
      </c>
      <c r="CG176" s="9">
        <v>3284.4152698669668</v>
      </c>
      <c r="CH176" s="27">
        <v>6567.0760778880576</v>
      </c>
      <c r="CI176" s="27">
        <v>3683.9525160415433</v>
      </c>
      <c r="CJ176" s="27">
        <v>12155.263050849386</v>
      </c>
      <c r="CK176" s="27">
        <v>4325.8426629173355</v>
      </c>
      <c r="CL176" s="27">
        <v>202.0248619133329</v>
      </c>
      <c r="CM176" s="27">
        <v>2836.6653278823619</v>
      </c>
      <c r="CN176" s="27">
        <v>11167.270044278461</v>
      </c>
      <c r="CO176" s="27">
        <v>12715.079857365417</v>
      </c>
      <c r="CP176" s="27">
        <v>12798.810832185527</v>
      </c>
      <c r="CQ176" s="27">
        <v>116.40597858536876</v>
      </c>
      <c r="CR176" s="27">
        <v>156.43985328574502</v>
      </c>
      <c r="CS176" s="27">
        <v>314.65999834887782</v>
      </c>
      <c r="CT176" s="27">
        <v>137.85938878551801</v>
      </c>
      <c r="CU176" s="27">
        <v>162.12462609959545</v>
      </c>
      <c r="CV176" s="27">
        <v>544.69408376889203</v>
      </c>
      <c r="CW176" s="9">
        <v>237.973410532363</v>
      </c>
      <c r="CX176" s="9">
        <v>950.54836596599057</v>
      </c>
      <c r="CY176" s="9">
        <v>140.48186407155364</v>
      </c>
      <c r="CZ176" s="9">
        <v>160.70923943346696</v>
      </c>
      <c r="DA176" s="9">
        <v>198.19567528204604</v>
      </c>
      <c r="DB176" s="9">
        <v>1943.15601790408</v>
      </c>
      <c r="DC176" s="27">
        <v>299.57139766817295</v>
      </c>
      <c r="DD176" s="9">
        <v>5439.421640861905</v>
      </c>
      <c r="DE176" s="9">
        <v>418.61989742980364</v>
      </c>
      <c r="DF176" s="9">
        <v>435.5896910878833</v>
      </c>
      <c r="DG176" s="9">
        <v>451.16837246415065</v>
      </c>
      <c r="DH176" s="9">
        <v>439.63420135998808</v>
      </c>
      <c r="DI176" s="9">
        <v>408.09974839941987</v>
      </c>
      <c r="DJ176" s="9">
        <v>961.71214255280552</v>
      </c>
      <c r="DK176" s="9">
        <v>968.36903527751599</v>
      </c>
      <c r="DL176" s="9">
        <v>1071.2324305352365</v>
      </c>
      <c r="DM176" s="9">
        <v>964.88709601945448</v>
      </c>
      <c r="DN176" s="9">
        <v>359.43341732809239</v>
      </c>
      <c r="DO176" s="9">
        <v>361.06418709021165</v>
      </c>
      <c r="DP176" s="9">
        <v>378.88392213185705</v>
      </c>
      <c r="DQ176" s="9">
        <v>368.4868287075501</v>
      </c>
      <c r="DR176" s="9">
        <v>6652.1461035905759</v>
      </c>
      <c r="DS176" s="9">
        <v>442.05073747827356</v>
      </c>
      <c r="DT176" s="9">
        <v>501.34815821513251</v>
      </c>
      <c r="DU176" s="9">
        <v>1001.711425780485</v>
      </c>
      <c r="DV176" s="9">
        <v>1112.2908566263784</v>
      </c>
      <c r="DW176" s="9">
        <v>164.88414235915096</v>
      </c>
      <c r="DX176" s="9">
        <v>510.98022282188765</v>
      </c>
      <c r="DY176" s="9">
        <v>493.29317321866824</v>
      </c>
      <c r="DZ176" s="9">
        <v>1048.6294348608526</v>
      </c>
      <c r="EA176" s="9">
        <v>1082.0953113029889</v>
      </c>
      <c r="EB176" s="9">
        <v>237.99525886592193</v>
      </c>
      <c r="EC176" s="9">
        <v>214.86642734897308</v>
      </c>
      <c r="ED176" s="17">
        <v>881.75533220720911</v>
      </c>
      <c r="EE176" s="9">
        <v>505.73602318617145</v>
      </c>
      <c r="EF176" s="9">
        <v>1467.8837025227349</v>
      </c>
      <c r="EG176" s="9">
        <v>1283.5355230989655</v>
      </c>
      <c r="EH176" s="9">
        <v>277.63376143170711</v>
      </c>
      <c r="EI176" s="9">
        <v>1051.0319275867266</v>
      </c>
      <c r="EJ176" s="9">
        <v>443.24739119488561</v>
      </c>
      <c r="EK176" s="9">
        <v>435.99303496756301</v>
      </c>
      <c r="EL176" s="9">
        <v>424.39275095946937</v>
      </c>
      <c r="EM176" s="9">
        <v>151.27166788583261</v>
      </c>
      <c r="EN176" s="9">
        <v>283.37081356740237</v>
      </c>
      <c r="EO176" s="9">
        <v>219.49998301281011</v>
      </c>
      <c r="EP176" s="9">
        <v>197.75955413252541</v>
      </c>
      <c r="EQ176" s="9">
        <v>302.855526974513</v>
      </c>
      <c r="ER176" s="9">
        <v>315.88983488726802</v>
      </c>
      <c r="ES176" s="9">
        <v>146.62511803418286</v>
      </c>
      <c r="ET176" s="9">
        <v>280.87783369802372</v>
      </c>
      <c r="EU176" s="9">
        <v>105.0480612410628</v>
      </c>
      <c r="EV176" s="9">
        <v>226.59989792746859</v>
      </c>
      <c r="EW176" s="9">
        <v>186.66648797387597</v>
      </c>
      <c r="EX176" s="9">
        <v>190.3756190765119</v>
      </c>
      <c r="EY176" s="9">
        <v>178.01296072828509</v>
      </c>
      <c r="EZ176" s="9">
        <v>191.41671697956195</v>
      </c>
      <c r="FA176" s="9">
        <v>192.91286260454459</v>
      </c>
      <c r="FB176" s="9">
        <v>130.03193285428139</v>
      </c>
      <c r="FC176" s="9">
        <v>758.63143679732138</v>
      </c>
      <c r="FD176" s="9">
        <v>4853.1038415584726</v>
      </c>
      <c r="FE176" s="9">
        <v>386.86654808425664</v>
      </c>
      <c r="FF176" s="9">
        <v>1082.5329161458505</v>
      </c>
      <c r="FG176" s="9">
        <v>1209.2292742657082</v>
      </c>
      <c r="FH176" s="9">
        <v>640.16398790756421</v>
      </c>
      <c r="FI176" s="9">
        <v>507.48743125005393</v>
      </c>
      <c r="FJ176" s="9">
        <v>28.659603594186542</v>
      </c>
      <c r="FK176" s="9">
        <v>29.514728087173697</v>
      </c>
      <c r="FL176" s="9">
        <v>375.13161896157567</v>
      </c>
      <c r="FM176" s="9">
        <v>490.37789005372787</v>
      </c>
      <c r="FN176" s="9">
        <v>1129.3609345480024</v>
      </c>
      <c r="FO176" s="9">
        <v>175.93301909577445</v>
      </c>
      <c r="FP176" s="9">
        <v>534.06815779860653</v>
      </c>
      <c r="FQ176" s="9">
        <v>435.67067216358322</v>
      </c>
      <c r="FR176" s="9">
        <v>528.86490201239928</v>
      </c>
      <c r="FS176" s="9">
        <v>394.04777532015561</v>
      </c>
      <c r="FT176" s="9">
        <v>614.27353461478742</v>
      </c>
      <c r="FU176" s="9">
        <v>0.69991432263277609</v>
      </c>
      <c r="FV176" s="9">
        <v>658.85134447099995</v>
      </c>
      <c r="FW176" s="9">
        <v>686.9178273064058</v>
      </c>
      <c r="FX176" s="9">
        <v>166.19230989121911</v>
      </c>
      <c r="FY176" s="9">
        <v>199.43737030741147</v>
      </c>
      <c r="FZ176" s="9">
        <v>150.87597512955631</v>
      </c>
      <c r="GA176" s="9">
        <v>158.25464233469438</v>
      </c>
      <c r="GB176" s="9">
        <v>122.90496511448296</v>
      </c>
      <c r="GC176" s="9">
        <v>177.49152234589275</v>
      </c>
      <c r="GD176" s="9">
        <v>152.36657447191891</v>
      </c>
      <c r="GE176" s="9">
        <v>130.94530678837071</v>
      </c>
      <c r="GF176" s="9">
        <v>101.18216056210818</v>
      </c>
      <c r="GG176" s="9">
        <v>160.7458731405419</v>
      </c>
      <c r="GH176" s="9">
        <v>171.20780371950261</v>
      </c>
      <c r="GI176" s="9">
        <v>702.96655749126421</v>
      </c>
      <c r="GJ176" s="9">
        <v>19.44974799848114</v>
      </c>
      <c r="GK176" s="9">
        <v>18.229822743545146</v>
      </c>
      <c r="GL176" s="9">
        <v>3.5578831450735793</v>
      </c>
      <c r="GM176" s="9">
        <v>1.3686067336962233</v>
      </c>
      <c r="GN176" s="9">
        <v>1.7569934084574204</v>
      </c>
      <c r="GO176" s="9">
        <v>3.4095995220710655</v>
      </c>
      <c r="GP176" s="9">
        <v>1.8678085360997765</v>
      </c>
      <c r="GQ176" s="9">
        <v>6.1163771393818482</v>
      </c>
      <c r="GR176" s="9">
        <v>0.46084127686701759</v>
      </c>
      <c r="GS176" s="9">
        <v>5.2649434741160031</v>
      </c>
      <c r="GT176" s="9">
        <v>1.8270624489074925</v>
      </c>
      <c r="GU176" s="9">
        <v>201.41458053386626</v>
      </c>
      <c r="GV176" s="9">
        <v>171.46216027201129</v>
      </c>
      <c r="GW176" s="9">
        <v>143.43286973514748</v>
      </c>
      <c r="GX176" s="9">
        <v>178.04290799523466</v>
      </c>
      <c r="GY176" s="9">
        <v>177.80733053164619</v>
      </c>
      <c r="GZ176" s="9">
        <v>127.52242175530242</v>
      </c>
      <c r="HA176" s="9">
        <v>257.97466717771704</v>
      </c>
      <c r="HB176" s="9">
        <v>125.11835677792406</v>
      </c>
      <c r="HC176" s="9">
        <v>145.37749262728107</v>
      </c>
      <c r="HD176" s="9">
        <v>165.51423225479206</v>
      </c>
      <c r="HE176" s="9">
        <v>113.46910264939318</v>
      </c>
      <c r="HF176" s="9">
        <v>140.65166564124766</v>
      </c>
      <c r="HG176" s="9">
        <v>128.52256386661546</v>
      </c>
      <c r="HH176" s="9">
        <v>17.092084210570864</v>
      </c>
      <c r="HI176" s="9">
        <v>1.2151738863134205</v>
      </c>
      <c r="HJ176" s="9">
        <v>18.565223683448025</v>
      </c>
      <c r="HK176" s="9">
        <v>0.52987281387866403</v>
      </c>
      <c r="HL176" s="34">
        <v>253.41475699882179</v>
      </c>
      <c r="HM176" s="9">
        <v>218.667945678546</v>
      </c>
      <c r="HN176" s="34">
        <v>266.18670423677491</v>
      </c>
      <c r="HO176" s="9">
        <v>1.2865009588849599</v>
      </c>
      <c r="HP176" s="9">
        <v>1.7746046313085013</v>
      </c>
      <c r="HQ176" s="9">
        <v>0.76823206876879613</v>
      </c>
      <c r="HR176" s="9">
        <v>2.0566004643505917</v>
      </c>
      <c r="HS176" s="9">
        <v>6.2297459907331234</v>
      </c>
      <c r="HT176" s="9">
        <v>0.78623653405553529</v>
      </c>
      <c r="HU176" s="9">
        <v>0.64951570576457729</v>
      </c>
      <c r="HV176" s="9">
        <v>1.0990150543370785</v>
      </c>
      <c r="HW176" s="9">
        <v>4.3428622552015552</v>
      </c>
      <c r="HX176" s="9">
        <v>1.0754757152586945</v>
      </c>
      <c r="HY176" s="9">
        <v>1.8507241922910977</v>
      </c>
      <c r="HZ176" s="9">
        <v>0.73783654587521341</v>
      </c>
      <c r="IA176" s="9">
        <v>2.1422069867507081</v>
      </c>
      <c r="IB176" s="9">
        <v>1.3197642009361394</v>
      </c>
      <c r="IC176" s="9">
        <v>1.9149337845194787</v>
      </c>
      <c r="ID176" s="9">
        <v>1.2624724917652439</v>
      </c>
      <c r="IE176" s="9">
        <v>2.072916307022306</v>
      </c>
      <c r="IF176" s="9">
        <v>1.959943609024748</v>
      </c>
      <c r="IG176" s="9">
        <v>1.2865450492937027</v>
      </c>
      <c r="IH176" s="9">
        <v>0.97673893222889918</v>
      </c>
      <c r="II176" s="9">
        <v>206.64252443187021</v>
      </c>
      <c r="IJ176" s="9">
        <v>245.8134606375138</v>
      </c>
      <c r="IK176" s="9">
        <v>228.84254997184172</v>
      </c>
      <c r="IL176" s="9">
        <v>197.46664429178929</v>
      </c>
      <c r="IM176" s="9">
        <v>293.7964982521404</v>
      </c>
      <c r="IN176" s="9">
        <v>203.15291274441631</v>
      </c>
      <c r="IO176" s="9">
        <v>195.59744802906869</v>
      </c>
      <c r="IP176" s="9">
        <v>203.83497416573059</v>
      </c>
      <c r="IQ176" s="9">
        <v>146.11275723813256</v>
      </c>
      <c r="IR176" s="9">
        <v>136.11510153837816</v>
      </c>
      <c r="IS176" s="9">
        <v>308.40058966479563</v>
      </c>
      <c r="IT176" s="9">
        <v>200.13819398655056</v>
      </c>
      <c r="IU176" s="9">
        <v>257.44524654982678</v>
      </c>
      <c r="IV176" s="9">
        <v>177.02672168962039</v>
      </c>
      <c r="IW176" s="9">
        <v>147.40632197362308</v>
      </c>
      <c r="IX176" s="9">
        <v>141.27241793608735</v>
      </c>
      <c r="IY176" s="9">
        <v>158.02081871873528</v>
      </c>
      <c r="IZ176" s="9">
        <v>157.37122360828303</v>
      </c>
      <c r="JA176" s="9">
        <v>151.83901104880621</v>
      </c>
      <c r="JB176" s="9">
        <v>138.24958795018222</v>
      </c>
      <c r="JC176" s="9">
        <v>179.74316662392093</v>
      </c>
      <c r="JD176" s="9">
        <v>202.14923209883415</v>
      </c>
      <c r="JE176" s="9">
        <v>2.147379133047091</v>
      </c>
      <c r="JF176" s="9">
        <v>0.61318336602462076</v>
      </c>
      <c r="JG176" s="9">
        <v>0.95362188873270792</v>
      </c>
      <c r="JH176" s="9">
        <v>1.3243565940790765</v>
      </c>
      <c r="JI176" s="9">
        <v>1.6739590027120217</v>
      </c>
      <c r="JJ176" s="9">
        <v>2.0604739072031091</v>
      </c>
      <c r="JK176" s="9">
        <v>2.2003379898867745</v>
      </c>
      <c r="JL176" s="9">
        <v>2.3142293880501308</v>
      </c>
      <c r="JM176" s="9">
        <v>1.5585893524675369</v>
      </c>
      <c r="JN176" s="9">
        <v>1.5451132466808997</v>
      </c>
      <c r="JO176" s="9">
        <v>1.7417596813858078</v>
      </c>
      <c r="JP176" s="9">
        <v>1.7227736353040228</v>
      </c>
      <c r="JQ176" s="9">
        <v>1.2001404061324161</v>
      </c>
      <c r="JR176" s="9">
        <v>1.162291770721704</v>
      </c>
      <c r="JS176" s="9">
        <v>2.6697635690750774</v>
      </c>
      <c r="JT176" s="9">
        <v>2.4520831812879962</v>
      </c>
      <c r="JU176" s="9">
        <v>1.480751129266074</v>
      </c>
      <c r="JV176" s="9">
        <v>1.423690655069644</v>
      </c>
      <c r="JW176" s="9">
        <v>3.0617372886274898</v>
      </c>
      <c r="JX176" s="9">
        <v>2.7011895575764546</v>
      </c>
      <c r="JY176" s="9">
        <v>1.7861348800707428</v>
      </c>
      <c r="JZ176" s="9">
        <v>1.7817138345325159</v>
      </c>
      <c r="KA176" s="9">
        <v>1.4605174281862323</v>
      </c>
      <c r="KB176" s="9">
        <v>1.1692432500626737</v>
      </c>
      <c r="KC176" s="9">
        <v>1.0025118696861557</v>
      </c>
      <c r="KD176" s="9">
        <v>1.1816485993087891</v>
      </c>
      <c r="KE176" s="9">
        <v>0.87308981836253485</v>
      </c>
      <c r="KF176" s="9">
        <v>1.4264711294508594</v>
      </c>
      <c r="KG176" s="9">
        <v>0.77912646195611146</v>
      </c>
      <c r="KH176" s="9">
        <v>1.1026246509264117</v>
      </c>
      <c r="KI176" s="9">
        <v>2.2841550018678807</v>
      </c>
      <c r="KJ176" s="9">
        <v>0.78066292063944231</v>
      </c>
      <c r="KK176" s="9">
        <v>0.63328962892794194</v>
      </c>
      <c r="KL176" s="9">
        <v>1.7686155891509541</v>
      </c>
      <c r="KM176" s="9">
        <v>2.2852584258536779</v>
      </c>
      <c r="KN176" s="9">
        <v>0.86521061509145614</v>
      </c>
      <c r="KO176" s="9">
        <v>0.77141890434783056</v>
      </c>
      <c r="KP176" s="9">
        <v>2.2455207164115443</v>
      </c>
      <c r="KQ176" s="9">
        <v>0.32309940805444609</v>
      </c>
      <c r="KR176" s="9">
        <v>0.28236061701672904</v>
      </c>
      <c r="KS176" s="9">
        <v>0.28003119223980111</v>
      </c>
      <c r="KT176" s="9">
        <v>0.24631731727852574</v>
      </c>
      <c r="KU176" s="9">
        <v>70.512520398952617</v>
      </c>
      <c r="KV176" s="27">
        <v>1.5302643709059924</v>
      </c>
      <c r="KW176" s="27">
        <v>0.91819129394476506</v>
      </c>
      <c r="KX176" s="27">
        <v>1.7136784070068432</v>
      </c>
      <c r="KY176" s="27">
        <v>1.2425235249187623</v>
      </c>
      <c r="KZ176" s="27">
        <v>0.97215583965846741</v>
      </c>
      <c r="LA176" s="27">
        <v>1.1664971620466478</v>
      </c>
      <c r="LB176" s="27">
        <v>0.52401188205991922</v>
      </c>
      <c r="LC176" s="27">
        <v>0.75913544871674021</v>
      </c>
      <c r="LD176" s="27">
        <v>1.244422519905388</v>
      </c>
      <c r="LE176" s="27">
        <v>1.5292947480893935</v>
      </c>
      <c r="LF176" s="27">
        <v>1.0313447281729353</v>
      </c>
      <c r="LG176" s="27">
        <v>1.0032917707661104</v>
      </c>
      <c r="LH176" s="27">
        <v>1.0484572603012994</v>
      </c>
      <c r="LI176" s="27">
        <v>0.89344234930800426</v>
      </c>
      <c r="LJ176" s="9">
        <v>109.2605474628749</v>
      </c>
      <c r="LK176" s="27">
        <v>299.57139766817295</v>
      </c>
      <c r="LL176" s="9">
        <v>2.0581202305155037</v>
      </c>
      <c r="LM176" s="9">
        <v>3.0558307349455904</v>
      </c>
      <c r="LN176" s="9">
        <v>2.2859525469879038</v>
      </c>
      <c r="LO176" s="9">
        <v>2.0758654598083228</v>
      </c>
      <c r="LP176" s="9">
        <v>3.3057907877209267</v>
      </c>
      <c r="LQ176" s="9">
        <v>3.7025254876784741</v>
      </c>
      <c r="LR176" s="9">
        <v>3.3991296040333805</v>
      </c>
      <c r="LS176" s="9">
        <v>4.2202625247819423</v>
      </c>
      <c r="LT176" s="9">
        <v>286.49279062432271</v>
      </c>
      <c r="LU176" s="9">
        <v>274.24621308381285</v>
      </c>
      <c r="LV176" s="9">
        <v>307.04752770329071</v>
      </c>
      <c r="LW176" s="9">
        <v>260.67464687803084</v>
      </c>
      <c r="LX176" s="9">
        <v>280.13648110325011</v>
      </c>
      <c r="LY176" s="9">
        <v>252.76593866666428</v>
      </c>
      <c r="LZ176" s="9">
        <v>271.04851709859366</v>
      </c>
      <c r="MA176" s="9">
        <v>333.0175475833982</v>
      </c>
      <c r="MB176" s="9">
        <v>206.83354758339817</v>
      </c>
      <c r="MC176" s="9">
        <v>282.87863447818313</v>
      </c>
      <c r="MD176" s="9">
        <v>338.75048804137452</v>
      </c>
      <c r="ME176" s="9">
        <v>236.6354889384607</v>
      </c>
      <c r="MF176" s="9">
        <v>255.22482637523274</v>
      </c>
      <c r="MG176" s="9">
        <v>265.77156359128765</v>
      </c>
      <c r="MH176" s="9">
        <v>266.43650547414143</v>
      </c>
      <c r="MI176" s="9">
        <v>250.55699912124777</v>
      </c>
      <c r="MJ176" s="9">
        <v>233.2496388262158</v>
      </c>
      <c r="MK176" s="9">
        <v>265.36598899375201</v>
      </c>
      <c r="ML176" s="9">
        <v>354.76668166786868</v>
      </c>
      <c r="MM176" s="9">
        <v>419.44909814930435</v>
      </c>
      <c r="MN176" s="9">
        <v>382.32373026399438</v>
      </c>
      <c r="MO176" s="9">
        <v>204.38857784651933</v>
      </c>
      <c r="MP176" s="9">
        <v>188.18360141447033</v>
      </c>
      <c r="MQ176" s="9">
        <v>236.82417524621269</v>
      </c>
      <c r="MR176" s="9">
        <v>242.0147747794918</v>
      </c>
      <c r="MS176" s="9">
        <v>253.95978507020087</v>
      </c>
      <c r="MT176" s="9">
        <v>234.01906044479853</v>
      </c>
      <c r="MU176" s="9">
        <v>251.43250763092232</v>
      </c>
      <c r="MV176" s="9">
        <v>306.29307898359599</v>
      </c>
      <c r="MW176" s="9">
        <v>90.792531218323219</v>
      </c>
      <c r="MX176" s="9">
        <v>90.909719730175752</v>
      </c>
      <c r="MY176" s="9">
        <v>87.816134850418251</v>
      </c>
      <c r="MZ176" s="9">
        <v>98.939444078935566</v>
      </c>
      <c r="NA176" s="9">
        <v>95.299135903529447</v>
      </c>
      <c r="NB176" s="9">
        <v>98.37387755288735</v>
      </c>
      <c r="NC176" s="9">
        <v>96.487563366666677</v>
      </c>
      <c r="ND176" s="9">
        <v>81.605834074585601</v>
      </c>
      <c r="NE176" s="9">
        <v>264.03629733333338</v>
      </c>
      <c r="NF176" s="9">
        <v>272.37000333333339</v>
      </c>
      <c r="NG176" s="9">
        <v>11.405641027333093</v>
      </c>
      <c r="NH176" s="9">
        <v>16.394428439908989</v>
      </c>
      <c r="NI176" s="9">
        <v>8.6907112207495167</v>
      </c>
      <c r="NJ176" s="9">
        <v>103.07067013223264</v>
      </c>
      <c r="NK176" s="9">
        <v>239.81344853145183</v>
      </c>
      <c r="NL176" s="9">
        <v>161.90748222165712</v>
      </c>
      <c r="NM176" s="9">
        <v>166.24985596842691</v>
      </c>
      <c r="NN176" s="9">
        <v>1.7442102948562521</v>
      </c>
      <c r="NO176" s="9">
        <v>1.8974778960888383</v>
      </c>
      <c r="NP176" s="27">
        <v>94.857736189825687</v>
      </c>
      <c r="NQ176" s="27">
        <v>113.56734459719443</v>
      </c>
      <c r="NR176" s="27">
        <v>94.231439655353725</v>
      </c>
      <c r="NS176" s="27">
        <v>178.57908382117921</v>
      </c>
      <c r="NT176" s="27">
        <v>108.42642055544492</v>
      </c>
      <c r="NU176" s="27">
        <v>237.23149497807526</v>
      </c>
      <c r="NV176" s="27">
        <v>1759.5547180405176</v>
      </c>
      <c r="NW176" s="27">
        <v>344.16770368644984</v>
      </c>
      <c r="NX176" s="27">
        <v>289.148745277687</v>
      </c>
      <c r="NY176" s="27">
        <v>214.87550159632286</v>
      </c>
      <c r="NZ176" s="27">
        <v>107.5180051451127</v>
      </c>
      <c r="OA176" s="27">
        <v>107.31884694630946</v>
      </c>
      <c r="OB176" s="27">
        <v>108.08881170371919</v>
      </c>
      <c r="OC176" s="27">
        <v>155.90259138983441</v>
      </c>
      <c r="OD176" s="27">
        <v>1068.0351261268102</v>
      </c>
      <c r="OE176" s="27">
        <v>176.04887209895219</v>
      </c>
      <c r="OF176" s="27">
        <v>2684.1491821646669</v>
      </c>
      <c r="OG176" s="27">
        <v>3405.8606798810879</v>
      </c>
      <c r="OH176" s="27">
        <v>7187.3466623718596</v>
      </c>
      <c r="OI176" s="27">
        <v>2943.4173336917211</v>
      </c>
      <c r="OJ176" s="9">
        <v>311.26173309822889</v>
      </c>
      <c r="OK176" s="9">
        <v>247.47037169698939</v>
      </c>
      <c r="OL176" s="9">
        <v>43.0944297009883</v>
      </c>
      <c r="OM176" s="9">
        <v>129.76118104184945</v>
      </c>
      <c r="ON176" s="9">
        <v>383.16020591293602</v>
      </c>
      <c r="OO176" s="9">
        <v>232.61490247236094</v>
      </c>
      <c r="OP176" s="9">
        <v>115.52128628816178</v>
      </c>
      <c r="OQ176" s="9">
        <v>115.95872722675171</v>
      </c>
      <c r="OR176" s="9">
        <v>164.94714270186148</v>
      </c>
      <c r="OS176" s="9">
        <v>197.84680710316835</v>
      </c>
      <c r="OT176" s="9">
        <v>263.62872679160279</v>
      </c>
      <c r="OU176" s="9">
        <v>393.20544817995705</v>
      </c>
      <c r="OV176" s="9">
        <v>226.79750725322918</v>
      </c>
      <c r="OW176" s="9">
        <v>272.01254666492991</v>
      </c>
      <c r="OX176" s="9">
        <v>225.67442837857118</v>
      </c>
      <c r="OY176" s="9">
        <v>206.21556562039743</v>
      </c>
      <c r="OZ176" s="9">
        <v>192.82536500441347</v>
      </c>
      <c r="PA176" s="9">
        <v>160.42340216175836</v>
      </c>
      <c r="PB176" s="9">
        <v>158.75438517525737</v>
      </c>
      <c r="PC176" s="9">
        <v>162.73080777464395</v>
      </c>
      <c r="PD176" s="9">
        <v>160.65820277579417</v>
      </c>
      <c r="PE176" s="9">
        <v>236.78575685758977</v>
      </c>
    </row>
    <row r="177" spans="1:421" ht="15.75">
      <c r="A177" s="5">
        <v>44835</v>
      </c>
      <c r="B177" s="9">
        <v>260.57393066666668</v>
      </c>
      <c r="C177" s="9">
        <v>118.95766400000001</v>
      </c>
      <c r="D177" s="9">
        <v>225.05504000000005</v>
      </c>
      <c r="E177" s="9">
        <v>1328.27</v>
      </c>
      <c r="F177" s="9">
        <v>165.33333333333334</v>
      </c>
      <c r="G177" s="9">
        <v>377</v>
      </c>
      <c r="H177" s="9">
        <v>178.48008513333332</v>
      </c>
      <c r="I177" s="9">
        <v>185.29999999999998</v>
      </c>
      <c r="J177" s="9">
        <v>143.29915599999998</v>
      </c>
      <c r="K177" s="9">
        <v>167.24796183333331</v>
      </c>
      <c r="L177" s="9">
        <v>135.33333333333334</v>
      </c>
      <c r="M177" s="9">
        <v>1305.2966666666669</v>
      </c>
      <c r="N177" s="9">
        <v>280</v>
      </c>
      <c r="O177" s="9">
        <v>131.17504589000001</v>
      </c>
      <c r="P177" s="9">
        <v>172.18102662199999</v>
      </c>
      <c r="Q177" s="9">
        <v>147.20436800000002</v>
      </c>
      <c r="R177" s="9">
        <v>146.80125877083333</v>
      </c>
      <c r="S177" s="9">
        <v>135.09110864659868</v>
      </c>
      <c r="T177" s="9">
        <v>117.12425105853333</v>
      </c>
      <c r="U177" s="9">
        <v>539.81287162009994</v>
      </c>
      <c r="V177" s="9">
        <v>180.88594399272725</v>
      </c>
      <c r="W177" s="9">
        <v>207.66666666666666</v>
      </c>
      <c r="X177" s="9">
        <v>1334.8333333333333</v>
      </c>
      <c r="Y177" s="9">
        <v>177.22716123333331</v>
      </c>
      <c r="Z177" s="9">
        <v>301.86461190619696</v>
      </c>
      <c r="AA177" s="17">
        <v>274.84295329333332</v>
      </c>
      <c r="AB177" s="9">
        <v>369.66666666666669</v>
      </c>
      <c r="AC177" s="9">
        <v>820.66666666666663</v>
      </c>
      <c r="AD177" s="9">
        <v>369.33333333333331</v>
      </c>
      <c r="AE177" s="9">
        <v>1533.2180033645307</v>
      </c>
      <c r="AF177" s="9">
        <v>1299.2575973866669</v>
      </c>
      <c r="AG177" s="9">
        <v>1352.9678829832822</v>
      </c>
      <c r="AH177" s="9">
        <v>1366.9500634096876</v>
      </c>
      <c r="AI177" s="9">
        <v>1353.2768357666585</v>
      </c>
      <c r="AJ177" s="9">
        <v>1307.876435175667</v>
      </c>
      <c r="AK177" s="9">
        <v>2032.2167545683976</v>
      </c>
      <c r="AL177" s="9">
        <v>205.03718082341018</v>
      </c>
      <c r="AM177" s="9">
        <v>181.48691031305816</v>
      </c>
      <c r="AN177" s="9">
        <v>142.72299403513071</v>
      </c>
      <c r="AO177" s="9">
        <v>181.15030904727269</v>
      </c>
      <c r="AP177" s="9">
        <v>296.33333333333331</v>
      </c>
      <c r="AQ177" s="9">
        <v>250.71458123333332</v>
      </c>
      <c r="AR177" s="9">
        <v>177.20000000000002</v>
      </c>
      <c r="AS177" s="9">
        <v>165.83333333333334</v>
      </c>
      <c r="AT177" s="9">
        <v>175.33333333333334</v>
      </c>
      <c r="AU177" s="9">
        <v>175.26666666666668</v>
      </c>
      <c r="AV177" s="9">
        <v>151.43333333333334</v>
      </c>
      <c r="AW177" s="9">
        <v>215.10000000000002</v>
      </c>
      <c r="AX177" s="9">
        <v>136.33333333333331</v>
      </c>
      <c r="AY177" s="9">
        <v>203.76666666666665</v>
      </c>
      <c r="AZ177" s="9">
        <v>145.5333333333333</v>
      </c>
      <c r="BA177" s="9">
        <v>130.70000000000002</v>
      </c>
      <c r="BB177" s="9">
        <v>138.83333333333334</v>
      </c>
      <c r="BC177" s="9">
        <v>198.10000000000002</v>
      </c>
      <c r="BD177" s="9">
        <v>101.73333333333335</v>
      </c>
      <c r="BE177" s="9">
        <v>171.2</v>
      </c>
      <c r="BF177" s="9">
        <v>155.03333333333333</v>
      </c>
      <c r="BG177" s="9">
        <v>94.999999999999986</v>
      </c>
      <c r="BH177" s="9">
        <v>148.13333333333333</v>
      </c>
      <c r="BI177" s="9">
        <v>185.32032244378448</v>
      </c>
      <c r="BJ177" s="9">
        <v>169.98605751708095</v>
      </c>
      <c r="BK177" s="9">
        <v>206.993733562778</v>
      </c>
      <c r="BL177" s="9">
        <v>143.58719920615229</v>
      </c>
      <c r="BM177" s="9">
        <v>122.80220737031354</v>
      </c>
      <c r="BN177" s="9">
        <v>138.04411477649819</v>
      </c>
      <c r="BO177" s="9">
        <v>161.87464045346991</v>
      </c>
      <c r="BP177" s="9">
        <v>194.12347309343022</v>
      </c>
      <c r="BQ177" s="9">
        <v>234.43526170798901</v>
      </c>
      <c r="BR177" s="9">
        <v>130.41709053916583</v>
      </c>
      <c r="BS177" s="9">
        <v>143.72661726583615</v>
      </c>
      <c r="BT177" s="9">
        <v>172.70519669742592</v>
      </c>
      <c r="BU177" s="9">
        <v>186.01126637189407</v>
      </c>
      <c r="BV177" s="9">
        <v>213.69841269841268</v>
      </c>
      <c r="BW177" s="9">
        <v>161.03333333333333</v>
      </c>
      <c r="BX177" s="9">
        <v>248</v>
      </c>
      <c r="BY177" s="9">
        <v>170.5</v>
      </c>
      <c r="BZ177" s="9">
        <v>191.3</v>
      </c>
      <c r="CA177" s="9">
        <v>260.97604403039844</v>
      </c>
      <c r="CB177" s="9">
        <v>177.4361111111111</v>
      </c>
      <c r="CC177" s="9">
        <v>1922.5772686009193</v>
      </c>
      <c r="CD177" s="9">
        <v>3103.0063095000005</v>
      </c>
      <c r="CE177" s="9">
        <v>3482.8790079753248</v>
      </c>
      <c r="CF177" s="9">
        <v>4230.5653102022798</v>
      </c>
      <c r="CG177" s="9">
        <v>3305.6713088372198</v>
      </c>
      <c r="CH177" s="27">
        <v>6567.0760778880576</v>
      </c>
      <c r="CI177" s="27">
        <v>3372.174191085247</v>
      </c>
      <c r="CJ177" s="27">
        <v>12289.266860373198</v>
      </c>
      <c r="CK177" s="27">
        <v>4265.6757056990609</v>
      </c>
      <c r="CL177" s="27">
        <v>199.0248619133329</v>
      </c>
      <c r="CM177" s="27">
        <v>2446.4781511744227</v>
      </c>
      <c r="CN177" s="27">
        <v>10650.197813513305</v>
      </c>
      <c r="CO177" s="27">
        <v>12634.79472916029</v>
      </c>
      <c r="CP177" s="27">
        <v>12705.541784566476</v>
      </c>
      <c r="CQ177" s="27">
        <v>118.79661620638448</v>
      </c>
      <c r="CR177" s="27">
        <v>157.31494490308694</v>
      </c>
      <c r="CS177" s="27">
        <v>337.11428873927542</v>
      </c>
      <c r="CT177" s="27">
        <v>140.59615100780803</v>
      </c>
      <c r="CU177" s="27">
        <v>166.03896147722878</v>
      </c>
      <c r="CV177" s="27">
        <v>541.19787816806002</v>
      </c>
      <c r="CW177" s="9">
        <v>244.00537157911853</v>
      </c>
      <c r="CX177" s="9">
        <v>967.71186846804244</v>
      </c>
      <c r="CY177" s="9">
        <v>139.51986622388733</v>
      </c>
      <c r="CZ177" s="9">
        <v>159.70172855580995</v>
      </c>
      <c r="DA177" s="9">
        <v>200.83328796587</v>
      </c>
      <c r="DB177" s="9">
        <v>1973.9300768244912</v>
      </c>
      <c r="DC177" s="27">
        <v>297.12616491089062</v>
      </c>
      <c r="DD177" s="9">
        <v>5710.6803356760465</v>
      </c>
      <c r="DE177" s="9">
        <v>435.58548286135402</v>
      </c>
      <c r="DF177" s="9">
        <v>438.63164430561301</v>
      </c>
      <c r="DG177" s="9">
        <v>445.58059659743731</v>
      </c>
      <c r="DH177" s="9">
        <v>447.60265516035309</v>
      </c>
      <c r="DI177" s="9">
        <v>408.63752024988474</v>
      </c>
      <c r="DJ177" s="9">
        <v>1007.8364414409036</v>
      </c>
      <c r="DK177" s="9">
        <v>1014.6858945743234</v>
      </c>
      <c r="DL177" s="9">
        <v>1105.0549360404593</v>
      </c>
      <c r="DM177" s="9">
        <v>989.77258145723738</v>
      </c>
      <c r="DN177" s="9">
        <v>372.11747511338689</v>
      </c>
      <c r="DO177" s="9">
        <v>367.1247352680781</v>
      </c>
      <c r="DP177" s="9">
        <v>395.05792899052426</v>
      </c>
      <c r="DQ177" s="9">
        <v>362.70531895531531</v>
      </c>
      <c r="DR177" s="9">
        <v>6842.5257720719028</v>
      </c>
      <c r="DS177" s="9">
        <v>442.57508587463047</v>
      </c>
      <c r="DT177" s="9">
        <v>525.23435515069173</v>
      </c>
      <c r="DU177" s="9">
        <v>1029.4984110157416</v>
      </c>
      <c r="DV177" s="9">
        <v>1159.8565403851608</v>
      </c>
      <c r="DW177" s="9">
        <v>167.12445034949789</v>
      </c>
      <c r="DX177" s="9">
        <v>500.68760204999143</v>
      </c>
      <c r="DY177" s="9">
        <v>523.672129971034</v>
      </c>
      <c r="DZ177" s="9">
        <v>1071.2241812658431</v>
      </c>
      <c r="EA177" s="9">
        <v>1151.6461825690581</v>
      </c>
      <c r="EB177" s="9">
        <v>238.69859112237523</v>
      </c>
      <c r="EC177" s="9">
        <v>236.08670294898477</v>
      </c>
      <c r="ED177" s="17">
        <v>907.08541588522553</v>
      </c>
      <c r="EE177" s="9">
        <v>552.47728109425043</v>
      </c>
      <c r="EF177" s="9">
        <v>1513.6811897464654</v>
      </c>
      <c r="EG177" s="9">
        <v>1306.2715914419412</v>
      </c>
      <c r="EH177" s="9">
        <v>281.18868673667583</v>
      </c>
      <c r="EI177" s="9">
        <v>1026.6513226713041</v>
      </c>
      <c r="EJ177" s="9">
        <v>437.97384960149731</v>
      </c>
      <c r="EK177" s="9">
        <v>438.56683102491587</v>
      </c>
      <c r="EL177" s="9">
        <v>425.98125626822809</v>
      </c>
      <c r="EM177" s="9">
        <v>151.74670418694674</v>
      </c>
      <c r="EN177" s="9">
        <v>286.06220888848554</v>
      </c>
      <c r="EO177" s="9">
        <v>221.64503481428898</v>
      </c>
      <c r="EP177" s="9">
        <v>196.99455588867048</v>
      </c>
      <c r="EQ177" s="9">
        <v>305.21855119497241</v>
      </c>
      <c r="ER177" s="9">
        <v>321.92688752028141</v>
      </c>
      <c r="ES177" s="9">
        <v>144.81599841669635</v>
      </c>
      <c r="ET177" s="9">
        <v>273.58627542403849</v>
      </c>
      <c r="EU177" s="9">
        <v>119.58552144199564</v>
      </c>
      <c r="EV177" s="9">
        <v>239.55073234511727</v>
      </c>
      <c r="EW177" s="9">
        <v>186.91246700976413</v>
      </c>
      <c r="EX177" s="9">
        <v>195.28561291494324</v>
      </c>
      <c r="EY177" s="9">
        <v>175.21996084797843</v>
      </c>
      <c r="EZ177" s="9">
        <v>194.8074011335367</v>
      </c>
      <c r="FA177" s="9">
        <v>195.38299020498607</v>
      </c>
      <c r="FB177" s="9">
        <v>142.04977582211481</v>
      </c>
      <c r="FC177" s="9">
        <v>697.82263918535841</v>
      </c>
      <c r="FD177" s="9">
        <v>5060.8986403496683</v>
      </c>
      <c r="FE177" s="9">
        <v>346.18980156575776</v>
      </c>
      <c r="FF177" s="9">
        <v>1122.7366960863133</v>
      </c>
      <c r="FG177" s="9">
        <v>1232.7238252017119</v>
      </c>
      <c r="FH177" s="9">
        <v>664.52673025412969</v>
      </c>
      <c r="FI177" s="9">
        <v>510.68843517281476</v>
      </c>
      <c r="FJ177" s="9">
        <v>29.452924325213665</v>
      </c>
      <c r="FK177" s="9">
        <v>30.33196671462327</v>
      </c>
      <c r="FL177" s="9">
        <v>393.05804074276767</v>
      </c>
      <c r="FM177" s="9">
        <v>525.53123699839966</v>
      </c>
      <c r="FN177" s="9">
        <v>1137.9211457302101</v>
      </c>
      <c r="FO177" s="9">
        <v>182.38048991839608</v>
      </c>
      <c r="FP177" s="9">
        <v>538.36859705295228</v>
      </c>
      <c r="FQ177" s="9">
        <v>450.42455309136716</v>
      </c>
      <c r="FR177" s="9">
        <v>522.88766041284964</v>
      </c>
      <c r="FS177" s="9">
        <v>399.94082976092454</v>
      </c>
      <c r="FT177" s="9">
        <v>630.48016563059775</v>
      </c>
      <c r="FU177" s="9">
        <v>0.71757549074701388</v>
      </c>
      <c r="FV177" s="9">
        <v>680.23788624392569</v>
      </c>
      <c r="FW177" s="9">
        <v>696.00912041145466</v>
      </c>
      <c r="FX177" s="9">
        <v>169.05451535671051</v>
      </c>
      <c r="FY177" s="9">
        <v>203.52537149179204</v>
      </c>
      <c r="FZ177" s="9">
        <v>152.57335331002992</v>
      </c>
      <c r="GA177" s="9">
        <v>162.64745771758061</v>
      </c>
      <c r="GB177" s="9">
        <v>124.08074152162345</v>
      </c>
      <c r="GC177" s="9">
        <v>182.89648744765341</v>
      </c>
      <c r="GD177" s="9">
        <v>150.62459231164607</v>
      </c>
      <c r="GE177" s="9">
        <v>134.40009061151238</v>
      </c>
      <c r="GF177" s="9">
        <v>104.46656837533629</v>
      </c>
      <c r="GG177" s="9">
        <v>164.80202658304628</v>
      </c>
      <c r="GH177" s="9">
        <v>173.58925926401406</v>
      </c>
      <c r="GI177" s="9">
        <v>712.74463751784072</v>
      </c>
      <c r="GJ177" s="9">
        <v>19.01564038342358</v>
      </c>
      <c r="GK177" s="9">
        <v>17.582649332532437</v>
      </c>
      <c r="GL177" s="9">
        <v>3.5448774568996178</v>
      </c>
      <c r="GM177" s="9">
        <v>1.3693999886383164</v>
      </c>
      <c r="GN177" s="9">
        <v>1.6746859650979313</v>
      </c>
      <c r="GO177" s="9">
        <v>3.4495876769686777</v>
      </c>
      <c r="GP177" s="9">
        <v>1.7916712681611791</v>
      </c>
      <c r="GQ177" s="9">
        <v>6.1672420712478804</v>
      </c>
      <c r="GR177" s="9">
        <v>0.46400555516510888</v>
      </c>
      <c r="GS177" s="9">
        <v>5.284276807449344</v>
      </c>
      <c r="GT177" s="9">
        <v>1.7560761025594174</v>
      </c>
      <c r="GU177" s="9">
        <v>198.3090631848699</v>
      </c>
      <c r="GV177" s="9">
        <v>170.82943610537697</v>
      </c>
      <c r="GW177" s="9">
        <v>138.36826695190547</v>
      </c>
      <c r="GX177" s="9">
        <v>176.75552390571795</v>
      </c>
      <c r="GY177" s="9">
        <v>176.92448008881178</v>
      </c>
      <c r="GZ177" s="9">
        <v>124.56174444619069</v>
      </c>
      <c r="HA177" s="9">
        <v>259.97634143858289</v>
      </c>
      <c r="HB177" s="9">
        <v>120.01817136281205</v>
      </c>
      <c r="HC177" s="9">
        <v>145.46175453514428</v>
      </c>
      <c r="HD177" s="9">
        <v>166.65070400643208</v>
      </c>
      <c r="HE177" s="9">
        <v>108.15357232673442</v>
      </c>
      <c r="HF177" s="9">
        <v>141.16815087021556</v>
      </c>
      <c r="HG177" s="9">
        <v>125.65401134420868</v>
      </c>
      <c r="HH177" s="9">
        <v>16.750292500715929</v>
      </c>
      <c r="HI177" s="9">
        <v>1.2209317774938004</v>
      </c>
      <c r="HJ177" s="9">
        <v>18.161890350114678</v>
      </c>
      <c r="HK177" s="9">
        <v>0.53249889103554326</v>
      </c>
      <c r="HL177" s="34">
        <v>253.82068673229304</v>
      </c>
      <c r="HM177" s="9">
        <v>217.36516869261601</v>
      </c>
      <c r="HN177" s="34">
        <v>263.6031802498494</v>
      </c>
      <c r="HO177" s="9">
        <v>1.3142636599547299</v>
      </c>
      <c r="HP177" s="9">
        <v>1.6863448258596661</v>
      </c>
      <c r="HQ177" s="9">
        <v>0.6919892687254936</v>
      </c>
      <c r="HR177" s="9">
        <v>2.0786917590142049</v>
      </c>
      <c r="HS177" s="9">
        <v>6.2483223075422964</v>
      </c>
      <c r="HT177" s="9">
        <v>0.68662109095962354</v>
      </c>
      <c r="HU177" s="9">
        <v>0.57964775490453901</v>
      </c>
      <c r="HV177" s="9">
        <v>1.0000533452266673</v>
      </c>
      <c r="HW177" s="9">
        <v>4.3126802522301197</v>
      </c>
      <c r="HX177" s="9">
        <v>1.0095066753804283</v>
      </c>
      <c r="HY177" s="9">
        <v>1.6102515163111364</v>
      </c>
      <c r="HZ177" s="9">
        <v>0.67199996602216705</v>
      </c>
      <c r="IA177" s="9">
        <v>2.1345425359665136</v>
      </c>
      <c r="IB177" s="9">
        <v>1.340762327609502</v>
      </c>
      <c r="IC177" s="9">
        <v>1.8336168473762433</v>
      </c>
      <c r="ID177" s="9">
        <v>1.4144352821802932</v>
      </c>
      <c r="IE177" s="9">
        <v>2.1770046568845194</v>
      </c>
      <c r="IF177" s="9">
        <v>1.9472270254022777</v>
      </c>
      <c r="IG177" s="9">
        <v>1.3273063676606836</v>
      </c>
      <c r="IH177" s="9">
        <v>0.95705893618936733</v>
      </c>
      <c r="II177" s="9">
        <v>205.99288705581984</v>
      </c>
      <c r="IJ177" s="9">
        <v>245.56121523589283</v>
      </c>
      <c r="IK177" s="9">
        <v>225.26571789631373</v>
      </c>
      <c r="IL177" s="9">
        <v>195.45997294856406</v>
      </c>
      <c r="IM177" s="9">
        <v>284.40402921879161</v>
      </c>
      <c r="IN177" s="9">
        <v>198.90933656040579</v>
      </c>
      <c r="IO177" s="9">
        <v>197.68792378986583</v>
      </c>
      <c r="IP177" s="9">
        <v>204.66489103216722</v>
      </c>
      <c r="IQ177" s="9">
        <v>130.14344114041785</v>
      </c>
      <c r="IR177" s="9">
        <v>125.28724758004816</v>
      </c>
      <c r="IS177" s="9">
        <v>285.70045146757394</v>
      </c>
      <c r="IT177" s="9">
        <v>190.01205068905386</v>
      </c>
      <c r="IU177" s="9">
        <v>267.1571167317266</v>
      </c>
      <c r="IV177" s="9">
        <v>201.72382130145184</v>
      </c>
      <c r="IW177" s="9">
        <v>150.58735159080652</v>
      </c>
      <c r="IX177" s="9">
        <v>142.78991764814381</v>
      </c>
      <c r="IY177" s="9">
        <v>137.99972685487936</v>
      </c>
      <c r="IZ177" s="9">
        <v>143.20060311349246</v>
      </c>
      <c r="JA177" s="9">
        <v>142.52529653825047</v>
      </c>
      <c r="JB177" s="9">
        <v>120.28621528450616</v>
      </c>
      <c r="JC177" s="9">
        <v>182.60297277623454</v>
      </c>
      <c r="JD177" s="9">
        <v>226.48177129503117</v>
      </c>
      <c r="JE177" s="9">
        <v>1.8924579298293907</v>
      </c>
      <c r="JF177" s="9">
        <v>0.54279655303641439</v>
      </c>
      <c r="JG177" s="9">
        <v>0.95856392492990017</v>
      </c>
      <c r="JH177" s="9">
        <v>1.3235670030452891</v>
      </c>
      <c r="JI177" s="9">
        <v>1.6663435356322336</v>
      </c>
      <c r="JJ177" s="9">
        <v>2.0437889946455714</v>
      </c>
      <c r="JK177" s="9">
        <v>2.1831490515566627</v>
      </c>
      <c r="JL177" s="9">
        <v>2.2978784098736025</v>
      </c>
      <c r="JM177" s="9">
        <v>1.5757723316067902</v>
      </c>
      <c r="JN177" s="9">
        <v>1.566576055494316</v>
      </c>
      <c r="JO177" s="9">
        <v>1.7728945035924228</v>
      </c>
      <c r="JP177" s="9">
        <v>1.7507984657374998</v>
      </c>
      <c r="JQ177" s="9">
        <v>1.0933214545305974</v>
      </c>
      <c r="JR177" s="9">
        <v>1.0746555939155429</v>
      </c>
      <c r="JS177" s="9">
        <v>2.5792758741011808</v>
      </c>
      <c r="JT177" s="9">
        <v>2.2961683026231192</v>
      </c>
      <c r="JU177" s="9">
        <v>1.4335589597266023</v>
      </c>
      <c r="JV177" s="9">
        <v>1.387359245949368</v>
      </c>
      <c r="JW177" s="9">
        <v>3.3378495875663678</v>
      </c>
      <c r="JX177" s="9">
        <v>2.7394274163538923</v>
      </c>
      <c r="JY177" s="9">
        <v>1.8531794812648381</v>
      </c>
      <c r="JZ177" s="9">
        <v>1.8377089135936362</v>
      </c>
      <c r="KA177" s="9">
        <v>1.2399247091530297</v>
      </c>
      <c r="KB177" s="9">
        <v>1.0694877937963265</v>
      </c>
      <c r="KC177" s="9">
        <v>0.92374836138783079</v>
      </c>
      <c r="KD177" s="9">
        <v>1.0169411898737997</v>
      </c>
      <c r="KE177" s="9">
        <v>0.82159253654176689</v>
      </c>
      <c r="KF177" s="9">
        <v>1.3987972291861197</v>
      </c>
      <c r="KG177" s="9">
        <v>0.53000122656250948</v>
      </c>
      <c r="KH177" s="9">
        <v>0.92773249656773937</v>
      </c>
      <c r="KI177" s="9">
        <v>2.0674120527052922</v>
      </c>
      <c r="KJ177" s="9">
        <v>0.72081752589528603</v>
      </c>
      <c r="KK177" s="9">
        <v>0.57149549917876652</v>
      </c>
      <c r="KL177" s="9">
        <v>1.8522515403080302</v>
      </c>
      <c r="KM177" s="9">
        <v>1.9638539097885237</v>
      </c>
      <c r="KN177" s="9">
        <v>0.79869894478405745</v>
      </c>
      <c r="KO177" s="9">
        <v>0.69080765215376727</v>
      </c>
      <c r="KP177" s="9">
        <v>2.481406122137626</v>
      </c>
      <c r="KQ177" s="9">
        <v>0.30950995144494631</v>
      </c>
      <c r="KR177" s="9">
        <v>0.26886587473551676</v>
      </c>
      <c r="KS177" s="9">
        <v>0.27754534300327366</v>
      </c>
      <c r="KT177" s="9">
        <v>0.22059362190328599</v>
      </c>
      <c r="KU177" s="9">
        <v>76.134445680034702</v>
      </c>
      <c r="KV177" s="27">
        <v>1.4998613032380836</v>
      </c>
      <c r="KW177" s="27">
        <v>0.95266338069526013</v>
      </c>
      <c r="KX177" s="27">
        <v>1.8924790720880931</v>
      </c>
      <c r="KY177" s="27">
        <v>1.2003437334820253</v>
      </c>
      <c r="KZ177" s="27">
        <v>1.0700893239683924</v>
      </c>
      <c r="LA177" s="27">
        <v>1.3039542353298661</v>
      </c>
      <c r="LB177" s="27">
        <v>0.57189730086126478</v>
      </c>
      <c r="LC177" s="27">
        <v>0.82654583182880637</v>
      </c>
      <c r="LD177" s="27">
        <v>1.2935539516472352</v>
      </c>
      <c r="LE177" s="27">
        <v>1.5033377008861104</v>
      </c>
      <c r="LF177" s="27">
        <v>1.009119759737066</v>
      </c>
      <c r="LG177" s="27">
        <v>0.97704673947989773</v>
      </c>
      <c r="LH177" s="27">
        <v>0.91305376874779109</v>
      </c>
      <c r="LI177" s="27">
        <v>0.90073713424376201</v>
      </c>
      <c r="LJ177" s="9">
        <v>107.68884691231294</v>
      </c>
      <c r="LK177" s="27">
        <v>297.12616491089062</v>
      </c>
      <c r="LL177" s="9">
        <v>1.9637206483053808</v>
      </c>
      <c r="LM177" s="9">
        <v>3.1346439262179553</v>
      </c>
      <c r="LN177" s="9">
        <v>2.3716837538241187</v>
      </c>
      <c r="LO177" s="9">
        <v>2.2172247171408479</v>
      </c>
      <c r="LP177" s="9">
        <v>3.4241163573256017</v>
      </c>
      <c r="LQ177" s="9">
        <v>3.7674370890183897</v>
      </c>
      <c r="LR177" s="9">
        <v>3.6753205273253897</v>
      </c>
      <c r="LS177" s="9">
        <v>4.2867152165756908</v>
      </c>
      <c r="LT177" s="9">
        <v>288.17482302334793</v>
      </c>
      <c r="LU177" s="9">
        <v>275.62799201677291</v>
      </c>
      <c r="LV177" s="9">
        <v>308.54516056713527</v>
      </c>
      <c r="LW177" s="9">
        <v>261.69857236611682</v>
      </c>
      <c r="LX177" s="9">
        <v>274.79125826673209</v>
      </c>
      <c r="LY177" s="9">
        <v>253.82025866666436</v>
      </c>
      <c r="LZ177" s="9">
        <v>274.05768138044664</v>
      </c>
      <c r="MA177" s="9">
        <v>334.75692107503698</v>
      </c>
      <c r="MB177" s="9">
        <v>208.22292107503691</v>
      </c>
      <c r="MC177" s="9">
        <v>283.87510670312872</v>
      </c>
      <c r="MD177" s="9">
        <v>339.39033625609142</v>
      </c>
      <c r="ME177" s="9">
        <v>235.2193127958318</v>
      </c>
      <c r="MF177" s="9">
        <v>257.51586801891153</v>
      </c>
      <c r="MG177" s="9">
        <v>264.38314914143581</v>
      </c>
      <c r="MH177" s="9">
        <v>277.18978706091389</v>
      </c>
      <c r="MI177" s="9">
        <v>251.50512327447959</v>
      </c>
      <c r="MJ177" s="9">
        <v>233.10365157343071</v>
      </c>
      <c r="MK177" s="9">
        <v>267.2955954376755</v>
      </c>
      <c r="ML177" s="9">
        <v>357.09536543179831</v>
      </c>
      <c r="MM177" s="9">
        <v>420.37781089279264</v>
      </c>
      <c r="MN177" s="9">
        <v>386.62061752050607</v>
      </c>
      <c r="MO177" s="9">
        <v>206.0713295913221</v>
      </c>
      <c r="MP177" s="9">
        <v>188.87471962978222</v>
      </c>
      <c r="MQ177" s="9">
        <v>238.39146100376183</v>
      </c>
      <c r="MR177" s="9">
        <v>245.30194742270805</v>
      </c>
      <c r="MS177" s="9">
        <v>253.71167373816934</v>
      </c>
      <c r="MT177" s="9">
        <v>236.49045018967911</v>
      </c>
      <c r="MU177" s="9">
        <v>252.94958543155718</v>
      </c>
      <c r="MV177" s="9">
        <v>308.40953334039409</v>
      </c>
      <c r="MW177" s="9">
        <v>91.405141906891757</v>
      </c>
      <c r="MX177" s="9">
        <v>91.339534975694008</v>
      </c>
      <c r="MY177" s="9">
        <v>88.772078191917728</v>
      </c>
      <c r="MZ177" s="9">
        <v>99.108591210409884</v>
      </c>
      <c r="NA177" s="9">
        <v>94.749414907493588</v>
      </c>
      <c r="NB177" s="9">
        <v>99.235211584136124</v>
      </c>
      <c r="NC177" s="9">
        <v>91.219121066666673</v>
      </c>
      <c r="ND177" s="9">
        <v>81.938697212577495</v>
      </c>
      <c r="NE177" s="9">
        <v>265.4397493333334</v>
      </c>
      <c r="NF177" s="9">
        <v>273.81840333333338</v>
      </c>
      <c r="NG177" s="9">
        <v>10.18811414561268</v>
      </c>
      <c r="NH177" s="9">
        <v>12.68558489221358</v>
      </c>
      <c r="NI177" s="9">
        <v>8.6531993817809401</v>
      </c>
      <c r="NJ177" s="9">
        <v>103.26331224400198</v>
      </c>
      <c r="NK177" s="9">
        <v>238.49456435516888</v>
      </c>
      <c r="NL177" s="9">
        <v>204.18117322706323</v>
      </c>
      <c r="NM177" s="9">
        <v>165.53226937887976</v>
      </c>
      <c r="NN177" s="9">
        <v>1.7437878935813969</v>
      </c>
      <c r="NO177" s="9">
        <v>1.8889438664895228</v>
      </c>
      <c r="NP177" s="27">
        <v>87.91434495151141</v>
      </c>
      <c r="NQ177" s="27">
        <v>113.56734459719443</v>
      </c>
      <c r="NR177" s="27">
        <v>93.088574844978851</v>
      </c>
      <c r="NS177" s="27">
        <v>177.92399367173505</v>
      </c>
      <c r="NT177" s="27">
        <v>101.4845874048532</v>
      </c>
      <c r="NU177" s="27">
        <v>236.03537805197703</v>
      </c>
      <c r="NV177" s="27">
        <v>1759.5547180405176</v>
      </c>
      <c r="NW177" s="27">
        <v>343.86876068598366</v>
      </c>
      <c r="NX177" s="27">
        <v>289.148745277687</v>
      </c>
      <c r="NY177" s="27">
        <v>214.87550159632286</v>
      </c>
      <c r="NZ177" s="27">
        <v>107.5180051451127</v>
      </c>
      <c r="OA177" s="27">
        <v>107.31884694630946</v>
      </c>
      <c r="OB177" s="27">
        <v>108.08881170371919</v>
      </c>
      <c r="OC177" s="27">
        <v>155.90259138983441</v>
      </c>
      <c r="OD177" s="27">
        <v>1067.4147610211007</v>
      </c>
      <c r="OE177" s="27">
        <v>177.17666406839871</v>
      </c>
      <c r="OF177" s="27">
        <v>2588.4310073238512</v>
      </c>
      <c r="OG177" s="27">
        <v>3379.7667413545405</v>
      </c>
      <c r="OH177" s="27">
        <v>7059.5451380985342</v>
      </c>
      <c r="OI177" s="27">
        <v>2998.5850706098217</v>
      </c>
      <c r="OJ177" s="9">
        <v>311.26173309822889</v>
      </c>
      <c r="OK177" s="9">
        <v>247.85238840524363</v>
      </c>
      <c r="OL177" s="9">
        <v>43.0944297009883</v>
      </c>
      <c r="OM177" s="9">
        <v>129.76118104184945</v>
      </c>
      <c r="ON177" s="9">
        <v>383.16020591293602</v>
      </c>
      <c r="OO177" s="9">
        <v>234.38708913850724</v>
      </c>
      <c r="OP177" s="9">
        <v>114.63989911006242</v>
      </c>
      <c r="OQ177" s="9">
        <v>116.5549548142028</v>
      </c>
      <c r="OR177" s="9">
        <v>165.83304530911292</v>
      </c>
      <c r="OS177" s="9">
        <v>197.02559991253827</v>
      </c>
      <c r="OT177" s="9">
        <v>263.73231064310579</v>
      </c>
      <c r="OU177" s="9">
        <v>395.6671597850796</v>
      </c>
      <c r="OV177" s="9">
        <v>228.97583794135662</v>
      </c>
      <c r="OW177" s="9">
        <v>274.44307446051425</v>
      </c>
      <c r="OX177" s="9">
        <v>228.01590675500165</v>
      </c>
      <c r="OY177" s="9">
        <v>206.90914300308353</v>
      </c>
      <c r="OZ177" s="9">
        <v>193.94021356023379</v>
      </c>
      <c r="PA177" s="9">
        <v>161.45379648299917</v>
      </c>
      <c r="PB177" s="9">
        <v>159.61891725698791</v>
      </c>
      <c r="PC177" s="9">
        <v>163.19694733894534</v>
      </c>
      <c r="PD177" s="9">
        <v>160.68813604193926</v>
      </c>
      <c r="PE177" s="9">
        <v>236.46998994470044</v>
      </c>
    </row>
    <row r="178" spans="1:421" ht="15.75">
      <c r="A178" s="2">
        <v>44927</v>
      </c>
      <c r="B178" s="9">
        <v>260.57393066666668</v>
      </c>
      <c r="C178" s="9">
        <v>118.95766400000001</v>
      </c>
      <c r="D178" s="9">
        <v>225.05504000000005</v>
      </c>
      <c r="E178" s="9">
        <v>1328.27</v>
      </c>
      <c r="F178" s="9">
        <v>165.33333333333334</v>
      </c>
      <c r="G178" s="9">
        <v>377</v>
      </c>
      <c r="H178" s="9">
        <v>178.48008513333332</v>
      </c>
      <c r="I178" s="9">
        <v>185.29999999999998</v>
      </c>
      <c r="J178" s="9">
        <v>143.29915599999998</v>
      </c>
      <c r="K178" s="9">
        <v>167.24796183333331</v>
      </c>
      <c r="L178" s="9">
        <v>135.33333333333334</v>
      </c>
      <c r="M178" s="9">
        <v>1305.2966666666669</v>
      </c>
      <c r="N178" s="9">
        <v>280</v>
      </c>
      <c r="O178" s="9">
        <v>131.17504589000001</v>
      </c>
      <c r="P178" s="9">
        <v>172.18102662199999</v>
      </c>
      <c r="Q178" s="9">
        <v>147.20436800000002</v>
      </c>
      <c r="R178" s="9">
        <v>146.80125877083333</v>
      </c>
      <c r="S178" s="9">
        <v>135.09110864659868</v>
      </c>
      <c r="T178" s="9">
        <v>117.12425105853333</v>
      </c>
      <c r="U178" s="9">
        <v>539.81287162009994</v>
      </c>
      <c r="V178" s="9">
        <v>180.88594399272725</v>
      </c>
      <c r="W178" s="9">
        <v>207.66666666666666</v>
      </c>
      <c r="X178" s="9">
        <v>1334.8333333333333</v>
      </c>
      <c r="Y178" s="9">
        <v>177.22716123333331</v>
      </c>
      <c r="Z178" s="9">
        <v>301.86461190619696</v>
      </c>
      <c r="AA178" s="17">
        <v>274.84295329333332</v>
      </c>
      <c r="AB178" s="9">
        <v>369.66666666666669</v>
      </c>
      <c r="AC178" s="9">
        <v>820.66666666666663</v>
      </c>
      <c r="AD178" s="9">
        <v>369.33333333333331</v>
      </c>
      <c r="AE178" s="9">
        <v>1533.2180033645307</v>
      </c>
      <c r="AF178" s="9">
        <v>1299.2575973866669</v>
      </c>
      <c r="AG178" s="9">
        <v>1352.9678829832822</v>
      </c>
      <c r="AH178" s="9">
        <v>1366.9500634096876</v>
      </c>
      <c r="AI178" s="9">
        <v>1353.2768357666585</v>
      </c>
      <c r="AJ178" s="9">
        <v>1307.876435175667</v>
      </c>
      <c r="AK178" s="9">
        <v>2032.2167545683976</v>
      </c>
      <c r="AL178" s="9">
        <v>205.03718082341018</v>
      </c>
      <c r="AM178" s="9">
        <v>181.48691031305816</v>
      </c>
      <c r="AN178" s="9">
        <v>142.72299403513071</v>
      </c>
      <c r="AO178" s="9">
        <v>181.15030904727269</v>
      </c>
      <c r="AP178" s="9">
        <v>296.33333333333331</v>
      </c>
      <c r="AQ178" s="9">
        <v>250.71458123333332</v>
      </c>
      <c r="AR178" s="9">
        <v>177.20000000000002</v>
      </c>
      <c r="AS178" s="9">
        <v>165.83333333333334</v>
      </c>
      <c r="AT178" s="9">
        <v>175.33333333333334</v>
      </c>
      <c r="AU178" s="9">
        <v>175.26666666666668</v>
      </c>
      <c r="AV178" s="9">
        <v>151.43333333333334</v>
      </c>
      <c r="AW178" s="9">
        <v>215.10000000000002</v>
      </c>
      <c r="AX178" s="9">
        <v>136.33333333333331</v>
      </c>
      <c r="AY178" s="9">
        <v>203.76666666666665</v>
      </c>
      <c r="AZ178" s="9">
        <v>145.5333333333333</v>
      </c>
      <c r="BA178" s="9">
        <v>130.70000000000002</v>
      </c>
      <c r="BB178" s="9">
        <v>138.83333333333334</v>
      </c>
      <c r="BC178" s="9">
        <v>198.10000000000002</v>
      </c>
      <c r="BD178" s="9">
        <v>101.73333333333335</v>
      </c>
      <c r="BE178" s="9">
        <v>171.2</v>
      </c>
      <c r="BF178" s="9">
        <v>155.03333333333333</v>
      </c>
      <c r="BG178" s="9">
        <v>94.999999999999986</v>
      </c>
      <c r="BH178" s="9">
        <v>148.13333333333333</v>
      </c>
      <c r="BI178" s="9">
        <v>185.32032244378448</v>
      </c>
      <c r="BJ178" s="9">
        <v>169.98605751708095</v>
      </c>
      <c r="BK178" s="9">
        <v>206.993733562778</v>
      </c>
      <c r="BL178" s="9">
        <v>143.58719920615229</v>
      </c>
      <c r="BM178" s="9">
        <v>122.80220737031354</v>
      </c>
      <c r="BN178" s="9">
        <v>138.04411477649819</v>
      </c>
      <c r="BO178" s="9">
        <v>161.87464045346991</v>
      </c>
      <c r="BP178" s="9">
        <v>194.12347309343022</v>
      </c>
      <c r="BQ178" s="9">
        <v>234.43526170798901</v>
      </c>
      <c r="BR178" s="9">
        <v>130.41709053916583</v>
      </c>
      <c r="BS178" s="9">
        <v>143.72661726583615</v>
      </c>
      <c r="BT178" s="9">
        <v>172.70519669742592</v>
      </c>
      <c r="BU178" s="9">
        <v>186.01126637189407</v>
      </c>
      <c r="BV178" s="9">
        <v>213.69841269841268</v>
      </c>
      <c r="BW178" s="9">
        <v>161.03333333333333</v>
      </c>
      <c r="BX178" s="9">
        <v>248</v>
      </c>
      <c r="BY178" s="9">
        <v>170.5</v>
      </c>
      <c r="BZ178" s="9">
        <v>191.3</v>
      </c>
      <c r="CA178" s="9">
        <v>260.97604403039844</v>
      </c>
      <c r="CB178" s="9">
        <v>177.4361111111111</v>
      </c>
      <c r="CC178" s="9">
        <v>1922.5772686009193</v>
      </c>
      <c r="CD178" s="9">
        <v>3103.0063095000005</v>
      </c>
      <c r="CE178" s="9">
        <v>3482.8790079753248</v>
      </c>
      <c r="CF178" s="9">
        <v>4350.7929741430917</v>
      </c>
      <c r="CG178" s="9">
        <v>3413.2039071923</v>
      </c>
      <c r="CH178" s="27">
        <v>6817.5158425625223</v>
      </c>
      <c r="CI178" s="27">
        <v>3684.3000785283361</v>
      </c>
      <c r="CJ178" s="27">
        <v>12956.197379417925</v>
      </c>
      <c r="CK178" s="27">
        <v>4414.7878609802956</v>
      </c>
      <c r="CL178" s="27">
        <v>209.0248619133329</v>
      </c>
      <c r="CM178" s="27">
        <v>2710.8681611851571</v>
      </c>
      <c r="CN178" s="27">
        <v>11030.867436898347</v>
      </c>
      <c r="CO178" s="27">
        <v>13066.56884366192</v>
      </c>
      <c r="CP178" s="27">
        <v>13262.922771309859</v>
      </c>
      <c r="CQ178" s="27">
        <v>120.68750513518981</v>
      </c>
      <c r="CR178" s="27">
        <v>160.64662810373716</v>
      </c>
      <c r="CS178" s="27">
        <v>350.13583636187565</v>
      </c>
      <c r="CT178" s="27">
        <v>146.11909839379962</v>
      </c>
      <c r="CU178" s="27">
        <v>181.58815530950142</v>
      </c>
      <c r="CV178" s="27">
        <v>543.63151809399812</v>
      </c>
      <c r="CW178" s="9">
        <v>256.23967313144527</v>
      </c>
      <c r="CX178" s="9">
        <v>965.775399005689</v>
      </c>
      <c r="CY178" s="9">
        <v>140.58813293813768</v>
      </c>
      <c r="CZ178" s="9">
        <v>161.89185962808298</v>
      </c>
      <c r="DA178" s="9">
        <v>203.64166502851322</v>
      </c>
      <c r="DB178" s="9">
        <v>2049.0392997687341</v>
      </c>
      <c r="DC178" s="27">
        <v>298.44495671189532</v>
      </c>
      <c r="DD178" s="9">
        <v>5845.0867419265869</v>
      </c>
      <c r="DE178" s="9">
        <v>442.73235929632227</v>
      </c>
      <c r="DF178" s="9">
        <v>441.72229274128176</v>
      </c>
      <c r="DG178" s="9">
        <v>460.36351995839112</v>
      </c>
      <c r="DH178" s="9">
        <v>458.83049471164867</v>
      </c>
      <c r="DI178" s="9">
        <v>416.93645782169654</v>
      </c>
      <c r="DJ178" s="9">
        <v>1010.4356020777316</v>
      </c>
      <c r="DK178" s="9">
        <v>1012.0246826892663</v>
      </c>
      <c r="DL178" s="9">
        <v>1095.7412736229971</v>
      </c>
      <c r="DM178" s="9">
        <v>998.78413977949094</v>
      </c>
      <c r="DN178" s="9">
        <v>382.29597770661962</v>
      </c>
      <c r="DO178" s="9">
        <v>371.19817287413474</v>
      </c>
      <c r="DP178" s="9">
        <v>400.23293724042509</v>
      </c>
      <c r="DQ178" s="9">
        <v>373.48211761148855</v>
      </c>
      <c r="DR178" s="9">
        <v>7016.8870425677487</v>
      </c>
      <c r="DS178" s="9">
        <v>451.25918843873382</v>
      </c>
      <c r="DT178" s="9">
        <v>544.48783422476572</v>
      </c>
      <c r="DU178" s="9">
        <v>1054.5227545053501</v>
      </c>
      <c r="DV178" s="9">
        <v>1182.2647847178173</v>
      </c>
      <c r="DW178" s="9">
        <v>167.78127190882216</v>
      </c>
      <c r="DX178" s="9">
        <v>499.80885462155686</v>
      </c>
      <c r="DY178" s="9">
        <v>523.87289718217096</v>
      </c>
      <c r="DZ178" s="9">
        <v>1094.6366685420917</v>
      </c>
      <c r="EA178" s="9">
        <v>1126.8210717956381</v>
      </c>
      <c r="EB178" s="9">
        <v>252.37476890118714</v>
      </c>
      <c r="EC178" s="9">
        <v>248.10334775270971</v>
      </c>
      <c r="ED178" s="17">
        <v>932.49101001999554</v>
      </c>
      <c r="EE178" s="9">
        <v>558.53324548119951</v>
      </c>
      <c r="EF178" s="9">
        <v>1462.1546965057987</v>
      </c>
      <c r="EG178" s="9">
        <v>1343.8828815203165</v>
      </c>
      <c r="EH178" s="9">
        <v>290.19255521891643</v>
      </c>
      <c r="EI178" s="9">
        <v>1084.4050928874444</v>
      </c>
      <c r="EJ178" s="9">
        <v>436.09339652405146</v>
      </c>
      <c r="EK178" s="9">
        <v>445.77741472943353</v>
      </c>
      <c r="EL178" s="9">
        <v>434.20679856310471</v>
      </c>
      <c r="EM178" s="9">
        <v>154.46678408261192</v>
      </c>
      <c r="EN178" s="9">
        <v>286.83363025954702</v>
      </c>
      <c r="EO178" s="9">
        <v>227.53498788829808</v>
      </c>
      <c r="EP178" s="9">
        <v>201.0588018888844</v>
      </c>
      <c r="EQ178" s="9">
        <v>308.03755655316502</v>
      </c>
      <c r="ER178" s="9">
        <v>322.32600744910212</v>
      </c>
      <c r="ES178" s="9">
        <v>147.44297586181199</v>
      </c>
      <c r="ET178" s="9">
        <v>274.66863810061449</v>
      </c>
      <c r="EU178" s="9">
        <v>120.36760024462505</v>
      </c>
      <c r="EV178" s="9">
        <v>261.28707784714464</v>
      </c>
      <c r="EW178" s="9">
        <v>190.7084348742882</v>
      </c>
      <c r="EX178" s="9">
        <v>197.06362507980748</v>
      </c>
      <c r="EY178" s="9">
        <v>180.42614377366598</v>
      </c>
      <c r="EZ178" s="9">
        <v>200.41646261925723</v>
      </c>
      <c r="FA178" s="9">
        <v>201.63929719901543</v>
      </c>
      <c r="FB178" s="9">
        <v>143.60685049828794</v>
      </c>
      <c r="FC178" s="9">
        <v>776.50206872114416</v>
      </c>
      <c r="FD178" s="9">
        <v>5088.9905620221607</v>
      </c>
      <c r="FE178" s="9">
        <v>370.32027463616947</v>
      </c>
      <c r="FF178" s="9">
        <v>1127.6326561220767</v>
      </c>
      <c r="FG178" s="9">
        <v>1376.701713584639</v>
      </c>
      <c r="FH178" s="9">
        <v>659.22606086957921</v>
      </c>
      <c r="FI178" s="9">
        <v>498.83016852866928</v>
      </c>
      <c r="FJ178" s="9">
        <v>30.726905986493048</v>
      </c>
      <c r="FK178" s="9">
        <v>31.75832591530563</v>
      </c>
      <c r="FL178" s="9">
        <v>389.67893255328983</v>
      </c>
      <c r="FM178" s="9">
        <v>545.23359554202671</v>
      </c>
      <c r="FN178" s="9">
        <v>1304.9298886277688</v>
      </c>
      <c r="FO178" s="9">
        <v>183.46631778705182</v>
      </c>
      <c r="FP178" s="9">
        <v>549.95982444349102</v>
      </c>
      <c r="FQ178" s="9">
        <v>457.56856862818393</v>
      </c>
      <c r="FR178" s="9">
        <v>569.04363662741991</v>
      </c>
      <c r="FS178" s="9">
        <v>413.45538469077462</v>
      </c>
      <c r="FT178" s="9">
        <v>630.79677612537307</v>
      </c>
      <c r="FU178" s="9">
        <v>0.72355288155918385</v>
      </c>
      <c r="FV178" s="9">
        <v>676.88244227440862</v>
      </c>
      <c r="FW178" s="9">
        <v>691.23060695059007</v>
      </c>
      <c r="FX178" s="9">
        <v>169.68975558090079</v>
      </c>
      <c r="FY178" s="9">
        <v>203.90259284226065</v>
      </c>
      <c r="FZ178" s="9">
        <v>152.65522052254994</v>
      </c>
      <c r="GA178" s="9">
        <v>162.23023585531968</v>
      </c>
      <c r="GB178" s="9">
        <v>125.31546267635142</v>
      </c>
      <c r="GC178" s="9">
        <v>183.37491022199845</v>
      </c>
      <c r="GD178" s="9">
        <v>152.7658289017815</v>
      </c>
      <c r="GE178" s="9">
        <v>134.46758278891303</v>
      </c>
      <c r="GF178" s="9">
        <v>103.95126082784481</v>
      </c>
      <c r="GG178" s="9">
        <v>166.17482447292261</v>
      </c>
      <c r="GH178" s="9">
        <v>172.33753222756215</v>
      </c>
      <c r="GI178" s="9">
        <v>707.60513904512527</v>
      </c>
      <c r="GJ178" s="9">
        <v>18.160209922038568</v>
      </c>
      <c r="GK178" s="9">
        <v>16.608123098272873</v>
      </c>
      <c r="GL178" s="9">
        <v>3.587989698030376</v>
      </c>
      <c r="GM178" s="9">
        <v>1.2715315397631093</v>
      </c>
      <c r="GN178" s="9">
        <v>1.5668910712288668</v>
      </c>
      <c r="GO178" s="9">
        <v>3.4467621350634641</v>
      </c>
      <c r="GP178" s="9">
        <v>1.678052705309462</v>
      </c>
      <c r="GQ178" s="9">
        <v>6.3000767188353466</v>
      </c>
      <c r="GR178" s="9">
        <v>0.45843965354851668</v>
      </c>
      <c r="GS178" s="9">
        <v>5.3334903769378501</v>
      </c>
      <c r="GT178" s="9">
        <v>1.6607491063199711</v>
      </c>
      <c r="GU178" s="9">
        <v>192.75143718205345</v>
      </c>
      <c r="GV178" s="9">
        <v>169.46697973681029</v>
      </c>
      <c r="GW178" s="9">
        <v>132.46504557363824</v>
      </c>
      <c r="GX178" s="9">
        <v>171.349941027531</v>
      </c>
      <c r="GY178" s="9">
        <v>172.03214084446677</v>
      </c>
      <c r="GZ178" s="9">
        <v>116.70591484692218</v>
      </c>
      <c r="HA178" s="9">
        <v>259.84493661633508</v>
      </c>
      <c r="HB178" s="9">
        <v>112.40723715369849</v>
      </c>
      <c r="HC178" s="9">
        <v>135.06587575236688</v>
      </c>
      <c r="HD178" s="9">
        <v>164.65167314891235</v>
      </c>
      <c r="HE178" s="9">
        <v>101.19202664384648</v>
      </c>
      <c r="HF178" s="9">
        <v>142.48287923429771</v>
      </c>
      <c r="HG178" s="9">
        <v>120.00138715003459</v>
      </c>
      <c r="HH178" s="9">
        <v>15.476130154383583</v>
      </c>
      <c r="HI178" s="9">
        <v>1.2158997343629214</v>
      </c>
      <c r="HJ178" s="9">
        <v>17.434931174769435</v>
      </c>
      <c r="HK178" s="9">
        <v>0.5291536671466015</v>
      </c>
      <c r="HL178" s="34">
        <v>251.92758541842829</v>
      </c>
      <c r="HM178" s="9">
        <v>213.1167173257962</v>
      </c>
      <c r="HN178" s="34">
        <v>258.01626482669104</v>
      </c>
      <c r="HO178" s="9">
        <v>1.3450773949805703</v>
      </c>
      <c r="HP178" s="9">
        <v>1.7864498022536879</v>
      </c>
      <c r="HQ178" s="9">
        <v>0.76748396278385966</v>
      </c>
      <c r="HR178" s="9">
        <v>2.1267941612587125</v>
      </c>
      <c r="HS178" s="9">
        <v>6.3961609239143202</v>
      </c>
      <c r="HT178" s="9">
        <v>0.72573661822311719</v>
      </c>
      <c r="HU178" s="9">
        <v>0.60380513549390868</v>
      </c>
      <c r="HV178" s="9">
        <v>1.0127264937696165</v>
      </c>
      <c r="HW178" s="9">
        <v>4.3086105064725366</v>
      </c>
      <c r="HX178" s="9">
        <v>1.0442344985822938</v>
      </c>
      <c r="HY178" s="9">
        <v>1.7100983915289325</v>
      </c>
      <c r="HZ178" s="9">
        <v>0.69267155505838474</v>
      </c>
      <c r="IA178" s="9">
        <v>2.1455055998231294</v>
      </c>
      <c r="IB178" s="9">
        <v>1.1550148605455441</v>
      </c>
      <c r="IC178" s="9">
        <v>1.8873220848957322</v>
      </c>
      <c r="ID178" s="9">
        <v>1.3924527249262586</v>
      </c>
      <c r="IE178" s="9">
        <v>2.2711811698930493</v>
      </c>
      <c r="IF178" s="9">
        <v>2.0725301244609748</v>
      </c>
      <c r="IG178" s="9">
        <v>1.35269522445537</v>
      </c>
      <c r="IH178" s="9">
        <v>1.0183332583782858</v>
      </c>
      <c r="II178" s="9">
        <v>212.25720229065553</v>
      </c>
      <c r="IJ178" s="9">
        <v>248.42063247374597</v>
      </c>
      <c r="IK178" s="9">
        <v>231.78146371288665</v>
      </c>
      <c r="IL178" s="9">
        <v>197.43499003483947</v>
      </c>
      <c r="IM178" s="9">
        <v>298.4864975664803</v>
      </c>
      <c r="IN178" s="9">
        <v>200.00603177757827</v>
      </c>
      <c r="IO178" s="9">
        <v>203.52402812586283</v>
      </c>
      <c r="IP178" s="9">
        <v>211.5990626545638</v>
      </c>
      <c r="IQ178" s="9">
        <v>136.50203085148684</v>
      </c>
      <c r="IR178" s="9">
        <v>125.85044275565113</v>
      </c>
      <c r="IS178" s="9">
        <v>297.71821215582645</v>
      </c>
      <c r="IT178" s="9">
        <v>193.58664710962154</v>
      </c>
      <c r="IU178" s="9">
        <v>224.24872489828317</v>
      </c>
      <c r="IV178" s="9">
        <v>198.71758196198897</v>
      </c>
      <c r="IW178" s="9">
        <v>154.11796640695536</v>
      </c>
      <c r="IX178" s="9">
        <v>146.09417765946384</v>
      </c>
      <c r="IY178" s="9">
        <v>145.86131478047386</v>
      </c>
      <c r="IZ178" s="9">
        <v>145.0153088223023</v>
      </c>
      <c r="JA178" s="9">
        <v>147.42827877767806</v>
      </c>
      <c r="JB178" s="9">
        <v>127.74480334126312</v>
      </c>
      <c r="JC178" s="9">
        <v>157.30539469466044</v>
      </c>
      <c r="JD178" s="9">
        <v>222.96188702233835</v>
      </c>
      <c r="JE178" s="9">
        <v>1.926330280022623</v>
      </c>
      <c r="JF178" s="9">
        <v>0.52222068927031462</v>
      </c>
      <c r="JG178" s="9">
        <v>1.0412828598451327</v>
      </c>
      <c r="JH178" s="9">
        <v>1.4376613401979579</v>
      </c>
      <c r="JI178" s="9">
        <v>1.7875252197388303</v>
      </c>
      <c r="JJ178" s="9">
        <v>2.2044259599066964</v>
      </c>
      <c r="JK178" s="9">
        <v>2.3480946003721113</v>
      </c>
      <c r="JL178" s="9">
        <v>2.4620863961160975</v>
      </c>
      <c r="JM178" s="9">
        <v>1.6372752288277019</v>
      </c>
      <c r="JN178" s="9">
        <v>1.6208089202598435</v>
      </c>
      <c r="JO178" s="9">
        <v>1.8866970389057163</v>
      </c>
      <c r="JP178" s="9">
        <v>1.8676531607126421</v>
      </c>
      <c r="JQ178" s="9">
        <v>1.1715715088756611</v>
      </c>
      <c r="JR178" s="9">
        <v>1.1610012647620314</v>
      </c>
      <c r="JS178" s="9">
        <v>2.6527855961372104</v>
      </c>
      <c r="JT178" s="9">
        <v>2.5460565566291562</v>
      </c>
      <c r="JU178" s="9">
        <v>1.5030511181654682</v>
      </c>
      <c r="JV178" s="9">
        <v>1.4506206517521187</v>
      </c>
      <c r="JW178" s="9">
        <v>3.014860478885391</v>
      </c>
      <c r="JX178" s="9">
        <v>2.7746029816885081</v>
      </c>
      <c r="JY178" s="9">
        <v>1.9515161991215981</v>
      </c>
      <c r="JZ178" s="9">
        <v>1.946009484847341</v>
      </c>
      <c r="KA178" s="9">
        <v>1.3430042530368882</v>
      </c>
      <c r="KB178" s="9">
        <v>1.1077807717547281</v>
      </c>
      <c r="KC178" s="9">
        <v>0.85449541506183835</v>
      </c>
      <c r="KD178" s="9">
        <v>1.0812853365675124</v>
      </c>
      <c r="KE178" s="9">
        <v>0.78354445964139185</v>
      </c>
      <c r="KF178" s="9">
        <v>1.5382501477218624</v>
      </c>
      <c r="KG178" s="9">
        <v>0.58420231270754341</v>
      </c>
      <c r="KH178" s="9">
        <v>0.97612037336726953</v>
      </c>
      <c r="KI178" s="9">
        <v>2.105108016158816</v>
      </c>
      <c r="KJ178" s="9">
        <v>0.69791323248421344</v>
      </c>
      <c r="KK178" s="9">
        <v>0.55392344734743981</v>
      </c>
      <c r="KL178" s="9">
        <v>2.0841764600827291</v>
      </c>
      <c r="KM178" s="9">
        <v>2.118824603991992</v>
      </c>
      <c r="KN178" s="9">
        <v>0.8038425569082962</v>
      </c>
      <c r="KO178" s="9">
        <v>0.71420501376859424</v>
      </c>
      <c r="KP178" s="9">
        <v>2.8393607045165954</v>
      </c>
      <c r="KQ178" s="9">
        <v>0.323633288751424</v>
      </c>
      <c r="KR178" s="9">
        <v>0.28289077672963425</v>
      </c>
      <c r="KS178" s="9">
        <v>0.28406095948573634</v>
      </c>
      <c r="KT178" s="9">
        <v>0.21907771020196098</v>
      </c>
      <c r="KU178" s="9">
        <v>68.658536878214704</v>
      </c>
      <c r="KV178" s="27">
        <v>1.6208665147556864</v>
      </c>
      <c r="KW178" s="27">
        <v>0.933657388888812</v>
      </c>
      <c r="KX178" s="27">
        <v>1.803680897887471</v>
      </c>
      <c r="KY178" s="27">
        <v>1.1522464664865799</v>
      </c>
      <c r="KZ178" s="27">
        <v>0.9455113367788508</v>
      </c>
      <c r="LA178" s="27">
        <v>1.1711940567427745</v>
      </c>
      <c r="LB178" s="27">
        <v>0.50697088190867046</v>
      </c>
      <c r="LC178" s="27">
        <v>0.74354216659036143</v>
      </c>
      <c r="LD178" s="27">
        <v>1.3419230943485718</v>
      </c>
      <c r="LE178" s="27">
        <v>1.5067596818625524</v>
      </c>
      <c r="LF178" s="27">
        <v>1.0444028807281336</v>
      </c>
      <c r="LG178" s="27">
        <v>1.0279759344350796</v>
      </c>
      <c r="LH178" s="27">
        <v>0.95952177408862749</v>
      </c>
      <c r="LI178" s="27">
        <v>0.88202843267922981</v>
      </c>
      <c r="LJ178" s="9">
        <v>108.05745811186084</v>
      </c>
      <c r="LK178" s="27">
        <v>298.44495671189532</v>
      </c>
      <c r="LL178" s="9">
        <v>1.9087091986003997</v>
      </c>
      <c r="LM178" s="9">
        <v>3.1631838424470162</v>
      </c>
      <c r="LN178" s="9">
        <v>2.5578303025412463</v>
      </c>
      <c r="LO178" s="9">
        <v>2.4469117302364944</v>
      </c>
      <c r="LP178" s="9">
        <v>3.4940496349907448</v>
      </c>
      <c r="LQ178" s="9">
        <v>3.8504706562694007</v>
      </c>
      <c r="LR178" s="9">
        <v>3.3899904904104985</v>
      </c>
      <c r="LS178" s="9">
        <v>4.6947816927342885</v>
      </c>
      <c r="LT178" s="9">
        <v>290.19195487135522</v>
      </c>
      <c r="LU178" s="9">
        <v>277.71983263578966</v>
      </c>
      <c r="LV178" s="9">
        <v>309.42240433704836</v>
      </c>
      <c r="LW178" s="9">
        <v>263.25602946550623</v>
      </c>
      <c r="LX178" s="9">
        <v>281.34526130698947</v>
      </c>
      <c r="LY178" s="9">
        <v>254.81143466666441</v>
      </c>
      <c r="LZ178" s="9">
        <v>274.83321830742744</v>
      </c>
      <c r="MA178" s="9">
        <v>335.28704084875238</v>
      </c>
      <c r="MB178" s="9">
        <v>208.40304084875228</v>
      </c>
      <c r="MC178" s="9">
        <v>287.16675120106129</v>
      </c>
      <c r="MD178" s="9">
        <v>345.51489905784945</v>
      </c>
      <c r="ME178" s="9">
        <v>235.06072499946777</v>
      </c>
      <c r="MF178" s="9">
        <v>258.11361090677224</v>
      </c>
      <c r="MG178" s="9">
        <v>266.21670790229223</v>
      </c>
      <c r="MH178" s="9">
        <v>286.99753230973272</v>
      </c>
      <c r="MI178" s="9">
        <v>254.47065333153768</v>
      </c>
      <c r="MJ178" s="9">
        <v>235.79761975053398</v>
      </c>
      <c r="MK178" s="9">
        <v>270.50473247528123</v>
      </c>
      <c r="ML178" s="9">
        <v>359.20952945628096</v>
      </c>
      <c r="MM178" s="9">
        <v>423.18435358462779</v>
      </c>
      <c r="MN178" s="9">
        <v>387.29005076885295</v>
      </c>
      <c r="MO178" s="9">
        <v>209.3222278648754</v>
      </c>
      <c r="MP178" s="9">
        <v>189.6052328773406</v>
      </c>
      <c r="MQ178" s="9">
        <v>240.33918966830495</v>
      </c>
      <c r="MR178" s="9">
        <v>247.05112088229345</v>
      </c>
      <c r="MS178" s="9">
        <v>258.94894657262967</v>
      </c>
      <c r="MT178" s="9">
        <v>236.78817509441845</v>
      </c>
      <c r="MU178" s="9">
        <v>254.40899878533313</v>
      </c>
      <c r="MV178" s="9">
        <v>310.32764908029276</v>
      </c>
      <c r="MW178" s="9">
        <v>96.942025326111931</v>
      </c>
      <c r="MX178" s="9">
        <v>95.432765300840856</v>
      </c>
      <c r="MY178" s="9">
        <v>96.885247369861247</v>
      </c>
      <c r="MZ178" s="9">
        <v>101.53383060887154</v>
      </c>
      <c r="NA178" s="9">
        <v>99.34954501985527</v>
      </c>
      <c r="NB178" s="9">
        <v>105.6913977602334</v>
      </c>
      <c r="NC178" s="9">
        <v>93.634591966666676</v>
      </c>
      <c r="ND178" s="9">
        <v>82.336824697101662</v>
      </c>
      <c r="NE178" s="9">
        <v>266.89370133333335</v>
      </c>
      <c r="NF178" s="9">
        <v>275.27980333333335</v>
      </c>
      <c r="NG178" s="9">
        <v>10.978402017809136</v>
      </c>
      <c r="NH178" s="9">
        <v>12.421975701938056</v>
      </c>
      <c r="NI178" s="9">
        <v>9.4056845462039433</v>
      </c>
      <c r="NJ178" s="9">
        <v>104.02610174941994</v>
      </c>
      <c r="NK178" s="9">
        <v>240.10879669245637</v>
      </c>
      <c r="NL178" s="9">
        <v>233.61663376467936</v>
      </c>
      <c r="NM178" s="9">
        <v>179.92701188338484</v>
      </c>
      <c r="NN178" s="9">
        <v>1.752969096066088</v>
      </c>
      <c r="NO178" s="9">
        <v>1.8947718542133916</v>
      </c>
      <c r="NP178" s="27">
        <v>91.988227593491942</v>
      </c>
      <c r="NQ178" s="27">
        <v>124.982584586174</v>
      </c>
      <c r="NR178" s="27">
        <v>96.083037939410985</v>
      </c>
      <c r="NS178" s="27">
        <v>184.38340526091093</v>
      </c>
      <c r="NT178" s="27">
        <v>106.37336814493686</v>
      </c>
      <c r="NU178" s="27">
        <v>236.42324413704048</v>
      </c>
      <c r="NV178" s="27">
        <v>1776.7039996508033</v>
      </c>
      <c r="NW178" s="27">
        <v>343.43059532460484</v>
      </c>
      <c r="NX178" s="27">
        <v>294.59723684337439</v>
      </c>
      <c r="NY178" s="27">
        <v>221.85409675440116</v>
      </c>
      <c r="NZ178" s="27">
        <v>109.90400304071414</v>
      </c>
      <c r="OA178" s="27">
        <v>109.91002676447641</v>
      </c>
      <c r="OB178" s="27">
        <v>110.31875020404695</v>
      </c>
      <c r="OC178" s="27">
        <v>162.54165106204107</v>
      </c>
      <c r="OD178" s="27">
        <v>1178.6541130164801</v>
      </c>
      <c r="OE178" s="27">
        <v>178.11088574650461</v>
      </c>
      <c r="OF178" s="27">
        <v>2621.2991231462065</v>
      </c>
      <c r="OG178" s="27">
        <v>3220.8864084318648</v>
      </c>
      <c r="OH178" s="27">
        <v>6951.3246590147492</v>
      </c>
      <c r="OI178" s="27">
        <v>2646.1581283472706</v>
      </c>
      <c r="OJ178" s="9">
        <v>310.77436260564559</v>
      </c>
      <c r="OK178" s="9">
        <v>247.3831398144402</v>
      </c>
      <c r="OL178" s="9">
        <v>43.714129170883972</v>
      </c>
      <c r="OM178" s="9">
        <v>132.2180982244214</v>
      </c>
      <c r="ON178" s="9">
        <v>389.53545605648344</v>
      </c>
      <c r="OO178" s="9">
        <v>236.37950174953176</v>
      </c>
      <c r="OP178" s="9">
        <v>113.8935391492834</v>
      </c>
      <c r="OQ178" s="9">
        <v>116.02052991185997</v>
      </c>
      <c r="OR178" s="9">
        <v>166.30436610054446</v>
      </c>
      <c r="OS178" s="9">
        <v>197.56078718183701</v>
      </c>
      <c r="OT178" s="9">
        <v>266.18088446762209</v>
      </c>
      <c r="OU178" s="9">
        <v>398.12676977396671</v>
      </c>
      <c r="OV178" s="9">
        <v>228.90770122449899</v>
      </c>
      <c r="OW178" s="9">
        <v>274.50549322145628</v>
      </c>
      <c r="OX178" s="9">
        <v>228.82899830666236</v>
      </c>
      <c r="OY178" s="9">
        <v>208.23047839582003</v>
      </c>
      <c r="OZ178" s="9">
        <v>193.28340884367358</v>
      </c>
      <c r="PA178" s="9">
        <v>161.42336977369843</v>
      </c>
      <c r="PB178" s="9">
        <v>159.96332438470637</v>
      </c>
      <c r="PC178" s="9">
        <v>164.84772682354318</v>
      </c>
      <c r="PD178" s="9">
        <v>160.96755303742222</v>
      </c>
      <c r="PE178" s="9">
        <v>242.10384533663685</v>
      </c>
    </row>
    <row r="179" spans="1:421" ht="15.75">
      <c r="A179" s="3">
        <v>45017</v>
      </c>
      <c r="B179" s="9">
        <v>260.57393066666668</v>
      </c>
      <c r="C179" s="9">
        <v>118.95766400000001</v>
      </c>
      <c r="D179" s="9">
        <v>225.05504000000005</v>
      </c>
      <c r="E179" s="9">
        <v>1328.27</v>
      </c>
      <c r="F179" s="9">
        <v>165.33333333333334</v>
      </c>
      <c r="G179" s="9">
        <v>377</v>
      </c>
      <c r="H179" s="9">
        <v>178.48008513333332</v>
      </c>
      <c r="I179" s="9">
        <v>185.29999999999998</v>
      </c>
      <c r="J179" s="9">
        <v>143.29915599999998</v>
      </c>
      <c r="K179" s="9">
        <v>167.24796183333331</v>
      </c>
      <c r="L179" s="9">
        <v>135.33333333333334</v>
      </c>
      <c r="M179" s="9">
        <v>1305.2966666666669</v>
      </c>
      <c r="N179" s="9">
        <v>280</v>
      </c>
      <c r="O179" s="9">
        <v>131.17504589000001</v>
      </c>
      <c r="P179" s="9">
        <v>172.18102662199999</v>
      </c>
      <c r="Q179" s="9">
        <v>147.20436800000002</v>
      </c>
      <c r="R179" s="9">
        <v>146.80125877083333</v>
      </c>
      <c r="S179" s="9">
        <v>135.09110864659868</v>
      </c>
      <c r="T179" s="9">
        <v>117.12425105853333</v>
      </c>
      <c r="U179" s="9">
        <v>539.81287162009994</v>
      </c>
      <c r="V179" s="9">
        <v>180.88594399272725</v>
      </c>
      <c r="W179" s="9">
        <v>207.66666666666666</v>
      </c>
      <c r="X179" s="9">
        <v>1334.8333333333333</v>
      </c>
      <c r="Y179" s="9">
        <v>177.22716123333331</v>
      </c>
      <c r="Z179" s="9">
        <v>301.86461190619696</v>
      </c>
      <c r="AA179" s="17">
        <v>274.84295329333332</v>
      </c>
      <c r="AB179" s="9">
        <v>369.66666666666669</v>
      </c>
      <c r="AC179" s="9">
        <v>820.66666666666663</v>
      </c>
      <c r="AD179" s="9">
        <v>369.33333333333331</v>
      </c>
      <c r="AE179" s="9">
        <v>1533.2180033645307</v>
      </c>
      <c r="AF179" s="9">
        <v>1299.2575973866669</v>
      </c>
      <c r="AG179" s="9">
        <v>1352.9678829832822</v>
      </c>
      <c r="AH179" s="9">
        <v>1366.9500634096876</v>
      </c>
      <c r="AI179" s="9">
        <v>1353.2768357666585</v>
      </c>
      <c r="AJ179" s="9">
        <v>1307.876435175667</v>
      </c>
      <c r="AK179" s="9">
        <v>2032.2167545683976</v>
      </c>
      <c r="AL179" s="9">
        <v>205.03718082341018</v>
      </c>
      <c r="AM179" s="9">
        <v>181.48691031305816</v>
      </c>
      <c r="AN179" s="9">
        <v>142.72299403513071</v>
      </c>
      <c r="AO179" s="9">
        <v>181.15030904727269</v>
      </c>
      <c r="AP179" s="9">
        <v>296.33333333333331</v>
      </c>
      <c r="AQ179" s="9">
        <v>250.71458123333332</v>
      </c>
      <c r="AR179" s="9">
        <v>177.20000000000002</v>
      </c>
      <c r="AS179" s="9">
        <v>165.83333333333334</v>
      </c>
      <c r="AT179" s="9">
        <v>175.33333333333334</v>
      </c>
      <c r="AU179" s="9">
        <v>175.26666666666668</v>
      </c>
      <c r="AV179" s="9">
        <v>151.43333333333334</v>
      </c>
      <c r="AW179" s="9">
        <v>215.10000000000002</v>
      </c>
      <c r="AX179" s="9">
        <v>136.33333333333331</v>
      </c>
      <c r="AY179" s="9">
        <v>203.76666666666665</v>
      </c>
      <c r="AZ179" s="9">
        <v>145.5333333333333</v>
      </c>
      <c r="BA179" s="9">
        <v>130.70000000000002</v>
      </c>
      <c r="BB179" s="9">
        <v>138.83333333333334</v>
      </c>
      <c r="BC179" s="9">
        <v>198.10000000000002</v>
      </c>
      <c r="BD179" s="9">
        <v>101.73333333333335</v>
      </c>
      <c r="BE179" s="9">
        <v>171.2</v>
      </c>
      <c r="BF179" s="9">
        <v>155.03333333333333</v>
      </c>
      <c r="BG179" s="9">
        <v>94.999999999999986</v>
      </c>
      <c r="BH179" s="9">
        <v>148.13333333333333</v>
      </c>
      <c r="BI179" s="9">
        <v>185.32032244378448</v>
      </c>
      <c r="BJ179" s="9">
        <v>169.98605751708095</v>
      </c>
      <c r="BK179" s="9">
        <v>206.993733562778</v>
      </c>
      <c r="BL179" s="9">
        <v>143.58719920615229</v>
      </c>
      <c r="BM179" s="9">
        <v>122.80220737031354</v>
      </c>
      <c r="BN179" s="9">
        <v>138.04411477649819</v>
      </c>
      <c r="BO179" s="9">
        <v>161.87464045346991</v>
      </c>
      <c r="BP179" s="9">
        <v>194.12347309343022</v>
      </c>
      <c r="BQ179" s="9">
        <v>234.43526170798901</v>
      </c>
      <c r="BR179" s="9">
        <v>130.41709053916583</v>
      </c>
      <c r="BS179" s="9">
        <v>143.72661726583615</v>
      </c>
      <c r="BT179" s="9">
        <v>172.70519669742592</v>
      </c>
      <c r="BU179" s="9">
        <v>186.01126637189407</v>
      </c>
      <c r="BV179" s="9">
        <v>213.69841269841268</v>
      </c>
      <c r="BW179" s="9">
        <v>161.03333333333333</v>
      </c>
      <c r="BX179" s="9">
        <v>248</v>
      </c>
      <c r="BY179" s="9">
        <v>170.5</v>
      </c>
      <c r="BZ179" s="9">
        <v>191.3</v>
      </c>
      <c r="CA179" s="9">
        <v>260.97604403039844</v>
      </c>
      <c r="CB179" s="9">
        <v>177.4361111111111</v>
      </c>
      <c r="CC179" s="9">
        <v>1922.5772686009193</v>
      </c>
      <c r="CD179" s="9">
        <v>3103.0063095000005</v>
      </c>
      <c r="CE179" s="9">
        <v>3482.8790079753248</v>
      </c>
      <c r="CF179" s="9">
        <v>4361.4232819343051</v>
      </c>
      <c r="CG179" s="9">
        <v>3422.7117407526875</v>
      </c>
      <c r="CH179" s="27">
        <v>6610.0814910824529</v>
      </c>
      <c r="CI179" s="27">
        <v>3789.8238880521458</v>
      </c>
      <c r="CJ179" s="27">
        <v>13078.671415974946</v>
      </c>
      <c r="CK179" s="27">
        <v>4523.5528357002468</v>
      </c>
      <c r="CL179" s="27">
        <v>205.20002697057248</v>
      </c>
      <c r="CM179" s="27">
        <v>2806.085604177229</v>
      </c>
      <c r="CN179" s="27">
        <v>11823.431376292283</v>
      </c>
      <c r="CO179" s="27">
        <v>13393.509418517264</v>
      </c>
      <c r="CP179" s="27">
        <v>13505.250813223953</v>
      </c>
      <c r="CQ179" s="27">
        <v>121.72644249334769</v>
      </c>
      <c r="CR179" s="27">
        <v>154.37170975143542</v>
      </c>
      <c r="CS179" s="27">
        <v>330.16661925988353</v>
      </c>
      <c r="CT179" s="27">
        <v>146.56737133780928</v>
      </c>
      <c r="CU179" s="27">
        <v>180.49909261044991</v>
      </c>
      <c r="CV179" s="27">
        <v>557.5182134510344</v>
      </c>
      <c r="CW179" s="9">
        <v>250.21937255647831</v>
      </c>
      <c r="CX179" s="9">
        <v>903.98647813712228</v>
      </c>
      <c r="CY179" s="9">
        <v>147.64297901575821</v>
      </c>
      <c r="CZ179" s="9">
        <v>168.34667091899161</v>
      </c>
      <c r="DA179" s="9">
        <v>208.01832644998126</v>
      </c>
      <c r="DB179" s="9">
        <v>2070.3628183526394</v>
      </c>
      <c r="DC179" s="27">
        <v>307.54062171950454</v>
      </c>
      <c r="DD179" s="9">
        <v>5875.421326669778</v>
      </c>
      <c r="DE179" s="9">
        <v>440.72974729212103</v>
      </c>
      <c r="DF179" s="9">
        <v>447.30547640137809</v>
      </c>
      <c r="DG179" s="9">
        <v>470.92425941820414</v>
      </c>
      <c r="DH179" s="9">
        <v>457.73284710088035</v>
      </c>
      <c r="DI179" s="9">
        <v>426.10971507686895</v>
      </c>
      <c r="DJ179" s="9">
        <v>1010.550319451723</v>
      </c>
      <c r="DK179" s="9">
        <v>1015.3922571044103</v>
      </c>
      <c r="DL179" s="9">
        <v>1104.6957680598578</v>
      </c>
      <c r="DM179" s="9">
        <v>1025.5890064272037</v>
      </c>
      <c r="DN179" s="9">
        <v>378.59521749496531</v>
      </c>
      <c r="DO179" s="9">
        <v>374.77137213522838</v>
      </c>
      <c r="DP179" s="9">
        <v>401.65025197169126</v>
      </c>
      <c r="DQ179" s="9">
        <v>384.25134838071915</v>
      </c>
      <c r="DR179" s="9">
        <v>7309.7561350255146</v>
      </c>
      <c r="DS179" s="9">
        <v>458.70277818232353</v>
      </c>
      <c r="DT179" s="9">
        <v>553.70154420293943</v>
      </c>
      <c r="DU179" s="9">
        <v>1104.1152727011611</v>
      </c>
      <c r="DV179" s="9">
        <v>1230.6597110978942</v>
      </c>
      <c r="DW179" s="9">
        <v>166.52724941797487</v>
      </c>
      <c r="DX179" s="9">
        <v>518.06801799956963</v>
      </c>
      <c r="DY179" s="9">
        <v>529.67583403576953</v>
      </c>
      <c r="DZ179" s="9">
        <v>1121.8640958860763</v>
      </c>
      <c r="EA179" s="9">
        <v>1147.8328178506463</v>
      </c>
      <c r="EB179" s="9">
        <v>257.03704618118888</v>
      </c>
      <c r="EC179" s="9">
        <v>239.31865297550505</v>
      </c>
      <c r="ED179" s="17">
        <v>955.00997894991224</v>
      </c>
      <c r="EE179" s="9">
        <v>546.050184038118</v>
      </c>
      <c r="EF179" s="9">
        <v>1464.3139590814064</v>
      </c>
      <c r="EG179" s="9">
        <v>1357.622022181848</v>
      </c>
      <c r="EH179" s="9">
        <v>281.24576819035133</v>
      </c>
      <c r="EI179" s="9">
        <v>1137.2235083158607</v>
      </c>
      <c r="EJ179" s="9">
        <v>451.53060921001065</v>
      </c>
      <c r="EK179" s="9">
        <v>456.50845149362078</v>
      </c>
      <c r="EL179" s="9">
        <v>445.28702484512723</v>
      </c>
      <c r="EM179" s="9">
        <v>157.90727295512963</v>
      </c>
      <c r="EN179" s="9">
        <v>289.96284563449854</v>
      </c>
      <c r="EO179" s="9">
        <v>226.99525481134862</v>
      </c>
      <c r="EP179" s="9">
        <v>206.41590156944309</v>
      </c>
      <c r="EQ179" s="9">
        <v>310.93661610382907</v>
      </c>
      <c r="ER179" s="9">
        <v>327.84293394212631</v>
      </c>
      <c r="ES179" s="9">
        <v>150.27900985273754</v>
      </c>
      <c r="ET179" s="9">
        <v>283.26137665356941</v>
      </c>
      <c r="EU179" s="9">
        <v>114.12905542744191</v>
      </c>
      <c r="EV179" s="9">
        <v>246.93329526342009</v>
      </c>
      <c r="EW179" s="9">
        <v>194.9043201249402</v>
      </c>
      <c r="EX179" s="9">
        <v>202.3523195844532</v>
      </c>
      <c r="EY179" s="9">
        <v>185.6286707153233</v>
      </c>
      <c r="EZ179" s="9">
        <v>202.46541346808235</v>
      </c>
      <c r="FA179" s="9">
        <v>195.42265305641087</v>
      </c>
      <c r="FB179" s="9">
        <v>140.39727765205009</v>
      </c>
      <c r="FC179" s="9">
        <v>831.30643246600187</v>
      </c>
      <c r="FD179" s="9">
        <v>5036.6872286888283</v>
      </c>
      <c r="FE179" s="9">
        <v>383.51253448648805</v>
      </c>
      <c r="FF179" s="9">
        <v>1147.3390402415598</v>
      </c>
      <c r="FG179" s="9">
        <v>1404.0972482919142</v>
      </c>
      <c r="FH179" s="9">
        <v>668.07194951604527</v>
      </c>
      <c r="FI179" s="9">
        <v>516.7682106944759</v>
      </c>
      <c r="FJ179" s="9">
        <v>30.002727436582397</v>
      </c>
      <c r="FK179" s="9">
        <v>31.030805842765243</v>
      </c>
      <c r="FL179" s="9">
        <v>388.04854647950066</v>
      </c>
      <c r="FM179" s="9">
        <v>534.11980163970452</v>
      </c>
      <c r="FN179" s="9">
        <v>1366.7636542685964</v>
      </c>
      <c r="FO179" s="9">
        <v>182.47442510598091</v>
      </c>
      <c r="FP179" s="9">
        <v>557.79754050151655</v>
      </c>
      <c r="FQ179" s="9">
        <v>459.34442041298632</v>
      </c>
      <c r="FR179" s="9">
        <v>561.25842181370729</v>
      </c>
      <c r="FS179" s="9">
        <v>419.99930292249877</v>
      </c>
      <c r="FT179" s="9">
        <v>637.84822817207055</v>
      </c>
      <c r="FU179" s="9">
        <v>0.72396359584489756</v>
      </c>
      <c r="FV179" s="9">
        <v>677.35445763022938</v>
      </c>
      <c r="FW179" s="9">
        <v>701.03443718266169</v>
      </c>
      <c r="FX179" s="9">
        <v>171.44934472932187</v>
      </c>
      <c r="FY179" s="9">
        <v>205.91292764506505</v>
      </c>
      <c r="FZ179" s="9">
        <v>153.54937749085505</v>
      </c>
      <c r="GA179" s="9">
        <v>165.25927507357886</v>
      </c>
      <c r="GB179" s="9">
        <v>126.71675671622651</v>
      </c>
      <c r="GC179" s="9">
        <v>184.14957276277468</v>
      </c>
      <c r="GD179" s="9">
        <v>156.95896410294799</v>
      </c>
      <c r="GE179" s="9">
        <v>135.97074790921621</v>
      </c>
      <c r="GF179" s="9">
        <v>104.02374991650072</v>
      </c>
      <c r="GG179" s="9">
        <v>166.26915119882818</v>
      </c>
      <c r="GH179" s="9">
        <v>174.90563619185411</v>
      </c>
      <c r="GI179" s="9">
        <v>718.14958365476275</v>
      </c>
      <c r="GJ179" s="9">
        <v>18.887372579397507</v>
      </c>
      <c r="GK179" s="9">
        <v>17.460029698261931</v>
      </c>
      <c r="GL179" s="9">
        <v>3.6097751964766673</v>
      </c>
      <c r="GM179" s="9">
        <v>1.3401343353936543</v>
      </c>
      <c r="GN179" s="9">
        <v>1.6552938313602628</v>
      </c>
      <c r="GO179" s="9">
        <v>3.4130507070558291</v>
      </c>
      <c r="GP179" s="9">
        <v>1.7730956173241412</v>
      </c>
      <c r="GQ179" s="9">
        <v>6.2460338211094593</v>
      </c>
      <c r="GR179" s="9">
        <v>0.46538846128889488</v>
      </c>
      <c r="GS179" s="9">
        <v>5.317191204671416</v>
      </c>
      <c r="GT179" s="9">
        <v>1.740127889141005</v>
      </c>
      <c r="GU179" s="9">
        <v>198.16382613420271</v>
      </c>
      <c r="GV179" s="9">
        <v>171.57330663462315</v>
      </c>
      <c r="GW179" s="9">
        <v>139.25136607638768</v>
      </c>
      <c r="GX179" s="9">
        <v>175.08735411040962</v>
      </c>
      <c r="GY179" s="9">
        <v>176.25829706938197</v>
      </c>
      <c r="GZ179" s="9">
        <v>122.48101645312272</v>
      </c>
      <c r="HA179" s="9">
        <v>259.61199554157179</v>
      </c>
      <c r="HB179" s="9">
        <v>118.77384954722395</v>
      </c>
      <c r="HC179" s="9">
        <v>142.35306948774721</v>
      </c>
      <c r="HD179" s="9">
        <v>167.14738400635522</v>
      </c>
      <c r="HE179" s="9">
        <v>106.90120108670673</v>
      </c>
      <c r="HF179" s="9">
        <v>142.04745086946946</v>
      </c>
      <c r="HG179" s="9">
        <v>124.80642673610687</v>
      </c>
      <c r="HH179" s="9">
        <v>16.424276846497541</v>
      </c>
      <c r="HI179" s="9">
        <v>1.2199204452583354</v>
      </c>
      <c r="HJ179" s="9">
        <v>17.916421313840075</v>
      </c>
      <c r="HK179" s="9">
        <v>0.53276464777309673</v>
      </c>
      <c r="HL179" s="34">
        <v>255.02270992003307</v>
      </c>
      <c r="HM179" s="9">
        <v>218.32156008126449</v>
      </c>
      <c r="HN179" s="34">
        <v>264.17193784560033</v>
      </c>
      <c r="HO179" s="9">
        <v>1.3482682944259174</v>
      </c>
      <c r="HP179" s="9">
        <v>1.8539920682379532</v>
      </c>
      <c r="HQ179" s="9">
        <v>0.80285731986565834</v>
      </c>
      <c r="HR179" s="9">
        <v>2.191147348495655</v>
      </c>
      <c r="HS179" s="9">
        <v>6.5229779603678928</v>
      </c>
      <c r="HT179" s="9">
        <v>0.79501867291768036</v>
      </c>
      <c r="HU179" s="9">
        <v>0.65000339380888617</v>
      </c>
      <c r="HV179" s="9">
        <v>1.0925727733724198</v>
      </c>
      <c r="HW179" s="9">
        <v>4.3430287991460856</v>
      </c>
      <c r="HX179" s="9">
        <v>1.0778793140735037</v>
      </c>
      <c r="HY179" s="9">
        <v>1.8652039158290346</v>
      </c>
      <c r="HZ179" s="9">
        <v>0.72816533048969845</v>
      </c>
      <c r="IA179" s="9">
        <v>2.1589422221546029</v>
      </c>
      <c r="IB179" s="9">
        <v>1.2412086651184464</v>
      </c>
      <c r="IC179" s="9">
        <v>1.8987899998186855</v>
      </c>
      <c r="ID179" s="9">
        <v>1.1991036076151795</v>
      </c>
      <c r="IE179" s="9">
        <v>2.0930220304347373</v>
      </c>
      <c r="IF179" s="9">
        <v>2.0717818743609699</v>
      </c>
      <c r="IG179" s="9">
        <v>1.3477897163984691</v>
      </c>
      <c r="IH179" s="9">
        <v>1.0318362978578994</v>
      </c>
      <c r="II179" s="9">
        <v>215.35262518858747</v>
      </c>
      <c r="IJ179" s="9">
        <v>250.36806969880502</v>
      </c>
      <c r="IK179" s="9">
        <v>237.80419007368795</v>
      </c>
      <c r="IL179" s="9">
        <v>201.53522963429947</v>
      </c>
      <c r="IM179" s="9">
        <v>311.74033609886993</v>
      </c>
      <c r="IN179" s="9">
        <v>204.24957308388088</v>
      </c>
      <c r="IO179" s="9">
        <v>204.57765834573206</v>
      </c>
      <c r="IP179" s="9">
        <v>215.99326763630518</v>
      </c>
      <c r="IQ179" s="9">
        <v>147.83299465611182</v>
      </c>
      <c r="IR179" s="9">
        <v>133.98339144241859</v>
      </c>
      <c r="IS179" s="9">
        <v>307.82836682020485</v>
      </c>
      <c r="IT179" s="9">
        <v>198.26446682186304</v>
      </c>
      <c r="IU179" s="9">
        <v>242.19246452734586</v>
      </c>
      <c r="IV179" s="9">
        <v>169.12099029237015</v>
      </c>
      <c r="IW179" s="9">
        <v>154.48357728954184</v>
      </c>
      <c r="IX179" s="9">
        <v>150.51473990305325</v>
      </c>
      <c r="IY179" s="9">
        <v>159.78588649794352</v>
      </c>
      <c r="IZ179" s="9">
        <v>156.44873429911866</v>
      </c>
      <c r="JA179" s="9">
        <v>152.17835861548829</v>
      </c>
      <c r="JB179" s="9">
        <v>139.33122713828524</v>
      </c>
      <c r="JC179" s="9">
        <v>169.04442153468798</v>
      </c>
      <c r="JD179" s="9">
        <v>192.00249911775822</v>
      </c>
      <c r="JE179" s="9">
        <v>2.0793343161551423</v>
      </c>
      <c r="JF179" s="9">
        <v>0.56232776504231097</v>
      </c>
      <c r="JG179" s="9">
        <v>1.0727505484937485</v>
      </c>
      <c r="JH179" s="9">
        <v>1.4628367625384202</v>
      </c>
      <c r="JI179" s="9">
        <v>1.7980239455461955</v>
      </c>
      <c r="JJ179" s="9">
        <v>2.2025502607039886</v>
      </c>
      <c r="JK179" s="9">
        <v>2.3460331775753627</v>
      </c>
      <c r="JL179" s="9">
        <v>2.4618581514941305</v>
      </c>
      <c r="JM179" s="9">
        <v>1.6014929723799742</v>
      </c>
      <c r="JN179" s="9">
        <v>1.5778882742000648</v>
      </c>
      <c r="JO179" s="9">
        <v>1.8128393168626618</v>
      </c>
      <c r="JP179" s="9">
        <v>1.7607501423933853</v>
      </c>
      <c r="JQ179" s="9">
        <v>1.3151734054352431</v>
      </c>
      <c r="JR179" s="9">
        <v>1.247368233781962</v>
      </c>
      <c r="JS179" s="9">
        <v>3.0611845333848953</v>
      </c>
      <c r="JT179" s="9">
        <v>2.7213188184748143</v>
      </c>
      <c r="JU179" s="9">
        <v>1.630761603869165</v>
      </c>
      <c r="JV179" s="9">
        <v>1.5423418515404572</v>
      </c>
      <c r="JW179" s="9">
        <v>3.2781591251975581</v>
      </c>
      <c r="JX179" s="9">
        <v>2.9441616558566386</v>
      </c>
      <c r="JY179" s="9">
        <v>1.803121393994094</v>
      </c>
      <c r="JZ179" s="9">
        <v>1.7778223769202492</v>
      </c>
      <c r="KA179" s="9">
        <v>1.4358036648940098</v>
      </c>
      <c r="KB179" s="9">
        <v>1.2637047048016106</v>
      </c>
      <c r="KC179" s="9">
        <v>0.89989881952700523</v>
      </c>
      <c r="KD179" s="9">
        <v>1.2280240951116921</v>
      </c>
      <c r="KE179" s="9">
        <v>0.83711942265340811</v>
      </c>
      <c r="KF179" s="9">
        <v>1.6840470312261087</v>
      </c>
      <c r="KG179" s="9">
        <v>0.72077127392386953</v>
      </c>
      <c r="KH179" s="9">
        <v>1.0591940049962423</v>
      </c>
      <c r="KI179" s="9">
        <v>2.2449118259138792</v>
      </c>
      <c r="KJ179" s="9">
        <v>0.7325444204861522</v>
      </c>
      <c r="KK179" s="9">
        <v>0.58267050838010037</v>
      </c>
      <c r="KL179" s="9">
        <v>1.7213693010296489</v>
      </c>
      <c r="KM179" s="9">
        <v>2.3143055361733702</v>
      </c>
      <c r="KN179" s="9">
        <v>0.83588358809062413</v>
      </c>
      <c r="KO179" s="9">
        <v>0.7534526764827667</v>
      </c>
      <c r="KP179" s="9">
        <v>2.2230339992332784</v>
      </c>
      <c r="KQ179" s="9">
        <v>0.33747693738170653</v>
      </c>
      <c r="KR179" s="9">
        <v>0.29663793939151167</v>
      </c>
      <c r="KS179" s="9">
        <v>0.28970483644234368</v>
      </c>
      <c r="KT179" s="9">
        <v>0.26164622882589794</v>
      </c>
      <c r="KU179" s="9">
        <v>67.772114266064563</v>
      </c>
      <c r="KV179" s="27">
        <v>1.5673376965481656</v>
      </c>
      <c r="KW179" s="27">
        <v>0.95192260135698614</v>
      </c>
      <c r="KX179" s="27">
        <v>1.7052400949363051</v>
      </c>
      <c r="KY179" s="27">
        <v>1.2463443772117144</v>
      </c>
      <c r="KZ179" s="27">
        <v>0.90705051003019566</v>
      </c>
      <c r="LA179" s="27">
        <v>1.1298850953997976</v>
      </c>
      <c r="LB179" s="27">
        <v>0.50121825449820123</v>
      </c>
      <c r="LC179" s="27">
        <v>0.72388544484025952</v>
      </c>
      <c r="LD179" s="27">
        <v>1.3205549394475204</v>
      </c>
      <c r="LE179" s="27">
        <v>1.5094220236072475</v>
      </c>
      <c r="LF179" s="27">
        <v>1.0977381890184634</v>
      </c>
      <c r="LG179" s="27">
        <v>1.0738460690420655</v>
      </c>
      <c r="LH179" s="27">
        <v>1.067169083298481</v>
      </c>
      <c r="LI179" s="27">
        <v>0.89504402136357264</v>
      </c>
      <c r="LJ179" s="9">
        <v>113.11482053852279</v>
      </c>
      <c r="LK179" s="27">
        <v>307.54062171950454</v>
      </c>
      <c r="LL179" s="9">
        <v>2.0138156849259938</v>
      </c>
      <c r="LM179" s="9">
        <v>3.2480757802562321</v>
      </c>
      <c r="LN179" s="9">
        <v>2.6480563049651074</v>
      </c>
      <c r="LO179" s="9">
        <v>2.3155662072613961</v>
      </c>
      <c r="LP179" s="9">
        <v>3.6275266627552156</v>
      </c>
      <c r="LQ179" s="9">
        <v>3.9333929056719508</v>
      </c>
      <c r="LR179" s="9">
        <v>3.4507853119373539</v>
      </c>
      <c r="LS179" s="9">
        <v>4.4909127492296879</v>
      </c>
      <c r="LT179" s="9">
        <v>292.16199115695497</v>
      </c>
      <c r="LU179" s="9">
        <v>279.64396608955519</v>
      </c>
      <c r="LV179" s="9">
        <v>311.11594856624669</v>
      </c>
      <c r="LW179" s="9">
        <v>264.89484095284513</v>
      </c>
      <c r="LX179" s="9">
        <v>283.37872696730017</v>
      </c>
      <c r="LY179" s="9">
        <v>255.75597066666435</v>
      </c>
      <c r="LZ179" s="9">
        <v>277.33888194008949</v>
      </c>
      <c r="MA179" s="9">
        <v>337.00851609202215</v>
      </c>
      <c r="MB179" s="9">
        <v>209.77451609202208</v>
      </c>
      <c r="MC179" s="9">
        <v>288.2378345971423</v>
      </c>
      <c r="MD179" s="9">
        <v>350.75546301577225</v>
      </c>
      <c r="ME179" s="9">
        <v>236.75351104779816</v>
      </c>
      <c r="MF179" s="9">
        <v>259.79805398160511</v>
      </c>
      <c r="MG179" s="9">
        <v>267.88370928466912</v>
      </c>
      <c r="MH179" s="9">
        <v>270.6666949217348</v>
      </c>
      <c r="MI179" s="9">
        <v>255.40713963976029</v>
      </c>
      <c r="MJ179" s="9">
        <v>237.42022742207172</v>
      </c>
      <c r="MK179" s="9">
        <v>270.82572756053003</v>
      </c>
      <c r="ML179" s="9">
        <v>364.02750431337421</v>
      </c>
      <c r="MM179" s="9">
        <v>424.44200405241651</v>
      </c>
      <c r="MN179" s="9">
        <v>398.46276226043813</v>
      </c>
      <c r="MO179" s="9">
        <v>210.15778201408466</v>
      </c>
      <c r="MP179" s="9">
        <v>191.18426110960024</v>
      </c>
      <c r="MQ179" s="9">
        <v>241.79225673745441</v>
      </c>
      <c r="MR179" s="9">
        <v>248.07099908257197</v>
      </c>
      <c r="MS179" s="9">
        <v>261.01810265923723</v>
      </c>
      <c r="MT179" s="9">
        <v>235.55391369403671</v>
      </c>
      <c r="MU179" s="9">
        <v>255.84922877551514</v>
      </c>
      <c r="MV179" s="9">
        <v>312.37025672388665</v>
      </c>
      <c r="MW179" s="9">
        <v>102.62448575413633</v>
      </c>
      <c r="MX179" s="9">
        <v>99.352424115809555</v>
      </c>
      <c r="MY179" s="9">
        <v>105.92226792007546</v>
      </c>
      <c r="MZ179" s="9">
        <v>102.81374441195922</v>
      </c>
      <c r="NA179" s="9">
        <v>100.86092870723476</v>
      </c>
      <c r="NB179" s="9">
        <v>105.58866337166906</v>
      </c>
      <c r="NC179" s="9">
        <v>100.63407396666668</v>
      </c>
      <c r="ND179" s="9">
        <v>82.718196592105272</v>
      </c>
      <c r="NE179" s="9">
        <v>268.46258133333333</v>
      </c>
      <c r="NF179" s="9">
        <v>276.75342333333333</v>
      </c>
      <c r="NG179" s="9">
        <v>11.876735351142475</v>
      </c>
      <c r="NH179" s="9">
        <v>14.461015937794659</v>
      </c>
      <c r="NI179" s="9">
        <v>9.8167167958738446</v>
      </c>
      <c r="NJ179" s="9">
        <v>104.82140483361101</v>
      </c>
      <c r="NK179" s="9">
        <v>242.03147793443267</v>
      </c>
      <c r="NL179" s="9">
        <v>182.39119144033148</v>
      </c>
      <c r="NM179" s="9">
        <v>187.7898956647316</v>
      </c>
      <c r="NN179" s="9">
        <v>1.780100450023681</v>
      </c>
      <c r="NO179" s="9">
        <v>1.939505525768191</v>
      </c>
      <c r="NP179" s="27">
        <v>93.958218726848102</v>
      </c>
      <c r="NQ179" s="27">
        <v>120.71867381758584</v>
      </c>
      <c r="NR179" s="27">
        <v>95.53854241848947</v>
      </c>
      <c r="NS179" s="27">
        <v>186.98683663968288</v>
      </c>
      <c r="NT179" s="27">
        <v>107.26365536092922</v>
      </c>
      <c r="NU179" s="27">
        <v>239.37837083737494</v>
      </c>
      <c r="NV179" s="27">
        <v>1776.7039996508033</v>
      </c>
      <c r="NW179" s="27">
        <v>342.22763671034073</v>
      </c>
      <c r="NX179" s="27">
        <v>294.59723684337439</v>
      </c>
      <c r="NY179" s="27">
        <v>221.85409675440116</v>
      </c>
      <c r="NZ179" s="27">
        <v>109.90400304071414</v>
      </c>
      <c r="OA179" s="27">
        <v>109.91002676447641</v>
      </c>
      <c r="OB179" s="27">
        <v>110.31875020404695</v>
      </c>
      <c r="OC179" s="27">
        <v>162.54165106204107</v>
      </c>
      <c r="OD179" s="27">
        <v>1193.7899415494962</v>
      </c>
      <c r="OE179" s="27">
        <v>178.85990475794051</v>
      </c>
      <c r="OF179" s="27">
        <v>2590.314047201899</v>
      </c>
      <c r="OG179" s="27">
        <v>3243.7759371939046</v>
      </c>
      <c r="OH179" s="27">
        <v>7090.1412515858619</v>
      </c>
      <c r="OI179" s="27">
        <v>2764.6065317452662</v>
      </c>
      <c r="OJ179" s="9">
        <v>310.77436260564559</v>
      </c>
      <c r="OK179" s="9">
        <v>247.98660606851962</v>
      </c>
      <c r="OL179" s="9">
        <v>43.714129170883972</v>
      </c>
      <c r="OM179" s="9">
        <v>132.2180982244214</v>
      </c>
      <c r="ON179" s="9">
        <v>389.53545605648344</v>
      </c>
      <c r="OO179" s="9">
        <v>238.59743031378753</v>
      </c>
      <c r="OP179" s="9">
        <v>114.80047105655422</v>
      </c>
      <c r="OQ179" s="9">
        <v>116.93252746815941</v>
      </c>
      <c r="OR179" s="9">
        <v>168.08483451634265</v>
      </c>
      <c r="OS179" s="9">
        <v>201.02215697438436</v>
      </c>
      <c r="OT179" s="9">
        <v>268.09186048513379</v>
      </c>
      <c r="OU179" s="9">
        <v>401.40952754920886</v>
      </c>
      <c r="OV179" s="9">
        <v>230.37502392031215</v>
      </c>
      <c r="OW179" s="9">
        <v>277.4231149014081</v>
      </c>
      <c r="OX179" s="9">
        <v>230.85864252468792</v>
      </c>
      <c r="OY179" s="9">
        <v>210.69523781444295</v>
      </c>
      <c r="OZ179" s="9">
        <v>195.59664076374278</v>
      </c>
      <c r="PA179" s="9">
        <v>162.96269052368126</v>
      </c>
      <c r="PB179" s="9">
        <v>161.51432893447435</v>
      </c>
      <c r="PC179" s="9">
        <v>165.84409505880015</v>
      </c>
      <c r="PD179" s="9">
        <v>162.00654137565309</v>
      </c>
      <c r="PE179" s="9">
        <v>244.94953647974677</v>
      </c>
    </row>
    <row r="180" spans="1:421" ht="15.75">
      <c r="A180" s="4">
        <v>45108</v>
      </c>
      <c r="B180" s="9">
        <v>260.57393066666668</v>
      </c>
      <c r="C180" s="9">
        <v>118.95766400000001</v>
      </c>
      <c r="D180" s="9">
        <v>225.05504000000005</v>
      </c>
      <c r="E180" s="9">
        <v>1328.27</v>
      </c>
      <c r="F180" s="9">
        <v>165.33333333333334</v>
      </c>
      <c r="G180" s="9">
        <v>377</v>
      </c>
      <c r="H180" s="9">
        <v>178.48008513333332</v>
      </c>
      <c r="I180" s="9">
        <v>185.29999999999998</v>
      </c>
      <c r="J180" s="9">
        <v>143.29915599999998</v>
      </c>
      <c r="K180" s="9">
        <v>167.24796183333331</v>
      </c>
      <c r="L180" s="9">
        <v>135.33333333333334</v>
      </c>
      <c r="M180" s="9">
        <v>1305.2966666666669</v>
      </c>
      <c r="N180" s="9">
        <v>280</v>
      </c>
      <c r="O180" s="9">
        <v>131.17504589000001</v>
      </c>
      <c r="P180" s="9">
        <v>172.18102662199999</v>
      </c>
      <c r="Q180" s="9">
        <v>147.20436800000002</v>
      </c>
      <c r="R180" s="9">
        <v>146.80125877083333</v>
      </c>
      <c r="S180" s="9">
        <v>135.09110864659868</v>
      </c>
      <c r="T180" s="9">
        <v>117.12425105853333</v>
      </c>
      <c r="U180" s="9">
        <v>539.81287162009994</v>
      </c>
      <c r="V180" s="9">
        <v>180.88594399272725</v>
      </c>
      <c r="W180" s="9">
        <v>207.66666666666666</v>
      </c>
      <c r="X180" s="9">
        <v>1334.8333333333333</v>
      </c>
      <c r="Y180" s="9">
        <v>177.22716123333331</v>
      </c>
      <c r="Z180" s="9">
        <v>301.86461190619696</v>
      </c>
      <c r="AA180" s="17">
        <v>274.84295329333332</v>
      </c>
      <c r="AB180" s="9">
        <v>369.66666666666669</v>
      </c>
      <c r="AC180" s="9">
        <v>820.66666666666663</v>
      </c>
      <c r="AD180" s="9">
        <v>369.33333333333331</v>
      </c>
      <c r="AE180" s="9">
        <v>1533.2180033645307</v>
      </c>
      <c r="AF180" s="9">
        <v>1299.2575973866669</v>
      </c>
      <c r="AG180" s="9">
        <v>1352.9678829832822</v>
      </c>
      <c r="AH180" s="9">
        <v>1366.9500634096876</v>
      </c>
      <c r="AI180" s="9">
        <v>1353.2768357666585</v>
      </c>
      <c r="AJ180" s="9">
        <v>1307.876435175667</v>
      </c>
      <c r="AK180" s="9">
        <v>2032.2167545683976</v>
      </c>
      <c r="AL180" s="9">
        <v>205.03718082341018</v>
      </c>
      <c r="AM180" s="9">
        <v>181.48691031305816</v>
      </c>
      <c r="AN180" s="9">
        <v>142.72299403513071</v>
      </c>
      <c r="AO180" s="9">
        <v>181.15030904727269</v>
      </c>
      <c r="AP180" s="9">
        <v>296.33333333333331</v>
      </c>
      <c r="AQ180" s="9">
        <v>250.71458123333332</v>
      </c>
      <c r="AR180" s="9">
        <v>177.20000000000002</v>
      </c>
      <c r="AS180" s="9">
        <v>165.83333333333334</v>
      </c>
      <c r="AT180" s="9">
        <v>175.33333333333334</v>
      </c>
      <c r="AU180" s="9">
        <v>175.26666666666668</v>
      </c>
      <c r="AV180" s="9">
        <v>151.43333333333334</v>
      </c>
      <c r="AW180" s="9">
        <v>215.10000000000002</v>
      </c>
      <c r="AX180" s="9">
        <v>136.33333333333331</v>
      </c>
      <c r="AY180" s="9">
        <v>203.76666666666665</v>
      </c>
      <c r="AZ180" s="9">
        <v>145.5333333333333</v>
      </c>
      <c r="BA180" s="9">
        <v>130.70000000000002</v>
      </c>
      <c r="BB180" s="9">
        <v>138.83333333333334</v>
      </c>
      <c r="BC180" s="9">
        <v>198.10000000000002</v>
      </c>
      <c r="BD180" s="9">
        <v>101.73333333333335</v>
      </c>
      <c r="BE180" s="9">
        <v>171.2</v>
      </c>
      <c r="BF180" s="9">
        <v>155.03333333333333</v>
      </c>
      <c r="BG180" s="9">
        <v>94.999999999999986</v>
      </c>
      <c r="BH180" s="9">
        <v>148.13333333333333</v>
      </c>
      <c r="BI180" s="9">
        <v>185.32032244378448</v>
      </c>
      <c r="BJ180" s="9">
        <v>169.98605751708095</v>
      </c>
      <c r="BK180" s="9">
        <v>206.993733562778</v>
      </c>
      <c r="BL180" s="9">
        <v>143.58719920615229</v>
      </c>
      <c r="BM180" s="9">
        <v>122.80220737031354</v>
      </c>
      <c r="BN180" s="9">
        <v>138.04411477649819</v>
      </c>
      <c r="BO180" s="9">
        <v>161.87464045346991</v>
      </c>
      <c r="BP180" s="9">
        <v>194.12347309343022</v>
      </c>
      <c r="BQ180" s="9">
        <v>234.43526170798901</v>
      </c>
      <c r="BR180" s="9">
        <v>130.41709053916583</v>
      </c>
      <c r="BS180" s="9">
        <v>143.72661726583615</v>
      </c>
      <c r="BT180" s="9">
        <v>172.70519669742592</v>
      </c>
      <c r="BU180" s="9">
        <v>186.01126637189407</v>
      </c>
      <c r="BV180" s="9">
        <v>213.69841269841268</v>
      </c>
      <c r="BW180" s="9">
        <v>161.03333333333333</v>
      </c>
      <c r="BX180" s="9">
        <v>248</v>
      </c>
      <c r="BY180" s="9">
        <v>170.5</v>
      </c>
      <c r="BZ180" s="9">
        <v>191.3</v>
      </c>
      <c r="CA180" s="9">
        <v>260.97604403039844</v>
      </c>
      <c r="CB180" s="9">
        <v>177.4361111111111</v>
      </c>
      <c r="CC180" s="9">
        <v>1922.5772686009193</v>
      </c>
      <c r="CD180" s="9">
        <v>3103.0063095000005</v>
      </c>
      <c r="CE180" s="9">
        <v>3482.8790079753248</v>
      </c>
      <c r="CF180" s="9">
        <v>4282.1215420396766</v>
      </c>
      <c r="CG180" s="9">
        <v>3351.7836210052537</v>
      </c>
      <c r="CH180" s="27">
        <v>6696.0923174712443</v>
      </c>
      <c r="CI180" s="27">
        <v>3692.5056694260857</v>
      </c>
      <c r="CJ180" s="27">
        <v>12599.063429133619</v>
      </c>
      <c r="CK180" s="27">
        <v>4357.8518727914752</v>
      </c>
      <c r="CL180" s="27">
        <v>205.55035708505153</v>
      </c>
      <c r="CM180" s="27">
        <v>2805.7462282871525</v>
      </c>
      <c r="CN180" s="27">
        <v>11627.234070222292</v>
      </c>
      <c r="CO180" s="27">
        <v>13126.112366959647</v>
      </c>
      <c r="CP180" s="27">
        <v>13202.037098391629</v>
      </c>
      <c r="CQ180" s="27">
        <v>116.90211945869078</v>
      </c>
      <c r="CR180" s="27">
        <v>157.75242860238754</v>
      </c>
      <c r="CS180" s="27">
        <v>317.42093526168856</v>
      </c>
      <c r="CT180" s="27">
        <v>138.85193645332748</v>
      </c>
      <c r="CU180" s="27">
        <v>166.30277800360903</v>
      </c>
      <c r="CV180" s="27">
        <v>549.27070975612253</v>
      </c>
      <c r="CW180" s="9">
        <v>244.05222122870524</v>
      </c>
      <c r="CX180" s="9">
        <v>985.48287732088386</v>
      </c>
      <c r="CY180" s="9">
        <v>139.53404372001867</v>
      </c>
      <c r="CZ180" s="9">
        <v>159.3798229125733</v>
      </c>
      <c r="DA180" s="9">
        <v>203.64399334611173</v>
      </c>
      <c r="DB180" s="9">
        <v>1997.0930356440499</v>
      </c>
      <c r="DC180" s="27">
        <v>306.12692572952017</v>
      </c>
      <c r="DD180" s="9">
        <v>5894.7047218087391</v>
      </c>
      <c r="DE180" s="9">
        <v>437.39291681106369</v>
      </c>
      <c r="DF180" s="9">
        <v>454.59285999590787</v>
      </c>
      <c r="DG180" s="9">
        <v>467.77111921122957</v>
      </c>
      <c r="DH180" s="9">
        <v>457.64737512979315</v>
      </c>
      <c r="DI180" s="9">
        <v>422.18645141201483</v>
      </c>
      <c r="DJ180" s="9">
        <v>1007.5831394406819</v>
      </c>
      <c r="DK180" s="9">
        <v>1014.7662237715365</v>
      </c>
      <c r="DL180" s="9">
        <v>1119.8438653622732</v>
      </c>
      <c r="DM180" s="9">
        <v>1009.8976838222662</v>
      </c>
      <c r="DN180" s="9">
        <v>374.32007170512634</v>
      </c>
      <c r="DO180" s="9">
        <v>374.7102869358261</v>
      </c>
      <c r="DP180" s="9">
        <v>394.31691863835823</v>
      </c>
      <c r="DQ180" s="9">
        <v>380.89237402174507</v>
      </c>
      <c r="DR180" s="9">
        <v>7094.5109480730252</v>
      </c>
      <c r="DS180" s="9">
        <v>459.46097632604648</v>
      </c>
      <c r="DT180" s="9">
        <v>521.54950704597002</v>
      </c>
      <c r="DU180" s="9">
        <v>1044.3367148437194</v>
      </c>
      <c r="DV180" s="9">
        <v>1159.1786745959364</v>
      </c>
      <c r="DW180" s="9">
        <v>170.73946784361556</v>
      </c>
      <c r="DX180" s="9">
        <v>530.24560596811261</v>
      </c>
      <c r="DY180" s="9">
        <v>513.5760510355276</v>
      </c>
      <c r="DZ180" s="9">
        <v>1095.5224317074897</v>
      </c>
      <c r="EA180" s="9">
        <v>1129.4656451149865</v>
      </c>
      <c r="EB180" s="9">
        <v>245.0563808806678</v>
      </c>
      <c r="EC180" s="9">
        <v>221.18973872107239</v>
      </c>
      <c r="ED180" s="17">
        <v>928.98265239513933</v>
      </c>
      <c r="EE180" s="9">
        <v>511.61154076720993</v>
      </c>
      <c r="EF180" s="9">
        <v>1524.9321872535811</v>
      </c>
      <c r="EG180" s="9">
        <v>1332.278392657164</v>
      </c>
      <c r="EH180" s="9">
        <v>287.22012716470982</v>
      </c>
      <c r="EI180" s="9">
        <v>1102.1553484909518</v>
      </c>
      <c r="EJ180" s="9">
        <v>459.3914754266707</v>
      </c>
      <c r="EK180" s="9">
        <v>451.62268300441167</v>
      </c>
      <c r="EL180" s="9">
        <v>439.36451617036516</v>
      </c>
      <c r="EM180" s="9">
        <v>156.71690567004444</v>
      </c>
      <c r="EN180" s="9">
        <v>289.60973569234045</v>
      </c>
      <c r="EO180" s="9">
        <v>227.28546460108635</v>
      </c>
      <c r="EP180" s="9">
        <v>204.69926490900909</v>
      </c>
      <c r="EQ180" s="9">
        <v>311.73627432133543</v>
      </c>
      <c r="ER180" s="9">
        <v>326.52101558786262</v>
      </c>
      <c r="ES180" s="9">
        <v>150.81159962386545</v>
      </c>
      <c r="ET180" s="9">
        <v>288.33987268576374</v>
      </c>
      <c r="EU180" s="9">
        <v>106.04298868396246</v>
      </c>
      <c r="EV180" s="9">
        <v>241.29748823154472</v>
      </c>
      <c r="EW180" s="9">
        <v>193.10980333686055</v>
      </c>
      <c r="EX180" s="9">
        <v>199.25636642333433</v>
      </c>
      <c r="EY180" s="9">
        <v>184.00597778828268</v>
      </c>
      <c r="EZ180" s="9">
        <v>198.68585748957025</v>
      </c>
      <c r="FA180" s="9">
        <v>199.57391580639938</v>
      </c>
      <c r="FB180" s="9">
        <v>131.54261208723074</v>
      </c>
      <c r="FC180" s="9">
        <v>792.16045836253204</v>
      </c>
      <c r="FD180" s="9">
        <v>5049.34497062431</v>
      </c>
      <c r="FE180" s="9">
        <v>397.97640548500277</v>
      </c>
      <c r="FF180" s="9">
        <v>1124.5754763984235</v>
      </c>
      <c r="FG180" s="9">
        <v>1228.6088150255478</v>
      </c>
      <c r="FH180" s="9">
        <v>667.38660372580921</v>
      </c>
      <c r="FI180" s="9">
        <v>524.44661076764487</v>
      </c>
      <c r="FJ180" s="9">
        <v>28.846243044678367</v>
      </c>
      <c r="FK180" s="9">
        <v>29.745214649608275</v>
      </c>
      <c r="FL180" s="9">
        <v>382.67426726230326</v>
      </c>
      <c r="FM180" s="9">
        <v>496.17729974957808</v>
      </c>
      <c r="FN180" s="9">
        <v>1146.2329072484636</v>
      </c>
      <c r="FO180" s="9">
        <v>178.5874028323677</v>
      </c>
      <c r="FP180" s="9">
        <v>565.56619289182424</v>
      </c>
      <c r="FQ180" s="9">
        <v>465.77788595967729</v>
      </c>
      <c r="FR180" s="9">
        <v>560.82104171072001</v>
      </c>
      <c r="FS180" s="9">
        <v>421.62598315737779</v>
      </c>
      <c r="FT180" s="9">
        <v>639.50045052488599</v>
      </c>
      <c r="FU180" s="9">
        <v>0.72669258554616933</v>
      </c>
      <c r="FV180" s="9">
        <v>691.08199158599132</v>
      </c>
      <c r="FW180" s="9">
        <v>712.49479205549233</v>
      </c>
      <c r="FX180" s="9">
        <v>172.29522372812465</v>
      </c>
      <c r="FY180" s="9">
        <v>206.62681391209151</v>
      </c>
      <c r="FZ180" s="9">
        <v>155.01703798434932</v>
      </c>
      <c r="GA180" s="9">
        <v>162.18523676151756</v>
      </c>
      <c r="GB180" s="9">
        <v>125.33151353402576</v>
      </c>
      <c r="GC180" s="9">
        <v>184.01836407794519</v>
      </c>
      <c r="GD180" s="9">
        <v>161.4445889784383</v>
      </c>
      <c r="GE180" s="9">
        <v>136.32295380883664</v>
      </c>
      <c r="GF180" s="9">
        <v>106.13193646949158</v>
      </c>
      <c r="GG180" s="9">
        <v>166.89590481443128</v>
      </c>
      <c r="GH180" s="9">
        <v>177.90766520341623</v>
      </c>
      <c r="GI180" s="9">
        <v>730.47569235950482</v>
      </c>
      <c r="GJ180" s="9">
        <v>19.663426268483047</v>
      </c>
      <c r="GK180" s="9">
        <v>18.462009359646963</v>
      </c>
      <c r="GL180" s="9">
        <v>3.6330254504146473</v>
      </c>
      <c r="GM180" s="9">
        <v>1.3822718861562797</v>
      </c>
      <c r="GN180" s="9">
        <v>1.7755901569348489</v>
      </c>
      <c r="GO180" s="9">
        <v>3.4686132818041426</v>
      </c>
      <c r="GP180" s="9">
        <v>1.8885635018057161</v>
      </c>
      <c r="GQ180" s="9">
        <v>6.2565259723235762</v>
      </c>
      <c r="GR180" s="9">
        <v>0.46566174265181204</v>
      </c>
      <c r="GS180" s="9">
        <v>5.371742928809347</v>
      </c>
      <c r="GT180" s="9">
        <v>1.8477506666209704</v>
      </c>
      <c r="GU180" s="9">
        <v>204.02839631255708</v>
      </c>
      <c r="GV180" s="9">
        <v>174.03775760761437</v>
      </c>
      <c r="GW180" s="9">
        <v>145.059581422332</v>
      </c>
      <c r="GX180" s="9">
        <v>179.28430205230549</v>
      </c>
      <c r="GY180" s="9">
        <v>178.9759594530432</v>
      </c>
      <c r="GZ180" s="9">
        <v>128.80463258393203</v>
      </c>
      <c r="HA180" s="9">
        <v>262.09589322840509</v>
      </c>
      <c r="HB180" s="9">
        <v>126.50866373600869</v>
      </c>
      <c r="HC180" s="9">
        <v>146.82904591289676</v>
      </c>
      <c r="HD180" s="9">
        <v>167.24553483885069</v>
      </c>
      <c r="HE180" s="9">
        <v>114.67010679190896</v>
      </c>
      <c r="HF180" s="9">
        <v>143.50478671767439</v>
      </c>
      <c r="HG180" s="9">
        <v>129.93453481376463</v>
      </c>
      <c r="HH180" s="9">
        <v>17.286034566950946</v>
      </c>
      <c r="HI180" s="9">
        <v>1.2301133544118241</v>
      </c>
      <c r="HJ180" s="9">
        <v>18.76642131384007</v>
      </c>
      <c r="HK180" s="9">
        <v>0.53541535557256281</v>
      </c>
      <c r="HL180" s="34">
        <v>258.3524210629372</v>
      </c>
      <c r="HM180" s="9">
        <v>222.91303647997634</v>
      </c>
      <c r="HN180" s="34">
        <v>270.5551542128369</v>
      </c>
      <c r="HO180" s="9">
        <v>1.3224927629334868</v>
      </c>
      <c r="HP180" s="9">
        <v>1.8345925588592897</v>
      </c>
      <c r="HQ180" s="9">
        <v>0.79126018978541912</v>
      </c>
      <c r="HR180" s="9">
        <v>2.1128008991599381</v>
      </c>
      <c r="HS180" s="9">
        <v>6.4779525878801403</v>
      </c>
      <c r="HT180" s="9">
        <v>0.81828227772585105</v>
      </c>
      <c r="HU180" s="9">
        <v>0.67983229397988376</v>
      </c>
      <c r="HV180" s="9">
        <v>1.1397702637868505</v>
      </c>
      <c r="HW180" s="9">
        <v>4.4736265284498611</v>
      </c>
      <c r="HX180" s="9">
        <v>1.1037543249308552</v>
      </c>
      <c r="HY180" s="9">
        <v>1.9005692773922338</v>
      </c>
      <c r="HZ180" s="9">
        <v>0.75539046216135863</v>
      </c>
      <c r="IA180" s="9">
        <v>2.1987625227920704</v>
      </c>
      <c r="IB180" s="9">
        <v>1.3611037366566119</v>
      </c>
      <c r="IC180" s="9">
        <v>1.9723253719836491</v>
      </c>
      <c r="ID180" s="9">
        <v>1.2927773053899303</v>
      </c>
      <c r="IE180" s="9">
        <v>2.1263379056657579</v>
      </c>
      <c r="IF180" s="9">
        <v>2.0127752683860689</v>
      </c>
      <c r="IG180" s="9">
        <v>1.3229810380054186</v>
      </c>
      <c r="IH180" s="9">
        <v>1.015658070444156</v>
      </c>
      <c r="II180" s="9">
        <v>212.92539759371948</v>
      </c>
      <c r="IJ180" s="9">
        <v>250.92972157829414</v>
      </c>
      <c r="IK180" s="9">
        <v>236.90258317896337</v>
      </c>
      <c r="IL180" s="9">
        <v>201.4579199107375</v>
      </c>
      <c r="IM180" s="9">
        <v>308.36258883627579</v>
      </c>
      <c r="IN180" s="9">
        <v>208.47494977417503</v>
      </c>
      <c r="IO180" s="9">
        <v>200.69211097078218</v>
      </c>
      <c r="IP180" s="9">
        <v>209.50995578454095</v>
      </c>
      <c r="IQ180" s="9">
        <v>151.80965339268354</v>
      </c>
      <c r="IR180" s="9">
        <v>140.80106855404239</v>
      </c>
      <c r="IS180" s="9">
        <v>318.02923385123859</v>
      </c>
      <c r="IT180" s="9">
        <v>204.0809977332658</v>
      </c>
      <c r="IU180" s="9">
        <v>266.2698919346555</v>
      </c>
      <c r="IV180" s="9">
        <v>181.70694336448435</v>
      </c>
      <c r="IW180" s="9">
        <v>151.53023608293478</v>
      </c>
      <c r="IX180" s="9">
        <v>145.13294964956378</v>
      </c>
      <c r="IY180" s="9">
        <v>164.46149456104655</v>
      </c>
      <c r="IZ180" s="9">
        <v>163.2070828662722</v>
      </c>
      <c r="JA180" s="9">
        <v>155.83147323603771</v>
      </c>
      <c r="JB180" s="9">
        <v>141.97302902545292</v>
      </c>
      <c r="JC180" s="9">
        <v>185.37333832572176</v>
      </c>
      <c r="JD180" s="9">
        <v>207.0016901469005</v>
      </c>
      <c r="JE180" s="9">
        <v>2.203524756006825</v>
      </c>
      <c r="JF180" s="9">
        <v>0.63073728231076598</v>
      </c>
      <c r="JG180" s="9">
        <v>1.0062589884810602</v>
      </c>
      <c r="JH180" s="9">
        <v>1.3868301978313036</v>
      </c>
      <c r="JI180" s="9">
        <v>1.7312889169297105</v>
      </c>
      <c r="JJ180" s="9">
        <v>2.1276941684420732</v>
      </c>
      <c r="JK180" s="9">
        <v>2.2692859782501515</v>
      </c>
      <c r="JL180" s="9">
        <v>2.3838825983870482</v>
      </c>
      <c r="JM180" s="9">
        <v>1.6155990209697948</v>
      </c>
      <c r="JN180" s="9">
        <v>1.600589486704638</v>
      </c>
      <c r="JO180" s="9">
        <v>1.7978706090451859</v>
      </c>
      <c r="JP180" s="9">
        <v>1.7766245602558413</v>
      </c>
      <c r="JQ180" s="9">
        <v>1.2392278327964339</v>
      </c>
      <c r="JR180" s="9">
        <v>1.1934950592598657</v>
      </c>
      <c r="JS180" s="9">
        <v>2.7250688268925209</v>
      </c>
      <c r="JT180" s="9">
        <v>2.5036740469196985</v>
      </c>
      <c r="JU180" s="9">
        <v>1.5300841183111302</v>
      </c>
      <c r="JV180" s="9">
        <v>1.4717665597052272</v>
      </c>
      <c r="JW180" s="9">
        <v>3.1335673213751165</v>
      </c>
      <c r="JX180" s="9">
        <v>2.7637060212918017</v>
      </c>
      <c r="JY180" s="9">
        <v>1.8370665008427385</v>
      </c>
      <c r="JZ180" s="9">
        <v>1.8322025011439462</v>
      </c>
      <c r="KA180" s="9">
        <v>1.514406710983732</v>
      </c>
      <c r="KB180" s="9">
        <v>1.2175602761321414</v>
      </c>
      <c r="KC180" s="9">
        <v>1.0441359962503198</v>
      </c>
      <c r="KD180" s="9">
        <v>1.2173883513175034</v>
      </c>
      <c r="KE180" s="9">
        <v>0.91586985544422417</v>
      </c>
      <c r="KF180" s="9">
        <v>1.4603325396438267</v>
      </c>
      <c r="KG180" s="9">
        <v>0.81912375216098965</v>
      </c>
      <c r="KH180" s="9">
        <v>1.1585532334493873</v>
      </c>
      <c r="KI180" s="9">
        <v>2.3276426021064522</v>
      </c>
      <c r="KJ180" s="9">
        <v>0.80216582652165302</v>
      </c>
      <c r="KK180" s="9">
        <v>0.64050725022952293</v>
      </c>
      <c r="KL180" s="9">
        <v>1.8703174362572705</v>
      </c>
      <c r="KM180" s="9">
        <v>2.3472699371780292</v>
      </c>
      <c r="KN180" s="9">
        <v>0.88688057738762482</v>
      </c>
      <c r="KO180" s="9">
        <v>0.79085568299263043</v>
      </c>
      <c r="KP180" s="9">
        <v>2.3358088941790718</v>
      </c>
      <c r="KQ180" s="9">
        <v>0.33638811382811296</v>
      </c>
      <c r="KR180" s="9">
        <v>0.29555670460283096</v>
      </c>
      <c r="KS180" s="9">
        <v>0.28944744666637762</v>
      </c>
      <c r="KT180" s="9">
        <v>0.25979967774803492</v>
      </c>
      <c r="KU180" s="9">
        <v>72.647561189401742</v>
      </c>
      <c r="KV180" s="27">
        <v>1.5745190211372957</v>
      </c>
      <c r="KW180" s="27">
        <v>0.94374697648628514</v>
      </c>
      <c r="KX180" s="27">
        <v>1.7588240187105406</v>
      </c>
      <c r="KY180" s="27">
        <v>1.2775779266154261</v>
      </c>
      <c r="KZ180" s="27">
        <v>1.0077947931069453</v>
      </c>
      <c r="LA180" s="27">
        <v>1.2091447928155901</v>
      </c>
      <c r="LB180" s="27">
        <v>0.53784932216282955</v>
      </c>
      <c r="LC180" s="27">
        <v>0.77918865242559843</v>
      </c>
      <c r="LD180" s="27">
        <v>1.2790512865214645</v>
      </c>
      <c r="LE180" s="27">
        <v>1.5715898343097185</v>
      </c>
      <c r="LF180" s="27">
        <v>1.0587167075147785</v>
      </c>
      <c r="LG180" s="27">
        <v>1.0297969684680373</v>
      </c>
      <c r="LH180" s="27">
        <v>1.0905718962398447</v>
      </c>
      <c r="LI180" s="27">
        <v>0.91810104542768134</v>
      </c>
      <c r="LJ180" s="9">
        <v>111.91104168444576</v>
      </c>
      <c r="LK180" s="27">
        <v>306.12692572952017</v>
      </c>
      <c r="LL180" s="9">
        <v>2.083110545525638</v>
      </c>
      <c r="LM180" s="9">
        <v>3.1983808200003354</v>
      </c>
      <c r="LN180" s="9">
        <v>2.3968415470706388</v>
      </c>
      <c r="LO180" s="9">
        <v>2.1720215556157902</v>
      </c>
      <c r="LP180" s="9">
        <v>3.4680350016085875</v>
      </c>
      <c r="LQ180" s="9">
        <v>3.8659522720736597</v>
      </c>
      <c r="LR180" s="9">
        <v>3.5308908039044966</v>
      </c>
      <c r="LS180" s="9">
        <v>4.3541795407795263</v>
      </c>
      <c r="LT180" s="9">
        <v>293.94550686940624</v>
      </c>
      <c r="LU180" s="9">
        <v>281.37035881579772</v>
      </c>
      <c r="LV180" s="9">
        <v>312.8298570273754</v>
      </c>
      <c r="LW180" s="9">
        <v>266.20763598372292</v>
      </c>
      <c r="LX180" s="9">
        <v>285.92198347873159</v>
      </c>
      <c r="LY180" s="9">
        <v>256.71441066666438</v>
      </c>
      <c r="LZ180" s="9">
        <v>278.76634865463842</v>
      </c>
      <c r="MA180" s="9">
        <v>338.92711930228847</v>
      </c>
      <c r="MB180" s="9">
        <v>211.34311930228841</v>
      </c>
      <c r="MC180" s="9">
        <v>290.77326018829763</v>
      </c>
      <c r="MD180" s="9">
        <v>348.6307776978374</v>
      </c>
      <c r="ME180" s="9">
        <v>243.07097405437935</v>
      </c>
      <c r="MF180" s="9">
        <v>262.20235736451332</v>
      </c>
      <c r="MG180" s="9">
        <v>272.82703307006557</v>
      </c>
      <c r="MH180" s="9">
        <v>274.64897894391277</v>
      </c>
      <c r="MI180" s="9">
        <v>256.92044672995894</v>
      </c>
      <c r="MJ180" s="9">
        <v>239.12832524593972</v>
      </c>
      <c r="MK180" s="9">
        <v>272.16429590434882</v>
      </c>
      <c r="ML180" s="9">
        <v>365.47605189918323</v>
      </c>
      <c r="MM180" s="9">
        <v>429.96697700159177</v>
      </c>
      <c r="MN180" s="9">
        <v>395.35095200954623</v>
      </c>
      <c r="MO180" s="9">
        <v>211.45724743694711</v>
      </c>
      <c r="MP180" s="9">
        <v>192.57036657149135</v>
      </c>
      <c r="MQ180" s="9">
        <v>243.25400535417893</v>
      </c>
      <c r="MR180" s="9">
        <v>249.41193262808224</v>
      </c>
      <c r="MS180" s="9">
        <v>262.36215394504552</v>
      </c>
      <c r="MT180" s="9">
        <v>238.78977243145238</v>
      </c>
      <c r="MU180" s="9">
        <v>257.35384466200611</v>
      </c>
      <c r="MV180" s="9">
        <v>314.24230608828231</v>
      </c>
      <c r="MW180" s="9">
        <v>98.667721860344287</v>
      </c>
      <c r="MX180" s="9">
        <v>97.227204540579834</v>
      </c>
      <c r="MY180" s="9">
        <v>98.103233437316845</v>
      </c>
      <c r="MZ180" s="9">
        <v>104.520018152828</v>
      </c>
      <c r="NA180" s="9">
        <v>102.43822977867521</v>
      </c>
      <c r="NB180" s="9">
        <v>107.38362926781798</v>
      </c>
      <c r="NC180" s="9">
        <v>102.4951145666667</v>
      </c>
      <c r="ND180" s="9">
        <v>83.082796464083629</v>
      </c>
      <c r="NE180" s="9">
        <v>269.95594533333332</v>
      </c>
      <c r="NF180" s="9">
        <v>278.25200333333333</v>
      </c>
      <c r="NG180" s="9">
        <v>11.693938789171108</v>
      </c>
      <c r="NH180" s="9">
        <v>16.981550059660886</v>
      </c>
      <c r="NI180" s="9">
        <v>8.8920834646194411</v>
      </c>
      <c r="NJ180" s="9">
        <v>105.63706853487511</v>
      </c>
      <c r="NK180" s="9">
        <v>244.43319431906568</v>
      </c>
      <c r="NL180" s="9">
        <v>166.12567088519774</v>
      </c>
      <c r="NM180" s="9">
        <v>170.1020270611084</v>
      </c>
      <c r="NN180" s="9">
        <v>1.7960578315182116</v>
      </c>
      <c r="NO180" s="9">
        <v>1.9633440217576561</v>
      </c>
      <c r="NP180" s="27">
        <v>93.974951012117472</v>
      </c>
      <c r="NQ180" s="27">
        <v>127.85782068824291</v>
      </c>
      <c r="NR180" s="27">
        <v>99.476083004119417</v>
      </c>
      <c r="NS180" s="27">
        <v>195.78033355486389</v>
      </c>
      <c r="NT180" s="27">
        <v>107.41721718255845</v>
      </c>
      <c r="NU180" s="27">
        <v>241.18115727635637</v>
      </c>
      <c r="NV180" s="27">
        <v>1776.7039996508033</v>
      </c>
      <c r="NW180" s="27">
        <v>343.62302169792554</v>
      </c>
      <c r="NX180" s="27">
        <v>294.59723684337439</v>
      </c>
      <c r="NY180" s="27">
        <v>221.85409675440116</v>
      </c>
      <c r="NZ180" s="27">
        <v>109.90400304071414</v>
      </c>
      <c r="OA180" s="27">
        <v>109.91002676447641</v>
      </c>
      <c r="OB180" s="27">
        <v>110.31875020404695</v>
      </c>
      <c r="OC180" s="27">
        <v>162.54165106204107</v>
      </c>
      <c r="OD180" s="27">
        <v>1105.9201218701598</v>
      </c>
      <c r="OE180" s="27">
        <v>179.84616972900284</v>
      </c>
      <c r="OF180" s="27">
        <v>2644.4292199738375</v>
      </c>
      <c r="OG180" s="27">
        <v>3272.9014811951884</v>
      </c>
      <c r="OH180" s="27">
        <v>7169.8366623718593</v>
      </c>
      <c r="OI180" s="27">
        <v>2872.3851827407361</v>
      </c>
      <c r="OJ180" s="9">
        <v>310.65653088875746</v>
      </c>
      <c r="OK180" s="9">
        <v>246.88841550192558</v>
      </c>
      <c r="OL180" s="9">
        <v>43.714129170883972</v>
      </c>
      <c r="OM180" s="9">
        <v>132.2180982244214</v>
      </c>
      <c r="ON180" s="9">
        <v>389.53545605648344</v>
      </c>
      <c r="OO180" s="9">
        <v>238.3989883541683</v>
      </c>
      <c r="OP180" s="9">
        <v>116.38641306277573</v>
      </c>
      <c r="OQ180" s="9">
        <v>117.67889366459697</v>
      </c>
      <c r="OR180" s="9">
        <v>169.63714864961577</v>
      </c>
      <c r="OS180" s="9">
        <v>202.8024546669958</v>
      </c>
      <c r="OT180" s="9">
        <v>269.26936595093287</v>
      </c>
      <c r="OU180" s="9">
        <v>403.02992799389858</v>
      </c>
      <c r="OV180" s="9">
        <v>231.58936170002823</v>
      </c>
      <c r="OW180" s="9">
        <v>278.47335513888493</v>
      </c>
      <c r="OX180" s="9">
        <v>231.21121034079036</v>
      </c>
      <c r="OY180" s="9">
        <v>211.54101244811227</v>
      </c>
      <c r="OZ180" s="9">
        <v>197.87602895604897</v>
      </c>
      <c r="PA180" s="9">
        <v>164.43678992387407</v>
      </c>
      <c r="PB180" s="9">
        <v>162.44139420962131</v>
      </c>
      <c r="PC180" s="9">
        <v>165.98575230994322</v>
      </c>
      <c r="PD180" s="9">
        <v>163.07094362671461</v>
      </c>
      <c r="PE180" s="9">
        <v>252.29234879445184</v>
      </c>
    </row>
    <row r="181" spans="1:421" ht="15.75">
      <c r="A181" s="5">
        <v>45200</v>
      </c>
      <c r="B181" s="9">
        <v>260.57393066666668</v>
      </c>
      <c r="C181" s="9">
        <v>118.95766400000001</v>
      </c>
      <c r="D181" s="9">
        <v>225.05504000000005</v>
      </c>
      <c r="E181" s="9">
        <v>1328.27</v>
      </c>
      <c r="F181" s="9">
        <v>165.33333333333334</v>
      </c>
      <c r="G181" s="9">
        <v>377</v>
      </c>
      <c r="H181" s="9">
        <v>178.48008513333332</v>
      </c>
      <c r="I181" s="9">
        <v>185.29999999999998</v>
      </c>
      <c r="J181" s="9">
        <v>143.29915599999998</v>
      </c>
      <c r="K181" s="9">
        <v>167.24796183333331</v>
      </c>
      <c r="L181" s="9">
        <v>135.33333333333334</v>
      </c>
      <c r="M181" s="9">
        <v>1305.2966666666669</v>
      </c>
      <c r="N181" s="9">
        <v>280</v>
      </c>
      <c r="O181" s="9">
        <v>131.17504589000001</v>
      </c>
      <c r="P181" s="9">
        <v>172.18102662199999</v>
      </c>
      <c r="Q181" s="9">
        <v>147.20436800000002</v>
      </c>
      <c r="R181" s="9">
        <v>146.80125877083333</v>
      </c>
      <c r="S181" s="9">
        <v>135.09110864659868</v>
      </c>
      <c r="T181" s="9">
        <v>117.12425105853333</v>
      </c>
      <c r="U181" s="9">
        <v>539.81287162009994</v>
      </c>
      <c r="V181" s="9">
        <v>180.88594399272725</v>
      </c>
      <c r="W181" s="9">
        <v>207.66666666666666</v>
      </c>
      <c r="X181" s="9">
        <v>1334.8333333333333</v>
      </c>
      <c r="Y181" s="9">
        <v>177.22716123333331</v>
      </c>
      <c r="Z181" s="9">
        <v>301.86461190619696</v>
      </c>
      <c r="AA181" s="17">
        <v>274.84295329333332</v>
      </c>
      <c r="AB181" s="9">
        <v>369.66666666666669</v>
      </c>
      <c r="AC181" s="9">
        <v>820.66666666666663</v>
      </c>
      <c r="AD181" s="9">
        <v>369.33333333333331</v>
      </c>
      <c r="AE181" s="9">
        <v>1533.2180033645307</v>
      </c>
      <c r="AF181" s="9">
        <v>1299.2575973866669</v>
      </c>
      <c r="AG181" s="9">
        <v>1352.9678829832822</v>
      </c>
      <c r="AH181" s="9">
        <v>1366.9500634096876</v>
      </c>
      <c r="AI181" s="9">
        <v>1353.2768357666585</v>
      </c>
      <c r="AJ181" s="9">
        <v>1307.876435175667</v>
      </c>
      <c r="AK181" s="9">
        <v>2032.2167545683976</v>
      </c>
      <c r="AL181" s="9">
        <v>205.03718082341018</v>
      </c>
      <c r="AM181" s="9">
        <v>181.48691031305816</v>
      </c>
      <c r="AN181" s="9">
        <v>142.72299403513071</v>
      </c>
      <c r="AO181" s="9">
        <v>181.15030904727269</v>
      </c>
      <c r="AP181" s="9">
        <v>296.33333333333331</v>
      </c>
      <c r="AQ181" s="9">
        <v>250.71458123333332</v>
      </c>
      <c r="AR181" s="9">
        <v>177.20000000000002</v>
      </c>
      <c r="AS181" s="9">
        <v>165.83333333333334</v>
      </c>
      <c r="AT181" s="9">
        <v>175.33333333333334</v>
      </c>
      <c r="AU181" s="9">
        <v>175.26666666666668</v>
      </c>
      <c r="AV181" s="9">
        <v>151.43333333333334</v>
      </c>
      <c r="AW181" s="9">
        <v>215.10000000000002</v>
      </c>
      <c r="AX181" s="9">
        <v>136.33333333333331</v>
      </c>
      <c r="AY181" s="9">
        <v>203.76666666666665</v>
      </c>
      <c r="AZ181" s="9">
        <v>145.5333333333333</v>
      </c>
      <c r="BA181" s="9">
        <v>130.70000000000002</v>
      </c>
      <c r="BB181" s="9">
        <v>138.83333333333334</v>
      </c>
      <c r="BC181" s="9">
        <v>198.10000000000002</v>
      </c>
      <c r="BD181" s="9">
        <v>101.73333333333335</v>
      </c>
      <c r="BE181" s="9">
        <v>171.2</v>
      </c>
      <c r="BF181" s="9">
        <v>155.03333333333333</v>
      </c>
      <c r="BG181" s="9">
        <v>94.999999999999986</v>
      </c>
      <c r="BH181" s="9">
        <v>148.13333333333333</v>
      </c>
      <c r="BI181" s="9">
        <v>185.32032244378448</v>
      </c>
      <c r="BJ181" s="9">
        <v>169.98605751708095</v>
      </c>
      <c r="BK181" s="9">
        <v>206.993733562778</v>
      </c>
      <c r="BL181" s="9">
        <v>143.58719920615229</v>
      </c>
      <c r="BM181" s="9">
        <v>122.80220737031354</v>
      </c>
      <c r="BN181" s="9">
        <v>138.04411477649819</v>
      </c>
      <c r="BO181" s="9">
        <v>161.87464045346991</v>
      </c>
      <c r="BP181" s="9">
        <v>194.12347309343022</v>
      </c>
      <c r="BQ181" s="9">
        <v>234.43526170798901</v>
      </c>
      <c r="BR181" s="9">
        <v>130.41709053916583</v>
      </c>
      <c r="BS181" s="9">
        <v>143.72661726583615</v>
      </c>
      <c r="BT181" s="9">
        <v>172.70519669742592</v>
      </c>
      <c r="BU181" s="9">
        <v>186.01126637189407</v>
      </c>
      <c r="BV181" s="9">
        <v>213.69841269841268</v>
      </c>
      <c r="BW181" s="9">
        <v>161.03333333333333</v>
      </c>
      <c r="BX181" s="9">
        <v>248</v>
      </c>
      <c r="BY181" s="9">
        <v>170.5</v>
      </c>
      <c r="BZ181" s="9">
        <v>191.3</v>
      </c>
      <c r="CA181" s="9">
        <v>260.97604403039844</v>
      </c>
      <c r="CB181" s="9">
        <v>177.4361111111111</v>
      </c>
      <c r="CC181" s="9">
        <v>1922.5772686009193</v>
      </c>
      <c r="CD181" s="9">
        <v>3103.0063095000005</v>
      </c>
      <c r="CE181" s="9">
        <v>3482.8790079753248</v>
      </c>
      <c r="CF181" s="9">
        <v>4270.7443075747133</v>
      </c>
      <c r="CG181" s="9">
        <v>3341.6077301660634</v>
      </c>
      <c r="CH181" s="27">
        <v>6696.0923174712443</v>
      </c>
      <c r="CI181" s="27">
        <v>3374.0697916114514</v>
      </c>
      <c r="CJ181" s="27">
        <v>12733.067238657432</v>
      </c>
      <c r="CK181" s="27">
        <v>4297.6849155732007</v>
      </c>
      <c r="CL181" s="27">
        <v>202.55035708505153</v>
      </c>
      <c r="CM181" s="27">
        <v>2415.5590515792132</v>
      </c>
      <c r="CN181" s="27">
        <v>11056.428817554743</v>
      </c>
      <c r="CO181" s="27">
        <v>13045.82723875452</v>
      </c>
      <c r="CP181" s="27">
        <v>13108.768050772578</v>
      </c>
      <c r="CQ181" s="27">
        <v>119.30362997432208</v>
      </c>
      <c r="CR181" s="27">
        <v>158.62752021972946</v>
      </c>
      <c r="CS181" s="27">
        <v>340.05002653033131</v>
      </c>
      <c r="CT181" s="27">
        <v>141.60961643124912</v>
      </c>
      <c r="CU181" s="27">
        <v>169.22501108338085</v>
      </c>
      <c r="CV181" s="27">
        <v>546.02562071984016</v>
      </c>
      <c r="CW181" s="9">
        <v>250.23826314209586</v>
      </c>
      <c r="CX181" s="9">
        <v>996.19105335602296</v>
      </c>
      <c r="CY181" s="9">
        <v>138.57204587235236</v>
      </c>
      <c r="CZ181" s="9">
        <v>158.37231203491629</v>
      </c>
      <c r="DA181" s="9">
        <v>206.28160602993569</v>
      </c>
      <c r="DB181" s="9">
        <v>2006.4930396398991</v>
      </c>
      <c r="DC181" s="27">
        <v>303.62602321436964</v>
      </c>
      <c r="DD181" s="9">
        <v>6060.4639569910651</v>
      </c>
      <c r="DE181" s="9">
        <v>444.67399810665228</v>
      </c>
      <c r="DF181" s="9">
        <v>447.76901069404448</v>
      </c>
      <c r="DG181" s="9">
        <v>452.44980130028682</v>
      </c>
      <c r="DH181" s="9">
        <v>455.97846923694783</v>
      </c>
      <c r="DI181" s="9">
        <v>414.17528368980544</v>
      </c>
      <c r="DJ181" s="9">
        <v>1034.1620518268214</v>
      </c>
      <c r="DK181" s="9">
        <v>1041.313489136551</v>
      </c>
      <c r="DL181" s="9">
        <v>1132.9532984127677</v>
      </c>
      <c r="DM181" s="9">
        <v>1015.604398468634</v>
      </c>
      <c r="DN181" s="9">
        <v>377.82920926904819</v>
      </c>
      <c r="DO181" s="9">
        <v>372.36049157743429</v>
      </c>
      <c r="DP181" s="9">
        <v>400.97928452399958</v>
      </c>
      <c r="DQ181" s="9">
        <v>367.46509741836638</v>
      </c>
      <c r="DR181" s="9">
        <v>7218.575220947876</v>
      </c>
      <c r="DS181" s="9">
        <v>452.75069984049463</v>
      </c>
      <c r="DT181" s="9">
        <v>538.59373917753942</v>
      </c>
      <c r="DU181" s="9">
        <v>1057.687004293329</v>
      </c>
      <c r="DV181" s="9">
        <v>1190.8639929905069</v>
      </c>
      <c r="DW181" s="9">
        <v>169.59987596739509</v>
      </c>
      <c r="DX181" s="9">
        <v>516.89043524390843</v>
      </c>
      <c r="DY181" s="9">
        <v>541.1589174390798</v>
      </c>
      <c r="DZ181" s="9">
        <v>1110.3133939673987</v>
      </c>
      <c r="EA181" s="9">
        <v>1192.3693817761971</v>
      </c>
      <c r="EB181" s="9">
        <v>244.81361509429843</v>
      </c>
      <c r="EC181" s="9">
        <v>241.9969218560683</v>
      </c>
      <c r="ED181" s="17">
        <v>936.08054181262082</v>
      </c>
      <c r="EE181" s="9">
        <v>558.87984347194572</v>
      </c>
      <c r="EF181" s="9">
        <v>1546.8717867757518</v>
      </c>
      <c r="EG181" s="9">
        <v>1333.1278011207569</v>
      </c>
      <c r="EH181" s="9">
        <v>284.30770033124116</v>
      </c>
      <c r="EI181" s="9">
        <v>1057.7451382850975</v>
      </c>
      <c r="EJ181" s="9">
        <v>451.52190090714197</v>
      </c>
      <c r="EK181" s="9">
        <v>444.71115687603248</v>
      </c>
      <c r="EL181" s="9">
        <v>431.86695528110897</v>
      </c>
      <c r="EM181" s="9">
        <v>154.41035297560055</v>
      </c>
      <c r="EN181" s="9">
        <v>290.07083638755637</v>
      </c>
      <c r="EO181" s="9">
        <v>227.23771507821192</v>
      </c>
      <c r="EP181" s="9">
        <v>199.72269437411128</v>
      </c>
      <c r="EQ181" s="9">
        <v>310.31525958262057</v>
      </c>
      <c r="ER181" s="9">
        <v>328.02817896921687</v>
      </c>
      <c r="ES181" s="9">
        <v>146.42469995294806</v>
      </c>
      <c r="ET181" s="9">
        <v>277.6254049759616</v>
      </c>
      <c r="EU181" s="9">
        <v>120.66969571712738</v>
      </c>
      <c r="EV181" s="9">
        <v>248.63420347842657</v>
      </c>
      <c r="EW181" s="9">
        <v>189.44546257424167</v>
      </c>
      <c r="EX181" s="9">
        <v>200.38232130259138</v>
      </c>
      <c r="EY181" s="9">
        <v>177.51937073351036</v>
      </c>
      <c r="EZ181" s="9">
        <v>198.81253180169452</v>
      </c>
      <c r="FA181" s="9">
        <v>197.55022605529206</v>
      </c>
      <c r="FB181" s="9">
        <v>143.69596577699838</v>
      </c>
      <c r="FC181" s="9">
        <v>728.63097027752212</v>
      </c>
      <c r="FD181" s="9">
        <v>5118.303772713477</v>
      </c>
      <c r="FE181" s="9">
        <v>356.13459681981317</v>
      </c>
      <c r="FF181" s="9">
        <v>1158.1180998397449</v>
      </c>
      <c r="FG181" s="9">
        <v>1249.0840866068543</v>
      </c>
      <c r="FH181" s="9">
        <v>688.55428235120655</v>
      </c>
      <c r="FI181" s="9">
        <v>519.86827506354916</v>
      </c>
      <c r="FJ181" s="9">
        <v>29.641853272659187</v>
      </c>
      <c r="FK181" s="9">
        <v>30.563713153416039</v>
      </c>
      <c r="FL181" s="9">
        <v>398.78108345925875</v>
      </c>
      <c r="FM181" s="9">
        <v>531.72359074866915</v>
      </c>
      <c r="FN181" s="9">
        <v>1152.0171701455552</v>
      </c>
      <c r="FO181" s="9">
        <v>185.0961965305072</v>
      </c>
      <c r="FP181" s="9">
        <v>572.37862933970382</v>
      </c>
      <c r="FQ181" s="9">
        <v>482.85228158143883</v>
      </c>
      <c r="FR181" s="9">
        <v>554.84380011117037</v>
      </c>
      <c r="FS181" s="9">
        <v>427.51903759814672</v>
      </c>
      <c r="FT181" s="9">
        <v>657.75600812612208</v>
      </c>
      <c r="FU181" s="9">
        <v>0.74615547499115786</v>
      </c>
      <c r="FV181" s="9">
        <v>715.58833626051307</v>
      </c>
      <c r="FW181" s="9">
        <v>712.49598929885917</v>
      </c>
      <c r="FX181" s="9">
        <v>175.48790752940846</v>
      </c>
      <c r="FY181" s="9">
        <v>211.20445959347404</v>
      </c>
      <c r="FZ181" s="9">
        <v>156.9752227216116</v>
      </c>
      <c r="GA181" s="9">
        <v>166.89729447455403</v>
      </c>
      <c r="GB181" s="9">
        <v>126.74217051223087</v>
      </c>
      <c r="GC181" s="9">
        <v>189.86247454208825</v>
      </c>
      <c r="GD181" s="9">
        <v>156.47626534615995</v>
      </c>
      <c r="GE181" s="9">
        <v>140.21450937159699</v>
      </c>
      <c r="GF181" s="9">
        <v>109.89546358749224</v>
      </c>
      <c r="GG181" s="9">
        <v>171.36585071567265</v>
      </c>
      <c r="GH181" s="9">
        <v>177.9079788201725</v>
      </c>
      <c r="GI181" s="9">
        <v>730.47698004667063</v>
      </c>
      <c r="GJ181" s="9">
        <v>19.225686222549921</v>
      </c>
      <c r="GK181" s="9">
        <v>17.807612075135282</v>
      </c>
      <c r="GL181" s="9">
        <v>3.6199109360841235</v>
      </c>
      <c r="GM181" s="9">
        <v>1.383073061525371</v>
      </c>
      <c r="GN181" s="9">
        <v>1.6932827135753599</v>
      </c>
      <c r="GO181" s="9">
        <v>3.5086014367017544</v>
      </c>
      <c r="GP181" s="9">
        <v>1.8115773504269439</v>
      </c>
      <c r="GQ181" s="9">
        <v>6.3079580167156521</v>
      </c>
      <c r="GR181" s="9">
        <v>0.46885924875272822</v>
      </c>
      <c r="GS181" s="9">
        <v>5.391076262142688</v>
      </c>
      <c r="GT181" s="9">
        <v>1.775972674897025</v>
      </c>
      <c r="GU181" s="9">
        <v>200.87057967277448</v>
      </c>
      <c r="GV181" s="9">
        <v>173.40219877129252</v>
      </c>
      <c r="GW181" s="9">
        <v>139.9673252995243</v>
      </c>
      <c r="GX181" s="9">
        <v>177.94614462629141</v>
      </c>
      <c r="GY181" s="9">
        <v>178.09378635647971</v>
      </c>
      <c r="GZ181" s="9">
        <v>125.8439552748203</v>
      </c>
      <c r="HA181" s="9">
        <v>264.09756748927089</v>
      </c>
      <c r="HB181" s="9">
        <v>121.35161440841425</v>
      </c>
      <c r="HC181" s="9">
        <v>146.9141491521587</v>
      </c>
      <c r="HD181" s="9">
        <v>168.39394057850384</v>
      </c>
      <c r="HE181" s="9">
        <v>109.35457646925019</v>
      </c>
      <c r="HF181" s="9">
        <v>144.02127194664229</v>
      </c>
      <c r="HG181" s="9">
        <v>127.04197944416249</v>
      </c>
      <c r="HH181" s="9">
        <v>16.944309117633971</v>
      </c>
      <c r="HI181" s="9">
        <v>1.2359317086914654</v>
      </c>
      <c r="HJ181" s="9">
        <v>18.363087980506723</v>
      </c>
      <c r="HK181" s="9">
        <v>0.53806900893031684</v>
      </c>
      <c r="HL181" s="34">
        <v>258.64293186733261</v>
      </c>
      <c r="HM181" s="9">
        <v>221.43253319205709</v>
      </c>
      <c r="HN181" s="34">
        <v>267.88236034829686</v>
      </c>
      <c r="HO181" s="9">
        <v>1.3510296804397595</v>
      </c>
      <c r="HP181" s="9">
        <v>1.7433515756887139</v>
      </c>
      <c r="HQ181" s="9">
        <v>0.71273332839502113</v>
      </c>
      <c r="HR181" s="9">
        <v>2.1355037511336286</v>
      </c>
      <c r="HS181" s="9">
        <v>6.4972738610754295</v>
      </c>
      <c r="HT181" s="9">
        <v>0.71458681952487657</v>
      </c>
      <c r="HU181" s="9">
        <v>0.60669733527259384</v>
      </c>
      <c r="HV181" s="9">
        <v>1.0371355932546527</v>
      </c>
      <c r="HW181" s="9">
        <v>4.4425193304147799</v>
      </c>
      <c r="HX181" s="9">
        <v>1.036051386225942</v>
      </c>
      <c r="HY181" s="9">
        <v>1.6536155973003559</v>
      </c>
      <c r="HZ181" s="9">
        <v>0.68791675692552345</v>
      </c>
      <c r="IA181" s="9">
        <v>2.1908954928378468</v>
      </c>
      <c r="IB181" s="9">
        <v>1.3827527878026926</v>
      </c>
      <c r="IC181" s="9">
        <v>1.8885332810023334</v>
      </c>
      <c r="ID181" s="9">
        <v>1.4483247612182022</v>
      </c>
      <c r="IE181" s="9">
        <v>2.2330167550075464</v>
      </c>
      <c r="IF181" s="9">
        <v>1.999718453390777</v>
      </c>
      <c r="IG181" s="9">
        <v>1.3648801740849441</v>
      </c>
      <c r="IH181" s="9">
        <v>0.99514891448751874</v>
      </c>
      <c r="II181" s="9">
        <v>210.85574580139368</v>
      </c>
      <c r="IJ181" s="9">
        <v>249.92323970272059</v>
      </c>
      <c r="IK181" s="9">
        <v>233.20586065932247</v>
      </c>
      <c r="IL181" s="9">
        <v>199.38535385379456</v>
      </c>
      <c r="IM181" s="9">
        <v>298.64904981527934</v>
      </c>
      <c r="IN181" s="9">
        <v>204.10967637346246</v>
      </c>
      <c r="IO181" s="9">
        <v>202.89217756460886</v>
      </c>
      <c r="IP181" s="9">
        <v>210.40162620333552</v>
      </c>
      <c r="IQ181" s="9">
        <v>135.11501718376564</v>
      </c>
      <c r="IR181" s="9">
        <v>129.55090352665727</v>
      </c>
      <c r="IS181" s="9">
        <v>294.73871674039196</v>
      </c>
      <c r="IT181" s="9">
        <v>193.71310199923192</v>
      </c>
      <c r="IU181" s="9">
        <v>276.12071330562725</v>
      </c>
      <c r="IV181" s="9">
        <v>206.95765234583297</v>
      </c>
      <c r="IW181" s="9">
        <v>154.79997484295109</v>
      </c>
      <c r="IX181" s="9">
        <v>146.69245858091136</v>
      </c>
      <c r="IY181" s="9">
        <v>143.62038569294228</v>
      </c>
      <c r="IZ181" s="9">
        <v>148.51052013717688</v>
      </c>
      <c r="JA181" s="9">
        <v>146.27296148890892</v>
      </c>
      <c r="JB181" s="9">
        <v>123.52552363394548</v>
      </c>
      <c r="JC181" s="9">
        <v>188.32179609161631</v>
      </c>
      <c r="JD181" s="9">
        <v>231.90821203605978</v>
      </c>
      <c r="JE181" s="9">
        <v>1.9417328084289847</v>
      </c>
      <c r="JF181" s="9">
        <v>0.55860556847394371</v>
      </c>
      <c r="JG181" s="9">
        <v>1.0113433878614915</v>
      </c>
      <c r="JH181" s="9">
        <v>1.3860276839798538</v>
      </c>
      <c r="JI181" s="9">
        <v>1.7234732586372832</v>
      </c>
      <c r="JJ181" s="9">
        <v>2.1105625613976846</v>
      </c>
      <c r="JK181" s="9">
        <v>2.2516368095004178</v>
      </c>
      <c r="JL181" s="9">
        <v>2.3670943895100578</v>
      </c>
      <c r="JM181" s="9">
        <v>1.6332595221155266</v>
      </c>
      <c r="JN181" s="9">
        <v>1.6226335671711902</v>
      </c>
      <c r="JO181" s="9">
        <v>1.8298641416236574</v>
      </c>
      <c r="JP181" s="9">
        <v>1.8054074758009708</v>
      </c>
      <c r="JQ181" s="9">
        <v>1.1294948665626605</v>
      </c>
      <c r="JR181" s="9">
        <v>1.1034979904730122</v>
      </c>
      <c r="JS181" s="9">
        <v>2.6321157084774978</v>
      </c>
      <c r="JT181" s="9">
        <v>2.3435586779522266</v>
      </c>
      <c r="JU181" s="9">
        <v>1.4816089924815574</v>
      </c>
      <c r="JV181" s="9">
        <v>1.4344581026861136</v>
      </c>
      <c r="JW181" s="9">
        <v>3.4172359020532861</v>
      </c>
      <c r="JX181" s="9">
        <v>2.8029776994350937</v>
      </c>
      <c r="JY181" s="9">
        <v>1.9059505322095498</v>
      </c>
      <c r="JZ181" s="9">
        <v>1.8897094961843233</v>
      </c>
      <c r="KA181" s="9">
        <v>1.285629813006556</v>
      </c>
      <c r="KB181" s="9">
        <v>1.1141017888342781</v>
      </c>
      <c r="KC181" s="9">
        <v>0.96244840804372689</v>
      </c>
      <c r="KD181" s="9">
        <v>1.0465705348067713</v>
      </c>
      <c r="KE181" s="9">
        <v>0.8624594353429913</v>
      </c>
      <c r="KF181" s="9">
        <v>1.4316296301106579</v>
      </c>
      <c r="KG181" s="9">
        <v>0.56075751512250549</v>
      </c>
      <c r="KH181" s="9">
        <v>0.97717131756650533</v>
      </c>
      <c r="KI181" s="9">
        <v>2.105075557286658</v>
      </c>
      <c r="KJ181" s="9">
        <v>0.74095119267554788</v>
      </c>
      <c r="KK181" s="9">
        <v>0.57703881624391284</v>
      </c>
      <c r="KL181" s="9">
        <v>1.9524798439900959</v>
      </c>
      <c r="KM181" s="9">
        <v>2.0172036837242864</v>
      </c>
      <c r="KN181" s="9">
        <v>0.81869756326718757</v>
      </c>
      <c r="KO181" s="9">
        <v>0.70824901843231247</v>
      </c>
      <c r="KP181" s="9">
        <v>2.5191081953701344</v>
      </c>
      <c r="KQ181" s="9">
        <v>0.32244269411407656</v>
      </c>
      <c r="KR181" s="9">
        <v>0.28170848017031747</v>
      </c>
      <c r="KS181" s="9">
        <v>0.28693966145777461</v>
      </c>
      <c r="KT181" s="9">
        <v>0.23306385640464197</v>
      </c>
      <c r="KU181" s="9">
        <v>78.400218302707501</v>
      </c>
      <c r="KV181" s="27">
        <v>1.5433622228570412</v>
      </c>
      <c r="KW181" s="27">
        <v>0.9792662462779177</v>
      </c>
      <c r="KX181" s="27">
        <v>1.9427696229326634</v>
      </c>
      <c r="KY181" s="27">
        <v>1.2342979962982463</v>
      </c>
      <c r="KZ181" s="27">
        <v>1.1096444555299962</v>
      </c>
      <c r="LA181" s="27">
        <v>1.3520567452013854</v>
      </c>
      <c r="LB181" s="27">
        <v>0.58703707369268932</v>
      </c>
      <c r="LC181" s="27">
        <v>0.8484330807523256</v>
      </c>
      <c r="LD181" s="27">
        <v>1.3295743740926949</v>
      </c>
      <c r="LE181" s="27">
        <v>1.5449061101924355</v>
      </c>
      <c r="LF181" s="27">
        <v>1.0358955371646279</v>
      </c>
      <c r="LG181" s="27">
        <v>1.0028472026962918</v>
      </c>
      <c r="LH181" s="27">
        <v>0.94962967818037836</v>
      </c>
      <c r="LI181" s="27">
        <v>0.92559716387435742</v>
      </c>
      <c r="LJ181" s="9">
        <v>110.30030153279044</v>
      </c>
      <c r="LK181" s="27">
        <v>303.62602321436964</v>
      </c>
      <c r="LL181" s="9">
        <v>1.9838696967191261</v>
      </c>
      <c r="LM181" s="9">
        <v>3.2164541822453865</v>
      </c>
      <c r="LN181" s="9">
        <v>2.4867514570842144</v>
      </c>
      <c r="LO181" s="9">
        <v>2.3197563611984986</v>
      </c>
      <c r="LP181" s="9">
        <v>3.5357482131287021</v>
      </c>
      <c r="LQ181" s="9">
        <v>3.8794683414332116</v>
      </c>
      <c r="LR181" s="9">
        <v>3.8172691837185959</v>
      </c>
      <c r="LS181" s="9">
        <v>4.3963555680008293</v>
      </c>
      <c r="LT181" s="9">
        <v>295.7243455128268</v>
      </c>
      <c r="LU181" s="9">
        <v>282.85097424364238</v>
      </c>
      <c r="LV181" s="9">
        <v>314.31697364922002</v>
      </c>
      <c r="LW181" s="9">
        <v>267.07223167705155</v>
      </c>
      <c r="LX181" s="9">
        <v>280.71153685460928</v>
      </c>
      <c r="LY181" s="9">
        <v>257.67629066666439</v>
      </c>
      <c r="LZ181" s="9">
        <v>281.42687729954343</v>
      </c>
      <c r="MA181" s="9">
        <v>340.73191854377473</v>
      </c>
      <c r="MB181" s="9">
        <v>212.79791854377461</v>
      </c>
      <c r="MC181" s="9">
        <v>291.78010114109395</v>
      </c>
      <c r="MD181" s="9">
        <v>349.23185169208892</v>
      </c>
      <c r="ME181" s="9">
        <v>241.62214854869546</v>
      </c>
      <c r="MF181" s="9">
        <v>264.54371608286624</v>
      </c>
      <c r="MG181" s="9">
        <v>271.41880916483001</v>
      </c>
      <c r="MH181" s="9">
        <v>285.66774848072441</v>
      </c>
      <c r="MI181" s="9">
        <v>257.89183365549434</v>
      </c>
      <c r="MJ181" s="9">
        <v>238.99364227224828</v>
      </c>
      <c r="MK181" s="9">
        <v>274.12789259242595</v>
      </c>
      <c r="ML181" s="9">
        <v>367.85309238234737</v>
      </c>
      <c r="MM181" s="9">
        <v>430.92957617446297</v>
      </c>
      <c r="MN181" s="9">
        <v>399.73155283667518</v>
      </c>
      <c r="MO181" s="9">
        <v>213.15564641169422</v>
      </c>
      <c r="MP181" s="9">
        <v>193.9436733084616</v>
      </c>
      <c r="MQ181" s="9">
        <v>244.84666793191275</v>
      </c>
      <c r="MR181" s="9">
        <v>252.95843220734108</v>
      </c>
      <c r="MS181" s="9">
        <v>261.86733067778727</v>
      </c>
      <c r="MT181" s="9">
        <v>241.22468417633294</v>
      </c>
      <c r="MU181" s="9">
        <v>258.89350390641442</v>
      </c>
      <c r="MV181" s="9">
        <v>316.45267836423358</v>
      </c>
      <c r="MW181" s="9">
        <v>99.280332548912796</v>
      </c>
      <c r="MX181" s="9">
        <v>97.65701978609809</v>
      </c>
      <c r="MY181" s="9">
        <v>99.059176778816322</v>
      </c>
      <c r="MZ181" s="9">
        <v>104.68916528430232</v>
      </c>
      <c r="NA181" s="9">
        <v>101.68057280454215</v>
      </c>
      <c r="NB181" s="9">
        <v>108.24496329906675</v>
      </c>
      <c r="NC181" s="9">
        <v>96.253756366666693</v>
      </c>
      <c r="ND181" s="9">
        <v>83.430608937142935</v>
      </c>
      <c r="NE181" s="9">
        <v>271.36874933333337</v>
      </c>
      <c r="NF181" s="9">
        <v>279.73680333333334</v>
      </c>
      <c r="NG181" s="9">
        <v>10.476411907450695</v>
      </c>
      <c r="NH181" s="9">
        <v>13.23791941262056</v>
      </c>
      <c r="NI181" s="9">
        <v>8.8369542254364273</v>
      </c>
      <c r="NJ181" s="9">
        <v>105.81738171626819</v>
      </c>
      <c r="NK181" s="9">
        <v>243.00850862450417</v>
      </c>
      <c r="NL181" s="9">
        <v>208.35275202956129</v>
      </c>
      <c r="NM181" s="9">
        <v>169.04742659849694</v>
      </c>
      <c r="NN181" s="9">
        <v>1.7964815012653639</v>
      </c>
      <c r="NO181" s="9">
        <v>1.9564802731780131</v>
      </c>
      <c r="NP181" s="27">
        <v>93.360631028618471</v>
      </c>
      <c r="NQ181" s="27">
        <v>127.85782068824291</v>
      </c>
      <c r="NR181" s="27">
        <v>98.333218193744543</v>
      </c>
      <c r="NS181" s="27">
        <v>195.12524340541972</v>
      </c>
      <c r="NT181" s="27">
        <v>107.71080230180253</v>
      </c>
      <c r="NU181" s="27">
        <v>244.20801219249103</v>
      </c>
      <c r="NV181" s="27">
        <v>1776.7039996508033</v>
      </c>
      <c r="NW181" s="27">
        <v>343.32465994772292</v>
      </c>
      <c r="NX181" s="27">
        <v>294.59723684337439</v>
      </c>
      <c r="NY181" s="27">
        <v>221.85409675440116</v>
      </c>
      <c r="NZ181" s="27">
        <v>109.90400304071414</v>
      </c>
      <c r="OA181" s="27">
        <v>109.91002676447641</v>
      </c>
      <c r="OB181" s="27">
        <v>110.31875020404695</v>
      </c>
      <c r="OC181" s="27">
        <v>162.54165106204107</v>
      </c>
      <c r="OD181" s="27">
        <v>1105.2762796167431</v>
      </c>
      <c r="OE181" s="27">
        <v>180.98949664686475</v>
      </c>
      <c r="OF181" s="27">
        <v>2547.5217330300993</v>
      </c>
      <c r="OG181" s="27">
        <v>3247.4297657398829</v>
      </c>
      <c r="OH181" s="27">
        <v>7042.7200377805284</v>
      </c>
      <c r="OI181" s="27">
        <v>2926.6071585392592</v>
      </c>
      <c r="OJ181" s="9">
        <v>310.65653088875746</v>
      </c>
      <c r="OK181" s="9">
        <v>247.26968943543011</v>
      </c>
      <c r="OL181" s="9">
        <v>43.714129170883972</v>
      </c>
      <c r="OM181" s="9">
        <v>132.2180982244214</v>
      </c>
      <c r="ON181" s="9">
        <v>389.53545605648344</v>
      </c>
      <c r="OO181" s="9">
        <v>240.10004778879636</v>
      </c>
      <c r="OP181" s="9">
        <v>115.44111158178941</v>
      </c>
      <c r="OQ181" s="9">
        <v>118.24465767175747</v>
      </c>
      <c r="OR181" s="9">
        <v>170.11738069713536</v>
      </c>
      <c r="OS181" s="9">
        <v>201.88678490185876</v>
      </c>
      <c r="OT181" s="9">
        <v>269.2515635330073</v>
      </c>
      <c r="OU181" s="9">
        <v>405.24838491174978</v>
      </c>
      <c r="OV181" s="9">
        <v>233.62026996592758</v>
      </c>
      <c r="OW181" s="9">
        <v>280.59153181428371</v>
      </c>
      <c r="OX181" s="9">
        <v>233.37762918573878</v>
      </c>
      <c r="OY181" s="9">
        <v>211.75665529244966</v>
      </c>
      <c r="OZ181" s="9">
        <v>198.20278900479738</v>
      </c>
      <c r="PA181" s="9">
        <v>165.06164864197797</v>
      </c>
      <c r="PB181" s="9">
        <v>163.19150148367987</v>
      </c>
      <c r="PC181" s="9">
        <v>165.87967232537417</v>
      </c>
      <c r="PD181" s="9">
        <v>163.10697136508364</v>
      </c>
      <c r="PE181" s="9">
        <v>251.99856962046724</v>
      </c>
    </row>
    <row r="182" spans="1:421" ht="15.75">
      <c r="A182" s="2">
        <v>45292</v>
      </c>
      <c r="B182" s="9">
        <v>260.57393066666668</v>
      </c>
      <c r="C182" s="9">
        <v>118.95766400000001</v>
      </c>
      <c r="D182" s="9">
        <v>225.05504000000005</v>
      </c>
      <c r="E182" s="9">
        <v>1328.27</v>
      </c>
      <c r="F182" s="9">
        <v>165.33333333333334</v>
      </c>
      <c r="G182" s="9">
        <v>377</v>
      </c>
      <c r="H182" s="9">
        <v>178.48008513333332</v>
      </c>
      <c r="I182" s="9">
        <v>185.29999999999998</v>
      </c>
      <c r="J182" s="9">
        <v>143.29915599999998</v>
      </c>
      <c r="K182" s="9">
        <v>167.24796183333331</v>
      </c>
      <c r="L182" s="9">
        <v>135.33333333333334</v>
      </c>
      <c r="M182" s="9">
        <v>1305.2966666666669</v>
      </c>
      <c r="N182" s="9">
        <v>280</v>
      </c>
      <c r="O182" s="9">
        <v>131.17504589000001</v>
      </c>
      <c r="P182" s="9">
        <v>172.18102662199999</v>
      </c>
      <c r="Q182" s="9">
        <v>147.20436800000002</v>
      </c>
      <c r="R182" s="9">
        <v>146.80125877083333</v>
      </c>
      <c r="S182" s="9">
        <v>135.09110864659868</v>
      </c>
      <c r="T182" s="9">
        <v>117.12425105853333</v>
      </c>
      <c r="U182" s="9">
        <v>539.81287162009994</v>
      </c>
      <c r="V182" s="9">
        <v>180.88594399272725</v>
      </c>
      <c r="W182" s="9">
        <v>207.66666666666666</v>
      </c>
      <c r="X182" s="9">
        <v>1334.8333333333333</v>
      </c>
      <c r="Y182" s="9">
        <v>177.22716123333331</v>
      </c>
      <c r="Z182" s="9">
        <v>301.86461190619696</v>
      </c>
      <c r="AA182" s="17">
        <v>274.84295329333332</v>
      </c>
      <c r="AB182" s="9">
        <v>369.66666666666669</v>
      </c>
      <c r="AC182" s="9">
        <v>820.66666666666663</v>
      </c>
      <c r="AD182" s="9">
        <v>369.33333333333331</v>
      </c>
      <c r="AE182" s="9">
        <v>1533.2180033645307</v>
      </c>
      <c r="AF182" s="9">
        <v>1299.2575973866669</v>
      </c>
      <c r="AG182" s="9">
        <v>1352.9678829832822</v>
      </c>
      <c r="AH182" s="9">
        <v>1366.9500634096876</v>
      </c>
      <c r="AI182" s="9">
        <v>1353.2768357666585</v>
      </c>
      <c r="AJ182" s="9">
        <v>1307.876435175667</v>
      </c>
      <c r="AK182" s="9">
        <v>2032.2167545683976</v>
      </c>
      <c r="AL182" s="9">
        <v>205.03718082341018</v>
      </c>
      <c r="AM182" s="9">
        <v>181.48691031305816</v>
      </c>
      <c r="AN182" s="9">
        <v>142.72299403513071</v>
      </c>
      <c r="AO182" s="9">
        <v>181.15030904727269</v>
      </c>
      <c r="AP182" s="9">
        <v>296.33333333333331</v>
      </c>
      <c r="AQ182" s="9">
        <v>250.71458123333332</v>
      </c>
      <c r="AR182" s="9">
        <v>177.20000000000002</v>
      </c>
      <c r="AS182" s="9">
        <v>165.83333333333334</v>
      </c>
      <c r="AT182" s="9">
        <v>175.33333333333334</v>
      </c>
      <c r="AU182" s="9">
        <v>175.26666666666668</v>
      </c>
      <c r="AV182" s="9">
        <v>151.43333333333334</v>
      </c>
      <c r="AW182" s="9">
        <v>215.10000000000002</v>
      </c>
      <c r="AX182" s="9">
        <v>136.33333333333331</v>
      </c>
      <c r="AY182" s="9">
        <v>203.76666666666665</v>
      </c>
      <c r="AZ182" s="9">
        <v>145.5333333333333</v>
      </c>
      <c r="BA182" s="9">
        <v>130.70000000000002</v>
      </c>
      <c r="BB182" s="9">
        <v>138.83333333333334</v>
      </c>
      <c r="BC182" s="9">
        <v>198.10000000000002</v>
      </c>
      <c r="BD182" s="9">
        <v>101.73333333333335</v>
      </c>
      <c r="BE182" s="9">
        <v>171.2</v>
      </c>
      <c r="BF182" s="9">
        <v>155.03333333333333</v>
      </c>
      <c r="BG182" s="9">
        <v>94.999999999999986</v>
      </c>
      <c r="BH182" s="9">
        <v>148.13333333333333</v>
      </c>
      <c r="BI182" s="9">
        <v>185.32032244378448</v>
      </c>
      <c r="BJ182" s="9">
        <v>169.98605751708095</v>
      </c>
      <c r="BK182" s="9">
        <v>206.993733562778</v>
      </c>
      <c r="BL182" s="9">
        <v>143.58719920615229</v>
      </c>
      <c r="BM182" s="9">
        <v>122.80220737031354</v>
      </c>
      <c r="BN182" s="9">
        <v>138.04411477649819</v>
      </c>
      <c r="BO182" s="9">
        <v>161.87464045346991</v>
      </c>
      <c r="BP182" s="9">
        <v>194.12347309343022</v>
      </c>
      <c r="BQ182" s="9">
        <v>234.43526170798901</v>
      </c>
      <c r="BR182" s="9">
        <v>130.41709053916583</v>
      </c>
      <c r="BS182" s="9">
        <v>143.72661726583615</v>
      </c>
      <c r="BT182" s="9">
        <v>172.70519669742592</v>
      </c>
      <c r="BU182" s="9">
        <v>186.01126637189407</v>
      </c>
      <c r="BV182" s="9">
        <v>213.69841269841268</v>
      </c>
      <c r="BW182" s="9">
        <v>161.03333333333333</v>
      </c>
      <c r="BX182" s="9">
        <v>248</v>
      </c>
      <c r="BY182" s="9">
        <v>170.5</v>
      </c>
      <c r="BZ182" s="9">
        <v>191.3</v>
      </c>
      <c r="CA182" s="9">
        <v>260.97604403039844</v>
      </c>
      <c r="CB182" s="9">
        <v>177.4361111111111</v>
      </c>
      <c r="CC182" s="9">
        <v>1922.5772686009193</v>
      </c>
      <c r="CD182" s="9">
        <v>3103.0063095000005</v>
      </c>
      <c r="CE182" s="9">
        <v>3482.8790079753248</v>
      </c>
      <c r="CF182" s="9">
        <v>4390.9719715155252</v>
      </c>
      <c r="CG182" s="9">
        <v>3449.1403285211445</v>
      </c>
      <c r="CH182" s="27">
        <v>6946.532082145709</v>
      </c>
      <c r="CI182" s="27">
        <v>3686.1956790545405</v>
      </c>
      <c r="CJ182" s="27">
        <v>13399.99775770216</v>
      </c>
      <c r="CK182" s="27">
        <v>4446.7970708544362</v>
      </c>
      <c r="CL182" s="27">
        <v>212.55035708505153</v>
      </c>
      <c r="CM182" s="27">
        <v>2679.9490615899476</v>
      </c>
      <c r="CN182" s="27">
        <v>11437.098440939784</v>
      </c>
      <c r="CO182" s="27">
        <v>13477.601353256148</v>
      </c>
      <c r="CP182" s="27">
        <v>13666.149037515961</v>
      </c>
      <c r="CQ182" s="27">
        <v>121.20311888326319</v>
      </c>
      <c r="CR182" s="27">
        <v>161.95920342037968</v>
      </c>
      <c r="CS182" s="27">
        <v>353.17294355365493</v>
      </c>
      <c r="CT182" s="27">
        <v>147.17477708036066</v>
      </c>
      <c r="CU182" s="27">
        <v>185.05980945941806</v>
      </c>
      <c r="CV182" s="27">
        <v>548.38373287654849</v>
      </c>
      <c r="CW182" s="9">
        <v>262.78507861340285</v>
      </c>
      <c r="CX182" s="9">
        <v>994.19829173718483</v>
      </c>
      <c r="CY182" s="9">
        <v>139.6403125866027</v>
      </c>
      <c r="CZ182" s="9">
        <v>160.56244310718932</v>
      </c>
      <c r="DA182" s="9">
        <v>209.0899830925789</v>
      </c>
      <c r="DB182" s="9">
        <v>2081.6022625841415</v>
      </c>
      <c r="DC182" s="27">
        <v>304.35747873986077</v>
      </c>
      <c r="DD182" s="9">
        <v>6213.8135131229128</v>
      </c>
      <c r="DE182" s="9">
        <v>451.63456988205871</v>
      </c>
      <c r="DF182" s="9">
        <v>450.85965912971324</v>
      </c>
      <c r="DG182" s="9">
        <v>467.15604322632947</v>
      </c>
      <c r="DH182" s="9">
        <v>467.20630878824335</v>
      </c>
      <c r="DI182" s="9">
        <v>422.47422126161723</v>
      </c>
      <c r="DJ182" s="9">
        <v>1036.7612124636494</v>
      </c>
      <c r="DK182" s="9">
        <v>1038.6522772514938</v>
      </c>
      <c r="DL182" s="9">
        <v>1123.6396359953055</v>
      </c>
      <c r="DM182" s="9">
        <v>1024.6159567908876</v>
      </c>
      <c r="DN182" s="9">
        <v>388.00771186228081</v>
      </c>
      <c r="DO182" s="9">
        <v>376.43392918349087</v>
      </c>
      <c r="DP182" s="9">
        <v>406.15429277390035</v>
      </c>
      <c r="DQ182" s="9">
        <v>378.24189607453957</v>
      </c>
      <c r="DR182" s="9">
        <v>7416.5027012455039</v>
      </c>
      <c r="DS182" s="9">
        <v>461.43480240459797</v>
      </c>
      <c r="DT182" s="9">
        <v>558.17896643762629</v>
      </c>
      <c r="DU182" s="9">
        <v>1083.411343730902</v>
      </c>
      <c r="DV182" s="9">
        <v>1214.0422328659242</v>
      </c>
      <c r="DW182" s="9">
        <v>170.02010453605965</v>
      </c>
      <c r="DX182" s="9">
        <v>515.94440396797518</v>
      </c>
      <c r="DY182" s="9">
        <v>541.12089662424773</v>
      </c>
      <c r="DZ182" s="9">
        <v>1134.5637841841312</v>
      </c>
      <c r="EA182" s="9">
        <v>1166.8602669704069</v>
      </c>
      <c r="EB182" s="9">
        <v>258.84334199686793</v>
      </c>
      <c r="EC182" s="9">
        <v>254.35843085761388</v>
      </c>
      <c r="ED182" s="17">
        <v>961.48613594739095</v>
      </c>
      <c r="EE182" s="9">
        <v>565.02327865624397</v>
      </c>
      <c r="EF182" s="9">
        <v>1495.3452935350851</v>
      </c>
      <c r="EG182" s="9">
        <v>1370.7390911991322</v>
      </c>
      <c r="EH182" s="9">
        <v>293.31156881348176</v>
      </c>
      <c r="EI182" s="9">
        <v>1115.4989085012378</v>
      </c>
      <c r="EJ182" s="9">
        <v>449.63064336184686</v>
      </c>
      <c r="EK182" s="9">
        <v>451.92174058055014</v>
      </c>
      <c r="EL182" s="9">
        <v>440.09249757598548</v>
      </c>
      <c r="EM182" s="9">
        <v>157.14900786051467</v>
      </c>
      <c r="EN182" s="9">
        <v>290.85301327161562</v>
      </c>
      <c r="EO182" s="9">
        <v>231.36420499850868</v>
      </c>
      <c r="EP182" s="9">
        <v>203.78694037432518</v>
      </c>
      <c r="EQ182" s="9">
        <v>313.13426494081313</v>
      </c>
      <c r="ER182" s="9">
        <v>328.42729889803746</v>
      </c>
      <c r="ES182" s="9">
        <v>149.0516773980637</v>
      </c>
      <c r="ET182" s="9">
        <v>278.7077676525376</v>
      </c>
      <c r="EU182" s="9">
        <v>121.46658633770041</v>
      </c>
      <c r="EV182" s="9">
        <v>262.71934663794588</v>
      </c>
      <c r="EW182" s="9">
        <v>193.24143043876575</v>
      </c>
      <c r="EX182" s="9">
        <v>202.16033346745559</v>
      </c>
      <c r="EY182" s="9">
        <v>182.72555365919789</v>
      </c>
      <c r="EZ182" s="9">
        <v>204.42159328741502</v>
      </c>
      <c r="FA182" s="9">
        <v>203.80653304932142</v>
      </c>
      <c r="FB182" s="9">
        <v>145.27553044068702</v>
      </c>
      <c r="FC182" s="9">
        <v>796.61198142181843</v>
      </c>
      <c r="FD182" s="9">
        <v>5146.3956943859694</v>
      </c>
      <c r="FE182" s="9">
        <v>375.40670297550969</v>
      </c>
      <c r="FF182" s="9">
        <v>1163.3607755023795</v>
      </c>
      <c r="FG182" s="9">
        <v>1394.6050988084539</v>
      </c>
      <c r="FH182" s="9">
        <v>682.99814022834448</v>
      </c>
      <c r="FI182" s="9">
        <v>508.01000841940368</v>
      </c>
      <c r="FJ182" s="9">
        <v>30.935459410731497</v>
      </c>
      <c r="FK182" s="9">
        <v>32.011342602406089</v>
      </c>
      <c r="FL182" s="9">
        <v>395.20759150509519</v>
      </c>
      <c r="FM182" s="9">
        <v>551.67142669482496</v>
      </c>
      <c r="FN182" s="9">
        <v>1320.8805531206062</v>
      </c>
      <c r="FO182" s="9">
        <v>186.21272169162012</v>
      </c>
      <c r="FP182" s="9">
        <v>583.96985673024255</v>
      </c>
      <c r="FQ182" s="9">
        <v>489.9962971182556</v>
      </c>
      <c r="FR182" s="9">
        <v>597.24645967943616</v>
      </c>
      <c r="FS182" s="9">
        <v>443.15918398768031</v>
      </c>
      <c r="FT182" s="9">
        <v>658.0726186208974</v>
      </c>
      <c r="FU182" s="9">
        <v>0.75213286580332783</v>
      </c>
      <c r="FV182" s="9">
        <v>712.23289229099601</v>
      </c>
      <c r="FW182" s="9">
        <v>708.28605394483213</v>
      </c>
      <c r="FX182" s="9">
        <v>176.14065648700119</v>
      </c>
      <c r="FY182" s="9">
        <v>211.58826904970704</v>
      </c>
      <c r="FZ182" s="9">
        <v>157.10081232713551</v>
      </c>
      <c r="GA182" s="9">
        <v>166.4800726122931</v>
      </c>
      <c r="GB182" s="9">
        <v>127.97689166695886</v>
      </c>
      <c r="GC182" s="9">
        <v>190.34089731643328</v>
      </c>
      <c r="GD182" s="9">
        <v>158.81930697268635</v>
      </c>
      <c r="GE182" s="9">
        <v>140.28200154899767</v>
      </c>
      <c r="GF182" s="9">
        <v>109.38015604000076</v>
      </c>
      <c r="GG182" s="9">
        <v>172.738648605549</v>
      </c>
      <c r="GH182" s="9">
        <v>176.8051902756788</v>
      </c>
      <c r="GI182" s="9">
        <v>725.9490119872612</v>
      </c>
      <c r="GJ182" s="9">
        <v>18.331488064269941</v>
      </c>
      <c r="GK182" s="9">
        <v>16.788166049163305</v>
      </c>
      <c r="GL182" s="9">
        <v>3.6579438610588775</v>
      </c>
      <c r="GM182" s="9">
        <v>1.282564185434514</v>
      </c>
      <c r="GN182" s="9">
        <v>1.5825335150841784</v>
      </c>
      <c r="GO182" s="9">
        <v>3.5031757369011012</v>
      </c>
      <c r="GP182" s="9">
        <v>1.6935790873330343</v>
      </c>
      <c r="GQ182" s="9">
        <v>6.4368014833093135</v>
      </c>
      <c r="GR182" s="9">
        <v>0.46277926817160137</v>
      </c>
      <c r="GS182" s="9">
        <v>5.4344115859327005</v>
      </c>
      <c r="GT182" s="9">
        <v>1.6764368134326901</v>
      </c>
      <c r="GU182" s="9">
        <v>195.0431120185919</v>
      </c>
      <c r="GV182" s="9">
        <v>171.94801947052918</v>
      </c>
      <c r="GW182" s="9">
        <v>133.76896925162637</v>
      </c>
      <c r="GX182" s="9">
        <v>172.27860352907194</v>
      </c>
      <c r="GY182" s="9">
        <v>172.97564065896324</v>
      </c>
      <c r="GZ182" s="9">
        <v>117.78443192865049</v>
      </c>
      <c r="HA182" s="9">
        <v>263.73933024194633</v>
      </c>
      <c r="HB182" s="9">
        <v>113.44729847045001</v>
      </c>
      <c r="HC182" s="9">
        <v>136.23779630869964</v>
      </c>
      <c r="HD182" s="9">
        <v>166.21027481650731</v>
      </c>
      <c r="HE182" s="9">
        <v>102.20223764347911</v>
      </c>
      <c r="HF182" s="9">
        <v>145.17896442750819</v>
      </c>
      <c r="HG182" s="9">
        <v>121.13318104143134</v>
      </c>
      <c r="HH182" s="9">
        <v>15.635427842951533</v>
      </c>
      <c r="HI182" s="9">
        <v>1.2300722502448327</v>
      </c>
      <c r="HJ182" s="9">
        <v>17.608728375394982</v>
      </c>
      <c r="HK182" s="9">
        <v>0.53432415160073599</v>
      </c>
      <c r="HL182" s="34">
        <v>256.62900178637659</v>
      </c>
      <c r="HM182" s="9">
        <v>216.97051752891522</v>
      </c>
      <c r="HN182" s="34">
        <v>261.99214017006102</v>
      </c>
      <c r="HO182" s="9">
        <v>1.3774525121802879</v>
      </c>
      <c r="HP182" s="9">
        <v>1.8295555408538224</v>
      </c>
      <c r="HQ182" s="9">
        <v>0.7849448426651382</v>
      </c>
      <c r="HR182" s="9">
        <v>2.177627973172422</v>
      </c>
      <c r="HS182" s="9">
        <v>6.6279822122846701</v>
      </c>
      <c r="HT182" s="9">
        <v>0.73892148227525556</v>
      </c>
      <c r="HU182" s="9">
        <v>0.61462974088856837</v>
      </c>
      <c r="HV182" s="9">
        <v>1.0339084985949913</v>
      </c>
      <c r="HW182" s="9">
        <v>4.4118601037874434</v>
      </c>
      <c r="HX182" s="9">
        <v>1.0671125132160333</v>
      </c>
      <c r="HY182" s="9">
        <v>1.7432621173238259</v>
      </c>
      <c r="HZ182" s="9">
        <v>0.70438761638646796</v>
      </c>
      <c r="IA182" s="9">
        <v>2.1969002885048297</v>
      </c>
      <c r="IB182" s="9">
        <v>1.1857785446459659</v>
      </c>
      <c r="IC182" s="9">
        <v>1.9372319345879185</v>
      </c>
      <c r="ID182" s="9">
        <v>1.4167944748878316</v>
      </c>
      <c r="IE182" s="9">
        <v>2.3216501688585156</v>
      </c>
      <c r="IF182" s="9">
        <v>2.1214306721711331</v>
      </c>
      <c r="IG182" s="9">
        <v>1.3856347867476126</v>
      </c>
      <c r="IH182" s="9">
        <v>1.036436657671973</v>
      </c>
      <c r="II182" s="9">
        <v>217.15468473032146</v>
      </c>
      <c r="IJ182" s="9">
        <v>252.7169860875436</v>
      </c>
      <c r="IK182" s="9">
        <v>238.15980083881993</v>
      </c>
      <c r="IL182" s="9">
        <v>200.8055550868439</v>
      </c>
      <c r="IM182" s="9">
        <v>310.88006307746502</v>
      </c>
      <c r="IN182" s="9">
        <v>204.85614292012303</v>
      </c>
      <c r="IO182" s="9">
        <v>208.10674672503742</v>
      </c>
      <c r="IP182" s="9">
        <v>216.73213589862328</v>
      </c>
      <c r="IQ182" s="9">
        <v>138.84595527682274</v>
      </c>
      <c r="IR182" s="9">
        <v>128.28591486528848</v>
      </c>
      <c r="IS182" s="9">
        <v>305.50799620653873</v>
      </c>
      <c r="IT182" s="9">
        <v>196.77646170309208</v>
      </c>
      <c r="IU182" s="9">
        <v>230.81577017795888</v>
      </c>
      <c r="IV182" s="9">
        <v>202.47687865937797</v>
      </c>
      <c r="IW182" s="9">
        <v>157.82748323002218</v>
      </c>
      <c r="IX182" s="9">
        <v>149.58606422004851</v>
      </c>
      <c r="IY182" s="9">
        <v>148.51125906818993</v>
      </c>
      <c r="IZ182" s="9">
        <v>148.04842288629166</v>
      </c>
      <c r="JA182" s="9">
        <v>150.6582681372347</v>
      </c>
      <c r="JB182" s="9">
        <v>130.22214245269549</v>
      </c>
      <c r="JC182" s="9">
        <v>161.49520526332529</v>
      </c>
      <c r="JD182" s="9">
        <v>226.8595292242635</v>
      </c>
      <c r="JE182" s="9">
        <v>1.9624710625802693</v>
      </c>
      <c r="JF182" s="9">
        <v>0.53316211434661387</v>
      </c>
      <c r="JG182" s="9">
        <v>1.0894174740217304</v>
      </c>
      <c r="JH182" s="9">
        <v>1.4950124430327443</v>
      </c>
      <c r="JI182" s="9">
        <v>1.8403836112418492</v>
      </c>
      <c r="JJ182" s="9">
        <v>2.2666612771080752</v>
      </c>
      <c r="JK182" s="9">
        <v>2.4119320202086816</v>
      </c>
      <c r="JL182" s="9">
        <v>2.5265430425208169</v>
      </c>
      <c r="JM182" s="9">
        <v>1.6890198189506989</v>
      </c>
      <c r="JN182" s="9">
        <v>1.6711538723386756</v>
      </c>
      <c r="JO182" s="9">
        <v>1.9392390569021543</v>
      </c>
      <c r="JP182" s="9">
        <v>1.9182078235121689</v>
      </c>
      <c r="JQ182" s="9">
        <v>1.2050767335519972</v>
      </c>
      <c r="JR182" s="9">
        <v>1.1882833855244166</v>
      </c>
      <c r="JS182" s="9">
        <v>2.7007528922209474</v>
      </c>
      <c r="JT182" s="9">
        <v>2.5934318545632413</v>
      </c>
      <c r="JU182" s="9">
        <v>1.5467335378783078</v>
      </c>
      <c r="JV182" s="9">
        <v>1.4933374043849699</v>
      </c>
      <c r="JW182" s="9">
        <v>3.0765666444793935</v>
      </c>
      <c r="JX182" s="9">
        <v>2.8310564675181609</v>
      </c>
      <c r="JY182" s="9">
        <v>2.0000167469302612</v>
      </c>
      <c r="JZ182" s="9">
        <v>1.9940792431905394</v>
      </c>
      <c r="KA182" s="9">
        <v>1.3709410648319293</v>
      </c>
      <c r="KB182" s="9">
        <v>1.1337470590790191</v>
      </c>
      <c r="KC182" s="9">
        <v>0.87487641802514471</v>
      </c>
      <c r="KD182" s="9">
        <v>1.0993441332984459</v>
      </c>
      <c r="KE182" s="9">
        <v>0.80580039150804827</v>
      </c>
      <c r="KF182" s="9">
        <v>1.5596866496256927</v>
      </c>
      <c r="KG182" s="9">
        <v>0.60268463264166461</v>
      </c>
      <c r="KH182" s="9">
        <v>1.0050193370963365</v>
      </c>
      <c r="KI182" s="9">
        <v>2.1329538952450462</v>
      </c>
      <c r="KJ182" s="9">
        <v>0.71191689560090876</v>
      </c>
      <c r="KK182" s="9">
        <v>0.55754297624486815</v>
      </c>
      <c r="KL182" s="9">
        <v>2.2300772310056756</v>
      </c>
      <c r="KM182" s="9">
        <v>2.1602482515072774</v>
      </c>
      <c r="KN182" s="9">
        <v>0.81821086663517595</v>
      </c>
      <c r="KO182" s="9">
        <v>0.7270559014703657</v>
      </c>
      <c r="KP182" s="9">
        <v>2.8590699316729884</v>
      </c>
      <c r="KQ182" s="9">
        <v>0.3351802754761975</v>
      </c>
      <c r="KR182" s="9">
        <v>0.29435728451232718</v>
      </c>
      <c r="KS182" s="9">
        <v>0.29234227260912848</v>
      </c>
      <c r="KT182" s="9">
        <v>0.22976842656186158</v>
      </c>
      <c r="KU182" s="9">
        <v>70.180974590336319</v>
      </c>
      <c r="KV182" s="27">
        <v>1.661334398702893</v>
      </c>
      <c r="KW182" s="27">
        <v>0.95619915184327253</v>
      </c>
      <c r="KX182" s="27">
        <v>1.844857951801093</v>
      </c>
      <c r="KY182" s="27">
        <v>1.1804883690246888</v>
      </c>
      <c r="KZ182" s="27">
        <v>0.96255772876642398</v>
      </c>
      <c r="LA182" s="27">
        <v>1.1925635398915697</v>
      </c>
      <c r="LB182" s="27">
        <v>0.51815488832461787</v>
      </c>
      <c r="LC182" s="27">
        <v>0.75993763989681284</v>
      </c>
      <c r="LD182" s="27">
        <v>1.3748544311164237</v>
      </c>
      <c r="LE182" s="27">
        <v>1.5435265488335315</v>
      </c>
      <c r="LF182" s="27">
        <v>1.0693631295717503</v>
      </c>
      <c r="LG182" s="27">
        <v>1.052433180687748</v>
      </c>
      <c r="LH182" s="27">
        <v>0.97762454215623351</v>
      </c>
      <c r="LI182" s="27">
        <v>0.90242886902269037</v>
      </c>
      <c r="LJ182" s="9">
        <v>110.33944184246117</v>
      </c>
      <c r="LK182" s="27">
        <v>304.35747873986077</v>
      </c>
      <c r="LL182" s="9">
        <v>1.9283009928304828</v>
      </c>
      <c r="LM182" s="9">
        <v>3.2449940984744474</v>
      </c>
      <c r="LN182" s="9">
        <v>2.6698855550408234</v>
      </c>
      <c r="LO182" s="9">
        <v>2.5583395311744961</v>
      </c>
      <c r="LP182" s="9">
        <v>3.6143285970235368</v>
      </c>
      <c r="LQ182" s="9">
        <v>3.967230430025189</v>
      </c>
      <c r="LR182" s="9">
        <v>3.5137697046688414</v>
      </c>
      <c r="LS182" s="9">
        <v>4.8291398870477238</v>
      </c>
      <c r="LT182" s="9">
        <v>297.70133160458545</v>
      </c>
      <c r="LU182" s="9">
        <v>284.82011588023232</v>
      </c>
      <c r="LV182" s="9">
        <v>315.29510788078215</v>
      </c>
      <c r="LW182" s="9">
        <v>268.67186852472247</v>
      </c>
      <c r="LX182" s="9">
        <v>287.52712690942354</v>
      </c>
      <c r="LY182" s="9">
        <v>258.61136266666438</v>
      </c>
      <c r="LZ182" s="9">
        <v>282.31521805605382</v>
      </c>
      <c r="MA182" s="9">
        <v>341.39288981718499</v>
      </c>
      <c r="MB182" s="9">
        <v>213.10888981718495</v>
      </c>
      <c r="MC182" s="9">
        <v>294.40855208014625</v>
      </c>
      <c r="MD182" s="9">
        <v>354.59934291781167</v>
      </c>
      <c r="ME182" s="9">
        <v>240.20482167058333</v>
      </c>
      <c r="MF182" s="9">
        <v>265.11225933687808</v>
      </c>
      <c r="MG182" s="9">
        <v>272.74409526738418</v>
      </c>
      <c r="MH182" s="9">
        <v>294.96843621041751</v>
      </c>
      <c r="MI182" s="9">
        <v>260.73515054831955</v>
      </c>
      <c r="MJ182" s="9">
        <v>241.45618498347335</v>
      </c>
      <c r="MK182" s="9">
        <v>277.31278632462772</v>
      </c>
      <c r="ML182" s="9">
        <v>369.998590919761</v>
      </c>
      <c r="MM182" s="9">
        <v>433.83240823475114</v>
      </c>
      <c r="MN182" s="9">
        <v>400.4480074834924</v>
      </c>
      <c r="MO182" s="9">
        <v>216.28229924449437</v>
      </c>
      <c r="MP182" s="9">
        <v>194.79872669314318</v>
      </c>
      <c r="MQ182" s="9">
        <v>246.82467849638664</v>
      </c>
      <c r="MR182" s="9">
        <v>254.73895566692647</v>
      </c>
      <c r="MS182" s="9">
        <v>267.16353918689595</v>
      </c>
      <c r="MT182" s="9">
        <v>241.3874171863003</v>
      </c>
      <c r="MU182" s="9">
        <v>260.37839024858857</v>
      </c>
      <c r="MV182" s="9">
        <v>318.4480922634317</v>
      </c>
      <c r="MW182" s="9">
        <v>102.19950156476293</v>
      </c>
      <c r="MX182" s="9">
        <v>100.16243082564421</v>
      </c>
      <c r="MY182" s="9">
        <v>102.45886280699051</v>
      </c>
      <c r="MZ182" s="9">
        <v>107.46144797123937</v>
      </c>
      <c r="NA182" s="9">
        <v>107.21929680856343</v>
      </c>
      <c r="NB182" s="9">
        <v>116.39982770642419</v>
      </c>
      <c r="NC182" s="9">
        <v>98.113113766666686</v>
      </c>
      <c r="ND182" s="9">
        <v>83.846616867070622</v>
      </c>
      <c r="NE182" s="9">
        <v>272.82620933333334</v>
      </c>
      <c r="NF182" s="9">
        <v>281.25254333333339</v>
      </c>
      <c r="NG182" s="9">
        <v>11.266699779647151</v>
      </c>
      <c r="NH182" s="9">
        <v>12.927627543791445</v>
      </c>
      <c r="NI182" s="9">
        <v>9.5874089477877646</v>
      </c>
      <c r="NJ182" s="9">
        <v>106.5917097088528</v>
      </c>
      <c r="NK182" s="9">
        <v>244.66409493734349</v>
      </c>
      <c r="NL182" s="9">
        <v>238.06381322320846</v>
      </c>
      <c r="NM182" s="9">
        <v>183.40332755213322</v>
      </c>
      <c r="NN182" s="9">
        <v>1.8069552770205577</v>
      </c>
      <c r="NO182" s="9">
        <v>1.9647010417720425</v>
      </c>
      <c r="NP182" s="27">
        <v>97.434513670599003</v>
      </c>
      <c r="NQ182" s="27">
        <v>139.27306067722245</v>
      </c>
      <c r="NR182" s="27">
        <v>101.32768128817668</v>
      </c>
      <c r="NS182" s="27">
        <v>201.58465499459561</v>
      </c>
      <c r="NT182" s="27">
        <v>112.59958304188621</v>
      </c>
      <c r="NU182" s="27">
        <v>245.28468592183972</v>
      </c>
      <c r="NV182" s="27">
        <v>1791.9596622402373</v>
      </c>
      <c r="NW182" s="27">
        <v>342.89002046978413</v>
      </c>
      <c r="NX182" s="27">
        <v>299.44410744917582</v>
      </c>
      <c r="NY182" s="27">
        <v>228.06211732921327</v>
      </c>
      <c r="NZ182" s="27">
        <v>112.02653969627664</v>
      </c>
      <c r="OA182" s="27">
        <v>112.21508921040399</v>
      </c>
      <c r="OB182" s="27">
        <v>112.30245950040518</v>
      </c>
      <c r="OC182" s="27">
        <v>168.59424567628054</v>
      </c>
      <c r="OD182" s="27">
        <v>1201.7442585567285</v>
      </c>
      <c r="OE182" s="27">
        <v>181.95930839490143</v>
      </c>
      <c r="OF182" s="27">
        <v>2576.668324586838</v>
      </c>
      <c r="OG182" s="27">
        <v>3089.1978339558827</v>
      </c>
      <c r="OH182" s="27">
        <v>6934.9919936245424</v>
      </c>
      <c r="OI182" s="27">
        <v>2579.0719190387854</v>
      </c>
      <c r="OJ182" s="9">
        <v>310.17308222957416</v>
      </c>
      <c r="OK182" s="9">
        <v>246.80421685245716</v>
      </c>
      <c r="OL182" s="9">
        <v>44.257489521448321</v>
      </c>
      <c r="OM182" s="9">
        <v>134.69488170513858</v>
      </c>
      <c r="ON182" s="9">
        <v>395.43559028469542</v>
      </c>
      <c r="OO182" s="9">
        <v>242.13390722320895</v>
      </c>
      <c r="OP182" s="9">
        <v>114.63261011984315</v>
      </c>
      <c r="OQ182" s="9">
        <v>117.6716770755191</v>
      </c>
      <c r="OR182" s="9">
        <v>170.6365067789722</v>
      </c>
      <c r="OS182" s="9">
        <v>202.24267273339549</v>
      </c>
      <c r="OT182" s="9">
        <v>271.50801633960401</v>
      </c>
      <c r="OU182" s="9">
        <v>407.72272903248046</v>
      </c>
      <c r="OV182" s="9">
        <v>233.49699524439853</v>
      </c>
      <c r="OW182" s="9">
        <v>280.62478766547883</v>
      </c>
      <c r="OX182" s="9">
        <v>234.13339305420175</v>
      </c>
      <c r="OY182" s="9">
        <v>213.1346178629901</v>
      </c>
      <c r="OZ182" s="9">
        <v>197.5743195411967</v>
      </c>
      <c r="PA182" s="9">
        <v>165.01026288747101</v>
      </c>
      <c r="PB182" s="9">
        <v>163.54232412212826</v>
      </c>
      <c r="PC182" s="9">
        <v>167.53611383016977</v>
      </c>
      <c r="PD182" s="9">
        <v>163.31683905516579</v>
      </c>
      <c r="PE182" s="9">
        <v>257.53585393538663</v>
      </c>
    </row>
    <row r="183" spans="1:421" ht="15.75">
      <c r="A183" s="3">
        <v>45383</v>
      </c>
      <c r="B183" s="9">
        <v>260.57393066666668</v>
      </c>
      <c r="C183" s="9">
        <v>118.95766400000001</v>
      </c>
      <c r="D183" s="9">
        <v>225.05504000000005</v>
      </c>
      <c r="E183" s="9">
        <v>1328.27</v>
      </c>
      <c r="F183" s="9">
        <v>165.33333333333334</v>
      </c>
      <c r="G183" s="9">
        <v>377</v>
      </c>
      <c r="H183" s="9">
        <v>178.48008513333332</v>
      </c>
      <c r="I183" s="9">
        <v>185.29999999999998</v>
      </c>
      <c r="J183" s="9">
        <v>143.29915599999998</v>
      </c>
      <c r="K183" s="9">
        <v>167.24796183333331</v>
      </c>
      <c r="L183" s="9">
        <v>135.33333333333334</v>
      </c>
      <c r="M183" s="9">
        <v>1305.2966666666669</v>
      </c>
      <c r="N183" s="9">
        <v>280</v>
      </c>
      <c r="O183" s="9">
        <v>131.17504589000001</v>
      </c>
      <c r="P183" s="9">
        <v>172.18102662199999</v>
      </c>
      <c r="Q183" s="9">
        <v>147.20436800000002</v>
      </c>
      <c r="R183" s="9">
        <v>146.80125877083333</v>
      </c>
      <c r="S183" s="9">
        <v>135.09110864659868</v>
      </c>
      <c r="T183" s="9">
        <v>117.12425105853333</v>
      </c>
      <c r="U183" s="9">
        <v>539.81287162009994</v>
      </c>
      <c r="V183" s="9">
        <v>180.88594399272725</v>
      </c>
      <c r="W183" s="9">
        <v>207.66666666666666</v>
      </c>
      <c r="X183" s="9">
        <v>1334.8333333333333</v>
      </c>
      <c r="Y183" s="9">
        <v>177.22716123333331</v>
      </c>
      <c r="Z183" s="9">
        <v>301.86461190619696</v>
      </c>
      <c r="AA183" s="17">
        <v>274.84295329333332</v>
      </c>
      <c r="AB183" s="9">
        <v>369.66666666666669</v>
      </c>
      <c r="AC183" s="9">
        <v>820.66666666666663</v>
      </c>
      <c r="AD183" s="9">
        <v>369.33333333333331</v>
      </c>
      <c r="AE183" s="9">
        <v>1533.2180033645307</v>
      </c>
      <c r="AF183" s="9">
        <v>1299.2575973866669</v>
      </c>
      <c r="AG183" s="9">
        <v>1352.9678829832822</v>
      </c>
      <c r="AH183" s="9">
        <v>1366.9500634096876</v>
      </c>
      <c r="AI183" s="9">
        <v>1353.2768357666585</v>
      </c>
      <c r="AJ183" s="9">
        <v>1307.876435175667</v>
      </c>
      <c r="AK183" s="9">
        <v>2032.2167545683976</v>
      </c>
      <c r="AL183" s="9">
        <v>205.03718082341018</v>
      </c>
      <c r="AM183" s="9">
        <v>181.48691031305816</v>
      </c>
      <c r="AN183" s="9">
        <v>142.72299403513071</v>
      </c>
      <c r="AO183" s="9">
        <v>181.15030904727269</v>
      </c>
      <c r="AP183" s="9">
        <v>296.33333333333331</v>
      </c>
      <c r="AQ183" s="9">
        <v>250.71458123333332</v>
      </c>
      <c r="AR183" s="9">
        <v>177.20000000000002</v>
      </c>
      <c r="AS183" s="9">
        <v>165.83333333333334</v>
      </c>
      <c r="AT183" s="9">
        <v>175.33333333333334</v>
      </c>
      <c r="AU183" s="9">
        <v>175.26666666666668</v>
      </c>
      <c r="AV183" s="9">
        <v>151.43333333333334</v>
      </c>
      <c r="AW183" s="9">
        <v>215.10000000000002</v>
      </c>
      <c r="AX183" s="9">
        <v>136.33333333333331</v>
      </c>
      <c r="AY183" s="9">
        <v>203.76666666666665</v>
      </c>
      <c r="AZ183" s="9">
        <v>145.5333333333333</v>
      </c>
      <c r="BA183" s="9">
        <v>130.70000000000002</v>
      </c>
      <c r="BB183" s="9">
        <v>138.83333333333334</v>
      </c>
      <c r="BC183" s="9">
        <v>198.10000000000002</v>
      </c>
      <c r="BD183" s="9">
        <v>101.73333333333335</v>
      </c>
      <c r="BE183" s="9">
        <v>171.2</v>
      </c>
      <c r="BF183" s="9">
        <v>155.03333333333333</v>
      </c>
      <c r="BG183" s="9">
        <v>94.999999999999986</v>
      </c>
      <c r="BH183" s="9">
        <v>148.13333333333333</v>
      </c>
      <c r="BI183" s="9">
        <v>185.32032244378448</v>
      </c>
      <c r="BJ183" s="9">
        <v>169.98605751708095</v>
      </c>
      <c r="BK183" s="9">
        <v>206.993733562778</v>
      </c>
      <c r="BL183" s="9">
        <v>143.58719920615229</v>
      </c>
      <c r="BM183" s="9">
        <v>122.80220737031354</v>
      </c>
      <c r="BN183" s="9">
        <v>138.04411477649819</v>
      </c>
      <c r="BO183" s="9">
        <v>161.87464045346991</v>
      </c>
      <c r="BP183" s="9">
        <v>194.12347309343022</v>
      </c>
      <c r="BQ183" s="9">
        <v>234.43526170798901</v>
      </c>
      <c r="BR183" s="9">
        <v>130.41709053916583</v>
      </c>
      <c r="BS183" s="9">
        <v>143.72661726583615</v>
      </c>
      <c r="BT183" s="9">
        <v>172.70519669742592</v>
      </c>
      <c r="BU183" s="9">
        <v>186.01126637189407</v>
      </c>
      <c r="BV183" s="9">
        <v>213.69841269841268</v>
      </c>
      <c r="BW183" s="9">
        <v>161.03333333333333</v>
      </c>
      <c r="BX183" s="9">
        <v>248</v>
      </c>
      <c r="BY183" s="9">
        <v>170.5</v>
      </c>
      <c r="BZ183" s="9">
        <v>191.3</v>
      </c>
      <c r="CA183" s="9">
        <v>260.97604403039844</v>
      </c>
      <c r="CB183" s="9">
        <v>177.4361111111111</v>
      </c>
      <c r="CC183" s="9">
        <v>1922.5772686009193</v>
      </c>
      <c r="CD183" s="9">
        <v>3103.0063095000005</v>
      </c>
      <c r="CE183" s="9">
        <v>3482.8790079753248</v>
      </c>
      <c r="CF183" s="9">
        <v>4401.6022793067386</v>
      </c>
      <c r="CG183" s="9">
        <v>3458.6481620815321</v>
      </c>
      <c r="CH183" s="27">
        <v>6782.2773701972628</v>
      </c>
      <c r="CI183" s="27">
        <v>3791.7194885783501</v>
      </c>
      <c r="CJ183" s="27">
        <v>13518.278012696779</v>
      </c>
      <c r="CK183" s="27">
        <v>4558.5356667972756</v>
      </c>
      <c r="CL183" s="27">
        <v>208.44325294769018</v>
      </c>
      <c r="CM183" s="27">
        <v>2803.4111389302011</v>
      </c>
      <c r="CN183" s="27">
        <v>12229.662380333721</v>
      </c>
      <c r="CO183" s="27">
        <v>13801.237401074563</v>
      </c>
      <c r="CP183" s="27">
        <v>13905.235311278939</v>
      </c>
      <c r="CQ183" s="27">
        <v>122.47039027662717</v>
      </c>
      <c r="CR183" s="27">
        <v>155.80622190543068</v>
      </c>
      <c r="CS183" s="27">
        <v>333.30782245046584</v>
      </c>
      <c r="CT183" s="27">
        <v>147.72461067413477</v>
      </c>
      <c r="CU183" s="27">
        <v>183.95074307023003</v>
      </c>
      <c r="CV183" s="27">
        <v>562.45322964231673</v>
      </c>
      <c r="CW183" s="9">
        <v>256.23086504740121</v>
      </c>
      <c r="CX183" s="9">
        <v>930.38548977832716</v>
      </c>
      <c r="CY183" s="9">
        <v>146.70295649207512</v>
      </c>
      <c r="CZ183" s="9">
        <v>167.0814429314143</v>
      </c>
      <c r="DA183" s="9">
        <v>213.27482164184539</v>
      </c>
      <c r="DB183" s="9">
        <v>2102.9257811680473</v>
      </c>
      <c r="DC183" s="27">
        <v>313.6646443244781</v>
      </c>
      <c r="DD183" s="9">
        <v>6253.0016699119114</v>
      </c>
      <c r="DE183" s="9">
        <v>449.55965383331738</v>
      </c>
      <c r="DF183" s="9">
        <v>456.4428427898095</v>
      </c>
      <c r="DG183" s="9">
        <v>477.71153848636618</v>
      </c>
      <c r="DH183" s="9">
        <v>466.10866117747503</v>
      </c>
      <c r="DI183" s="9">
        <v>431.64747851678965</v>
      </c>
      <c r="DJ183" s="9">
        <v>1036.875929837641</v>
      </c>
      <c r="DK183" s="9">
        <v>1042.0198516666378</v>
      </c>
      <c r="DL183" s="9">
        <v>1132.5941304321661</v>
      </c>
      <c r="DM183" s="9">
        <v>1051.4208234386003</v>
      </c>
      <c r="DN183" s="9">
        <v>384.30695165062667</v>
      </c>
      <c r="DO183" s="9">
        <v>380.00712844458462</v>
      </c>
      <c r="DP183" s="9">
        <v>407.57160750516664</v>
      </c>
      <c r="DQ183" s="9">
        <v>389.01112684377028</v>
      </c>
      <c r="DR183" s="9">
        <v>7737.3260362491546</v>
      </c>
      <c r="DS183" s="9">
        <v>468.87839214818769</v>
      </c>
      <c r="DT183" s="9">
        <v>568.05012534979915</v>
      </c>
      <c r="DU183" s="9">
        <v>1134.3910935957811</v>
      </c>
      <c r="DV183" s="9">
        <v>1263.9631140819761</v>
      </c>
      <c r="DW183" s="9">
        <v>168.74952053586617</v>
      </c>
      <c r="DX183" s="9">
        <v>534.8027146501031</v>
      </c>
      <c r="DY183" s="9">
        <v>547.30540963856447</v>
      </c>
      <c r="DZ183" s="9">
        <v>1162.7656462886841</v>
      </c>
      <c r="EA183" s="9">
        <v>1188.6399849988145</v>
      </c>
      <c r="EB183" s="9">
        <v>263.62614593817221</v>
      </c>
      <c r="EC183" s="9">
        <v>245.36595723398398</v>
      </c>
      <c r="ED183" s="17">
        <v>984.00510487730753</v>
      </c>
      <c r="EE183" s="9">
        <v>552.35991507331858</v>
      </c>
      <c r="EF183" s="9">
        <v>1497.5045561106929</v>
      </c>
      <c r="EG183" s="9">
        <v>1384.478231860664</v>
      </c>
      <c r="EH183" s="9">
        <v>284.36478178491672</v>
      </c>
      <c r="EI183" s="9">
        <v>1168.3173239296541</v>
      </c>
      <c r="EJ183" s="9">
        <v>465.57615140470153</v>
      </c>
      <c r="EK183" s="9">
        <v>462.65277734473727</v>
      </c>
      <c r="EL183" s="9">
        <v>451.172723858008</v>
      </c>
      <c r="EM183" s="9">
        <v>160.59858113598906</v>
      </c>
      <c r="EN183" s="9">
        <v>293.99044571760612</v>
      </c>
      <c r="EO183" s="9">
        <v>230.79839666700818</v>
      </c>
      <c r="EP183" s="9">
        <v>209.14404005488387</v>
      </c>
      <c r="EQ183" s="9">
        <v>316.03332449147717</v>
      </c>
      <c r="ER183" s="9">
        <v>333.94422539106165</v>
      </c>
      <c r="ES183" s="9">
        <v>151.88771138898932</v>
      </c>
      <c r="ET183" s="9">
        <v>287.30050620549252</v>
      </c>
      <c r="EU183" s="9">
        <v>115.19751015975287</v>
      </c>
      <c r="EV183" s="9">
        <v>248.36556405422135</v>
      </c>
      <c r="EW183" s="9">
        <v>197.43731568941772</v>
      </c>
      <c r="EX183" s="9">
        <v>207.44902797210133</v>
      </c>
      <c r="EY183" s="9">
        <v>187.92808060085525</v>
      </c>
      <c r="EZ183" s="9">
        <v>206.47054413624016</v>
      </c>
      <c r="FA183" s="9">
        <v>197.58988890671685</v>
      </c>
      <c r="FB183" s="9">
        <v>142.0195993469311</v>
      </c>
      <c r="FC183" s="9">
        <v>852.85276750243861</v>
      </c>
      <c r="FD183" s="9">
        <v>5094.092361052637</v>
      </c>
      <c r="FE183" s="9">
        <v>388.77966324109485</v>
      </c>
      <c r="FF183" s="9">
        <v>1183.7864882213423</v>
      </c>
      <c r="FG183" s="9">
        <v>1422.2600083059097</v>
      </c>
      <c r="FH183" s="9">
        <v>692.70202038816001</v>
      </c>
      <c r="FI183" s="9">
        <v>525.94805058521024</v>
      </c>
      <c r="FJ183" s="9">
        <v>30.202405156053274</v>
      </c>
      <c r="FK183" s="9">
        <v>31.274794582630232</v>
      </c>
      <c r="FL183" s="9">
        <v>393.90984872886918</v>
      </c>
      <c r="FM183" s="9">
        <v>540.39344286906521</v>
      </c>
      <c r="FN183" s="9">
        <v>1383.4009856862313</v>
      </c>
      <c r="FO183" s="9">
        <v>185.21225664139979</v>
      </c>
      <c r="FP183" s="9">
        <v>591.80757278826809</v>
      </c>
      <c r="FQ183" s="9">
        <v>491.772148903058</v>
      </c>
      <c r="FR183" s="9">
        <v>589.46124486572353</v>
      </c>
      <c r="FS183" s="9">
        <v>449.70310221940446</v>
      </c>
      <c r="FT183" s="9">
        <v>665.12407066759488</v>
      </c>
      <c r="FU183" s="9">
        <v>0.75254358008904154</v>
      </c>
      <c r="FV183" s="9">
        <v>712.70490764681676</v>
      </c>
      <c r="FW183" s="9">
        <v>721.5235526077779</v>
      </c>
      <c r="FX183" s="9">
        <v>177.90947696135061</v>
      </c>
      <c r="FY183" s="9">
        <v>213.59865749562294</v>
      </c>
      <c r="FZ183" s="9">
        <v>158.02888871295602</v>
      </c>
      <c r="GA183" s="9">
        <v>169.50911183055223</v>
      </c>
      <c r="GB183" s="9">
        <v>129.37818570683396</v>
      </c>
      <c r="GC183" s="9">
        <v>191.11555985720952</v>
      </c>
      <c r="GD183" s="9">
        <v>164.23115174834081</v>
      </c>
      <c r="GE183" s="9">
        <v>141.78516666930082</v>
      </c>
      <c r="GF183" s="9">
        <v>109.45264512865668</v>
      </c>
      <c r="GG183" s="9">
        <v>172.83297533145455</v>
      </c>
      <c r="GH183" s="9">
        <v>180.27274040546484</v>
      </c>
      <c r="GI183" s="9">
        <v>740.18651591352886</v>
      </c>
      <c r="GJ183" s="9">
        <v>19.064211320001974</v>
      </c>
      <c r="GK183" s="9">
        <v>17.647990653368133</v>
      </c>
      <c r="GL183" s="9">
        <v>3.6798959527783404</v>
      </c>
      <c r="GM183" s="9">
        <v>1.3517622241342171</v>
      </c>
      <c r="GN183" s="9">
        <v>1.6709362752155743</v>
      </c>
      <c r="GO183" s="9">
        <v>3.4681895762126609</v>
      </c>
      <c r="GP183" s="9">
        <v>1.789504695119718</v>
      </c>
      <c r="GQ183" s="9">
        <v>6.3811705285025644</v>
      </c>
      <c r="GR183" s="9">
        <v>0.46979411141187977</v>
      </c>
      <c r="GS183" s="9">
        <v>5.4181124136662664</v>
      </c>
      <c r="GT183" s="9">
        <v>1.756553361106264</v>
      </c>
      <c r="GU183" s="9">
        <v>200.5241027191112</v>
      </c>
      <c r="GV183" s="9">
        <v>174.0801214383448</v>
      </c>
      <c r="GW183" s="9">
        <v>140.59762204376196</v>
      </c>
      <c r="GX183" s="9">
        <v>176.0688123284597</v>
      </c>
      <c r="GY183" s="9">
        <v>177.25270142138083</v>
      </c>
      <c r="GZ183" s="9">
        <v>123.55953353485103</v>
      </c>
      <c r="HA183" s="9">
        <v>263.50638916718299</v>
      </c>
      <c r="HB183" s="9">
        <v>119.87303975347001</v>
      </c>
      <c r="HC183" s="9">
        <v>143.58821853972256</v>
      </c>
      <c r="HD183" s="9">
        <v>168.7297027661817</v>
      </c>
      <c r="HE183" s="9">
        <v>107.91141208633937</v>
      </c>
      <c r="HF183" s="9">
        <v>144.74353606267991</v>
      </c>
      <c r="HG183" s="9">
        <v>125.97496466961657</v>
      </c>
      <c r="HH183" s="9">
        <v>16.588554206740564</v>
      </c>
      <c r="HI183" s="9">
        <v>1.2334855109397282</v>
      </c>
      <c r="HJ183" s="9">
        <v>18.090218514465619</v>
      </c>
      <c r="HK183" s="9">
        <v>0.53780803298956426</v>
      </c>
      <c r="HL183" s="34">
        <v>259.77969568628453</v>
      </c>
      <c r="HM183" s="9">
        <v>222.25893188385666</v>
      </c>
      <c r="HN183" s="34">
        <v>268.23865125903922</v>
      </c>
      <c r="HO183" s="9">
        <v>1.3807199792064289</v>
      </c>
      <c r="HP183" s="9">
        <v>1.8987262956898932</v>
      </c>
      <c r="HQ183" s="9">
        <v>0.82112249535822479</v>
      </c>
      <c r="HR183" s="9">
        <v>2.2435386912956501</v>
      </c>
      <c r="HS183" s="9">
        <v>6.7594248263382877</v>
      </c>
      <c r="HT183" s="9">
        <v>0.80946889193188576</v>
      </c>
      <c r="HU183" s="9">
        <v>0.66165781480901964</v>
      </c>
      <c r="HV183" s="9">
        <v>1.1154263721138036</v>
      </c>
      <c r="HW183" s="9">
        <v>4.4471181947781204</v>
      </c>
      <c r="HX183" s="9">
        <v>1.1014941452896985</v>
      </c>
      <c r="HY183" s="9">
        <v>1.9013778027821659</v>
      </c>
      <c r="HZ183" s="9">
        <v>0.74051073748956542</v>
      </c>
      <c r="IA183" s="9">
        <v>2.2106591497497936</v>
      </c>
      <c r="IB183" s="9">
        <v>1.2742409956878038</v>
      </c>
      <c r="IC183" s="9">
        <v>1.9490079203563333</v>
      </c>
      <c r="ID183" s="9">
        <v>1.2201184782929546</v>
      </c>
      <c r="IE183" s="9">
        <v>2.1396563479984514</v>
      </c>
      <c r="IF183" s="9">
        <v>2.1206826319788878</v>
      </c>
      <c r="IG183" s="9">
        <v>1.380610968455374</v>
      </c>
      <c r="IH183" s="9">
        <v>1.050193486604786</v>
      </c>
      <c r="II183" s="9">
        <v>220.2697206942843</v>
      </c>
      <c r="IJ183" s="9">
        <v>254.69712782437071</v>
      </c>
      <c r="IK183" s="9">
        <v>244.33686876398173</v>
      </c>
      <c r="IL183" s="9">
        <v>205.00195386579284</v>
      </c>
      <c r="IM183" s="9">
        <v>324.50019076661965</v>
      </c>
      <c r="IN183" s="9">
        <v>209.20510626696515</v>
      </c>
      <c r="IO183" s="9">
        <v>209.17121513506467</v>
      </c>
      <c r="IP183" s="9">
        <v>221.2836165167611</v>
      </c>
      <c r="IQ183" s="9">
        <v>150.40186614124141</v>
      </c>
      <c r="IR183" s="9">
        <v>136.61106067384119</v>
      </c>
      <c r="IS183" s="9">
        <v>315.86903112229362</v>
      </c>
      <c r="IT183" s="9">
        <v>201.5570135940236</v>
      </c>
      <c r="IU183" s="9">
        <v>249.24379198975504</v>
      </c>
      <c r="IV183" s="9">
        <v>172.36648965292272</v>
      </c>
      <c r="IW183" s="9">
        <v>158.20186716900579</v>
      </c>
      <c r="IX183" s="9">
        <v>154.11361669247907</v>
      </c>
      <c r="IY183" s="9">
        <v>162.69014665424973</v>
      </c>
      <c r="IZ183" s="9">
        <v>159.72120885130181</v>
      </c>
      <c r="JA183" s="9">
        <v>155.51237403497083</v>
      </c>
      <c r="JB183" s="9">
        <v>142.03342608649041</v>
      </c>
      <c r="JC183" s="9">
        <v>173.54320676715068</v>
      </c>
      <c r="JD183" s="9">
        <v>195.36743577806405</v>
      </c>
      <c r="JE183" s="9">
        <v>2.1184446861019262</v>
      </c>
      <c r="JF183" s="9">
        <v>0.57397492676608119</v>
      </c>
      <c r="JG183" s="9">
        <v>1.121655387002769</v>
      </c>
      <c r="JH183" s="9">
        <v>1.5208110502725785</v>
      </c>
      <c r="JI183" s="9">
        <v>1.8511529323598195</v>
      </c>
      <c r="JJ183" s="9">
        <v>2.2647637659526518</v>
      </c>
      <c r="JK183" s="9">
        <v>2.4098449377530686</v>
      </c>
      <c r="JL183" s="9">
        <v>2.5263331995863467</v>
      </c>
      <c r="JM183" s="9">
        <v>1.6524011459191108</v>
      </c>
      <c r="JN183" s="9">
        <v>1.6272385590170313</v>
      </c>
      <c r="JO183" s="9">
        <v>1.8636348115214281</v>
      </c>
      <c r="JP183" s="9">
        <v>1.8088000235050763</v>
      </c>
      <c r="JQ183" s="9">
        <v>1.3521246198468291</v>
      </c>
      <c r="JR183" s="9">
        <v>1.2766988649757518</v>
      </c>
      <c r="JS183" s="9">
        <v>3.1189345917137885</v>
      </c>
      <c r="JT183" s="9">
        <v>2.7728481866490577</v>
      </c>
      <c r="JU183" s="9">
        <v>1.6775138095275355</v>
      </c>
      <c r="JV183" s="9">
        <v>1.5872391324693047</v>
      </c>
      <c r="JW183" s="9">
        <v>3.3461837237649523</v>
      </c>
      <c r="JX183" s="9">
        <v>3.0046379064818458</v>
      </c>
      <c r="JY183" s="9">
        <v>1.8480917064801181</v>
      </c>
      <c r="JZ183" s="9">
        <v>1.8219399425881733</v>
      </c>
      <c r="KA183" s="9">
        <v>1.4656834705317712</v>
      </c>
      <c r="KB183" s="9">
        <v>1.2929342431584612</v>
      </c>
      <c r="KC183" s="9">
        <v>0.92123091267557311</v>
      </c>
      <c r="KD183" s="9">
        <v>1.2491534803398672</v>
      </c>
      <c r="KE183" s="9">
        <v>0.86049749773590412</v>
      </c>
      <c r="KF183" s="9">
        <v>1.7085346483521142</v>
      </c>
      <c r="KG183" s="9">
        <v>0.7421114869463884</v>
      </c>
      <c r="KH183" s="9">
        <v>1.089832591149309</v>
      </c>
      <c r="KI183" s="9">
        <v>2.2754579565624509</v>
      </c>
      <c r="KJ183" s="9">
        <v>0.74710542329401197</v>
      </c>
      <c r="KK183" s="9">
        <v>0.58684411437229467</v>
      </c>
      <c r="KL183" s="9">
        <v>1.9166207549571517</v>
      </c>
      <c r="KM183" s="9">
        <v>2.3595228948647846</v>
      </c>
      <c r="KN183" s="9">
        <v>0.85082894864496195</v>
      </c>
      <c r="KO183" s="9">
        <v>0.76699922512756169</v>
      </c>
      <c r="KP183" s="9">
        <v>2.3846637476267598</v>
      </c>
      <c r="KQ183" s="9">
        <v>0.34933897133357406</v>
      </c>
      <c r="KR183" s="9">
        <v>0.30841729861913086</v>
      </c>
      <c r="KS183" s="9">
        <v>0.29809924550515815</v>
      </c>
      <c r="KT183" s="9">
        <v>0.27377622803629575</v>
      </c>
      <c r="KU183" s="9">
        <v>69.282873319089816</v>
      </c>
      <c r="KV183" s="27">
        <v>1.6064270045746818</v>
      </c>
      <c r="KW183" s="27">
        <v>0.97486846305359565</v>
      </c>
      <c r="KX183" s="27">
        <v>1.743953161618484</v>
      </c>
      <c r="KY183" s="27">
        <v>1.2768091461162028</v>
      </c>
      <c r="KZ183" s="27">
        <v>0.9233013977303911</v>
      </c>
      <c r="LA183" s="27">
        <v>1.15038774898423</v>
      </c>
      <c r="LB183" s="27">
        <v>0.51225000301147172</v>
      </c>
      <c r="LC183" s="27">
        <v>0.73981139191515377</v>
      </c>
      <c r="LD183" s="27">
        <v>1.3529532019799024</v>
      </c>
      <c r="LE183" s="27">
        <v>1.5462546629286247</v>
      </c>
      <c r="LF183" s="27">
        <v>1.1239866490796639</v>
      </c>
      <c r="LG183" s="27">
        <v>1.0994121275518294</v>
      </c>
      <c r="LH183" s="27">
        <v>1.0873435682957724</v>
      </c>
      <c r="LI183" s="27">
        <v>0.91574549526839732</v>
      </c>
      <c r="LJ183" s="9">
        <v>115.50619227284143</v>
      </c>
      <c r="LK183" s="27">
        <v>313.6646443244781</v>
      </c>
      <c r="LL183" s="9">
        <v>2.0344721853135965</v>
      </c>
      <c r="LM183" s="9">
        <v>3.3298860362836633</v>
      </c>
      <c r="LN183" s="9">
        <v>2.7643335291748032</v>
      </c>
      <c r="LO183" s="9">
        <v>2.4213123803952907</v>
      </c>
      <c r="LP183" s="9">
        <v>3.7543491006651486</v>
      </c>
      <c r="LQ183" s="9">
        <v>4.050630814865757</v>
      </c>
      <c r="LR183" s="9">
        <v>3.5767490652227645</v>
      </c>
      <c r="LS183" s="9">
        <v>4.6153273543202724</v>
      </c>
      <c r="LT183" s="9">
        <v>299.64256837225287</v>
      </c>
      <c r="LU183" s="9">
        <v>286.76438895738801</v>
      </c>
      <c r="LV183" s="9">
        <v>316.9972134404249</v>
      </c>
      <c r="LW183" s="9">
        <v>270.33601785795855</v>
      </c>
      <c r="LX183" s="9">
        <v>289.59206154960555</v>
      </c>
      <c r="LY183" s="9">
        <v>259.53810666666442</v>
      </c>
      <c r="LZ183" s="9">
        <v>284.90592636051866</v>
      </c>
      <c r="MA183" s="9">
        <v>343.11436506045487</v>
      </c>
      <c r="MB183" s="9">
        <v>214.48036506045477</v>
      </c>
      <c r="MC183" s="9">
        <v>295.45476200982216</v>
      </c>
      <c r="MD183" s="9">
        <v>359.99377545028727</v>
      </c>
      <c r="ME183" s="9">
        <v>241.96148003813579</v>
      </c>
      <c r="MF183" s="9">
        <v>266.3579980755535</v>
      </c>
      <c r="MG183" s="9">
        <v>274.49689124956467</v>
      </c>
      <c r="MH183" s="9">
        <v>278.30312940785132</v>
      </c>
      <c r="MI183" s="9">
        <v>261.70517141789691</v>
      </c>
      <c r="MJ183" s="9">
        <v>243.1208656153062</v>
      </c>
      <c r="MK183" s="9">
        <v>277.65965652512307</v>
      </c>
      <c r="ML183" s="9">
        <v>374.96743068207309</v>
      </c>
      <c r="MM183" s="9">
        <v>435.18814269095992</v>
      </c>
      <c r="MN183" s="9">
        <v>411.88647406192598</v>
      </c>
      <c r="MO183" s="9">
        <v>217.1738157892311</v>
      </c>
      <c r="MP183" s="9">
        <v>196.4629101117354</v>
      </c>
      <c r="MQ183" s="9">
        <v>248.21889873064765</v>
      </c>
      <c r="MR183" s="9">
        <v>255.80090886720495</v>
      </c>
      <c r="MS183" s="9">
        <v>268.78970282049949</v>
      </c>
      <c r="MT183" s="9">
        <v>240.07416115187826</v>
      </c>
      <c r="MU183" s="9">
        <v>261.80136509063743</v>
      </c>
      <c r="MV183" s="9">
        <v>320.39227737559543</v>
      </c>
      <c r="MW183" s="9">
        <v>107.88196199278734</v>
      </c>
      <c r="MX183" s="9">
        <v>104.08208964061291</v>
      </c>
      <c r="MY183" s="9">
        <v>111.49588335720472</v>
      </c>
      <c r="MZ183" s="9">
        <v>108.74136177432703</v>
      </c>
      <c r="NA183" s="9">
        <v>108.66283183580487</v>
      </c>
      <c r="NB183" s="9">
        <v>116.29709331785982</v>
      </c>
      <c r="NC183" s="9">
        <v>104.78594976666668</v>
      </c>
      <c r="ND183" s="9">
        <v>84.245116691223018</v>
      </c>
      <c r="NE183" s="9">
        <v>274.31252933333337</v>
      </c>
      <c r="NF183" s="9">
        <v>282.79909333333336</v>
      </c>
      <c r="NG183" s="9">
        <v>12.165033112980492</v>
      </c>
      <c r="NH183" s="9">
        <v>14.977917237327006</v>
      </c>
      <c r="NI183" s="9">
        <v>10.010447051036019</v>
      </c>
      <c r="NJ183" s="9">
        <v>107.39712409714011</v>
      </c>
      <c r="NK183" s="9">
        <v>246.61443387700521</v>
      </c>
      <c r="NL183" s="9">
        <v>186.49694452512537</v>
      </c>
      <c r="NM183" s="9">
        <v>191.49587854683921</v>
      </c>
      <c r="NN183" s="9">
        <v>1.8363495855557534</v>
      </c>
      <c r="NO183" s="9">
        <v>2.0139296754963034</v>
      </c>
      <c r="NP183" s="27">
        <v>99.404504803955163</v>
      </c>
      <c r="NQ183" s="27">
        <v>135.0091499086343</v>
      </c>
      <c r="NR183" s="27">
        <v>100.78318576725516</v>
      </c>
      <c r="NS183" s="27">
        <v>204.18808637336755</v>
      </c>
      <c r="NT183" s="27">
        <v>113.48987025787858</v>
      </c>
      <c r="NU183" s="27">
        <v>248.29030262217415</v>
      </c>
      <c r="NV183" s="27">
        <v>1791.9596622402373</v>
      </c>
      <c r="NW183" s="27">
        <v>341.68938931716104</v>
      </c>
      <c r="NX183" s="27">
        <v>299.44410744917582</v>
      </c>
      <c r="NY183" s="27">
        <v>228.06211732921327</v>
      </c>
      <c r="NZ183" s="27">
        <v>112.02653969627664</v>
      </c>
      <c r="OA183" s="27">
        <v>112.21508921040399</v>
      </c>
      <c r="OB183" s="27">
        <v>112.30245950040518</v>
      </c>
      <c r="OC183" s="27">
        <v>168.59424567628054</v>
      </c>
      <c r="OD183" s="27">
        <v>1217.1944600763318</v>
      </c>
      <c r="OE183" s="27">
        <v>182.758866489441</v>
      </c>
      <c r="OF183" s="27">
        <v>2544.5270335442324</v>
      </c>
      <c r="OG183" s="27">
        <v>3111.5282173038422</v>
      </c>
      <c r="OH183" s="27">
        <v>7073.0606475179775</v>
      </c>
      <c r="OI183" s="27">
        <v>2695.4542985975513</v>
      </c>
      <c r="OJ183" s="9">
        <v>310.17308222957416</v>
      </c>
      <c r="OK183" s="9">
        <v>247.40651553140856</v>
      </c>
      <c r="OL183" s="9">
        <v>44.257489521448321</v>
      </c>
      <c r="OM183" s="9">
        <v>134.69488170513858</v>
      </c>
      <c r="ON183" s="9">
        <v>395.43559028469542</v>
      </c>
      <c r="OO183" s="9">
        <v>244.33675311450702</v>
      </c>
      <c r="OP183" s="9">
        <v>115.5301143432692</v>
      </c>
      <c r="OQ183" s="9">
        <v>118.60309464149461</v>
      </c>
      <c r="OR183" s="9">
        <v>172.59170330846479</v>
      </c>
      <c r="OS183" s="9">
        <v>205.76045862653226</v>
      </c>
      <c r="OT183" s="9">
        <v>273.43406375444886</v>
      </c>
      <c r="OU183" s="9">
        <v>411.02652088683675</v>
      </c>
      <c r="OV183" s="9">
        <v>234.97665576550423</v>
      </c>
      <c r="OW183" s="9">
        <v>283.56368224877622</v>
      </c>
      <c r="OX183" s="9">
        <v>236.12689993203713</v>
      </c>
      <c r="OY183" s="9">
        <v>215.62986731849074</v>
      </c>
      <c r="OZ183" s="9">
        <v>200.19609370336298</v>
      </c>
      <c r="PA183" s="9">
        <v>166.58159639346599</v>
      </c>
      <c r="PB183" s="9">
        <v>165.11703393002347</v>
      </c>
      <c r="PC183" s="9">
        <v>168.53077994466699</v>
      </c>
      <c r="PD183" s="9">
        <v>164.33901854133441</v>
      </c>
      <c r="PE183" s="9">
        <v>260.36936163290704</v>
      </c>
    </row>
    <row r="184" spans="1:421" ht="15.75">
      <c r="A184" s="4">
        <v>45474</v>
      </c>
      <c r="B184" s="9">
        <v>260.57393066666668</v>
      </c>
      <c r="C184" s="9">
        <v>118.95766400000001</v>
      </c>
      <c r="D184" s="9">
        <v>225.05504000000005</v>
      </c>
      <c r="E184" s="9">
        <v>1328.27</v>
      </c>
      <c r="F184" s="9">
        <v>165.33333333333334</v>
      </c>
      <c r="G184" s="9">
        <v>377</v>
      </c>
      <c r="H184" s="9">
        <v>178.48008513333332</v>
      </c>
      <c r="I184" s="9">
        <v>185.29999999999998</v>
      </c>
      <c r="J184" s="9">
        <v>143.29915599999998</v>
      </c>
      <c r="K184" s="9">
        <v>167.24796183333331</v>
      </c>
      <c r="L184" s="9">
        <v>135.33333333333334</v>
      </c>
      <c r="M184" s="9">
        <v>1305.2966666666669</v>
      </c>
      <c r="N184" s="9">
        <v>280</v>
      </c>
      <c r="O184" s="9">
        <v>131.17504589000001</v>
      </c>
      <c r="P184" s="9">
        <v>172.18102662199999</v>
      </c>
      <c r="Q184" s="9">
        <v>147.20436800000002</v>
      </c>
      <c r="R184" s="9">
        <v>146.80125877083333</v>
      </c>
      <c r="S184" s="9">
        <v>135.09110864659868</v>
      </c>
      <c r="T184" s="9">
        <v>117.12425105853333</v>
      </c>
      <c r="U184" s="9">
        <v>539.81287162009994</v>
      </c>
      <c r="V184" s="9">
        <v>180.88594399272725</v>
      </c>
      <c r="W184" s="9">
        <v>207.66666666666666</v>
      </c>
      <c r="X184" s="9">
        <v>1334.8333333333333</v>
      </c>
      <c r="Y184" s="9">
        <v>177.22716123333331</v>
      </c>
      <c r="Z184" s="9">
        <v>301.86461190619696</v>
      </c>
      <c r="AA184" s="17">
        <v>274.84295329333332</v>
      </c>
      <c r="AB184" s="9">
        <v>369.66666666666669</v>
      </c>
      <c r="AC184" s="9">
        <v>820.66666666666663</v>
      </c>
      <c r="AD184" s="9">
        <v>369.33333333333331</v>
      </c>
      <c r="AE184" s="9">
        <v>1533.2180033645307</v>
      </c>
      <c r="AF184" s="9">
        <v>1299.2575973866669</v>
      </c>
      <c r="AG184" s="9">
        <v>1352.9678829832822</v>
      </c>
      <c r="AH184" s="9">
        <v>1366.9500634096876</v>
      </c>
      <c r="AI184" s="9">
        <v>1353.2768357666585</v>
      </c>
      <c r="AJ184" s="9">
        <v>1307.876435175667</v>
      </c>
      <c r="AK184" s="9">
        <v>2032.2167545683976</v>
      </c>
      <c r="AL184" s="9">
        <v>205.03718082341018</v>
      </c>
      <c r="AM184" s="9">
        <v>181.48691031305816</v>
      </c>
      <c r="AN184" s="9">
        <v>142.72299403513071</v>
      </c>
      <c r="AO184" s="9">
        <v>181.15030904727269</v>
      </c>
      <c r="AP184" s="9">
        <v>296.33333333333331</v>
      </c>
      <c r="AQ184" s="9">
        <v>250.71458123333332</v>
      </c>
      <c r="AR184" s="9">
        <v>177.20000000000002</v>
      </c>
      <c r="AS184" s="9">
        <v>165.83333333333334</v>
      </c>
      <c r="AT184" s="9">
        <v>175.33333333333334</v>
      </c>
      <c r="AU184" s="9">
        <v>175.26666666666668</v>
      </c>
      <c r="AV184" s="9">
        <v>151.43333333333334</v>
      </c>
      <c r="AW184" s="9">
        <v>215.10000000000002</v>
      </c>
      <c r="AX184" s="9">
        <v>136.33333333333331</v>
      </c>
      <c r="AY184" s="9">
        <v>203.76666666666665</v>
      </c>
      <c r="AZ184" s="9">
        <v>145.5333333333333</v>
      </c>
      <c r="BA184" s="9">
        <v>130.70000000000002</v>
      </c>
      <c r="BB184" s="9">
        <v>138.83333333333334</v>
      </c>
      <c r="BC184" s="9">
        <v>198.10000000000002</v>
      </c>
      <c r="BD184" s="9">
        <v>101.73333333333335</v>
      </c>
      <c r="BE184" s="9">
        <v>171.2</v>
      </c>
      <c r="BF184" s="9">
        <v>155.03333333333333</v>
      </c>
      <c r="BG184" s="9">
        <v>94.999999999999986</v>
      </c>
      <c r="BH184" s="9">
        <v>148.13333333333333</v>
      </c>
      <c r="BI184" s="9">
        <v>185.32032244378448</v>
      </c>
      <c r="BJ184" s="9">
        <v>169.98605751708095</v>
      </c>
      <c r="BK184" s="9">
        <v>206.993733562778</v>
      </c>
      <c r="BL184" s="9">
        <v>143.58719920615229</v>
      </c>
      <c r="BM184" s="9">
        <v>122.80220737031354</v>
      </c>
      <c r="BN184" s="9">
        <v>138.04411477649819</v>
      </c>
      <c r="BO184" s="9">
        <v>161.87464045346991</v>
      </c>
      <c r="BP184" s="9">
        <v>194.12347309343022</v>
      </c>
      <c r="BQ184" s="9">
        <v>234.43526170798901</v>
      </c>
      <c r="BR184" s="9">
        <v>130.41709053916583</v>
      </c>
      <c r="BS184" s="9">
        <v>143.72661726583615</v>
      </c>
      <c r="BT184" s="9">
        <v>172.70519669742592</v>
      </c>
      <c r="BU184" s="9">
        <v>186.01126637189407</v>
      </c>
      <c r="BV184" s="9">
        <v>213.69841269841268</v>
      </c>
      <c r="BW184" s="9">
        <v>161.03333333333333</v>
      </c>
      <c r="BX184" s="9">
        <v>248</v>
      </c>
      <c r="BY184" s="9">
        <v>170.5</v>
      </c>
      <c r="BZ184" s="9">
        <v>191.3</v>
      </c>
      <c r="CA184" s="9">
        <v>260.97604403039844</v>
      </c>
      <c r="CB184" s="9">
        <v>177.4361111111111</v>
      </c>
      <c r="CC184" s="9">
        <v>1922.5772686009193</v>
      </c>
      <c r="CD184" s="9">
        <v>3103.0063095000005</v>
      </c>
      <c r="CE184" s="9">
        <v>3482.8790079753248</v>
      </c>
      <c r="CF184" s="9">
        <v>4296.5625847275332</v>
      </c>
      <c r="CG184" s="9">
        <v>3364.6998067838149</v>
      </c>
      <c r="CH184" s="27">
        <v>6954.6474756493017</v>
      </c>
      <c r="CI184" s="27">
        <v>3694.23698776945</v>
      </c>
      <c r="CJ184" s="27">
        <v>13030.282462730647</v>
      </c>
      <c r="CK184" s="27">
        <v>4398.7819463342821</v>
      </c>
      <c r="CL184" s="27">
        <v>208.22904467296743</v>
      </c>
      <c r="CM184" s="27">
        <v>2859.5610317364863</v>
      </c>
      <c r="CN184" s="27">
        <v>12017.109272440201</v>
      </c>
      <c r="CO184" s="27">
        <v>13527.231295443098</v>
      </c>
      <c r="CP184" s="27">
        <v>13595.538060144376</v>
      </c>
      <c r="CQ184" s="27">
        <v>118.04111660514765</v>
      </c>
      <c r="CR184" s="27">
        <v>159.43081443108827</v>
      </c>
      <c r="CS184" s="27">
        <v>320.95133639726038</v>
      </c>
      <c r="CT184" s="27">
        <v>140.12867533973369</v>
      </c>
      <c r="CU184" s="27">
        <v>169.09643362696983</v>
      </c>
      <c r="CV184" s="27">
        <v>552.87502192693103</v>
      </c>
      <c r="CW184" s="9">
        <v>249.19249644569143</v>
      </c>
      <c r="CX184" s="9">
        <v>1014.2855374511811</v>
      </c>
      <c r="CY184" s="9">
        <v>138.60961685203932</v>
      </c>
      <c r="CZ184" s="9">
        <v>158.24297199162871</v>
      </c>
      <c r="DA184" s="9">
        <v>208.51684279357266</v>
      </c>
      <c r="DB184" s="9">
        <v>2015.4719769887038</v>
      </c>
      <c r="DC184" s="27">
        <v>312.21477575901292</v>
      </c>
      <c r="DD184" s="9">
        <v>6278.3922240214488</v>
      </c>
      <c r="DE184" s="9">
        <v>446.1968269967702</v>
      </c>
      <c r="DF184" s="9">
        <v>463.73022638433923</v>
      </c>
      <c r="DG184" s="9">
        <v>475.78215787418128</v>
      </c>
      <c r="DH184" s="9">
        <v>466.02318920638783</v>
      </c>
      <c r="DI184" s="9">
        <v>428.77437178369513</v>
      </c>
      <c r="DJ184" s="9">
        <v>1033.9087498265997</v>
      </c>
      <c r="DK184" s="9">
        <v>1041.3938183337639</v>
      </c>
      <c r="DL184" s="9">
        <v>1147.7422277345815</v>
      </c>
      <c r="DM184" s="9">
        <v>1035.7295008336628</v>
      </c>
      <c r="DN184" s="9">
        <v>380.03180586078764</v>
      </c>
      <c r="DO184" s="9">
        <v>379.9460432451823</v>
      </c>
      <c r="DP184" s="9">
        <v>400.23827417183355</v>
      </c>
      <c r="DQ184" s="9">
        <v>385.65215248479615</v>
      </c>
      <c r="DR184" s="9">
        <v>7509.5287545036954</v>
      </c>
      <c r="DS184" s="9">
        <v>469.63659029191064</v>
      </c>
      <c r="DT184" s="9">
        <v>535.10560274201646</v>
      </c>
      <c r="DU184" s="9">
        <v>1072.9403740573448</v>
      </c>
      <c r="DV184" s="9">
        <v>1190.6426997309243</v>
      </c>
      <c r="DW184" s="9">
        <v>172.96057965585263</v>
      </c>
      <c r="DX184" s="9">
        <v>546.83285629945885</v>
      </c>
      <c r="DY184" s="9">
        <v>530.9246812568814</v>
      </c>
      <c r="DZ184" s="9">
        <v>1135.4812476790203</v>
      </c>
      <c r="EA184" s="9">
        <v>1169.5967557040588</v>
      </c>
      <c r="EB184" s="9">
        <v>251.33576298206498</v>
      </c>
      <c r="EC184" s="9">
        <v>226.77768200956334</v>
      </c>
      <c r="ED184" s="17">
        <v>957.97777832253462</v>
      </c>
      <c r="EE184" s="9">
        <v>514.39056535416648</v>
      </c>
      <c r="EF184" s="9">
        <v>1558.1227842828675</v>
      </c>
      <c r="EG184" s="9">
        <v>1359.1346023359797</v>
      </c>
      <c r="EH184" s="9">
        <v>290.33914075927521</v>
      </c>
      <c r="EI184" s="9">
        <v>1133.2180145485299</v>
      </c>
      <c r="EJ184" s="9">
        <v>473.20389761400821</v>
      </c>
      <c r="EK184" s="9">
        <v>458.93219159645662</v>
      </c>
      <c r="EL184" s="9">
        <v>446.36635307604035</v>
      </c>
      <c r="EM184" s="9">
        <v>159.71196724786728</v>
      </c>
      <c r="EN184" s="9">
        <v>293.67360815574943</v>
      </c>
      <c r="EO184" s="9">
        <v>231.07911670815179</v>
      </c>
      <c r="EP184" s="9">
        <v>207.94475549378885</v>
      </c>
      <c r="EQ184" s="9">
        <v>316.83298270898354</v>
      </c>
      <c r="ER184" s="9">
        <v>332.62230703679791</v>
      </c>
      <c r="ES184" s="9">
        <v>152.43228117366144</v>
      </c>
      <c r="ET184" s="9">
        <v>292.3790022376869</v>
      </c>
      <c r="EU184" s="9">
        <v>106.51357323892644</v>
      </c>
      <c r="EV184" s="9">
        <v>242.72975702234601</v>
      </c>
      <c r="EW184" s="9">
        <v>196.1231449614418</v>
      </c>
      <c r="EX184" s="9">
        <v>204.35307481098243</v>
      </c>
      <c r="EY184" s="9">
        <v>186.30538767381461</v>
      </c>
      <c r="EZ184" s="9">
        <v>202.69098815772807</v>
      </c>
      <c r="FA184" s="9">
        <v>201.7411516567054</v>
      </c>
      <c r="FB184" s="9">
        <v>132.25713887971614</v>
      </c>
      <c r="FC184" s="9">
        <v>812.68077744485277</v>
      </c>
      <c r="FD184" s="9">
        <v>5106.7501029881187</v>
      </c>
      <c r="FE184" s="9">
        <v>403.44165249421098</v>
      </c>
      <c r="FF184" s="9">
        <v>1160.1930137719178</v>
      </c>
      <c r="FG184" s="9">
        <v>1244.9058577501646</v>
      </c>
      <c r="FH184" s="9">
        <v>692.50186803206134</v>
      </c>
      <c r="FI184" s="9">
        <v>533.62645065837933</v>
      </c>
      <c r="FJ184" s="9">
        <v>28.950892519153978</v>
      </c>
      <c r="FK184" s="9">
        <v>29.883627825281753</v>
      </c>
      <c r="FL184" s="9">
        <v>389.46456313263502</v>
      </c>
      <c r="FM184" s="9">
        <v>498.92032654037752</v>
      </c>
      <c r="FN184" s="9">
        <v>1160.4212341729999</v>
      </c>
      <c r="FO184" s="9">
        <v>180.8293924049905</v>
      </c>
      <c r="FP184" s="9">
        <v>599.57622517857578</v>
      </c>
      <c r="FQ184" s="9">
        <v>498.20561444974896</v>
      </c>
      <c r="FR184" s="9">
        <v>589.02386476273625</v>
      </c>
      <c r="FS184" s="9">
        <v>451.32978245428342</v>
      </c>
      <c r="FT184" s="9">
        <v>666.77629302041032</v>
      </c>
      <c r="FU184" s="9">
        <v>0.75527256979031332</v>
      </c>
      <c r="FV184" s="9">
        <v>726.43244160257871</v>
      </c>
      <c r="FW184" s="9">
        <v>728.47537816674571</v>
      </c>
      <c r="FX184" s="9">
        <v>178.77395190584843</v>
      </c>
      <c r="FY184" s="9">
        <v>214.32248180046977</v>
      </c>
      <c r="FZ184" s="9">
        <v>159.48827825430513</v>
      </c>
      <c r="GA184" s="9">
        <v>166.43507351849098</v>
      </c>
      <c r="GB184" s="9">
        <v>127.99294252463318</v>
      </c>
      <c r="GC184" s="9">
        <v>190.98435117238003</v>
      </c>
      <c r="GD184" s="9">
        <v>167.11656741543487</v>
      </c>
      <c r="GE184" s="9">
        <v>142.13737256892128</v>
      </c>
      <c r="GF184" s="9">
        <v>111.56083168164753</v>
      </c>
      <c r="GG184" s="9">
        <v>173.45972894705764</v>
      </c>
      <c r="GH184" s="9">
        <v>182.09376446998283</v>
      </c>
      <c r="GI184" s="9">
        <v>747.66350580494895</v>
      </c>
      <c r="GJ184" s="9">
        <v>19.845927070986161</v>
      </c>
      <c r="GK184" s="9">
        <v>18.659276278111058</v>
      </c>
      <c r="GL184" s="9">
        <v>3.7033158397955872</v>
      </c>
      <c r="GM184" s="9">
        <v>1.3942653880589915</v>
      </c>
      <c r="GN184" s="9">
        <v>1.7912326007901604</v>
      </c>
      <c r="GO184" s="9">
        <v>3.5237521509609739</v>
      </c>
      <c r="GP184" s="9">
        <v>1.9060449690228043</v>
      </c>
      <c r="GQ184" s="9">
        <v>6.3917601238850006</v>
      </c>
      <c r="GR184" s="9">
        <v>0.47006998980612774</v>
      </c>
      <c r="GS184" s="9">
        <v>5.4726641378041974</v>
      </c>
      <c r="GT184" s="9">
        <v>1.8651759134203254</v>
      </c>
      <c r="GU184" s="9">
        <v>206.46278907024606</v>
      </c>
      <c r="GV184" s="9">
        <v>176.56021618326159</v>
      </c>
      <c r="GW184" s="9">
        <v>146.44894211094913</v>
      </c>
      <c r="GX184" s="9">
        <v>180.32990192559083</v>
      </c>
      <c r="GY184" s="9">
        <v>180.00163064356292</v>
      </c>
      <c r="GZ184" s="9">
        <v>129.88314966566034</v>
      </c>
      <c r="HA184" s="9">
        <v>265.99028685401623</v>
      </c>
      <c r="HB184" s="9">
        <v>127.67968978605366</v>
      </c>
      <c r="HC184" s="9">
        <v>148.10303148633307</v>
      </c>
      <c r="HD184" s="9">
        <v>168.82878633987994</v>
      </c>
      <c r="HE184" s="9">
        <v>115.6803177915416</v>
      </c>
      <c r="HF184" s="9">
        <v>146.20087191088484</v>
      </c>
      <c r="HG184" s="9">
        <v>131.14048725321251</v>
      </c>
      <c r="HH184" s="9">
        <v>17.453370565928157</v>
      </c>
      <c r="HI184" s="9">
        <v>1.2437752847463397</v>
      </c>
      <c r="HJ184" s="9">
        <v>18.94021851446562</v>
      </c>
      <c r="HK184" s="9">
        <v>0.5404839308390601</v>
      </c>
      <c r="HL184" s="34">
        <v>263.1148539819041</v>
      </c>
      <c r="HM184" s="9">
        <v>226.88038115795609</v>
      </c>
      <c r="HN184" s="34">
        <v>274.69297266779807</v>
      </c>
      <c r="HO184" s="9">
        <v>1.3543259480953622</v>
      </c>
      <c r="HP184" s="9">
        <v>1.8788590512672056</v>
      </c>
      <c r="HQ184" s="9">
        <v>0.80926167753114553</v>
      </c>
      <c r="HR184" s="9">
        <v>2.163296034174266</v>
      </c>
      <c r="HS184" s="9">
        <v>6.7127571795927761</v>
      </c>
      <c r="HT184" s="9">
        <v>0.83315737902608789</v>
      </c>
      <c r="HU184" s="9">
        <v>0.6920225032923657</v>
      </c>
      <c r="HV184" s="9">
        <v>1.1636119491143611</v>
      </c>
      <c r="HW184" s="9">
        <v>4.580902478230013</v>
      </c>
      <c r="HX184" s="9">
        <v>1.127935815134254</v>
      </c>
      <c r="HY184" s="9">
        <v>1.9374295063580367</v>
      </c>
      <c r="HZ184" s="9">
        <v>0.76821860221999705</v>
      </c>
      <c r="IA184" s="9">
        <v>2.2514344262804369</v>
      </c>
      <c r="IB184" s="9">
        <v>1.3972917410245171</v>
      </c>
      <c r="IC184" s="9">
        <v>2.0245187261050286</v>
      </c>
      <c r="ID184" s="9">
        <v>1.3154039811221974</v>
      </c>
      <c r="IE184" s="9">
        <v>2.1736893111516515</v>
      </c>
      <c r="IF184" s="9">
        <v>2.0602436159447826</v>
      </c>
      <c r="IG184" s="9">
        <v>1.3552070851813867</v>
      </c>
      <c r="IH184" s="9">
        <v>1.0337236871895752</v>
      </c>
      <c r="II184" s="9">
        <v>217.79240230847293</v>
      </c>
      <c r="IJ184" s="9">
        <v>255.25855823318213</v>
      </c>
      <c r="IK184" s="9">
        <v>243.41000199660732</v>
      </c>
      <c r="IL184" s="9">
        <v>204.9193890558391</v>
      </c>
      <c r="IM184" s="9">
        <v>320.97256258216174</v>
      </c>
      <c r="IN184" s="9">
        <v>213.53130908213896</v>
      </c>
      <c r="IO184" s="9">
        <v>205.19811874250283</v>
      </c>
      <c r="IP184" s="9">
        <v>214.60883026865795</v>
      </c>
      <c r="IQ184" s="9">
        <v>154.45405784987739</v>
      </c>
      <c r="IR184" s="9">
        <v>143.54234635756464</v>
      </c>
      <c r="IS184" s="9">
        <v>326.26284108178436</v>
      </c>
      <c r="IT184" s="9">
        <v>207.45255210883261</v>
      </c>
      <c r="IU184" s="9">
        <v>273.99485304429965</v>
      </c>
      <c r="IV184" s="9">
        <v>185.2013670393427</v>
      </c>
      <c r="IW184" s="9">
        <v>155.17765873661423</v>
      </c>
      <c r="IX184" s="9">
        <v>148.60157174760258</v>
      </c>
      <c r="IY184" s="9">
        <v>167.45114918045593</v>
      </c>
      <c r="IZ184" s="9">
        <v>166.62104446585843</v>
      </c>
      <c r="JA184" s="9">
        <v>159.24549133619286</v>
      </c>
      <c r="JB184" s="9">
        <v>144.72649790401292</v>
      </c>
      <c r="JC184" s="9">
        <v>190.30190548512323</v>
      </c>
      <c r="JD184" s="9">
        <v>210.62471176048953</v>
      </c>
      <c r="JE184" s="9">
        <v>2.2450442059891915</v>
      </c>
      <c r="JF184" s="9">
        <v>0.64356542236940439</v>
      </c>
      <c r="JG184" s="9">
        <v>1.0535525275359154</v>
      </c>
      <c r="JH184" s="9">
        <v>1.4429616684685325</v>
      </c>
      <c r="JI184" s="9">
        <v>1.7827988699861694</v>
      </c>
      <c r="JJ184" s="9">
        <v>2.188090430116465</v>
      </c>
      <c r="JK184" s="9">
        <v>2.3312345733666442</v>
      </c>
      <c r="JL184" s="9">
        <v>2.4464648234548001</v>
      </c>
      <c r="JM184" s="9">
        <v>1.6668212386965662</v>
      </c>
      <c r="JN184" s="9">
        <v>1.650433945018688</v>
      </c>
      <c r="JO184" s="9">
        <v>1.848285323407294</v>
      </c>
      <c r="JP184" s="9">
        <v>1.8250087006154865</v>
      </c>
      <c r="JQ184" s="9">
        <v>1.2743472209908113</v>
      </c>
      <c r="JR184" s="9">
        <v>1.2215306834142088</v>
      </c>
      <c r="JS184" s="9">
        <v>2.7747596606016867</v>
      </c>
      <c r="JT184" s="9">
        <v>2.5500275624114614</v>
      </c>
      <c r="JU184" s="9">
        <v>1.5744089700839181</v>
      </c>
      <c r="JV184" s="9">
        <v>1.51496194251223</v>
      </c>
      <c r="JW184" s="9">
        <v>3.1981053843630529</v>
      </c>
      <c r="JX184" s="9">
        <v>2.8198760008770809</v>
      </c>
      <c r="JY184" s="9">
        <v>1.8828276960382033</v>
      </c>
      <c r="JZ184" s="9">
        <v>1.8775657095583693</v>
      </c>
      <c r="KA184" s="9">
        <v>1.5459317930610712</v>
      </c>
      <c r="KB184" s="9">
        <v>1.2458256033642114</v>
      </c>
      <c r="KC184" s="9">
        <v>1.0684859956975885</v>
      </c>
      <c r="KD184" s="9">
        <v>1.238296007849736</v>
      </c>
      <c r="KE184" s="9">
        <v>0.94089605936198073</v>
      </c>
      <c r="KF184" s="9">
        <v>1.480141371384992</v>
      </c>
      <c r="KG184" s="9">
        <v>0.84252205681681713</v>
      </c>
      <c r="KH184" s="9">
        <v>1.1912713002518618</v>
      </c>
      <c r="KI184" s="9">
        <v>2.3598014979878541</v>
      </c>
      <c r="KJ184" s="9">
        <v>0.81787982924493319</v>
      </c>
      <c r="KK184" s="9">
        <v>0.64578178016561305</v>
      </c>
      <c r="KL184" s="9">
        <v>2.0078906966905397</v>
      </c>
      <c r="KM184" s="9">
        <v>2.3931271867201507</v>
      </c>
      <c r="KN184" s="9">
        <v>0.90271666244518367</v>
      </c>
      <c r="KO184" s="9">
        <v>0.80505979076435552</v>
      </c>
      <c r="KP184" s="9">
        <v>2.4480078077224836</v>
      </c>
      <c r="KQ184" s="9">
        <v>0.34819705844554066</v>
      </c>
      <c r="KR184" s="9">
        <v>0.30728334451232475</v>
      </c>
      <c r="KS184" s="9">
        <v>0.29783509490062143</v>
      </c>
      <c r="KT184" s="9">
        <v>0.27174565739541989</v>
      </c>
      <c r="KU184" s="9">
        <v>74.241660273426575</v>
      </c>
      <c r="KV184" s="27">
        <v>1.6135915138755665</v>
      </c>
      <c r="KW184" s="27">
        <v>0.96638211564993581</v>
      </c>
      <c r="KX184" s="27">
        <v>1.7986355014874098</v>
      </c>
      <c r="KY184" s="27">
        <v>1.3086489118431861</v>
      </c>
      <c r="KZ184" s="27">
        <v>1.0259057149302788</v>
      </c>
      <c r="LA184" s="27">
        <v>1.2310737160278442</v>
      </c>
      <c r="LB184" s="27">
        <v>0.54962330736289533</v>
      </c>
      <c r="LC184" s="27">
        <v>0.79623747906905362</v>
      </c>
      <c r="LD184" s="27">
        <v>1.3104141518398513</v>
      </c>
      <c r="LE184" s="27">
        <v>1.6099583106577113</v>
      </c>
      <c r="LF184" s="27">
        <v>1.0840226791604972</v>
      </c>
      <c r="LG184" s="27">
        <v>1.0542982343180674</v>
      </c>
      <c r="LH184" s="27">
        <v>1.1111967780387726</v>
      </c>
      <c r="LI184" s="27">
        <v>0.93933580526101146</v>
      </c>
      <c r="LJ184" s="9">
        <v>114.27637633566519</v>
      </c>
      <c r="LK184" s="27">
        <v>312.21477575901292</v>
      </c>
      <c r="LL184" s="9">
        <v>2.1022597190957417</v>
      </c>
      <c r="LM184" s="9">
        <v>3.2801910760277666</v>
      </c>
      <c r="LN184" s="9">
        <v>2.5024345137314699</v>
      </c>
      <c r="LO184" s="9">
        <v>2.2712658285440539</v>
      </c>
      <c r="LP184" s="9">
        <v>3.5875493741545945</v>
      </c>
      <c r="LQ184" s="9">
        <v>3.9832350895523909</v>
      </c>
      <c r="LR184" s="9">
        <v>3.6594600815393501</v>
      </c>
      <c r="LS184" s="9">
        <v>4.4743277515795148</v>
      </c>
      <c r="LT184" s="9">
        <v>301.44096790588185</v>
      </c>
      <c r="LU184" s="9">
        <v>288.51009665701667</v>
      </c>
      <c r="LV184" s="9">
        <v>318.70891369036934</v>
      </c>
      <c r="LW184" s="9">
        <v>271.64227753605911</v>
      </c>
      <c r="LX184" s="9">
        <v>292.16437498006258</v>
      </c>
      <c r="LY184" s="9">
        <v>260.46124266666442</v>
      </c>
      <c r="LZ184" s="9">
        <v>286.35664943507913</v>
      </c>
      <c r="MA184" s="9">
        <v>345.0329682707212</v>
      </c>
      <c r="MB184" s="9">
        <v>216.04896827072108</v>
      </c>
      <c r="MC184" s="9">
        <v>298.0527071937729</v>
      </c>
      <c r="MD184" s="9">
        <v>357.76122655742074</v>
      </c>
      <c r="ME184" s="9">
        <v>248.45365364382667</v>
      </c>
      <c r="MF184" s="9">
        <v>268.84692930136532</v>
      </c>
      <c r="MG184" s="9">
        <v>279.60208696011597</v>
      </c>
      <c r="MH184" s="9">
        <v>282.3853338705585</v>
      </c>
      <c r="MI184" s="9">
        <v>263.26259711936763</v>
      </c>
      <c r="MJ184" s="9">
        <v>244.86860990967716</v>
      </c>
      <c r="MK184" s="9">
        <v>279.04635525355081</v>
      </c>
      <c r="ML184" s="9">
        <v>376.47414943812612</v>
      </c>
      <c r="MM184" s="9">
        <v>440.87825567322045</v>
      </c>
      <c r="MN184" s="9">
        <v>408.77354174651811</v>
      </c>
      <c r="MO184" s="9">
        <v>218.42285067665929</v>
      </c>
      <c r="MP184" s="9">
        <v>197.77045519736009</v>
      </c>
      <c r="MQ184" s="9">
        <v>249.68169429823058</v>
      </c>
      <c r="MR184" s="9">
        <v>257.18069241271519</v>
      </c>
      <c r="MS184" s="9">
        <v>270.16520909704047</v>
      </c>
      <c r="MT184" s="9">
        <v>243.29810788929393</v>
      </c>
      <c r="MU184" s="9">
        <v>263.29464461571081</v>
      </c>
      <c r="MV184" s="9">
        <v>322.27290660565035</v>
      </c>
      <c r="MW184" s="9">
        <v>103.92519809899527</v>
      </c>
      <c r="MX184" s="9">
        <v>101.95687006538317</v>
      </c>
      <c r="MY184" s="9">
        <v>103.67684887444611</v>
      </c>
      <c r="MZ184" s="9">
        <v>110.44763551519581</v>
      </c>
      <c r="NA184" s="9">
        <v>110.1824546383009</v>
      </c>
      <c r="NB184" s="9">
        <v>118.09205921400877</v>
      </c>
      <c r="NC184" s="9">
        <v>106.3679473666667</v>
      </c>
      <c r="ND184" s="9">
        <v>84.626091238044069</v>
      </c>
      <c r="NE184" s="9">
        <v>275.77353733333337</v>
      </c>
      <c r="NF184" s="9">
        <v>284.36501333333337</v>
      </c>
      <c r="NG184" s="9">
        <v>11.947870963745038</v>
      </c>
      <c r="NH184" s="9">
        <v>17.498685776193902</v>
      </c>
      <c r="NI184" s="9">
        <v>9.0709403333757752</v>
      </c>
      <c r="NJ184" s="9">
        <v>108.23114906551302</v>
      </c>
      <c r="NK184" s="9">
        <v>249.09468141480667</v>
      </c>
      <c r="NL184" s="9">
        <v>169.90899231789697</v>
      </c>
      <c r="NM184" s="9">
        <v>173.5234879651033</v>
      </c>
      <c r="NN184" s="9">
        <v>1.852318383300956</v>
      </c>
      <c r="NO184" s="9">
        <v>2.0374775719149079</v>
      </c>
      <c r="NP184" s="27">
        <v>99.421237089224519</v>
      </c>
      <c r="NQ184" s="27">
        <v>129.70240489592274</v>
      </c>
      <c r="NR184" s="27">
        <v>100.15305038229118</v>
      </c>
      <c r="NS184" s="27">
        <v>198.00063422287218</v>
      </c>
      <c r="NT184" s="27">
        <v>113.64343207950779</v>
      </c>
      <c r="NU184" s="27">
        <v>250.1397090611556</v>
      </c>
      <c r="NV184" s="27">
        <v>1791.9596622402373</v>
      </c>
      <c r="NW184" s="27">
        <v>345.55043890258742</v>
      </c>
      <c r="NX184" s="27">
        <v>299.44410744917582</v>
      </c>
      <c r="NY184" s="27">
        <v>228.06211732921327</v>
      </c>
      <c r="NZ184" s="27">
        <v>112.02653969627664</v>
      </c>
      <c r="OA184" s="27">
        <v>112.21508921040399</v>
      </c>
      <c r="OB184" s="27">
        <v>112.30245950040518</v>
      </c>
      <c r="OC184" s="27">
        <v>168.59424567628054</v>
      </c>
      <c r="OD184" s="27">
        <v>1127.4995736302044</v>
      </c>
      <c r="OE184" s="27">
        <v>183.74927061355712</v>
      </c>
      <c r="OF184" s="27">
        <v>2596.9171518592193</v>
      </c>
      <c r="OG184" s="27">
        <v>3139.9422825092888</v>
      </c>
      <c r="OH184" s="27">
        <v>7152.3266623718591</v>
      </c>
      <c r="OI184" s="27">
        <v>2801.3530317897521</v>
      </c>
      <c r="OJ184" s="9">
        <v>312.79810556060397</v>
      </c>
      <c r="OK184" s="9">
        <v>248.94773159160297</v>
      </c>
      <c r="OL184" s="9">
        <v>44.257489521448321</v>
      </c>
      <c r="OM184" s="9">
        <v>134.69488170513858</v>
      </c>
      <c r="ON184" s="9">
        <v>395.43559028469542</v>
      </c>
      <c r="OO184" s="9">
        <v>244.06205565405349</v>
      </c>
      <c r="OP184" s="9">
        <v>117.09482264021305</v>
      </c>
      <c r="OQ184" s="9">
        <v>119.30913007140626</v>
      </c>
      <c r="OR184" s="9">
        <v>173.95569555667538</v>
      </c>
      <c r="OS184" s="9">
        <v>207.65372854012224</v>
      </c>
      <c r="OT184" s="9">
        <v>274.63108789973757</v>
      </c>
      <c r="OU184" s="9">
        <v>412.5017068263902</v>
      </c>
      <c r="OV184" s="9">
        <v>236.1535884588086</v>
      </c>
      <c r="OW184" s="9">
        <v>284.49000763231845</v>
      </c>
      <c r="OX184" s="9">
        <v>236.33769597173335</v>
      </c>
      <c r="OY184" s="9">
        <v>216.45044552939814</v>
      </c>
      <c r="OZ184" s="9">
        <v>202.11765831340293</v>
      </c>
      <c r="PA184" s="9">
        <v>168.05656519790949</v>
      </c>
      <c r="PB184" s="9">
        <v>166.02757547431065</v>
      </c>
      <c r="PC184" s="9">
        <v>168.31722430629759</v>
      </c>
      <c r="PD184" s="9">
        <v>165.39785783207958</v>
      </c>
      <c r="PE184" s="9">
        <v>256.68570793426886</v>
      </c>
    </row>
    <row r="185" spans="1:421" ht="15.75">
      <c r="A185" s="5">
        <v>45566</v>
      </c>
      <c r="B185" s="9">
        <v>260.57393066666668</v>
      </c>
      <c r="C185" s="9">
        <v>118.95766400000001</v>
      </c>
      <c r="D185" s="9">
        <v>225.05504000000005</v>
      </c>
      <c r="E185" s="9">
        <v>1328.27</v>
      </c>
      <c r="F185" s="9">
        <v>165.33333333333334</v>
      </c>
      <c r="G185" s="9">
        <v>377</v>
      </c>
      <c r="H185" s="9">
        <v>178.48008513333332</v>
      </c>
      <c r="I185" s="9">
        <v>185.29999999999998</v>
      </c>
      <c r="J185" s="9">
        <v>143.29915599999998</v>
      </c>
      <c r="K185" s="9">
        <v>167.24796183333331</v>
      </c>
      <c r="L185" s="9">
        <v>135.33333333333334</v>
      </c>
      <c r="M185" s="9">
        <v>1305.2966666666669</v>
      </c>
      <c r="N185" s="9">
        <v>280</v>
      </c>
      <c r="O185" s="9">
        <v>131.17504589000001</v>
      </c>
      <c r="P185" s="9">
        <v>172.18102662199999</v>
      </c>
      <c r="Q185" s="9">
        <v>147.20436800000002</v>
      </c>
      <c r="R185" s="9">
        <v>146.80125877083333</v>
      </c>
      <c r="S185" s="9">
        <v>135.09110864659868</v>
      </c>
      <c r="T185" s="9">
        <v>117.12425105853333</v>
      </c>
      <c r="U185" s="9">
        <v>539.81287162009994</v>
      </c>
      <c r="V185" s="9">
        <v>180.88594399272725</v>
      </c>
      <c r="W185" s="9">
        <v>207.66666666666666</v>
      </c>
      <c r="X185" s="9">
        <v>1334.8333333333333</v>
      </c>
      <c r="Y185" s="9">
        <v>177.22716123333331</v>
      </c>
      <c r="Z185" s="9">
        <v>301.86461190619696</v>
      </c>
      <c r="AA185" s="17">
        <v>274.84295329333332</v>
      </c>
      <c r="AB185" s="9">
        <v>369.66666666666669</v>
      </c>
      <c r="AC185" s="9">
        <v>820.66666666666663</v>
      </c>
      <c r="AD185" s="9">
        <v>369.33333333333331</v>
      </c>
      <c r="AE185" s="9">
        <v>1533.2180033645307</v>
      </c>
      <c r="AF185" s="9">
        <v>1299.2575973866669</v>
      </c>
      <c r="AG185" s="9">
        <v>1352.9678829832822</v>
      </c>
      <c r="AH185" s="9">
        <v>1366.9500634096876</v>
      </c>
      <c r="AI185" s="9">
        <v>1353.2768357666585</v>
      </c>
      <c r="AJ185" s="9">
        <v>1307.876435175667</v>
      </c>
      <c r="AK185" s="9">
        <v>2032.2167545683976</v>
      </c>
      <c r="AL185" s="9">
        <v>205.03718082341018</v>
      </c>
      <c r="AM185" s="9">
        <v>181.48691031305816</v>
      </c>
      <c r="AN185" s="9">
        <v>142.72299403513071</v>
      </c>
      <c r="AO185" s="9">
        <v>181.15030904727269</v>
      </c>
      <c r="AP185" s="9">
        <v>296.33333333333331</v>
      </c>
      <c r="AQ185" s="9">
        <v>250.71458123333332</v>
      </c>
      <c r="AR185" s="9">
        <v>177.20000000000002</v>
      </c>
      <c r="AS185" s="9">
        <v>165.83333333333334</v>
      </c>
      <c r="AT185" s="9">
        <v>175.33333333333334</v>
      </c>
      <c r="AU185" s="9">
        <v>175.26666666666668</v>
      </c>
      <c r="AV185" s="9">
        <v>151.43333333333334</v>
      </c>
      <c r="AW185" s="9">
        <v>215.10000000000002</v>
      </c>
      <c r="AX185" s="9">
        <v>136.33333333333331</v>
      </c>
      <c r="AY185" s="9">
        <v>203.76666666666665</v>
      </c>
      <c r="AZ185" s="9">
        <v>145.5333333333333</v>
      </c>
      <c r="BA185" s="9">
        <v>130.70000000000002</v>
      </c>
      <c r="BB185" s="9">
        <v>138.83333333333334</v>
      </c>
      <c r="BC185" s="9">
        <v>198.10000000000002</v>
      </c>
      <c r="BD185" s="9">
        <v>101.73333333333335</v>
      </c>
      <c r="BE185" s="9">
        <v>171.2</v>
      </c>
      <c r="BF185" s="9">
        <v>155.03333333333333</v>
      </c>
      <c r="BG185" s="9">
        <v>94.999999999999986</v>
      </c>
      <c r="BH185" s="9">
        <v>148.13333333333333</v>
      </c>
      <c r="BI185" s="9">
        <v>185.32032244378448</v>
      </c>
      <c r="BJ185" s="9">
        <v>169.98605751708095</v>
      </c>
      <c r="BK185" s="9">
        <v>206.993733562778</v>
      </c>
      <c r="BL185" s="9">
        <v>143.58719920615229</v>
      </c>
      <c r="BM185" s="9">
        <v>122.80220737031354</v>
      </c>
      <c r="BN185" s="9">
        <v>138.04411477649819</v>
      </c>
      <c r="BO185" s="9">
        <v>161.87464045346991</v>
      </c>
      <c r="BP185" s="9">
        <v>194.12347309343022</v>
      </c>
      <c r="BQ185" s="9">
        <v>234.43526170798901</v>
      </c>
      <c r="BR185" s="9">
        <v>130.41709053916583</v>
      </c>
      <c r="BS185" s="9">
        <v>143.72661726583615</v>
      </c>
      <c r="BT185" s="9">
        <v>172.70519669742592</v>
      </c>
      <c r="BU185" s="9">
        <v>186.01126637189407</v>
      </c>
      <c r="BV185" s="9">
        <v>213.69841269841268</v>
      </c>
      <c r="BW185" s="9">
        <v>161.03333333333333</v>
      </c>
      <c r="BX185" s="9">
        <v>248</v>
      </c>
      <c r="BY185" s="9">
        <v>170.5</v>
      </c>
      <c r="BZ185" s="9">
        <v>191.3</v>
      </c>
      <c r="CA185" s="9">
        <v>260.97604403039844</v>
      </c>
      <c r="CB185" s="9">
        <v>177.4361111111111</v>
      </c>
      <c r="CC185" s="9">
        <v>1922.5772686009193</v>
      </c>
      <c r="CD185" s="9">
        <v>3103.0063095000005</v>
      </c>
      <c r="CE185" s="9">
        <v>3482.8790079753248</v>
      </c>
      <c r="CF185" s="9">
        <v>4272.3163729202815</v>
      </c>
      <c r="CG185" s="9">
        <v>3343.0137981694825</v>
      </c>
      <c r="CH185" s="27">
        <v>6954.6474756493017</v>
      </c>
      <c r="CI185" s="27">
        <v>3375.4725455891385</v>
      </c>
      <c r="CJ185" s="27">
        <v>13164.28627225446</v>
      </c>
      <c r="CK185" s="27">
        <v>4338.6149891160076</v>
      </c>
      <c r="CL185" s="27">
        <v>205.22904467296743</v>
      </c>
      <c r="CM185" s="27">
        <v>2469.373855028547</v>
      </c>
      <c r="CN185" s="27">
        <v>11413.592416125592</v>
      </c>
      <c r="CO185" s="27">
        <v>13446.946167237971</v>
      </c>
      <c r="CP185" s="27">
        <v>13502.269012525325</v>
      </c>
      <c r="CQ185" s="27">
        <v>120.46758816834983</v>
      </c>
      <c r="CR185" s="27">
        <v>160.30590604843019</v>
      </c>
      <c r="CS185" s="27">
        <v>343.80394498576374</v>
      </c>
      <c r="CT185" s="27">
        <v>142.91326234982853</v>
      </c>
      <c r="CU185" s="27">
        <v>171.27238670258092</v>
      </c>
      <c r="CV185" s="27">
        <v>548.886501142611</v>
      </c>
      <c r="CW185" s="9">
        <v>255.50882997363303</v>
      </c>
      <c r="CX185" s="9">
        <v>1020.2437728262762</v>
      </c>
      <c r="CY185" s="9">
        <v>137.64761900437301</v>
      </c>
      <c r="CZ185" s="9">
        <v>157.2354611139717</v>
      </c>
      <c r="DA185" s="9">
        <v>211.15445547739662</v>
      </c>
      <c r="DB185" s="9">
        <v>2017.7799702491759</v>
      </c>
      <c r="DC185" s="27">
        <v>309.64122911872744</v>
      </c>
      <c r="DD185" s="9">
        <v>6485.5402818027851</v>
      </c>
      <c r="DE185" s="9">
        <v>456.0326057320674</v>
      </c>
      <c r="DF185" s="9">
        <v>459.36495535273815</v>
      </c>
      <c r="DG185" s="9">
        <v>462.95032919667472</v>
      </c>
      <c r="DH185" s="9">
        <v>467.09442760158731</v>
      </c>
      <c r="DI185" s="9">
        <v>422.86351792500466</v>
      </c>
      <c r="DJ185" s="9">
        <v>1060.2971828403217</v>
      </c>
      <c r="DK185" s="9">
        <v>1067.7484193150528</v>
      </c>
      <c r="DL185" s="9">
        <v>1160.6498017406607</v>
      </c>
      <c r="DM185" s="9">
        <v>1041.2493089574239</v>
      </c>
      <c r="DN185" s="9">
        <v>387.54190687752202</v>
      </c>
      <c r="DO185" s="9">
        <v>381.26379771853527</v>
      </c>
      <c r="DP185" s="9">
        <v>411.04843938337001</v>
      </c>
      <c r="DQ185" s="9">
        <v>375.55901209209458</v>
      </c>
      <c r="DR185" s="9">
        <v>7621.2080067540828</v>
      </c>
      <c r="DS185" s="9">
        <v>462.19053919662514</v>
      </c>
      <c r="DT185" s="9">
        <v>549.60317104552428</v>
      </c>
      <c r="DU185" s="9">
        <v>1080.9171469795676</v>
      </c>
      <c r="DV185" s="9">
        <v>1216.4171499453694</v>
      </c>
      <c r="DW185" s="9">
        <v>173.5854463181571</v>
      </c>
      <c r="DX185" s="9">
        <v>528.05459921808188</v>
      </c>
      <c r="DY185" s="9">
        <v>554.05947466036014</v>
      </c>
      <c r="DZ185" s="9">
        <v>1133.5582938693865</v>
      </c>
      <c r="EA185" s="9">
        <v>1216.0413124764311</v>
      </c>
      <c r="EB185" s="9">
        <v>252.25341684152687</v>
      </c>
      <c r="EC185" s="9">
        <v>249.23382877966782</v>
      </c>
      <c r="ED185" s="17">
        <v>966.88896923064704</v>
      </c>
      <c r="EE185" s="9">
        <v>560.31464019130829</v>
      </c>
      <c r="EF185" s="9">
        <v>1577.7352108419534</v>
      </c>
      <c r="EG185" s="9">
        <v>1360.2660036040691</v>
      </c>
      <c r="EH185" s="9">
        <v>290.48142294500502</v>
      </c>
      <c r="EI185" s="9">
        <v>1088.6281893176335</v>
      </c>
      <c r="EJ185" s="9">
        <v>460.69556738834387</v>
      </c>
      <c r="EK185" s="9">
        <v>454.35103094993383</v>
      </c>
      <c r="EL185" s="9">
        <v>441.1010679723729</v>
      </c>
      <c r="EM185" s="9">
        <v>157.99854493862284</v>
      </c>
      <c r="EN185" s="9">
        <v>294.17280888110042</v>
      </c>
      <c r="EO185" s="9">
        <v>231.50672172796831</v>
      </c>
      <c r="EP185" s="9">
        <v>204.00288915756894</v>
      </c>
      <c r="EQ185" s="9">
        <v>315.37509065571294</v>
      </c>
      <c r="ER185" s="9">
        <v>334.08532442688772</v>
      </c>
      <c r="ES185" s="9">
        <v>149.17233432563802</v>
      </c>
      <c r="ET185" s="9">
        <v>281.41546194212987</v>
      </c>
      <c r="EU185" s="9">
        <v>120.91265620722668</v>
      </c>
      <c r="EV185" s="9">
        <v>252.32028404591628</v>
      </c>
      <c r="EW185" s="9">
        <v>193.41949631903029</v>
      </c>
      <c r="EX185" s="9">
        <v>205.44215237568375</v>
      </c>
      <c r="EY185" s="9">
        <v>181.42947444062543</v>
      </c>
      <c r="EZ185" s="9">
        <v>202.85971673004002</v>
      </c>
      <c r="FA185" s="9">
        <v>201.84001594325767</v>
      </c>
      <c r="FB185" s="9">
        <v>144.0648724439514</v>
      </c>
      <c r="FC185" s="9">
        <v>747.48618152117319</v>
      </c>
      <c r="FD185" s="9">
        <v>5246.4378175656693</v>
      </c>
      <c r="FE185" s="9">
        <v>361.02671744377039</v>
      </c>
      <c r="FF185" s="9">
        <v>1178.6849058381647</v>
      </c>
      <c r="FG185" s="9">
        <v>1260.6529181626092</v>
      </c>
      <c r="FH185" s="9">
        <v>708.08524285667841</v>
      </c>
      <c r="FI185" s="9">
        <v>528.48204089574972</v>
      </c>
      <c r="FJ185" s="9">
        <v>29.656465082924299</v>
      </c>
      <c r="FK185" s="9">
        <v>30.596875616006443</v>
      </c>
      <c r="FL185" s="9">
        <v>402.93258769341463</v>
      </c>
      <c r="FM185" s="9">
        <v>533.11128028949599</v>
      </c>
      <c r="FN185" s="9">
        <v>1161.9848918114005</v>
      </c>
      <c r="FO185" s="9">
        <v>187.01971959193568</v>
      </c>
      <c r="FP185" s="9">
        <v>582.28886863528589</v>
      </c>
      <c r="FQ185" s="9">
        <v>493.01756788183957</v>
      </c>
      <c r="FR185" s="9">
        <v>583.04662316318661</v>
      </c>
      <c r="FS185" s="9">
        <v>457.22283689505235</v>
      </c>
      <c r="FT185" s="9">
        <v>665.53767890486779</v>
      </c>
      <c r="FU185" s="9">
        <v>0.75801963236559133</v>
      </c>
      <c r="FV185" s="9">
        <v>720.68241360932666</v>
      </c>
      <c r="FW185" s="9">
        <v>720.70801217121084</v>
      </c>
      <c r="FX185" s="9">
        <v>178.65171158342827</v>
      </c>
      <c r="FY185" s="9">
        <v>214.09407118780854</v>
      </c>
      <c r="FZ185" s="9">
        <v>158.94413663039796</v>
      </c>
      <c r="GA185" s="9">
        <v>168.10975310022638</v>
      </c>
      <c r="GB185" s="9">
        <v>127.12568826462632</v>
      </c>
      <c r="GC185" s="9">
        <v>192.7542034685512</v>
      </c>
      <c r="GD185" s="9">
        <v>159.39095297600232</v>
      </c>
      <c r="GE185" s="9">
        <v>141.87333595296349</v>
      </c>
      <c r="GF185" s="9">
        <v>110.67777928973508</v>
      </c>
      <c r="GG185" s="9">
        <v>174.09063327056643</v>
      </c>
      <c r="GH185" s="9">
        <v>180.05911036714198</v>
      </c>
      <c r="GI185" s="9">
        <v>739.30936680376874</v>
      </c>
      <c r="GJ185" s="9">
        <v>19.405133140669413</v>
      </c>
      <c r="GK185" s="9">
        <v>17.998804171841943</v>
      </c>
      <c r="GL185" s="9">
        <v>3.6901098323268759</v>
      </c>
      <c r="GM185" s="9">
        <v>1.3950735149536182</v>
      </c>
      <c r="GN185" s="9">
        <v>1.7089251574306714</v>
      </c>
      <c r="GO185" s="9">
        <v>3.5637403058585861</v>
      </c>
      <c r="GP185" s="9">
        <v>1.8283438211347243</v>
      </c>
      <c r="GQ185" s="9">
        <v>6.4436698351242727</v>
      </c>
      <c r="GR185" s="9">
        <v>0.4732978822584436</v>
      </c>
      <c r="GS185" s="9">
        <v>5.4919974711375383</v>
      </c>
      <c r="GT185" s="9">
        <v>1.7927311355941085</v>
      </c>
      <c r="GU185" s="9">
        <v>203.25932154911507</v>
      </c>
      <c r="GV185" s="9">
        <v>175.8765284685324</v>
      </c>
      <c r="GW185" s="9">
        <v>141.33343706620798</v>
      </c>
      <c r="GX185" s="9">
        <v>178.9489791955981</v>
      </c>
      <c r="GY185" s="9">
        <v>179.12005203387486</v>
      </c>
      <c r="GZ185" s="9">
        <v>126.92247235654861</v>
      </c>
      <c r="HA185" s="9">
        <v>267.99196111488209</v>
      </c>
      <c r="HB185" s="9">
        <v>122.47474519156354</v>
      </c>
      <c r="HC185" s="9">
        <v>148.1888731373881</v>
      </c>
      <c r="HD185" s="9">
        <v>169.98810554122889</v>
      </c>
      <c r="HE185" s="9">
        <v>110.36478746888282</v>
      </c>
      <c r="HF185" s="9">
        <v>146.71735713985274</v>
      </c>
      <c r="HG185" s="9">
        <v>128.22775203085516</v>
      </c>
      <c r="HH185" s="9">
        <v>17.111703271534104</v>
      </c>
      <c r="HI185" s="9">
        <v>1.2496489316672237</v>
      </c>
      <c r="HJ185" s="9">
        <v>18.53688518113227</v>
      </c>
      <c r="HK185" s="9">
        <v>0.54316280223889957</v>
      </c>
      <c r="HL185" s="34">
        <v>263.20386964573834</v>
      </c>
      <c r="HM185" s="9">
        <v>225.2207561604842</v>
      </c>
      <c r="HN185" s="34">
        <v>271.87192357343298</v>
      </c>
      <c r="HO185" s="9">
        <v>1.3835476263639828</v>
      </c>
      <c r="HP185" s="9">
        <v>1.7854181874477382</v>
      </c>
      <c r="HQ185" s="9">
        <v>0.72894932516123812</v>
      </c>
      <c r="HR185" s="9">
        <v>2.1865483599918174</v>
      </c>
      <c r="HS185" s="9">
        <v>6.7327831849833268</v>
      </c>
      <c r="HT185" s="9">
        <v>0.72756804566282396</v>
      </c>
      <c r="HU185" s="9">
        <v>0.61757389051553857</v>
      </c>
      <c r="HV185" s="9">
        <v>1.0588286062622174</v>
      </c>
      <c r="HW185" s="9">
        <v>4.5490362718150505</v>
      </c>
      <c r="HX185" s="9">
        <v>1.058750191885216</v>
      </c>
      <c r="HY185" s="9">
        <v>1.6856831512208892</v>
      </c>
      <c r="HZ185" s="9">
        <v>0.69954851018581854</v>
      </c>
      <c r="IA185" s="9">
        <v>2.2433787281384574</v>
      </c>
      <c r="IB185" s="9">
        <v>1.4195106016097072</v>
      </c>
      <c r="IC185" s="9">
        <v>1.9384756679265349</v>
      </c>
      <c r="ID185" s="9">
        <v>1.473627878486067</v>
      </c>
      <c r="IE185" s="9">
        <v>2.2826643065164571</v>
      </c>
      <c r="IF185" s="9">
        <v>2.0468811088464847</v>
      </c>
      <c r="IG185" s="9">
        <v>1.3981125715365217</v>
      </c>
      <c r="IH185" s="9">
        <v>1.012829648988109</v>
      </c>
      <c r="II185" s="9">
        <v>215.25366053964564</v>
      </c>
      <c r="IJ185" s="9">
        <v>254.31148711660882</v>
      </c>
      <c r="IK185" s="9">
        <v>239.61341477970001</v>
      </c>
      <c r="IL185" s="9">
        <v>202.79961414671223</v>
      </c>
      <c r="IM185" s="9">
        <v>310.81499341935057</v>
      </c>
      <c r="IN185" s="9">
        <v>209.0481034599504</v>
      </c>
      <c r="IO185" s="9">
        <v>207.49511366132182</v>
      </c>
      <c r="IP185" s="9">
        <v>215.55598520415609</v>
      </c>
      <c r="IQ185" s="9">
        <v>137.42274010720439</v>
      </c>
      <c r="IR185" s="9">
        <v>132.04513051742032</v>
      </c>
      <c r="IS185" s="9">
        <v>302.46748154474977</v>
      </c>
      <c r="IT185" s="9">
        <v>196.87793001011727</v>
      </c>
      <c r="IU185" s="9">
        <v>283.96731018474571</v>
      </c>
      <c r="IV185" s="9">
        <v>210.8654209051557</v>
      </c>
      <c r="IW185" s="9">
        <v>158.52585687492521</v>
      </c>
      <c r="IX185" s="9">
        <v>150.19882524813625</v>
      </c>
      <c r="IY185" s="9">
        <v>146.22940205562711</v>
      </c>
      <c r="IZ185" s="9">
        <v>151.61680697763339</v>
      </c>
      <c r="JA185" s="9">
        <v>149.47764956730424</v>
      </c>
      <c r="JB185" s="9">
        <v>125.9209784156738</v>
      </c>
      <c r="JC185" s="9">
        <v>193.32796753281681</v>
      </c>
      <c r="JD185" s="9">
        <v>235.9597899981693</v>
      </c>
      <c r="JE185" s="9">
        <v>1.978171372105983</v>
      </c>
      <c r="JF185" s="9">
        <v>0.57015856103218354</v>
      </c>
      <c r="JG185" s="9">
        <v>1.0587648378156684</v>
      </c>
      <c r="JH185" s="9">
        <v>1.4421475436851598</v>
      </c>
      <c r="JI185" s="9">
        <v>1.7748033432933437</v>
      </c>
      <c r="JJ185" s="9">
        <v>2.1705574756714707</v>
      </c>
      <c r="JK185" s="9">
        <v>2.3131718954108829</v>
      </c>
      <c r="JL185" s="9">
        <v>2.4292837702283472</v>
      </c>
      <c r="JM185" s="9">
        <v>1.6849107852450826</v>
      </c>
      <c r="JN185" s="9">
        <v>1.6730002881813333</v>
      </c>
      <c r="JO185" s="9">
        <v>1.8810503926529143</v>
      </c>
      <c r="JP185" s="9">
        <v>1.8544727427425567</v>
      </c>
      <c r="JQ185" s="9">
        <v>1.1619960621616696</v>
      </c>
      <c r="JR185" s="9">
        <v>1.1294123933285578</v>
      </c>
      <c r="JS185" s="9">
        <v>2.6795914011481727</v>
      </c>
      <c r="JT185" s="9">
        <v>2.3861381243344639</v>
      </c>
      <c r="JU185" s="9">
        <v>1.5247811298437552</v>
      </c>
      <c r="JV185" s="9">
        <v>1.4767756245702497</v>
      </c>
      <c r="JW185" s="9">
        <v>3.4885631556929715</v>
      </c>
      <c r="JX185" s="9">
        <v>2.8600765481409827</v>
      </c>
      <c r="JY185" s="9">
        <v>1.9533644241365571</v>
      </c>
      <c r="JZ185" s="9">
        <v>1.936431135396691</v>
      </c>
      <c r="KA185" s="9">
        <v>1.3123671729330197</v>
      </c>
      <c r="KB185" s="9">
        <v>1.1402008531074936</v>
      </c>
      <c r="KC185" s="9">
        <v>0.98508782879475953</v>
      </c>
      <c r="KD185" s="9">
        <v>1.0639036200218723</v>
      </c>
      <c r="KE185" s="9">
        <v>0.88636645863361652</v>
      </c>
      <c r="KF185" s="9">
        <v>1.4508364942626928</v>
      </c>
      <c r="KG185" s="9">
        <v>0.57874985925689804</v>
      </c>
      <c r="KH185" s="9">
        <v>1.0060928917438721</v>
      </c>
      <c r="KI185" s="9">
        <v>2.1329275591381314</v>
      </c>
      <c r="KJ185" s="9">
        <v>0.75566457589676117</v>
      </c>
      <c r="KK185" s="9">
        <v>0.58108978963024849</v>
      </c>
      <c r="KL185" s="9">
        <v>2.1228429210261019</v>
      </c>
      <c r="KM185" s="9">
        <v>2.0566556152147437</v>
      </c>
      <c r="KN185" s="9">
        <v>0.83331225520823038</v>
      </c>
      <c r="KO185" s="9">
        <v>0.72099490862502014</v>
      </c>
      <c r="KP185" s="9">
        <v>2.5935942807463181</v>
      </c>
      <c r="KQ185" s="9">
        <v>0.33394715683759374</v>
      </c>
      <c r="KR185" s="9">
        <v>0.29313276033094937</v>
      </c>
      <c r="KS185" s="9">
        <v>0.29531613347573027</v>
      </c>
      <c r="KT185" s="9">
        <v>0.24411882368265472</v>
      </c>
      <c r="KU185" s="9">
        <v>80.09192652606724</v>
      </c>
      <c r="KV185" s="27">
        <v>1.581417646946675</v>
      </c>
      <c r="KW185" s="27">
        <v>1.0026059714623032</v>
      </c>
      <c r="KX185" s="27">
        <v>1.9866861074344024</v>
      </c>
      <c r="KY185" s="27">
        <v>1.2641120893991988</v>
      </c>
      <c r="KZ185" s="27">
        <v>1.1295541767298412</v>
      </c>
      <c r="LA185" s="27">
        <v>1.3765606465394464</v>
      </c>
      <c r="LB185" s="27">
        <v>0.59978652669436783</v>
      </c>
      <c r="LC185" s="27">
        <v>0.86684942219735883</v>
      </c>
      <c r="LD185" s="27">
        <v>1.3621976456747638</v>
      </c>
      <c r="LE185" s="27">
        <v>1.5826153731783323</v>
      </c>
      <c r="LF185" s="27">
        <v>1.0606503075782578</v>
      </c>
      <c r="LG185" s="27">
        <v>1.026697015681193</v>
      </c>
      <c r="LH185" s="27">
        <v>0.96754206877627957</v>
      </c>
      <c r="LI185" s="27">
        <v>0.94700530143739392</v>
      </c>
      <c r="LJ185" s="9">
        <v>112.63079674897756</v>
      </c>
      <c r="LK185" s="27">
        <v>309.64122911872744</v>
      </c>
      <c r="LL185" s="9">
        <v>1.9979492227272797</v>
      </c>
      <c r="LM185" s="9">
        <v>3.2976724988648809</v>
      </c>
      <c r="LN185" s="9">
        <v>2.5964653696095681</v>
      </c>
      <c r="LO185" s="9">
        <v>2.4259253237744782</v>
      </c>
      <c r="LP185" s="9">
        <v>3.6534313105831728</v>
      </c>
      <c r="LQ185" s="9">
        <v>4.0009865341027773</v>
      </c>
      <c r="LR185" s="9">
        <v>3.9557989426255533</v>
      </c>
      <c r="LS185" s="9">
        <v>4.5200810549681538</v>
      </c>
      <c r="LT185" s="9">
        <v>303.14405032044874</v>
      </c>
      <c r="LU185" s="9">
        <v>289.84497972423924</v>
      </c>
      <c r="LV185" s="9">
        <v>320.16302440280208</v>
      </c>
      <c r="LW185" s="9">
        <v>272.48037429784631</v>
      </c>
      <c r="LX185" s="9">
        <v>286.9158080309266</v>
      </c>
      <c r="LY185" s="9">
        <v>261.39342666666442</v>
      </c>
      <c r="LZ185" s="9">
        <v>288.99895140127097</v>
      </c>
      <c r="MA185" s="9">
        <v>346.80144098547794</v>
      </c>
      <c r="MB185" s="9">
        <v>217.46744098547785</v>
      </c>
      <c r="MC185" s="9">
        <v>299.10656472868527</v>
      </c>
      <c r="MD185" s="9">
        <v>358.40762999836869</v>
      </c>
      <c r="ME185" s="9">
        <v>246.98935373590842</v>
      </c>
      <c r="MF185" s="9">
        <v>271.25882911379256</v>
      </c>
      <c r="MG185" s="9">
        <v>278.1973965641331</v>
      </c>
      <c r="MH185" s="9">
        <v>293.65447342557991</v>
      </c>
      <c r="MI185" s="9">
        <v>264.27353316307949</v>
      </c>
      <c r="MJ185" s="9">
        <v>244.75924653250723</v>
      </c>
      <c r="MK185" s="9">
        <v>281.06226577775954</v>
      </c>
      <c r="ML185" s="9">
        <v>378.9365862186209</v>
      </c>
      <c r="MM185" s="9">
        <v>441.92028283120322</v>
      </c>
      <c r="MN185" s="9">
        <v>413.28429458853526</v>
      </c>
      <c r="MO185" s="9">
        <v>220.14083519025385</v>
      </c>
      <c r="MP185" s="9">
        <v>198.37429953980498</v>
      </c>
      <c r="MQ185" s="9">
        <v>250.9534727492717</v>
      </c>
      <c r="MR185" s="9">
        <v>258.55349159023604</v>
      </c>
      <c r="MS185" s="9">
        <v>269.40654476571711</v>
      </c>
      <c r="MT185" s="9">
        <v>245.75198763417455</v>
      </c>
      <c r="MU185" s="9">
        <v>264.87210696514956</v>
      </c>
      <c r="MV185" s="9">
        <v>324.50707383070005</v>
      </c>
      <c r="MW185" s="9">
        <v>104.53780878756378</v>
      </c>
      <c r="MX185" s="9">
        <v>102.38668531090141</v>
      </c>
      <c r="MY185" s="9">
        <v>104.63279221594556</v>
      </c>
      <c r="MZ185" s="9">
        <v>110.61678264667015</v>
      </c>
      <c r="NA185" s="9">
        <v>109.3799850690302</v>
      </c>
      <c r="NB185" s="9">
        <v>118.95339324525753</v>
      </c>
      <c r="NC185" s="9">
        <v>99.907615366666676</v>
      </c>
      <c r="ND185" s="9">
        <v>84.98952444108798</v>
      </c>
      <c r="NE185" s="9">
        <v>277.20955333333336</v>
      </c>
      <c r="NF185" s="9">
        <v>285.9146833333333</v>
      </c>
      <c r="NG185" s="9">
        <v>10.730344082024624</v>
      </c>
      <c r="NH185" s="9">
        <v>13.724414711664878</v>
      </c>
      <c r="NI185" s="9">
        <v>9.0017651653483863</v>
      </c>
      <c r="NJ185" s="9">
        <v>108.41907626766918</v>
      </c>
      <c r="NK185" s="9">
        <v>247.72685425773872</v>
      </c>
      <c r="NL185" s="9">
        <v>212.09383085413037</v>
      </c>
      <c r="NM185" s="9">
        <v>172.20019445907963</v>
      </c>
      <c r="NN185" s="9">
        <v>1.8512896522682005</v>
      </c>
      <c r="NO185" s="9">
        <v>2.0274065638513608</v>
      </c>
      <c r="NP185" s="27">
        <v>94.063626008254104</v>
      </c>
      <c r="NQ185" s="27">
        <v>129.70240489592274</v>
      </c>
      <c r="NR185" s="27">
        <v>99.01018557191631</v>
      </c>
      <c r="NS185" s="27">
        <v>197.34554407342802</v>
      </c>
      <c r="NT185" s="27">
        <v>108.51446881493574</v>
      </c>
      <c r="NU185" s="27">
        <v>250.06547467349819</v>
      </c>
      <c r="NV185" s="27">
        <v>1791.9596622402373</v>
      </c>
      <c r="NW185" s="27">
        <v>345.25002033431161</v>
      </c>
      <c r="NX185" s="27">
        <v>299.44410744917582</v>
      </c>
      <c r="NY185" s="27">
        <v>228.06211732921327</v>
      </c>
      <c r="NZ185" s="27">
        <v>112.02653969627664</v>
      </c>
      <c r="OA185" s="27">
        <v>112.21508921040399</v>
      </c>
      <c r="OB185" s="27">
        <v>112.30245950040518</v>
      </c>
      <c r="OC185" s="27">
        <v>168.59424567628054</v>
      </c>
      <c r="OD185" s="27">
        <v>1126.8423586954273</v>
      </c>
      <c r="OE185" s="27">
        <v>184.92724167786051</v>
      </c>
      <c r="OF185" s="27">
        <v>2501.12218119811</v>
      </c>
      <c r="OG185" s="27">
        <v>3115.0927901252244</v>
      </c>
      <c r="OH185" s="27">
        <v>7025.8949374625245</v>
      </c>
      <c r="OI185" s="27">
        <v>2854.6292464686971</v>
      </c>
      <c r="OJ185" s="9">
        <v>312.79810556060397</v>
      </c>
      <c r="OK185" s="9">
        <v>249.33163391536436</v>
      </c>
      <c r="OL185" s="9">
        <v>44.257489521448321</v>
      </c>
      <c r="OM185" s="9">
        <v>134.69488170513858</v>
      </c>
      <c r="ON185" s="9">
        <v>395.43559028469542</v>
      </c>
      <c r="OO185" s="9">
        <v>244.62675510592152</v>
      </c>
      <c r="OP185" s="9">
        <v>115.77190654602386</v>
      </c>
      <c r="OQ185" s="9">
        <v>119.49160525445456</v>
      </c>
      <c r="OR185" s="9">
        <v>173.76876335390546</v>
      </c>
      <c r="OS185" s="9">
        <v>206.46981185601837</v>
      </c>
      <c r="OT185" s="9">
        <v>274.20968955423035</v>
      </c>
      <c r="OU185" s="9">
        <v>414.37361526722037</v>
      </c>
      <c r="OV185" s="9">
        <v>237.7612853858256</v>
      </c>
      <c r="OW185" s="9">
        <v>285.95597730529596</v>
      </c>
      <c r="OX185" s="9">
        <v>237.78929539253423</v>
      </c>
      <c r="OY185" s="9">
        <v>216.59496862377205</v>
      </c>
      <c r="OZ185" s="9">
        <v>201.58406595318834</v>
      </c>
      <c r="PA185" s="9">
        <v>168.27417447673196</v>
      </c>
      <c r="PB185" s="9">
        <v>166.15264653124552</v>
      </c>
      <c r="PC185" s="9">
        <v>168.02894149951032</v>
      </c>
      <c r="PD185" s="9">
        <v>165.39470240737396</v>
      </c>
      <c r="PE185" s="9">
        <v>256.39412160411143</v>
      </c>
    </row>
    <row r="186" spans="1:421" ht="15.75">
      <c r="A186" s="2">
        <v>45658</v>
      </c>
      <c r="B186" s="9">
        <v>260.57393066666668</v>
      </c>
      <c r="C186" s="9">
        <v>118.95766400000001</v>
      </c>
      <c r="D186" s="9">
        <v>225.05504000000005</v>
      </c>
      <c r="E186" s="9">
        <v>1328.27</v>
      </c>
      <c r="F186" s="9">
        <v>165.33333333333334</v>
      </c>
      <c r="G186" s="9">
        <v>377</v>
      </c>
      <c r="H186" s="9">
        <v>178.48008513333332</v>
      </c>
      <c r="I186" s="9">
        <v>185.29999999999998</v>
      </c>
      <c r="J186" s="9">
        <v>143.29915599999998</v>
      </c>
      <c r="K186" s="9">
        <v>167.24796183333331</v>
      </c>
      <c r="L186" s="9">
        <v>135.33333333333334</v>
      </c>
      <c r="M186" s="9">
        <v>1305.2966666666669</v>
      </c>
      <c r="N186" s="9">
        <v>280</v>
      </c>
      <c r="O186" s="9">
        <v>131.17504589000001</v>
      </c>
      <c r="P186" s="9">
        <v>172.18102662199999</v>
      </c>
      <c r="Q186" s="9">
        <v>147.20436800000002</v>
      </c>
      <c r="R186" s="9">
        <v>146.80125877083333</v>
      </c>
      <c r="S186" s="9">
        <v>135.09110864659868</v>
      </c>
      <c r="T186" s="9">
        <v>117.12425105853333</v>
      </c>
      <c r="U186" s="9">
        <v>539.81287162009994</v>
      </c>
      <c r="V186" s="9">
        <v>180.88594399272725</v>
      </c>
      <c r="W186" s="9">
        <v>207.66666666666666</v>
      </c>
      <c r="X186" s="9">
        <v>1334.8333333333333</v>
      </c>
      <c r="Y186" s="9">
        <v>177.22716123333331</v>
      </c>
      <c r="Z186" s="9">
        <v>301.86461190619696</v>
      </c>
      <c r="AA186" s="17">
        <v>274.84295329333332</v>
      </c>
      <c r="AB186" s="9">
        <v>369.66666666666669</v>
      </c>
      <c r="AC186" s="9">
        <v>820.66666666666663</v>
      </c>
      <c r="AD186" s="9">
        <v>369.33333333333331</v>
      </c>
      <c r="AE186" s="9">
        <v>1533.2180033645307</v>
      </c>
      <c r="AF186" s="9">
        <v>1299.2575973866669</v>
      </c>
      <c r="AG186" s="9">
        <v>1352.9678829832822</v>
      </c>
      <c r="AH186" s="9">
        <v>1366.9500634096876</v>
      </c>
      <c r="AI186" s="9">
        <v>1353.2768357666585</v>
      </c>
      <c r="AJ186" s="9">
        <v>1307.876435175667</v>
      </c>
      <c r="AK186" s="9">
        <v>2032.2167545683976</v>
      </c>
      <c r="AL186" s="9">
        <v>205.03718082341018</v>
      </c>
      <c r="AM186" s="9">
        <v>181.48691031305816</v>
      </c>
      <c r="AN186" s="9">
        <v>142.72299403513071</v>
      </c>
      <c r="AO186" s="9">
        <v>181.15030904727269</v>
      </c>
      <c r="AP186" s="9">
        <v>296.33333333333331</v>
      </c>
      <c r="AQ186" s="9">
        <v>250.71458123333332</v>
      </c>
      <c r="AR186" s="9">
        <v>177.20000000000002</v>
      </c>
      <c r="AS186" s="9">
        <v>165.83333333333334</v>
      </c>
      <c r="AT186" s="9">
        <v>175.33333333333334</v>
      </c>
      <c r="AU186" s="9">
        <v>175.26666666666668</v>
      </c>
      <c r="AV186" s="9">
        <v>151.43333333333334</v>
      </c>
      <c r="AW186" s="9">
        <v>215.10000000000002</v>
      </c>
      <c r="AX186" s="9">
        <v>136.33333333333331</v>
      </c>
      <c r="AY186" s="9">
        <v>203.76666666666665</v>
      </c>
      <c r="AZ186" s="9">
        <v>145.5333333333333</v>
      </c>
      <c r="BA186" s="9">
        <v>130.70000000000002</v>
      </c>
      <c r="BB186" s="9">
        <v>138.83333333333334</v>
      </c>
      <c r="BC186" s="9">
        <v>198.10000000000002</v>
      </c>
      <c r="BD186" s="9">
        <v>101.73333333333335</v>
      </c>
      <c r="BE186" s="9">
        <v>171.2</v>
      </c>
      <c r="BF186" s="9">
        <v>155.03333333333333</v>
      </c>
      <c r="BG186" s="9">
        <v>94.999999999999986</v>
      </c>
      <c r="BH186" s="9">
        <v>148.13333333333333</v>
      </c>
      <c r="BI186" s="9">
        <v>185.32032244378448</v>
      </c>
      <c r="BJ186" s="9">
        <v>169.98605751708095</v>
      </c>
      <c r="BK186" s="9">
        <v>206.993733562778</v>
      </c>
      <c r="BL186" s="9">
        <v>143.58719920615229</v>
      </c>
      <c r="BM186" s="9">
        <v>122.80220737031354</v>
      </c>
      <c r="BN186" s="9">
        <v>138.04411477649819</v>
      </c>
      <c r="BO186" s="9">
        <v>161.87464045346991</v>
      </c>
      <c r="BP186" s="9">
        <v>194.12347309343022</v>
      </c>
      <c r="BQ186" s="9">
        <v>234.43526170798901</v>
      </c>
      <c r="BR186" s="9">
        <v>130.41709053916583</v>
      </c>
      <c r="BS186" s="9">
        <v>143.72661726583615</v>
      </c>
      <c r="BT186" s="9">
        <v>172.70519669742592</v>
      </c>
      <c r="BU186" s="9">
        <v>186.01126637189407</v>
      </c>
      <c r="BV186" s="9">
        <v>213.69841269841268</v>
      </c>
      <c r="BW186" s="9">
        <v>161.03333333333333</v>
      </c>
      <c r="BX186" s="9">
        <v>248</v>
      </c>
      <c r="BY186" s="9">
        <v>170.5</v>
      </c>
      <c r="BZ186" s="9">
        <v>191.3</v>
      </c>
      <c r="CA186" s="9">
        <v>260.97604403039844</v>
      </c>
      <c r="CB186" s="9">
        <v>177.4361111111111</v>
      </c>
      <c r="CC186" s="9">
        <v>1922.5772686009193</v>
      </c>
      <c r="CD186" s="9">
        <v>3103.0063095000005</v>
      </c>
      <c r="CE186" s="9">
        <v>3482.8790079753248</v>
      </c>
      <c r="CF186" s="9">
        <v>4392.5440368610944</v>
      </c>
      <c r="CG186" s="9">
        <v>3450.5463965245635</v>
      </c>
      <c r="CH186" s="27">
        <v>7205.0872403237663</v>
      </c>
      <c r="CI186" s="27">
        <v>3687.5984330322276</v>
      </c>
      <c r="CJ186" s="27">
        <v>13831.216791299186</v>
      </c>
      <c r="CK186" s="27">
        <v>4487.7271443972422</v>
      </c>
      <c r="CL186" s="27">
        <v>215.22904467296743</v>
      </c>
      <c r="CM186" s="27">
        <v>2733.7638650392814</v>
      </c>
      <c r="CN186" s="27">
        <v>11794.262039510633</v>
      </c>
      <c r="CO186" s="27">
        <v>13878.720281739599</v>
      </c>
      <c r="CP186" s="27">
        <v>14059.649999268708</v>
      </c>
      <c r="CQ186" s="27">
        <v>122.38682016511331</v>
      </c>
      <c r="CR186" s="27">
        <v>163.63758924908041</v>
      </c>
      <c r="CS186" s="27">
        <v>357.05648273521308</v>
      </c>
      <c r="CT186" s="27">
        <v>148.53272297494658</v>
      </c>
      <c r="CU186" s="27">
        <v>187.29071636404046</v>
      </c>
      <c r="CV186" s="27">
        <v>551.19985616613599</v>
      </c>
      <c r="CW186" s="9">
        <v>268.31990890582784</v>
      </c>
      <c r="CX186" s="9">
        <v>1018.5481446010419</v>
      </c>
      <c r="CY186" s="9">
        <v>138.71588571862335</v>
      </c>
      <c r="CZ186" s="9">
        <v>159.42559218624473</v>
      </c>
      <c r="DA186" s="9">
        <v>213.96283254003987</v>
      </c>
      <c r="DB186" s="9">
        <v>2092.8891931934186</v>
      </c>
      <c r="DC186" s="27">
        <v>309.39020467172691</v>
      </c>
      <c r="DD186" s="9">
        <v>6643.1909633231589</v>
      </c>
      <c r="DE186" s="9">
        <v>463.14515996849849</v>
      </c>
      <c r="DF186" s="9">
        <v>462.45560378840696</v>
      </c>
      <c r="DG186" s="9">
        <v>477.86409160054802</v>
      </c>
      <c r="DH186" s="9">
        <v>478.32226715288283</v>
      </c>
      <c r="DI186" s="9">
        <v>431.16245549681651</v>
      </c>
      <c r="DJ186" s="9">
        <v>1062.8963434771497</v>
      </c>
      <c r="DK186" s="9">
        <v>1065.0872074299957</v>
      </c>
      <c r="DL186" s="9">
        <v>1151.3361393231985</v>
      </c>
      <c r="DM186" s="9">
        <v>1050.2608672796773</v>
      </c>
      <c r="DN186" s="9">
        <v>397.7204094707547</v>
      </c>
      <c r="DO186" s="9">
        <v>385.33723532459192</v>
      </c>
      <c r="DP186" s="9">
        <v>416.22344763327084</v>
      </c>
      <c r="DQ186" s="9">
        <v>386.33581074826782</v>
      </c>
      <c r="DR186" s="9">
        <v>7828.7178533795704</v>
      </c>
      <c r="DS186" s="9">
        <v>470.87464176072848</v>
      </c>
      <c r="DT186" s="9">
        <v>569.46179107910245</v>
      </c>
      <c r="DU186" s="9">
        <v>1107.2183511649084</v>
      </c>
      <c r="DV186" s="9">
        <v>1240.2299410433313</v>
      </c>
      <c r="DW186" s="9">
        <v>174.12918698451841</v>
      </c>
      <c r="DX186" s="9">
        <v>527.11457828971254</v>
      </c>
      <c r="DY186" s="9">
        <v>554.12467624053124</v>
      </c>
      <c r="DZ186" s="9">
        <v>1158.3069537782676</v>
      </c>
      <c r="EA186" s="9">
        <v>1189.5423978262959</v>
      </c>
      <c r="EB186" s="9">
        <v>266.71328684749869</v>
      </c>
      <c r="EC186" s="9">
        <v>261.8552093628735</v>
      </c>
      <c r="ED186" s="17">
        <v>992.29456336541705</v>
      </c>
      <c r="EE186" s="9">
        <v>566.47767734208082</v>
      </c>
      <c r="EF186" s="9">
        <v>1526.2087176012867</v>
      </c>
      <c r="EG186" s="9">
        <v>1397.8772936824444</v>
      </c>
      <c r="EH186" s="9">
        <v>299.48529142724567</v>
      </c>
      <c r="EI186" s="9">
        <v>1146.3819595337739</v>
      </c>
      <c r="EJ186" s="9">
        <v>458.60566275491504</v>
      </c>
      <c r="EK186" s="9">
        <v>461.56161465445155</v>
      </c>
      <c r="EL186" s="9">
        <v>449.32661026724952</v>
      </c>
      <c r="EM186" s="9">
        <v>160.73827621388651</v>
      </c>
      <c r="EN186" s="9">
        <v>294.9509682234692</v>
      </c>
      <c r="EO186" s="9">
        <v>236.58643292991161</v>
      </c>
      <c r="EP186" s="9">
        <v>208.06713515778287</v>
      </c>
      <c r="EQ186" s="9">
        <v>318.19409601390549</v>
      </c>
      <c r="ER186" s="9">
        <v>334.48444435570838</v>
      </c>
      <c r="ES186" s="9">
        <v>151.79931177075366</v>
      </c>
      <c r="ET186" s="9">
        <v>282.49782461870586</v>
      </c>
      <c r="EU186" s="9">
        <v>121.7128661156941</v>
      </c>
      <c r="EV186" s="9">
        <v>270.57518669031214</v>
      </c>
      <c r="EW186" s="9">
        <v>197.21546418355436</v>
      </c>
      <c r="EX186" s="9">
        <v>207.22016454054796</v>
      </c>
      <c r="EY186" s="9">
        <v>186.63565736631298</v>
      </c>
      <c r="EZ186" s="9">
        <v>208.46877821576055</v>
      </c>
      <c r="FA186" s="9">
        <v>208.09632293728706</v>
      </c>
      <c r="FB186" s="9">
        <v>145.64947705233755</v>
      </c>
      <c r="FC186" s="9">
        <v>812.2760906211879</v>
      </c>
      <c r="FD186" s="9">
        <v>5274.5297392381617</v>
      </c>
      <c r="FE186" s="9">
        <v>379.87050499724995</v>
      </c>
      <c r="FF186" s="9">
        <v>1183.6006898033925</v>
      </c>
      <c r="FG186" s="9">
        <v>1407.265119501461</v>
      </c>
      <c r="FH186" s="9">
        <v>702.53225121290495</v>
      </c>
      <c r="FI186" s="9">
        <v>516.62377425160423</v>
      </c>
      <c r="FJ186" s="9">
        <v>30.966551091418289</v>
      </c>
      <c r="FK186" s="9">
        <v>32.055167811675759</v>
      </c>
      <c r="FL186" s="9">
        <v>400.28363695970449</v>
      </c>
      <c r="FM186" s="9">
        <v>553.11412705023656</v>
      </c>
      <c r="FN186" s="9">
        <v>1332.1597464140575</v>
      </c>
      <c r="FO186" s="9">
        <v>188.14087303370428</v>
      </c>
      <c r="FP186" s="9">
        <v>593.88009602582451</v>
      </c>
      <c r="FQ186" s="9">
        <v>500.16158341865628</v>
      </c>
      <c r="FR186" s="9">
        <v>607.38155780988552</v>
      </c>
      <c r="FS186" s="9">
        <v>452.47058623884737</v>
      </c>
      <c r="FT186" s="9">
        <v>665.85428939964311</v>
      </c>
      <c r="FU186" s="9">
        <v>0.76399702317776119</v>
      </c>
      <c r="FV186" s="9">
        <v>717.32696963980959</v>
      </c>
      <c r="FW186" s="9">
        <v>716.03881259644538</v>
      </c>
      <c r="FX186" s="9">
        <v>179.31462985183771</v>
      </c>
      <c r="FY186" s="9">
        <v>214.48016346507842</v>
      </c>
      <c r="FZ186" s="9">
        <v>159.05768609892283</v>
      </c>
      <c r="GA186" s="9">
        <v>167.69253123796545</v>
      </c>
      <c r="GB186" s="9">
        <v>128.36040941935431</v>
      </c>
      <c r="GC186" s="9">
        <v>193.23262624289623</v>
      </c>
      <c r="GD186" s="9">
        <v>161.57098826854468</v>
      </c>
      <c r="GE186" s="9">
        <v>141.94082813036417</v>
      </c>
      <c r="GF186" s="9">
        <v>110.16247174224357</v>
      </c>
      <c r="GG186" s="9">
        <v>175.46343116044278</v>
      </c>
      <c r="GH186" s="9">
        <v>178.83601799873287</v>
      </c>
      <c r="GI186" s="9">
        <v>734.28744015652887</v>
      </c>
      <c r="GJ186" s="9">
        <v>18.44030971852105</v>
      </c>
      <c r="GK186" s="9">
        <v>16.899099250261912</v>
      </c>
      <c r="GL186" s="9">
        <v>3.717495499759103</v>
      </c>
      <c r="GM186" s="9">
        <v>1.2906435706562596</v>
      </c>
      <c r="GN186" s="9">
        <v>1.5917031433655424</v>
      </c>
      <c r="GO186" s="9">
        <v>3.5513445317803267</v>
      </c>
      <c r="GP186" s="9">
        <v>1.7027458075150255</v>
      </c>
      <c r="GQ186" s="9">
        <v>6.5589057276597904</v>
      </c>
      <c r="GR186" s="9">
        <v>0.46628757397041559</v>
      </c>
      <c r="GS186" s="9">
        <v>5.5233408885079012</v>
      </c>
      <c r="GT186" s="9">
        <v>1.6856987793678966</v>
      </c>
      <c r="GU186" s="9">
        <v>196.94546371044714</v>
      </c>
      <c r="GV186" s="9">
        <v>174.20261005707272</v>
      </c>
      <c r="GW186" s="9">
        <v>134.59741781959468</v>
      </c>
      <c r="GX186" s="9">
        <v>172.82688253458716</v>
      </c>
      <c r="GY186" s="9">
        <v>173.66658086360704</v>
      </c>
      <c r="GZ186" s="9">
        <v>118.41666055136614</v>
      </c>
      <c r="HA186" s="9">
        <v>267.17097471517667</v>
      </c>
      <c r="HB186" s="9">
        <v>114.06134693636434</v>
      </c>
      <c r="HC186" s="9">
        <v>137.09601272440815</v>
      </c>
      <c r="HD186" s="9">
        <v>167.47030635003972</v>
      </c>
      <c r="HE186" s="9">
        <v>102.79442511994117</v>
      </c>
      <c r="HF186" s="9">
        <v>147.55468880005077</v>
      </c>
      <c r="HG186" s="9">
        <v>121.8522668624739</v>
      </c>
      <c r="HH186" s="9">
        <v>15.742366424504482</v>
      </c>
      <c r="HI186" s="9">
        <v>1.2422504570108184</v>
      </c>
      <c r="HJ186" s="9">
        <v>17.726623274720598</v>
      </c>
      <c r="HK186" s="9">
        <v>0.53868431796678773</v>
      </c>
      <c r="HL186" s="34">
        <v>260.91779673287095</v>
      </c>
      <c r="HM186" s="9">
        <v>220.32495091951125</v>
      </c>
      <c r="HN186" s="34">
        <v>265.40470210244746</v>
      </c>
      <c r="HO186" s="9">
        <v>1.3996545438548647</v>
      </c>
      <c r="HP186" s="9">
        <v>1.8645984770848527</v>
      </c>
      <c r="HQ186" s="9">
        <v>0.79278860215662739</v>
      </c>
      <c r="HR186" s="9">
        <v>2.2124144552973743</v>
      </c>
      <c r="HS186" s="9">
        <v>6.814932020261752</v>
      </c>
      <c r="HT186" s="9">
        <v>0.73855135068015099</v>
      </c>
      <c r="HU186" s="9">
        <v>0.61194641194397681</v>
      </c>
      <c r="HV186" s="9">
        <v>1.0411302817175652</v>
      </c>
      <c r="HW186" s="9">
        <v>4.4910334856723484</v>
      </c>
      <c r="HX186" s="9">
        <v>1.087627664240792</v>
      </c>
      <c r="HY186" s="9">
        <v>1.7702786643494577</v>
      </c>
      <c r="HZ186" s="9">
        <v>0.71373018006409317</v>
      </c>
      <c r="IA186" s="9">
        <v>2.2409854847035056</v>
      </c>
      <c r="IB186" s="9">
        <v>1.213606746165774</v>
      </c>
      <c r="IC186" s="9">
        <v>1.9829289829549581</v>
      </c>
      <c r="ID186" s="9">
        <v>1.4348142806777717</v>
      </c>
      <c r="IE186" s="9">
        <v>2.3642595107913338</v>
      </c>
      <c r="IF186" s="9">
        <v>2.1548941871974581</v>
      </c>
      <c r="IG186" s="9">
        <v>1.4082239005058002</v>
      </c>
      <c r="IH186" s="9">
        <v>1.0359284506831945</v>
      </c>
      <c r="II186" s="9">
        <v>221.5884857108351</v>
      </c>
      <c r="IJ186" s="9">
        <v>257.10588666090774</v>
      </c>
      <c r="IK186" s="9">
        <v>242.48065440016154</v>
      </c>
      <c r="IL186" s="9">
        <v>203.45352469414479</v>
      </c>
      <c r="IM186" s="9">
        <v>321.67973233373556</v>
      </c>
      <c r="IN186" s="9">
        <v>209.56577800133218</v>
      </c>
      <c r="IO186" s="9">
        <v>211.24945854494811</v>
      </c>
      <c r="IP186" s="9">
        <v>220.24478926708704</v>
      </c>
      <c r="IQ186" s="9">
        <v>138.78015554745701</v>
      </c>
      <c r="IR186" s="9">
        <v>129.11626362225823</v>
      </c>
      <c r="IS186" s="9">
        <v>312.4932437819528</v>
      </c>
      <c r="IT186" s="9">
        <v>199.63682914203582</v>
      </c>
      <c r="IU186" s="9">
        <v>236.75618546879247</v>
      </c>
      <c r="IV186" s="9">
        <v>205.25982550998049</v>
      </c>
      <c r="IW186" s="9">
        <v>160.37137548823532</v>
      </c>
      <c r="IX186" s="9">
        <v>151.97562433464972</v>
      </c>
      <c r="IY186" s="9">
        <v>148.4368686078657</v>
      </c>
      <c r="IZ186" s="9">
        <v>149.08253142024492</v>
      </c>
      <c r="JA186" s="9">
        <v>153.55466105333787</v>
      </c>
      <c r="JB186" s="9">
        <v>132.24028567991866</v>
      </c>
      <c r="JC186" s="9">
        <v>165.28522249448744</v>
      </c>
      <c r="JD186" s="9">
        <v>229.74489102562296</v>
      </c>
      <c r="JE186" s="9">
        <v>1.9919128435656295</v>
      </c>
      <c r="JF186" s="9">
        <v>0.5418869714156247</v>
      </c>
      <c r="JG186" s="9">
        <v>1.1223568471005787</v>
      </c>
      <c r="JH186" s="9">
        <v>1.5342588233159145</v>
      </c>
      <c r="JI186" s="9">
        <v>1.8765555492089403</v>
      </c>
      <c r="JJ186" s="9">
        <v>2.3092500122011947</v>
      </c>
      <c r="JK186" s="9">
        <v>2.4556171026458893</v>
      </c>
      <c r="JL186" s="9">
        <v>2.5706518727182908</v>
      </c>
      <c r="JM186" s="9">
        <v>1.7244295628123658</v>
      </c>
      <c r="JN186" s="9">
        <v>1.7056058189789309</v>
      </c>
      <c r="JO186" s="9">
        <v>1.975194494848548</v>
      </c>
      <c r="JP186" s="9">
        <v>1.952803278930582</v>
      </c>
      <c r="JQ186" s="9">
        <v>1.228004955052961</v>
      </c>
      <c r="JR186" s="9">
        <v>1.2069530262714552</v>
      </c>
      <c r="JS186" s="9">
        <v>2.7335777665512788</v>
      </c>
      <c r="JT186" s="9">
        <v>2.6258516140246382</v>
      </c>
      <c r="JU186" s="9">
        <v>1.5766261950548901</v>
      </c>
      <c r="JV186" s="9">
        <v>1.5225692383938201</v>
      </c>
      <c r="JW186" s="9">
        <v>3.1187932717108691</v>
      </c>
      <c r="JX186" s="9">
        <v>2.8696885925108337</v>
      </c>
      <c r="JY186" s="9">
        <v>2.0332065349056432</v>
      </c>
      <c r="JZ186" s="9">
        <v>2.026974234268426</v>
      </c>
      <c r="KA186" s="9">
        <v>1.3804658287805367</v>
      </c>
      <c r="KB186" s="9">
        <v>1.1425999933078801</v>
      </c>
      <c r="KC186" s="9">
        <v>0.88182510793598889</v>
      </c>
      <c r="KD186" s="9">
        <v>1.1055010912691674</v>
      </c>
      <c r="KE186" s="9">
        <v>0.81338831882922558</v>
      </c>
      <c r="KF186" s="9">
        <v>1.5669952008668224</v>
      </c>
      <c r="KG186" s="9">
        <v>0.60898598642128177</v>
      </c>
      <c r="KH186" s="9">
        <v>1.0148721366891511</v>
      </c>
      <c r="KI186" s="9">
        <v>2.1556383036995097</v>
      </c>
      <c r="KJ186" s="9">
        <v>0.72308362738253085</v>
      </c>
      <c r="KK186" s="9">
        <v>0.56042924307638209</v>
      </c>
      <c r="KL186" s="9">
        <v>2.318833063821613</v>
      </c>
      <c r="KM186" s="9">
        <v>2.1939936734779963</v>
      </c>
      <c r="KN186" s="9">
        <v>0.82966837311318065</v>
      </c>
      <c r="KO186" s="9">
        <v>0.73730339278214563</v>
      </c>
      <c r="KP186" s="9">
        <v>2.9373523364786642</v>
      </c>
      <c r="KQ186" s="9">
        <v>0.34353136453711569</v>
      </c>
      <c r="KR186" s="9">
        <v>0.30265016905384456</v>
      </c>
      <c r="KS186" s="9">
        <v>0.29825915521146895</v>
      </c>
      <c r="KT186" s="9">
        <v>0.23785701487215555</v>
      </c>
      <c r="KU186" s="9">
        <v>71.308010729604064</v>
      </c>
      <c r="KV186" s="27">
        <v>1.6897737766183765</v>
      </c>
      <c r="KW186" s="27">
        <v>0.97280525909594151</v>
      </c>
      <c r="KX186" s="27">
        <v>1.8736475780765678</v>
      </c>
      <c r="KY186" s="27">
        <v>1.2006761054457431</v>
      </c>
      <c r="KZ186" s="27">
        <v>0.96518367706835517</v>
      </c>
      <c r="LA186" s="27">
        <v>1.1963085414183383</v>
      </c>
      <c r="LB186" s="27">
        <v>0.52826855341420653</v>
      </c>
      <c r="LC186" s="27">
        <v>0.77475655285310907</v>
      </c>
      <c r="LD186" s="27">
        <v>1.3995865210275282</v>
      </c>
      <c r="LE186" s="27">
        <v>1.5726159223661587</v>
      </c>
      <c r="LF186" s="27">
        <v>1.0892194190747349</v>
      </c>
      <c r="LG186" s="27">
        <v>1.0718813497932695</v>
      </c>
      <c r="LH186" s="27">
        <v>0.97965606699917895</v>
      </c>
      <c r="LI186" s="27">
        <v>0.92192124871254322</v>
      </c>
      <c r="LJ186" s="9">
        <v>112.12120959995956</v>
      </c>
      <c r="LK186" s="27">
        <v>309.39020467172691</v>
      </c>
      <c r="LL186" s="9">
        <v>1.9419911270117416</v>
      </c>
      <c r="LM186" s="9">
        <v>3.3262124150939414</v>
      </c>
      <c r="LN186" s="9">
        <v>2.7508468058284761</v>
      </c>
      <c r="LO186" s="9">
        <v>2.6452221616013505</v>
      </c>
      <c r="LP186" s="9">
        <v>3.7264822882700415</v>
      </c>
      <c r="LQ186" s="9">
        <v>4.0837224951735474</v>
      </c>
      <c r="LR186" s="9">
        <v>3.6209613577858564</v>
      </c>
      <c r="LS186" s="9">
        <v>4.9547942352360073</v>
      </c>
      <c r="LT186" s="9">
        <v>304.84902121474374</v>
      </c>
      <c r="LU186" s="9">
        <v>291.50618510379257</v>
      </c>
      <c r="LV186" s="9">
        <v>321.0899247528983</v>
      </c>
      <c r="LW186" s="9">
        <v>274.07074960377855</v>
      </c>
      <c r="LX186" s="9">
        <v>293.6229592281444</v>
      </c>
      <c r="LY186" s="9">
        <v>262.34048266666446</v>
      </c>
      <c r="LZ186" s="9">
        <v>289.879247171793</v>
      </c>
      <c r="MA186" s="9">
        <v>347.38975920542947</v>
      </c>
      <c r="MB186" s="9">
        <v>217.70575920542936</v>
      </c>
      <c r="MC186" s="9">
        <v>300.56363257315161</v>
      </c>
      <c r="MD186" s="9">
        <v>361.68571361694524</v>
      </c>
      <c r="ME186" s="9">
        <v>244.27734400105874</v>
      </c>
      <c r="MF186" s="9">
        <v>271.78800025315843</v>
      </c>
      <c r="MG186" s="9">
        <v>278.67858537092218</v>
      </c>
      <c r="MH186" s="9">
        <v>302.30493303596802</v>
      </c>
      <c r="MI186" s="9">
        <v>266.78355904879584</v>
      </c>
      <c r="MJ186" s="9">
        <v>246.70954273783474</v>
      </c>
      <c r="MK186" s="9">
        <v>284.07440211206006</v>
      </c>
      <c r="ML186" s="9">
        <v>381.14031294342539</v>
      </c>
      <c r="MM186" s="9">
        <v>444.92081742857658</v>
      </c>
      <c r="MN186" s="9">
        <v>414.04829697899515</v>
      </c>
      <c r="MO186" s="9">
        <v>223.26621784431595</v>
      </c>
      <c r="MP186" s="9">
        <v>199.15311388182124</v>
      </c>
      <c r="MQ186" s="9">
        <v>252.92890118422139</v>
      </c>
      <c r="MR186" s="9">
        <v>260.36581504982144</v>
      </c>
      <c r="MS186" s="9">
        <v>274.53242037350537</v>
      </c>
      <c r="MT186" s="9">
        <v>245.57059293026157</v>
      </c>
      <c r="MU186" s="9">
        <v>266.37449720237328</v>
      </c>
      <c r="MV186" s="9">
        <v>326.28157544000339</v>
      </c>
      <c r="MW186" s="9">
        <v>104.65478053540548</v>
      </c>
      <c r="MX186" s="9">
        <v>102.68675517113618</v>
      </c>
      <c r="MY186" s="9">
        <v>104.26445699740532</v>
      </c>
      <c r="MZ186" s="9">
        <v>111.58645796021383</v>
      </c>
      <c r="NA186" s="9">
        <v>113.10412538232222</v>
      </c>
      <c r="NB186" s="9">
        <v>124.08386426827786</v>
      </c>
      <c r="NC186" s="9">
        <v>102.05564156666668</v>
      </c>
      <c r="ND186" s="9">
        <v>85.424215851477513</v>
      </c>
      <c r="NE186" s="9">
        <v>278.65645733333332</v>
      </c>
      <c r="NF186" s="9">
        <v>287.48554333333334</v>
      </c>
      <c r="NG186" s="9">
        <v>11.520631954221081</v>
      </c>
      <c r="NH186" s="9">
        <v>13.373004819565402</v>
      </c>
      <c r="NI186" s="9">
        <v>9.7503796940830547</v>
      </c>
      <c r="NJ186" s="9">
        <v>109.19969123718184</v>
      </c>
      <c r="NK186" s="9">
        <v>249.47321836594105</v>
      </c>
      <c r="NL186" s="9">
        <v>242.0247242859237</v>
      </c>
      <c r="NM186" s="9">
        <v>186.52089323927413</v>
      </c>
      <c r="NN186" s="9">
        <v>1.8614983173133499</v>
      </c>
      <c r="NO186" s="9">
        <v>2.0348568436749428</v>
      </c>
      <c r="NP186" s="27">
        <v>98.137508650234622</v>
      </c>
      <c r="NQ186" s="27">
        <v>141.11764488490229</v>
      </c>
      <c r="NR186" s="27">
        <v>102.00464866634844</v>
      </c>
      <c r="NS186" s="27">
        <v>203.8049556626039</v>
      </c>
      <c r="NT186" s="27">
        <v>113.4032495550194</v>
      </c>
      <c r="NU186" s="27">
        <v>250.69227904830342</v>
      </c>
      <c r="NV186" s="27">
        <v>1791.9596622402373</v>
      </c>
      <c r="NW186" s="27">
        <v>344.81886021355484</v>
      </c>
      <c r="NX186" s="27">
        <v>299.44410744917582</v>
      </c>
      <c r="NY186" s="27">
        <v>228.06211732921327</v>
      </c>
      <c r="NZ186" s="27">
        <v>115.5261275404809</v>
      </c>
      <c r="OA186" s="27">
        <v>114.84503770629949</v>
      </c>
      <c r="OB186" s="27">
        <v>114.70517376942874</v>
      </c>
      <c r="OC186" s="27">
        <v>174.54765804881862</v>
      </c>
      <c r="OD186" s="27">
        <v>1238.0787662820571</v>
      </c>
      <c r="OE186" s="27">
        <v>185.92822292075343</v>
      </c>
      <c r="OF186" s="27">
        <v>2530.6318943312808</v>
      </c>
      <c r="OG186" s="27">
        <v>2957.5092594799007</v>
      </c>
      <c r="OH186" s="27">
        <v>6918.6593282343347</v>
      </c>
      <c r="OI186" s="27">
        <v>2511.9857097303002</v>
      </c>
      <c r="OJ186" s="9">
        <v>312.31852698375292</v>
      </c>
      <c r="OK186" s="9">
        <v>248.86988751341454</v>
      </c>
      <c r="OL186" s="9">
        <v>44.65208779880092</v>
      </c>
      <c r="OM186" s="9">
        <v>137.10292711924859</v>
      </c>
      <c r="ON186" s="9">
        <v>399.49684773584113</v>
      </c>
      <c r="OO186" s="9">
        <v>246.67348452992161</v>
      </c>
      <c r="OP186" s="9">
        <v>114.92746337268272</v>
      </c>
      <c r="OQ186" s="9">
        <v>118.85046909780048</v>
      </c>
      <c r="OR186" s="9">
        <v>174.25000895932274</v>
      </c>
      <c r="OS186" s="9">
        <v>206.54403190187355</v>
      </c>
      <c r="OT186" s="9">
        <v>276.02148933401804</v>
      </c>
      <c r="OU186" s="9">
        <v>416.82865885306182</v>
      </c>
      <c r="OV186" s="9">
        <v>237.55623205488644</v>
      </c>
      <c r="OW186" s="9">
        <v>285.89471540538602</v>
      </c>
      <c r="OX186" s="9">
        <v>238.47218500984238</v>
      </c>
      <c r="OY186" s="9">
        <v>217.95248581818558</v>
      </c>
      <c r="OZ186" s="9">
        <v>200.86246539354391</v>
      </c>
      <c r="PA186" s="9">
        <v>168.155739651896</v>
      </c>
      <c r="PB186" s="9">
        <v>166.47608586523586</v>
      </c>
      <c r="PC186" s="9">
        <v>169.71004235536955</v>
      </c>
      <c r="PD186" s="9">
        <v>165.53031701283848</v>
      </c>
      <c r="PE186" s="9">
        <v>261.94782399721169</v>
      </c>
    </row>
    <row r="187" spans="1:421" ht="15.75">
      <c r="A187" s="3">
        <v>45748</v>
      </c>
      <c r="B187" s="9">
        <v>260.57393066666668</v>
      </c>
      <c r="C187" s="9">
        <v>118.95766400000001</v>
      </c>
      <c r="D187" s="9">
        <v>225.05504000000005</v>
      </c>
      <c r="E187" s="9">
        <v>1328.27</v>
      </c>
      <c r="F187" s="9">
        <v>165.33333333333334</v>
      </c>
      <c r="G187" s="9">
        <v>377</v>
      </c>
      <c r="H187" s="9">
        <v>178.48008513333332</v>
      </c>
      <c r="I187" s="9">
        <v>185.29999999999998</v>
      </c>
      <c r="J187" s="9">
        <v>143.29915599999998</v>
      </c>
      <c r="K187" s="9">
        <v>167.24796183333331</v>
      </c>
      <c r="L187" s="9">
        <v>135.33333333333334</v>
      </c>
      <c r="M187" s="9">
        <v>1305.2966666666669</v>
      </c>
      <c r="N187" s="9">
        <v>280</v>
      </c>
      <c r="O187" s="9">
        <v>131.17504589000001</v>
      </c>
      <c r="P187" s="9">
        <v>172.18102662199999</v>
      </c>
      <c r="Q187" s="9">
        <v>147.20436800000002</v>
      </c>
      <c r="R187" s="9">
        <v>146.80125877083333</v>
      </c>
      <c r="S187" s="9">
        <v>135.09110864659868</v>
      </c>
      <c r="T187" s="9">
        <v>117.12425105853333</v>
      </c>
      <c r="U187" s="9">
        <v>539.81287162009994</v>
      </c>
      <c r="V187" s="9">
        <v>180.88594399272725</v>
      </c>
      <c r="W187" s="9">
        <v>207.66666666666666</v>
      </c>
      <c r="X187" s="9">
        <v>1334.8333333333333</v>
      </c>
      <c r="Y187" s="9">
        <v>177.22716123333331</v>
      </c>
      <c r="Z187" s="9">
        <v>301.86461190619696</v>
      </c>
      <c r="AA187" s="17">
        <v>274.84295329333332</v>
      </c>
      <c r="AB187" s="9">
        <v>369.66666666666669</v>
      </c>
      <c r="AC187" s="9">
        <v>820.66666666666663</v>
      </c>
      <c r="AD187" s="9">
        <v>369.33333333333331</v>
      </c>
      <c r="AE187" s="9">
        <v>1533.2180033645307</v>
      </c>
      <c r="AF187" s="9">
        <v>1299.2575973866669</v>
      </c>
      <c r="AG187" s="9">
        <v>1352.9678829832822</v>
      </c>
      <c r="AH187" s="9">
        <v>1366.9500634096876</v>
      </c>
      <c r="AI187" s="9">
        <v>1353.2768357666585</v>
      </c>
      <c r="AJ187" s="9">
        <v>1307.876435175667</v>
      </c>
      <c r="AK187" s="9">
        <v>2032.2167545683976</v>
      </c>
      <c r="AL187" s="9">
        <v>205.03718082341018</v>
      </c>
      <c r="AM187" s="9">
        <v>181.48691031305816</v>
      </c>
      <c r="AN187" s="9">
        <v>142.72299403513071</v>
      </c>
      <c r="AO187" s="9">
        <v>181.15030904727269</v>
      </c>
      <c r="AP187" s="9">
        <v>296.33333333333331</v>
      </c>
      <c r="AQ187" s="9">
        <v>250.71458123333332</v>
      </c>
      <c r="AR187" s="9">
        <v>177.20000000000002</v>
      </c>
      <c r="AS187" s="9">
        <v>165.83333333333334</v>
      </c>
      <c r="AT187" s="9">
        <v>175.33333333333334</v>
      </c>
      <c r="AU187" s="9">
        <v>175.26666666666668</v>
      </c>
      <c r="AV187" s="9">
        <v>151.43333333333334</v>
      </c>
      <c r="AW187" s="9">
        <v>215.10000000000002</v>
      </c>
      <c r="AX187" s="9">
        <v>136.33333333333331</v>
      </c>
      <c r="AY187" s="9">
        <v>203.76666666666665</v>
      </c>
      <c r="AZ187" s="9">
        <v>145.5333333333333</v>
      </c>
      <c r="BA187" s="9">
        <v>130.70000000000002</v>
      </c>
      <c r="BB187" s="9">
        <v>138.83333333333334</v>
      </c>
      <c r="BC187" s="9">
        <v>198.10000000000002</v>
      </c>
      <c r="BD187" s="9">
        <v>101.73333333333335</v>
      </c>
      <c r="BE187" s="9">
        <v>171.2</v>
      </c>
      <c r="BF187" s="9">
        <v>155.03333333333333</v>
      </c>
      <c r="BG187" s="9">
        <v>94.999999999999986</v>
      </c>
      <c r="BH187" s="9">
        <v>148.13333333333333</v>
      </c>
      <c r="BI187" s="9">
        <v>185.32032244378448</v>
      </c>
      <c r="BJ187" s="9">
        <v>169.98605751708095</v>
      </c>
      <c r="BK187" s="9">
        <v>206.993733562778</v>
      </c>
      <c r="BL187" s="9">
        <v>143.58719920615229</v>
      </c>
      <c r="BM187" s="9">
        <v>122.80220737031354</v>
      </c>
      <c r="BN187" s="9">
        <v>138.04411477649819</v>
      </c>
      <c r="BO187" s="9">
        <v>161.87464045346991</v>
      </c>
      <c r="BP187" s="9">
        <v>194.12347309343022</v>
      </c>
      <c r="BQ187" s="9">
        <v>234.43526170798901</v>
      </c>
      <c r="BR187" s="9">
        <v>130.41709053916583</v>
      </c>
      <c r="BS187" s="9">
        <v>143.72661726583615</v>
      </c>
      <c r="BT187" s="9">
        <v>172.70519669742592</v>
      </c>
      <c r="BU187" s="9">
        <v>186.01126637189407</v>
      </c>
      <c r="BV187" s="9">
        <v>213.69841269841268</v>
      </c>
      <c r="BW187" s="9">
        <v>161.03333333333333</v>
      </c>
      <c r="BX187" s="9">
        <v>248</v>
      </c>
      <c r="BY187" s="9">
        <v>170.5</v>
      </c>
      <c r="BZ187" s="9">
        <v>191.3</v>
      </c>
      <c r="CA187" s="9">
        <v>260.97604403039844</v>
      </c>
      <c r="CB187" s="9">
        <v>177.4361111111111</v>
      </c>
      <c r="CC187" s="9">
        <v>1922.5772686009193</v>
      </c>
      <c r="CD187" s="9">
        <v>3103.0063095000005</v>
      </c>
      <c r="CE187" s="9">
        <v>3482.8790079753248</v>
      </c>
      <c r="CF187" s="9">
        <v>4403.1743446523069</v>
      </c>
      <c r="CG187" s="9">
        <v>3460.0542300849511</v>
      </c>
      <c r="CH187" s="27">
        <v>6980.1360428395319</v>
      </c>
      <c r="CI187" s="27">
        <v>3793.1222425560372</v>
      </c>
      <c r="CJ187" s="27">
        <v>13895.822386450731</v>
      </c>
      <c r="CK187" s="27">
        <v>4584.2129661407816</v>
      </c>
      <c r="CL187" s="27">
        <v>210.13102803449144</v>
      </c>
      <c r="CM187" s="27">
        <v>2827.0362011615116</v>
      </c>
      <c r="CN187" s="27">
        <v>12586.82597890457</v>
      </c>
      <c r="CO187" s="27">
        <v>14153.6840449806</v>
      </c>
      <c r="CP187" s="27">
        <v>14250.988362295268</v>
      </c>
      <c r="CQ187" s="27">
        <v>123.62369232312716</v>
      </c>
      <c r="CR187" s="27">
        <v>156.85914977990353</v>
      </c>
      <c r="CS187" s="27">
        <v>335.61345673145507</v>
      </c>
      <c r="CT187" s="27">
        <v>148.57715496227254</v>
      </c>
      <c r="CU187" s="27">
        <v>186.16879547710684</v>
      </c>
      <c r="CV187" s="27">
        <v>565.37767953919274</v>
      </c>
      <c r="CW187" s="9">
        <v>260.44500807389005</v>
      </c>
      <c r="CX187" s="9">
        <v>953.19897101415836</v>
      </c>
      <c r="CY187" s="9">
        <v>145.79895892753032</v>
      </c>
      <c r="CZ187" s="9">
        <v>165.96331198669549</v>
      </c>
      <c r="DA187" s="9">
        <v>217.32742464642553</v>
      </c>
      <c r="DB187" s="9">
        <v>2114.2127117773243</v>
      </c>
      <c r="DC187" s="27">
        <v>318.84743228531659</v>
      </c>
      <c r="DD187" s="9">
        <v>6684.9469000550234</v>
      </c>
      <c r="DE187" s="9">
        <v>461.11815622595776</v>
      </c>
      <c r="DF187" s="9">
        <v>468.03878744850346</v>
      </c>
      <c r="DG187" s="9">
        <v>488.65573928082642</v>
      </c>
      <c r="DH187" s="9">
        <v>477.22461954211451</v>
      </c>
      <c r="DI187" s="9">
        <v>440.33571275198881</v>
      </c>
      <c r="DJ187" s="9">
        <v>1063.0110608511416</v>
      </c>
      <c r="DK187" s="9">
        <v>1068.4547818451401</v>
      </c>
      <c r="DL187" s="9">
        <v>1160.2906337600593</v>
      </c>
      <c r="DM187" s="9">
        <v>1077.0657339273903</v>
      </c>
      <c r="DN187" s="9">
        <v>394.01964925910045</v>
      </c>
      <c r="DO187" s="9">
        <v>388.91043458568561</v>
      </c>
      <c r="DP187" s="9">
        <v>417.64076236453695</v>
      </c>
      <c r="DQ187" s="9">
        <v>397.10504151749842</v>
      </c>
      <c r="DR187" s="9">
        <v>8170.6578721400056</v>
      </c>
      <c r="DS187" s="9">
        <v>478.31823150431819</v>
      </c>
      <c r="DT187" s="9">
        <v>579.87475186110692</v>
      </c>
      <c r="DU187" s="9">
        <v>1159.3413148572381</v>
      </c>
      <c r="DV187" s="9">
        <v>1291.4083574695787</v>
      </c>
      <c r="DW187" s="9">
        <v>172.86724883116369</v>
      </c>
      <c r="DX187" s="9">
        <v>546.41889679691803</v>
      </c>
      <c r="DY187" s="9">
        <v>560.02264867654776</v>
      </c>
      <c r="DZ187" s="9">
        <v>1187.0882759666897</v>
      </c>
      <c r="EA187" s="9">
        <v>1211.21474574334</v>
      </c>
      <c r="EB187" s="9">
        <v>271.64272872014442</v>
      </c>
      <c r="EC187" s="9">
        <v>252.49328383098947</v>
      </c>
      <c r="ED187" s="17">
        <v>1014.8135322953339</v>
      </c>
      <c r="EE187" s="9">
        <v>553.7739085426997</v>
      </c>
      <c r="EF187" s="9">
        <v>1528.3679801768944</v>
      </c>
      <c r="EG187" s="9">
        <v>1411.6164343439759</v>
      </c>
      <c r="EH187" s="9">
        <v>290.53850439868057</v>
      </c>
      <c r="EI187" s="9">
        <v>1199.2003749621904</v>
      </c>
      <c r="EJ187" s="9">
        <v>474.70139552556043</v>
      </c>
      <c r="EK187" s="9">
        <v>472.29265141863868</v>
      </c>
      <c r="EL187" s="9">
        <v>460.40683654927182</v>
      </c>
      <c r="EM187" s="9">
        <v>164.15809820475269</v>
      </c>
      <c r="EN187" s="9">
        <v>298.06390606565333</v>
      </c>
      <c r="EO187" s="9">
        <v>236.00530903531691</v>
      </c>
      <c r="EP187" s="9">
        <v>213.4242348383415</v>
      </c>
      <c r="EQ187" s="9">
        <v>321.0931555645696</v>
      </c>
      <c r="ER187" s="9">
        <v>340.00137084873262</v>
      </c>
      <c r="ES187" s="9">
        <v>154.63534576167925</v>
      </c>
      <c r="ET187" s="9">
        <v>291.09056317166079</v>
      </c>
      <c r="EU187" s="9">
        <v>115.43694794329527</v>
      </c>
      <c r="EV187" s="9">
        <v>256.22140410658756</v>
      </c>
      <c r="EW187" s="9">
        <v>201.4113494342063</v>
      </c>
      <c r="EX187" s="9">
        <v>212.50885904519373</v>
      </c>
      <c r="EY187" s="9">
        <v>191.83818430797029</v>
      </c>
      <c r="EZ187" s="9">
        <v>210.51772906458567</v>
      </c>
      <c r="FA187" s="9">
        <v>201.87967879468246</v>
      </c>
      <c r="FB187" s="9">
        <v>142.38315720209161</v>
      </c>
      <c r="FC187" s="9">
        <v>869.63574164462034</v>
      </c>
      <c r="FD187" s="9">
        <v>5222.2264059048293</v>
      </c>
      <c r="FE187" s="9">
        <v>393.40204626018402</v>
      </c>
      <c r="FF187" s="9">
        <v>1203.9494271213798</v>
      </c>
      <c r="FG187" s="9">
        <v>1435.1034406928434</v>
      </c>
      <c r="FH187" s="9">
        <v>711.94884936142603</v>
      </c>
      <c r="FI187" s="9">
        <v>534.56181641741091</v>
      </c>
      <c r="FJ187" s="9">
        <v>30.247152386915833</v>
      </c>
      <c r="FK187" s="9">
        <v>31.330861328330069</v>
      </c>
      <c r="FL187" s="9">
        <v>399.35286489368951</v>
      </c>
      <c r="FM187" s="9">
        <v>541.79934871165472</v>
      </c>
      <c r="FN187" s="9">
        <v>1395.1657417583672</v>
      </c>
      <c r="FO187" s="9">
        <v>187.09742619595374</v>
      </c>
      <c r="FP187" s="9">
        <v>601.71781208385028</v>
      </c>
      <c r="FQ187" s="9">
        <v>501.93743520345873</v>
      </c>
      <c r="FR187" s="9">
        <v>599.59634299617289</v>
      </c>
      <c r="FS187" s="9">
        <v>459.01450447057147</v>
      </c>
      <c r="FT187" s="9">
        <v>672.90574144634058</v>
      </c>
      <c r="FU187" s="9">
        <v>0.76440773746347501</v>
      </c>
      <c r="FV187" s="9">
        <v>717.79898499563035</v>
      </c>
      <c r="FW187" s="9">
        <v>726.68984852692824</v>
      </c>
      <c r="FX187" s="9">
        <v>181.09298501925235</v>
      </c>
      <c r="FY187" s="9">
        <v>216.49418934574697</v>
      </c>
      <c r="FZ187" s="9">
        <v>159.90174973760787</v>
      </c>
      <c r="GA187" s="9">
        <v>170.72157045622464</v>
      </c>
      <c r="GB187" s="9">
        <v>129.76170345922941</v>
      </c>
      <c r="GC187" s="9">
        <v>194.00728878367246</v>
      </c>
      <c r="GD187" s="9">
        <v>166.06482160553892</v>
      </c>
      <c r="GE187" s="9">
        <v>143.44399325066732</v>
      </c>
      <c r="GF187" s="9">
        <v>110.2349608308995</v>
      </c>
      <c r="GG187" s="9">
        <v>175.55775788634833</v>
      </c>
      <c r="GH187" s="9">
        <v>181.62604668643988</v>
      </c>
      <c r="GI187" s="9">
        <v>745.74309123837168</v>
      </c>
      <c r="GJ187" s="9">
        <v>19.176566238387796</v>
      </c>
      <c r="GK187" s="9">
        <v>17.763656788527697</v>
      </c>
      <c r="GL187" s="9">
        <v>3.7395534466397713</v>
      </c>
      <c r="GM187" s="9">
        <v>1.3602775155020981</v>
      </c>
      <c r="GN187" s="9">
        <v>1.6801059034969383</v>
      </c>
      <c r="GO187" s="9">
        <v>3.51356546020275</v>
      </c>
      <c r="GP187" s="9">
        <v>1.7991925557152006</v>
      </c>
      <c r="GQ187" s="9">
        <v>6.5006990693349049</v>
      </c>
      <c r="GR187" s="9">
        <v>0.47335580276387074</v>
      </c>
      <c r="GS187" s="9">
        <v>5.5070417162414671</v>
      </c>
      <c r="GT187" s="9">
        <v>1.7662509007606455</v>
      </c>
      <c r="GU187" s="9">
        <v>202.46224479703378</v>
      </c>
      <c r="GV187" s="9">
        <v>176.28698797199291</v>
      </c>
      <c r="GW187" s="9">
        <v>141.45296900463566</v>
      </c>
      <c r="GX187" s="9">
        <v>176.64826173538026</v>
      </c>
      <c r="GY187" s="9">
        <v>177.98091984380358</v>
      </c>
      <c r="GZ187" s="9">
        <v>124.19176215756667</v>
      </c>
      <c r="HA187" s="9">
        <v>266.93803364041338</v>
      </c>
      <c r="HB187" s="9">
        <v>120.52199770337396</v>
      </c>
      <c r="HC187" s="9">
        <v>144.49273820747982</v>
      </c>
      <c r="HD187" s="9">
        <v>170.00890807882439</v>
      </c>
      <c r="HE187" s="9">
        <v>108.50359956280144</v>
      </c>
      <c r="HF187" s="9">
        <v>147.11926043522251</v>
      </c>
      <c r="HG187" s="9">
        <v>126.71739805102069</v>
      </c>
      <c r="HH187" s="9">
        <v>16.699139482562412</v>
      </c>
      <c r="HI187" s="9">
        <v>1.2444520143564528</v>
      </c>
      <c r="HJ187" s="9">
        <v>18.208113413791239</v>
      </c>
      <c r="HK187" s="9">
        <v>0.54188529310074207</v>
      </c>
      <c r="HL187" s="34">
        <v>264.01509455947757</v>
      </c>
      <c r="HM187" s="9">
        <v>225.5895293140768</v>
      </c>
      <c r="HN187" s="34">
        <v>271.66548253118941</v>
      </c>
      <c r="HO187" s="9">
        <v>1.4029745189798504</v>
      </c>
      <c r="HP187" s="9">
        <v>1.9350931166945065</v>
      </c>
      <c r="HQ187" s="9">
        <v>0.82932755974258865</v>
      </c>
      <c r="HR187" s="9">
        <v>2.2793910195237204</v>
      </c>
      <c r="HS187" s="9">
        <v>6.9501048820859275</v>
      </c>
      <c r="HT187" s="9">
        <v>0.80906323870768948</v>
      </c>
      <c r="HU187" s="9">
        <v>0.65876878153141472</v>
      </c>
      <c r="HV187" s="9">
        <v>1.1232180677083057</v>
      </c>
      <c r="HW187" s="9">
        <v>4.5269355469505363</v>
      </c>
      <c r="HX187" s="9">
        <v>1.1226700137634411</v>
      </c>
      <c r="HY187" s="9">
        <v>1.9308465519816196</v>
      </c>
      <c r="HZ187" s="9">
        <v>0.75035515088009586</v>
      </c>
      <c r="IA187" s="9">
        <v>2.2550207551667842</v>
      </c>
      <c r="IB187" s="9">
        <v>1.3041213685570727</v>
      </c>
      <c r="IC187" s="9">
        <v>1.9949870358586648</v>
      </c>
      <c r="ID187" s="9">
        <v>1.2356754488851274</v>
      </c>
      <c r="IE187" s="9">
        <v>2.1790281925685324</v>
      </c>
      <c r="IF187" s="9">
        <v>2.1541462906488285</v>
      </c>
      <c r="IG187" s="9">
        <v>1.4031189480642643</v>
      </c>
      <c r="IH187" s="9">
        <v>1.0496781551212262</v>
      </c>
      <c r="II187" s="9">
        <v>224.66181887011837</v>
      </c>
      <c r="IJ187" s="9">
        <v>259.02227695379264</v>
      </c>
      <c r="IK187" s="9">
        <v>248.74104179335853</v>
      </c>
      <c r="IL187" s="9">
        <v>207.70034549824197</v>
      </c>
      <c r="IM187" s="9">
        <v>335.1786214950107</v>
      </c>
      <c r="IN187" s="9">
        <v>213.98780844738732</v>
      </c>
      <c r="IO187" s="9">
        <v>212.32135951003605</v>
      </c>
      <c r="IP187" s="9">
        <v>224.90389640206934</v>
      </c>
      <c r="IQ187" s="9">
        <v>150.32975159408718</v>
      </c>
      <c r="IR187" s="9">
        <v>137.50693703038235</v>
      </c>
      <c r="IS187" s="9">
        <v>323.07924779264539</v>
      </c>
      <c r="IT187" s="9">
        <v>204.50950293229602</v>
      </c>
      <c r="IU187" s="9">
        <v>255.62227907100137</v>
      </c>
      <c r="IV187" s="9">
        <v>174.76908060307454</v>
      </c>
      <c r="IW187" s="9">
        <v>160.7517757660884</v>
      </c>
      <c r="IX187" s="9">
        <v>156.57639212466154</v>
      </c>
      <c r="IY187" s="9">
        <v>162.608616921368</v>
      </c>
      <c r="IZ187" s="9">
        <v>160.83692484158885</v>
      </c>
      <c r="JA187" s="9">
        <v>158.50204909832573</v>
      </c>
      <c r="JB187" s="9">
        <v>144.2347494663876</v>
      </c>
      <c r="JC187" s="9">
        <v>177.61271618073854</v>
      </c>
      <c r="JD187" s="9">
        <v>197.8584442392422</v>
      </c>
      <c r="JE187" s="9">
        <v>2.150305616185356</v>
      </c>
      <c r="JF187" s="9">
        <v>0.58326254886200657</v>
      </c>
      <c r="JG187" s="9">
        <v>1.1551218382991146</v>
      </c>
      <c r="JH187" s="9">
        <v>1.5604838870725128</v>
      </c>
      <c r="JI187" s="9">
        <v>1.8875100435134402</v>
      </c>
      <c r="JJ187" s="9">
        <v>2.3073375747383675</v>
      </c>
      <c r="JK187" s="9">
        <v>2.4535124608290806</v>
      </c>
      <c r="JL187" s="9">
        <v>2.57045462238605</v>
      </c>
      <c r="JM187" s="9">
        <v>1.6872385150276741</v>
      </c>
      <c r="JN187" s="9">
        <v>1.6610098371490134</v>
      </c>
      <c r="JO187" s="9">
        <v>1.8983950724669336</v>
      </c>
      <c r="JP187" s="9">
        <v>1.8416814122397098</v>
      </c>
      <c r="JQ187" s="9">
        <v>1.3774109934480439</v>
      </c>
      <c r="JR187" s="9">
        <v>1.296770337866046</v>
      </c>
      <c r="JS187" s="9">
        <v>3.1584539843413406</v>
      </c>
      <c r="JT187" s="9">
        <v>2.8081106503011286</v>
      </c>
      <c r="JU187" s="9">
        <v>1.7095071758561859</v>
      </c>
      <c r="JV187" s="9">
        <v>1.6179631407955251</v>
      </c>
      <c r="JW187" s="9">
        <v>3.3927341671221933</v>
      </c>
      <c r="JX187" s="9">
        <v>3.0460228810127554</v>
      </c>
      <c r="JY187" s="9">
        <v>1.8788656916005755</v>
      </c>
      <c r="JZ187" s="9">
        <v>1.8521303778856244</v>
      </c>
      <c r="KA187" s="9">
        <v>1.4758706779202839</v>
      </c>
      <c r="KB187" s="9">
        <v>1.3028997487150102</v>
      </c>
      <c r="KC187" s="9">
        <v>0.92850386684301556</v>
      </c>
      <c r="KD187" s="9">
        <v>1.2563573233608258</v>
      </c>
      <c r="KE187" s="9">
        <v>0.86846800805638025</v>
      </c>
      <c r="KF187" s="9">
        <v>1.7168834454339079</v>
      </c>
      <c r="KG187" s="9">
        <v>0.74938720949997473</v>
      </c>
      <c r="KH187" s="9">
        <v>1.1002784968227259</v>
      </c>
      <c r="KI187" s="9">
        <v>2.3003421019754882</v>
      </c>
      <c r="KJ187" s="9">
        <v>0.75871658613560866</v>
      </c>
      <c r="KK187" s="9">
        <v>0.59017221062030001</v>
      </c>
      <c r="KL187" s="9">
        <v>1.8774192760933843</v>
      </c>
      <c r="KM187" s="9">
        <v>2.3963588313641018</v>
      </c>
      <c r="KN187" s="9">
        <v>0.86274660413975557</v>
      </c>
      <c r="KO187" s="9">
        <v>0.77780144694784892</v>
      </c>
      <c r="KP187" s="9">
        <v>2.471366167673902</v>
      </c>
      <c r="KQ187" s="9">
        <v>0.35795080095842718</v>
      </c>
      <c r="KR187" s="9">
        <v>0.31696910644313625</v>
      </c>
      <c r="KS187" s="9">
        <v>0.30411862732021139</v>
      </c>
      <c r="KT187" s="9">
        <v>0.2829598303431442</v>
      </c>
      <c r="KU187" s="9">
        <v>70.401263934961108</v>
      </c>
      <c r="KV187" s="27">
        <v>1.6336339973750775</v>
      </c>
      <c r="KW187" s="27">
        <v>0.99161245767319528</v>
      </c>
      <c r="KX187" s="27">
        <v>1.7707132389000264</v>
      </c>
      <c r="KY187" s="27">
        <v>1.2983713204000746</v>
      </c>
      <c r="KZ187" s="27">
        <v>0.92560736642373165</v>
      </c>
      <c r="LA187" s="27">
        <v>1.1537420033898413</v>
      </c>
      <c r="LB187" s="27">
        <v>0.52214535979736221</v>
      </c>
      <c r="LC187" s="27">
        <v>0.75408950206958614</v>
      </c>
      <c r="LD187" s="27">
        <v>1.3772849425212297</v>
      </c>
      <c r="LE187" s="27">
        <v>1.5753960745223234</v>
      </c>
      <c r="LF187" s="27">
        <v>1.1448677318464338</v>
      </c>
      <c r="LG187" s="27">
        <v>1.1197420135955332</v>
      </c>
      <c r="LH187" s="27">
        <v>1.0896075848987896</v>
      </c>
      <c r="LI187" s="27">
        <v>0.93552551284737306</v>
      </c>
      <c r="LJ187" s="9">
        <v>117.37336993728563</v>
      </c>
      <c r="LK187" s="27">
        <v>318.84743228531659</v>
      </c>
      <c r="LL187" s="9">
        <v>2.0489063029191841</v>
      </c>
      <c r="LM187" s="9">
        <v>3.4111043529031582</v>
      </c>
      <c r="LN187" s="9">
        <v>2.8489593965114484</v>
      </c>
      <c r="LO187" s="9">
        <v>2.5031601052568249</v>
      </c>
      <c r="LP187" s="9">
        <v>3.8723502272872281</v>
      </c>
      <c r="LQ187" s="9">
        <v>4.1674499206834925</v>
      </c>
      <c r="LR187" s="9">
        <v>3.6858535015152625</v>
      </c>
      <c r="LS187" s="9">
        <v>4.7321058853576696</v>
      </c>
      <c r="LT187" s="9">
        <v>306.69243138946945</v>
      </c>
      <c r="LU187" s="9">
        <v>293.4470922504907</v>
      </c>
      <c r="LV187" s="9">
        <v>322.79511244734516</v>
      </c>
      <c r="LW187" s="9">
        <v>275.74402072681238</v>
      </c>
      <c r="LX187" s="9">
        <v>295.71021945475928</v>
      </c>
      <c r="LY187" s="9">
        <v>263.26175466666444</v>
      </c>
      <c r="LZ187" s="9">
        <v>292.49573532661611</v>
      </c>
      <c r="MA187" s="9">
        <v>349.11123444869929</v>
      </c>
      <c r="MB187" s="9">
        <v>219.07723444869916</v>
      </c>
      <c r="MC187" s="9">
        <v>301.54237408533743</v>
      </c>
      <c r="MD187" s="9">
        <v>367.21174288620301</v>
      </c>
      <c r="ME187" s="9">
        <v>246.08162894241178</v>
      </c>
      <c r="MF187" s="9">
        <v>272.39939333827749</v>
      </c>
      <c r="MG187" s="9">
        <v>280.49766294628705</v>
      </c>
      <c r="MH187" s="9">
        <v>285.35270648657911</v>
      </c>
      <c r="MI187" s="9">
        <v>267.76523678128785</v>
      </c>
      <c r="MJ187" s="9">
        <v>248.40344905530847</v>
      </c>
      <c r="MK187" s="9">
        <v>284.41716890802434</v>
      </c>
      <c r="ML187" s="9">
        <v>386.21788934167324</v>
      </c>
      <c r="MM187" s="9">
        <v>446.34005080499719</v>
      </c>
      <c r="MN187" s="9">
        <v>425.72095165584062</v>
      </c>
      <c r="MO187" s="9">
        <v>224.1383465669233</v>
      </c>
      <c r="MP187" s="9">
        <v>200.73460224352499</v>
      </c>
      <c r="MQ187" s="9">
        <v>254.33015394988504</v>
      </c>
      <c r="MR187" s="9">
        <v>261.45761825009993</v>
      </c>
      <c r="MS187" s="9">
        <v>276.16181070898079</v>
      </c>
      <c r="MT187" s="9">
        <v>244.10876735138277</v>
      </c>
      <c r="MU187" s="9">
        <v>267.80058519809347</v>
      </c>
      <c r="MV187" s="9">
        <v>327.99354999168111</v>
      </c>
      <c r="MW187" s="9">
        <v>110.33724096342991</v>
      </c>
      <c r="MX187" s="9">
        <v>106.60641398610491</v>
      </c>
      <c r="MY187" s="9">
        <v>113.30147754761953</v>
      </c>
      <c r="MZ187" s="9">
        <v>112.86637176330152</v>
      </c>
      <c r="NA187" s="9">
        <v>114.6339037989174</v>
      </c>
      <c r="NB187" s="9">
        <v>123.98112987971351</v>
      </c>
      <c r="NC187" s="9">
        <v>109.11393036666666</v>
      </c>
      <c r="ND187" s="9">
        <v>85.840612843311177</v>
      </c>
      <c r="NE187" s="9">
        <v>280.13803333333334</v>
      </c>
      <c r="NF187" s="9">
        <v>289.08383333333336</v>
      </c>
      <c r="NG187" s="9">
        <v>12.418965287554421</v>
      </c>
      <c r="NH187" s="9">
        <v>15.433203016146503</v>
      </c>
      <c r="NI187" s="9">
        <v>10.182994239205552</v>
      </c>
      <c r="NJ187" s="9">
        <v>110.00348575553778</v>
      </c>
      <c r="NK187" s="9">
        <v>251.46000306326047</v>
      </c>
      <c r="NL187" s="9">
        <v>189.88858184278271</v>
      </c>
      <c r="NM187" s="9">
        <v>194.79663776576857</v>
      </c>
      <c r="NN187" s="9">
        <v>1.8897307052246195</v>
      </c>
      <c r="NO187" s="9">
        <v>2.0813101181949278</v>
      </c>
      <c r="NP187" s="27">
        <v>100.1074997835908</v>
      </c>
      <c r="NQ187" s="27">
        <v>136.85373411631411</v>
      </c>
      <c r="NR187" s="27">
        <v>101.46015314542693</v>
      </c>
      <c r="NS187" s="27">
        <v>206.40838704137585</v>
      </c>
      <c r="NT187" s="27">
        <v>114.29353677101176</v>
      </c>
      <c r="NU187" s="27">
        <v>253.73371574863788</v>
      </c>
      <c r="NV187" s="27">
        <v>1791.9596622402373</v>
      </c>
      <c r="NW187" s="27">
        <v>343.60992438217119</v>
      </c>
      <c r="NX187" s="27">
        <v>299.44410744917582</v>
      </c>
      <c r="NY187" s="27">
        <v>228.06211732921327</v>
      </c>
      <c r="NZ187" s="27">
        <v>117.52483395072255</v>
      </c>
      <c r="OA187" s="27">
        <v>115.84503770629949</v>
      </c>
      <c r="OB187" s="27">
        <v>115.70517376942874</v>
      </c>
      <c r="OC187" s="27">
        <v>174.54765804881862</v>
      </c>
      <c r="OD187" s="27">
        <v>1254.0236631551336</v>
      </c>
      <c r="OE187" s="27">
        <v>186.73545653705924</v>
      </c>
      <c r="OF187" s="27">
        <v>2499.4020806524886</v>
      </c>
      <c r="OG187" s="27">
        <v>2979.2804974137807</v>
      </c>
      <c r="OH187" s="27">
        <v>7055.9800434500939</v>
      </c>
      <c r="OI187" s="27">
        <v>2626.3020654498364</v>
      </c>
      <c r="OJ187" s="9">
        <v>312.31852698375292</v>
      </c>
      <c r="OK187" s="9">
        <v>249.47635224872363</v>
      </c>
      <c r="OL187" s="9">
        <v>44.65208779880092</v>
      </c>
      <c r="OM187" s="9">
        <v>137.10292711924859</v>
      </c>
      <c r="ON187" s="9">
        <v>399.49684773584113</v>
      </c>
      <c r="OO187" s="9">
        <v>248.71781252881146</v>
      </c>
      <c r="OP187" s="9">
        <v>115.81051332415321</v>
      </c>
      <c r="OQ187" s="9">
        <v>119.75880280751446</v>
      </c>
      <c r="OR187" s="9">
        <v>176.07765630188419</v>
      </c>
      <c r="OS187" s="9">
        <v>210.09099247912937</v>
      </c>
      <c r="OT187" s="9">
        <v>277.85277988627337</v>
      </c>
      <c r="OU187" s="9">
        <v>419.84803945659183</v>
      </c>
      <c r="OV187" s="9">
        <v>238.93614125865565</v>
      </c>
      <c r="OW187" s="9">
        <v>288.61069999467327</v>
      </c>
      <c r="OX187" s="9">
        <v>240.2129935572336</v>
      </c>
      <c r="OY187" s="9">
        <v>220.33949763999823</v>
      </c>
      <c r="OZ187" s="9">
        <v>203.25624210376503</v>
      </c>
      <c r="PA187" s="9">
        <v>169.69434113028962</v>
      </c>
      <c r="PB187" s="9">
        <v>167.98646800215238</v>
      </c>
      <c r="PC187" s="9">
        <v>170.69531781153509</v>
      </c>
      <c r="PD187" s="9">
        <v>166.53469538922724</v>
      </c>
      <c r="PE187" s="9">
        <v>264.75760086520506</v>
      </c>
    </row>
    <row r="188" spans="1:421" ht="15.75">
      <c r="A188" s="4">
        <v>45839</v>
      </c>
      <c r="B188" s="9">
        <v>260.57393066666668</v>
      </c>
      <c r="C188" s="9">
        <v>118.95766400000001</v>
      </c>
      <c r="D188" s="9">
        <v>225.05504000000005</v>
      </c>
      <c r="E188" s="9">
        <v>1328.27</v>
      </c>
      <c r="F188" s="9">
        <v>165.33333333333334</v>
      </c>
      <c r="G188" s="9">
        <v>377</v>
      </c>
      <c r="H188" s="9">
        <v>178.48008513333332</v>
      </c>
      <c r="I188" s="9">
        <v>185.29999999999998</v>
      </c>
      <c r="J188" s="9">
        <v>143.29915599999998</v>
      </c>
      <c r="K188" s="9">
        <v>167.24796183333331</v>
      </c>
      <c r="L188" s="9">
        <v>135.33333333333334</v>
      </c>
      <c r="M188" s="9">
        <v>1305.2966666666669</v>
      </c>
      <c r="N188" s="9">
        <v>280</v>
      </c>
      <c r="O188" s="9">
        <v>131.17504589000001</v>
      </c>
      <c r="P188" s="9">
        <v>172.18102662199999</v>
      </c>
      <c r="Q188" s="9">
        <v>147.20436800000002</v>
      </c>
      <c r="R188" s="9">
        <v>146.80125877083333</v>
      </c>
      <c r="S188" s="9">
        <v>135.09110864659868</v>
      </c>
      <c r="T188" s="9">
        <v>117.12425105853333</v>
      </c>
      <c r="U188" s="9">
        <v>539.81287162009994</v>
      </c>
      <c r="V188" s="9">
        <v>180.88594399272725</v>
      </c>
      <c r="W188" s="9">
        <v>207.66666666666666</v>
      </c>
      <c r="X188" s="9">
        <v>1334.8333333333333</v>
      </c>
      <c r="Y188" s="9">
        <v>177.22716123333331</v>
      </c>
      <c r="Z188" s="9">
        <v>301.86461190619696</v>
      </c>
      <c r="AA188" s="17">
        <v>274.84295329333332</v>
      </c>
      <c r="AB188" s="9">
        <v>369.66666666666669</v>
      </c>
      <c r="AC188" s="9">
        <v>820.66666666666663</v>
      </c>
      <c r="AD188" s="9">
        <v>369.33333333333331</v>
      </c>
      <c r="AE188" s="9">
        <v>1533.2180033645307</v>
      </c>
      <c r="AF188" s="9">
        <v>1299.2575973866669</v>
      </c>
      <c r="AG188" s="9">
        <v>1352.9678829832822</v>
      </c>
      <c r="AH188" s="9">
        <v>1366.9500634096876</v>
      </c>
      <c r="AI188" s="9">
        <v>1353.2768357666585</v>
      </c>
      <c r="AJ188" s="9">
        <v>1307.876435175667</v>
      </c>
      <c r="AK188" s="9">
        <v>2032.2167545683976</v>
      </c>
      <c r="AL188" s="9">
        <v>205.03718082341018</v>
      </c>
      <c r="AM188" s="9">
        <v>181.48691031305816</v>
      </c>
      <c r="AN188" s="9">
        <v>142.72299403513071</v>
      </c>
      <c r="AO188" s="9">
        <v>181.15030904727269</v>
      </c>
      <c r="AP188" s="9">
        <v>296.33333333333331</v>
      </c>
      <c r="AQ188" s="9">
        <v>250.71458123333332</v>
      </c>
      <c r="AR188" s="9">
        <v>177.20000000000002</v>
      </c>
      <c r="AS188" s="9">
        <v>165.83333333333334</v>
      </c>
      <c r="AT188" s="9">
        <v>175.33333333333334</v>
      </c>
      <c r="AU188" s="9">
        <v>175.26666666666668</v>
      </c>
      <c r="AV188" s="9">
        <v>151.43333333333334</v>
      </c>
      <c r="AW188" s="9">
        <v>215.10000000000002</v>
      </c>
      <c r="AX188" s="9">
        <v>136.33333333333331</v>
      </c>
      <c r="AY188" s="9">
        <v>203.76666666666665</v>
      </c>
      <c r="AZ188" s="9">
        <v>145.5333333333333</v>
      </c>
      <c r="BA188" s="9">
        <v>130.70000000000002</v>
      </c>
      <c r="BB188" s="9">
        <v>138.83333333333334</v>
      </c>
      <c r="BC188" s="9">
        <v>198.10000000000002</v>
      </c>
      <c r="BD188" s="9">
        <v>101.73333333333335</v>
      </c>
      <c r="BE188" s="9">
        <v>171.2</v>
      </c>
      <c r="BF188" s="9">
        <v>155.03333333333333</v>
      </c>
      <c r="BG188" s="9">
        <v>94.999999999999986</v>
      </c>
      <c r="BH188" s="9">
        <v>148.13333333333333</v>
      </c>
      <c r="BI188" s="9">
        <v>185.32032244378448</v>
      </c>
      <c r="BJ188" s="9">
        <v>169.98605751708095</v>
      </c>
      <c r="BK188" s="9">
        <v>206.993733562778</v>
      </c>
      <c r="BL188" s="9">
        <v>143.58719920615229</v>
      </c>
      <c r="BM188" s="9">
        <v>122.80220737031354</v>
      </c>
      <c r="BN188" s="9">
        <v>138.04411477649819</v>
      </c>
      <c r="BO188" s="9">
        <v>161.87464045346991</v>
      </c>
      <c r="BP188" s="9">
        <v>194.12347309343022</v>
      </c>
      <c r="BQ188" s="9">
        <v>234.43526170798901</v>
      </c>
      <c r="BR188" s="9">
        <v>130.41709053916583</v>
      </c>
      <c r="BS188" s="9">
        <v>143.72661726583615</v>
      </c>
      <c r="BT188" s="9">
        <v>172.70519669742592</v>
      </c>
      <c r="BU188" s="9">
        <v>186.01126637189407</v>
      </c>
      <c r="BV188" s="9">
        <v>213.69841269841268</v>
      </c>
      <c r="BW188" s="9">
        <v>161.03333333333333</v>
      </c>
      <c r="BX188" s="9">
        <v>248</v>
      </c>
      <c r="BY188" s="9">
        <v>170.5</v>
      </c>
      <c r="BZ188" s="9">
        <v>191.3</v>
      </c>
      <c r="CA188" s="9">
        <v>260.97604403039844</v>
      </c>
      <c r="CB188" s="9">
        <v>177.4361111111111</v>
      </c>
      <c r="CC188" s="9">
        <v>1922.5772686009193</v>
      </c>
      <c r="CD188" s="9">
        <v>3103.0063095000005</v>
      </c>
      <c r="CE188" s="9">
        <v>3482.8790079753248</v>
      </c>
      <c r="CF188" s="9">
        <v>4318.6726972095912</v>
      </c>
      <c r="CG188" s="9">
        <v>3384.4752708258447</v>
      </c>
      <c r="CH188" s="27">
        <v>7031.1131772199942</v>
      </c>
      <c r="CI188" s="27">
        <v>3682.7482131447214</v>
      </c>
      <c r="CJ188" s="27">
        <v>13300.47751679845</v>
      </c>
      <c r="CK188" s="27">
        <v>4393.9536972791875</v>
      </c>
      <c r="CL188" s="27">
        <v>207.93499475753947</v>
      </c>
      <c r="CM188" s="27">
        <v>2822.8066115317506</v>
      </c>
      <c r="CN188" s="27">
        <v>12320.73192910501</v>
      </c>
      <c r="CO188" s="27">
        <v>13782.333370194307</v>
      </c>
      <c r="CP188" s="27">
        <v>13845.795289687867</v>
      </c>
      <c r="CQ188" s="27">
        <v>119.06712880881895</v>
      </c>
      <c r="CR188" s="27">
        <v>159.23282639710538</v>
      </c>
      <c r="CS188" s="27">
        <v>320.53487841242162</v>
      </c>
      <c r="CT188" s="27">
        <v>139.9782079447655</v>
      </c>
      <c r="CU188" s="27">
        <v>170.43539816048238</v>
      </c>
      <c r="CV188" s="27">
        <v>554.63547042224354</v>
      </c>
      <c r="CW188" s="9">
        <v>251.03802127183778</v>
      </c>
      <c r="CX188" s="9">
        <v>1039.2829139316486</v>
      </c>
      <c r="CY188" s="9">
        <v>137.74647789436369</v>
      </c>
      <c r="CZ188" s="9">
        <v>157.16228099936134</v>
      </c>
      <c r="DA188" s="9">
        <v>210.92895291239128</v>
      </c>
      <c r="DB188" s="9">
        <v>2039.2092681713905</v>
      </c>
      <c r="DC188" s="27">
        <v>317.33883571968192</v>
      </c>
      <c r="DD188" s="9">
        <v>6712.5062654509711</v>
      </c>
      <c r="DE188" s="9">
        <v>457.77251175145472</v>
      </c>
      <c r="DF188" s="9">
        <v>475.32617104303307</v>
      </c>
      <c r="DG188" s="9">
        <v>483.93498456132949</v>
      </c>
      <c r="DH188" s="9">
        <v>477.13914757102737</v>
      </c>
      <c r="DI188" s="9">
        <v>434.81464208839122</v>
      </c>
      <c r="DJ188" s="9">
        <v>1060.0438808401002</v>
      </c>
      <c r="DK188" s="9">
        <v>1067.828748512266</v>
      </c>
      <c r="DL188" s="9">
        <v>1175.4387310624745</v>
      </c>
      <c r="DM188" s="9">
        <v>1061.3744113224527</v>
      </c>
      <c r="DN188" s="9">
        <v>389.74450346926147</v>
      </c>
      <c r="DO188" s="9">
        <v>388.84934938628328</v>
      </c>
      <c r="DP188" s="9">
        <v>410.30742903120398</v>
      </c>
      <c r="DQ188" s="9">
        <v>393.74606715852434</v>
      </c>
      <c r="DR188" s="9">
        <v>7926.1333669131945</v>
      </c>
      <c r="DS188" s="9">
        <v>479.07642964804114</v>
      </c>
      <c r="DT188" s="9">
        <v>546.27714415901391</v>
      </c>
      <c r="DU188" s="9">
        <v>1096.5125714471797</v>
      </c>
      <c r="DV188" s="9">
        <v>1216.5721168597427</v>
      </c>
      <c r="DW188" s="9">
        <v>177.07891316042887</v>
      </c>
      <c r="DX188" s="9">
        <v>559.23717477754496</v>
      </c>
      <c r="DY188" s="9">
        <v>542.74123439079108</v>
      </c>
      <c r="DZ188" s="9">
        <v>1159.2432682792257</v>
      </c>
      <c r="EA188" s="9">
        <v>1191.1943607551011</v>
      </c>
      <c r="EB188" s="9">
        <v>258.97552991413102</v>
      </c>
      <c r="EC188" s="9">
        <v>233.24766039625484</v>
      </c>
      <c r="ED188" s="17">
        <v>988.78620574056094</v>
      </c>
      <c r="EE188" s="9">
        <v>514.56085713492052</v>
      </c>
      <c r="EF188" s="9">
        <v>1588.9862083490691</v>
      </c>
      <c r="EG188" s="9">
        <v>1386.2728048192919</v>
      </c>
      <c r="EH188" s="9">
        <v>296.51286337303907</v>
      </c>
      <c r="EI188" s="9">
        <v>1162.3649505937979</v>
      </c>
      <c r="EJ188" s="9">
        <v>482.67737032591424</v>
      </c>
      <c r="EK188" s="9">
        <v>465.63406490388837</v>
      </c>
      <c r="EL188" s="9">
        <v>452.78613126909227</v>
      </c>
      <c r="EM188" s="9">
        <v>162.47233771988525</v>
      </c>
      <c r="EN188" s="9">
        <v>297.64488947849634</v>
      </c>
      <c r="EO188" s="9">
        <v>236.28078089131006</v>
      </c>
      <c r="EP188" s="9">
        <v>210.92045029539682</v>
      </c>
      <c r="EQ188" s="9">
        <v>321.89281378207596</v>
      </c>
      <c r="ER188" s="9">
        <v>338.67945249446882</v>
      </c>
      <c r="ES188" s="9">
        <v>155.15161444055147</v>
      </c>
      <c r="ET188" s="9">
        <v>296.16905920385511</v>
      </c>
      <c r="EU188" s="9">
        <v>106.54240950120217</v>
      </c>
      <c r="EV188" s="9">
        <v>250.5855970747123</v>
      </c>
      <c r="EW188" s="9">
        <v>198.88598921364405</v>
      </c>
      <c r="EX188" s="9">
        <v>209.41290588407483</v>
      </c>
      <c r="EY188" s="9">
        <v>190.21549138092965</v>
      </c>
      <c r="EZ188" s="9">
        <v>206.73817308607357</v>
      </c>
      <c r="FA188" s="9">
        <v>206.03094154467101</v>
      </c>
      <c r="FB188" s="9">
        <v>132.30092332137238</v>
      </c>
      <c r="FC188" s="9">
        <v>828.66456234216867</v>
      </c>
      <c r="FD188" s="9">
        <v>5234.884147840311</v>
      </c>
      <c r="FE188" s="9">
        <v>408.23790224382964</v>
      </c>
      <c r="FF188" s="9">
        <v>1179.3615215403756</v>
      </c>
      <c r="FG188" s="9">
        <v>1256.4299854807132</v>
      </c>
      <c r="FH188" s="9">
        <v>710.97499706742974</v>
      </c>
      <c r="FI188" s="9">
        <v>542.24021649057988</v>
      </c>
      <c r="FJ188" s="9">
        <v>28.96266041480985</v>
      </c>
      <c r="FK188" s="9">
        <v>29.902371854619464</v>
      </c>
      <c r="FL188" s="9">
        <v>394.52968870986382</v>
      </c>
      <c r="FM188" s="9">
        <v>499.08841246486116</v>
      </c>
      <c r="FN188" s="9">
        <v>1170.4542257116525</v>
      </c>
      <c r="FO188" s="9">
        <v>182.50259910289213</v>
      </c>
      <c r="FP188" s="9">
        <v>609.48646447415786</v>
      </c>
      <c r="FQ188" s="9">
        <v>508.3709007501497</v>
      </c>
      <c r="FR188" s="9">
        <v>599.15896289318562</v>
      </c>
      <c r="FS188" s="9">
        <v>460.64118470545054</v>
      </c>
      <c r="FT188" s="9">
        <v>674.55796379915603</v>
      </c>
      <c r="FU188" s="9">
        <v>0.76713672716474679</v>
      </c>
      <c r="FV188" s="9">
        <v>731.52651895139229</v>
      </c>
      <c r="FW188" s="9">
        <v>734.91887266046695</v>
      </c>
      <c r="FX188" s="9">
        <v>181.95224778425012</v>
      </c>
      <c r="FY188" s="9">
        <v>217.21698380743524</v>
      </c>
      <c r="FZ188" s="9">
        <v>161.32785724690723</v>
      </c>
      <c r="GA188" s="9">
        <v>167.64753214416334</v>
      </c>
      <c r="GB188" s="9">
        <v>128.37646027702863</v>
      </c>
      <c r="GC188" s="9">
        <v>193.87608009884298</v>
      </c>
      <c r="GD188" s="9">
        <v>169.40355248424638</v>
      </c>
      <c r="GE188" s="9">
        <v>143.79619915028775</v>
      </c>
      <c r="GF188" s="9">
        <v>112.34314738389033</v>
      </c>
      <c r="GG188" s="9">
        <v>176.18451150195142</v>
      </c>
      <c r="GH188" s="9">
        <v>183.78163169753702</v>
      </c>
      <c r="GI188" s="9">
        <v>754.59376358922623</v>
      </c>
      <c r="GJ188" s="9">
        <v>19.961761682636364</v>
      </c>
      <c r="GK188" s="9">
        <v>18.780438908422724</v>
      </c>
      <c r="GL188" s="9">
        <v>3.7630775838566639</v>
      </c>
      <c r="GM188" s="9">
        <v>1.4030484238706913</v>
      </c>
      <c r="GN188" s="9">
        <v>1.8004022290715245</v>
      </c>
      <c r="GO188" s="9">
        <v>3.5691280349510635</v>
      </c>
      <c r="GP188" s="9">
        <v>1.9163659644811417</v>
      </c>
      <c r="GQ188" s="9">
        <v>6.511346195404335</v>
      </c>
      <c r="GR188" s="9">
        <v>0.47363378069479861</v>
      </c>
      <c r="GS188" s="9">
        <v>5.5615934403793981</v>
      </c>
      <c r="GT188" s="9">
        <v>1.8754637165459551</v>
      </c>
      <c r="GU188" s="9">
        <v>208.4475815562883</v>
      </c>
      <c r="GV188" s="9">
        <v>178.75430964624394</v>
      </c>
      <c r="GW188" s="9">
        <v>147.33077963495282</v>
      </c>
      <c r="GX188" s="9">
        <v>180.94722033539037</v>
      </c>
      <c r="GY188" s="9">
        <v>180.75274627854913</v>
      </c>
      <c r="GZ188" s="9">
        <v>130.51537828837596</v>
      </c>
      <c r="HA188" s="9">
        <v>269.42193132724668</v>
      </c>
      <c r="HB188" s="9">
        <v>128.37105936013006</v>
      </c>
      <c r="HC188" s="9">
        <v>149.03599176814618</v>
      </c>
      <c r="HD188" s="9">
        <v>170.10874571518823</v>
      </c>
      <c r="HE188" s="9">
        <v>116.27250526800366</v>
      </c>
      <c r="HF188" s="9">
        <v>148.57659628342745</v>
      </c>
      <c r="HG188" s="9">
        <v>131.90591420244294</v>
      </c>
      <c r="HH188" s="9">
        <v>17.566195732463775</v>
      </c>
      <c r="HI188" s="9">
        <v>1.2548200971498673</v>
      </c>
      <c r="HJ188" s="9">
        <v>19.058113413791233</v>
      </c>
      <c r="HK188" s="9">
        <v>0.54458155552319365</v>
      </c>
      <c r="HL188" s="34">
        <v>267.34025842286462</v>
      </c>
      <c r="HM188" s="9">
        <v>230.22998540881463</v>
      </c>
      <c r="HN188" s="34">
        <v>278.1588051153679</v>
      </c>
      <c r="HO188" s="9">
        <v>1.3761563365664435</v>
      </c>
      <c r="HP188" s="9">
        <v>1.9148456257001776</v>
      </c>
      <c r="HQ188" s="9">
        <v>0.81734828836213003</v>
      </c>
      <c r="HR188" s="9">
        <v>2.1978507536699188</v>
      </c>
      <c r="HS188" s="9">
        <v>6.9021128407634889</v>
      </c>
      <c r="HT188" s="9">
        <v>0.83273979831006173</v>
      </c>
      <c r="HU188" s="9">
        <v>0.6890006525831518</v>
      </c>
      <c r="HV188" s="9">
        <v>1.1717405225016007</v>
      </c>
      <c r="HW188" s="9">
        <v>4.6631633292152754</v>
      </c>
      <c r="HX188" s="9">
        <v>1.1496198175037098</v>
      </c>
      <c r="HY188" s="9">
        <v>1.9674573782379661</v>
      </c>
      <c r="HZ188" s="9">
        <v>0.77844795421869739</v>
      </c>
      <c r="IA188" s="9">
        <v>2.296615188320331</v>
      </c>
      <c r="IB188" s="9">
        <v>1.4300266720835695</v>
      </c>
      <c r="IC188" s="9">
        <v>2.0723065323683709</v>
      </c>
      <c r="ID188" s="9">
        <v>1.3321541450590986</v>
      </c>
      <c r="IE188" s="9">
        <v>2.2136665698392775</v>
      </c>
      <c r="IF188" s="9">
        <v>2.0927270509202129</v>
      </c>
      <c r="IG188" s="9">
        <v>1.3773068884263768</v>
      </c>
      <c r="IH188" s="9">
        <v>1.0332165408499474</v>
      </c>
      <c r="II188" s="9">
        <v>222.06076404419412</v>
      </c>
      <c r="IJ188" s="9">
        <v>259.47613874784832</v>
      </c>
      <c r="IK188" s="9">
        <v>247.78246266185664</v>
      </c>
      <c r="IL188" s="9">
        <v>207.59068987683858</v>
      </c>
      <c r="IM188" s="9">
        <v>331.34942148406117</v>
      </c>
      <c r="IN188" s="9">
        <v>218.38792115998038</v>
      </c>
      <c r="IO188" s="9">
        <v>208.28822422865392</v>
      </c>
      <c r="IP188" s="9">
        <v>218.09808081709613</v>
      </c>
      <c r="IQ188" s="9">
        <v>154.37982290623503</v>
      </c>
      <c r="IR188" s="9">
        <v>144.47695636917445</v>
      </c>
      <c r="IS188" s="9">
        <v>333.64607334723127</v>
      </c>
      <c r="IT188" s="9">
        <v>210.47588906836637</v>
      </c>
      <c r="IU188" s="9">
        <v>280.98269539081861</v>
      </c>
      <c r="IV188" s="9">
        <v>187.78823265369351</v>
      </c>
      <c r="IW188" s="9">
        <v>157.67896839328682</v>
      </c>
      <c r="IX188" s="9">
        <v>150.97521157647208</v>
      </c>
      <c r="IY188" s="9">
        <v>167.36722221475358</v>
      </c>
      <c r="IZ188" s="9">
        <v>167.78499898594575</v>
      </c>
      <c r="JA188" s="9">
        <v>162.30690632552728</v>
      </c>
      <c r="JB188" s="9">
        <v>146.96958789641309</v>
      </c>
      <c r="JC188" s="9">
        <v>194.76018686871902</v>
      </c>
      <c r="JD188" s="9">
        <v>213.30677635948899</v>
      </c>
      <c r="JE188" s="9">
        <v>2.2788676726245263</v>
      </c>
      <c r="JF188" s="9">
        <v>0.65379477436810474</v>
      </c>
      <c r="JG188" s="9">
        <v>1.0859163379412839</v>
      </c>
      <c r="JH188" s="9">
        <v>1.4813734327344865</v>
      </c>
      <c r="JI188" s="9">
        <v>1.8180480475276317</v>
      </c>
      <c r="JJ188" s="9">
        <v>2.2294206667848573</v>
      </c>
      <c r="JK188" s="9">
        <v>2.3736270994346054</v>
      </c>
      <c r="JL188" s="9">
        <v>2.4892909537744106</v>
      </c>
      <c r="JM188" s="9">
        <v>1.7018735138314205</v>
      </c>
      <c r="JN188" s="9">
        <v>1.6845433948689761</v>
      </c>
      <c r="JO188" s="9">
        <v>1.8827850096194765</v>
      </c>
      <c r="JP188" s="9">
        <v>1.858118828901933</v>
      </c>
      <c r="JQ188" s="9">
        <v>1.2983800433126313</v>
      </c>
      <c r="JR188" s="9">
        <v>1.2407159599416206</v>
      </c>
      <c r="JS188" s="9">
        <v>2.8087639824009676</v>
      </c>
      <c r="JT188" s="9">
        <v>2.581748097964061</v>
      </c>
      <c r="JU188" s="9">
        <v>1.6047412549517666</v>
      </c>
      <c r="JV188" s="9">
        <v>1.5445213116668977</v>
      </c>
      <c r="JW188" s="9">
        <v>3.242269929377303</v>
      </c>
      <c r="JX188" s="9">
        <v>2.8583141175014868</v>
      </c>
      <c r="JY188" s="9">
        <v>1.9141428962711842</v>
      </c>
      <c r="JZ188" s="9">
        <v>1.9086085603545582</v>
      </c>
      <c r="KA188" s="9">
        <v>1.5566799402530282</v>
      </c>
      <c r="KB188" s="9">
        <v>1.2554623712169903</v>
      </c>
      <c r="KC188" s="9">
        <v>1.0767878734703809</v>
      </c>
      <c r="KD188" s="9">
        <v>1.2454242547896177</v>
      </c>
      <c r="KE188" s="9">
        <v>0.94942848198039254</v>
      </c>
      <c r="KF188" s="9">
        <v>1.4868949854987454</v>
      </c>
      <c r="KG188" s="9">
        <v>0.85049946419885414</v>
      </c>
      <c r="KH188" s="9">
        <v>1.2024261831151821</v>
      </c>
      <c r="KI188" s="9">
        <v>2.3859994688746493</v>
      </c>
      <c r="KJ188" s="9">
        <v>0.83041041157644779</v>
      </c>
      <c r="KK188" s="9">
        <v>0.64998776973988626</v>
      </c>
      <c r="KL188" s="9">
        <v>1.9172545326165826</v>
      </c>
      <c r="KM188" s="9">
        <v>2.4304844048561067</v>
      </c>
      <c r="KN188" s="9">
        <v>0.91534459506789023</v>
      </c>
      <c r="KO188" s="9">
        <v>0.81638636013140942</v>
      </c>
      <c r="KP188" s="9">
        <v>2.5524228411836303</v>
      </c>
      <c r="KQ188" s="9">
        <v>0.3568256527283073</v>
      </c>
      <c r="KR188" s="9">
        <v>0.3158518001497399</v>
      </c>
      <c r="KS188" s="9">
        <v>0.30387937463778092</v>
      </c>
      <c r="KT188" s="9">
        <v>0.28087681022406258</v>
      </c>
      <c r="KU188" s="9">
        <v>75.421746173141941</v>
      </c>
      <c r="KV188" s="27">
        <v>1.6406172887433523</v>
      </c>
      <c r="KW188" s="27">
        <v>0.98280200358541614</v>
      </c>
      <c r="KX188" s="27">
        <v>1.8259789288390524</v>
      </c>
      <c r="KY188" s="27">
        <v>1.3305046817167914</v>
      </c>
      <c r="KZ188" s="27">
        <v>1.0283759655934961</v>
      </c>
      <c r="LA188" s="27">
        <v>1.2345122316982891</v>
      </c>
      <c r="LB188" s="27">
        <v>0.56013941099339748</v>
      </c>
      <c r="LC188" s="27">
        <v>0.81145695132960827</v>
      </c>
      <c r="LD188" s="27">
        <v>1.3339682884481601</v>
      </c>
      <c r="LE188" s="27">
        <v>1.6403148526291964</v>
      </c>
      <c r="LF188" s="27">
        <v>1.1041539968528773</v>
      </c>
      <c r="LG188" s="27">
        <v>1.0737814073878378</v>
      </c>
      <c r="LH188" s="27">
        <v>1.113511338972264</v>
      </c>
      <c r="LI188" s="27">
        <v>0.95962537134310111</v>
      </c>
      <c r="LJ188" s="9">
        <v>116.12322430426477</v>
      </c>
      <c r="LK188" s="27">
        <v>317.33883571968192</v>
      </c>
      <c r="LL188" s="9">
        <v>2.1030321857290071</v>
      </c>
      <c r="LM188" s="9">
        <v>3.361409392647261</v>
      </c>
      <c r="LN188" s="9">
        <v>2.5777865844357422</v>
      </c>
      <c r="LO188" s="9">
        <v>2.3473517445263057</v>
      </c>
      <c r="LP188" s="9">
        <v>3.6990285404930319</v>
      </c>
      <c r="LQ188" s="9">
        <v>4.1000849122641148</v>
      </c>
      <c r="LR188" s="9">
        <v>3.7708569846740869</v>
      </c>
      <c r="LS188" s="9">
        <v>4.5873142462102727</v>
      </c>
      <c r="LT188" s="9">
        <v>308.50700434193169</v>
      </c>
      <c r="LU188" s="9">
        <v>295.22231942898867</v>
      </c>
      <c r="LV188" s="9">
        <v>324.50297978651969</v>
      </c>
      <c r="LW188" s="9">
        <v>277.03893664204156</v>
      </c>
      <c r="LX188" s="9">
        <v>298.30519503827861</v>
      </c>
      <c r="LY188" s="9">
        <v>264.16237866666449</v>
      </c>
      <c r="LZ188" s="9">
        <v>293.94024956705078</v>
      </c>
      <c r="MA188" s="9">
        <v>351.02983765896562</v>
      </c>
      <c r="MB188" s="9">
        <v>220.64583765896549</v>
      </c>
      <c r="MC188" s="9">
        <v>304.17933847957158</v>
      </c>
      <c r="MD188" s="9">
        <v>364.85546591632783</v>
      </c>
      <c r="ME188" s="9">
        <v>252.70805849111923</v>
      </c>
      <c r="MF188" s="9">
        <v>274.95597155043731</v>
      </c>
      <c r="MG188" s="9">
        <v>285.73922122673878</v>
      </c>
      <c r="MH188" s="9">
        <v>289.51727070457059</v>
      </c>
      <c r="MI188" s="9">
        <v>269.3562508555035</v>
      </c>
      <c r="MJ188" s="9">
        <v>250.18069798476154</v>
      </c>
      <c r="MK188" s="9">
        <v>285.84111936210059</v>
      </c>
      <c r="ML188" s="9">
        <v>387.76020563598246</v>
      </c>
      <c r="MM188" s="9">
        <v>452.17237830093836</v>
      </c>
      <c r="MN188" s="9">
        <v>422.58097903875546</v>
      </c>
      <c r="MO188" s="9">
        <v>225.32087233601445</v>
      </c>
      <c r="MP188" s="9">
        <v>202.06998697833836</v>
      </c>
      <c r="MQ188" s="9">
        <v>255.82664761512109</v>
      </c>
      <c r="MR188" s="9">
        <v>262.86770179561017</v>
      </c>
      <c r="MS188" s="9">
        <v>277.57478934272473</v>
      </c>
      <c r="MT188" s="9">
        <v>247.3009720887984</v>
      </c>
      <c r="MU188" s="9">
        <v>269.32763194696372</v>
      </c>
      <c r="MV188" s="9">
        <v>329.87136593804604</v>
      </c>
      <c r="MW188" s="9">
        <v>106.38047706963782</v>
      </c>
      <c r="MX188" s="9">
        <v>104.48119441087516</v>
      </c>
      <c r="MY188" s="9">
        <v>105.48244306486089</v>
      </c>
      <c r="MZ188" s="9">
        <v>114.57264550417031</v>
      </c>
      <c r="NA188" s="9">
        <v>116.14157889606793</v>
      </c>
      <c r="NB188" s="9">
        <v>125.77609577586244</v>
      </c>
      <c r="NC188" s="9">
        <v>110.62783726666669</v>
      </c>
      <c r="ND188" s="9">
        <v>86.238697473835032</v>
      </c>
      <c r="NE188" s="9">
        <v>281.6574173333334</v>
      </c>
      <c r="NF188" s="9">
        <v>290.70227333333338</v>
      </c>
      <c r="NG188" s="9">
        <v>12.156283747900803</v>
      </c>
      <c r="NH188" s="9">
        <v>17.92312074450728</v>
      </c>
      <c r="NI188" s="9">
        <v>9.2186885340262226</v>
      </c>
      <c r="NJ188" s="9">
        <v>110.83096306448529</v>
      </c>
      <c r="NK188" s="9">
        <v>253.93817326283428</v>
      </c>
      <c r="NL188" s="9">
        <v>173.05683275821914</v>
      </c>
      <c r="NM188" s="9">
        <v>176.34985239648441</v>
      </c>
      <c r="NN188" s="9">
        <v>1.9039071516143553</v>
      </c>
      <c r="NO188" s="9">
        <v>2.1008975956913885</v>
      </c>
      <c r="NP188" s="27">
        <v>100.12423206886015</v>
      </c>
      <c r="NQ188" s="27">
        <v>139.85743313489846</v>
      </c>
      <c r="NR188" s="27">
        <v>103.8799730644394</v>
      </c>
      <c r="NS188" s="27">
        <v>210.22410219400996</v>
      </c>
      <c r="NT188" s="27">
        <v>114.447098592641</v>
      </c>
      <c r="NU188" s="27">
        <v>255.61948218761933</v>
      </c>
      <c r="NV188" s="27">
        <v>1791.9596622402373</v>
      </c>
      <c r="NW188" s="27">
        <v>348.93425308266558</v>
      </c>
      <c r="NX188" s="27">
        <v>299.44410744917582</v>
      </c>
      <c r="NY188" s="27">
        <v>228.06211732921327</v>
      </c>
      <c r="NZ188" s="27">
        <v>119.5235403609642</v>
      </c>
      <c r="OA188" s="27">
        <v>116.84503770629949</v>
      </c>
      <c r="OB188" s="27">
        <v>116.70517376942874</v>
      </c>
      <c r="OC188" s="27">
        <v>174.54765804881862</v>
      </c>
      <c r="OD188" s="27">
        <v>1161.45686312918</v>
      </c>
      <c r="OE188" s="27">
        <v>187.71445567137607</v>
      </c>
      <c r="OF188" s="27">
        <v>2551.2067749403495</v>
      </c>
      <c r="OG188" s="27">
        <v>3006.9830838233902</v>
      </c>
      <c r="OH188" s="27">
        <v>7134.8166623718589</v>
      </c>
      <c r="OI188" s="27">
        <v>2730.3208808387676</v>
      </c>
      <c r="OJ188" s="9">
        <v>316.55789909402415</v>
      </c>
      <c r="OK188" s="9">
        <v>252.56311022818403</v>
      </c>
      <c r="OL188" s="9">
        <v>44.65208779880092</v>
      </c>
      <c r="OM188" s="9">
        <v>137.10292711924859</v>
      </c>
      <c r="ON188" s="9">
        <v>399.49684773584113</v>
      </c>
      <c r="OO188" s="9">
        <v>248.16023710629446</v>
      </c>
      <c r="OP188" s="9">
        <v>117.37176941987119</v>
      </c>
      <c r="OQ188" s="9">
        <v>120.45110113009773</v>
      </c>
      <c r="OR188" s="9">
        <v>177.47640220791317</v>
      </c>
      <c r="OS188" s="9">
        <v>212.01134976785283</v>
      </c>
      <c r="OT188" s="9">
        <v>279.00380652547278</v>
      </c>
      <c r="OU188" s="9">
        <v>420.85242135686991</v>
      </c>
      <c r="OV188" s="9">
        <v>239.97748989288391</v>
      </c>
      <c r="OW188" s="9">
        <v>289.19820752643227</v>
      </c>
      <c r="OX188" s="9">
        <v>239.94710698269799</v>
      </c>
      <c r="OY188" s="9">
        <v>221.0316163467179</v>
      </c>
      <c r="OZ188" s="9">
        <v>205.27454223883427</v>
      </c>
      <c r="PA188" s="9">
        <v>171.17009869016846</v>
      </c>
      <c r="PB188" s="9">
        <v>168.81387849031387</v>
      </c>
      <c r="PC188" s="9">
        <v>170.77574686188731</v>
      </c>
      <c r="PD188" s="9">
        <v>167.57183576567024</v>
      </c>
      <c r="PE188" s="9">
        <v>268.33105873374268</v>
      </c>
    </row>
    <row r="189" spans="1:421" ht="15.75">
      <c r="A189" s="5">
        <v>45931</v>
      </c>
      <c r="B189" s="9">
        <v>260.57393066666668</v>
      </c>
      <c r="C189" s="9">
        <v>118.95766400000001</v>
      </c>
      <c r="D189" s="9">
        <v>225.05504000000005</v>
      </c>
      <c r="E189" s="9">
        <v>1328.27</v>
      </c>
      <c r="F189" s="9">
        <v>165.33333333333334</v>
      </c>
      <c r="G189" s="9">
        <v>377</v>
      </c>
      <c r="H189" s="9">
        <v>178.48008513333332</v>
      </c>
      <c r="I189" s="9">
        <v>185.29999999999998</v>
      </c>
      <c r="J189" s="9">
        <v>143.29915599999998</v>
      </c>
      <c r="K189" s="9">
        <v>167.24796183333331</v>
      </c>
      <c r="L189" s="9">
        <v>135.33333333333334</v>
      </c>
      <c r="M189" s="9">
        <v>1305.2966666666669</v>
      </c>
      <c r="N189" s="9">
        <v>280</v>
      </c>
      <c r="O189" s="9">
        <v>131.17504589000001</v>
      </c>
      <c r="P189" s="9">
        <v>172.18102662199999</v>
      </c>
      <c r="Q189" s="9">
        <v>147.20436800000002</v>
      </c>
      <c r="R189" s="9">
        <v>146.80125877083333</v>
      </c>
      <c r="S189" s="9">
        <v>135.09110864659868</v>
      </c>
      <c r="T189" s="9">
        <v>117.12425105853333</v>
      </c>
      <c r="U189" s="9">
        <v>539.81287162009994</v>
      </c>
      <c r="V189" s="9">
        <v>180.88594399272725</v>
      </c>
      <c r="W189" s="9">
        <v>207.66666666666666</v>
      </c>
      <c r="X189" s="9">
        <v>1334.8333333333333</v>
      </c>
      <c r="Y189" s="9">
        <v>177.22716123333331</v>
      </c>
      <c r="Z189" s="9">
        <v>301.86461190619696</v>
      </c>
      <c r="AA189" s="17">
        <v>274.84295329333332</v>
      </c>
      <c r="AB189" s="9">
        <v>369.66666666666669</v>
      </c>
      <c r="AC189" s="9">
        <v>820.66666666666663</v>
      </c>
      <c r="AD189" s="9">
        <v>369.33333333333331</v>
      </c>
      <c r="AE189" s="9">
        <v>1533.2180033645307</v>
      </c>
      <c r="AF189" s="9">
        <v>1299.2575973866669</v>
      </c>
      <c r="AG189" s="9">
        <v>1352.9678829832822</v>
      </c>
      <c r="AH189" s="9">
        <v>1366.9500634096876</v>
      </c>
      <c r="AI189" s="9">
        <v>1353.2768357666585</v>
      </c>
      <c r="AJ189" s="9">
        <v>1307.876435175667</v>
      </c>
      <c r="AK189" s="9">
        <v>2032.2167545683976</v>
      </c>
      <c r="AL189" s="9">
        <v>205.03718082341018</v>
      </c>
      <c r="AM189" s="9">
        <v>181.48691031305816</v>
      </c>
      <c r="AN189" s="9">
        <v>142.72299403513071</v>
      </c>
      <c r="AO189" s="9">
        <v>181.15030904727269</v>
      </c>
      <c r="AP189" s="9">
        <v>296.33333333333331</v>
      </c>
      <c r="AQ189" s="9">
        <v>250.71458123333332</v>
      </c>
      <c r="AR189" s="9">
        <v>177.20000000000002</v>
      </c>
      <c r="AS189" s="9">
        <v>165.83333333333334</v>
      </c>
      <c r="AT189" s="9">
        <v>175.33333333333334</v>
      </c>
      <c r="AU189" s="9">
        <v>175.26666666666668</v>
      </c>
      <c r="AV189" s="9">
        <v>151.43333333333334</v>
      </c>
      <c r="AW189" s="9">
        <v>215.10000000000002</v>
      </c>
      <c r="AX189" s="9">
        <v>136.33333333333331</v>
      </c>
      <c r="AY189" s="9">
        <v>203.76666666666665</v>
      </c>
      <c r="AZ189" s="9">
        <v>145.5333333333333</v>
      </c>
      <c r="BA189" s="9">
        <v>130.70000000000002</v>
      </c>
      <c r="BB189" s="9">
        <v>138.83333333333334</v>
      </c>
      <c r="BC189" s="9">
        <v>198.10000000000002</v>
      </c>
      <c r="BD189" s="9">
        <v>101.73333333333335</v>
      </c>
      <c r="BE189" s="9">
        <v>171.2</v>
      </c>
      <c r="BF189" s="9">
        <v>155.03333333333333</v>
      </c>
      <c r="BG189" s="9">
        <v>94.999999999999986</v>
      </c>
      <c r="BH189" s="9">
        <v>148.13333333333333</v>
      </c>
      <c r="BI189" s="9">
        <v>185.32032244378448</v>
      </c>
      <c r="BJ189" s="9">
        <v>169.98605751708095</v>
      </c>
      <c r="BK189" s="9">
        <v>206.993733562778</v>
      </c>
      <c r="BL189" s="9">
        <v>143.58719920615229</v>
      </c>
      <c r="BM189" s="9">
        <v>122.80220737031354</v>
      </c>
      <c r="BN189" s="9">
        <v>138.04411477649819</v>
      </c>
      <c r="BO189" s="9">
        <v>161.87464045346991</v>
      </c>
      <c r="BP189" s="9">
        <v>194.12347309343022</v>
      </c>
      <c r="BQ189" s="9">
        <v>234.43526170798901</v>
      </c>
      <c r="BR189" s="9">
        <v>130.41709053916583</v>
      </c>
      <c r="BS189" s="9">
        <v>143.72661726583615</v>
      </c>
      <c r="BT189" s="9">
        <v>172.70519669742592</v>
      </c>
      <c r="BU189" s="9">
        <v>186.01126637189407</v>
      </c>
      <c r="BV189" s="9">
        <v>213.69841269841268</v>
      </c>
      <c r="BW189" s="9">
        <v>161.03333333333333</v>
      </c>
      <c r="BX189" s="9">
        <v>248</v>
      </c>
      <c r="BY189" s="9">
        <v>170.5</v>
      </c>
      <c r="BZ189" s="9">
        <v>191.3</v>
      </c>
      <c r="CA189" s="9">
        <v>260.97604403039844</v>
      </c>
      <c r="CB189" s="9">
        <v>177.4361111111111</v>
      </c>
      <c r="CC189" s="9">
        <v>1922.5772686009193</v>
      </c>
      <c r="CD189" s="9">
        <v>3103.0063095000005</v>
      </c>
      <c r="CE189" s="9">
        <v>3482.8790079753248</v>
      </c>
      <c r="CF189" s="9">
        <v>4304.6955089705843</v>
      </c>
      <c r="CG189" s="9">
        <v>3371.9739602308182</v>
      </c>
      <c r="CH189" s="27">
        <v>7031.1131772199942</v>
      </c>
      <c r="CI189" s="27">
        <v>3338.2007137595783</v>
      </c>
      <c r="CJ189" s="27">
        <v>13434.481326322262</v>
      </c>
      <c r="CK189" s="27">
        <v>4333.786740060913</v>
      </c>
      <c r="CL189" s="27">
        <v>204.93499475753947</v>
      </c>
      <c r="CM189" s="27">
        <v>2432.6194348238114</v>
      </c>
      <c r="CN189" s="27">
        <v>11610.13318897832</v>
      </c>
      <c r="CO189" s="27">
        <v>13702.04824198918</v>
      </c>
      <c r="CP189" s="27">
        <v>13752.526242068816</v>
      </c>
      <c r="CQ189" s="27">
        <v>121.51608536200008</v>
      </c>
      <c r="CR189" s="27">
        <v>160.10791801444731</v>
      </c>
      <c r="CS189" s="27">
        <v>343.361120146556</v>
      </c>
      <c r="CT189" s="27">
        <v>142.75962388277932</v>
      </c>
      <c r="CU189" s="27">
        <v>171.21298545360568</v>
      </c>
      <c r="CV189" s="27">
        <v>550.03239956422772</v>
      </c>
      <c r="CW189" s="9">
        <v>257.40113369762867</v>
      </c>
      <c r="CX189" s="9">
        <v>1035.732644198165</v>
      </c>
      <c r="CY189" s="9">
        <v>136.78448004669738</v>
      </c>
      <c r="CZ189" s="9">
        <v>156.15477012170433</v>
      </c>
      <c r="DA189" s="9">
        <v>213.56656559621524</v>
      </c>
      <c r="DB189" s="9">
        <v>2047.7424417185675</v>
      </c>
      <c r="DC189" s="27">
        <v>314.69556146042612</v>
      </c>
      <c r="DD189" s="9">
        <v>6823.8619173227889</v>
      </c>
      <c r="DE189" s="9">
        <v>459.73438987332452</v>
      </c>
      <c r="DF189" s="9">
        <v>463.14195322961257</v>
      </c>
      <c r="DG189" s="9">
        <v>465.26543340764113</v>
      </c>
      <c r="DH189" s="9">
        <v>470.11982203800591</v>
      </c>
      <c r="DI189" s="9">
        <v>423.60786036869445</v>
      </c>
      <c r="DJ189" s="9">
        <v>1077.7103326725676</v>
      </c>
      <c r="DK189" s="9">
        <v>1085.3613174392456</v>
      </c>
      <c r="DL189" s="9">
        <v>1179.1032528455648</v>
      </c>
      <c r="DM189" s="9">
        <v>1058.3358377582611</v>
      </c>
      <c r="DN189" s="9">
        <v>387.69034746108127</v>
      </c>
      <c r="DO189" s="9">
        <v>381.39986825346455</v>
      </c>
      <c r="DP189" s="9">
        <v>411.20232775542939</v>
      </c>
      <c r="DQ189" s="9">
        <v>375.68271257839393</v>
      </c>
      <c r="DR189" s="9">
        <v>7982.0023166768678</v>
      </c>
      <c r="DS189" s="9">
        <v>466.28779936990412</v>
      </c>
      <c r="DT189" s="9">
        <v>557.0637921332833</v>
      </c>
      <c r="DU189" s="9">
        <v>1096.6592210915471</v>
      </c>
      <c r="DV189" s="9">
        <v>1233.7334314685468</v>
      </c>
      <c r="DW189" s="9">
        <v>172.6139214178335</v>
      </c>
      <c r="DX189" s="9">
        <v>536.28596987380308</v>
      </c>
      <c r="DY189" s="9">
        <v>560.3696256559698</v>
      </c>
      <c r="DZ189" s="9">
        <v>1157.3128100672257</v>
      </c>
      <c r="EA189" s="9">
        <v>1237.8087922980349</v>
      </c>
      <c r="EB189" s="9">
        <v>251.95178520498433</v>
      </c>
      <c r="EC189" s="9">
        <v>248.173012361329</v>
      </c>
      <c r="ED189" s="17">
        <v>988.05760936718548</v>
      </c>
      <c r="EE189" s="9">
        <v>559.88132926518529</v>
      </c>
      <c r="EF189" s="9">
        <v>1598.3122837289109</v>
      </c>
      <c r="EG189" s="9">
        <v>1378.0585113318143</v>
      </c>
      <c r="EH189" s="9">
        <v>290.45858972220788</v>
      </c>
      <c r="EI189" s="9">
        <v>1108.9310424203579</v>
      </c>
      <c r="EJ189" s="9">
        <v>466.41332904996256</v>
      </c>
      <c r="EK189" s="9">
        <v>455.17690272442627</v>
      </c>
      <c r="EL189" s="9">
        <v>441.89217716900066</v>
      </c>
      <c r="EM189" s="9">
        <v>159.05178069553094</v>
      </c>
      <c r="EN189" s="9">
        <v>297.08037136058351</v>
      </c>
      <c r="EO189" s="9">
        <v>234.9990167683892</v>
      </c>
      <c r="EP189" s="9">
        <v>204.36958399547737</v>
      </c>
      <c r="EQ189" s="9">
        <v>318.74632290842663</v>
      </c>
      <c r="ER189" s="9">
        <v>338.12104100147258</v>
      </c>
      <c r="ES189" s="9">
        <v>149.21321427317605</v>
      </c>
      <c r="ET189" s="9">
        <v>282.89811876664527</v>
      </c>
      <c r="EU189" s="9">
        <v>120.83928174688988</v>
      </c>
      <c r="EV189" s="9">
        <v>255.25704507466057</v>
      </c>
      <c r="EW189" s="9">
        <v>193.75996158605972</v>
      </c>
      <c r="EX189" s="9">
        <v>208.81338462839744</v>
      </c>
      <c r="EY189" s="9">
        <v>181.48923312965891</v>
      </c>
      <c r="EZ189" s="9">
        <v>205.51315588679634</v>
      </c>
      <c r="FA189" s="9">
        <v>201.8241503570639</v>
      </c>
      <c r="FB189" s="9">
        <v>143.9534620348299</v>
      </c>
      <c r="FC189" s="9">
        <v>762.172972672078</v>
      </c>
      <c r="FD189" s="9">
        <v>5280.8803207727105</v>
      </c>
      <c r="FE189" s="9">
        <v>365.31999682862266</v>
      </c>
      <c r="FF189" s="9">
        <v>1197.5970740188961</v>
      </c>
      <c r="FG189" s="9">
        <v>1269.1300360375208</v>
      </c>
      <c r="FH189" s="9">
        <v>719.4635880144383</v>
      </c>
      <c r="FI189" s="9">
        <v>531.85171549692109</v>
      </c>
      <c r="FJ189" s="9">
        <v>29.63291049374773</v>
      </c>
      <c r="FK189" s="9">
        <v>30.574225811440865</v>
      </c>
      <c r="FL189" s="9">
        <v>403.92414763522214</v>
      </c>
      <c r="FM189" s="9">
        <v>532.6921958073583</v>
      </c>
      <c r="FN189" s="9">
        <v>1169.2887885877046</v>
      </c>
      <c r="FO189" s="9">
        <v>188.59775470470024</v>
      </c>
      <c r="FP189" s="9">
        <v>585.69636212732564</v>
      </c>
      <c r="FQ189" s="9">
        <v>497.17591382580298</v>
      </c>
      <c r="FR189" s="9">
        <v>593.18172129363597</v>
      </c>
      <c r="FS189" s="9">
        <v>466.53423914621942</v>
      </c>
      <c r="FT189" s="9">
        <v>668.12736839510478</v>
      </c>
      <c r="FU189" s="9">
        <v>0.76529288890362357</v>
      </c>
      <c r="FV189" s="9">
        <v>717.90499271666249</v>
      </c>
      <c r="FW189" s="9">
        <v>724.30102646199339</v>
      </c>
      <c r="FX189" s="9">
        <v>180.92208889634344</v>
      </c>
      <c r="FY189" s="9">
        <v>215.70108362586083</v>
      </c>
      <c r="FZ189" s="9">
        <v>160.09493788403387</v>
      </c>
      <c r="GA189" s="9">
        <v>168.51325145546741</v>
      </c>
      <c r="GB189" s="9">
        <v>126.91658460457711</v>
      </c>
      <c r="GC189" s="9">
        <v>194.52696200983092</v>
      </c>
      <c r="GD189" s="9">
        <v>160.66621906694928</v>
      </c>
      <c r="GE189" s="9">
        <v>142.4253826645288</v>
      </c>
      <c r="GF189" s="9">
        <v>110.25124081627146</v>
      </c>
      <c r="GG189" s="9">
        <v>175.76104625537766</v>
      </c>
      <c r="GH189" s="9">
        <v>181.00029702842576</v>
      </c>
      <c r="GI189" s="9">
        <v>743.17380950360803</v>
      </c>
      <c r="GJ189" s="9">
        <v>19.519180866432496</v>
      </c>
      <c r="GK189" s="9">
        <v>18.116407017527393</v>
      </c>
      <c r="GL189" s="9">
        <v>3.7498180420111202</v>
      </c>
      <c r="GM189" s="9">
        <v>1.403861641480125</v>
      </c>
      <c r="GN189" s="9">
        <v>1.7180947857120354</v>
      </c>
      <c r="GO189" s="9">
        <v>3.6091161898486757</v>
      </c>
      <c r="GP189" s="9">
        <v>1.8382426852219558</v>
      </c>
      <c r="GQ189" s="9">
        <v>6.5635379194345989</v>
      </c>
      <c r="GR189" s="9">
        <v>0.476886238603285</v>
      </c>
      <c r="GS189" s="9">
        <v>5.580926773712739</v>
      </c>
      <c r="GT189" s="9">
        <v>1.8026252705997932</v>
      </c>
      <c r="GU189" s="9">
        <v>205.18701480352541</v>
      </c>
      <c r="GV189" s="9">
        <v>178.02324538666531</v>
      </c>
      <c r="GW189" s="9">
        <v>142.20167120341793</v>
      </c>
      <c r="GX189" s="9">
        <v>179.541049123525</v>
      </c>
      <c r="GY189" s="9">
        <v>179.87160302123428</v>
      </c>
      <c r="GZ189" s="9">
        <v>127.55470097926423</v>
      </c>
      <c r="HA189" s="9">
        <v>271.42360558811248</v>
      </c>
      <c r="HB189" s="9">
        <v>123.13783757208591</v>
      </c>
      <c r="HC189" s="9">
        <v>149.12237417012409</v>
      </c>
      <c r="HD189" s="9">
        <v>171.27688776471106</v>
      </c>
      <c r="HE189" s="9">
        <v>110.95697494534488</v>
      </c>
      <c r="HF189" s="9">
        <v>149.09308151239534</v>
      </c>
      <c r="HG189" s="9">
        <v>128.98137136409139</v>
      </c>
      <c r="HH189" s="9">
        <v>17.224571025862247</v>
      </c>
      <c r="HI189" s="9">
        <v>1.2607384446975933</v>
      </c>
      <c r="HJ189" s="9">
        <v>18.654780080457886</v>
      </c>
      <c r="HK189" s="9">
        <v>0.54728081412580754</v>
      </c>
      <c r="HL189" s="34">
        <v>267.24045897040696</v>
      </c>
      <c r="HM189" s="9">
        <v>228.4010437505527</v>
      </c>
      <c r="HN189" s="34">
        <v>275.20849426007391</v>
      </c>
      <c r="HO189" s="9">
        <v>1.4058476063439187</v>
      </c>
      <c r="HP189" s="9">
        <v>1.8196163624750048</v>
      </c>
      <c r="HQ189" s="9">
        <v>0.73623385946957787</v>
      </c>
      <c r="HR189" s="9">
        <v>2.2214790942171945</v>
      </c>
      <c r="HS189" s="9">
        <v>6.9227071699240685</v>
      </c>
      <c r="HT189" s="9">
        <v>0.72720363068532756</v>
      </c>
      <c r="HU189" s="9">
        <v>0.61487768363900508</v>
      </c>
      <c r="HV189" s="9">
        <v>1.0662246122827679</v>
      </c>
      <c r="HW189" s="9">
        <v>4.6307151034813332</v>
      </c>
      <c r="HX189" s="9">
        <v>1.0791046428127415</v>
      </c>
      <c r="HY189" s="9">
        <v>1.7118067111565003</v>
      </c>
      <c r="HZ189" s="9">
        <v>0.7088238453410084</v>
      </c>
      <c r="IA189" s="9">
        <v>2.2883976548936746</v>
      </c>
      <c r="IB189" s="9">
        <v>1.452760970671817</v>
      </c>
      <c r="IC189" s="9">
        <v>1.9842025071159135</v>
      </c>
      <c r="ID189" s="9">
        <v>1.4923593690225649</v>
      </c>
      <c r="IE189" s="9">
        <v>2.3245801269554138</v>
      </c>
      <c r="IF189" s="9">
        <v>2.0791553532757678</v>
      </c>
      <c r="IG189" s="9">
        <v>1.4209025041965488</v>
      </c>
      <c r="IH189" s="9">
        <v>1.0123333072406744</v>
      </c>
      <c r="II189" s="9">
        <v>217.77092097741152</v>
      </c>
      <c r="IJ189" s="9">
        <v>257.69141242221019</v>
      </c>
      <c r="IK189" s="9">
        <v>243.90580708747314</v>
      </c>
      <c r="IL189" s="9">
        <v>205.39936369941259</v>
      </c>
      <c r="IM189" s="9">
        <v>320.78092900632203</v>
      </c>
      <c r="IN189" s="9">
        <v>213.77068976343065</v>
      </c>
      <c r="IO189" s="9">
        <v>210.65169012666246</v>
      </c>
      <c r="IP189" s="9">
        <v>219.08320479477035</v>
      </c>
      <c r="IQ189" s="9">
        <v>137.35795664312508</v>
      </c>
      <c r="IR189" s="9">
        <v>132.89551113692536</v>
      </c>
      <c r="IS189" s="9">
        <v>309.39801200093757</v>
      </c>
      <c r="IT189" s="9">
        <v>199.71589150503428</v>
      </c>
      <c r="IU189" s="9">
        <v>291.06518176878689</v>
      </c>
      <c r="IV189" s="9">
        <v>213.75827908594363</v>
      </c>
      <c r="IW189" s="9">
        <v>161.08097197703663</v>
      </c>
      <c r="IX189" s="9">
        <v>152.59829435739763</v>
      </c>
      <c r="IY189" s="9">
        <v>146.15616054292312</v>
      </c>
      <c r="IZ189" s="9">
        <v>152.67586300482344</v>
      </c>
      <c r="JA189" s="9">
        <v>152.35135434317965</v>
      </c>
      <c r="JB189" s="9">
        <v>127.8724152704648</v>
      </c>
      <c r="JC189" s="9">
        <v>197.85644816776536</v>
      </c>
      <c r="JD189" s="9">
        <v>238.95910796566429</v>
      </c>
      <c r="JE189" s="9">
        <v>2.0078557379463766</v>
      </c>
      <c r="JF189" s="9">
        <v>0.5793710912178841</v>
      </c>
      <c r="JG189" s="9">
        <v>1.0912161799257307</v>
      </c>
      <c r="JH189" s="9">
        <v>1.4805513623837727</v>
      </c>
      <c r="JI189" s="9">
        <v>1.8099294336874969</v>
      </c>
      <c r="JJ189" s="9">
        <v>2.2116130631712987</v>
      </c>
      <c r="JK189" s="9">
        <v>2.3552814497703989</v>
      </c>
      <c r="JL189" s="9">
        <v>2.4718410701686095</v>
      </c>
      <c r="JM189" s="9">
        <v>1.7202566637843031</v>
      </c>
      <c r="JN189" s="9">
        <v>1.7074671316886814</v>
      </c>
      <c r="JO189" s="9">
        <v>1.9160780551365999</v>
      </c>
      <c r="JP189" s="9">
        <v>1.8880489780702714</v>
      </c>
      <c r="JQ189" s="9">
        <v>1.1842372086974386</v>
      </c>
      <c r="JR189" s="9">
        <v>1.1471460803722031</v>
      </c>
      <c r="JS189" s="9">
        <v>2.7120798625144307</v>
      </c>
      <c r="JT189" s="9">
        <v>2.4152759972325337</v>
      </c>
      <c r="JU189" s="9">
        <v>1.5543245917268695</v>
      </c>
      <c r="JV189" s="9">
        <v>1.5057342578730926</v>
      </c>
      <c r="JW189" s="9">
        <v>3.5373736646898331</v>
      </c>
      <c r="JX189" s="9">
        <v>2.8991503064346644</v>
      </c>
      <c r="JY189" s="9">
        <v>1.9858105941541249</v>
      </c>
      <c r="JZ189" s="9">
        <v>1.9684035845623842</v>
      </c>
      <c r="KA189" s="9">
        <v>1.3214829963053101</v>
      </c>
      <c r="KB189" s="9">
        <v>1.1490990562491283</v>
      </c>
      <c r="KC189" s="9">
        <v>0.99280650264232617</v>
      </c>
      <c r="KD189" s="9">
        <v>1.0698131542373774</v>
      </c>
      <c r="KE189" s="9">
        <v>0.89451730831638054</v>
      </c>
      <c r="KF189" s="9">
        <v>1.4573848738195028</v>
      </c>
      <c r="KG189" s="9">
        <v>0.58488416090947981</v>
      </c>
      <c r="KH189" s="9">
        <v>1.0159534001326795</v>
      </c>
      <c r="KI189" s="9">
        <v>2.1556169554512019</v>
      </c>
      <c r="KJ189" s="9">
        <v>0.76739724917391394</v>
      </c>
      <c r="KK189" s="9">
        <v>0.58432009679222008</v>
      </c>
      <c r="KL189" s="9">
        <v>1.998472994080313</v>
      </c>
      <c r="KM189" s="9">
        <v>2.0887947955033495</v>
      </c>
      <c r="KN189" s="9">
        <v>0.84496623057286824</v>
      </c>
      <c r="KO189" s="9">
        <v>0.73115867334243045</v>
      </c>
      <c r="KP189" s="9">
        <v>2.8019331434371266</v>
      </c>
      <c r="KQ189" s="9">
        <v>0.34230312199055091</v>
      </c>
      <c r="KR189" s="9">
        <v>0.30143048697964558</v>
      </c>
      <c r="KS189" s="9">
        <v>0.30131702814232653</v>
      </c>
      <c r="KT189" s="9">
        <v>0.25256732223107564</v>
      </c>
      <c r="KU189" s="9">
        <v>81.344270900909251</v>
      </c>
      <c r="KV189" s="27">
        <v>1.607672045371924</v>
      </c>
      <c r="KW189" s="27">
        <v>1.0195002442957672</v>
      </c>
      <c r="KX189" s="27">
        <v>2.0167970962901007</v>
      </c>
      <c r="KY189" s="27">
        <v>1.2850307688563598</v>
      </c>
      <c r="KZ189" s="27">
        <v>1.1321826960075365</v>
      </c>
      <c r="LA189" s="27">
        <v>1.3803076033761239</v>
      </c>
      <c r="LB189" s="27">
        <v>0.61116683655273751</v>
      </c>
      <c r="LC189" s="27">
        <v>0.88327935873700358</v>
      </c>
      <c r="LD189" s="27">
        <v>1.3866983724946285</v>
      </c>
      <c r="LE189" s="27">
        <v>1.6124503557865231</v>
      </c>
      <c r="LF189" s="27">
        <v>1.0803431356022326</v>
      </c>
      <c r="LG189" s="27">
        <v>1.0456621596419453</v>
      </c>
      <c r="LH189" s="27">
        <v>0.96955222912061012</v>
      </c>
      <c r="LI189" s="27">
        <v>0.96746052792401149</v>
      </c>
      <c r="LJ189" s="9">
        <v>114.45044216516732</v>
      </c>
      <c r="LK189" s="27">
        <v>314.69556146042612</v>
      </c>
      <c r="LL189" s="9">
        <v>1.9719837326985441</v>
      </c>
      <c r="LM189" s="9">
        <v>3.351786125296961</v>
      </c>
      <c r="LN189" s="9">
        <v>2.6753943677424257</v>
      </c>
      <c r="LO189" s="9">
        <v>2.5081477132547287</v>
      </c>
      <c r="LP189" s="9">
        <v>3.7439224528425115</v>
      </c>
      <c r="LQ189" s="9">
        <v>4.0911771600863078</v>
      </c>
      <c r="LR189" s="9">
        <v>4.0759278997524166</v>
      </c>
      <c r="LS189" s="9">
        <v>4.6211318206575198</v>
      </c>
      <c r="LT189" s="9">
        <v>310.24291278152356</v>
      </c>
      <c r="LU189" s="9">
        <v>296.58850762744601</v>
      </c>
      <c r="LV189" s="9">
        <v>325.8454435106928</v>
      </c>
      <c r="LW189" s="9">
        <v>277.79649968261958</v>
      </c>
      <c r="LX189" s="9">
        <v>292.85057107165892</v>
      </c>
      <c r="LY189" s="9">
        <v>265.04146666666452</v>
      </c>
      <c r="LZ189" s="9">
        <v>296.50277352719218</v>
      </c>
      <c r="MA189" s="9">
        <v>352.67078577600495</v>
      </c>
      <c r="MB189" s="9">
        <v>221.93678577600483</v>
      </c>
      <c r="MC189" s="9">
        <v>305.24507083466949</v>
      </c>
      <c r="MD189" s="9">
        <v>365.44767442160065</v>
      </c>
      <c r="ME189" s="9">
        <v>251.23530965588998</v>
      </c>
      <c r="MF189" s="9">
        <v>277.4219911836841</v>
      </c>
      <c r="MG189" s="9">
        <v>284.33949763154857</v>
      </c>
      <c r="MH189" s="9">
        <v>301.00035218771973</v>
      </c>
      <c r="MI189" s="9">
        <v>270.40339037854773</v>
      </c>
      <c r="MJ189" s="9">
        <v>250.09647112156159</v>
      </c>
      <c r="MK189" s="9">
        <v>287.90316108456966</v>
      </c>
      <c r="ML189" s="9">
        <v>390.30130790551141</v>
      </c>
      <c r="MM189" s="9">
        <v>453.28602692776491</v>
      </c>
      <c r="MN189" s="9">
        <v>427.21499041192891</v>
      </c>
      <c r="MO189" s="9">
        <v>227.05411972301599</v>
      </c>
      <c r="MP189" s="9">
        <v>203.02570404582596</v>
      </c>
      <c r="MQ189" s="9">
        <v>257.03618324291131</v>
      </c>
      <c r="MR189" s="9">
        <v>263.6680287433245</v>
      </c>
      <c r="MS189" s="9">
        <v>276.74203279165636</v>
      </c>
      <c r="MT189" s="9">
        <v>249.71738583367903</v>
      </c>
      <c r="MU189" s="9">
        <v>270.94604798979975</v>
      </c>
      <c r="MV189" s="9">
        <v>332.1405228797185</v>
      </c>
      <c r="MW189" s="9">
        <v>106.99308775820636</v>
      </c>
      <c r="MX189" s="9">
        <v>104.91100965639342</v>
      </c>
      <c r="MY189" s="9">
        <v>106.43838640636037</v>
      </c>
      <c r="MZ189" s="9">
        <v>114.74179263564463</v>
      </c>
      <c r="NA189" s="9">
        <v>115.20179469082288</v>
      </c>
      <c r="NB189" s="9">
        <v>126.6374298071112</v>
      </c>
      <c r="NC189" s="9">
        <v>103.52018336666669</v>
      </c>
      <c r="ND189" s="9">
        <v>86.618452955037043</v>
      </c>
      <c r="NE189" s="9">
        <v>283.13162533333337</v>
      </c>
      <c r="NF189" s="9">
        <v>292.31226333333336</v>
      </c>
      <c r="NG189" s="9">
        <v>10.938756866180389</v>
      </c>
      <c r="NH189" s="9">
        <v>14.123701804459017</v>
      </c>
      <c r="NI189" s="9">
        <v>9.1388929645299228</v>
      </c>
      <c r="NJ189" s="9">
        <v>110.99468750413453</v>
      </c>
      <c r="NK189" s="9">
        <v>252.43291509916409</v>
      </c>
      <c r="NL189" s="9">
        <v>198.05683275821914</v>
      </c>
      <c r="NM189" s="9">
        <v>174.82339482601478</v>
      </c>
      <c r="NN189" s="9">
        <v>1.8994231020449461</v>
      </c>
      <c r="NO189" s="9">
        <v>2.0834549563119689</v>
      </c>
      <c r="NP189" s="27">
        <v>97.933838919372803</v>
      </c>
      <c r="NQ189" s="27">
        <v>139.85743313489846</v>
      </c>
      <c r="NR189" s="27">
        <v>102.73710825406452</v>
      </c>
      <c r="NS189" s="27">
        <v>209.5690120445658</v>
      </c>
      <c r="NT189" s="27">
        <v>112.93891073321035</v>
      </c>
      <c r="NU189" s="27">
        <v>257.68767293361907</v>
      </c>
      <c r="NV189" s="27">
        <v>1791.9596622402373</v>
      </c>
      <c r="NW189" s="27">
        <v>348.6302235213235</v>
      </c>
      <c r="NX189" s="27">
        <v>299.44410744917582</v>
      </c>
      <c r="NY189" s="27">
        <v>228.06211732921327</v>
      </c>
      <c r="NZ189" s="27">
        <v>121.52224677120586</v>
      </c>
      <c r="OA189" s="27">
        <v>117.84503770629949</v>
      </c>
      <c r="OB189" s="27">
        <v>117.70517376942874</v>
      </c>
      <c r="OC189" s="27">
        <v>174.54765804881862</v>
      </c>
      <c r="OD189" s="27">
        <v>1160.7786050271629</v>
      </c>
      <c r="OE189" s="27">
        <v>188.92081954951792</v>
      </c>
      <c r="OF189" s="27">
        <v>2456.9914706689087</v>
      </c>
      <c r="OG189" s="27">
        <v>2982.7558145105668</v>
      </c>
      <c r="OH189" s="27">
        <v>7009.0698371445187</v>
      </c>
      <c r="OI189" s="27">
        <v>2782.6513343981351</v>
      </c>
      <c r="OJ189" s="9">
        <v>316.55789909402415</v>
      </c>
      <c r="OK189" s="9">
        <v>252.95162700915824</v>
      </c>
      <c r="OL189" s="9">
        <v>44.65208779880092</v>
      </c>
      <c r="OM189" s="9">
        <v>137.10292711924859</v>
      </c>
      <c r="ON189" s="9">
        <v>399.49684773584113</v>
      </c>
      <c r="OO189" s="9">
        <v>248.21765410693939</v>
      </c>
      <c r="OP189" s="9">
        <v>115.92634937787807</v>
      </c>
      <c r="OQ189" s="9">
        <v>120.50283872720729</v>
      </c>
      <c r="OR189" s="9">
        <v>177.01527444939589</v>
      </c>
      <c r="OS189" s="9">
        <v>210.70890683287189</v>
      </c>
      <c r="OT189" s="9">
        <v>278.33891648388453</v>
      </c>
      <c r="OU189" s="9">
        <v>422.49409432985692</v>
      </c>
      <c r="OV189" s="9">
        <v>241.37684496942478</v>
      </c>
      <c r="OW189" s="9">
        <v>290.31493988617979</v>
      </c>
      <c r="OX189" s="9">
        <v>241.05165073461598</v>
      </c>
      <c r="OY189" s="9">
        <v>220.86419431168721</v>
      </c>
      <c r="OZ189" s="9">
        <v>204.39149824976226</v>
      </c>
      <c r="PA189" s="9">
        <v>171.07875269247421</v>
      </c>
      <c r="PB189" s="9">
        <v>168.68207999916751</v>
      </c>
      <c r="PC189" s="9">
        <v>170.61717395359895</v>
      </c>
      <c r="PD189" s="9">
        <v>167.47999187270722</v>
      </c>
      <c r="PE189" s="9">
        <v>268.01212656322264</v>
      </c>
    </row>
    <row r="190" spans="1:421" ht="15.75">
      <c r="A190" s="2">
        <v>46023</v>
      </c>
      <c r="B190" s="9">
        <v>260.57393066666668</v>
      </c>
      <c r="C190" s="9">
        <v>118.95766400000001</v>
      </c>
      <c r="D190" s="9">
        <v>225.05504000000005</v>
      </c>
      <c r="E190" s="9">
        <v>1328.27</v>
      </c>
      <c r="F190" s="9">
        <v>165.33333333333334</v>
      </c>
      <c r="G190" s="9">
        <v>377</v>
      </c>
      <c r="H190" s="9">
        <v>178.48008513333332</v>
      </c>
      <c r="I190" s="9">
        <v>185.29999999999998</v>
      </c>
      <c r="J190" s="9">
        <v>143.29915599999998</v>
      </c>
      <c r="K190" s="9">
        <v>167.24796183333331</v>
      </c>
      <c r="L190" s="9">
        <v>135.33333333333334</v>
      </c>
      <c r="M190" s="9">
        <v>1305.2966666666669</v>
      </c>
      <c r="N190" s="9">
        <v>280</v>
      </c>
      <c r="O190" s="9">
        <v>131.17504589000001</v>
      </c>
      <c r="P190" s="9">
        <v>172.18102662199999</v>
      </c>
      <c r="Q190" s="9">
        <v>147.20436800000002</v>
      </c>
      <c r="R190" s="9">
        <v>146.80125877083333</v>
      </c>
      <c r="S190" s="9">
        <v>135.09110864659868</v>
      </c>
      <c r="T190" s="9">
        <v>117.12425105853333</v>
      </c>
      <c r="U190" s="9">
        <v>539.81287162009994</v>
      </c>
      <c r="V190" s="9">
        <v>180.88594399272725</v>
      </c>
      <c r="W190" s="9">
        <v>207.66666666666666</v>
      </c>
      <c r="X190" s="9">
        <v>1334.8333333333333</v>
      </c>
      <c r="Y190" s="9">
        <v>177.22716123333331</v>
      </c>
      <c r="Z190" s="9">
        <v>301.86461190619696</v>
      </c>
      <c r="AA190" s="17">
        <v>274.84295329333332</v>
      </c>
      <c r="AB190" s="9">
        <v>369.66666666666669</v>
      </c>
      <c r="AC190" s="9">
        <v>820.66666666666663</v>
      </c>
      <c r="AD190" s="9">
        <v>369.33333333333331</v>
      </c>
      <c r="AE190" s="9">
        <v>1533.2180033645307</v>
      </c>
      <c r="AF190" s="9">
        <v>1299.2575973866669</v>
      </c>
      <c r="AG190" s="9">
        <v>1352.9678829832822</v>
      </c>
      <c r="AH190" s="9">
        <v>1366.9500634096876</v>
      </c>
      <c r="AI190" s="9">
        <v>1353.2768357666585</v>
      </c>
      <c r="AJ190" s="9">
        <v>1307.876435175667</v>
      </c>
      <c r="AK190" s="9">
        <v>2032.2167545683976</v>
      </c>
      <c r="AL190" s="9">
        <v>205.03718082341018</v>
      </c>
      <c r="AM190" s="9">
        <v>181.48691031305816</v>
      </c>
      <c r="AN190" s="9">
        <v>142.72299403513071</v>
      </c>
      <c r="AO190" s="9">
        <v>181.15030904727269</v>
      </c>
      <c r="AP190" s="9">
        <v>296.33333333333331</v>
      </c>
      <c r="AQ190" s="9">
        <v>250.71458123333332</v>
      </c>
      <c r="AR190" s="9">
        <v>177.20000000000002</v>
      </c>
      <c r="AS190" s="9">
        <v>165.83333333333334</v>
      </c>
      <c r="AT190" s="9">
        <v>175.33333333333334</v>
      </c>
      <c r="AU190" s="9">
        <v>175.26666666666668</v>
      </c>
      <c r="AV190" s="9">
        <v>151.43333333333334</v>
      </c>
      <c r="AW190" s="9">
        <v>215.10000000000002</v>
      </c>
      <c r="AX190" s="9">
        <v>136.33333333333331</v>
      </c>
      <c r="AY190" s="9">
        <v>203.76666666666665</v>
      </c>
      <c r="AZ190" s="9">
        <v>145.5333333333333</v>
      </c>
      <c r="BA190" s="9">
        <v>130.70000000000002</v>
      </c>
      <c r="BB190" s="9">
        <v>138.83333333333334</v>
      </c>
      <c r="BC190" s="9">
        <v>198.10000000000002</v>
      </c>
      <c r="BD190" s="9">
        <v>101.73333333333335</v>
      </c>
      <c r="BE190" s="9">
        <v>171.2</v>
      </c>
      <c r="BF190" s="9">
        <v>155.03333333333333</v>
      </c>
      <c r="BG190" s="9">
        <v>94.999999999999986</v>
      </c>
      <c r="BH190" s="9">
        <v>148.13333333333333</v>
      </c>
      <c r="BI190" s="9">
        <v>185.32032244378448</v>
      </c>
      <c r="BJ190" s="9">
        <v>169.98605751708095</v>
      </c>
      <c r="BK190" s="9">
        <v>206.993733562778</v>
      </c>
      <c r="BL190" s="9">
        <v>143.58719920615229</v>
      </c>
      <c r="BM190" s="9">
        <v>122.80220737031354</v>
      </c>
      <c r="BN190" s="9">
        <v>138.04411477649819</v>
      </c>
      <c r="BO190" s="9">
        <v>161.87464045346991</v>
      </c>
      <c r="BP190" s="9">
        <v>194.12347309343022</v>
      </c>
      <c r="BQ190" s="9">
        <v>234.43526170798901</v>
      </c>
      <c r="BR190" s="9">
        <v>130.41709053916583</v>
      </c>
      <c r="BS190" s="9">
        <v>143.72661726583615</v>
      </c>
      <c r="BT190" s="9">
        <v>172.70519669742592</v>
      </c>
      <c r="BU190" s="9">
        <v>186.01126637189407</v>
      </c>
      <c r="BV190" s="9">
        <v>213.69841269841268</v>
      </c>
      <c r="BW190" s="9">
        <v>161.03333333333333</v>
      </c>
      <c r="BX190" s="9">
        <v>248</v>
      </c>
      <c r="BY190" s="9">
        <v>170.5</v>
      </c>
      <c r="BZ190" s="9">
        <v>191.3</v>
      </c>
      <c r="CA190" s="9">
        <v>260.97604403039844</v>
      </c>
      <c r="CB190" s="9">
        <v>177.4361111111111</v>
      </c>
      <c r="CC190" s="9">
        <v>1922.5772686009193</v>
      </c>
      <c r="CD190" s="9">
        <v>3103.0063095000005</v>
      </c>
      <c r="CE190" s="9">
        <v>3482.8790079753248</v>
      </c>
      <c r="CF190" s="9">
        <v>4424.9231729113963</v>
      </c>
      <c r="CG190" s="9">
        <v>3479.5065585858993</v>
      </c>
      <c r="CH190" s="27">
        <v>7281.5529418944589</v>
      </c>
      <c r="CI190" s="27">
        <v>3650.3266012026675</v>
      </c>
      <c r="CJ190" s="27">
        <v>14101.411845366991</v>
      </c>
      <c r="CK190" s="27">
        <v>4482.8988953421485</v>
      </c>
      <c r="CL190" s="27">
        <v>214.93499475753947</v>
      </c>
      <c r="CM190" s="27">
        <v>2697.0094448345458</v>
      </c>
      <c r="CN190" s="27">
        <v>11990.802812363361</v>
      </c>
      <c r="CO190" s="27">
        <v>14133.822356490808</v>
      </c>
      <c r="CP190" s="27">
        <v>14309.907228812199</v>
      </c>
      <c r="CQ190" s="27">
        <v>123.45310199422724</v>
      </c>
      <c r="CR190" s="27">
        <v>163.43960121509753</v>
      </c>
      <c r="CS190" s="27">
        <v>356.59836739945189</v>
      </c>
      <c r="CT190" s="27">
        <v>148.37268509763146</v>
      </c>
      <c r="CU190" s="27">
        <v>187.22599025553387</v>
      </c>
      <c r="CV190" s="27">
        <v>552.3278275440839</v>
      </c>
      <c r="CW190" s="9">
        <v>270.30709174759915</v>
      </c>
      <c r="CX190" s="9">
        <v>1034.0898325753517</v>
      </c>
      <c r="CY190" s="9">
        <v>137.85274676094772</v>
      </c>
      <c r="CZ190" s="9">
        <v>158.34490119397736</v>
      </c>
      <c r="DA190" s="9">
        <v>216.37494265885846</v>
      </c>
      <c r="DB190" s="9">
        <v>2122.8516646628104</v>
      </c>
      <c r="DC190" s="27">
        <v>314.12225441079215</v>
      </c>
      <c r="DD190" s="9">
        <v>6990.4213976506162</v>
      </c>
      <c r="DE190" s="9">
        <v>466.57331342954723</v>
      </c>
      <c r="DF190" s="9">
        <v>466.23260166528132</v>
      </c>
      <c r="DG190" s="9">
        <v>480.77042213611725</v>
      </c>
      <c r="DH190" s="9">
        <v>481.34766158930137</v>
      </c>
      <c r="DI190" s="9">
        <v>431.90679794050629</v>
      </c>
      <c r="DJ190" s="9">
        <v>1080.3094933093955</v>
      </c>
      <c r="DK190" s="9">
        <v>1082.7001055541884</v>
      </c>
      <c r="DL190" s="9">
        <v>1169.7895904281027</v>
      </c>
      <c r="DM190" s="9">
        <v>1067.3473960805145</v>
      </c>
      <c r="DN190" s="9">
        <v>397.8688500543139</v>
      </c>
      <c r="DO190" s="9">
        <v>385.47330585952119</v>
      </c>
      <c r="DP190" s="9">
        <v>416.37733600533016</v>
      </c>
      <c r="DQ190" s="9">
        <v>386.45951123456712</v>
      </c>
      <c r="DR190" s="9">
        <v>8201.6670675344103</v>
      </c>
      <c r="DS190" s="9">
        <v>474.97190193400746</v>
      </c>
      <c r="DT190" s="9">
        <v>577.1076787560562</v>
      </c>
      <c r="DU190" s="9">
        <v>1123.3513418431185</v>
      </c>
      <c r="DV190" s="9">
        <v>1257.9762307893625</v>
      </c>
      <c r="DW190" s="9">
        <v>172.80137199585181</v>
      </c>
      <c r="DX190" s="9">
        <v>535.25644587574288</v>
      </c>
      <c r="DY190" s="9">
        <v>559.00650071222549</v>
      </c>
      <c r="DZ190" s="9">
        <v>1182.5706636281739</v>
      </c>
      <c r="EA190" s="9">
        <v>1209.4644506732388</v>
      </c>
      <c r="EB190" s="9">
        <v>266.3942159333202</v>
      </c>
      <c r="EC190" s="9">
        <v>260.44274066976936</v>
      </c>
      <c r="ED190" s="17">
        <v>1013.4632035019555</v>
      </c>
      <c r="EE190" s="9">
        <v>566.03844659042977</v>
      </c>
      <c r="EF190" s="9">
        <v>1546.7857904882442</v>
      </c>
      <c r="EG190" s="9">
        <v>1415.6698014101896</v>
      </c>
      <c r="EH190" s="9">
        <v>299.46245820444841</v>
      </c>
      <c r="EI190" s="9">
        <v>1166.6848126364982</v>
      </c>
      <c r="EJ190" s="9">
        <v>463.71070777403509</v>
      </c>
      <c r="EK190" s="9">
        <v>462.38748642894393</v>
      </c>
      <c r="EL190" s="9">
        <v>450.11771946387728</v>
      </c>
      <c r="EM190" s="9">
        <v>161.73263726505584</v>
      </c>
      <c r="EN190" s="9">
        <v>297.80254135173993</v>
      </c>
      <c r="EO190" s="9">
        <v>239.11105686601707</v>
      </c>
      <c r="EP190" s="9">
        <v>208.43382999569133</v>
      </c>
      <c r="EQ190" s="9">
        <v>321.56532826661919</v>
      </c>
      <c r="ER190" s="9">
        <v>338.52016093029323</v>
      </c>
      <c r="ES190" s="9">
        <v>151.84019171829169</v>
      </c>
      <c r="ET190" s="9">
        <v>283.98048144322127</v>
      </c>
      <c r="EU190" s="9">
        <v>121.63848922505329</v>
      </c>
      <c r="EV190" s="9">
        <v>269.72125263532678</v>
      </c>
      <c r="EW190" s="9">
        <v>197.55592945058382</v>
      </c>
      <c r="EX190" s="9">
        <v>210.59139679326165</v>
      </c>
      <c r="EY190" s="9">
        <v>186.69541605534644</v>
      </c>
      <c r="EZ190" s="9">
        <v>211.12221737251687</v>
      </c>
      <c r="FA190" s="9">
        <v>208.08045735109326</v>
      </c>
      <c r="FB190" s="9">
        <v>145.53654457177902</v>
      </c>
      <c r="FC190" s="9">
        <v>822.95686806255264</v>
      </c>
      <c r="FD190" s="9">
        <v>5308.9722424452029</v>
      </c>
      <c r="FE190" s="9">
        <v>379.58043927634753</v>
      </c>
      <c r="FF190" s="9">
        <v>1201.3777075308819</v>
      </c>
      <c r="FG190" s="9">
        <v>1416.5418115508023</v>
      </c>
      <c r="FH190" s="9">
        <v>711.82877965300884</v>
      </c>
      <c r="FI190" s="9">
        <v>519.9934488527756</v>
      </c>
      <c r="FJ190" s="9">
        <v>30.946360725503979</v>
      </c>
      <c r="FK190" s="9">
        <v>32.033206685035843</v>
      </c>
      <c r="FL190" s="9">
        <v>400.27202875451553</v>
      </c>
      <c r="FM190" s="9">
        <v>552.67842921326417</v>
      </c>
      <c r="FN190" s="9">
        <v>1340.4246304364149</v>
      </c>
      <c r="FO190" s="9">
        <v>189.73629186013903</v>
      </c>
      <c r="FP190" s="9">
        <v>607.50353315416987</v>
      </c>
      <c r="FQ190" s="9">
        <v>514.16123893927443</v>
      </c>
      <c r="FR190" s="9">
        <v>614.42499670214943</v>
      </c>
      <c r="FS190" s="9">
        <v>456.27963112351785</v>
      </c>
      <c r="FT190" s="9">
        <v>676.00375699885763</v>
      </c>
      <c r="FU190" s="9">
        <v>0.78293489000743688</v>
      </c>
      <c r="FV190" s="9">
        <v>719.31171454504329</v>
      </c>
      <c r="FW190" s="9">
        <v>718.26997781983584</v>
      </c>
      <c r="FX190" s="9">
        <v>182.87805095457009</v>
      </c>
      <c r="FY190" s="9">
        <v>217.94539197053444</v>
      </c>
      <c r="FZ190" s="9">
        <v>160.42911163469432</v>
      </c>
      <c r="GA190" s="9">
        <v>169.27391522175736</v>
      </c>
      <c r="GB190" s="9">
        <v>128.50983488995709</v>
      </c>
      <c r="GC190" s="9">
        <v>197.84847679077316</v>
      </c>
      <c r="GD190" s="9">
        <v>162.36289420668396</v>
      </c>
      <c r="GE190" s="9">
        <v>144.10440033985421</v>
      </c>
      <c r="GF190" s="9">
        <v>110.46727612544996</v>
      </c>
      <c r="GG190" s="9">
        <v>179.81279770505728</v>
      </c>
      <c r="GH190" s="9">
        <v>179.4204695977044</v>
      </c>
      <c r="GI190" s="9">
        <v>736.68715512058725</v>
      </c>
      <c r="GJ190" s="9">
        <v>18.528962721444596</v>
      </c>
      <c r="GK190" s="9">
        <v>16.98763273243452</v>
      </c>
      <c r="GL190" s="9">
        <v>3.7736803368919798</v>
      </c>
      <c r="GM190" s="9">
        <v>1.2977645466288961</v>
      </c>
      <c r="GN190" s="9">
        <v>1.5988292434087288</v>
      </c>
      <c r="GO190" s="9">
        <v>3.5939865924719445</v>
      </c>
      <c r="GP190" s="9">
        <v>1.7098493004748299</v>
      </c>
      <c r="GQ190" s="9">
        <v>6.6738551605499383</v>
      </c>
      <c r="GR190" s="9">
        <v>0.46952980824975887</v>
      </c>
      <c r="GS190" s="9">
        <v>5.6040030851218523</v>
      </c>
      <c r="GT190" s="9">
        <v>1.6928760803554344</v>
      </c>
      <c r="GU190" s="9">
        <v>198.63055455482979</v>
      </c>
      <c r="GV190" s="9">
        <v>176.08146979221272</v>
      </c>
      <c r="GW190" s="9">
        <v>135.27232442548612</v>
      </c>
      <c r="GX190" s="9">
        <v>173.25175598750846</v>
      </c>
      <c r="GY190" s="9">
        <v>174.275558955474</v>
      </c>
      <c r="GZ190" s="9">
        <v>118.90799174576077</v>
      </c>
      <c r="HA190" s="9">
        <v>270.28360433436012</v>
      </c>
      <c r="HB190" s="9">
        <v>114.53718658980662</v>
      </c>
      <c r="HC190" s="9">
        <v>137.85242404876655</v>
      </c>
      <c r="HD190" s="9">
        <v>168.63477651465678</v>
      </c>
      <c r="HE190" s="9">
        <v>103.25463867190894</v>
      </c>
      <c r="HF190" s="9">
        <v>149.70955947697462</v>
      </c>
      <c r="HG190" s="9">
        <v>122.43807965712288</v>
      </c>
      <c r="HH190" s="9">
        <v>15.832555759873433</v>
      </c>
      <c r="HI190" s="9">
        <v>1.2527859541684798</v>
      </c>
      <c r="HJ190" s="9">
        <v>17.826610633637767</v>
      </c>
      <c r="HK190" s="9">
        <v>0.54253403011095691</v>
      </c>
      <c r="HL190" s="34">
        <v>264.75153078219171</v>
      </c>
      <c r="HM190" s="9">
        <v>223.21313012476759</v>
      </c>
      <c r="HN190" s="34">
        <v>268.43828939386901</v>
      </c>
      <c r="HO190" s="9">
        <v>1.4271510522914952</v>
      </c>
      <c r="HP190" s="9">
        <v>1.9099878095078908</v>
      </c>
      <c r="HQ190" s="9">
        <v>0.80811503852916022</v>
      </c>
      <c r="HR190" s="9">
        <v>2.2573951027180374</v>
      </c>
      <c r="HS190" s="9">
        <v>7.0363607995289241</v>
      </c>
      <c r="HT190" s="9">
        <v>0.71892256515619002</v>
      </c>
      <c r="HU190" s="9">
        <v>0.59059749897571567</v>
      </c>
      <c r="HV190" s="9">
        <v>1.0290531061931931</v>
      </c>
      <c r="HW190" s="9">
        <v>4.5384059272461084</v>
      </c>
      <c r="HX190" s="9">
        <v>1.105193012063947</v>
      </c>
      <c r="HY190" s="9">
        <v>1.7895843033959524</v>
      </c>
      <c r="HZ190" s="9">
        <v>0.72016509754516456</v>
      </c>
      <c r="IA190" s="9">
        <v>2.2795404822279863</v>
      </c>
      <c r="IB190" s="9">
        <v>1.2374410469928325</v>
      </c>
      <c r="IC190" s="9">
        <v>2.0236123740380716</v>
      </c>
      <c r="ID190" s="9">
        <v>1.4419720777194447</v>
      </c>
      <c r="IE190" s="9">
        <v>2.39537854396159</v>
      </c>
      <c r="IF190" s="9">
        <v>2.1981641725167123</v>
      </c>
      <c r="IG190" s="9">
        <v>1.4361997977629528</v>
      </c>
      <c r="IH190" s="9">
        <v>1.0089772632773011</v>
      </c>
      <c r="II190" s="9">
        <v>224.07415444544822</v>
      </c>
      <c r="IJ190" s="9">
        <v>260.29041645900276</v>
      </c>
      <c r="IK190" s="9">
        <v>245.84331519977724</v>
      </c>
      <c r="IL190" s="9">
        <v>205.71145574953673</v>
      </c>
      <c r="IM190" s="9">
        <v>330.01938912023547</v>
      </c>
      <c r="IN190" s="9">
        <v>213.9488257707938</v>
      </c>
      <c r="IO190" s="9">
        <v>215.14160694544901</v>
      </c>
      <c r="IP190" s="9">
        <v>224.78682436308605</v>
      </c>
      <c r="IQ190" s="9">
        <v>135.29067020673946</v>
      </c>
      <c r="IR190" s="9">
        <v>127.72764982506155</v>
      </c>
      <c r="IS190" s="9">
        <v>318.47410656697053</v>
      </c>
      <c r="IT190" s="9">
        <v>202.08591415761464</v>
      </c>
      <c r="IU190" s="9">
        <v>241.84403295252611</v>
      </c>
      <c r="IV190" s="9">
        <v>206.3652629917483</v>
      </c>
      <c r="IW190" s="9">
        <v>163.52190495171385</v>
      </c>
      <c r="IX190" s="9">
        <v>155.06544412784632</v>
      </c>
      <c r="IY190" s="9">
        <v>144.49180039416746</v>
      </c>
      <c r="IZ190" s="9">
        <v>147.35316485469875</v>
      </c>
      <c r="JA190" s="9">
        <v>156.03459156627798</v>
      </c>
      <c r="JB190" s="9">
        <v>133.68242203627588</v>
      </c>
      <c r="JC190" s="9">
        <v>168.53129683252743</v>
      </c>
      <c r="JD190" s="9">
        <v>230.89100960240901</v>
      </c>
      <c r="JE190" s="9">
        <v>2.0129515201977708</v>
      </c>
      <c r="JF190" s="9">
        <v>0.54789642847800335</v>
      </c>
      <c r="JG190" s="9">
        <v>1.1649490908749092</v>
      </c>
      <c r="JH190" s="9">
        <v>1.5850063403460506</v>
      </c>
      <c r="JI190" s="9">
        <v>1.9233276597769351</v>
      </c>
      <c r="JJ190" s="9">
        <v>2.3643193598413106</v>
      </c>
      <c r="JK190" s="9">
        <v>2.5121040818003917</v>
      </c>
      <c r="JL190" s="9">
        <v>2.6276867787523019</v>
      </c>
      <c r="JM190" s="9">
        <v>1.7702161185835559</v>
      </c>
      <c r="JN190" s="9">
        <v>1.7501538954189233</v>
      </c>
      <c r="JO190" s="9">
        <v>2.0216866601474983</v>
      </c>
      <c r="JP190" s="9">
        <v>1.9975369193413406</v>
      </c>
      <c r="JQ190" s="9">
        <v>1.2576522831045078</v>
      </c>
      <c r="JR190" s="9">
        <v>1.2310937981062311</v>
      </c>
      <c r="JS190" s="9">
        <v>2.7760219577625866</v>
      </c>
      <c r="JT190" s="9">
        <v>2.6677719716094535</v>
      </c>
      <c r="JU190" s="9">
        <v>1.6152788839958654</v>
      </c>
      <c r="JV190" s="9">
        <v>1.5603674501902436</v>
      </c>
      <c r="JW190" s="9">
        <v>3.1733943959188364</v>
      </c>
      <c r="JX190" s="9">
        <v>2.9196418469722838</v>
      </c>
      <c r="JY190" s="9">
        <v>2.0761225775662591</v>
      </c>
      <c r="JZ190" s="9">
        <v>2.0695090899133697</v>
      </c>
      <c r="KA190" s="9">
        <v>1.3645373185936314</v>
      </c>
      <c r="KB190" s="9">
        <v>1.1277950014141922</v>
      </c>
      <c r="KC190" s="9">
        <v>0.87020463328404607</v>
      </c>
      <c r="KD190" s="9">
        <v>1.095204650508415</v>
      </c>
      <c r="KE190" s="9">
        <v>0.80069883084978388</v>
      </c>
      <c r="KF190" s="9">
        <v>1.5547729207637155</v>
      </c>
      <c r="KG190" s="9">
        <v>0.59844806879817825</v>
      </c>
      <c r="KH190" s="9">
        <v>0.99839504397268175</v>
      </c>
      <c r="KI190" s="9">
        <v>2.1718482583317442</v>
      </c>
      <c r="KJ190" s="9">
        <v>0.73077498491858772</v>
      </c>
      <c r="KK190" s="9">
        <v>0.56241722940754579</v>
      </c>
      <c r="KL190" s="9">
        <v>2.2411207176192183</v>
      </c>
      <c r="KM190" s="9">
        <v>2.2181076705561678</v>
      </c>
      <c r="KN190" s="9">
        <v>0.83756000877860015</v>
      </c>
      <c r="KO190" s="9">
        <v>0.74436160113423044</v>
      </c>
      <c r="KP190" s="9">
        <v>3.210466281714619</v>
      </c>
      <c r="KQ190" s="9">
        <v>0.35350115487886485</v>
      </c>
      <c r="KR190" s="9">
        <v>0.31255047302667394</v>
      </c>
      <c r="KS190" s="9">
        <v>0.3054492260586108</v>
      </c>
      <c r="KT190" s="9">
        <v>0.24691307853006642</v>
      </c>
      <c r="KU190" s="9">
        <v>71.755690135117575</v>
      </c>
      <c r="KV190" s="27">
        <v>1.7245303600267901</v>
      </c>
      <c r="KW190" s="27">
        <v>0.99270870902802455</v>
      </c>
      <c r="KX190" s="27">
        <v>1.9089192088127946</v>
      </c>
      <c r="KY190" s="27">
        <v>1.2251291084192848</v>
      </c>
      <c r="KZ190" s="27">
        <v>0.94738373824148803</v>
      </c>
      <c r="LA190" s="27">
        <v>1.17512953210378</v>
      </c>
      <c r="LB190" s="27">
        <v>0.53691411011409684</v>
      </c>
      <c r="LC190" s="27">
        <v>0.78740388156513963</v>
      </c>
      <c r="LD190" s="27">
        <v>1.4324587987342925</v>
      </c>
      <c r="LE190" s="27">
        <v>1.6098702843756896</v>
      </c>
      <c r="LF190" s="27">
        <v>1.1140311407328298</v>
      </c>
      <c r="LG190" s="27">
        <v>1.096195608651209</v>
      </c>
      <c r="LH190" s="27">
        <v>0.95886531843502132</v>
      </c>
      <c r="LI190" s="27">
        <v>0.94087337731266074</v>
      </c>
      <c r="LJ190" s="9">
        <v>113.78256929327983</v>
      </c>
      <c r="LK190" s="27">
        <v>314.12225441079215</v>
      </c>
      <c r="LL190" s="9">
        <v>1.9167437541690999</v>
      </c>
      <c r="LM190" s="9">
        <v>3.3803260415260215</v>
      </c>
      <c r="LN190" s="9">
        <v>2.8151525944302196</v>
      </c>
      <c r="LO190" s="9">
        <v>2.7156364593453519</v>
      </c>
      <c r="LP190" s="9">
        <v>3.7986500827378826</v>
      </c>
      <c r="LQ190" s="9">
        <v>4.1611918123057263</v>
      </c>
      <c r="LR190" s="9">
        <v>3.7102922088808454</v>
      </c>
      <c r="LS190" s="9">
        <v>5.0343741485717857</v>
      </c>
      <c r="LT190" s="9">
        <v>311.94874774125532</v>
      </c>
      <c r="LU190" s="9">
        <v>298.22861410626234</v>
      </c>
      <c r="LV190" s="9">
        <v>326.57201686389504</v>
      </c>
      <c r="LW190" s="9">
        <v>279.29377990092803</v>
      </c>
      <c r="LX190" s="9">
        <v>299.10735182700671</v>
      </c>
      <c r="LY190" s="9">
        <v>265.92619466666451</v>
      </c>
      <c r="LZ190" s="9">
        <v>297.35978748654389</v>
      </c>
      <c r="MA190" s="9">
        <v>353.0040548005216</v>
      </c>
      <c r="MB190" s="9">
        <v>221.92005480052146</v>
      </c>
      <c r="MC190" s="9">
        <v>306.51347214011309</v>
      </c>
      <c r="MD190" s="9">
        <v>370.04821394842782</v>
      </c>
      <c r="ME190" s="9">
        <v>246.88692519659918</v>
      </c>
      <c r="MF190" s="9">
        <v>277.9033332217025</v>
      </c>
      <c r="MG190" s="9">
        <v>284.1459990342014</v>
      </c>
      <c r="MH190" s="9">
        <v>308.62908022031263</v>
      </c>
      <c r="MI190" s="9">
        <v>272.80774085541634</v>
      </c>
      <c r="MJ190" s="9">
        <v>251.88359701304501</v>
      </c>
      <c r="MK190" s="9">
        <v>290.86119832185739</v>
      </c>
      <c r="ML190" s="9">
        <v>392.50915241721896</v>
      </c>
      <c r="MM190" s="9">
        <v>456.34703998789098</v>
      </c>
      <c r="MN190" s="9">
        <v>427.98841368541707</v>
      </c>
      <c r="MO190" s="9">
        <v>230.06303157398756</v>
      </c>
      <c r="MP190" s="9">
        <v>203.83618179041918</v>
      </c>
      <c r="MQ190" s="9">
        <v>259.23442529484169</v>
      </c>
      <c r="MR190" s="9">
        <v>267.0417660250564</v>
      </c>
      <c r="MS190" s="9">
        <v>281.82110316108918</v>
      </c>
      <c r="MT190" s="9">
        <v>249.38717396484248</v>
      </c>
      <c r="MU190" s="9">
        <v>272.44875469450312</v>
      </c>
      <c r="MV190" s="9">
        <v>333.94713405344055</v>
      </c>
      <c r="MW190" s="9">
        <v>106.76737335101738</v>
      </c>
      <c r="MX190" s="9">
        <v>104.83921322450698</v>
      </c>
      <c r="MY190" s="9">
        <v>105.86742614038971</v>
      </c>
      <c r="MZ190" s="9">
        <v>115.05170122791732</v>
      </c>
      <c r="NA190" s="9">
        <v>116.72955306115193</v>
      </c>
      <c r="NB190" s="9">
        <v>128.42223344860471</v>
      </c>
      <c r="NC190" s="9">
        <v>105.11409486666668</v>
      </c>
      <c r="ND190" s="9">
        <v>87.072666946341116</v>
      </c>
      <c r="NE190" s="9">
        <v>284.56936133333335</v>
      </c>
      <c r="NF190" s="9">
        <v>293.91510333333332</v>
      </c>
      <c r="NG190" s="9">
        <v>11.729044738376846</v>
      </c>
      <c r="NH190" s="9">
        <v>13.738544626403613</v>
      </c>
      <c r="NI190" s="9">
        <v>9.4387720516689644</v>
      </c>
      <c r="NJ190" s="9">
        <v>111.75353728705336</v>
      </c>
      <c r="NK190" s="9">
        <v>254.11524675952339</v>
      </c>
      <c r="NL190" s="9">
        <v>218.05683275821914</v>
      </c>
      <c r="NM190" s="9">
        <v>180.55996272920066</v>
      </c>
      <c r="NN190" s="9">
        <v>1.9037853782738567</v>
      </c>
      <c r="NO190" s="9">
        <v>2.0783907922307758</v>
      </c>
      <c r="NP190" s="27">
        <v>102.00772156135335</v>
      </c>
      <c r="NQ190" s="27">
        <v>151.27267312387798</v>
      </c>
      <c r="NR190" s="27">
        <v>105.73157134849666</v>
      </c>
      <c r="NS190" s="27">
        <v>216.02842363374168</v>
      </c>
      <c r="NT190" s="27">
        <v>117.82769147329402</v>
      </c>
      <c r="NU190" s="27">
        <v>258.66248709488707</v>
      </c>
      <c r="NV190" s="27">
        <v>1791.9596622402373</v>
      </c>
      <c r="NW190" s="27">
        <v>348.20249650231784</v>
      </c>
      <c r="NX190" s="27">
        <v>299.44410744917582</v>
      </c>
      <c r="NY190" s="27">
        <v>228.06211732921327</v>
      </c>
      <c r="NZ190" s="27">
        <v>123.92590179767521</v>
      </c>
      <c r="OA190" s="27">
        <v>119.28480954503337</v>
      </c>
      <c r="OB190" s="27">
        <v>119.08363617781782</v>
      </c>
      <c r="OC190" s="27">
        <v>180.14137124469454</v>
      </c>
      <c r="OD190" s="27">
        <v>1256.034825687108</v>
      </c>
      <c r="OE190" s="27">
        <v>189.92253650636044</v>
      </c>
      <c r="OF190" s="27">
        <v>2501.5581637360201</v>
      </c>
      <c r="OG190" s="27">
        <v>2825.8206850039187</v>
      </c>
      <c r="OH190" s="27">
        <v>6902.326662844127</v>
      </c>
      <c r="OI190" s="27">
        <v>2444.8995004218159</v>
      </c>
      <c r="OJ190" s="9">
        <v>316.08213914967803</v>
      </c>
      <c r="OK190" s="9">
        <v>252.49355725146364</v>
      </c>
      <c r="OL190" s="9">
        <v>45.003489951292501</v>
      </c>
      <c r="OM190" s="9">
        <v>139.41529446028591</v>
      </c>
      <c r="ON190" s="9">
        <v>402.46381762588373</v>
      </c>
      <c r="OO190" s="9">
        <v>250.4098001106039</v>
      </c>
      <c r="OP190" s="9">
        <v>115.28474671305693</v>
      </c>
      <c r="OQ190" s="9">
        <v>119.8490537807253</v>
      </c>
      <c r="OR190" s="9">
        <v>177.45794601211372</v>
      </c>
      <c r="OS190" s="9">
        <v>210.64724640005014</v>
      </c>
      <c r="OT190" s="9">
        <v>280.05820552936007</v>
      </c>
      <c r="OU190" s="9">
        <v>424.85347566721515</v>
      </c>
      <c r="OV190" s="9">
        <v>241.11931391623776</v>
      </c>
      <c r="OW190" s="9">
        <v>290.18803737738619</v>
      </c>
      <c r="OX190" s="9">
        <v>241.75943388776233</v>
      </c>
      <c r="OY190" s="9">
        <v>222.05082371006151</v>
      </c>
      <c r="OZ190" s="9">
        <v>203.5185853429505</v>
      </c>
      <c r="PA190" s="9">
        <v>170.94691446628161</v>
      </c>
      <c r="PB190" s="9">
        <v>169.07540763663906</v>
      </c>
      <c r="PC190" s="9">
        <v>172.23960781271802</v>
      </c>
      <c r="PD190" s="9">
        <v>167.50437526522566</v>
      </c>
      <c r="PE190" s="9">
        <v>273.43618097887042</v>
      </c>
    </row>
    <row r="191" spans="1:421" ht="15.75">
      <c r="A191" s="3">
        <v>46113</v>
      </c>
      <c r="B191" s="9">
        <v>260.57393066666668</v>
      </c>
      <c r="C191" s="9">
        <v>118.95766400000001</v>
      </c>
      <c r="D191" s="9">
        <v>225.05504000000005</v>
      </c>
      <c r="E191" s="9">
        <v>1328.27</v>
      </c>
      <c r="F191" s="9">
        <v>165.33333333333334</v>
      </c>
      <c r="G191" s="9">
        <v>377</v>
      </c>
      <c r="H191" s="9">
        <v>178.48008513333332</v>
      </c>
      <c r="I191" s="9">
        <v>185.29999999999998</v>
      </c>
      <c r="J191" s="9">
        <v>143.29915599999998</v>
      </c>
      <c r="K191" s="9">
        <v>167.24796183333331</v>
      </c>
      <c r="L191" s="9">
        <v>135.33333333333334</v>
      </c>
      <c r="M191" s="9">
        <v>1305.2966666666669</v>
      </c>
      <c r="N191" s="9">
        <v>280</v>
      </c>
      <c r="O191" s="9">
        <v>131.17504589000001</v>
      </c>
      <c r="P191" s="9">
        <v>172.18102662199999</v>
      </c>
      <c r="Q191" s="9">
        <v>147.20436800000002</v>
      </c>
      <c r="R191" s="9">
        <v>146.80125877083333</v>
      </c>
      <c r="S191" s="9">
        <v>135.09110864659868</v>
      </c>
      <c r="T191" s="9">
        <v>117.12425105853333</v>
      </c>
      <c r="U191" s="9">
        <v>539.81287162009994</v>
      </c>
      <c r="V191" s="9">
        <v>180.88594399272725</v>
      </c>
      <c r="W191" s="9">
        <v>207.66666666666666</v>
      </c>
      <c r="X191" s="9">
        <v>1334.8333333333333</v>
      </c>
      <c r="Y191" s="9">
        <v>177.22716123333331</v>
      </c>
      <c r="Z191" s="9">
        <v>301.86461190619696</v>
      </c>
      <c r="AA191" s="17">
        <v>274.84295329333332</v>
      </c>
      <c r="AB191" s="9">
        <v>369.66666666666669</v>
      </c>
      <c r="AC191" s="9">
        <v>820.66666666666663</v>
      </c>
      <c r="AD191" s="9">
        <v>369.33333333333331</v>
      </c>
      <c r="AE191" s="9">
        <v>1533.2180033645307</v>
      </c>
      <c r="AF191" s="9">
        <v>1299.2575973866669</v>
      </c>
      <c r="AG191" s="9">
        <v>1352.9678829832822</v>
      </c>
      <c r="AH191" s="9">
        <v>1366.9500634096876</v>
      </c>
      <c r="AI191" s="9">
        <v>1353.2768357666585</v>
      </c>
      <c r="AJ191" s="9">
        <v>1307.876435175667</v>
      </c>
      <c r="AK191" s="9">
        <v>2032.2167545683976</v>
      </c>
      <c r="AL191" s="9">
        <v>205.03718082341018</v>
      </c>
      <c r="AM191" s="9">
        <v>181.48691031305816</v>
      </c>
      <c r="AN191" s="9">
        <v>142.72299403513071</v>
      </c>
      <c r="AO191" s="9">
        <v>181.15030904727269</v>
      </c>
      <c r="AP191" s="9">
        <v>296.33333333333331</v>
      </c>
      <c r="AQ191" s="9">
        <v>250.71458123333332</v>
      </c>
      <c r="AR191" s="9">
        <v>177.20000000000002</v>
      </c>
      <c r="AS191" s="9">
        <v>165.83333333333334</v>
      </c>
      <c r="AT191" s="9">
        <v>175.33333333333334</v>
      </c>
      <c r="AU191" s="9">
        <v>175.26666666666668</v>
      </c>
      <c r="AV191" s="9">
        <v>151.43333333333334</v>
      </c>
      <c r="AW191" s="9">
        <v>215.10000000000002</v>
      </c>
      <c r="AX191" s="9">
        <v>136.33333333333331</v>
      </c>
      <c r="AY191" s="9">
        <v>203.76666666666665</v>
      </c>
      <c r="AZ191" s="9">
        <v>145.5333333333333</v>
      </c>
      <c r="BA191" s="9">
        <v>130.70000000000002</v>
      </c>
      <c r="BB191" s="9">
        <v>138.83333333333334</v>
      </c>
      <c r="BC191" s="9">
        <v>198.10000000000002</v>
      </c>
      <c r="BD191" s="9">
        <v>101.73333333333335</v>
      </c>
      <c r="BE191" s="9">
        <v>171.2</v>
      </c>
      <c r="BF191" s="9">
        <v>155.03333333333333</v>
      </c>
      <c r="BG191" s="9">
        <v>94.999999999999986</v>
      </c>
      <c r="BH191" s="9">
        <v>148.13333333333333</v>
      </c>
      <c r="BI191" s="9">
        <v>185.32032244378448</v>
      </c>
      <c r="BJ191" s="9">
        <v>169.98605751708095</v>
      </c>
      <c r="BK191" s="9">
        <v>206.993733562778</v>
      </c>
      <c r="BL191" s="9">
        <v>143.58719920615229</v>
      </c>
      <c r="BM191" s="9">
        <v>122.80220737031354</v>
      </c>
      <c r="BN191" s="9">
        <v>138.04411477649819</v>
      </c>
      <c r="BO191" s="9">
        <v>161.87464045346991</v>
      </c>
      <c r="BP191" s="9">
        <v>194.12347309343022</v>
      </c>
      <c r="BQ191" s="9">
        <v>234.43526170798901</v>
      </c>
      <c r="BR191" s="9">
        <v>130.41709053916583</v>
      </c>
      <c r="BS191" s="9">
        <v>143.72661726583615</v>
      </c>
      <c r="BT191" s="9">
        <v>172.70519669742592</v>
      </c>
      <c r="BU191" s="9">
        <v>186.01126637189407</v>
      </c>
      <c r="BV191" s="9">
        <v>213.69841269841268</v>
      </c>
      <c r="BW191" s="9">
        <v>161.03333333333333</v>
      </c>
      <c r="BX191" s="9">
        <v>248</v>
      </c>
      <c r="BY191" s="9">
        <v>170.5</v>
      </c>
      <c r="BZ191" s="9">
        <v>191.3</v>
      </c>
      <c r="CA191" s="9">
        <v>260.97604403039844</v>
      </c>
      <c r="CB191" s="9">
        <v>177.4361111111111</v>
      </c>
      <c r="CC191" s="9">
        <v>1922.5772686009193</v>
      </c>
      <c r="CD191" s="9">
        <v>3103.0063095000005</v>
      </c>
      <c r="CE191" s="9">
        <v>3482.8790079753248</v>
      </c>
      <c r="CF191" s="9">
        <v>4435.5534807026097</v>
      </c>
      <c r="CG191" s="9">
        <v>3489.0143921462868</v>
      </c>
      <c r="CH191" s="27">
        <v>7062.7476113151324</v>
      </c>
      <c r="CI191" s="27">
        <v>3755.8504107264771</v>
      </c>
      <c r="CJ191" s="27">
        <v>14208.063367824421</v>
      </c>
      <c r="CK191" s="27">
        <v>4604.228634242525</v>
      </c>
      <c r="CL191" s="27">
        <v>210.93977556843353</v>
      </c>
      <c r="CM191" s="27">
        <v>2802.1230745282705</v>
      </c>
      <c r="CN191" s="27">
        <v>12783.366751757298</v>
      </c>
      <c r="CO191" s="27">
        <v>14445.64190305852</v>
      </c>
      <c r="CP191" s="27">
        <v>14537.40141784289</v>
      </c>
      <c r="CQ191" s="27">
        <v>124.92676087186439</v>
      </c>
      <c r="CR191" s="27">
        <v>157.67991580317505</v>
      </c>
      <c r="CS191" s="27">
        <v>337.410717802992</v>
      </c>
      <c r="CT191" s="27">
        <v>149.24353713411836</v>
      </c>
      <c r="CU191" s="27">
        <v>186.1044423207903</v>
      </c>
      <c r="CV191" s="27">
        <v>566.54904010856671</v>
      </c>
      <c r="CW191" s="9">
        <v>263.64342009196855</v>
      </c>
      <c r="CX191" s="9">
        <v>967.87550669502286</v>
      </c>
      <c r="CY191" s="9">
        <v>144.67104312962385</v>
      </c>
      <c r="CZ191" s="9">
        <v>164.69916993072133</v>
      </c>
      <c r="DA191" s="9">
        <v>220.74664284745631</v>
      </c>
      <c r="DB191" s="9">
        <v>2144.1751832467157</v>
      </c>
      <c r="DC191" s="27">
        <v>323.72454937811972</v>
      </c>
      <c r="DD191" s="9">
        <v>7034.8866246596499</v>
      </c>
      <c r="DE191" s="9">
        <v>464.43869093983324</v>
      </c>
      <c r="DF191" s="9">
        <v>471.8157853253777</v>
      </c>
      <c r="DG191" s="9">
        <v>491.74279752535068</v>
      </c>
      <c r="DH191" s="9">
        <v>480.25001397853322</v>
      </c>
      <c r="DI191" s="9">
        <v>441.0800551956786</v>
      </c>
      <c r="DJ191" s="9">
        <v>1080.4242106833874</v>
      </c>
      <c r="DK191" s="9">
        <v>1086.0676799693324</v>
      </c>
      <c r="DL191" s="9">
        <v>1178.7440848649635</v>
      </c>
      <c r="DM191" s="9">
        <v>1094.1522627282275</v>
      </c>
      <c r="DN191" s="9">
        <v>394.16808984265975</v>
      </c>
      <c r="DO191" s="9">
        <v>389.04650512061494</v>
      </c>
      <c r="DP191" s="9">
        <v>417.79465073659645</v>
      </c>
      <c r="DQ191" s="9">
        <v>397.22874200379783</v>
      </c>
      <c r="DR191" s="9">
        <v>8564.3045755580679</v>
      </c>
      <c r="DS191" s="9">
        <v>482.41549167759717</v>
      </c>
      <c r="DT191" s="9">
        <v>587.8877954916029</v>
      </c>
      <c r="DU191" s="9">
        <v>1176.2490126494181</v>
      </c>
      <c r="DV191" s="9">
        <v>1310.0068250409768</v>
      </c>
      <c r="DW191" s="9">
        <v>171.5144935363131</v>
      </c>
      <c r="DX191" s="9">
        <v>554.83009380391559</v>
      </c>
      <c r="DY191" s="9">
        <v>565.20217003324535</v>
      </c>
      <c r="DZ191" s="9">
        <v>1211.9441498614538</v>
      </c>
      <c r="EA191" s="9">
        <v>1231.1633348012272</v>
      </c>
      <c r="EB191" s="9">
        <v>271.31771266915814</v>
      </c>
      <c r="EC191" s="9">
        <v>251.06256783144579</v>
      </c>
      <c r="ED191" s="17">
        <v>1035.9821724318722</v>
      </c>
      <c r="EE191" s="9">
        <v>553.3468802316637</v>
      </c>
      <c r="EF191" s="9">
        <v>1548.9450530638519</v>
      </c>
      <c r="EG191" s="9">
        <v>1429.4089420717214</v>
      </c>
      <c r="EH191" s="9">
        <v>290.51567117588343</v>
      </c>
      <c r="EI191" s="9">
        <v>1219.5032280649148</v>
      </c>
      <c r="EJ191" s="9">
        <v>479.83627393914537</v>
      </c>
      <c r="EK191" s="9">
        <v>473.11852319313107</v>
      </c>
      <c r="EL191" s="9">
        <v>461.19794574589969</v>
      </c>
      <c r="EM191" s="9">
        <v>165.14890088102146</v>
      </c>
      <c r="EN191" s="9">
        <v>300.9064453534553</v>
      </c>
      <c r="EO191" s="9">
        <v>238.46218886812616</v>
      </c>
      <c r="EP191" s="9">
        <v>213.79092967625002</v>
      </c>
      <c r="EQ191" s="9">
        <v>324.4643878172833</v>
      </c>
      <c r="ER191" s="9">
        <v>344.03708742331742</v>
      </c>
      <c r="ES191" s="9">
        <v>154.67622570921731</v>
      </c>
      <c r="ET191" s="9">
        <v>292.57321999617614</v>
      </c>
      <c r="EU191" s="9">
        <v>115.36463734602705</v>
      </c>
      <c r="EV191" s="9">
        <v>255.36747005160234</v>
      </c>
      <c r="EW191" s="9">
        <v>201.75181470123579</v>
      </c>
      <c r="EX191" s="9">
        <v>215.8800912979074</v>
      </c>
      <c r="EY191" s="9">
        <v>191.89794299700381</v>
      </c>
      <c r="EZ191" s="9">
        <v>213.17116822134201</v>
      </c>
      <c r="FA191" s="9">
        <v>201.86381320848875</v>
      </c>
      <c r="FB191" s="9">
        <v>142.2733621427686</v>
      </c>
      <c r="FC191" s="9">
        <v>881.07943176036827</v>
      </c>
      <c r="FD191" s="9">
        <v>5256.6689091118706</v>
      </c>
      <c r="FE191" s="9">
        <v>393.10167566664313</v>
      </c>
      <c r="FF191" s="9">
        <v>1221.7667668871479</v>
      </c>
      <c r="FG191" s="9">
        <v>1444.5145285574895</v>
      </c>
      <c r="FH191" s="9">
        <v>721.43717845163928</v>
      </c>
      <c r="FI191" s="9">
        <v>537.93149101858216</v>
      </c>
      <c r="FJ191" s="9">
        <v>30.233638650938577</v>
      </c>
      <c r="FK191" s="9">
        <v>31.314970084239203</v>
      </c>
      <c r="FL191" s="9">
        <v>399.51930785034619</v>
      </c>
      <c r="FM191" s="9">
        <v>541.3747628769695</v>
      </c>
      <c r="FN191" s="9">
        <v>1403.7864242804037</v>
      </c>
      <c r="FO191" s="9">
        <v>188.61041423010565</v>
      </c>
      <c r="FP191" s="9">
        <v>613.50472121182793</v>
      </c>
      <c r="FQ191" s="9">
        <v>514.24059289889317</v>
      </c>
      <c r="FR191" s="9">
        <v>615.01123576216094</v>
      </c>
      <c r="FS191" s="9">
        <v>471.83818892745768</v>
      </c>
      <c r="FT191" s="9">
        <v>680.51537353464676</v>
      </c>
      <c r="FU191" s="9">
        <v>0.78638488567056086</v>
      </c>
      <c r="FV191" s="9">
        <v>708.82365449849385</v>
      </c>
      <c r="FW191" s="9">
        <v>727.50999620730011</v>
      </c>
      <c r="FX191" s="9">
        <v>184.23333959445017</v>
      </c>
      <c r="FY191" s="9">
        <v>219.33107720735666</v>
      </c>
      <c r="FZ191" s="9">
        <v>160.35183656275882</v>
      </c>
      <c r="GA191" s="9">
        <v>171.9072238108821</v>
      </c>
      <c r="GB191" s="9">
        <v>129.08597783836311</v>
      </c>
      <c r="GC191" s="9">
        <v>199.36392332465934</v>
      </c>
      <c r="GD191" s="9">
        <v>166.35591605763452</v>
      </c>
      <c r="GE191" s="9">
        <v>145.06614617147443</v>
      </c>
      <c r="GF191" s="9">
        <v>108.85658718245774</v>
      </c>
      <c r="GG191" s="9">
        <v>180.60514120663601</v>
      </c>
      <c r="GH191" s="9">
        <v>181.84088358787639</v>
      </c>
      <c r="GI191" s="9">
        <v>746.62519563866135</v>
      </c>
      <c r="GJ191" s="9">
        <v>19.268094859775935</v>
      </c>
      <c r="GK191" s="9">
        <v>17.855890114283508</v>
      </c>
      <c r="GL191" s="9">
        <v>3.7958244361361642</v>
      </c>
      <c r="GM191" s="9">
        <v>1.3677826886763484</v>
      </c>
      <c r="GN191" s="9">
        <v>1.6872320035401247</v>
      </c>
      <c r="GO191" s="9">
        <v>3.5553257728817038</v>
      </c>
      <c r="GP191" s="9">
        <v>1.8066998918364423</v>
      </c>
      <c r="GQ191" s="9">
        <v>6.6146633218043327</v>
      </c>
      <c r="GR191" s="9">
        <v>0.47664737381157385</v>
      </c>
      <c r="GS191" s="9">
        <v>5.5877039128554182</v>
      </c>
      <c r="GT191" s="9">
        <v>1.7737657373973803</v>
      </c>
      <c r="GU191" s="9">
        <v>204.18587637643003</v>
      </c>
      <c r="GV191" s="9">
        <v>178.16385574963189</v>
      </c>
      <c r="GW191" s="9">
        <v>142.14976741152392</v>
      </c>
      <c r="GX191" s="9">
        <v>177.09728981749728</v>
      </c>
      <c r="GY191" s="9">
        <v>178.62275406095989</v>
      </c>
      <c r="GZ191" s="9">
        <v>124.6830933519613</v>
      </c>
      <c r="HA191" s="9">
        <v>270.05066325959677</v>
      </c>
      <c r="HB191" s="9">
        <v>121.02488948329413</v>
      </c>
      <c r="HC191" s="9">
        <v>145.2899601054456</v>
      </c>
      <c r="HD191" s="9">
        <v>171.19109787435758</v>
      </c>
      <c r="HE191" s="9">
        <v>108.96381311476921</v>
      </c>
      <c r="HF191" s="9">
        <v>149.27413111214634</v>
      </c>
      <c r="HG191" s="9">
        <v>127.32221272979693</v>
      </c>
      <c r="HH191" s="9">
        <v>16.792542926623504</v>
      </c>
      <c r="HI191" s="9">
        <v>1.2545868131286286</v>
      </c>
      <c r="HJ191" s="9">
        <v>18.308100772708407</v>
      </c>
      <c r="HK191" s="9">
        <v>0.54565333193667476</v>
      </c>
      <c r="HL191" s="34">
        <v>267.7923395667716</v>
      </c>
      <c r="HM191" s="9">
        <v>228.46306425620458</v>
      </c>
      <c r="HN191" s="34">
        <v>274.70720016213215</v>
      </c>
      <c r="HO191" s="9">
        <v>1.4305360570229622</v>
      </c>
      <c r="HP191" s="9">
        <v>1.9821972097095737</v>
      </c>
      <c r="HQ191" s="9">
        <v>0.84535997345388825</v>
      </c>
      <c r="HR191" s="9">
        <v>2.3257498588407874</v>
      </c>
      <c r="HS191" s="9">
        <v>7.1759518750925855</v>
      </c>
      <c r="HT191" s="9">
        <v>0.78755067333860651</v>
      </c>
      <c r="HU191" s="9">
        <v>0.6357832582207843</v>
      </c>
      <c r="HV191" s="9">
        <v>1.1101878127518618</v>
      </c>
      <c r="HW191" s="9">
        <v>4.5746933004068255</v>
      </c>
      <c r="HX191" s="9">
        <v>1.1408010767397638</v>
      </c>
      <c r="HY191" s="9">
        <v>1.9519044997147843</v>
      </c>
      <c r="HZ191" s="9">
        <v>0.75713572953104258</v>
      </c>
      <c r="IA191" s="9">
        <v>2.2938174881863249</v>
      </c>
      <c r="IB191" s="9">
        <v>1.3297133133072176</v>
      </c>
      <c r="IC191" s="9">
        <v>2.0359215470466179</v>
      </c>
      <c r="ID191" s="9">
        <v>1.2418549626590336</v>
      </c>
      <c r="IE191" s="9">
        <v>2.2077827727045576</v>
      </c>
      <c r="IF191" s="9">
        <v>2.1974164617064047</v>
      </c>
      <c r="IG191" s="9">
        <v>1.4309943632640383</v>
      </c>
      <c r="IH191" s="9">
        <v>1.0223491421476667</v>
      </c>
      <c r="II191" s="9">
        <v>227.13899206447326</v>
      </c>
      <c r="IJ191" s="9">
        <v>262.20776863019347</v>
      </c>
      <c r="IK191" s="9">
        <v>252.173020748797</v>
      </c>
      <c r="IL191" s="9">
        <v>210.01006419404305</v>
      </c>
      <c r="IM191" s="9">
        <v>343.62118401968269</v>
      </c>
      <c r="IN191" s="9">
        <v>218.44694486879126</v>
      </c>
      <c r="IO191" s="9">
        <v>216.22271289303254</v>
      </c>
      <c r="IP191" s="9">
        <v>229.58509792455268</v>
      </c>
      <c r="IQ191" s="9">
        <v>146.50537940330608</v>
      </c>
      <c r="IR191" s="9">
        <v>136.00873972613729</v>
      </c>
      <c r="IS191" s="9">
        <v>329.25273213805389</v>
      </c>
      <c r="IT191" s="9">
        <v>207.03746395526497</v>
      </c>
      <c r="IU191" s="9">
        <v>261.08532632569791</v>
      </c>
      <c r="IV191" s="9">
        <v>175.72343375181646</v>
      </c>
      <c r="IW191" s="9">
        <v>163.90975627345813</v>
      </c>
      <c r="IX191" s="9">
        <v>159.76088295628287</v>
      </c>
      <c r="IY191" s="9">
        <v>158.284939446311</v>
      </c>
      <c r="IZ191" s="9">
        <v>158.97108400680577</v>
      </c>
      <c r="JA191" s="9">
        <v>161.06184903850965</v>
      </c>
      <c r="JB191" s="9">
        <v>145.80778374632669</v>
      </c>
      <c r="JC191" s="9">
        <v>181.09817001119751</v>
      </c>
      <c r="JD191" s="9">
        <v>198.84791844346242</v>
      </c>
      <c r="JE191" s="9">
        <v>2.1730729822478185</v>
      </c>
      <c r="JF191" s="9">
        <v>0.58965962399522587</v>
      </c>
      <c r="JG191" s="9">
        <v>1.1983956203611967</v>
      </c>
      <c r="JH191" s="9">
        <v>1.6117828335387123</v>
      </c>
      <c r="JI191" s="9">
        <v>1.934521592199526</v>
      </c>
      <c r="JJ191" s="9">
        <v>2.3623876219223954</v>
      </c>
      <c r="JK191" s="9">
        <v>2.5099767348582964</v>
      </c>
      <c r="JL191" s="9">
        <v>2.6275058112795615</v>
      </c>
      <c r="JM191" s="9">
        <v>1.7322849618430514</v>
      </c>
      <c r="JN191" s="9">
        <v>1.7046777754344486</v>
      </c>
      <c r="JO191" s="9">
        <v>1.9433418146015304</v>
      </c>
      <c r="JP191" s="9">
        <v>1.8841986793799079</v>
      </c>
      <c r="JQ191" s="9">
        <v>1.4101075291718308</v>
      </c>
      <c r="JR191" s="9">
        <v>1.3227237482180549</v>
      </c>
      <c r="JS191" s="9">
        <v>3.2095545198790685</v>
      </c>
      <c r="JT191" s="9">
        <v>2.8537067654535724</v>
      </c>
      <c r="JU191" s="9">
        <v>1.7508761859636168</v>
      </c>
      <c r="JV191" s="9">
        <v>1.6576908080229025</v>
      </c>
      <c r="JW191" s="9">
        <v>3.4529262001195629</v>
      </c>
      <c r="JX191" s="9">
        <v>3.0995357065178295</v>
      </c>
      <c r="JY191" s="9">
        <v>1.9186579813026459</v>
      </c>
      <c r="JZ191" s="9">
        <v>1.8911681087120162</v>
      </c>
      <c r="KA191" s="9">
        <v>1.4588343463597757</v>
      </c>
      <c r="KB191" s="9">
        <v>1.2862341748874959</v>
      </c>
      <c r="KC191" s="9">
        <v>0.91634111665098095</v>
      </c>
      <c r="KD191" s="9">
        <v>1.2443101495344351</v>
      </c>
      <c r="KE191" s="9">
        <v>0.85513871658841589</v>
      </c>
      <c r="KF191" s="9">
        <v>1.702921535187806</v>
      </c>
      <c r="KG191" s="9">
        <v>0.73721982966387434</v>
      </c>
      <c r="KH191" s="9">
        <v>1.0828095373998718</v>
      </c>
      <c r="KI191" s="9">
        <v>2.3181239572536181</v>
      </c>
      <c r="KJ191" s="9">
        <v>0.76671405635075929</v>
      </c>
      <c r="KK191" s="9">
        <v>0.59246451768546537</v>
      </c>
      <c r="KL191" s="9">
        <v>1.839859972483872</v>
      </c>
      <c r="KM191" s="9">
        <v>2.4226812660305579</v>
      </c>
      <c r="KN191" s="9">
        <v>0.87095517860850624</v>
      </c>
      <c r="KO191" s="9">
        <v>0.78524173940122022</v>
      </c>
      <c r="KP191" s="9">
        <v>2.4916905481029468</v>
      </c>
      <c r="KQ191" s="9">
        <v>0.36817447768029793</v>
      </c>
      <c r="KR191" s="9">
        <v>0.32712152728619109</v>
      </c>
      <c r="KS191" s="9">
        <v>0.31139493383745703</v>
      </c>
      <c r="KT191" s="9">
        <v>0.29323041409489703</v>
      </c>
      <c r="KU191" s="9">
        <v>70.845509180167227</v>
      </c>
      <c r="KV191" s="27">
        <v>1.6670501594783418</v>
      </c>
      <c r="KW191" s="27">
        <v>1.011778094143359</v>
      </c>
      <c r="KX191" s="27">
        <v>1.8036932565807213</v>
      </c>
      <c r="KY191" s="27">
        <v>1.3246217553131572</v>
      </c>
      <c r="KZ191" s="27">
        <v>0.90842317581530219</v>
      </c>
      <c r="LA191" s="27">
        <v>1.1331715988776099</v>
      </c>
      <c r="LB191" s="27">
        <v>0.53062099249969885</v>
      </c>
      <c r="LC191" s="27">
        <v>0.76629922948350526</v>
      </c>
      <c r="LD191" s="27">
        <v>1.4096251020078858</v>
      </c>
      <c r="LE191" s="27">
        <v>1.6127170809634805</v>
      </c>
      <c r="LF191" s="27">
        <v>1.170959999158051</v>
      </c>
      <c r="LG191" s="27">
        <v>1.1451586021256424</v>
      </c>
      <c r="LH191" s="27">
        <v>1.0664375015489052</v>
      </c>
      <c r="LI191" s="27">
        <v>0.95475730716053631</v>
      </c>
      <c r="LJ191" s="9">
        <v>119.11436771823705</v>
      </c>
      <c r="LK191" s="27">
        <v>323.72454937811972</v>
      </c>
      <c r="LL191" s="9">
        <v>2.0222868743571398</v>
      </c>
      <c r="LM191" s="9">
        <v>3.4652179793352382</v>
      </c>
      <c r="LN191" s="9">
        <v>2.9257496375614069</v>
      </c>
      <c r="LO191" s="9">
        <v>2.5761175991035619</v>
      </c>
      <c r="LP191" s="9">
        <v>3.9482167284503724</v>
      </c>
      <c r="LQ191" s="9">
        <v>4.2451772399080046</v>
      </c>
      <c r="LR191" s="9">
        <v>3.7775223451940008</v>
      </c>
      <c r="LS191" s="9">
        <v>4.8063343692550697</v>
      </c>
      <c r="LT191" s="9">
        <v>313.79515002384693</v>
      </c>
      <c r="LU191" s="9">
        <v>300.1858453463613</v>
      </c>
      <c r="LV191" s="9">
        <v>328.27628065939911</v>
      </c>
      <c r="LW191" s="9">
        <v>280.96431668153804</v>
      </c>
      <c r="LX191" s="9">
        <v>301.21222570723938</v>
      </c>
      <c r="LY191" s="9">
        <v>266.82473866666453</v>
      </c>
      <c r="LZ191" s="9">
        <v>299.99564361066456</v>
      </c>
      <c r="MA191" s="9">
        <v>354.72553004379137</v>
      </c>
      <c r="MB191" s="9">
        <v>223.29153004379125</v>
      </c>
      <c r="MC191" s="9">
        <v>307.49420613497523</v>
      </c>
      <c r="MD191" s="9">
        <v>375.74616448037676</v>
      </c>
      <c r="ME191" s="9">
        <v>248.72289310831366</v>
      </c>
      <c r="MF191" s="9">
        <v>278.21342291417977</v>
      </c>
      <c r="MG191" s="9">
        <v>286.02002136012072</v>
      </c>
      <c r="MH191" s="9">
        <v>291.46870617963748</v>
      </c>
      <c r="MI191" s="9">
        <v>273.80723201575626</v>
      </c>
      <c r="MJ191" s="9">
        <v>253.6006940248763</v>
      </c>
      <c r="MK191" s="9">
        <v>291.21695482130053</v>
      </c>
      <c r="ML191" s="9">
        <v>397.66662675552277</v>
      </c>
      <c r="MM191" s="9">
        <v>457.81177082508719</v>
      </c>
      <c r="MN191" s="9">
        <v>439.88032740644582</v>
      </c>
      <c r="MO191" s="9">
        <v>230.84139531648898</v>
      </c>
      <c r="MP191" s="9">
        <v>205.39567394084753</v>
      </c>
      <c r="MQ191" s="9">
        <v>260.64859022403334</v>
      </c>
      <c r="MR191" s="9">
        <v>268.55914733372595</v>
      </c>
      <c r="MS191" s="9">
        <v>283.27228175161935</v>
      </c>
      <c r="MT191" s="9">
        <v>247.87709498533044</v>
      </c>
      <c r="MU191" s="9">
        <v>273.83649011605701</v>
      </c>
      <c r="MV191" s="9">
        <v>335.64313403347631</v>
      </c>
      <c r="MW191" s="9">
        <v>112.4498337790418</v>
      </c>
      <c r="MX191" s="9">
        <v>108.7588720394757</v>
      </c>
      <c r="MY191" s="9">
        <v>114.90444669060392</v>
      </c>
      <c r="MZ191" s="9">
        <v>116.331615031005</v>
      </c>
      <c r="NA191" s="9">
        <v>118.17664028105958</v>
      </c>
      <c r="NB191" s="9">
        <v>128.31949906004039</v>
      </c>
      <c r="NC191" s="9">
        <v>111.77591116666667</v>
      </c>
      <c r="ND191" s="9">
        <v>87.507764891934784</v>
      </c>
      <c r="NE191" s="9">
        <v>286.00269333333335</v>
      </c>
      <c r="NF191" s="9">
        <v>295.55421333333334</v>
      </c>
      <c r="NG191" s="9">
        <v>12.627378071710186</v>
      </c>
      <c r="NH191" s="9">
        <v>15.806875146940907</v>
      </c>
      <c r="NI191" s="9">
        <v>9.2310752815720036</v>
      </c>
      <c r="NJ191" s="9">
        <v>112.5515395999083</v>
      </c>
      <c r="NK191" s="9">
        <v>256.14794557057473</v>
      </c>
      <c r="NL191" s="9">
        <v>188.05683275821914</v>
      </c>
      <c r="NM191" s="9">
        <v>176.58680596024877</v>
      </c>
      <c r="NN191" s="9">
        <v>1.9300516341249894</v>
      </c>
      <c r="NO191" s="9">
        <v>2.1205557235422323</v>
      </c>
      <c r="NP191" s="27">
        <v>103.9777126947095</v>
      </c>
      <c r="NQ191" s="27">
        <v>147.00876235528983</v>
      </c>
      <c r="NR191" s="27">
        <v>105.18707582757514</v>
      </c>
      <c r="NS191" s="27">
        <v>218.63185501251363</v>
      </c>
      <c r="NT191" s="27">
        <v>118.7179786892864</v>
      </c>
      <c r="NU191" s="27">
        <v>261.73218379522154</v>
      </c>
      <c r="NV191" s="27">
        <v>1791.9596622402373</v>
      </c>
      <c r="NW191" s="27">
        <v>346.9789923209654</v>
      </c>
      <c r="NX191" s="27">
        <v>299.44410744917582</v>
      </c>
      <c r="NY191" s="27">
        <v>228.06211732921327</v>
      </c>
      <c r="NZ191" s="27">
        <v>125.92460820791686</v>
      </c>
      <c r="OA191" s="27">
        <v>120.28480954503337</v>
      </c>
      <c r="OB191" s="27">
        <v>120.08363617781782</v>
      </c>
      <c r="OC191" s="27">
        <v>180.14137124469454</v>
      </c>
      <c r="OD191" s="27">
        <v>1272.2241948183892</v>
      </c>
      <c r="OE191" s="27">
        <v>190.69704598353928</v>
      </c>
      <c r="OF191" s="27">
        <v>2478.3290316502889</v>
      </c>
      <c r="OG191" s="27">
        <v>2847.0327775237183</v>
      </c>
      <c r="OH191" s="27">
        <v>7038.8994393822086</v>
      </c>
      <c r="OI191" s="27">
        <v>2557.1498323021215</v>
      </c>
      <c r="OJ191" s="9">
        <v>316.08213914967803</v>
      </c>
      <c r="OK191" s="9">
        <v>253.10733022454542</v>
      </c>
      <c r="OL191" s="9">
        <v>45.003489951292501</v>
      </c>
      <c r="OM191" s="9">
        <v>139.41529446028591</v>
      </c>
      <c r="ON191" s="9">
        <v>402.46381762588373</v>
      </c>
      <c r="OO191" s="9">
        <v>252.27500744977567</v>
      </c>
      <c r="OP191" s="9">
        <v>116.15647484779853</v>
      </c>
      <c r="OQ191" s="9">
        <v>120.65214582747325</v>
      </c>
      <c r="OR191" s="9">
        <v>179.12830246056723</v>
      </c>
      <c r="OS191" s="9">
        <v>214.06307551204713</v>
      </c>
      <c r="OT191" s="9">
        <v>281.79326762009975</v>
      </c>
      <c r="OU191" s="9">
        <v>428.04601147226441</v>
      </c>
      <c r="OV191" s="9">
        <v>242.4582917328803</v>
      </c>
      <c r="OW191" s="9">
        <v>292.90960829078699</v>
      </c>
      <c r="OX191" s="9">
        <v>243.55885186370875</v>
      </c>
      <c r="OY191" s="9">
        <v>224.44423161708957</v>
      </c>
      <c r="OZ191" s="9">
        <v>205.74265154243059</v>
      </c>
      <c r="PA191" s="9">
        <v>172.37904064983866</v>
      </c>
      <c r="PB191" s="9">
        <v>170.46321243091234</v>
      </c>
      <c r="PC191" s="9">
        <v>173.22000632871681</v>
      </c>
      <c r="PD191" s="9">
        <v>168.51071257769271</v>
      </c>
      <c r="PE191" s="9">
        <v>276.2177663007908</v>
      </c>
    </row>
    <row r="192" spans="1:421" ht="15.75">
      <c r="A192" s="4">
        <v>46204</v>
      </c>
      <c r="B192" s="9">
        <v>260.57393066666668</v>
      </c>
      <c r="C192" s="9">
        <v>118.95766400000001</v>
      </c>
      <c r="D192" s="9">
        <v>225.05504000000005</v>
      </c>
      <c r="E192" s="9">
        <v>1328.27</v>
      </c>
      <c r="F192" s="9">
        <v>165.33333333333334</v>
      </c>
      <c r="G192" s="9">
        <v>377</v>
      </c>
      <c r="H192" s="9">
        <v>178.48008513333332</v>
      </c>
      <c r="I192" s="9">
        <v>185.29999999999998</v>
      </c>
      <c r="J192" s="9">
        <v>143.29915599999998</v>
      </c>
      <c r="K192" s="9">
        <v>167.24796183333331</v>
      </c>
      <c r="L192" s="9">
        <v>135.33333333333334</v>
      </c>
      <c r="M192" s="9">
        <v>1305.2966666666669</v>
      </c>
      <c r="N192" s="9">
        <v>280</v>
      </c>
      <c r="O192" s="9">
        <v>131.17504589000001</v>
      </c>
      <c r="P192" s="9">
        <v>172.18102662199999</v>
      </c>
      <c r="Q192" s="9">
        <v>147.20436800000002</v>
      </c>
      <c r="R192" s="9">
        <v>146.80125877083333</v>
      </c>
      <c r="S192" s="9">
        <v>135.09110864659868</v>
      </c>
      <c r="T192" s="9">
        <v>117.12425105853333</v>
      </c>
      <c r="U192" s="9">
        <v>539.81287162009994</v>
      </c>
      <c r="V192" s="9">
        <v>180.88594399272725</v>
      </c>
      <c r="W192" s="9">
        <v>207.66666666666666</v>
      </c>
      <c r="X192" s="9">
        <v>1334.8333333333333</v>
      </c>
      <c r="Y192" s="9">
        <v>177.22716123333331</v>
      </c>
      <c r="Z192" s="9">
        <v>301.86461190619696</v>
      </c>
      <c r="AA192" s="17">
        <v>274.84295329333332</v>
      </c>
      <c r="AB192" s="9">
        <v>369.66666666666669</v>
      </c>
      <c r="AC192" s="9">
        <v>820.66666666666663</v>
      </c>
      <c r="AD192" s="9">
        <v>369.33333333333331</v>
      </c>
      <c r="AE192" s="9">
        <v>1533.2180033645307</v>
      </c>
      <c r="AF192" s="9">
        <v>1299.2575973866669</v>
      </c>
      <c r="AG192" s="9">
        <v>1352.9678829832822</v>
      </c>
      <c r="AH192" s="9">
        <v>1366.9500634096876</v>
      </c>
      <c r="AI192" s="9">
        <v>1353.2768357666585</v>
      </c>
      <c r="AJ192" s="9">
        <v>1307.876435175667</v>
      </c>
      <c r="AK192" s="9">
        <v>2032.2167545683976</v>
      </c>
      <c r="AL192" s="9">
        <v>205.03718082341018</v>
      </c>
      <c r="AM192" s="9">
        <v>181.48691031305816</v>
      </c>
      <c r="AN192" s="9">
        <v>142.72299403513071</v>
      </c>
      <c r="AO192" s="9">
        <v>181.15030904727269</v>
      </c>
      <c r="AP192" s="9">
        <v>296.33333333333331</v>
      </c>
      <c r="AQ192" s="9">
        <v>250.71458123333332</v>
      </c>
      <c r="AR192" s="9">
        <v>177.20000000000002</v>
      </c>
      <c r="AS192" s="9">
        <v>165.83333333333334</v>
      </c>
      <c r="AT192" s="9">
        <v>175.33333333333334</v>
      </c>
      <c r="AU192" s="9">
        <v>175.26666666666668</v>
      </c>
      <c r="AV192" s="9">
        <v>151.43333333333334</v>
      </c>
      <c r="AW192" s="9">
        <v>215.10000000000002</v>
      </c>
      <c r="AX192" s="9">
        <v>136.33333333333331</v>
      </c>
      <c r="AY192" s="9">
        <v>203.76666666666665</v>
      </c>
      <c r="AZ192" s="9">
        <v>145.5333333333333</v>
      </c>
      <c r="BA192" s="9">
        <v>130.70000000000002</v>
      </c>
      <c r="BB192" s="9">
        <v>138.83333333333334</v>
      </c>
      <c r="BC192" s="9">
        <v>198.10000000000002</v>
      </c>
      <c r="BD192" s="9">
        <v>101.73333333333335</v>
      </c>
      <c r="BE192" s="9">
        <v>171.2</v>
      </c>
      <c r="BF192" s="9">
        <v>155.03333333333333</v>
      </c>
      <c r="BG192" s="9">
        <v>94.999999999999986</v>
      </c>
      <c r="BH192" s="9">
        <v>148.13333333333333</v>
      </c>
      <c r="BI192" s="9">
        <v>185.32032244378448</v>
      </c>
      <c r="BJ192" s="9">
        <v>169.98605751708095</v>
      </c>
      <c r="BK192" s="9">
        <v>206.993733562778</v>
      </c>
      <c r="BL192" s="9">
        <v>143.58719920615229</v>
      </c>
      <c r="BM192" s="9">
        <v>122.80220737031354</v>
      </c>
      <c r="BN192" s="9">
        <v>138.04411477649819</v>
      </c>
      <c r="BO192" s="9">
        <v>161.87464045346991</v>
      </c>
      <c r="BP192" s="9">
        <v>194.12347309343022</v>
      </c>
      <c r="BQ192" s="9">
        <v>234.43526170798901</v>
      </c>
      <c r="BR192" s="9">
        <v>130.41709053916583</v>
      </c>
      <c r="BS192" s="9">
        <v>143.72661726583615</v>
      </c>
      <c r="BT192" s="9">
        <v>172.70519669742592</v>
      </c>
      <c r="BU192" s="9">
        <v>186.01126637189407</v>
      </c>
      <c r="BV192" s="9">
        <v>213.69841269841268</v>
      </c>
      <c r="BW192" s="9">
        <v>161.03333333333333</v>
      </c>
      <c r="BX192" s="9">
        <v>248</v>
      </c>
      <c r="BY192" s="9">
        <v>170.5</v>
      </c>
      <c r="BZ192" s="9">
        <v>191.3</v>
      </c>
      <c r="CA192" s="9">
        <v>260.97604403039844</v>
      </c>
      <c r="CB192" s="9">
        <v>177.4361111111111</v>
      </c>
      <c r="CC192" s="9">
        <v>1922.5772686009193</v>
      </c>
      <c r="CD192" s="9">
        <v>3103.0063095000005</v>
      </c>
      <c r="CE192" s="9">
        <v>3482.8790079753248</v>
      </c>
      <c r="CF192" s="9">
        <v>4372.121990181472</v>
      </c>
      <c r="CG192" s="9">
        <v>3432.2807522359944</v>
      </c>
      <c r="CH192" s="27">
        <v>7126.0164795054097</v>
      </c>
      <c r="CI192" s="27">
        <v>3653.3675734238032</v>
      </c>
      <c r="CJ192" s="27">
        <v>13696.810352783919</v>
      </c>
      <c r="CK192" s="27">
        <v>4463.657199694605</v>
      </c>
      <c r="CL192" s="27">
        <v>210.94933719022171</v>
      </c>
      <c r="CM192" s="27">
        <v>2821.5760720414974</v>
      </c>
      <c r="CN192" s="27">
        <v>12507.556315854494</v>
      </c>
      <c r="CO192" s="27">
        <v>14148.002794925649</v>
      </c>
      <c r="CP192" s="27">
        <v>14204.519997243755</v>
      </c>
      <c r="CQ192" s="27">
        <v>120.74816545307968</v>
      </c>
      <c r="CR192" s="27">
        <v>162.09110053488567</v>
      </c>
      <c r="CS192" s="27">
        <v>326.54711593804853</v>
      </c>
      <c r="CT192" s="27">
        <v>142.15743022877894</v>
      </c>
      <c r="CU192" s="27">
        <v>170.51228833945638</v>
      </c>
      <c r="CV192" s="27">
        <v>555.62268443626522</v>
      </c>
      <c r="CW192" s="9">
        <v>256.55031013945319</v>
      </c>
      <c r="CX192" s="9">
        <v>1055.4296787255964</v>
      </c>
      <c r="CY192" s="9">
        <v>137.74647789436369</v>
      </c>
      <c r="CZ192" s="9">
        <v>157.16228099936134</v>
      </c>
      <c r="DA192" s="9">
        <v>216.36238727784635</v>
      </c>
      <c r="DB192" s="9">
        <v>2084.0529248938155</v>
      </c>
      <c r="DC192" s="27">
        <v>322.16796686926205</v>
      </c>
      <c r="DD192" s="9">
        <v>7064.5137194778681</v>
      </c>
      <c r="DE192" s="9">
        <v>461.05166537797311</v>
      </c>
      <c r="DF192" s="9">
        <v>479.10316891990749</v>
      </c>
      <c r="DG192" s="9">
        <v>487.72977292910463</v>
      </c>
      <c r="DH192" s="9">
        <v>480.16454200744596</v>
      </c>
      <c r="DI192" s="9">
        <v>436.22687641199457</v>
      </c>
      <c r="DJ192" s="9">
        <v>1077.457030672346</v>
      </c>
      <c r="DK192" s="9">
        <v>1085.4416466364585</v>
      </c>
      <c r="DL192" s="9">
        <v>1193.8921821673787</v>
      </c>
      <c r="DM192" s="9">
        <v>1078.4609401232899</v>
      </c>
      <c r="DN192" s="9">
        <v>389.89294405282072</v>
      </c>
      <c r="DO192" s="9">
        <v>388.98541992121261</v>
      </c>
      <c r="DP192" s="9">
        <v>410.46131740326337</v>
      </c>
      <c r="DQ192" s="9">
        <v>393.8697676448237</v>
      </c>
      <c r="DR192" s="9">
        <v>8304.7034769041329</v>
      </c>
      <c r="DS192" s="9">
        <v>483.17368982132012</v>
      </c>
      <c r="DT192" s="9">
        <v>553.84761995448127</v>
      </c>
      <c r="DU192" s="9">
        <v>1112.4864414016167</v>
      </c>
      <c r="DV192" s="9">
        <v>1234.1433738096234</v>
      </c>
      <c r="DW192" s="9">
        <v>175.7244120441454</v>
      </c>
      <c r="DX192" s="9">
        <v>566.63360277691061</v>
      </c>
      <c r="DY192" s="9">
        <v>548.3674959176127</v>
      </c>
      <c r="DZ192" s="9">
        <v>1183.5262424206931</v>
      </c>
      <c r="EA192" s="9">
        <v>1210.9209189902087</v>
      </c>
      <c r="EB192" s="9">
        <v>258.66579109570336</v>
      </c>
      <c r="EC192" s="9">
        <v>231.94311812671256</v>
      </c>
      <c r="ED192" s="17">
        <v>1009.9548458770994</v>
      </c>
      <c r="EE192" s="9">
        <v>512.84741352982803</v>
      </c>
      <c r="EF192" s="9">
        <v>1609.5632812360266</v>
      </c>
      <c r="EG192" s="9">
        <v>1404.0653125470371</v>
      </c>
      <c r="EH192" s="9">
        <v>296.49003015024186</v>
      </c>
      <c r="EI192" s="9">
        <v>1181.9119504676569</v>
      </c>
      <c r="EJ192" s="9">
        <v>486.90687460275569</v>
      </c>
      <c r="EK192" s="9">
        <v>467.20098410448071</v>
      </c>
      <c r="EL192" s="9">
        <v>454.28709573869548</v>
      </c>
      <c r="EM192" s="9">
        <v>163.64590423311614</v>
      </c>
      <c r="EN192" s="9">
        <v>300.49009746991544</v>
      </c>
      <c r="EO192" s="9">
        <v>238.68965009666363</v>
      </c>
      <c r="EP192" s="9">
        <v>211.61617716247619</v>
      </c>
      <c r="EQ192" s="9">
        <v>325.2640460347896</v>
      </c>
      <c r="ER192" s="9">
        <v>342.71516906905367</v>
      </c>
      <c r="ES192" s="9">
        <v>155.20192682421282</v>
      </c>
      <c r="ET192" s="9">
        <v>297.65171602837052</v>
      </c>
      <c r="EU192" s="9">
        <v>106.25226449847611</v>
      </c>
      <c r="EV192" s="9">
        <v>249.73166301972691</v>
      </c>
      <c r="EW192" s="9">
        <v>199.53195094828641</v>
      </c>
      <c r="EX192" s="9">
        <v>212.78413813678853</v>
      </c>
      <c r="EY192" s="9">
        <v>190.27525006996316</v>
      </c>
      <c r="EZ192" s="9">
        <v>209.39161224282986</v>
      </c>
      <c r="FA192" s="9">
        <v>206.01507595847727</v>
      </c>
      <c r="FB192" s="9">
        <v>131.86037257238021</v>
      </c>
      <c r="FC192" s="9">
        <v>839.56331483335714</v>
      </c>
      <c r="FD192" s="9">
        <v>5269.3266510473522</v>
      </c>
      <c r="FE192" s="9">
        <v>407.92623348377367</v>
      </c>
      <c r="FF192" s="9">
        <v>1196.8694203967975</v>
      </c>
      <c r="FG192" s="9">
        <v>1264.8743464091772</v>
      </c>
      <c r="FH192" s="9">
        <v>720.97382862130917</v>
      </c>
      <c r="FI192" s="9">
        <v>545.60989109175125</v>
      </c>
      <c r="FJ192" s="9">
        <v>28.91619057337893</v>
      </c>
      <c r="FK192" s="9">
        <v>29.84958872167757</v>
      </c>
      <c r="FL192" s="9">
        <v>395.27118274654845</v>
      </c>
      <c r="FM192" s="9">
        <v>497.39716376725971</v>
      </c>
      <c r="FN192" s="9">
        <v>1177.8059493063176</v>
      </c>
      <c r="FO192" s="9">
        <v>183.7415205001584</v>
      </c>
      <c r="FP192" s="9">
        <v>620.29858315798924</v>
      </c>
      <c r="FQ192" s="9">
        <v>519.77357756104789</v>
      </c>
      <c r="FR192" s="9">
        <v>614.53623089716802</v>
      </c>
      <c r="FS192" s="9">
        <v>471.91087715446844</v>
      </c>
      <c r="FT192" s="9">
        <v>680.32158484782008</v>
      </c>
      <c r="FU192" s="9">
        <v>0.79285443838498304</v>
      </c>
      <c r="FV192" s="9">
        <v>712.52492794358102</v>
      </c>
      <c r="FW192" s="9">
        <v>736.41626277247553</v>
      </c>
      <c r="FX192" s="9">
        <v>184.78916565779645</v>
      </c>
      <c r="FY192" s="9">
        <v>219.59452479874179</v>
      </c>
      <c r="FZ192" s="9">
        <v>160.93681335457848</v>
      </c>
      <c r="GA192" s="9">
        <v>168.54555934863549</v>
      </c>
      <c r="GB192" s="9">
        <v>126.94588767746836</v>
      </c>
      <c r="GC192" s="9">
        <v>200.14442660765101</v>
      </c>
      <c r="GD192" s="9">
        <v>169.93502012679446</v>
      </c>
      <c r="GE192" s="9">
        <v>145.02483604232398</v>
      </c>
      <c r="GF192" s="9">
        <v>109.42500500105652</v>
      </c>
      <c r="GG192" s="9">
        <v>182.09097149511575</v>
      </c>
      <c r="GH192" s="9">
        <v>184.1738716070125</v>
      </c>
      <c r="GI192" s="9">
        <v>756.20427159694771</v>
      </c>
      <c r="GJ192" s="9">
        <v>20.056061962817417</v>
      </c>
      <c r="GK192" s="9">
        <v>18.876932855009247</v>
      </c>
      <c r="GL192" s="9">
        <v>3.8194316111269524</v>
      </c>
      <c r="GM192" s="9">
        <v>1.4107895805633546</v>
      </c>
      <c r="GN192" s="9">
        <v>1.8075283291147108</v>
      </c>
      <c r="GO192" s="9">
        <v>3.6108883476300173</v>
      </c>
      <c r="GP192" s="9">
        <v>1.9243639307243467</v>
      </c>
      <c r="GQ192" s="9">
        <v>6.6253550296676789</v>
      </c>
      <c r="GR192" s="9">
        <v>0.47692729204935769</v>
      </c>
      <c r="GS192" s="9">
        <v>5.6422556369933492</v>
      </c>
      <c r="GT192" s="9">
        <v>1.8834359613209548</v>
      </c>
      <c r="GU192" s="9">
        <v>210.21394451665515</v>
      </c>
      <c r="GV192" s="9">
        <v>180.63195099939622</v>
      </c>
      <c r="GW192" s="9">
        <v>148.04867840806588</v>
      </c>
      <c r="GX192" s="9">
        <v>181.42559394022496</v>
      </c>
      <c r="GY192" s="9">
        <v>181.41476154859868</v>
      </c>
      <c r="GZ192" s="9">
        <v>131.00670948277059</v>
      </c>
      <c r="HA192" s="9">
        <v>272.53456094643002</v>
      </c>
      <c r="HB192" s="9">
        <v>128.90681683985801</v>
      </c>
      <c r="HC192" s="9">
        <v>149.85828053986288</v>
      </c>
      <c r="HD192" s="9">
        <v>171.29163238492896</v>
      </c>
      <c r="HE192" s="9">
        <v>116.73271881997142</v>
      </c>
      <c r="HF192" s="9">
        <v>150.73146696035127</v>
      </c>
      <c r="HG192" s="9">
        <v>132.52904380716356</v>
      </c>
      <c r="HH192" s="9">
        <v>17.661573362371477</v>
      </c>
      <c r="HI192" s="9">
        <v>1.2650272659194022</v>
      </c>
      <c r="HJ192" s="9">
        <v>19.158100772708401</v>
      </c>
      <c r="HK192" s="9">
        <v>0.54836841447353701</v>
      </c>
      <c r="HL192" s="34">
        <v>271.09763396752476</v>
      </c>
      <c r="HM192" s="9">
        <v>233.10186303562688</v>
      </c>
      <c r="HN192" s="34">
        <v>281.22793545795645</v>
      </c>
      <c r="HO192" s="9">
        <v>1.403192576743389</v>
      </c>
      <c r="HP192" s="9">
        <v>1.9614572046767764</v>
      </c>
      <c r="HQ192" s="9">
        <v>0.833149247902641</v>
      </c>
      <c r="HR192" s="9">
        <v>2.2425317205113156</v>
      </c>
      <c r="HS192" s="9">
        <v>7.126391182389276</v>
      </c>
      <c r="HT192" s="9">
        <v>0.8105946952650146</v>
      </c>
      <c r="HU192" s="9">
        <v>0.66495841656728227</v>
      </c>
      <c r="HV192" s="9">
        <v>1.1581468980609033</v>
      </c>
      <c r="HW192" s="9">
        <v>4.712383120821146</v>
      </c>
      <c r="HX192" s="9">
        <v>1.1681859515457129</v>
      </c>
      <c r="HY192" s="9">
        <v>1.9889148670613275</v>
      </c>
      <c r="HZ192" s="9">
        <v>0.78549366867864967</v>
      </c>
      <c r="IA192" s="9">
        <v>2.3361283201379139</v>
      </c>
      <c r="IB192" s="9">
        <v>1.458063489118228</v>
      </c>
      <c r="IC192" s="9">
        <v>2.1148512935879573</v>
      </c>
      <c r="ID192" s="9">
        <v>1.3388076170927439</v>
      </c>
      <c r="IE192" s="9">
        <v>2.2428633042342283</v>
      </c>
      <c r="IF192" s="9">
        <v>2.1347297441041202</v>
      </c>
      <c r="IG192" s="9">
        <v>1.4046767902119677</v>
      </c>
      <c r="IH192" s="9">
        <v>1.0063216016945908</v>
      </c>
      <c r="II192" s="9">
        <v>224.49875037757255</v>
      </c>
      <c r="IJ192" s="9">
        <v>262.68510131746564</v>
      </c>
      <c r="IK192" s="9">
        <v>251.19117238568964</v>
      </c>
      <c r="IL192" s="9">
        <v>209.88566795071569</v>
      </c>
      <c r="IM192" s="9">
        <v>339.64872945090622</v>
      </c>
      <c r="IN192" s="9">
        <v>222.91945253490829</v>
      </c>
      <c r="IO192" s="9">
        <v>212.11522136186335</v>
      </c>
      <c r="IP192" s="9">
        <v>222.60985490560256</v>
      </c>
      <c r="IQ192" s="9">
        <v>150.44300203924652</v>
      </c>
      <c r="IR192" s="9">
        <v>142.91398376732977</v>
      </c>
      <c r="IS192" s="9">
        <v>339.96769596873662</v>
      </c>
      <c r="IT192" s="9">
        <v>213.06451077613343</v>
      </c>
      <c r="IU192" s="9">
        <v>286.96764330419495</v>
      </c>
      <c r="IV192" s="9">
        <v>188.81578307557106</v>
      </c>
      <c r="IW192" s="9">
        <v>160.77676066227446</v>
      </c>
      <c r="IX192" s="9">
        <v>154.04444565028598</v>
      </c>
      <c r="IY192" s="9">
        <v>162.91641490395781</v>
      </c>
      <c r="IZ192" s="9">
        <v>165.83848760463042</v>
      </c>
      <c r="JA192" s="9">
        <v>164.92813095379256</v>
      </c>
      <c r="JB192" s="9">
        <v>148.57246800174258</v>
      </c>
      <c r="JC192" s="9">
        <v>198.57861615501915</v>
      </c>
      <c r="JD192" s="9">
        <v>214.37214156242646</v>
      </c>
      <c r="JE192" s="9">
        <v>2.3030374393065314</v>
      </c>
      <c r="JF192" s="9">
        <v>0.66084048882805702</v>
      </c>
      <c r="JG192" s="9">
        <v>1.1277643506205794</v>
      </c>
      <c r="JH192" s="9">
        <v>1.5310417498424465</v>
      </c>
      <c r="JI192" s="9">
        <v>1.8636269830798295</v>
      </c>
      <c r="JJ192" s="9">
        <v>2.2828627135177189</v>
      </c>
      <c r="JK192" s="9">
        <v>2.4284427390697059</v>
      </c>
      <c r="JL192" s="9">
        <v>2.5446672652214368</v>
      </c>
      <c r="JM192" s="9">
        <v>1.7471978448019838</v>
      </c>
      <c r="JN192" s="9">
        <v>1.7286486059655599</v>
      </c>
      <c r="JO192" s="9">
        <v>1.9273948156947087</v>
      </c>
      <c r="JP192" s="9">
        <v>1.900931867632206</v>
      </c>
      <c r="JQ192" s="9">
        <v>1.329455675033546</v>
      </c>
      <c r="JR192" s="9">
        <v>1.2655234744251969</v>
      </c>
      <c r="JS192" s="9">
        <v>2.8527332577113631</v>
      </c>
      <c r="JT192" s="9">
        <v>2.6227643243407597</v>
      </c>
      <c r="JU192" s="9">
        <v>1.6439624043109626</v>
      </c>
      <c r="JV192" s="9">
        <v>1.5827430426584774</v>
      </c>
      <c r="JW192" s="9">
        <v>3.2993768774338581</v>
      </c>
      <c r="JX192" s="9">
        <v>2.9080165095164734</v>
      </c>
      <c r="JY192" s="9">
        <v>1.9546350039677192</v>
      </c>
      <c r="JZ192" s="9">
        <v>1.9487485067159076</v>
      </c>
      <c r="KA192" s="9">
        <v>1.5387055344870473</v>
      </c>
      <c r="KB192" s="9">
        <v>1.2393465539914847</v>
      </c>
      <c r="KC192" s="9">
        <v>1.0629044276035982</v>
      </c>
      <c r="KD192" s="9">
        <v>1.2335035022534573</v>
      </c>
      <c r="KE192" s="9">
        <v>0.93515948997915421</v>
      </c>
      <c r="KF192" s="9">
        <v>1.4756007411699834</v>
      </c>
      <c r="KG192" s="9">
        <v>0.83715863859566886</v>
      </c>
      <c r="KH192" s="9">
        <v>1.1837715827197441</v>
      </c>
      <c r="KI192" s="9">
        <v>2.4047201650913497</v>
      </c>
      <c r="KJ192" s="9">
        <v>0.8390411542799926</v>
      </c>
      <c r="KK192" s="9">
        <v>0.65288474714037359</v>
      </c>
      <c r="KL192" s="9">
        <v>2.0090980469594615</v>
      </c>
      <c r="KM192" s="9">
        <v>2.4571793399427295</v>
      </c>
      <c r="KN192" s="9">
        <v>0.92404239014722778</v>
      </c>
      <c r="KO192" s="9">
        <v>0.82418780968376071</v>
      </c>
      <c r="KP192" s="9">
        <v>2.6413845075029672</v>
      </c>
      <c r="KQ192" s="9">
        <v>0.3669730876177289</v>
      </c>
      <c r="KR192" s="9">
        <v>0.32592851054244243</v>
      </c>
      <c r="KS192" s="9">
        <v>0.31113342511546282</v>
      </c>
      <c r="KT192" s="9">
        <v>0.29094634348476206</v>
      </c>
      <c r="KU192" s="9">
        <v>75.890497915550711</v>
      </c>
      <c r="KV192" s="27">
        <v>1.6739401949585737</v>
      </c>
      <c r="KW192" s="27">
        <v>1.0026502923036686</v>
      </c>
      <c r="KX192" s="27">
        <v>1.8598158330790491</v>
      </c>
      <c r="KY192" s="27">
        <v>1.3572147979621103</v>
      </c>
      <c r="KZ192" s="27">
        <v>1.0091306167341931</v>
      </c>
      <c r="LA192" s="27">
        <v>1.2123280646365375</v>
      </c>
      <c r="LB192" s="27">
        <v>0.56915395450265727</v>
      </c>
      <c r="LC192" s="27">
        <v>0.8244818719214918</v>
      </c>
      <c r="LD192" s="27">
        <v>1.3652749076022388</v>
      </c>
      <c r="LE192" s="27">
        <v>1.6791920598916621</v>
      </c>
      <c r="LF192" s="27">
        <v>1.1293093840725761</v>
      </c>
      <c r="LG192" s="27">
        <v>1.0981394284859747</v>
      </c>
      <c r="LH192" s="27">
        <v>1.0898239818760689</v>
      </c>
      <c r="LI192" s="27">
        <v>0.97935259150537413</v>
      </c>
      <c r="LJ192" s="9">
        <v>117.84526622684936</v>
      </c>
      <c r="LK192" s="27">
        <v>322.16796686926205</v>
      </c>
      <c r="LL192" s="9">
        <v>2.0835542718987448</v>
      </c>
      <c r="LM192" s="9">
        <v>3.4155230190793411</v>
      </c>
      <c r="LN192" s="9">
        <v>2.6470153206042917</v>
      </c>
      <c r="LO192" s="9">
        <v>2.4155411826436288</v>
      </c>
      <c r="LP192" s="9">
        <v>3.7707708012004879</v>
      </c>
      <c r="LQ192" s="9">
        <v>4.1778364640188936</v>
      </c>
      <c r="LR192" s="9">
        <v>3.8644568577565011</v>
      </c>
      <c r="LS192" s="9">
        <v>4.6592465364008158</v>
      </c>
      <c r="LT192" s="9">
        <v>315.63416070210349</v>
      </c>
      <c r="LU192" s="9">
        <v>301.99647681242323</v>
      </c>
      <c r="LV192" s="9">
        <v>329.99243804577225</v>
      </c>
      <c r="LW192" s="9">
        <v>282.28376756125272</v>
      </c>
      <c r="LX192" s="9">
        <v>303.83227550466694</v>
      </c>
      <c r="LY192" s="9">
        <v>267.7114346666645</v>
      </c>
      <c r="LZ192" s="9">
        <v>301.51950884832951</v>
      </c>
      <c r="MA192" s="9">
        <v>356.64413325405769</v>
      </c>
      <c r="MB192" s="9">
        <v>224.86013325405759</v>
      </c>
      <c r="MC192" s="9">
        <v>310.17532615242817</v>
      </c>
      <c r="MD192" s="9">
        <v>373.32231223185852</v>
      </c>
      <c r="ME192" s="9">
        <v>255.43827448820105</v>
      </c>
      <c r="MF192" s="9">
        <v>280.84006320956746</v>
      </c>
      <c r="MG192" s="9">
        <v>291.38955202069297</v>
      </c>
      <c r="MH192" s="9">
        <v>295.70253720648589</v>
      </c>
      <c r="MI192" s="9">
        <v>275.4344821137957</v>
      </c>
      <c r="MJ192" s="9">
        <v>255.40895636191112</v>
      </c>
      <c r="MK192" s="9">
        <v>292.68182629318233</v>
      </c>
      <c r="ML192" s="9">
        <v>399.24145942785321</v>
      </c>
      <c r="MM192" s="9">
        <v>463.79637557595527</v>
      </c>
      <c r="MN192" s="9">
        <v>436.72033064225303</v>
      </c>
      <c r="MO192" s="9">
        <v>231.91084398110198</v>
      </c>
      <c r="MP192" s="9">
        <v>206.74341474780954</v>
      </c>
      <c r="MQ192" s="9">
        <v>262.19977424336975</v>
      </c>
      <c r="MR192" s="9">
        <v>270.49754766905585</v>
      </c>
      <c r="MS192" s="9">
        <v>284.74220070288169</v>
      </c>
      <c r="MT192" s="9">
        <v>251.0780597227461</v>
      </c>
      <c r="MU192" s="9">
        <v>275.32383748464986</v>
      </c>
      <c r="MV192" s="9">
        <v>337.52978618387846</v>
      </c>
      <c r="MW192" s="9">
        <v>108.49306988524972</v>
      </c>
      <c r="MX192" s="9">
        <v>106.63365246424596</v>
      </c>
      <c r="MY192" s="9">
        <v>107.08541220784531</v>
      </c>
      <c r="MZ192" s="9">
        <v>118.03788877187378</v>
      </c>
      <c r="NA192" s="9">
        <v>119.62277533292988</v>
      </c>
      <c r="NB192" s="9">
        <v>130.11446495618932</v>
      </c>
      <c r="NC192" s="9">
        <v>112.9917864666667</v>
      </c>
      <c r="ND192" s="9">
        <v>87.923728043230739</v>
      </c>
      <c r="NE192" s="9">
        <v>287.47328533333337</v>
      </c>
      <c r="NF192" s="9">
        <v>297.23076333333336</v>
      </c>
      <c r="NG192" s="9">
        <v>12.156283747900803</v>
      </c>
      <c r="NH192" s="9">
        <v>17.92312074450728</v>
      </c>
      <c r="NI192" s="9">
        <v>8.7746213485560975</v>
      </c>
      <c r="NJ192" s="9">
        <v>113.38320095911938</v>
      </c>
      <c r="NK192" s="9">
        <v>258.72446534007167</v>
      </c>
      <c r="NL192" s="9">
        <v>173.05683275821914</v>
      </c>
      <c r="NM192" s="9">
        <v>167.85502340614246</v>
      </c>
      <c r="NN192" s="9">
        <v>1.944121528841789</v>
      </c>
      <c r="NO192" s="9">
        <v>2.1398206088545266</v>
      </c>
      <c r="NP192" s="27">
        <v>103.99444497997887</v>
      </c>
      <c r="NQ192" s="27">
        <v>144.9621621935552</v>
      </c>
      <c r="NR192" s="27">
        <v>105.75342258863002</v>
      </c>
      <c r="NS192" s="27">
        <v>216.36859442794997</v>
      </c>
      <c r="NT192" s="27">
        <v>118.87154051091561</v>
      </c>
      <c r="NU192" s="27">
        <v>263.65818023420297</v>
      </c>
      <c r="NV192" s="27">
        <v>1791.9596622402373</v>
      </c>
      <c r="NW192" s="27">
        <v>352.03160943506009</v>
      </c>
      <c r="NX192" s="27">
        <v>299.44410744917582</v>
      </c>
      <c r="NY192" s="27">
        <v>228.06211732921327</v>
      </c>
      <c r="NZ192" s="27">
        <v>127.92331461815851</v>
      </c>
      <c r="OA192" s="27">
        <v>121.28480954503337</v>
      </c>
      <c r="OB192" s="27">
        <v>121.08363617781782</v>
      </c>
      <c r="OC192" s="27">
        <v>180.14137124469454</v>
      </c>
      <c r="OD192" s="27">
        <v>1178.2381310105959</v>
      </c>
      <c r="OE192" s="27">
        <v>191.64278186992817</v>
      </c>
      <c r="OF192" s="27">
        <v>2533.9772996954448</v>
      </c>
      <c r="OG192" s="27">
        <v>2874.0238851374907</v>
      </c>
      <c r="OH192" s="27">
        <v>7117.3066623718596</v>
      </c>
      <c r="OI192" s="27">
        <v>2659.288729887784</v>
      </c>
      <c r="OJ192" s="9">
        <v>319.99940615224028</v>
      </c>
      <c r="OK192" s="9">
        <v>255.87242787696437</v>
      </c>
      <c r="OL192" s="9">
        <v>45.003489951292501</v>
      </c>
      <c r="OM192" s="9">
        <v>139.41529446028591</v>
      </c>
      <c r="ON192" s="9">
        <v>402.46381762588373</v>
      </c>
      <c r="OO192" s="9">
        <v>251.65667237956984</v>
      </c>
      <c r="OP192" s="9">
        <v>117.68920930113774</v>
      </c>
      <c r="OQ192" s="9">
        <v>121.2501656597301</v>
      </c>
      <c r="OR192" s="9">
        <v>180.47408096881739</v>
      </c>
      <c r="OS192" s="9">
        <v>216.10897842084631</v>
      </c>
      <c r="OT192" s="9">
        <v>282.91303159409148</v>
      </c>
      <c r="OU192" s="9">
        <v>429.50304912269706</v>
      </c>
      <c r="OV192" s="9">
        <v>243.53435060892483</v>
      </c>
      <c r="OW192" s="9">
        <v>293.70015372806699</v>
      </c>
      <c r="OX192" s="9">
        <v>243.6235833136486</v>
      </c>
      <c r="OY192" s="9">
        <v>225.18542590467018</v>
      </c>
      <c r="OZ192" s="9">
        <v>207.77854351622224</v>
      </c>
      <c r="PA192" s="9">
        <v>173.79268512767533</v>
      </c>
      <c r="PB192" s="9">
        <v>171.24566251561504</v>
      </c>
      <c r="PC192" s="9">
        <v>173.67285752979927</v>
      </c>
      <c r="PD192" s="9">
        <v>169.56663102511135</v>
      </c>
      <c r="PE192" s="9">
        <v>275.38447076368675</v>
      </c>
    </row>
    <row r="193" spans="1:421" ht="15.75">
      <c r="A193" s="5">
        <v>46296</v>
      </c>
      <c r="B193">
        <v>260.57393066666668</v>
      </c>
      <c r="C193">
        <v>118.95766400000001</v>
      </c>
      <c r="D193">
        <v>225.05504000000005</v>
      </c>
      <c r="E193">
        <v>1328.27</v>
      </c>
      <c r="F193">
        <v>165.33333333333334</v>
      </c>
      <c r="G193">
        <v>377</v>
      </c>
      <c r="H193">
        <v>178.48008513333332</v>
      </c>
      <c r="I193">
        <v>185.29999999999998</v>
      </c>
      <c r="J193">
        <v>143.29915599999998</v>
      </c>
      <c r="K193">
        <v>167.24796183333331</v>
      </c>
      <c r="L193">
        <v>135.33333333333334</v>
      </c>
      <c r="M193">
        <v>1305.2966666666669</v>
      </c>
      <c r="N193">
        <v>280</v>
      </c>
      <c r="O193">
        <v>131.17504589000001</v>
      </c>
      <c r="P193">
        <v>172.18102662199999</v>
      </c>
      <c r="Q193">
        <v>147.20436800000002</v>
      </c>
      <c r="R193">
        <v>146.80125877083333</v>
      </c>
      <c r="S193">
        <v>135.09110864659868</v>
      </c>
      <c r="T193">
        <v>117.12425105853333</v>
      </c>
      <c r="U193">
        <v>539.81287162009994</v>
      </c>
      <c r="V193">
        <v>180.88594399272725</v>
      </c>
      <c r="W193">
        <v>207.66666666666666</v>
      </c>
      <c r="X193">
        <v>1334.8333333333333</v>
      </c>
      <c r="Y193">
        <v>177.22716123333331</v>
      </c>
      <c r="Z193">
        <v>301.86461190619696</v>
      </c>
      <c r="AA193">
        <v>274.84295329333332</v>
      </c>
      <c r="AB193">
        <v>369.66666666666669</v>
      </c>
      <c r="AC193">
        <v>820.66666666666663</v>
      </c>
      <c r="AD193">
        <v>369.33333333333331</v>
      </c>
      <c r="AE193">
        <v>1533.2180033645307</v>
      </c>
      <c r="AF193">
        <v>1299.2575973866669</v>
      </c>
      <c r="AG193">
        <v>1352.9678829832822</v>
      </c>
      <c r="AH193">
        <v>1366.9500634096876</v>
      </c>
      <c r="AI193">
        <v>1353.2768357666585</v>
      </c>
      <c r="AJ193">
        <v>1307.876435175667</v>
      </c>
      <c r="AK193">
        <v>2032.2167545683976</v>
      </c>
      <c r="AL193">
        <v>205.03718082341018</v>
      </c>
      <c r="AM193">
        <v>181.48691031305816</v>
      </c>
      <c r="AN193">
        <v>142.72299403513071</v>
      </c>
      <c r="AO193">
        <v>181.15030904727269</v>
      </c>
      <c r="AP193">
        <v>296.33333333333331</v>
      </c>
      <c r="AQ193">
        <v>250.71458123333332</v>
      </c>
      <c r="AR193">
        <v>177.20000000000002</v>
      </c>
      <c r="AS193">
        <v>165.83333333333334</v>
      </c>
      <c r="AT193">
        <v>175.33333333333334</v>
      </c>
      <c r="AU193">
        <v>175.26666666666668</v>
      </c>
      <c r="AV193">
        <v>151.43333333333334</v>
      </c>
      <c r="AW193">
        <v>215.10000000000002</v>
      </c>
      <c r="AX193">
        <v>136.33333333333331</v>
      </c>
      <c r="AY193">
        <v>203.76666666666665</v>
      </c>
      <c r="AZ193">
        <v>145.5333333333333</v>
      </c>
      <c r="BA193">
        <v>130.70000000000002</v>
      </c>
      <c r="BB193">
        <v>138.83333333333334</v>
      </c>
      <c r="BC193">
        <v>198.10000000000002</v>
      </c>
      <c r="BD193">
        <v>101.73333333333335</v>
      </c>
      <c r="BE193">
        <v>171.2</v>
      </c>
      <c r="BF193">
        <v>155.03333333333333</v>
      </c>
      <c r="BG193">
        <v>94.999999999999986</v>
      </c>
      <c r="BH193">
        <v>148.13333333333333</v>
      </c>
      <c r="BI193">
        <v>185.32032244378448</v>
      </c>
      <c r="BJ193">
        <v>169.98605751708095</v>
      </c>
      <c r="BK193">
        <v>206.993733562778</v>
      </c>
      <c r="BL193">
        <v>143.58719920615229</v>
      </c>
      <c r="BM193">
        <v>122.80220737031354</v>
      </c>
      <c r="BN193">
        <v>138.04411477649819</v>
      </c>
      <c r="BO193">
        <v>161.87464045346991</v>
      </c>
      <c r="BP193">
        <v>194.12347309343022</v>
      </c>
      <c r="BQ193">
        <v>234.43526170798901</v>
      </c>
      <c r="BR193">
        <v>130.41709053916583</v>
      </c>
      <c r="BS193">
        <v>143.72661726583615</v>
      </c>
      <c r="BT193">
        <v>172.70519669742592</v>
      </c>
      <c r="BU193">
        <v>186.01126637189407</v>
      </c>
      <c r="BV193">
        <v>213.69841269841268</v>
      </c>
      <c r="BW193">
        <v>161.03333333333333</v>
      </c>
      <c r="BX193">
        <v>248</v>
      </c>
      <c r="BY193">
        <v>170.5</v>
      </c>
      <c r="BZ193">
        <v>191.3</v>
      </c>
      <c r="CA193">
        <v>260.97604403039844</v>
      </c>
      <c r="CB193">
        <v>177.4361111111111</v>
      </c>
      <c r="CC193">
        <v>1922.5772686009193</v>
      </c>
      <c r="CD193">
        <v>3103.0063095000005</v>
      </c>
      <c r="CE193">
        <v>3482.8790079753248</v>
      </c>
      <c r="CF193">
        <v>4408.263993285289</v>
      </c>
      <c r="CG193">
        <v>3464.6064531281309</v>
      </c>
      <c r="CH193">
        <v>7126.0164795054097</v>
      </c>
      <c r="CI193">
        <v>3324.6024582559439</v>
      </c>
      <c r="CJ193">
        <v>13830.814162307732</v>
      </c>
      <c r="CK193">
        <v>4403.4902424763304</v>
      </c>
      <c r="CL193">
        <v>207.94933719022171</v>
      </c>
      <c r="CM193">
        <v>2431.3888953335581</v>
      </c>
      <c r="CN193">
        <v>11777.524803521319</v>
      </c>
      <c r="CO193">
        <v>14067.717666720522</v>
      </c>
      <c r="CP193">
        <v>14111.250949624704</v>
      </c>
      <c r="CQ193">
        <v>123.23396181378475</v>
      </c>
      <c r="CR193">
        <v>162.96619215222759</v>
      </c>
      <c r="CS193">
        <v>349.75400541347028</v>
      </c>
      <c r="CT193">
        <v>144.9847728670232</v>
      </c>
      <c r="CU193">
        <v>171.5635183485486</v>
      </c>
      <c r="CV193">
        <v>550.90419446842054</v>
      </c>
      <c r="CW193">
        <v>263.05314368641274</v>
      </c>
      <c r="CX193">
        <v>1053.9205966690461</v>
      </c>
      <c r="CY193">
        <v>135.12701056832918</v>
      </c>
      <c r="CZ193">
        <v>154.52372593831657</v>
      </c>
      <c r="DA193">
        <v>218.99999996167031</v>
      </c>
      <c r="DB193">
        <v>2115.259214228674</v>
      </c>
      <c r="DC193">
        <v>319.46534830394819</v>
      </c>
      <c r="DD193">
        <v>7197.9979306808873</v>
      </c>
      <c r="DE193">
        <v>464.43041383130003</v>
      </c>
      <c r="DF193">
        <v>468.20770559851712</v>
      </c>
      <c r="DG193">
        <v>470.36067742585874</v>
      </c>
      <c r="DH193">
        <v>474.81599611128263</v>
      </c>
      <c r="DI193">
        <v>426.35587845212524</v>
      </c>
      <c r="DJ193">
        <v>1091.518367242365</v>
      </c>
      <c r="DK193">
        <v>1099.3277455993484</v>
      </c>
      <c r="DL193">
        <v>1193.7362108826414</v>
      </c>
      <c r="DM193">
        <v>1071.8848729777765</v>
      </c>
      <c r="DN193">
        <v>391.12349385082189</v>
      </c>
      <c r="DO193">
        <v>384.54691911072678</v>
      </c>
      <c r="DP193">
        <v>414.7614710590392</v>
      </c>
      <c r="DQ193">
        <v>378.54366790317778</v>
      </c>
      <c r="DR193">
        <v>8331.6663842594171</v>
      </c>
      <c r="DS193">
        <v>468.52559117815741</v>
      </c>
      <c r="DT193">
        <v>561.39651482946419</v>
      </c>
      <c r="DU193">
        <v>1105.8013610002263</v>
      </c>
      <c r="DV193">
        <v>1243.7897853680938</v>
      </c>
      <c r="DW193">
        <v>172.7547151394007</v>
      </c>
      <c r="DX193">
        <v>541.86094477514268</v>
      </c>
      <c r="DY193">
        <v>563.92428036138415</v>
      </c>
      <c r="DZ193">
        <v>1171.9649077210238</v>
      </c>
      <c r="EA193">
        <v>1248.5966026074761</v>
      </c>
      <c r="EB193">
        <v>253.0039651776448</v>
      </c>
      <c r="EC193">
        <v>248.24115477787365</v>
      </c>
      <c r="ED193">
        <v>1003.3710099633759</v>
      </c>
      <c r="EE193">
        <v>557.23955084399199</v>
      </c>
      <c r="EF193">
        <v>1614.0922490547027</v>
      </c>
      <c r="EG193">
        <v>1390.8573049167012</v>
      </c>
      <c r="EH193">
        <v>292.24512130621639</v>
      </c>
      <c r="EI193">
        <v>1124.7459516462281</v>
      </c>
      <c r="EJ193">
        <v>469.38294504987215</v>
      </c>
      <c r="EK193">
        <v>458.22591677721891</v>
      </c>
      <c r="EL193">
        <v>444.81285218455503</v>
      </c>
      <c r="EM193">
        <v>160.55785357612325</v>
      </c>
      <c r="EN193">
        <v>299.60082590597983</v>
      </c>
      <c r="EO193">
        <v>237.37514174990562</v>
      </c>
      <c r="EP193">
        <v>205.72337492089875</v>
      </c>
      <c r="EQ193">
        <v>321.41959523059342</v>
      </c>
      <c r="ER193">
        <v>341.32122675262133</v>
      </c>
      <c r="ES193">
        <v>150.17855012507397</v>
      </c>
      <c r="ET193">
        <v>282.89811876664527</v>
      </c>
      <c r="EU193">
        <v>120.39193769369741</v>
      </c>
      <c r="EV193">
        <v>255.53388377231633</v>
      </c>
      <c r="EW193">
        <v>195.01691625592804</v>
      </c>
      <c r="EX193">
        <v>211.48665695056422</v>
      </c>
      <c r="EY193">
        <v>182.87133715129363</v>
      </c>
      <c r="EZ193">
        <v>207.42187053101833</v>
      </c>
      <c r="FA193">
        <v>203.06551567310919</v>
      </c>
      <c r="FB193">
        <v>143.2742231858424</v>
      </c>
      <c r="FC193">
        <v>772.18735303766755</v>
      </c>
      <c r="FD193">
        <v>5368.1952942818798</v>
      </c>
      <c r="FE193">
        <v>365.04101196913803</v>
      </c>
      <c r="FF193">
        <v>1206.9698119079876</v>
      </c>
      <c r="FG193">
        <v>1273.9054111935702</v>
      </c>
      <c r="FH193">
        <v>726.59754652131085</v>
      </c>
      <c r="FI193">
        <v>531.85171549692109</v>
      </c>
      <c r="FJ193">
        <v>29.541477571121515</v>
      </c>
      <c r="FK193">
        <v>30.46955048243672</v>
      </c>
      <c r="FL193">
        <v>403.63636069878919</v>
      </c>
      <c r="FM193">
        <v>530.13715213127534</v>
      </c>
      <c r="FN193">
        <v>1173.4032585906684</v>
      </c>
      <c r="FO193">
        <v>189.77522458900481</v>
      </c>
      <c r="FP193">
        <v>598.56555441948024</v>
      </c>
      <c r="FQ193">
        <v>509.4681960698789</v>
      </c>
      <c r="FR193">
        <v>610.48353735217074</v>
      </c>
      <c r="FS193">
        <v>476.97909110500217</v>
      </c>
      <c r="FT193">
        <v>674.64066556393902</v>
      </c>
      <c r="FU193">
        <v>0.79211648085680997</v>
      </c>
      <c r="FV193">
        <v>699.44406109531474</v>
      </c>
      <c r="FW193">
        <v>726.78567086226838</v>
      </c>
      <c r="FX193">
        <v>183.884486661354</v>
      </c>
      <c r="FY193">
        <v>218.25753418194418</v>
      </c>
      <c r="FZ193">
        <v>159.71723961072226</v>
      </c>
      <c r="GA193">
        <v>169.52808535919536</v>
      </c>
      <c r="GB193">
        <v>125.52671662304866</v>
      </c>
      <c r="GC193">
        <v>201.06485208618986</v>
      </c>
      <c r="GD193">
        <v>161.54809219499683</v>
      </c>
      <c r="GE193">
        <v>143.81382876861119</v>
      </c>
      <c r="GF193">
        <v>107.41612943171918</v>
      </c>
      <c r="GG193">
        <v>181.92148842644443</v>
      </c>
      <c r="GH193">
        <v>181.65114725564899</v>
      </c>
      <c r="GI193">
        <v>745.84615231587327</v>
      </c>
      <c r="GJ193">
        <v>19.612105356870277</v>
      </c>
      <c r="GK193">
        <v>18.210157220560784</v>
      </c>
      <c r="GL193">
        <v>3.8061308511784007</v>
      </c>
      <c r="GM193">
        <v>1.4116072850064805</v>
      </c>
      <c r="GN193">
        <v>1.7252208857552218</v>
      </c>
      <c r="GO193">
        <v>3.6508765025276295</v>
      </c>
      <c r="GP193">
        <v>1.8459135325869547</v>
      </c>
      <c r="GQ193">
        <v>6.677765291608516</v>
      </c>
      <c r="GR193">
        <v>0.4802024523585614</v>
      </c>
      <c r="GS193">
        <v>5.6615889703266902</v>
      </c>
      <c r="GT193">
        <v>1.8102924532955533</v>
      </c>
      <c r="GU193">
        <v>206.9172495194484</v>
      </c>
      <c r="GV193">
        <v>179.88332382879543</v>
      </c>
      <c r="GW193">
        <v>142.90909622431246</v>
      </c>
      <c r="GX193">
        <v>179.99985712477752</v>
      </c>
      <c r="GY193">
        <v>180.53400200040332</v>
      </c>
      <c r="GZ193">
        <v>128.04603217365892</v>
      </c>
      <c r="HA193">
        <v>274.53623520729587</v>
      </c>
      <c r="HB193">
        <v>123.65168243297677</v>
      </c>
      <c r="HC193">
        <v>149.94513954670904</v>
      </c>
      <c r="HD193">
        <v>172.46792815377702</v>
      </c>
      <c r="HE193">
        <v>111.41718849731268</v>
      </c>
      <c r="HF193">
        <v>151.24795218931916</v>
      </c>
      <c r="HG193">
        <v>129.59540984716043</v>
      </c>
      <c r="HH193">
        <v>17.319986191626825</v>
      </c>
      <c r="HI193">
        <v>1.2709869239779459</v>
      </c>
      <c r="HJ193">
        <v>18.754767439375055</v>
      </c>
      <c r="HK193">
        <v>0.55108651410412435</v>
      </c>
      <c r="HL193">
        <v>270.99009751942663</v>
      </c>
      <c r="HM193">
        <v>231.2348443225159</v>
      </c>
      <c r="HN193">
        <v>278.24398794093577</v>
      </c>
      <c r="HO193">
        <v>1.4334654206341819</v>
      </c>
      <c r="HP193">
        <v>1.8639115186896644</v>
      </c>
      <c r="HQ193">
        <v>0.75046758906078248</v>
      </c>
      <c r="HR193">
        <v>2.2666462667611964</v>
      </c>
      <c r="HS193">
        <v>7.1476586507201354</v>
      </c>
      <c r="HT193">
        <v>0.70787800831317427</v>
      </c>
      <c r="HU193">
        <v>0.59342631217463093</v>
      </c>
      <c r="HV193">
        <v>1.0538560792801226</v>
      </c>
      <c r="HW193">
        <v>4.6795866508221904</v>
      </c>
      <c r="HX193">
        <v>1.0965323970544643</v>
      </c>
      <c r="HY193">
        <v>1.7304742343691413</v>
      </c>
      <c r="HZ193">
        <v>0.71521245754558682</v>
      </c>
      <c r="IA193">
        <v>2.3277692526014402</v>
      </c>
      <c r="IB193">
        <v>1.4812392500989995</v>
      </c>
      <c r="IC193">
        <v>2.0249124205176274</v>
      </c>
      <c r="ID193">
        <v>1.4997998602859681</v>
      </c>
      <c r="IE193">
        <v>2.3551926580913087</v>
      </c>
      <c r="IF193">
        <v>2.1208875527039059</v>
      </c>
      <c r="IG193">
        <v>1.4491271092615998</v>
      </c>
      <c r="IH193">
        <v>0.98601135624855196</v>
      </c>
      <c r="II193">
        <v>220.37200692651419</v>
      </c>
      <c r="IJ193">
        <v>261.03355592297123</v>
      </c>
      <c r="IK193">
        <v>247.26054466551869</v>
      </c>
      <c r="IL193">
        <v>207.65481160660934</v>
      </c>
      <c r="IM193">
        <v>328.89701179585325</v>
      </c>
      <c r="IN193">
        <v>218.19182001541955</v>
      </c>
      <c r="IO193">
        <v>214.56100944852869</v>
      </c>
      <c r="IP193">
        <v>223.64407473875553</v>
      </c>
      <c r="IQ193">
        <v>133.92236579184436</v>
      </c>
      <c r="IR193">
        <v>131.47339753562045</v>
      </c>
      <c r="IS193">
        <v>315.33202525363004</v>
      </c>
      <c r="IT193">
        <v>202.14579225042854</v>
      </c>
      <c r="IU193">
        <v>297.14436753454498</v>
      </c>
      <c r="IV193">
        <v>214.90737536199691</v>
      </c>
      <c r="IW193">
        <v>164.24540057490316</v>
      </c>
      <c r="IX193">
        <v>155.70092697235356</v>
      </c>
      <c r="IY193">
        <v>142.27202321627854</v>
      </c>
      <c r="IZ193">
        <v>150.90477609824796</v>
      </c>
      <c r="JA193">
        <v>154.81185896575803</v>
      </c>
      <c r="JB193">
        <v>129.26688420481378</v>
      </c>
      <c r="JC193">
        <v>201.73500171590052</v>
      </c>
      <c r="JD193">
        <v>240.15049201968986</v>
      </c>
      <c r="JE193">
        <v>2.0290677622548512</v>
      </c>
      <c r="JF193">
        <v>0.58571644497542263</v>
      </c>
      <c r="JG193">
        <v>1.1331773754423344</v>
      </c>
      <c r="JH193">
        <v>1.5302094054789164</v>
      </c>
      <c r="JI193">
        <v>1.855349211450894</v>
      </c>
      <c r="JJ193">
        <v>2.2646999749016827</v>
      </c>
      <c r="JK193">
        <v>2.4097311929460097</v>
      </c>
      <c r="JL193">
        <v>2.5268697705963321</v>
      </c>
      <c r="JM193">
        <v>1.7659606385247044</v>
      </c>
      <c r="JN193">
        <v>1.7520344705169764</v>
      </c>
      <c r="JO193">
        <v>1.9613705607279739</v>
      </c>
      <c r="JP193">
        <v>1.9314647163321701</v>
      </c>
      <c r="JQ193">
        <v>1.2129961147277533</v>
      </c>
      <c r="JR193">
        <v>1.1700766176284094</v>
      </c>
      <c r="JS193">
        <v>2.7540890550710779</v>
      </c>
      <c r="JT193">
        <v>2.4529527126505624</v>
      </c>
      <c r="JU193">
        <v>1.5925257538270454</v>
      </c>
      <c r="JV193">
        <v>1.5431792076009954</v>
      </c>
      <c r="JW193">
        <v>3.6004880746990029</v>
      </c>
      <c r="JX193">
        <v>2.9496746146672468</v>
      </c>
      <c r="JY193">
        <v>2.0277651018985061</v>
      </c>
      <c r="JZ193">
        <v>2.0097455477402462</v>
      </c>
      <c r="KA193">
        <v>1.3062383680676948</v>
      </c>
      <c r="KB193">
        <v>1.1342183599766069</v>
      </c>
      <c r="KC193">
        <v>0.97989836385025186</v>
      </c>
      <c r="KD193">
        <v>1.059930486650082</v>
      </c>
      <c r="KE193">
        <v>0.88088643064798133</v>
      </c>
      <c r="KF193">
        <v>1.4464338485719299</v>
      </c>
      <c r="KG193">
        <v>0.57462560889812109</v>
      </c>
      <c r="KH193">
        <v>0.99946341579641085</v>
      </c>
      <c r="KI193">
        <v>2.171830474336033</v>
      </c>
      <c r="KJ193">
        <v>0.77547841265066553</v>
      </c>
      <c r="KK193">
        <v>0.58654504925099582</v>
      </c>
      <c r="KL193">
        <v>2.0904071270362525</v>
      </c>
      <c r="KM193">
        <v>2.1117609951925016</v>
      </c>
      <c r="KN193">
        <v>0.85299318895234233</v>
      </c>
      <c r="KO193">
        <v>0.73815921297056231</v>
      </c>
      <c r="KP193">
        <v>2.8406072147563783</v>
      </c>
      <c r="KQ193">
        <v>0.35221655734490498</v>
      </c>
      <c r="KR193">
        <v>0.31127482874198997</v>
      </c>
      <c r="KS193">
        <v>0.30858088723164906</v>
      </c>
      <c r="KT193">
        <v>0.26188904122036294</v>
      </c>
      <c r="KU193">
        <v>81.841725033650491</v>
      </c>
      <c r="KV193">
        <v>1.6401146091518821</v>
      </c>
      <c r="KW193">
        <v>1.0399626106160742</v>
      </c>
      <c r="KX193">
        <v>2.0541278290422542</v>
      </c>
      <c r="KY193">
        <v>1.3106509375024309</v>
      </c>
      <c r="KZ193">
        <v>1.1108242763246228</v>
      </c>
      <c r="LA193">
        <v>1.3552984270033441</v>
      </c>
      <c r="LB193">
        <v>0.62091485712772443</v>
      </c>
      <c r="LC193">
        <v>0.89732934615450621</v>
      </c>
      <c r="LD193">
        <v>1.41926313749973</v>
      </c>
      <c r="LE193">
        <v>1.6506596091204579</v>
      </c>
      <c r="LF193">
        <v>1.1049506015398212</v>
      </c>
      <c r="LG193">
        <v>1.0693725365436404</v>
      </c>
      <c r="LH193">
        <v>0.94898012613218508</v>
      </c>
      <c r="LI193">
        <v>0.98734881704453969</v>
      </c>
      <c r="LJ193">
        <v>116.14711982580536</v>
      </c>
      <c r="LK193">
        <v>319.46534830394819</v>
      </c>
      <c r="LL193">
        <v>1.9686035711023224</v>
      </c>
      <c r="LM193">
        <v>3.3946963874648994</v>
      </c>
      <c r="LN193">
        <v>2.749710169544954</v>
      </c>
      <c r="LO193">
        <v>2.5829197515038773</v>
      </c>
      <c r="LP193">
        <v>3.8070859482636088</v>
      </c>
      <c r="LQ193">
        <v>4.1532808701620905</v>
      </c>
      <c r="LR193">
        <v>4.1769909139350263</v>
      </c>
      <c r="LS193">
        <v>4.6860835846128763</v>
      </c>
      <c r="LT193">
        <v>317.39541987303238</v>
      </c>
      <c r="LU193">
        <v>303.38357927992683</v>
      </c>
      <c r="LV193">
        <v>331.4507620700777</v>
      </c>
      <c r="LW193">
        <v>283.10611815059991</v>
      </c>
      <c r="LX193">
        <v>298.6595010310794</v>
      </c>
      <c r="LY193">
        <v>268.59028266666456</v>
      </c>
      <c r="LZ193">
        <v>304.17064741878931</v>
      </c>
      <c r="MA193">
        <v>358.4270049322414</v>
      </c>
      <c r="MB193">
        <v>226.29300493224125</v>
      </c>
      <c r="MC193">
        <v>311.27059402507575</v>
      </c>
      <c r="MD193">
        <v>373.9320538796361</v>
      </c>
      <c r="ME193">
        <v>253.96644992825117</v>
      </c>
      <c r="MF193">
        <v>283.35100846309399</v>
      </c>
      <c r="MG193">
        <v>289.9951265363423</v>
      </c>
      <c r="MH193">
        <v>307.34673517676561</v>
      </c>
      <c r="MI193">
        <v>276.51426478871139</v>
      </c>
      <c r="MJ193">
        <v>255.34784798450926</v>
      </c>
      <c r="MK193">
        <v>294.78505535326531</v>
      </c>
      <c r="ML193">
        <v>401.85882838788837</v>
      </c>
      <c r="MM193">
        <v>464.97194093806462</v>
      </c>
      <c r="MN193">
        <v>441.46882528014362</v>
      </c>
      <c r="MO193">
        <v>233.68245195759138</v>
      </c>
      <c r="MP193">
        <v>207.47038153042567</v>
      </c>
      <c r="MQ193">
        <v>263.44799954225249</v>
      </c>
      <c r="MR193">
        <v>271.47565759750324</v>
      </c>
      <c r="MS193">
        <v>283.843975618402</v>
      </c>
      <c r="MT193">
        <v>253.4961294676267</v>
      </c>
      <c r="MU193">
        <v>276.97003895801538</v>
      </c>
      <c r="MV193">
        <v>339.8306053667676</v>
      </c>
      <c r="MW193">
        <v>109.10568057381823</v>
      </c>
      <c r="MX193">
        <v>107.06346770976421</v>
      </c>
      <c r="MY193">
        <v>108.04135554934476</v>
      </c>
      <c r="MZ193">
        <v>118.2070359033481</v>
      </c>
      <c r="NA193">
        <v>118.64216993857332</v>
      </c>
      <c r="NB193">
        <v>130.97579898743808</v>
      </c>
      <c r="NC193">
        <v>105.68254306666668</v>
      </c>
      <c r="ND193">
        <v>88.320538858244959</v>
      </c>
      <c r="NE193">
        <v>288.95540133333333</v>
      </c>
      <c r="NF193">
        <v>298.89535333333339</v>
      </c>
      <c r="NG193">
        <v>10.938756866180389</v>
      </c>
      <c r="NH193">
        <v>14.123701804459017</v>
      </c>
      <c r="NI193">
        <v>9.1388929645299228</v>
      </c>
      <c r="NJ193">
        <v>113.54560369787907</v>
      </c>
      <c r="NK193">
        <v>257.22799975604812</v>
      </c>
      <c r="NL193">
        <v>198.05683275821914</v>
      </c>
      <c r="NM193">
        <v>174.82339482601478</v>
      </c>
      <c r="NN193">
        <v>1.9411583775563177</v>
      </c>
      <c r="NO193">
        <v>2.1254825859913216</v>
      </c>
      <c r="NP193">
        <v>99.879317817112408</v>
      </c>
      <c r="NQ193">
        <v>144.9621621935552</v>
      </c>
      <c r="NR193">
        <v>104.61055777825514</v>
      </c>
      <c r="NS193">
        <v>215.71350427850581</v>
      </c>
      <c r="NT193">
        <v>115.16298978640674</v>
      </c>
      <c r="NU193">
        <v>264.48758607539122</v>
      </c>
      <c r="NV193">
        <v>1791.9596622402373</v>
      </c>
      <c r="NW193">
        <v>351.72427457037776</v>
      </c>
      <c r="NX193">
        <v>299.44410744917582</v>
      </c>
      <c r="NY193">
        <v>228.06211732921327</v>
      </c>
      <c r="NZ193">
        <v>129.92202102840017</v>
      </c>
      <c r="OA193">
        <v>122.28480954503337</v>
      </c>
      <c r="OB193">
        <v>122.08363617781782</v>
      </c>
      <c r="OC193">
        <v>180.14137124469454</v>
      </c>
      <c r="OD193">
        <v>1177.5494736384446</v>
      </c>
      <c r="OE193">
        <v>192.88338069952334</v>
      </c>
      <c r="OF193">
        <v>2442.2844657231399</v>
      </c>
      <c r="OG193">
        <v>2850.4188388959083</v>
      </c>
      <c r="OH193">
        <v>6992.2447368265139</v>
      </c>
      <c r="OI193">
        <v>2710.6734223275735</v>
      </c>
      <c r="OJ193">
        <v>319.99940615224028</v>
      </c>
      <c r="OK193">
        <v>256.26516847686008</v>
      </c>
      <c r="OL193">
        <v>45.003489951292501</v>
      </c>
      <c r="OM193">
        <v>139.41529446028591</v>
      </c>
      <c r="ON193">
        <v>402.46381762588373</v>
      </c>
      <c r="OO193">
        <v>251.69905585899426</v>
      </c>
      <c r="OP193">
        <v>116.26121614002683</v>
      </c>
      <c r="OQ193">
        <v>121.29151539443731</v>
      </c>
      <c r="OR193">
        <v>180.0370095751689</v>
      </c>
      <c r="OS193">
        <v>214.86883702510067</v>
      </c>
      <c r="OT193">
        <v>282.24170433713141</v>
      </c>
      <c r="OU193">
        <v>431.12864305130358</v>
      </c>
      <c r="OV193">
        <v>244.90562309011327</v>
      </c>
      <c r="OW193">
        <v>294.75428112321572</v>
      </c>
      <c r="OX193">
        <v>244.7207249399068</v>
      </c>
      <c r="OY193">
        <v>224.90766180765925</v>
      </c>
      <c r="OZ193">
        <v>206.96080521434985</v>
      </c>
      <c r="PA193">
        <v>173.63492919870396</v>
      </c>
      <c r="PB193">
        <v>171.0953112276049</v>
      </c>
      <c r="PC193">
        <v>174.12036523370486</v>
      </c>
      <c r="PD193">
        <v>169.53902171167036</v>
      </c>
      <c r="PE193">
        <v>275.06344778322682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D5"/>
  <sheetViews>
    <sheetView workbookViewId="0">
      <selection activeCell="A6" sqref="A6"/>
    </sheetView>
  </sheetViews>
  <sheetFormatPr defaultRowHeight="12.75"/>
  <sheetData>
    <row r="1" spans="1:420">
      <c r="A1" s="8" t="s">
        <v>9</v>
      </c>
      <c r="B1" s="8" t="s">
        <v>16</v>
      </c>
      <c r="C1" s="8" t="s">
        <v>19</v>
      </c>
      <c r="D1" s="12" t="s">
        <v>20</v>
      </c>
      <c r="E1" s="12" t="s">
        <v>27</v>
      </c>
      <c r="F1" s="12" t="s">
        <v>29</v>
      </c>
      <c r="G1" s="12" t="s">
        <v>35</v>
      </c>
      <c r="H1" s="12" t="s">
        <v>40</v>
      </c>
      <c r="I1" s="12" t="s">
        <v>45</v>
      </c>
      <c r="J1" s="12" t="s">
        <v>47</v>
      </c>
      <c r="K1" s="12" t="s">
        <v>49</v>
      </c>
      <c r="L1" s="12" t="s">
        <v>51</v>
      </c>
      <c r="M1" s="12" t="s">
        <v>54</v>
      </c>
      <c r="N1" s="12" t="s">
        <v>56</v>
      </c>
      <c r="O1" s="12" t="s">
        <v>58</v>
      </c>
      <c r="P1" s="14" t="s">
        <v>60</v>
      </c>
      <c r="Q1" s="14" t="s">
        <v>63</v>
      </c>
      <c r="R1" s="14" t="s">
        <v>67</v>
      </c>
      <c r="S1" s="14" t="s">
        <v>70</v>
      </c>
      <c r="T1" s="14" t="s">
        <v>72</v>
      </c>
      <c r="U1" s="14" t="s">
        <v>74</v>
      </c>
      <c r="V1" s="12" t="s">
        <v>76</v>
      </c>
      <c r="W1" s="12" t="s">
        <v>78</v>
      </c>
      <c r="X1" s="12" t="s">
        <v>81</v>
      </c>
      <c r="Y1" s="12" t="s">
        <v>83</v>
      </c>
      <c r="Z1" s="16" t="s">
        <v>86</v>
      </c>
      <c r="AA1" s="8" t="s">
        <v>89</v>
      </c>
      <c r="AB1" s="16" t="s">
        <v>92</v>
      </c>
      <c r="AC1" s="16" t="s">
        <v>94</v>
      </c>
      <c r="AD1" s="12" t="s">
        <v>97</v>
      </c>
      <c r="AE1" s="14" t="s">
        <v>102</v>
      </c>
      <c r="AF1" s="12" t="s">
        <v>104</v>
      </c>
      <c r="AG1" s="12" t="s">
        <v>106</v>
      </c>
      <c r="AH1" s="12" t="s">
        <v>1384</v>
      </c>
      <c r="AI1" s="12" t="s">
        <v>113</v>
      </c>
      <c r="AJ1" s="12" t="s">
        <v>117</v>
      </c>
      <c r="AK1" s="14" t="s">
        <v>121</v>
      </c>
      <c r="AL1" s="14" t="s">
        <v>123</v>
      </c>
      <c r="AM1" s="12" t="s">
        <v>125</v>
      </c>
      <c r="AN1" s="14" t="s">
        <v>127</v>
      </c>
      <c r="AO1" s="14" t="s">
        <v>129</v>
      </c>
      <c r="AP1" s="12" t="s">
        <v>131</v>
      </c>
      <c r="AQ1" s="19" t="s">
        <v>133</v>
      </c>
      <c r="AR1" s="19" t="s">
        <v>138</v>
      </c>
      <c r="AS1" s="19" t="s">
        <v>141</v>
      </c>
      <c r="AT1" s="19" t="s">
        <v>144</v>
      </c>
      <c r="AU1" s="19" t="s">
        <v>147</v>
      </c>
      <c r="AV1" s="19" t="s">
        <v>150</v>
      </c>
      <c r="AW1" s="19" t="s">
        <v>152</v>
      </c>
      <c r="AX1" s="19" t="s">
        <v>154</v>
      </c>
      <c r="AY1" s="22" t="s">
        <v>157</v>
      </c>
      <c r="AZ1" s="22" t="s">
        <v>160</v>
      </c>
      <c r="BA1" s="22" t="s">
        <v>162</v>
      </c>
      <c r="BB1" s="22" t="s">
        <v>164</v>
      </c>
      <c r="BC1" s="22" t="s">
        <v>166</v>
      </c>
      <c r="BD1" s="19" t="s">
        <v>168</v>
      </c>
      <c r="BE1" s="19" t="s">
        <v>170</v>
      </c>
      <c r="BF1" s="19" t="s">
        <v>172</v>
      </c>
      <c r="BG1" s="19" t="s">
        <v>175</v>
      </c>
      <c r="BH1" s="19" t="s">
        <v>177</v>
      </c>
      <c r="BI1" s="19" t="s">
        <v>181</v>
      </c>
      <c r="BJ1" s="19" t="s">
        <v>183</v>
      </c>
      <c r="BK1" s="19" t="s">
        <v>185</v>
      </c>
      <c r="BL1" s="19" t="s">
        <v>187</v>
      </c>
      <c r="BM1" s="19" t="s">
        <v>189</v>
      </c>
      <c r="BN1" s="19" t="s">
        <v>191</v>
      </c>
      <c r="BO1" s="19" t="s">
        <v>193</v>
      </c>
      <c r="BP1" s="19" t="s">
        <v>195</v>
      </c>
      <c r="BQ1" s="19" t="s">
        <v>197</v>
      </c>
      <c r="BR1" s="19" t="s">
        <v>199</v>
      </c>
      <c r="BS1" s="19" t="s">
        <v>201</v>
      </c>
      <c r="BT1" s="19" t="s">
        <v>203</v>
      </c>
      <c r="BU1" s="8" t="s">
        <v>205</v>
      </c>
      <c r="BV1" s="8" t="s">
        <v>208</v>
      </c>
      <c r="BW1" s="8" t="s">
        <v>210</v>
      </c>
      <c r="BX1" s="12" t="s">
        <v>212</v>
      </c>
      <c r="BY1" s="12" t="s">
        <v>213</v>
      </c>
      <c r="BZ1" s="14" t="s">
        <v>216</v>
      </c>
      <c r="CA1" s="12" t="s">
        <v>218</v>
      </c>
      <c r="CB1" s="12" t="s">
        <v>221</v>
      </c>
      <c r="CC1" s="12" t="s">
        <v>224</v>
      </c>
      <c r="CD1" s="12" t="s">
        <v>227</v>
      </c>
      <c r="CE1" s="12" t="s">
        <v>229</v>
      </c>
      <c r="CF1" s="12" t="s">
        <v>233</v>
      </c>
      <c r="CG1" s="24" t="s">
        <v>235</v>
      </c>
      <c r="CH1" s="24" t="s">
        <v>239</v>
      </c>
      <c r="CI1" s="24" t="s">
        <v>242</v>
      </c>
      <c r="CJ1" s="24" t="s">
        <v>245</v>
      </c>
      <c r="CK1" s="24" t="s">
        <v>247</v>
      </c>
      <c r="CL1" s="24" t="s">
        <v>250</v>
      </c>
      <c r="CM1" s="24" t="s">
        <v>252</v>
      </c>
      <c r="CN1" s="24" t="s">
        <v>254</v>
      </c>
      <c r="CO1" s="24" t="s">
        <v>256</v>
      </c>
      <c r="CP1" s="24" t="s">
        <v>258</v>
      </c>
      <c r="CQ1" s="12" t="s">
        <v>262</v>
      </c>
      <c r="CR1" s="12" t="s">
        <v>264</v>
      </c>
      <c r="CS1" s="12" t="s">
        <v>267</v>
      </c>
      <c r="CT1" s="12" t="s">
        <v>269</v>
      </c>
      <c r="CU1" s="12" t="s">
        <v>271</v>
      </c>
      <c r="CV1" s="12" t="s">
        <v>273</v>
      </c>
      <c r="CW1" s="12" t="s">
        <v>275</v>
      </c>
      <c r="CX1" s="8" t="s">
        <v>278</v>
      </c>
      <c r="CY1" s="8" t="s">
        <v>281</v>
      </c>
      <c r="CZ1" s="8" t="s">
        <v>283</v>
      </c>
      <c r="DA1" s="14" t="s">
        <v>285</v>
      </c>
      <c r="DB1" s="14" t="s">
        <v>1021</v>
      </c>
      <c r="DC1" s="14" t="s">
        <v>287</v>
      </c>
      <c r="DD1" s="14" t="s">
        <v>291</v>
      </c>
      <c r="DE1" s="14" t="s">
        <v>293</v>
      </c>
      <c r="DF1" s="14" t="s">
        <v>295</v>
      </c>
      <c r="DG1" s="14" t="s">
        <v>297</v>
      </c>
      <c r="DH1" s="14" t="s">
        <v>300</v>
      </c>
      <c r="DI1" s="14" t="s">
        <v>302</v>
      </c>
      <c r="DJ1" s="14" t="s">
        <v>305</v>
      </c>
      <c r="DK1" s="14" t="s">
        <v>307</v>
      </c>
      <c r="DL1" s="14" t="s">
        <v>309</v>
      </c>
      <c r="DM1" s="14" t="s">
        <v>311</v>
      </c>
      <c r="DN1" s="14" t="s">
        <v>314</v>
      </c>
      <c r="DO1" s="14" t="s">
        <v>316</v>
      </c>
      <c r="DP1" s="14" t="s">
        <v>318</v>
      </c>
      <c r="DQ1" s="14" t="s">
        <v>319</v>
      </c>
      <c r="DR1" s="14" t="s">
        <v>323</v>
      </c>
      <c r="DS1" s="14" t="s">
        <v>325</v>
      </c>
      <c r="DT1" s="14" t="s">
        <v>327</v>
      </c>
      <c r="DU1" s="14" t="s">
        <v>330</v>
      </c>
      <c r="DV1" s="14" t="s">
        <v>332</v>
      </c>
      <c r="DW1" s="14" t="s">
        <v>335</v>
      </c>
      <c r="DX1" s="14" t="s">
        <v>339</v>
      </c>
      <c r="DY1" s="14" t="s">
        <v>342</v>
      </c>
      <c r="DZ1" s="14" t="s">
        <v>345</v>
      </c>
      <c r="EA1" s="14" t="s">
        <v>348</v>
      </c>
      <c r="EB1" s="14" t="s">
        <v>351</v>
      </c>
      <c r="EC1" s="16" t="s">
        <v>354</v>
      </c>
      <c r="ED1" s="14" t="s">
        <v>358</v>
      </c>
      <c r="EE1" s="14" t="s">
        <v>360</v>
      </c>
      <c r="EF1" s="14" t="s">
        <v>364</v>
      </c>
      <c r="EG1" s="14" t="s">
        <v>367</v>
      </c>
      <c r="EH1" s="14" t="s">
        <v>370</v>
      </c>
      <c r="EI1" s="14" t="s">
        <v>373</v>
      </c>
      <c r="EJ1" s="14" t="s">
        <v>376</v>
      </c>
      <c r="EK1" s="14" t="s">
        <v>378</v>
      </c>
      <c r="EL1" s="19" t="s">
        <v>380</v>
      </c>
      <c r="EM1" s="19" t="s">
        <v>382</v>
      </c>
      <c r="EN1" s="19" t="s">
        <v>385</v>
      </c>
      <c r="EO1" s="22" t="s">
        <v>387</v>
      </c>
      <c r="EP1" s="22" t="s">
        <v>389</v>
      </c>
      <c r="EQ1" s="22" t="s">
        <v>392</v>
      </c>
      <c r="ER1" s="22" t="s">
        <v>394</v>
      </c>
      <c r="ES1" s="19" t="s">
        <v>396</v>
      </c>
      <c r="ET1" s="19" t="s">
        <v>399</v>
      </c>
      <c r="EU1" s="22" t="s">
        <v>401</v>
      </c>
      <c r="EV1" s="19" t="s">
        <v>404</v>
      </c>
      <c r="EW1" s="19" t="s">
        <v>406</v>
      </c>
      <c r="EX1" s="19" t="s">
        <v>408</v>
      </c>
      <c r="EY1" s="19" t="s">
        <v>410</v>
      </c>
      <c r="EZ1" s="19" t="s">
        <v>412</v>
      </c>
      <c r="FA1" s="19" t="s">
        <v>414</v>
      </c>
      <c r="FB1" s="30" t="s">
        <v>415</v>
      </c>
      <c r="FC1" s="30" t="s">
        <v>1383</v>
      </c>
      <c r="FD1" s="30" t="s">
        <v>421</v>
      </c>
      <c r="FE1" s="30" t="s">
        <v>424</v>
      </c>
      <c r="FF1" s="30" t="s">
        <v>426</v>
      </c>
      <c r="FG1" s="14" t="s">
        <v>428</v>
      </c>
      <c r="FH1" s="14" t="s">
        <v>431</v>
      </c>
      <c r="FI1" s="14" t="s">
        <v>434</v>
      </c>
      <c r="FJ1" s="14" t="s">
        <v>438</v>
      </c>
      <c r="FK1" s="14" t="s">
        <v>440</v>
      </c>
      <c r="FL1" s="14" t="s">
        <v>443</v>
      </c>
      <c r="FM1" s="14" t="s">
        <v>444</v>
      </c>
      <c r="FN1" s="8" t="s">
        <v>448</v>
      </c>
      <c r="FO1" s="16" t="s">
        <v>451</v>
      </c>
      <c r="FP1" s="14" t="s">
        <v>454</v>
      </c>
      <c r="FQ1" s="14" t="s">
        <v>457</v>
      </c>
      <c r="FR1" s="14" t="s">
        <v>459</v>
      </c>
      <c r="FS1" s="14" t="s">
        <v>460</v>
      </c>
      <c r="FT1" s="14" t="s">
        <v>462</v>
      </c>
      <c r="FU1" s="14" t="s">
        <v>466</v>
      </c>
      <c r="FV1" s="33" t="s">
        <v>468</v>
      </c>
      <c r="FW1" s="19" t="s">
        <v>470</v>
      </c>
      <c r="FX1" s="19" t="s">
        <v>472</v>
      </c>
      <c r="FY1" s="19" t="s">
        <v>474</v>
      </c>
      <c r="FZ1" s="19" t="s">
        <v>476</v>
      </c>
      <c r="GA1" s="19" t="s">
        <v>479</v>
      </c>
      <c r="GB1" s="19" t="s">
        <v>481</v>
      </c>
      <c r="GC1" s="19" t="s">
        <v>483</v>
      </c>
      <c r="GD1" s="19" t="s">
        <v>485</v>
      </c>
      <c r="GE1" s="19" t="s">
        <v>487</v>
      </c>
      <c r="GF1" s="19" t="s">
        <v>489</v>
      </c>
      <c r="GG1" s="19" t="s">
        <v>491</v>
      </c>
      <c r="GH1" s="14" t="s">
        <v>492</v>
      </c>
      <c r="GI1" s="14" t="s">
        <v>495</v>
      </c>
      <c r="GJ1" s="14" t="s">
        <v>499</v>
      </c>
      <c r="GK1" s="14" t="s">
        <v>501</v>
      </c>
      <c r="GL1" s="14" t="s">
        <v>504</v>
      </c>
      <c r="GM1" s="14" t="s">
        <v>506</v>
      </c>
      <c r="GN1" s="14" t="s">
        <v>509</v>
      </c>
      <c r="GO1" s="14" t="s">
        <v>511</v>
      </c>
      <c r="GP1" s="14" t="s">
        <v>514</v>
      </c>
      <c r="GQ1" s="14" t="s">
        <v>516</v>
      </c>
      <c r="GR1" s="14" t="s">
        <v>519</v>
      </c>
      <c r="GS1" s="14" t="s">
        <v>523</v>
      </c>
      <c r="GT1" s="14" t="s">
        <v>525</v>
      </c>
      <c r="GU1" s="14" t="s">
        <v>528</v>
      </c>
      <c r="GV1" s="14" t="s">
        <v>531</v>
      </c>
      <c r="GW1" s="14" t="s">
        <v>533</v>
      </c>
      <c r="GX1" s="14" t="s">
        <v>535</v>
      </c>
      <c r="GY1" s="14" t="s">
        <v>538</v>
      </c>
      <c r="GZ1" s="14" t="s">
        <v>540</v>
      </c>
      <c r="HA1" s="14" t="s">
        <v>543</v>
      </c>
      <c r="HB1" s="14" t="s">
        <v>545</v>
      </c>
      <c r="HC1" s="14" t="s">
        <v>547</v>
      </c>
      <c r="HD1" s="14" t="s">
        <v>549</v>
      </c>
      <c r="HE1" s="14" t="s">
        <v>551</v>
      </c>
      <c r="HF1" s="14" t="s">
        <v>553</v>
      </c>
      <c r="HG1" s="14" t="s">
        <v>555</v>
      </c>
      <c r="HH1" s="14" t="s">
        <v>557</v>
      </c>
      <c r="HI1" s="8" t="s">
        <v>559</v>
      </c>
      <c r="HJ1" s="8" t="s">
        <v>561</v>
      </c>
      <c r="HK1" s="8" t="s">
        <v>1024</v>
      </c>
      <c r="HL1" s="8" t="s">
        <v>566</v>
      </c>
      <c r="HM1" s="36" t="s">
        <v>1023</v>
      </c>
      <c r="HN1" s="14" t="s">
        <v>573</v>
      </c>
      <c r="HO1" s="14" t="s">
        <v>576</v>
      </c>
      <c r="HP1" s="14" t="s">
        <v>578</v>
      </c>
      <c r="HQ1" s="14" t="s">
        <v>580</v>
      </c>
      <c r="HR1" s="14" t="s">
        <v>582</v>
      </c>
      <c r="HS1" s="14" t="s">
        <v>584</v>
      </c>
      <c r="HT1" s="14" t="s">
        <v>587</v>
      </c>
      <c r="HU1" s="14" t="s">
        <v>589</v>
      </c>
      <c r="HV1" s="14" t="s">
        <v>591</v>
      </c>
      <c r="HW1" s="14" t="s">
        <v>593</v>
      </c>
      <c r="HX1" s="14" t="s">
        <v>596</v>
      </c>
      <c r="HY1" s="14" t="s">
        <v>598</v>
      </c>
      <c r="HZ1" s="14" t="s">
        <v>600</v>
      </c>
      <c r="IA1" s="14" t="s">
        <v>602</v>
      </c>
      <c r="IB1" s="14" t="s">
        <v>605</v>
      </c>
      <c r="IC1" s="14" t="s">
        <v>607</v>
      </c>
      <c r="ID1" s="14" t="s">
        <v>611</v>
      </c>
      <c r="IE1" s="14" t="s">
        <v>612</v>
      </c>
      <c r="IF1" s="14" t="s">
        <v>615</v>
      </c>
      <c r="IG1" s="14" t="s">
        <v>617</v>
      </c>
      <c r="IH1" s="14" t="s">
        <v>619</v>
      </c>
      <c r="II1" s="14" t="s">
        <v>622</v>
      </c>
      <c r="IJ1" s="14" t="s">
        <v>625</v>
      </c>
      <c r="IK1" s="14" t="s">
        <v>627</v>
      </c>
      <c r="IL1" s="14" t="s">
        <v>629</v>
      </c>
      <c r="IM1" s="14" t="s">
        <v>631</v>
      </c>
      <c r="IN1" s="14" t="s">
        <v>633</v>
      </c>
      <c r="IO1" s="14" t="s">
        <v>635</v>
      </c>
      <c r="IP1" s="14" t="s">
        <v>638</v>
      </c>
      <c r="IQ1" s="14" t="s">
        <v>640</v>
      </c>
      <c r="IR1" s="14" t="s">
        <v>642</v>
      </c>
      <c r="IS1" s="14" t="s">
        <v>644</v>
      </c>
      <c r="IT1" s="14" t="s">
        <v>646</v>
      </c>
      <c r="IU1" s="14" t="s">
        <v>648</v>
      </c>
      <c r="IV1" s="14" t="s">
        <v>650</v>
      </c>
      <c r="IW1" s="14" t="s">
        <v>652</v>
      </c>
      <c r="IX1" s="14" t="s">
        <v>654</v>
      </c>
      <c r="IY1" s="14" t="s">
        <v>656</v>
      </c>
      <c r="IZ1" s="14" t="s">
        <v>658</v>
      </c>
      <c r="JA1" s="14" t="s">
        <v>660</v>
      </c>
      <c r="JB1" s="14" t="s">
        <v>662</v>
      </c>
      <c r="JC1" s="14" t="s">
        <v>664</v>
      </c>
      <c r="JD1" s="14" t="s">
        <v>665</v>
      </c>
      <c r="JE1" s="14" t="s">
        <v>668</v>
      </c>
      <c r="JF1" s="14" t="s">
        <v>670</v>
      </c>
      <c r="JG1" s="14" t="s">
        <v>672</v>
      </c>
      <c r="JH1" s="14" t="s">
        <v>674</v>
      </c>
      <c r="JI1" s="14" t="s">
        <v>676</v>
      </c>
      <c r="JJ1" s="14" t="s">
        <v>678</v>
      </c>
      <c r="JK1" s="14" t="s">
        <v>680</v>
      </c>
      <c r="JL1" s="14" t="s">
        <v>682</v>
      </c>
      <c r="JM1" s="14" t="s">
        <v>684</v>
      </c>
      <c r="JN1" s="14" t="s">
        <v>686</v>
      </c>
      <c r="JO1" s="14" t="s">
        <v>688</v>
      </c>
      <c r="JP1" s="14" t="s">
        <v>690</v>
      </c>
      <c r="JQ1" s="14" t="s">
        <v>692</v>
      </c>
      <c r="JR1" s="14" t="s">
        <v>694</v>
      </c>
      <c r="JS1" s="14" t="s">
        <v>696</v>
      </c>
      <c r="JT1" s="14" t="s">
        <v>698</v>
      </c>
      <c r="JU1" s="14" t="s">
        <v>700</v>
      </c>
      <c r="JV1" s="14" t="s">
        <v>702</v>
      </c>
      <c r="JW1" s="14" t="s">
        <v>704</v>
      </c>
      <c r="JX1" s="14" t="s">
        <v>706</v>
      </c>
      <c r="JY1" s="14" t="s">
        <v>708</v>
      </c>
      <c r="JZ1" s="14" t="s">
        <v>710</v>
      </c>
      <c r="KA1" s="14" t="s">
        <v>712</v>
      </c>
      <c r="KB1" s="14" t="s">
        <v>714</v>
      </c>
      <c r="KC1" s="14" t="s">
        <v>716</v>
      </c>
      <c r="KD1" s="14" t="s">
        <v>718</v>
      </c>
      <c r="KE1" s="14" t="s">
        <v>720</v>
      </c>
      <c r="KF1" s="14" t="s">
        <v>722</v>
      </c>
      <c r="KG1" s="14" t="s">
        <v>724</v>
      </c>
      <c r="KH1" s="14" t="s">
        <v>726</v>
      </c>
      <c r="KI1" s="14" t="s">
        <v>728</v>
      </c>
      <c r="KJ1" s="14" t="s">
        <v>730</v>
      </c>
      <c r="KK1" s="14" t="s">
        <v>732</v>
      </c>
      <c r="KL1" s="14" t="s">
        <v>734</v>
      </c>
      <c r="KM1" s="14" t="s">
        <v>736</v>
      </c>
      <c r="KN1" s="14" t="s">
        <v>738</v>
      </c>
      <c r="KO1" s="14" t="s">
        <v>740</v>
      </c>
      <c r="KP1" s="14" t="s">
        <v>741</v>
      </c>
      <c r="KQ1" s="14" t="s">
        <v>743</v>
      </c>
      <c r="KR1" s="14" t="s">
        <v>745</v>
      </c>
      <c r="KS1" s="14" t="s">
        <v>747</v>
      </c>
      <c r="KT1" s="14" t="s">
        <v>750</v>
      </c>
      <c r="KU1" s="14" t="s">
        <v>752</v>
      </c>
      <c r="KV1" s="14" t="s">
        <v>754</v>
      </c>
      <c r="KW1" s="14" t="s">
        <v>756</v>
      </c>
      <c r="KX1" s="14" t="s">
        <v>759</v>
      </c>
      <c r="KY1" s="14" t="s">
        <v>761</v>
      </c>
      <c r="KZ1" s="14" t="s">
        <v>763</v>
      </c>
      <c r="LA1" s="14" t="s">
        <v>765</v>
      </c>
      <c r="LB1" s="14" t="s">
        <v>767</v>
      </c>
      <c r="LC1" s="14" t="s">
        <v>769</v>
      </c>
      <c r="LD1" s="14" t="s">
        <v>772</v>
      </c>
      <c r="LE1" s="14" t="s">
        <v>774</v>
      </c>
      <c r="LF1" s="14" t="s">
        <v>777</v>
      </c>
      <c r="LG1" s="14" t="s">
        <v>779</v>
      </c>
      <c r="LH1" s="14" t="s">
        <v>781</v>
      </c>
      <c r="LI1" s="14" t="s">
        <v>784</v>
      </c>
      <c r="LJ1" s="19" t="s">
        <v>1021</v>
      </c>
      <c r="LK1" s="14" t="s">
        <v>786</v>
      </c>
      <c r="LL1" s="14" t="s">
        <v>789</v>
      </c>
      <c r="LM1" s="14" t="s">
        <v>793</v>
      </c>
      <c r="LN1" s="14" t="s">
        <v>795</v>
      </c>
      <c r="LO1" s="14" t="s">
        <v>797</v>
      </c>
      <c r="LP1" s="14" t="s">
        <v>800</v>
      </c>
      <c r="LQ1" s="14" t="s">
        <v>803</v>
      </c>
      <c r="LR1" s="14" t="s">
        <v>806</v>
      </c>
      <c r="LS1" s="16" t="s">
        <v>808</v>
      </c>
      <c r="LT1" s="16" t="s">
        <v>812</v>
      </c>
      <c r="LU1" s="16" t="s">
        <v>814</v>
      </c>
      <c r="LV1" s="16" t="s">
        <v>816</v>
      </c>
      <c r="LW1" s="16" t="s">
        <v>818</v>
      </c>
      <c r="LX1" s="16" t="s">
        <v>820</v>
      </c>
      <c r="LY1" s="16" t="s">
        <v>822</v>
      </c>
      <c r="LZ1" s="16" t="s">
        <v>824</v>
      </c>
      <c r="MA1" s="16" t="s">
        <v>826</v>
      </c>
      <c r="MB1" s="16" t="s">
        <v>829</v>
      </c>
      <c r="MC1" s="16" t="s">
        <v>831</v>
      </c>
      <c r="MD1" s="16" t="s">
        <v>833</v>
      </c>
      <c r="ME1" s="16" t="s">
        <v>835</v>
      </c>
      <c r="MF1" s="16" t="s">
        <v>837</v>
      </c>
      <c r="MG1" s="16" t="s">
        <v>839</v>
      </c>
      <c r="MH1" s="16" t="s">
        <v>841</v>
      </c>
      <c r="MI1" s="16" t="s">
        <v>843</v>
      </c>
      <c r="MJ1" s="16" t="s">
        <v>845</v>
      </c>
      <c r="MK1" s="16" t="s">
        <v>847</v>
      </c>
      <c r="ML1" s="16" t="s">
        <v>849</v>
      </c>
      <c r="MM1" s="16" t="s">
        <v>851</v>
      </c>
      <c r="MN1" s="16" t="s">
        <v>853</v>
      </c>
      <c r="MO1" s="16" t="s">
        <v>855</v>
      </c>
      <c r="MP1" s="16" t="s">
        <v>857</v>
      </c>
      <c r="MQ1" s="16" t="s">
        <v>859</v>
      </c>
      <c r="MR1" s="16" t="s">
        <v>861</v>
      </c>
      <c r="MS1" s="16" t="s">
        <v>863</v>
      </c>
      <c r="MT1" s="16" t="s">
        <v>865</v>
      </c>
      <c r="MU1" s="16" t="s">
        <v>867</v>
      </c>
      <c r="MV1" s="16" t="s">
        <v>869</v>
      </c>
      <c r="MW1" s="16" t="s">
        <v>872</v>
      </c>
      <c r="MX1" s="16" t="s">
        <v>874</v>
      </c>
      <c r="MY1" s="16" t="s">
        <v>876</v>
      </c>
      <c r="MZ1" s="16" t="s">
        <v>878</v>
      </c>
      <c r="NA1" s="16" t="s">
        <v>880</v>
      </c>
      <c r="NB1" s="16" t="s">
        <v>882</v>
      </c>
      <c r="NC1" s="16" t="s">
        <v>884</v>
      </c>
      <c r="ND1" s="8" t="s">
        <v>886</v>
      </c>
      <c r="NE1" s="8" t="s">
        <v>888</v>
      </c>
      <c r="NF1" s="8" t="s">
        <v>890</v>
      </c>
      <c r="NG1" s="8" t="s">
        <v>893</v>
      </c>
      <c r="NH1" s="8" t="s">
        <v>895</v>
      </c>
      <c r="NI1" s="19" t="s">
        <v>897</v>
      </c>
      <c r="NJ1" s="19" t="s">
        <v>899</v>
      </c>
      <c r="NK1" s="19" t="s">
        <v>901</v>
      </c>
      <c r="NL1" s="22" t="s">
        <v>903</v>
      </c>
      <c r="NM1" s="8" t="s">
        <v>905</v>
      </c>
      <c r="NN1" s="8" t="s">
        <v>910</v>
      </c>
      <c r="NO1" s="8" t="s">
        <v>911</v>
      </c>
      <c r="NP1" s="8" t="s">
        <v>916</v>
      </c>
      <c r="NQ1" s="8" t="s">
        <v>918</v>
      </c>
      <c r="NR1" s="8" t="s">
        <v>920</v>
      </c>
      <c r="NS1" s="8" t="s">
        <v>923</v>
      </c>
      <c r="NT1" s="8" t="s">
        <v>1382</v>
      </c>
      <c r="NU1" s="8" t="s">
        <v>927</v>
      </c>
      <c r="NV1" s="8" t="s">
        <v>931</v>
      </c>
      <c r="NW1" s="8" t="s">
        <v>934</v>
      </c>
      <c r="NX1" s="8" t="s">
        <v>937</v>
      </c>
      <c r="NY1" s="8" t="s">
        <v>939</v>
      </c>
      <c r="NZ1" s="8" t="s">
        <v>942</v>
      </c>
      <c r="OA1" s="8" t="s">
        <v>944</v>
      </c>
      <c r="OB1" s="8" t="s">
        <v>946</v>
      </c>
      <c r="OC1" s="8" t="s">
        <v>948</v>
      </c>
      <c r="OD1" s="8" t="s">
        <v>954</v>
      </c>
      <c r="OE1" s="8" t="s">
        <v>956</v>
      </c>
      <c r="OF1" s="8" t="s">
        <v>960</v>
      </c>
      <c r="OG1" s="8" t="s">
        <v>962</v>
      </c>
      <c r="OH1" s="8" t="s">
        <v>964</v>
      </c>
      <c r="OI1" s="10" t="s">
        <v>966</v>
      </c>
      <c r="OJ1" s="8" t="s">
        <v>968</v>
      </c>
      <c r="OK1" s="8" t="s">
        <v>970</v>
      </c>
      <c r="OL1" s="8" t="s">
        <v>974</v>
      </c>
      <c r="OM1" s="8" t="s">
        <v>978</v>
      </c>
      <c r="ON1" t="s">
        <v>980</v>
      </c>
      <c r="OO1" t="s">
        <v>982</v>
      </c>
      <c r="OP1" t="s">
        <v>985</v>
      </c>
      <c r="OQ1" t="s">
        <v>987</v>
      </c>
      <c r="OR1" t="s">
        <v>989</v>
      </c>
      <c r="OS1" t="s">
        <v>991</v>
      </c>
      <c r="OT1" t="s">
        <v>993</v>
      </c>
      <c r="OU1" t="s">
        <v>996</v>
      </c>
      <c r="OV1" t="s">
        <v>999</v>
      </c>
      <c r="OW1" t="s">
        <v>1001</v>
      </c>
      <c r="OX1" t="s">
        <v>1004</v>
      </c>
      <c r="OY1" t="s">
        <v>1006</v>
      </c>
      <c r="OZ1" t="s">
        <v>1009</v>
      </c>
      <c r="PA1" t="s">
        <v>1011</v>
      </c>
      <c r="PB1" t="s">
        <v>1013</v>
      </c>
      <c r="PC1" s="8" t="s">
        <v>1016</v>
      </c>
      <c r="PD1" s="8" t="s">
        <v>1018</v>
      </c>
    </row>
    <row r="2" spans="1:420">
      <c r="A2" s="8" t="s">
        <v>1402</v>
      </c>
      <c r="B2" s="8" t="s">
        <v>1402</v>
      </c>
      <c r="C2" s="8" t="s">
        <v>1402</v>
      </c>
      <c r="D2" s="8" t="s">
        <v>1402</v>
      </c>
      <c r="E2" s="8" t="s">
        <v>1402</v>
      </c>
      <c r="F2" s="8" t="s">
        <v>1402</v>
      </c>
      <c r="G2" s="8" t="s">
        <v>1402</v>
      </c>
      <c r="H2" s="8" t="s">
        <v>1402</v>
      </c>
      <c r="I2" s="8" t="s">
        <v>1402</v>
      </c>
      <c r="J2" s="8" t="s">
        <v>1402</v>
      </c>
      <c r="K2" s="8" t="s">
        <v>1402</v>
      </c>
      <c r="L2" s="8" t="s">
        <v>1402</v>
      </c>
      <c r="M2" s="8" t="s">
        <v>1402</v>
      </c>
      <c r="N2" s="8" t="s">
        <v>1402</v>
      </c>
      <c r="O2" s="8" t="s">
        <v>1402</v>
      </c>
      <c r="P2" s="8" t="s">
        <v>1402</v>
      </c>
      <c r="Q2" s="8" t="s">
        <v>1402</v>
      </c>
      <c r="R2" s="8" t="s">
        <v>1402</v>
      </c>
      <c r="S2" s="8" t="s">
        <v>1402</v>
      </c>
      <c r="T2" s="8" t="s">
        <v>1402</v>
      </c>
      <c r="U2" s="8" t="s">
        <v>1402</v>
      </c>
      <c r="V2" s="8" t="s">
        <v>1402</v>
      </c>
      <c r="W2" s="8" t="s">
        <v>1402</v>
      </c>
      <c r="X2" s="8" t="s">
        <v>1402</v>
      </c>
      <c r="Y2" s="8" t="s">
        <v>1402</v>
      </c>
      <c r="Z2" s="8" t="s">
        <v>1402</v>
      </c>
      <c r="AA2" s="8" t="s">
        <v>1402</v>
      </c>
      <c r="AB2" s="8" t="s">
        <v>1402</v>
      </c>
      <c r="AC2" s="8" t="s">
        <v>1402</v>
      </c>
      <c r="AD2" s="8" t="s">
        <v>1402</v>
      </c>
      <c r="AE2" s="8" t="s">
        <v>1402</v>
      </c>
      <c r="AF2" s="8" t="s">
        <v>1402</v>
      </c>
      <c r="AG2" s="8" t="s">
        <v>1402</v>
      </c>
      <c r="AH2" s="8" t="s">
        <v>1402</v>
      </c>
      <c r="AI2" s="8" t="s">
        <v>1402</v>
      </c>
      <c r="AJ2" s="8" t="s">
        <v>1402</v>
      </c>
      <c r="AK2" s="8" t="s">
        <v>1402</v>
      </c>
      <c r="AL2" s="8" t="s">
        <v>1402</v>
      </c>
      <c r="AM2" s="8" t="s">
        <v>1402</v>
      </c>
      <c r="AN2" s="8" t="s">
        <v>1402</v>
      </c>
      <c r="AO2" s="8" t="s">
        <v>1402</v>
      </c>
      <c r="AP2" s="8" t="s">
        <v>1402</v>
      </c>
      <c r="AQ2" s="8" t="s">
        <v>1402</v>
      </c>
      <c r="AR2" s="8" t="s">
        <v>1402</v>
      </c>
      <c r="AS2" s="8" t="s">
        <v>1402</v>
      </c>
      <c r="AT2" s="8" t="s">
        <v>1402</v>
      </c>
      <c r="AU2" s="8" t="s">
        <v>1402</v>
      </c>
      <c r="AV2" s="8" t="s">
        <v>1402</v>
      </c>
      <c r="AW2" s="8" t="s">
        <v>1402</v>
      </c>
      <c r="AX2" s="8" t="s">
        <v>1402</v>
      </c>
      <c r="AY2" s="8" t="s">
        <v>1402</v>
      </c>
      <c r="AZ2" s="8" t="s">
        <v>1402</v>
      </c>
      <c r="BA2" s="8" t="s">
        <v>1402</v>
      </c>
      <c r="BB2" s="8" t="s">
        <v>1402</v>
      </c>
      <c r="BC2" s="8" t="s">
        <v>1402</v>
      </c>
      <c r="BD2" s="8" t="s">
        <v>1402</v>
      </c>
      <c r="BE2" s="8" t="s">
        <v>1402</v>
      </c>
      <c r="BF2" s="8" t="s">
        <v>1402</v>
      </c>
      <c r="BG2" s="8" t="s">
        <v>1402</v>
      </c>
      <c r="BH2" s="8" t="s">
        <v>1402</v>
      </c>
      <c r="BI2" s="8" t="s">
        <v>1402</v>
      </c>
      <c r="BJ2" s="8" t="s">
        <v>1402</v>
      </c>
      <c r="BK2" s="8" t="s">
        <v>1402</v>
      </c>
      <c r="BL2" s="8" t="s">
        <v>1402</v>
      </c>
      <c r="BM2" s="8" t="s">
        <v>1402</v>
      </c>
      <c r="BN2" s="8" t="s">
        <v>1402</v>
      </c>
      <c r="BO2" s="8" t="s">
        <v>1402</v>
      </c>
      <c r="BP2" s="8" t="s">
        <v>1402</v>
      </c>
      <c r="BQ2" s="8" t="s">
        <v>1402</v>
      </c>
      <c r="BR2" s="8" t="s">
        <v>1402</v>
      </c>
      <c r="BS2" s="8" t="s">
        <v>1402</v>
      </c>
      <c r="BT2" s="8" t="s">
        <v>1402</v>
      </c>
      <c r="BU2" s="8" t="s">
        <v>1402</v>
      </c>
      <c r="BV2" s="8" t="s">
        <v>1402</v>
      </c>
      <c r="BW2" s="8" t="s">
        <v>1402</v>
      </c>
      <c r="BX2" s="8" t="s">
        <v>1402</v>
      </c>
      <c r="BY2" s="8" t="s">
        <v>1402</v>
      </c>
      <c r="BZ2" s="8" t="s">
        <v>1402</v>
      </c>
      <c r="CA2" s="8" t="s">
        <v>1402</v>
      </c>
      <c r="CB2" s="8" t="s">
        <v>1402</v>
      </c>
      <c r="CC2" s="8" t="s">
        <v>1402</v>
      </c>
      <c r="CD2" s="8" t="s">
        <v>1402</v>
      </c>
      <c r="CE2" s="8" t="s">
        <v>1402</v>
      </c>
      <c r="CF2" s="8" t="s">
        <v>1402</v>
      </c>
      <c r="CG2" s="8" t="s">
        <v>1402</v>
      </c>
      <c r="CH2" s="8" t="s">
        <v>1402</v>
      </c>
      <c r="CI2" s="8" t="s">
        <v>1402</v>
      </c>
      <c r="CJ2" s="8" t="s">
        <v>1402</v>
      </c>
      <c r="CK2" s="8" t="s">
        <v>1402</v>
      </c>
      <c r="CL2" s="8" t="s">
        <v>1402</v>
      </c>
      <c r="CM2" s="8" t="s">
        <v>1402</v>
      </c>
      <c r="CN2" s="8" t="s">
        <v>1402</v>
      </c>
      <c r="CO2" s="8" t="s">
        <v>1402</v>
      </c>
      <c r="CP2" s="8" t="s">
        <v>1402</v>
      </c>
      <c r="CQ2" s="8" t="s">
        <v>1402</v>
      </c>
      <c r="CR2" s="8" t="s">
        <v>1402</v>
      </c>
      <c r="CS2" s="8" t="s">
        <v>1402</v>
      </c>
      <c r="CT2" s="8" t="s">
        <v>1402</v>
      </c>
      <c r="CU2" s="8" t="s">
        <v>1402</v>
      </c>
      <c r="CV2" s="8" t="s">
        <v>1402</v>
      </c>
      <c r="CW2" s="8" t="s">
        <v>1402</v>
      </c>
      <c r="CX2" s="8" t="s">
        <v>1402</v>
      </c>
      <c r="CY2" s="8" t="s">
        <v>1402</v>
      </c>
      <c r="CZ2" s="8" t="s">
        <v>1402</v>
      </c>
      <c r="DA2" s="8" t="s">
        <v>1402</v>
      </c>
      <c r="DB2" s="8" t="s">
        <v>1402</v>
      </c>
      <c r="DC2" s="8" t="s">
        <v>1403</v>
      </c>
      <c r="DD2" s="8" t="s">
        <v>1403</v>
      </c>
      <c r="DE2" s="8" t="s">
        <v>1403</v>
      </c>
      <c r="DF2" s="8" t="s">
        <v>1403</v>
      </c>
      <c r="DG2" s="8" t="s">
        <v>1403</v>
      </c>
      <c r="DH2" s="8" t="s">
        <v>1403</v>
      </c>
      <c r="DI2" s="8" t="s">
        <v>1403</v>
      </c>
      <c r="DJ2" s="8" t="s">
        <v>1403</v>
      </c>
      <c r="DK2" s="8" t="s">
        <v>1403</v>
      </c>
      <c r="DL2" s="8" t="s">
        <v>1403</v>
      </c>
      <c r="DM2" s="8" t="s">
        <v>1403</v>
      </c>
      <c r="DN2" s="8" t="s">
        <v>1403</v>
      </c>
      <c r="DO2" s="8" t="s">
        <v>1403</v>
      </c>
      <c r="DP2" s="8" t="s">
        <v>1403</v>
      </c>
      <c r="DQ2" s="8" t="s">
        <v>1403</v>
      </c>
      <c r="DR2" s="8" t="s">
        <v>1403</v>
      </c>
      <c r="DS2" s="8" t="s">
        <v>1403</v>
      </c>
      <c r="DT2" s="8" t="s">
        <v>1403</v>
      </c>
      <c r="DU2" s="8" t="s">
        <v>1403</v>
      </c>
      <c r="DV2" s="8" t="s">
        <v>1403</v>
      </c>
      <c r="DW2" s="8" t="s">
        <v>1403</v>
      </c>
      <c r="DX2" s="8" t="s">
        <v>1403</v>
      </c>
      <c r="DY2" s="8" t="s">
        <v>1403</v>
      </c>
      <c r="DZ2" s="8" t="s">
        <v>1403</v>
      </c>
      <c r="EA2" s="8" t="s">
        <v>1403</v>
      </c>
      <c r="EB2" s="8" t="s">
        <v>1403</v>
      </c>
      <c r="EC2" s="8" t="s">
        <v>1403</v>
      </c>
      <c r="ED2" s="8" t="s">
        <v>1403</v>
      </c>
      <c r="EE2" s="8" t="s">
        <v>1403</v>
      </c>
      <c r="EF2" s="8" t="s">
        <v>1403</v>
      </c>
      <c r="EG2" s="8" t="s">
        <v>1403</v>
      </c>
      <c r="EH2" s="8" t="s">
        <v>1403</v>
      </c>
      <c r="EI2" s="8" t="s">
        <v>1403</v>
      </c>
      <c r="EJ2" s="8" t="s">
        <v>1403</v>
      </c>
      <c r="EK2" s="8" t="s">
        <v>1403</v>
      </c>
      <c r="EL2" s="8" t="s">
        <v>1403</v>
      </c>
      <c r="EM2" s="8" t="s">
        <v>1403</v>
      </c>
      <c r="EN2" s="8" t="s">
        <v>1403</v>
      </c>
      <c r="EO2" s="8" t="s">
        <v>1403</v>
      </c>
      <c r="EP2" s="8" t="s">
        <v>1403</v>
      </c>
      <c r="EQ2" s="8" t="s">
        <v>1403</v>
      </c>
      <c r="ER2" s="8" t="s">
        <v>1403</v>
      </c>
      <c r="ES2" s="8" t="s">
        <v>1403</v>
      </c>
      <c r="ET2" s="8" t="s">
        <v>1403</v>
      </c>
      <c r="EU2" s="8" t="s">
        <v>1403</v>
      </c>
      <c r="EV2" s="8" t="s">
        <v>1403</v>
      </c>
      <c r="EW2" s="8" t="s">
        <v>1403</v>
      </c>
      <c r="EX2" s="8" t="s">
        <v>1403</v>
      </c>
      <c r="EY2" s="8" t="s">
        <v>1403</v>
      </c>
      <c r="EZ2" s="8" t="s">
        <v>1403</v>
      </c>
      <c r="FA2" s="8" t="s">
        <v>1403</v>
      </c>
      <c r="FB2" s="8" t="s">
        <v>1403</v>
      </c>
      <c r="FC2" s="8" t="s">
        <v>1403</v>
      </c>
      <c r="FD2" s="8" t="s">
        <v>1403</v>
      </c>
      <c r="FE2" s="8" t="s">
        <v>1403</v>
      </c>
      <c r="FF2" s="8" t="s">
        <v>1403</v>
      </c>
      <c r="FG2" s="8" t="s">
        <v>1403</v>
      </c>
      <c r="FH2" s="8" t="s">
        <v>1403</v>
      </c>
      <c r="FI2" s="8" t="s">
        <v>1403</v>
      </c>
      <c r="FJ2" s="8" t="s">
        <v>1403</v>
      </c>
      <c r="FK2" s="8" t="s">
        <v>1403</v>
      </c>
      <c r="FL2" s="8" t="s">
        <v>1403</v>
      </c>
      <c r="FM2" s="8" t="s">
        <v>1403</v>
      </c>
      <c r="FN2" s="8" t="s">
        <v>1403</v>
      </c>
      <c r="FO2" s="8" t="s">
        <v>1404</v>
      </c>
      <c r="FP2" s="8" t="s">
        <v>1404</v>
      </c>
      <c r="FQ2" s="8" t="s">
        <v>1404</v>
      </c>
      <c r="FR2" s="8" t="s">
        <v>1404</v>
      </c>
      <c r="FS2" s="8" t="s">
        <v>1404</v>
      </c>
      <c r="FT2" s="8" t="s">
        <v>1404</v>
      </c>
      <c r="FU2" s="8" t="s">
        <v>1404</v>
      </c>
      <c r="FV2" s="8" t="s">
        <v>1404</v>
      </c>
      <c r="FW2" s="8" t="s">
        <v>1404</v>
      </c>
      <c r="FX2" s="8" t="s">
        <v>1404</v>
      </c>
      <c r="FY2" s="8" t="s">
        <v>1404</v>
      </c>
      <c r="FZ2" s="8" t="s">
        <v>1404</v>
      </c>
      <c r="GA2" s="8" t="s">
        <v>1404</v>
      </c>
      <c r="GB2" s="8" t="s">
        <v>1404</v>
      </c>
      <c r="GC2" s="8" t="s">
        <v>1404</v>
      </c>
      <c r="GD2" s="8" t="s">
        <v>1404</v>
      </c>
      <c r="GE2" s="8" t="s">
        <v>1404</v>
      </c>
      <c r="GF2" s="8" t="s">
        <v>1404</v>
      </c>
      <c r="GG2" s="8" t="s">
        <v>1404</v>
      </c>
      <c r="GH2" s="8" t="s">
        <v>1404</v>
      </c>
      <c r="GI2" s="8" t="s">
        <v>1405</v>
      </c>
      <c r="GJ2" s="8" t="s">
        <v>1405</v>
      </c>
      <c r="GK2" s="8" t="s">
        <v>1405</v>
      </c>
      <c r="GL2" s="8" t="s">
        <v>1405</v>
      </c>
      <c r="GM2" s="8" t="s">
        <v>1405</v>
      </c>
      <c r="GN2" s="8" t="s">
        <v>1405</v>
      </c>
      <c r="GO2" s="8" t="s">
        <v>1405</v>
      </c>
      <c r="GP2" s="8" t="s">
        <v>1405</v>
      </c>
      <c r="GQ2" s="8" t="s">
        <v>1405</v>
      </c>
      <c r="GR2" s="8" t="s">
        <v>1405</v>
      </c>
      <c r="GS2" s="8" t="s">
        <v>1405</v>
      </c>
      <c r="GT2" s="8" t="s">
        <v>1405</v>
      </c>
      <c r="GU2" s="8" t="s">
        <v>1405</v>
      </c>
      <c r="GV2" s="8" t="s">
        <v>1405</v>
      </c>
      <c r="GW2" s="8" t="s">
        <v>1405</v>
      </c>
      <c r="GX2" s="8" t="s">
        <v>1405</v>
      </c>
      <c r="GY2" s="8" t="s">
        <v>1405</v>
      </c>
      <c r="GZ2" s="8" t="s">
        <v>1405</v>
      </c>
      <c r="HA2" s="8" t="s">
        <v>1405</v>
      </c>
      <c r="HB2" s="8" t="s">
        <v>1405</v>
      </c>
      <c r="HC2" s="8" t="s">
        <v>1405</v>
      </c>
      <c r="HD2" s="8" t="s">
        <v>1405</v>
      </c>
      <c r="HE2" s="8" t="s">
        <v>1405</v>
      </c>
      <c r="HF2" s="8" t="s">
        <v>1405</v>
      </c>
      <c r="HG2" s="8" t="s">
        <v>1405</v>
      </c>
      <c r="HH2" s="8" t="s">
        <v>1405</v>
      </c>
      <c r="HI2" s="8" t="s">
        <v>1405</v>
      </c>
      <c r="HJ2" s="8" t="s">
        <v>1405</v>
      </c>
      <c r="HK2" s="8" t="s">
        <v>1405</v>
      </c>
      <c r="HL2" s="8" t="s">
        <v>1405</v>
      </c>
      <c r="HM2" s="8" t="s">
        <v>1405</v>
      </c>
      <c r="HN2" s="8" t="s">
        <v>1406</v>
      </c>
      <c r="HO2" s="8" t="s">
        <v>1406</v>
      </c>
      <c r="HP2" s="8" t="s">
        <v>1406</v>
      </c>
      <c r="HQ2" s="8" t="s">
        <v>1406</v>
      </c>
      <c r="HR2" s="8" t="s">
        <v>1406</v>
      </c>
      <c r="HS2" s="8" t="s">
        <v>1406</v>
      </c>
      <c r="HT2" s="8" t="s">
        <v>1406</v>
      </c>
      <c r="HU2" s="8" t="s">
        <v>1406</v>
      </c>
      <c r="HV2" s="8" t="s">
        <v>1406</v>
      </c>
      <c r="HW2" s="8" t="s">
        <v>1406</v>
      </c>
      <c r="HX2" s="8" t="s">
        <v>1406</v>
      </c>
      <c r="HY2" s="8" t="s">
        <v>1406</v>
      </c>
      <c r="HZ2" s="8" t="s">
        <v>1406</v>
      </c>
      <c r="IA2" s="8" t="s">
        <v>1406</v>
      </c>
      <c r="IB2" s="8" t="s">
        <v>1406</v>
      </c>
      <c r="IC2" s="8" t="s">
        <v>1406</v>
      </c>
      <c r="ID2" s="8" t="s">
        <v>1406</v>
      </c>
      <c r="IE2" s="8" t="s">
        <v>1406</v>
      </c>
      <c r="IF2" s="8" t="s">
        <v>1406</v>
      </c>
      <c r="IG2" s="8" t="s">
        <v>1406</v>
      </c>
      <c r="IH2" s="8" t="s">
        <v>1406</v>
      </c>
      <c r="II2" s="8" t="s">
        <v>1406</v>
      </c>
      <c r="IJ2" s="8" t="s">
        <v>1406</v>
      </c>
      <c r="IK2" s="8" t="s">
        <v>1406</v>
      </c>
      <c r="IL2" s="8" t="s">
        <v>1406</v>
      </c>
      <c r="IM2" s="8" t="s">
        <v>1406</v>
      </c>
      <c r="IN2" s="8" t="s">
        <v>1406</v>
      </c>
      <c r="IO2" s="8" t="s">
        <v>1406</v>
      </c>
      <c r="IP2" s="8" t="s">
        <v>1406</v>
      </c>
      <c r="IQ2" s="8" t="s">
        <v>1406</v>
      </c>
      <c r="IR2" s="8" t="s">
        <v>1406</v>
      </c>
      <c r="IS2" s="8" t="s">
        <v>1406</v>
      </c>
      <c r="IT2" s="8" t="s">
        <v>1406</v>
      </c>
      <c r="IU2" s="8" t="s">
        <v>1406</v>
      </c>
      <c r="IV2" s="8" t="s">
        <v>1406</v>
      </c>
      <c r="IW2" s="8" t="s">
        <v>1406</v>
      </c>
      <c r="IX2" s="8" t="s">
        <v>1406</v>
      </c>
      <c r="IY2" s="8" t="s">
        <v>1406</v>
      </c>
      <c r="IZ2" s="8" t="s">
        <v>1406</v>
      </c>
      <c r="JA2" s="8" t="s">
        <v>1406</v>
      </c>
      <c r="JB2" s="8" t="s">
        <v>1406</v>
      </c>
      <c r="JC2" s="8" t="s">
        <v>1406</v>
      </c>
      <c r="JD2" s="8" t="s">
        <v>1406</v>
      </c>
      <c r="JE2" s="8" t="s">
        <v>1406</v>
      </c>
      <c r="JF2" s="8" t="s">
        <v>1406</v>
      </c>
      <c r="JG2" s="8" t="s">
        <v>1406</v>
      </c>
      <c r="JH2" s="8" t="s">
        <v>1406</v>
      </c>
      <c r="JI2" s="8" t="s">
        <v>1406</v>
      </c>
      <c r="JJ2" s="8" t="s">
        <v>1406</v>
      </c>
      <c r="JK2" s="8" t="s">
        <v>1406</v>
      </c>
      <c r="JL2" s="8" t="s">
        <v>1406</v>
      </c>
      <c r="JM2" s="8" t="s">
        <v>1406</v>
      </c>
      <c r="JN2" s="8" t="s">
        <v>1406</v>
      </c>
      <c r="JO2" s="8" t="s">
        <v>1406</v>
      </c>
      <c r="JP2" s="8" t="s">
        <v>1406</v>
      </c>
      <c r="JQ2" s="8" t="s">
        <v>1406</v>
      </c>
      <c r="JR2" s="8" t="s">
        <v>1406</v>
      </c>
      <c r="JS2" s="8" t="s">
        <v>1406</v>
      </c>
      <c r="JT2" s="8" t="s">
        <v>1406</v>
      </c>
      <c r="JU2" s="8" t="s">
        <v>1406</v>
      </c>
      <c r="JV2" s="8" t="s">
        <v>1406</v>
      </c>
      <c r="JW2" s="8" t="s">
        <v>1406</v>
      </c>
      <c r="JX2" s="8" t="s">
        <v>1406</v>
      </c>
      <c r="JY2" s="8" t="s">
        <v>1406</v>
      </c>
      <c r="JZ2" s="8" t="s">
        <v>1406</v>
      </c>
      <c r="KA2" s="8" t="s">
        <v>1406</v>
      </c>
      <c r="KB2" s="8" t="s">
        <v>1406</v>
      </c>
      <c r="KC2" s="8" t="s">
        <v>1406</v>
      </c>
      <c r="KD2" s="8" t="s">
        <v>1406</v>
      </c>
      <c r="KE2" s="8" t="s">
        <v>1406</v>
      </c>
      <c r="KF2" s="8" t="s">
        <v>1406</v>
      </c>
      <c r="KG2" s="8" t="s">
        <v>1406</v>
      </c>
      <c r="KH2" s="8" t="s">
        <v>1406</v>
      </c>
      <c r="KI2" s="8" t="s">
        <v>1406</v>
      </c>
      <c r="KJ2" s="8" t="s">
        <v>1406</v>
      </c>
      <c r="KK2" s="8" t="s">
        <v>1406</v>
      </c>
      <c r="KL2" s="8" t="s">
        <v>1406</v>
      </c>
      <c r="KM2" s="8" t="s">
        <v>1406</v>
      </c>
      <c r="KN2" s="8" t="s">
        <v>1406</v>
      </c>
      <c r="KO2" s="8" t="s">
        <v>1406</v>
      </c>
      <c r="KP2" s="8" t="s">
        <v>1406</v>
      </c>
      <c r="KQ2" s="8" t="s">
        <v>1406</v>
      </c>
      <c r="KR2" s="8" t="s">
        <v>1406</v>
      </c>
      <c r="KS2" s="8" t="s">
        <v>1406</v>
      </c>
      <c r="KT2" s="8" t="s">
        <v>1406</v>
      </c>
      <c r="KU2" s="8" t="s">
        <v>1406</v>
      </c>
      <c r="KV2" s="8" t="s">
        <v>1406</v>
      </c>
      <c r="KW2" s="8" t="s">
        <v>1406</v>
      </c>
      <c r="KX2" s="8" t="s">
        <v>1406</v>
      </c>
      <c r="KY2" s="8" t="s">
        <v>1406</v>
      </c>
      <c r="KZ2" s="8" t="s">
        <v>1406</v>
      </c>
      <c r="LA2" s="8" t="s">
        <v>1406</v>
      </c>
      <c r="LB2" s="8" t="s">
        <v>1406</v>
      </c>
      <c r="LC2" s="8" t="s">
        <v>1406</v>
      </c>
      <c r="LD2" s="8" t="s">
        <v>1406</v>
      </c>
      <c r="LE2" s="8" t="s">
        <v>1406</v>
      </c>
      <c r="LF2" s="8" t="s">
        <v>1406</v>
      </c>
      <c r="LG2" s="8" t="s">
        <v>1406</v>
      </c>
      <c r="LH2" s="8" t="s">
        <v>1406</v>
      </c>
      <c r="LI2" s="8" t="s">
        <v>1406</v>
      </c>
      <c r="LJ2" s="8" t="s">
        <v>1406</v>
      </c>
      <c r="LK2" s="8" t="s">
        <v>1407</v>
      </c>
      <c r="LL2" s="8" t="s">
        <v>1407</v>
      </c>
      <c r="LM2" s="8" t="s">
        <v>1407</v>
      </c>
      <c r="LN2" s="8" t="s">
        <v>1407</v>
      </c>
      <c r="LO2" s="8" t="s">
        <v>1407</v>
      </c>
      <c r="LP2" s="8" t="s">
        <v>1407</v>
      </c>
      <c r="LQ2" s="8" t="s">
        <v>1407</v>
      </c>
      <c r="LR2" s="8" t="s">
        <v>1407</v>
      </c>
      <c r="LS2" s="8" t="s">
        <v>1408</v>
      </c>
      <c r="LT2" s="8" t="s">
        <v>1408</v>
      </c>
      <c r="LU2" s="8" t="s">
        <v>1408</v>
      </c>
      <c r="LV2" s="8" t="s">
        <v>1408</v>
      </c>
      <c r="LW2" s="8" t="s">
        <v>1408</v>
      </c>
      <c r="LX2" s="8" t="s">
        <v>1408</v>
      </c>
      <c r="LY2" s="8" t="s">
        <v>1408</v>
      </c>
      <c r="LZ2" s="8" t="s">
        <v>1408</v>
      </c>
      <c r="MA2" s="8" t="s">
        <v>1408</v>
      </c>
      <c r="MB2" s="8" t="s">
        <v>1408</v>
      </c>
      <c r="MC2" s="8" t="s">
        <v>1408</v>
      </c>
      <c r="MD2" s="8" t="s">
        <v>1408</v>
      </c>
      <c r="ME2" s="8" t="s">
        <v>1408</v>
      </c>
      <c r="MF2" s="8" t="s">
        <v>1408</v>
      </c>
      <c r="MG2" s="8" t="s">
        <v>1408</v>
      </c>
      <c r="MH2" s="8" t="s">
        <v>1408</v>
      </c>
      <c r="MI2" s="8" t="s">
        <v>1408</v>
      </c>
      <c r="MJ2" s="8" t="s">
        <v>1408</v>
      </c>
      <c r="MK2" s="8" t="s">
        <v>1408</v>
      </c>
      <c r="ML2" s="8" t="s">
        <v>1408</v>
      </c>
      <c r="MM2" s="8" t="s">
        <v>1408</v>
      </c>
      <c r="MN2" s="8" t="s">
        <v>1408</v>
      </c>
      <c r="MO2" s="8" t="s">
        <v>1408</v>
      </c>
      <c r="MP2" s="8" t="s">
        <v>1408</v>
      </c>
      <c r="MQ2" s="8" t="s">
        <v>1408</v>
      </c>
      <c r="MR2" s="8" t="s">
        <v>1408</v>
      </c>
      <c r="MS2" s="8" t="s">
        <v>1408</v>
      </c>
      <c r="MT2" s="8" t="s">
        <v>1408</v>
      </c>
      <c r="MU2" s="8" t="s">
        <v>1408</v>
      </c>
      <c r="MV2" s="8" t="s">
        <v>1408</v>
      </c>
      <c r="MW2" s="8" t="s">
        <v>1408</v>
      </c>
      <c r="MX2" s="8" t="s">
        <v>1408</v>
      </c>
      <c r="MY2" s="8" t="s">
        <v>1408</v>
      </c>
      <c r="MZ2" s="8" t="s">
        <v>1408</v>
      </c>
      <c r="NA2" s="8" t="s">
        <v>1408</v>
      </c>
      <c r="NB2" s="8" t="s">
        <v>1408</v>
      </c>
      <c r="NC2" s="8" t="s">
        <v>1408</v>
      </c>
      <c r="ND2" s="8" t="s">
        <v>1408</v>
      </c>
      <c r="NE2" s="8" t="s">
        <v>1408</v>
      </c>
      <c r="NF2" s="8" t="s">
        <v>1408</v>
      </c>
      <c r="NG2" s="8" t="s">
        <v>1408</v>
      </c>
      <c r="NH2" s="8" t="s">
        <v>1408</v>
      </c>
      <c r="NI2" s="8" t="s">
        <v>1408</v>
      </c>
      <c r="NJ2" s="8" t="s">
        <v>1408</v>
      </c>
      <c r="NK2" s="8" t="s">
        <v>1408</v>
      </c>
      <c r="NL2" s="8" t="s">
        <v>1408</v>
      </c>
      <c r="NM2" s="8" t="s">
        <v>1408</v>
      </c>
      <c r="NN2" s="8" t="s">
        <v>1408</v>
      </c>
      <c r="NO2" s="8" t="s">
        <v>1408</v>
      </c>
      <c r="NP2" s="8" t="s">
        <v>1408</v>
      </c>
      <c r="NQ2" s="8" t="s">
        <v>1408</v>
      </c>
      <c r="NR2" s="8" t="s">
        <v>1408</v>
      </c>
      <c r="NS2" s="8" t="s">
        <v>1408</v>
      </c>
      <c r="NT2" s="8" t="s">
        <v>1408</v>
      </c>
      <c r="NU2" s="8" t="s">
        <v>1408</v>
      </c>
      <c r="NV2" s="8" t="s">
        <v>1408</v>
      </c>
      <c r="NW2" s="8" t="s">
        <v>1408</v>
      </c>
      <c r="NX2" s="8" t="s">
        <v>1408</v>
      </c>
      <c r="NY2" s="8" t="s">
        <v>1408</v>
      </c>
      <c r="NZ2" s="8" t="s">
        <v>1408</v>
      </c>
      <c r="OA2" s="8" t="s">
        <v>1408</v>
      </c>
      <c r="OB2" s="8" t="s">
        <v>1408</v>
      </c>
      <c r="OC2" s="8" t="s">
        <v>1408</v>
      </c>
      <c r="OD2" s="8" t="s">
        <v>1408</v>
      </c>
      <c r="OE2" s="8" t="s">
        <v>1408</v>
      </c>
      <c r="OF2" s="8" t="s">
        <v>1408</v>
      </c>
      <c r="OG2" s="8" t="s">
        <v>1408</v>
      </c>
      <c r="OH2" s="8" t="s">
        <v>1408</v>
      </c>
      <c r="OI2" s="8" t="s">
        <v>1408</v>
      </c>
      <c r="OJ2" s="8" t="s">
        <v>1408</v>
      </c>
      <c r="OK2" s="8" t="s">
        <v>1408</v>
      </c>
      <c r="OL2" s="8" t="s">
        <v>1408</v>
      </c>
      <c r="OM2" s="8" t="s">
        <v>1408</v>
      </c>
      <c r="ON2" s="8" t="s">
        <v>1408</v>
      </c>
      <c r="OO2" s="8" t="s">
        <v>1408</v>
      </c>
      <c r="OP2" s="8" t="s">
        <v>1408</v>
      </c>
      <c r="OQ2" s="8" t="s">
        <v>1408</v>
      </c>
      <c r="OR2" s="8" t="s">
        <v>1408</v>
      </c>
      <c r="OS2" s="8" t="s">
        <v>1408</v>
      </c>
      <c r="OT2" s="8" t="s">
        <v>1408</v>
      </c>
      <c r="OU2" s="8" t="s">
        <v>1408</v>
      </c>
      <c r="OV2" s="8" t="s">
        <v>1408</v>
      </c>
      <c r="OW2" s="8" t="s">
        <v>1408</v>
      </c>
      <c r="OX2" s="8" t="s">
        <v>1408</v>
      </c>
      <c r="OY2" s="8" t="s">
        <v>1408</v>
      </c>
      <c r="OZ2" s="8" t="s">
        <v>1408</v>
      </c>
      <c r="PA2" s="8" t="s">
        <v>1408</v>
      </c>
      <c r="PB2" s="8" t="s">
        <v>1408</v>
      </c>
      <c r="PC2" s="8" t="s">
        <v>1408</v>
      </c>
      <c r="PD2" s="8" t="s">
        <v>1408</v>
      </c>
    </row>
    <row r="3" spans="1:420">
      <c r="A3" s="13" t="s">
        <v>1394</v>
      </c>
      <c r="B3" s="13" t="s">
        <v>1394</v>
      </c>
      <c r="C3" s="13" t="s">
        <v>1395</v>
      </c>
      <c r="D3" s="13" t="s">
        <v>1394</v>
      </c>
      <c r="E3" s="13" t="s">
        <v>1394</v>
      </c>
      <c r="F3" s="13" t="s">
        <v>1396</v>
      </c>
      <c r="G3" s="13" t="s">
        <v>1394</v>
      </c>
      <c r="H3" s="13" t="s">
        <v>1394</v>
      </c>
      <c r="I3" s="13" t="s">
        <v>1394</v>
      </c>
      <c r="J3" s="13" t="s">
        <v>1394</v>
      </c>
      <c r="K3" s="13" t="s">
        <v>1394</v>
      </c>
      <c r="L3" s="13" t="s">
        <v>1394</v>
      </c>
      <c r="M3" s="13" t="s">
        <v>1394</v>
      </c>
      <c r="N3" s="13" t="s">
        <v>1394</v>
      </c>
      <c r="O3" s="13" t="s">
        <v>1394</v>
      </c>
      <c r="P3" s="13" t="s">
        <v>1394</v>
      </c>
      <c r="Q3" s="13" t="s">
        <v>1394</v>
      </c>
      <c r="R3" s="13" t="s">
        <v>1397</v>
      </c>
      <c r="S3" s="13" t="s">
        <v>1394</v>
      </c>
      <c r="T3" s="13" t="s">
        <v>1394</v>
      </c>
      <c r="U3" s="13" t="s">
        <v>1394</v>
      </c>
      <c r="V3" s="13" t="s">
        <v>1394</v>
      </c>
      <c r="W3" s="13" t="s">
        <v>1394</v>
      </c>
      <c r="X3" s="13" t="s">
        <v>1394</v>
      </c>
      <c r="Y3" s="13" t="s">
        <v>1394</v>
      </c>
      <c r="Z3" s="13" t="s">
        <v>1394</v>
      </c>
      <c r="AA3" s="13" t="s">
        <v>1394</v>
      </c>
      <c r="AB3" s="13" t="s">
        <v>1394</v>
      </c>
      <c r="AC3" s="13" t="s">
        <v>1394</v>
      </c>
      <c r="AD3" s="13" t="s">
        <v>1394</v>
      </c>
      <c r="AE3" s="13" t="s">
        <v>1394</v>
      </c>
      <c r="AF3" s="13" t="s">
        <v>1394</v>
      </c>
      <c r="AG3" s="13" t="s">
        <v>1394</v>
      </c>
      <c r="AH3" s="13" t="s">
        <v>1394</v>
      </c>
      <c r="AI3" s="13" t="s">
        <v>1394</v>
      </c>
      <c r="AJ3" s="13" t="s">
        <v>1394</v>
      </c>
      <c r="AK3" s="13" t="s">
        <v>1394</v>
      </c>
      <c r="AL3" s="13" t="s">
        <v>1394</v>
      </c>
      <c r="AM3" s="13" t="s">
        <v>1394</v>
      </c>
      <c r="AN3" s="13" t="s">
        <v>1394</v>
      </c>
      <c r="AO3" s="13" t="s">
        <v>1394</v>
      </c>
      <c r="AP3" s="13" t="s">
        <v>1394</v>
      </c>
      <c r="AQ3" s="13" t="s">
        <v>1394</v>
      </c>
      <c r="AR3" s="13" t="s">
        <v>1394</v>
      </c>
      <c r="AS3" s="13" t="s">
        <v>1394</v>
      </c>
      <c r="AT3" s="13" t="s">
        <v>1394</v>
      </c>
      <c r="AU3" s="13" t="s">
        <v>1394</v>
      </c>
      <c r="AV3" s="13" t="s">
        <v>1394</v>
      </c>
      <c r="AW3" s="13" t="s">
        <v>1394</v>
      </c>
      <c r="AX3" s="13" t="s">
        <v>1394</v>
      </c>
      <c r="AY3" s="13" t="s">
        <v>1394</v>
      </c>
      <c r="AZ3" s="13" t="s">
        <v>1394</v>
      </c>
      <c r="BA3" s="13" t="s">
        <v>1394</v>
      </c>
      <c r="BB3" s="13" t="s">
        <v>1394</v>
      </c>
      <c r="BC3" s="13" t="s">
        <v>1394</v>
      </c>
      <c r="BD3" s="13" t="s">
        <v>1394</v>
      </c>
      <c r="BE3" s="13" t="s">
        <v>1394</v>
      </c>
      <c r="BF3" s="13" t="s">
        <v>1394</v>
      </c>
      <c r="BG3" s="13" t="s">
        <v>1394</v>
      </c>
      <c r="BH3" s="13" t="s">
        <v>1394</v>
      </c>
      <c r="BI3" s="13" t="s">
        <v>1394</v>
      </c>
      <c r="BJ3" s="13" t="s">
        <v>1394</v>
      </c>
      <c r="BK3" s="13" t="s">
        <v>1394</v>
      </c>
      <c r="BL3" s="13" t="s">
        <v>1394</v>
      </c>
      <c r="BM3" s="13" t="s">
        <v>1394</v>
      </c>
      <c r="BN3" s="13" t="s">
        <v>1394</v>
      </c>
      <c r="BO3" s="13" t="s">
        <v>1394</v>
      </c>
      <c r="BP3" s="13" t="s">
        <v>1394</v>
      </c>
      <c r="BQ3" s="13" t="s">
        <v>1394</v>
      </c>
      <c r="BR3" s="13" t="s">
        <v>1394</v>
      </c>
      <c r="BS3" s="13" t="s">
        <v>1394</v>
      </c>
      <c r="BT3" s="13" t="s">
        <v>1394</v>
      </c>
      <c r="BU3" s="13" t="s">
        <v>1394</v>
      </c>
      <c r="BV3" s="13" t="s">
        <v>1394</v>
      </c>
      <c r="BW3" s="13" t="s">
        <v>1394</v>
      </c>
      <c r="BX3" s="13" t="s">
        <v>1394</v>
      </c>
      <c r="BY3" s="13" t="s">
        <v>1394</v>
      </c>
      <c r="BZ3" s="13" t="s">
        <v>1394</v>
      </c>
      <c r="CA3" s="13" t="s">
        <v>1394</v>
      </c>
      <c r="CB3" s="13" t="s">
        <v>1394</v>
      </c>
      <c r="CC3" s="13" t="s">
        <v>1394</v>
      </c>
      <c r="CD3" s="13" t="s">
        <v>1394</v>
      </c>
      <c r="CE3" s="13" t="s">
        <v>1398</v>
      </c>
      <c r="CF3" s="13" t="s">
        <v>1394</v>
      </c>
      <c r="CG3" s="13" t="s">
        <v>1394</v>
      </c>
      <c r="CH3" s="13" t="s">
        <v>1394</v>
      </c>
      <c r="CI3" s="13" t="s">
        <v>1394</v>
      </c>
      <c r="CJ3" s="13" t="s">
        <v>1394</v>
      </c>
      <c r="CK3" s="13" t="s">
        <v>1394</v>
      </c>
      <c r="CL3" s="13" t="s">
        <v>1394</v>
      </c>
      <c r="CM3" s="13" t="s">
        <v>1394</v>
      </c>
      <c r="CN3" s="13" t="s">
        <v>1394</v>
      </c>
      <c r="CO3" s="13" t="s">
        <v>1394</v>
      </c>
      <c r="CP3" s="13" t="s">
        <v>1394</v>
      </c>
      <c r="CQ3" s="13" t="s">
        <v>1394</v>
      </c>
      <c r="CR3" s="13" t="s">
        <v>1394</v>
      </c>
      <c r="CS3" s="13" t="s">
        <v>1394</v>
      </c>
      <c r="CT3" s="13" t="s">
        <v>1394</v>
      </c>
      <c r="CU3" s="13" t="s">
        <v>1394</v>
      </c>
      <c r="CV3" s="13" t="s">
        <v>1394</v>
      </c>
      <c r="CW3" s="13" t="s">
        <v>1394</v>
      </c>
      <c r="CX3" s="13" t="s">
        <v>1394</v>
      </c>
      <c r="CY3" s="13" t="s">
        <v>1394</v>
      </c>
      <c r="CZ3" s="13" t="s">
        <v>1394</v>
      </c>
      <c r="DA3" s="13" t="s">
        <v>1394</v>
      </c>
      <c r="DB3" s="13" t="s">
        <v>1394</v>
      </c>
      <c r="DC3" s="13" t="s">
        <v>1394</v>
      </c>
      <c r="DD3" s="13" t="s">
        <v>1394</v>
      </c>
      <c r="DE3" s="13" t="s">
        <v>1394</v>
      </c>
      <c r="DF3" s="13" t="s">
        <v>1394</v>
      </c>
      <c r="DG3" s="13" t="s">
        <v>1394</v>
      </c>
      <c r="DH3" s="13" t="s">
        <v>1394</v>
      </c>
      <c r="DI3" s="13" t="s">
        <v>1394</v>
      </c>
      <c r="DJ3" s="13" t="s">
        <v>1394</v>
      </c>
      <c r="DK3" s="13" t="s">
        <v>1394</v>
      </c>
      <c r="DL3" s="13" t="s">
        <v>1394</v>
      </c>
      <c r="DM3" s="13" t="s">
        <v>1394</v>
      </c>
      <c r="DN3" s="13" t="s">
        <v>1394</v>
      </c>
      <c r="DO3" s="13" t="s">
        <v>1394</v>
      </c>
      <c r="DP3" s="13" t="s">
        <v>1394</v>
      </c>
      <c r="DQ3" s="13" t="s">
        <v>1394</v>
      </c>
      <c r="DR3" s="13" t="s">
        <v>1394</v>
      </c>
      <c r="DS3" s="13" t="s">
        <v>1394</v>
      </c>
      <c r="DT3" s="13" t="s">
        <v>1394</v>
      </c>
      <c r="DU3" s="13" t="s">
        <v>1394</v>
      </c>
      <c r="DV3" s="13" t="s">
        <v>1394</v>
      </c>
      <c r="DW3" s="13" t="s">
        <v>1394</v>
      </c>
      <c r="DX3" s="13" t="s">
        <v>1394</v>
      </c>
      <c r="DY3" s="13" t="s">
        <v>1394</v>
      </c>
      <c r="DZ3" s="13" t="s">
        <v>1394</v>
      </c>
      <c r="EA3" s="13" t="s">
        <v>1394</v>
      </c>
      <c r="EB3" s="13" t="s">
        <v>1394</v>
      </c>
      <c r="EC3" s="13" t="s">
        <v>1394</v>
      </c>
      <c r="ED3" s="13" t="s">
        <v>1394</v>
      </c>
      <c r="EE3" s="13" t="s">
        <v>1394</v>
      </c>
      <c r="EF3" s="13" t="s">
        <v>1394</v>
      </c>
      <c r="EG3" s="13" t="s">
        <v>1394</v>
      </c>
      <c r="EH3" s="13" t="s">
        <v>1394</v>
      </c>
      <c r="EI3" s="13" t="s">
        <v>1394</v>
      </c>
      <c r="EJ3" s="13" t="s">
        <v>1394</v>
      </c>
      <c r="EK3" s="13" t="s">
        <v>1394</v>
      </c>
      <c r="EL3" s="13" t="s">
        <v>1394</v>
      </c>
      <c r="EM3" s="13" t="s">
        <v>1394</v>
      </c>
      <c r="EN3" s="13" t="s">
        <v>1394</v>
      </c>
      <c r="EO3" s="13" t="s">
        <v>1394</v>
      </c>
      <c r="EP3" s="13" t="s">
        <v>1394</v>
      </c>
      <c r="EQ3" s="13" t="s">
        <v>1394</v>
      </c>
      <c r="ER3" s="13" t="s">
        <v>1394</v>
      </c>
      <c r="ES3" s="13" t="s">
        <v>1394</v>
      </c>
      <c r="ET3" s="13" t="s">
        <v>1394</v>
      </c>
      <c r="EU3" s="13" t="s">
        <v>1394</v>
      </c>
      <c r="EV3" s="13" t="s">
        <v>1394</v>
      </c>
      <c r="EW3" s="13" t="s">
        <v>1394</v>
      </c>
      <c r="EX3" s="13" t="s">
        <v>1394</v>
      </c>
      <c r="EY3" s="13" t="s">
        <v>1394</v>
      </c>
      <c r="EZ3" s="13" t="s">
        <v>1394</v>
      </c>
      <c r="FA3" s="13" t="s">
        <v>1394</v>
      </c>
      <c r="FB3" s="13" t="s">
        <v>1394</v>
      </c>
      <c r="FC3" s="13" t="s">
        <v>1394</v>
      </c>
      <c r="FD3" s="13" t="s">
        <v>1394</v>
      </c>
      <c r="FE3" s="13" t="s">
        <v>1394</v>
      </c>
      <c r="FF3" s="13" t="s">
        <v>1394</v>
      </c>
      <c r="FG3" s="13" t="s">
        <v>1394</v>
      </c>
      <c r="FH3" s="13" t="s">
        <v>1394</v>
      </c>
      <c r="FI3" s="13" t="s">
        <v>1394</v>
      </c>
      <c r="FJ3" s="13" t="s">
        <v>1394</v>
      </c>
      <c r="FK3" s="13" t="s">
        <v>1394</v>
      </c>
      <c r="FL3" s="13" t="s">
        <v>1394</v>
      </c>
      <c r="FM3" s="13" t="s">
        <v>1394</v>
      </c>
      <c r="FN3" s="13" t="s">
        <v>1394</v>
      </c>
      <c r="FO3" s="13" t="s">
        <v>1394</v>
      </c>
      <c r="FP3" s="13" t="s">
        <v>1394</v>
      </c>
      <c r="FQ3" s="13" t="s">
        <v>1394</v>
      </c>
      <c r="FR3" s="13" t="s">
        <v>1394</v>
      </c>
      <c r="FS3" s="13" t="s">
        <v>1394</v>
      </c>
      <c r="FT3" s="13" t="s">
        <v>1394</v>
      </c>
      <c r="FU3" s="13" t="s">
        <v>1394</v>
      </c>
      <c r="FV3" s="13" t="s">
        <v>1394</v>
      </c>
      <c r="FW3" s="13" t="s">
        <v>1394</v>
      </c>
      <c r="FX3" s="13" t="s">
        <v>1394</v>
      </c>
      <c r="FY3" s="13" t="s">
        <v>1394</v>
      </c>
      <c r="FZ3" s="13" t="s">
        <v>1394</v>
      </c>
      <c r="GA3" s="13" t="s">
        <v>1394</v>
      </c>
      <c r="GB3" s="13" t="s">
        <v>1394</v>
      </c>
      <c r="GC3" s="13" t="s">
        <v>1394</v>
      </c>
      <c r="GD3" s="13" t="s">
        <v>1394</v>
      </c>
      <c r="GE3" s="13" t="s">
        <v>1394</v>
      </c>
      <c r="GF3" s="13" t="s">
        <v>1394</v>
      </c>
      <c r="GG3" s="13" t="s">
        <v>1394</v>
      </c>
      <c r="GH3" s="13" t="s">
        <v>1394</v>
      </c>
      <c r="GI3" s="13" t="s">
        <v>1394</v>
      </c>
      <c r="GJ3" s="13" t="s">
        <v>1394</v>
      </c>
      <c r="GK3" s="13" t="s">
        <v>1394</v>
      </c>
      <c r="GL3" s="13" t="s">
        <v>1394</v>
      </c>
      <c r="GM3" s="13" t="s">
        <v>1394</v>
      </c>
      <c r="GN3" s="13" t="s">
        <v>1394</v>
      </c>
      <c r="GO3" s="13" t="s">
        <v>1394</v>
      </c>
      <c r="GP3" s="13" t="s">
        <v>1394</v>
      </c>
      <c r="GQ3" s="13" t="s">
        <v>1394</v>
      </c>
      <c r="GR3" s="13" t="s">
        <v>1394</v>
      </c>
      <c r="GS3" s="13" t="s">
        <v>1394</v>
      </c>
      <c r="GT3" s="13" t="s">
        <v>1394</v>
      </c>
      <c r="GU3" s="13" t="s">
        <v>1394</v>
      </c>
      <c r="GV3" s="13" t="s">
        <v>1394</v>
      </c>
      <c r="GW3" s="13" t="s">
        <v>1394</v>
      </c>
      <c r="GX3" s="13" t="s">
        <v>1394</v>
      </c>
      <c r="GY3" s="13" t="s">
        <v>1394</v>
      </c>
      <c r="GZ3" s="13" t="s">
        <v>1394</v>
      </c>
      <c r="HA3" s="13" t="s">
        <v>1394</v>
      </c>
      <c r="HB3" s="13" t="s">
        <v>1394</v>
      </c>
      <c r="HC3" s="13" t="s">
        <v>1394</v>
      </c>
      <c r="HD3" s="13" t="s">
        <v>1394</v>
      </c>
      <c r="HE3" s="13" t="s">
        <v>1394</v>
      </c>
      <c r="HF3" s="13" t="s">
        <v>1394</v>
      </c>
      <c r="HG3" s="13" t="s">
        <v>1394</v>
      </c>
      <c r="HH3" s="13" t="s">
        <v>1394</v>
      </c>
      <c r="HI3" s="13" t="s">
        <v>1394</v>
      </c>
      <c r="HJ3" s="13" t="s">
        <v>1394</v>
      </c>
      <c r="HK3" s="13" t="s">
        <v>1394</v>
      </c>
      <c r="HL3" s="13" t="s">
        <v>1394</v>
      </c>
      <c r="HM3" s="13" t="s">
        <v>1394</v>
      </c>
      <c r="HN3" s="13" t="s">
        <v>1394</v>
      </c>
      <c r="HO3" s="13" t="s">
        <v>1394</v>
      </c>
      <c r="HP3" s="13" t="s">
        <v>1394</v>
      </c>
      <c r="HQ3" s="13" t="s">
        <v>1394</v>
      </c>
      <c r="HR3" s="13" t="s">
        <v>1394</v>
      </c>
      <c r="HS3" s="13" t="s">
        <v>1394</v>
      </c>
      <c r="HT3" s="13" t="s">
        <v>1394</v>
      </c>
      <c r="HU3" s="13" t="s">
        <v>1394</v>
      </c>
      <c r="HV3" s="13" t="s">
        <v>1394</v>
      </c>
      <c r="HW3" s="13" t="s">
        <v>1394</v>
      </c>
      <c r="HX3" s="13" t="s">
        <v>1394</v>
      </c>
      <c r="HY3" s="13" t="s">
        <v>1394</v>
      </c>
      <c r="HZ3" s="13" t="s">
        <v>1394</v>
      </c>
      <c r="IA3" s="13" t="s">
        <v>1394</v>
      </c>
      <c r="IB3" s="13" t="s">
        <v>1394</v>
      </c>
      <c r="IC3" s="13" t="s">
        <v>1394</v>
      </c>
      <c r="ID3" s="13" t="s">
        <v>1394</v>
      </c>
      <c r="IE3" s="13" t="s">
        <v>1394</v>
      </c>
      <c r="IF3" s="13" t="s">
        <v>1394</v>
      </c>
      <c r="IG3" s="13" t="s">
        <v>1394</v>
      </c>
      <c r="IH3" s="13" t="s">
        <v>1394</v>
      </c>
      <c r="II3" s="13" t="s">
        <v>1394</v>
      </c>
      <c r="IJ3" s="13" t="s">
        <v>1394</v>
      </c>
      <c r="IK3" s="13" t="s">
        <v>1394</v>
      </c>
      <c r="IL3" s="13" t="s">
        <v>1394</v>
      </c>
      <c r="IM3" s="13" t="s">
        <v>1394</v>
      </c>
      <c r="IN3" s="13" t="s">
        <v>1394</v>
      </c>
      <c r="IO3" s="13" t="s">
        <v>1394</v>
      </c>
      <c r="IP3" s="13" t="s">
        <v>1394</v>
      </c>
      <c r="IQ3" s="13" t="s">
        <v>1394</v>
      </c>
      <c r="IR3" s="13" t="s">
        <v>1394</v>
      </c>
      <c r="IS3" s="13" t="s">
        <v>1394</v>
      </c>
      <c r="IT3" s="13" t="s">
        <v>1394</v>
      </c>
      <c r="IU3" s="13" t="s">
        <v>1394</v>
      </c>
      <c r="IV3" s="13" t="s">
        <v>1394</v>
      </c>
      <c r="IW3" s="13" t="s">
        <v>1394</v>
      </c>
      <c r="IX3" s="13" t="s">
        <v>1394</v>
      </c>
      <c r="IY3" s="13" t="s">
        <v>1394</v>
      </c>
      <c r="IZ3" s="13" t="s">
        <v>1394</v>
      </c>
      <c r="JA3" s="13" t="s">
        <v>1394</v>
      </c>
      <c r="JB3" s="13" t="s">
        <v>1394</v>
      </c>
      <c r="JC3" s="13" t="s">
        <v>1394</v>
      </c>
      <c r="JD3" s="13" t="s">
        <v>1394</v>
      </c>
      <c r="JE3" s="13" t="s">
        <v>1394</v>
      </c>
      <c r="JF3" s="13" t="s">
        <v>1394</v>
      </c>
      <c r="JG3" s="13" t="s">
        <v>1394</v>
      </c>
      <c r="JH3" s="13" t="s">
        <v>1394</v>
      </c>
      <c r="JI3" s="13" t="s">
        <v>1394</v>
      </c>
      <c r="JJ3" s="13" t="s">
        <v>1394</v>
      </c>
      <c r="JK3" s="13" t="s">
        <v>1394</v>
      </c>
      <c r="JL3" s="13" t="s">
        <v>1394</v>
      </c>
      <c r="JM3" s="13" t="s">
        <v>1394</v>
      </c>
      <c r="JN3" s="13" t="s">
        <v>1394</v>
      </c>
      <c r="JO3" s="13" t="s">
        <v>1394</v>
      </c>
      <c r="JP3" s="13" t="s">
        <v>1394</v>
      </c>
      <c r="JQ3" s="13" t="s">
        <v>1394</v>
      </c>
      <c r="JR3" s="13" t="s">
        <v>1394</v>
      </c>
      <c r="JS3" s="13" t="s">
        <v>1394</v>
      </c>
      <c r="JT3" s="13" t="s">
        <v>1394</v>
      </c>
      <c r="JU3" s="13" t="s">
        <v>1394</v>
      </c>
      <c r="JV3" s="13" t="s">
        <v>1394</v>
      </c>
      <c r="JW3" s="13" t="s">
        <v>1394</v>
      </c>
      <c r="JX3" s="13" t="s">
        <v>1394</v>
      </c>
      <c r="JY3" s="13" t="s">
        <v>1394</v>
      </c>
      <c r="JZ3" s="13" t="s">
        <v>1394</v>
      </c>
      <c r="KA3" s="13" t="s">
        <v>1394</v>
      </c>
      <c r="KB3" s="13" t="s">
        <v>1394</v>
      </c>
      <c r="KC3" s="13" t="s">
        <v>1394</v>
      </c>
      <c r="KD3" s="13" t="s">
        <v>1394</v>
      </c>
      <c r="KE3" s="13" t="s">
        <v>1394</v>
      </c>
      <c r="KF3" s="13" t="s">
        <v>1394</v>
      </c>
      <c r="KG3" s="13" t="s">
        <v>1394</v>
      </c>
      <c r="KH3" s="13" t="s">
        <v>1394</v>
      </c>
      <c r="KI3" s="13" t="s">
        <v>1394</v>
      </c>
      <c r="KJ3" s="13" t="s">
        <v>1394</v>
      </c>
      <c r="KK3" s="13" t="s">
        <v>1394</v>
      </c>
      <c r="KL3" s="13" t="s">
        <v>1394</v>
      </c>
      <c r="KM3" s="13" t="s">
        <v>1394</v>
      </c>
      <c r="KN3" s="13" t="s">
        <v>1394</v>
      </c>
      <c r="KO3" s="13" t="s">
        <v>1394</v>
      </c>
      <c r="KP3" s="13" t="s">
        <v>1394</v>
      </c>
      <c r="KQ3" s="13" t="s">
        <v>1394</v>
      </c>
      <c r="KR3" s="13" t="s">
        <v>1394</v>
      </c>
      <c r="KS3" s="13" t="s">
        <v>1394</v>
      </c>
      <c r="KT3" s="13" t="s">
        <v>1394</v>
      </c>
      <c r="KU3" s="13" t="s">
        <v>1394</v>
      </c>
      <c r="KV3" s="13" t="s">
        <v>1394</v>
      </c>
      <c r="KW3" s="13" t="s">
        <v>1396</v>
      </c>
      <c r="KX3" s="13" t="s">
        <v>1396</v>
      </c>
      <c r="KY3" s="13" t="s">
        <v>1394</v>
      </c>
      <c r="KZ3" s="13" t="s">
        <v>1399</v>
      </c>
      <c r="LA3" s="13" t="s">
        <v>1396</v>
      </c>
      <c r="LB3" s="13" t="s">
        <v>1394</v>
      </c>
      <c r="LC3" s="13" t="s">
        <v>1394</v>
      </c>
      <c r="LD3" s="13" t="s">
        <v>1394</v>
      </c>
      <c r="LE3" s="13" t="s">
        <v>1394</v>
      </c>
      <c r="LF3" s="13" t="s">
        <v>1394</v>
      </c>
      <c r="LG3" s="13" t="s">
        <v>1394</v>
      </c>
      <c r="LH3" s="13" t="s">
        <v>1394</v>
      </c>
      <c r="LI3" s="13" t="s">
        <v>1394</v>
      </c>
      <c r="LJ3" s="13" t="s">
        <v>1394</v>
      </c>
      <c r="LK3" s="13" t="s">
        <v>1394</v>
      </c>
      <c r="LL3" s="13" t="s">
        <v>1394</v>
      </c>
      <c r="LM3" s="13" t="s">
        <v>1394</v>
      </c>
      <c r="LN3" s="13" t="s">
        <v>1394</v>
      </c>
      <c r="LO3" s="13" t="s">
        <v>1394</v>
      </c>
      <c r="LP3" s="13" t="s">
        <v>1394</v>
      </c>
      <c r="LQ3" s="13" t="s">
        <v>1396</v>
      </c>
      <c r="LR3" s="13" t="s">
        <v>1396</v>
      </c>
      <c r="LS3" s="13" t="s">
        <v>1394</v>
      </c>
      <c r="LT3" s="13" t="s">
        <v>1394</v>
      </c>
      <c r="LU3" s="13" t="s">
        <v>1394</v>
      </c>
      <c r="LV3" s="13" t="s">
        <v>1394</v>
      </c>
      <c r="LW3" s="13" t="s">
        <v>1394</v>
      </c>
      <c r="LX3" s="13" t="s">
        <v>1394</v>
      </c>
      <c r="LY3" s="13" t="s">
        <v>1394</v>
      </c>
      <c r="LZ3" s="13" t="s">
        <v>1394</v>
      </c>
      <c r="MA3" s="13" t="s">
        <v>1394</v>
      </c>
      <c r="MB3" s="13" t="s">
        <v>1394</v>
      </c>
      <c r="MC3" s="13" t="s">
        <v>1394</v>
      </c>
      <c r="MD3" s="13" t="s">
        <v>1394</v>
      </c>
      <c r="ME3" s="13" t="s">
        <v>1394</v>
      </c>
      <c r="MF3" s="13" t="s">
        <v>1394</v>
      </c>
      <c r="MG3" s="13" t="s">
        <v>1394</v>
      </c>
      <c r="MH3" s="13" t="s">
        <v>1394</v>
      </c>
      <c r="MI3" s="13" t="s">
        <v>1394</v>
      </c>
      <c r="MJ3" s="13" t="s">
        <v>1394</v>
      </c>
      <c r="MK3" s="13" t="s">
        <v>1394</v>
      </c>
      <c r="ML3" s="13" t="s">
        <v>1394</v>
      </c>
      <c r="MM3" s="13" t="s">
        <v>1394</v>
      </c>
      <c r="MN3" s="13" t="s">
        <v>1394</v>
      </c>
      <c r="MO3" s="13" t="s">
        <v>1394</v>
      </c>
      <c r="MP3" s="13" t="s">
        <v>1394</v>
      </c>
      <c r="MQ3" s="13" t="s">
        <v>1394</v>
      </c>
      <c r="MR3" s="13" t="s">
        <v>1394</v>
      </c>
      <c r="MS3" s="13" t="s">
        <v>1394</v>
      </c>
      <c r="MT3" s="13" t="s">
        <v>1394</v>
      </c>
      <c r="MU3" s="13" t="s">
        <v>1394</v>
      </c>
      <c r="MV3" s="13" t="s">
        <v>1394</v>
      </c>
      <c r="MW3" s="13" t="s">
        <v>1394</v>
      </c>
      <c r="MX3" s="13" t="s">
        <v>1394</v>
      </c>
      <c r="MY3" s="13" t="s">
        <v>1394</v>
      </c>
      <c r="MZ3" s="13" t="s">
        <v>1394</v>
      </c>
      <c r="NA3" s="13" t="s">
        <v>1394</v>
      </c>
      <c r="NB3" s="13" t="s">
        <v>1394</v>
      </c>
      <c r="NC3" s="13" t="s">
        <v>1394</v>
      </c>
      <c r="ND3" s="13" t="s">
        <v>1394</v>
      </c>
      <c r="NE3" s="13" t="s">
        <v>1394</v>
      </c>
      <c r="NF3" s="13" t="s">
        <v>1394</v>
      </c>
      <c r="NG3" s="13" t="s">
        <v>1394</v>
      </c>
      <c r="NH3" s="13" t="s">
        <v>1394</v>
      </c>
      <c r="NI3" s="13" t="s">
        <v>1394</v>
      </c>
      <c r="NJ3" s="13" t="s">
        <v>1394</v>
      </c>
      <c r="NK3" s="13" t="s">
        <v>1394</v>
      </c>
      <c r="NL3" s="13" t="s">
        <v>1394</v>
      </c>
      <c r="NM3" s="13" t="s">
        <v>1394</v>
      </c>
      <c r="NN3" s="13" t="s">
        <v>1394</v>
      </c>
      <c r="NO3" s="13" t="s">
        <v>1394</v>
      </c>
      <c r="NP3" s="13" t="s">
        <v>1394</v>
      </c>
      <c r="NQ3" s="13" t="s">
        <v>1394</v>
      </c>
      <c r="NR3" s="13" t="s">
        <v>1394</v>
      </c>
      <c r="NS3" s="13" t="s">
        <v>1394</v>
      </c>
      <c r="NT3" s="13" t="s">
        <v>1394</v>
      </c>
      <c r="NU3" s="13" t="s">
        <v>1400</v>
      </c>
      <c r="NV3" s="13" t="s">
        <v>1400</v>
      </c>
      <c r="NW3" s="13" t="s">
        <v>1400</v>
      </c>
      <c r="NX3" s="13" t="s">
        <v>1400</v>
      </c>
      <c r="NY3" s="13" t="s">
        <v>1400</v>
      </c>
      <c r="NZ3" s="13" t="s">
        <v>1400</v>
      </c>
      <c r="OA3" s="13" t="s">
        <v>1400</v>
      </c>
      <c r="OB3" s="13" t="s">
        <v>1394</v>
      </c>
      <c r="OC3" s="13" t="s">
        <v>1394</v>
      </c>
      <c r="OD3" s="13" t="s">
        <v>1394</v>
      </c>
      <c r="OE3" s="13" t="s">
        <v>1394</v>
      </c>
      <c r="OF3" s="13" t="s">
        <v>1394</v>
      </c>
      <c r="OG3" s="13" t="s">
        <v>1394</v>
      </c>
      <c r="OH3" s="13" t="s">
        <v>1394</v>
      </c>
      <c r="OI3" s="13" t="s">
        <v>1400</v>
      </c>
      <c r="OJ3" s="13" t="s">
        <v>1400</v>
      </c>
      <c r="OK3" s="13" t="s">
        <v>1400</v>
      </c>
      <c r="OL3" s="13" t="s">
        <v>1400</v>
      </c>
      <c r="OM3" s="13" t="s">
        <v>1400</v>
      </c>
      <c r="ON3" s="13" t="s">
        <v>1394</v>
      </c>
      <c r="OO3" s="13" t="s">
        <v>1394</v>
      </c>
      <c r="OP3" s="13" t="s">
        <v>1394</v>
      </c>
      <c r="OQ3" s="13" t="s">
        <v>1394</v>
      </c>
      <c r="OR3" s="13" t="s">
        <v>1394</v>
      </c>
      <c r="OS3" s="13" t="s">
        <v>1394</v>
      </c>
      <c r="OT3" s="13" t="s">
        <v>1394</v>
      </c>
      <c r="OU3" s="13" t="s">
        <v>1394</v>
      </c>
      <c r="OV3" s="13" t="s">
        <v>1394</v>
      </c>
      <c r="OW3" s="13" t="s">
        <v>1394</v>
      </c>
      <c r="OX3" s="13" t="s">
        <v>1394</v>
      </c>
      <c r="OY3" s="13" t="s">
        <v>1394</v>
      </c>
      <c r="OZ3" s="13" t="s">
        <v>1394</v>
      </c>
      <c r="PA3" s="13" t="s">
        <v>1394</v>
      </c>
      <c r="PB3" s="13" t="s">
        <v>1394</v>
      </c>
      <c r="PC3" s="13" t="s">
        <v>1394</v>
      </c>
      <c r="PD3" s="13" t="s">
        <v>1394</v>
      </c>
    </row>
    <row r="4" spans="1:420">
      <c r="A4" s="13" t="s">
        <v>1409</v>
      </c>
      <c r="B4" s="13" t="s">
        <v>1409</v>
      </c>
      <c r="C4" s="13" t="s">
        <v>1409</v>
      </c>
      <c r="D4" s="13" t="s">
        <v>1409</v>
      </c>
      <c r="E4" s="13" t="s">
        <v>1409</v>
      </c>
      <c r="F4" s="13" t="s">
        <v>1409</v>
      </c>
      <c r="G4" s="13" t="s">
        <v>1409</v>
      </c>
      <c r="H4" s="13" t="s">
        <v>1409</v>
      </c>
      <c r="I4" s="13" t="s">
        <v>1409</v>
      </c>
      <c r="J4" s="13" t="s">
        <v>1409</v>
      </c>
      <c r="K4" s="13" t="s">
        <v>1409</v>
      </c>
      <c r="L4" s="13" t="s">
        <v>1409</v>
      </c>
      <c r="M4" s="13" t="s">
        <v>1409</v>
      </c>
      <c r="N4" s="13" t="s">
        <v>1409</v>
      </c>
      <c r="O4" s="13" t="s">
        <v>1409</v>
      </c>
      <c r="P4" s="13" t="s">
        <v>1409</v>
      </c>
      <c r="Q4" s="13" t="s">
        <v>1409</v>
      </c>
      <c r="R4" s="13" t="s">
        <v>1409</v>
      </c>
      <c r="S4" s="13" t="s">
        <v>1409</v>
      </c>
      <c r="T4" s="13" t="s">
        <v>1409</v>
      </c>
      <c r="U4" s="13" t="s">
        <v>1409</v>
      </c>
      <c r="V4" s="13" t="s">
        <v>1409</v>
      </c>
      <c r="W4" s="13" t="s">
        <v>1409</v>
      </c>
      <c r="X4" s="13" t="s">
        <v>1409</v>
      </c>
      <c r="Y4" s="13" t="s">
        <v>1409</v>
      </c>
      <c r="Z4" s="13" t="s">
        <v>1409</v>
      </c>
      <c r="AA4" s="13" t="s">
        <v>1409</v>
      </c>
      <c r="AB4" s="13" t="s">
        <v>1409</v>
      </c>
      <c r="AC4" s="13" t="s">
        <v>1409</v>
      </c>
      <c r="AD4" s="13" t="s">
        <v>1409</v>
      </c>
      <c r="AE4" s="13" t="s">
        <v>1409</v>
      </c>
      <c r="AF4" s="13" t="s">
        <v>1409</v>
      </c>
      <c r="AG4" s="13" t="s">
        <v>1409</v>
      </c>
      <c r="AH4" s="13" t="s">
        <v>1409</v>
      </c>
      <c r="AI4" s="13" t="s">
        <v>1409</v>
      </c>
      <c r="AJ4" s="13" t="s">
        <v>1409</v>
      </c>
      <c r="AK4" s="13" t="s">
        <v>1409</v>
      </c>
      <c r="AL4" s="13" t="s">
        <v>1409</v>
      </c>
      <c r="AM4" s="13" t="s">
        <v>1409</v>
      </c>
      <c r="AN4" s="13" t="s">
        <v>1409</v>
      </c>
      <c r="AO4" s="13" t="s">
        <v>1409</v>
      </c>
      <c r="AP4" s="13" t="s">
        <v>1409</v>
      </c>
      <c r="AQ4" s="13" t="s">
        <v>1409</v>
      </c>
      <c r="AR4" s="13" t="s">
        <v>1409</v>
      </c>
      <c r="AS4" s="13" t="s">
        <v>1409</v>
      </c>
      <c r="AT4" s="13" t="s">
        <v>1409</v>
      </c>
      <c r="AU4" s="13" t="s">
        <v>1409</v>
      </c>
      <c r="AV4" s="13" t="s">
        <v>1409</v>
      </c>
      <c r="AW4" s="13" t="s">
        <v>1409</v>
      </c>
      <c r="AX4" s="13" t="s">
        <v>1409</v>
      </c>
      <c r="AY4" s="13" t="s">
        <v>1409</v>
      </c>
      <c r="AZ4" s="13" t="s">
        <v>1409</v>
      </c>
      <c r="BA4" s="13" t="s">
        <v>1409</v>
      </c>
      <c r="BB4" s="13" t="s">
        <v>1409</v>
      </c>
      <c r="BC4" s="13" t="s">
        <v>1409</v>
      </c>
      <c r="BD4" s="13" t="s">
        <v>1409</v>
      </c>
      <c r="BE4" s="13" t="s">
        <v>1409</v>
      </c>
      <c r="BF4" s="13" t="s">
        <v>1409</v>
      </c>
      <c r="BG4" s="13" t="s">
        <v>1409</v>
      </c>
      <c r="BH4" s="13" t="s">
        <v>1409</v>
      </c>
      <c r="BI4" s="13" t="s">
        <v>1409</v>
      </c>
      <c r="BJ4" s="13" t="s">
        <v>1409</v>
      </c>
      <c r="BK4" s="13" t="s">
        <v>1409</v>
      </c>
      <c r="BL4" s="13" t="s">
        <v>1409</v>
      </c>
      <c r="BM4" s="13" t="s">
        <v>1409</v>
      </c>
      <c r="BN4" s="13" t="s">
        <v>1409</v>
      </c>
      <c r="BO4" s="13" t="s">
        <v>1409</v>
      </c>
      <c r="BP4" s="13" t="s">
        <v>1409</v>
      </c>
      <c r="BQ4" s="13" t="s">
        <v>1409</v>
      </c>
      <c r="BR4" s="13" t="s">
        <v>1409</v>
      </c>
      <c r="BS4" s="13" t="s">
        <v>1409</v>
      </c>
      <c r="BT4" s="13" t="s">
        <v>1409</v>
      </c>
      <c r="BU4" s="13" t="s">
        <v>1409</v>
      </c>
      <c r="BV4" s="13" t="s">
        <v>1409</v>
      </c>
      <c r="BW4" s="13" t="s">
        <v>1409</v>
      </c>
      <c r="BX4" s="13" t="s">
        <v>1409</v>
      </c>
      <c r="BY4" s="13" t="s">
        <v>1409</v>
      </c>
      <c r="BZ4" s="13" t="s">
        <v>1409</v>
      </c>
      <c r="CA4" s="13" t="s">
        <v>1409</v>
      </c>
      <c r="CB4" s="13" t="s">
        <v>1409</v>
      </c>
      <c r="CC4" s="13" t="s">
        <v>1409</v>
      </c>
      <c r="CD4" s="13" t="s">
        <v>1409</v>
      </c>
      <c r="CE4" s="13" t="s">
        <v>1409</v>
      </c>
      <c r="CF4" s="13" t="s">
        <v>1409</v>
      </c>
      <c r="CG4" s="13" t="s">
        <v>1409</v>
      </c>
      <c r="CH4" s="13" t="s">
        <v>1409</v>
      </c>
      <c r="CI4" s="13" t="s">
        <v>1409</v>
      </c>
      <c r="CJ4" s="13" t="s">
        <v>1409</v>
      </c>
      <c r="CK4" s="13" t="s">
        <v>1409</v>
      </c>
      <c r="CL4" s="13" t="s">
        <v>1409</v>
      </c>
      <c r="CM4" s="13" t="s">
        <v>1409</v>
      </c>
      <c r="CN4" s="13" t="s">
        <v>1409</v>
      </c>
      <c r="CO4" s="13" t="s">
        <v>1409</v>
      </c>
      <c r="CP4" s="13" t="s">
        <v>1409</v>
      </c>
      <c r="CQ4" s="13" t="s">
        <v>1409</v>
      </c>
      <c r="CR4" s="13" t="s">
        <v>1409</v>
      </c>
      <c r="CS4" s="13" t="s">
        <v>1409</v>
      </c>
      <c r="CT4" s="13" t="s">
        <v>1409</v>
      </c>
      <c r="CU4" s="13" t="s">
        <v>1409</v>
      </c>
      <c r="CV4" s="13" t="s">
        <v>1409</v>
      </c>
      <c r="CW4" s="13" t="s">
        <v>1409</v>
      </c>
      <c r="CX4" s="13" t="s">
        <v>1409</v>
      </c>
      <c r="CY4" s="13" t="s">
        <v>1409</v>
      </c>
      <c r="CZ4" s="13" t="s">
        <v>1409</v>
      </c>
      <c r="DA4" s="13" t="s">
        <v>1409</v>
      </c>
      <c r="DB4" s="13" t="s">
        <v>1409</v>
      </c>
      <c r="DC4" s="13" t="s">
        <v>1409</v>
      </c>
      <c r="DD4" s="13" t="s">
        <v>1409</v>
      </c>
      <c r="DE4" s="13" t="s">
        <v>1409</v>
      </c>
      <c r="DF4" s="13" t="s">
        <v>1409</v>
      </c>
      <c r="DG4" s="13" t="s">
        <v>1409</v>
      </c>
      <c r="DH4" s="13" t="s">
        <v>1409</v>
      </c>
      <c r="DI4" s="13" t="s">
        <v>1409</v>
      </c>
      <c r="DJ4" s="13" t="s">
        <v>1409</v>
      </c>
      <c r="DK4" s="13" t="s">
        <v>1409</v>
      </c>
      <c r="DL4" s="13" t="s">
        <v>1409</v>
      </c>
      <c r="DM4" s="13" t="s">
        <v>1409</v>
      </c>
      <c r="DN4" s="13" t="s">
        <v>1409</v>
      </c>
      <c r="DO4" s="13" t="s">
        <v>1409</v>
      </c>
      <c r="DP4" s="13" t="s">
        <v>1409</v>
      </c>
      <c r="DQ4" s="13" t="s">
        <v>1409</v>
      </c>
      <c r="DR4" s="13" t="s">
        <v>1409</v>
      </c>
      <c r="DS4" s="13" t="s">
        <v>1409</v>
      </c>
      <c r="DT4" s="13" t="s">
        <v>1409</v>
      </c>
      <c r="DU4" s="13" t="s">
        <v>1409</v>
      </c>
      <c r="DV4" s="13" t="s">
        <v>1409</v>
      </c>
      <c r="DW4" s="13" t="s">
        <v>1409</v>
      </c>
      <c r="DX4" s="13" t="s">
        <v>1409</v>
      </c>
      <c r="DY4" s="13" t="s">
        <v>1409</v>
      </c>
      <c r="DZ4" s="13" t="s">
        <v>1409</v>
      </c>
      <c r="EA4" s="13" t="s">
        <v>1409</v>
      </c>
      <c r="EB4" s="13" t="s">
        <v>1409</v>
      </c>
      <c r="EC4" s="13" t="s">
        <v>1409</v>
      </c>
      <c r="ED4" s="13" t="s">
        <v>1409</v>
      </c>
      <c r="EE4" s="13" t="s">
        <v>1409</v>
      </c>
      <c r="EF4" s="13" t="s">
        <v>1409</v>
      </c>
      <c r="EG4" s="13" t="s">
        <v>1409</v>
      </c>
      <c r="EH4" s="13" t="s">
        <v>1409</v>
      </c>
      <c r="EI4" s="13" t="s">
        <v>1409</v>
      </c>
      <c r="EJ4" s="13" t="s">
        <v>1409</v>
      </c>
      <c r="EK4" s="13" t="s">
        <v>1409</v>
      </c>
      <c r="EL4" s="13" t="s">
        <v>1409</v>
      </c>
      <c r="EM4" s="13" t="s">
        <v>1409</v>
      </c>
      <c r="EN4" s="13" t="s">
        <v>1409</v>
      </c>
      <c r="EO4" s="13" t="s">
        <v>1409</v>
      </c>
      <c r="EP4" s="13" t="s">
        <v>1409</v>
      </c>
      <c r="EQ4" s="13" t="s">
        <v>1409</v>
      </c>
      <c r="ER4" s="13" t="s">
        <v>1409</v>
      </c>
      <c r="ES4" s="13" t="s">
        <v>1409</v>
      </c>
      <c r="ET4" s="13" t="s">
        <v>1409</v>
      </c>
      <c r="EU4" s="13" t="s">
        <v>1409</v>
      </c>
      <c r="EV4" s="13" t="s">
        <v>1409</v>
      </c>
      <c r="EW4" s="13" t="s">
        <v>1409</v>
      </c>
      <c r="EX4" s="13" t="s">
        <v>1409</v>
      </c>
      <c r="EY4" s="13" t="s">
        <v>1409</v>
      </c>
      <c r="EZ4" s="13" t="s">
        <v>1409</v>
      </c>
      <c r="FA4" s="13" t="s">
        <v>1409</v>
      </c>
      <c r="FB4" s="13" t="s">
        <v>1409</v>
      </c>
      <c r="FC4" s="13" t="s">
        <v>1409</v>
      </c>
      <c r="FD4" s="13" t="s">
        <v>1409</v>
      </c>
      <c r="FE4" s="13" t="s">
        <v>1409</v>
      </c>
      <c r="FF4" s="13" t="s">
        <v>1409</v>
      </c>
      <c r="FG4" s="13" t="s">
        <v>1409</v>
      </c>
      <c r="FH4" s="13" t="s">
        <v>1409</v>
      </c>
      <c r="FI4" s="13" t="s">
        <v>1409</v>
      </c>
      <c r="FJ4" s="13" t="s">
        <v>1409</v>
      </c>
      <c r="FK4" s="13" t="s">
        <v>1409</v>
      </c>
      <c r="FL4" s="13" t="s">
        <v>1409</v>
      </c>
      <c r="FM4" s="13" t="s">
        <v>1409</v>
      </c>
      <c r="FN4" s="13" t="s">
        <v>1409</v>
      </c>
      <c r="FO4" s="13" t="s">
        <v>1409</v>
      </c>
      <c r="FP4" s="13" t="s">
        <v>1409</v>
      </c>
      <c r="FQ4" s="13" t="s">
        <v>1409</v>
      </c>
      <c r="FR4" s="13" t="s">
        <v>1409</v>
      </c>
      <c r="FS4" s="13" t="s">
        <v>1409</v>
      </c>
      <c r="FT4" s="13" t="s">
        <v>1409</v>
      </c>
      <c r="FU4" s="13" t="s">
        <v>1409</v>
      </c>
      <c r="FV4" s="13" t="s">
        <v>1409</v>
      </c>
      <c r="FW4" s="13" t="s">
        <v>1409</v>
      </c>
      <c r="FX4" s="13" t="s">
        <v>1409</v>
      </c>
      <c r="FY4" s="13" t="s">
        <v>1409</v>
      </c>
      <c r="FZ4" s="13" t="s">
        <v>1409</v>
      </c>
      <c r="GA4" s="13" t="s">
        <v>1409</v>
      </c>
      <c r="GB4" s="13" t="s">
        <v>1409</v>
      </c>
      <c r="GC4" s="13" t="s">
        <v>1409</v>
      </c>
      <c r="GD4" s="13" t="s">
        <v>1409</v>
      </c>
      <c r="GE4" s="13" t="s">
        <v>1409</v>
      </c>
      <c r="GF4" s="13" t="s">
        <v>1409</v>
      </c>
      <c r="GG4" s="13" t="s">
        <v>1409</v>
      </c>
      <c r="GH4" s="13" t="s">
        <v>1409</v>
      </c>
      <c r="GI4" s="13" t="s">
        <v>1409</v>
      </c>
      <c r="GJ4" s="13" t="s">
        <v>1409</v>
      </c>
      <c r="GK4" s="13" t="s">
        <v>1409</v>
      </c>
      <c r="GL4" s="13" t="s">
        <v>1409</v>
      </c>
      <c r="GM4" s="13" t="s">
        <v>1409</v>
      </c>
      <c r="GN4" s="13" t="s">
        <v>1409</v>
      </c>
      <c r="GO4" s="13" t="s">
        <v>1409</v>
      </c>
      <c r="GP4" s="13" t="s">
        <v>1409</v>
      </c>
      <c r="GQ4" s="13" t="s">
        <v>1409</v>
      </c>
      <c r="GR4" s="13" t="s">
        <v>1409</v>
      </c>
      <c r="GS4" s="13" t="s">
        <v>1409</v>
      </c>
      <c r="GT4" s="13" t="s">
        <v>1409</v>
      </c>
      <c r="GU4" s="13" t="s">
        <v>1409</v>
      </c>
      <c r="GV4" s="13" t="s">
        <v>1409</v>
      </c>
      <c r="GW4" s="13" t="s">
        <v>1409</v>
      </c>
      <c r="GX4" s="13" t="s">
        <v>1409</v>
      </c>
      <c r="GY4" s="13" t="s">
        <v>1409</v>
      </c>
      <c r="GZ4" s="13" t="s">
        <v>1409</v>
      </c>
      <c r="HA4" s="13" t="s">
        <v>1409</v>
      </c>
      <c r="HB4" s="13" t="s">
        <v>1409</v>
      </c>
      <c r="HC4" s="13" t="s">
        <v>1409</v>
      </c>
      <c r="HD4" s="13" t="s">
        <v>1409</v>
      </c>
      <c r="HE4" s="13" t="s">
        <v>1409</v>
      </c>
      <c r="HF4" s="13" t="s">
        <v>1409</v>
      </c>
      <c r="HG4" s="13" t="s">
        <v>1409</v>
      </c>
      <c r="HH4" s="13" t="s">
        <v>1409</v>
      </c>
      <c r="HI4" s="13" t="s">
        <v>1409</v>
      </c>
      <c r="HJ4" s="13" t="s">
        <v>1409</v>
      </c>
      <c r="HK4" s="13" t="s">
        <v>1409</v>
      </c>
      <c r="HL4" s="13" t="s">
        <v>1409</v>
      </c>
      <c r="HM4" s="13" t="s">
        <v>1409</v>
      </c>
      <c r="HN4" s="13" t="s">
        <v>1409</v>
      </c>
      <c r="HO4" s="13" t="s">
        <v>1409</v>
      </c>
      <c r="HP4" s="13" t="s">
        <v>1409</v>
      </c>
      <c r="HQ4" s="13" t="s">
        <v>1409</v>
      </c>
      <c r="HR4" s="13" t="s">
        <v>1409</v>
      </c>
      <c r="HS4" s="13" t="s">
        <v>1409</v>
      </c>
      <c r="HT4" s="13" t="s">
        <v>1409</v>
      </c>
      <c r="HU4" s="13" t="s">
        <v>1409</v>
      </c>
      <c r="HV4" s="13" t="s">
        <v>1409</v>
      </c>
      <c r="HW4" s="13" t="s">
        <v>1409</v>
      </c>
      <c r="HX4" s="13" t="s">
        <v>1409</v>
      </c>
      <c r="HY4" s="13" t="s">
        <v>1409</v>
      </c>
      <c r="HZ4" s="13" t="s">
        <v>1409</v>
      </c>
      <c r="IA4" s="13" t="s">
        <v>1409</v>
      </c>
      <c r="IB4" s="13" t="s">
        <v>1409</v>
      </c>
      <c r="IC4" s="13" t="s">
        <v>1409</v>
      </c>
      <c r="ID4" s="13" t="s">
        <v>1409</v>
      </c>
      <c r="IE4" s="13" t="s">
        <v>1409</v>
      </c>
      <c r="IF4" s="13" t="s">
        <v>1409</v>
      </c>
      <c r="IG4" s="13" t="s">
        <v>1409</v>
      </c>
      <c r="IH4" s="13" t="s">
        <v>1409</v>
      </c>
      <c r="II4" s="13" t="s">
        <v>1409</v>
      </c>
      <c r="IJ4" s="13" t="s">
        <v>1409</v>
      </c>
      <c r="IK4" s="13" t="s">
        <v>1409</v>
      </c>
      <c r="IL4" s="13" t="s">
        <v>1409</v>
      </c>
      <c r="IM4" s="13" t="s">
        <v>1409</v>
      </c>
      <c r="IN4" s="13" t="s">
        <v>1409</v>
      </c>
      <c r="IO4" s="13" t="s">
        <v>1409</v>
      </c>
      <c r="IP4" s="13" t="s">
        <v>1409</v>
      </c>
      <c r="IQ4" s="13" t="s">
        <v>1409</v>
      </c>
      <c r="IR4" s="13" t="s">
        <v>1409</v>
      </c>
      <c r="IS4" s="13" t="s">
        <v>1409</v>
      </c>
      <c r="IT4" s="13" t="s">
        <v>1409</v>
      </c>
      <c r="IU4" s="13" t="s">
        <v>1409</v>
      </c>
      <c r="IV4" s="13" t="s">
        <v>1409</v>
      </c>
      <c r="IW4" s="13" t="s">
        <v>1409</v>
      </c>
      <c r="IX4" s="13" t="s">
        <v>1409</v>
      </c>
      <c r="IY4" s="13" t="s">
        <v>1409</v>
      </c>
      <c r="IZ4" s="13" t="s">
        <v>1409</v>
      </c>
      <c r="JA4" s="13" t="s">
        <v>1409</v>
      </c>
      <c r="JB4" s="13" t="s">
        <v>1409</v>
      </c>
      <c r="JC4" s="13" t="s">
        <v>1409</v>
      </c>
      <c r="JD4" s="13" t="s">
        <v>1409</v>
      </c>
      <c r="JE4" s="13" t="s">
        <v>1409</v>
      </c>
      <c r="JF4" s="13" t="s">
        <v>1409</v>
      </c>
      <c r="JG4" s="13" t="s">
        <v>1409</v>
      </c>
      <c r="JH4" s="13" t="s">
        <v>1409</v>
      </c>
      <c r="JI4" s="13" t="s">
        <v>1409</v>
      </c>
      <c r="JJ4" s="13" t="s">
        <v>1409</v>
      </c>
      <c r="JK4" s="13" t="s">
        <v>1409</v>
      </c>
      <c r="JL4" s="13" t="s">
        <v>1409</v>
      </c>
      <c r="JM4" s="13" t="s">
        <v>1409</v>
      </c>
      <c r="JN4" s="13" t="s">
        <v>1409</v>
      </c>
      <c r="JO4" s="13" t="s">
        <v>1409</v>
      </c>
      <c r="JP4" s="13" t="s">
        <v>1409</v>
      </c>
      <c r="JQ4" s="13" t="s">
        <v>1409</v>
      </c>
      <c r="JR4" s="13" t="s">
        <v>1409</v>
      </c>
      <c r="JS4" s="13" t="s">
        <v>1409</v>
      </c>
      <c r="JT4" s="13" t="s">
        <v>1409</v>
      </c>
      <c r="JU4" s="13" t="s">
        <v>1409</v>
      </c>
      <c r="JV4" s="13" t="s">
        <v>1409</v>
      </c>
      <c r="JW4" s="13" t="s">
        <v>1409</v>
      </c>
      <c r="JX4" s="13" t="s">
        <v>1409</v>
      </c>
      <c r="JY4" s="13" t="s">
        <v>1409</v>
      </c>
      <c r="JZ4" s="13" t="s">
        <v>1409</v>
      </c>
      <c r="KA4" s="13" t="s">
        <v>1409</v>
      </c>
      <c r="KB4" s="13" t="s">
        <v>1409</v>
      </c>
      <c r="KC4" s="13" t="s">
        <v>1409</v>
      </c>
      <c r="KD4" s="13" t="s">
        <v>1409</v>
      </c>
      <c r="KE4" s="13" t="s">
        <v>1409</v>
      </c>
      <c r="KF4" s="13" t="s">
        <v>1409</v>
      </c>
      <c r="KG4" s="13" t="s">
        <v>1409</v>
      </c>
      <c r="KH4" s="13" t="s">
        <v>1409</v>
      </c>
      <c r="KI4" s="13" t="s">
        <v>1409</v>
      </c>
      <c r="KJ4" s="13" t="s">
        <v>1409</v>
      </c>
      <c r="KK4" s="13" t="s">
        <v>1409</v>
      </c>
      <c r="KL4" s="13" t="s">
        <v>1409</v>
      </c>
      <c r="KM4" s="13" t="s">
        <v>1409</v>
      </c>
      <c r="KN4" s="13" t="s">
        <v>1409</v>
      </c>
      <c r="KO4" s="13" t="s">
        <v>1409</v>
      </c>
      <c r="KP4" s="13" t="s">
        <v>1409</v>
      </c>
      <c r="KQ4" s="13" t="s">
        <v>1409</v>
      </c>
      <c r="KR4" s="13" t="s">
        <v>1409</v>
      </c>
      <c r="KS4" s="13" t="s">
        <v>1409</v>
      </c>
      <c r="KT4" s="13" t="s">
        <v>1409</v>
      </c>
      <c r="KU4" s="13" t="s">
        <v>1409</v>
      </c>
      <c r="KV4" s="13" t="s">
        <v>1409</v>
      </c>
      <c r="KW4" s="13" t="s">
        <v>1409</v>
      </c>
      <c r="KX4" s="13" t="s">
        <v>1409</v>
      </c>
      <c r="KY4" s="13" t="s">
        <v>1409</v>
      </c>
      <c r="KZ4" s="13" t="s">
        <v>1409</v>
      </c>
      <c r="LA4" s="13" t="s">
        <v>1409</v>
      </c>
      <c r="LB4" s="13" t="s">
        <v>1409</v>
      </c>
      <c r="LC4" s="13" t="s">
        <v>1409</v>
      </c>
      <c r="LD4" s="13" t="s">
        <v>1409</v>
      </c>
      <c r="LE4" s="13" t="s">
        <v>1409</v>
      </c>
      <c r="LF4" s="13" t="s">
        <v>1409</v>
      </c>
      <c r="LG4" s="13" t="s">
        <v>1409</v>
      </c>
      <c r="LH4" s="13" t="s">
        <v>1409</v>
      </c>
      <c r="LI4" s="13" t="s">
        <v>1409</v>
      </c>
      <c r="LJ4" s="13" t="s">
        <v>1409</v>
      </c>
      <c r="LK4" s="13" t="s">
        <v>1409</v>
      </c>
      <c r="LL4" s="13" t="s">
        <v>1409</v>
      </c>
      <c r="LM4" s="13" t="s">
        <v>1409</v>
      </c>
      <c r="LN4" s="13" t="s">
        <v>1409</v>
      </c>
      <c r="LO4" s="13" t="s">
        <v>1409</v>
      </c>
      <c r="LP4" s="13" t="s">
        <v>1409</v>
      </c>
      <c r="LQ4" s="13" t="s">
        <v>1409</v>
      </c>
      <c r="LR4" s="13" t="s">
        <v>1409</v>
      </c>
      <c r="LS4" s="13" t="s">
        <v>1409</v>
      </c>
      <c r="LT4" s="13" t="s">
        <v>1409</v>
      </c>
      <c r="LU4" s="13" t="s">
        <v>1409</v>
      </c>
      <c r="LV4" s="13" t="s">
        <v>1409</v>
      </c>
      <c r="LW4" s="13" t="s">
        <v>1409</v>
      </c>
      <c r="LX4" s="13" t="s">
        <v>1409</v>
      </c>
      <c r="LY4" s="13" t="s">
        <v>1409</v>
      </c>
      <c r="LZ4" s="13" t="s">
        <v>1409</v>
      </c>
      <c r="MA4" s="13" t="s">
        <v>1409</v>
      </c>
      <c r="MB4" s="13" t="s">
        <v>1409</v>
      </c>
      <c r="MC4" s="13" t="s">
        <v>1409</v>
      </c>
      <c r="MD4" s="13" t="s">
        <v>1409</v>
      </c>
      <c r="ME4" s="13" t="s">
        <v>1409</v>
      </c>
      <c r="MF4" s="13" t="s">
        <v>1409</v>
      </c>
      <c r="MG4" s="13" t="s">
        <v>1409</v>
      </c>
      <c r="MH4" s="13" t="s">
        <v>1409</v>
      </c>
      <c r="MI4" s="13" t="s">
        <v>1409</v>
      </c>
      <c r="MJ4" s="13" t="s">
        <v>1409</v>
      </c>
      <c r="MK4" s="13" t="s">
        <v>1409</v>
      </c>
      <c r="ML4" s="13" t="s">
        <v>1409</v>
      </c>
      <c r="MM4" s="13" t="s">
        <v>1409</v>
      </c>
      <c r="MN4" s="13" t="s">
        <v>1409</v>
      </c>
      <c r="MO4" s="13" t="s">
        <v>1409</v>
      </c>
      <c r="MP4" s="13" t="s">
        <v>1409</v>
      </c>
      <c r="MQ4" s="13" t="s">
        <v>1409</v>
      </c>
      <c r="MR4" s="13" t="s">
        <v>1409</v>
      </c>
      <c r="MS4" s="13" t="s">
        <v>1409</v>
      </c>
      <c r="MT4" s="13" t="s">
        <v>1409</v>
      </c>
      <c r="MU4" s="13" t="s">
        <v>1409</v>
      </c>
      <c r="MV4" s="13" t="s">
        <v>1409</v>
      </c>
      <c r="MW4" s="13" t="s">
        <v>1409</v>
      </c>
      <c r="MX4" s="13" t="s">
        <v>1409</v>
      </c>
      <c r="MY4" s="13" t="s">
        <v>1409</v>
      </c>
      <c r="MZ4" s="13" t="s">
        <v>1409</v>
      </c>
      <c r="NA4" s="13" t="s">
        <v>1409</v>
      </c>
      <c r="NB4" s="13" t="s">
        <v>1409</v>
      </c>
      <c r="NC4" s="13" t="s">
        <v>1409</v>
      </c>
      <c r="ND4" s="13" t="s">
        <v>1409</v>
      </c>
      <c r="NE4" s="13" t="s">
        <v>1409</v>
      </c>
      <c r="NF4" s="13" t="s">
        <v>1409</v>
      </c>
      <c r="NG4" s="13" t="s">
        <v>1409</v>
      </c>
      <c r="NH4" s="13" t="s">
        <v>1409</v>
      </c>
      <c r="NI4" s="13" t="s">
        <v>1409</v>
      </c>
      <c r="NJ4" s="13" t="s">
        <v>1409</v>
      </c>
      <c r="NK4" s="13" t="s">
        <v>1409</v>
      </c>
      <c r="NL4" s="13" t="s">
        <v>1409</v>
      </c>
      <c r="NM4" s="13" t="s">
        <v>1409</v>
      </c>
      <c r="NN4" s="13" t="s">
        <v>1409</v>
      </c>
      <c r="NO4" s="13" t="s">
        <v>1409</v>
      </c>
      <c r="NP4" s="13" t="s">
        <v>1409</v>
      </c>
      <c r="NQ4" s="13" t="s">
        <v>1409</v>
      </c>
      <c r="NR4" s="13" t="s">
        <v>1409</v>
      </c>
      <c r="NS4" s="13" t="s">
        <v>1409</v>
      </c>
      <c r="NT4" s="13" t="s">
        <v>1409</v>
      </c>
      <c r="NU4" s="13" t="s">
        <v>1409</v>
      </c>
      <c r="NV4" s="13" t="s">
        <v>1409</v>
      </c>
      <c r="NW4" s="13" t="s">
        <v>1409</v>
      </c>
      <c r="NX4" s="13" t="s">
        <v>1409</v>
      </c>
      <c r="NY4" s="13" t="s">
        <v>1409</v>
      </c>
      <c r="NZ4" s="13" t="s">
        <v>1409</v>
      </c>
      <c r="OA4" s="13" t="s">
        <v>1409</v>
      </c>
      <c r="OB4" s="13" t="s">
        <v>1409</v>
      </c>
      <c r="OC4" s="13" t="s">
        <v>1409</v>
      </c>
      <c r="OD4" s="13" t="s">
        <v>1409</v>
      </c>
      <c r="OE4" s="13" t="s">
        <v>1409</v>
      </c>
      <c r="OF4" s="13" t="s">
        <v>1409</v>
      </c>
      <c r="OG4" s="13" t="s">
        <v>1409</v>
      </c>
      <c r="OH4" s="13" t="s">
        <v>1409</v>
      </c>
      <c r="OI4" s="13" t="s">
        <v>1409</v>
      </c>
      <c r="OJ4" s="13" t="s">
        <v>1409</v>
      </c>
      <c r="OK4" s="13" t="s">
        <v>1409</v>
      </c>
      <c r="OL4" s="13" t="s">
        <v>1409</v>
      </c>
      <c r="OM4" s="13" t="s">
        <v>1409</v>
      </c>
      <c r="ON4" s="13" t="s">
        <v>1409</v>
      </c>
      <c r="OO4" s="13" t="s">
        <v>1409</v>
      </c>
      <c r="OP4" s="13" t="s">
        <v>1409</v>
      </c>
      <c r="OQ4" s="13" t="s">
        <v>1409</v>
      </c>
      <c r="OR4" s="13" t="s">
        <v>1409</v>
      </c>
      <c r="OS4" s="13" t="s">
        <v>1409</v>
      </c>
      <c r="OT4" s="13" t="s">
        <v>1409</v>
      </c>
      <c r="OU4" s="13" t="s">
        <v>1409</v>
      </c>
      <c r="OV4" s="13" t="s">
        <v>1409</v>
      </c>
      <c r="OW4" s="13" t="s">
        <v>1409</v>
      </c>
      <c r="OX4" s="13" t="s">
        <v>1409</v>
      </c>
      <c r="OY4" s="13" t="s">
        <v>1409</v>
      </c>
      <c r="OZ4" s="13" t="s">
        <v>1409</v>
      </c>
      <c r="PA4" s="13" t="s">
        <v>1409</v>
      </c>
      <c r="PB4" s="13" t="s">
        <v>1409</v>
      </c>
      <c r="PC4" s="13" t="s">
        <v>1409</v>
      </c>
      <c r="PD4" s="13" t="s">
        <v>1409</v>
      </c>
    </row>
    <row r="5" spans="1:420">
      <c r="A5" s="9" t="s">
        <v>1410</v>
      </c>
      <c r="B5" s="9" t="s">
        <v>1411</v>
      </c>
      <c r="C5" s="9" t="s">
        <v>1412</v>
      </c>
      <c r="D5" s="9" t="s">
        <v>1413</v>
      </c>
      <c r="E5" s="9" t="s">
        <v>1414</v>
      </c>
      <c r="F5" s="9" t="s">
        <v>1415</v>
      </c>
      <c r="G5" s="9" t="s">
        <v>1416</v>
      </c>
      <c r="H5" s="9" t="s">
        <v>1417</v>
      </c>
      <c r="I5" s="9" t="s">
        <v>1418</v>
      </c>
      <c r="J5" s="9" t="s">
        <v>1419</v>
      </c>
      <c r="K5" s="9" t="s">
        <v>1420</v>
      </c>
      <c r="L5" s="9" t="s">
        <v>1421</v>
      </c>
      <c r="M5" s="9" t="s">
        <v>1422</v>
      </c>
      <c r="N5" s="9" t="s">
        <v>1423</v>
      </c>
      <c r="O5" s="9" t="s">
        <v>1424</v>
      </c>
      <c r="P5" s="9" t="s">
        <v>1425</v>
      </c>
      <c r="Q5" s="9" t="s">
        <v>1426</v>
      </c>
      <c r="R5" s="9" t="s">
        <v>1427</v>
      </c>
      <c r="S5" s="9" t="s">
        <v>1428</v>
      </c>
      <c r="T5" s="9" t="s">
        <v>1429</v>
      </c>
      <c r="U5" s="9" t="s">
        <v>1430</v>
      </c>
      <c r="V5" s="9" t="s">
        <v>1431</v>
      </c>
      <c r="W5" s="9" t="s">
        <v>1432</v>
      </c>
      <c r="X5" s="9" t="s">
        <v>1433</v>
      </c>
      <c r="Y5" s="9" t="s">
        <v>1434</v>
      </c>
      <c r="Z5" s="17" t="s">
        <v>1435</v>
      </c>
      <c r="AA5" s="9" t="s">
        <v>1436</v>
      </c>
      <c r="AB5" s="9" t="s">
        <v>1437</v>
      </c>
      <c r="AC5" s="9" t="s">
        <v>1438</v>
      </c>
      <c r="AD5" s="9" t="s">
        <v>1439</v>
      </c>
      <c r="AE5" s="9" t="s">
        <v>1440</v>
      </c>
      <c r="AF5" s="9" t="s">
        <v>1441</v>
      </c>
      <c r="AG5" s="9" t="s">
        <v>1442</v>
      </c>
      <c r="AH5" s="9" t="s">
        <v>1443</v>
      </c>
      <c r="AI5" s="9" t="s">
        <v>1444</v>
      </c>
      <c r="AJ5" s="9" t="s">
        <v>1445</v>
      </c>
      <c r="AK5" s="9" t="s">
        <v>1446</v>
      </c>
      <c r="AL5" s="9" t="s">
        <v>1447</v>
      </c>
      <c r="AM5" s="9" t="s">
        <v>1448</v>
      </c>
      <c r="AN5" s="9" t="s">
        <v>1449</v>
      </c>
      <c r="AO5" s="9" t="s">
        <v>1450</v>
      </c>
      <c r="AP5" s="9" t="s">
        <v>1451</v>
      </c>
      <c r="AQ5" s="9" t="s">
        <v>1452</v>
      </c>
      <c r="AR5" s="9" t="s">
        <v>1453</v>
      </c>
      <c r="AS5" s="9" t="s">
        <v>1454</v>
      </c>
      <c r="AT5" s="9" t="s">
        <v>1455</v>
      </c>
      <c r="AU5" s="9" t="s">
        <v>1456</v>
      </c>
      <c r="AV5" s="9" t="s">
        <v>1457</v>
      </c>
      <c r="AW5" s="9" t="s">
        <v>1458</v>
      </c>
      <c r="AX5" s="9" t="s">
        <v>1459</v>
      </c>
      <c r="AY5" s="9" t="s">
        <v>1460</v>
      </c>
      <c r="AZ5" s="9" t="s">
        <v>1461</v>
      </c>
      <c r="BA5" s="9" t="s">
        <v>1462</v>
      </c>
      <c r="BB5" s="9" t="s">
        <v>1463</v>
      </c>
      <c r="BC5" s="9" t="s">
        <v>1464</v>
      </c>
      <c r="BD5" s="9" t="s">
        <v>1465</v>
      </c>
      <c r="BE5" s="9" t="s">
        <v>1466</v>
      </c>
      <c r="BF5" s="9" t="s">
        <v>1467</v>
      </c>
      <c r="BG5" s="9" t="s">
        <v>1468</v>
      </c>
      <c r="BH5" s="9" t="s">
        <v>1469</v>
      </c>
      <c r="BI5" s="9" t="s">
        <v>1470</v>
      </c>
      <c r="BJ5" s="9" t="s">
        <v>1471</v>
      </c>
      <c r="BK5" s="9" t="s">
        <v>1472</v>
      </c>
      <c r="BL5" s="9" t="s">
        <v>1473</v>
      </c>
      <c r="BM5" s="9" t="s">
        <v>1474</v>
      </c>
      <c r="BN5" s="9" t="s">
        <v>1475</v>
      </c>
      <c r="BO5" s="9" t="s">
        <v>1476</v>
      </c>
      <c r="BP5" s="9" t="s">
        <v>1477</v>
      </c>
      <c r="BQ5" s="9" t="s">
        <v>1478</v>
      </c>
      <c r="BR5" s="9" t="s">
        <v>1479</v>
      </c>
      <c r="BS5" s="9" t="s">
        <v>1480</v>
      </c>
      <c r="BT5" s="9" t="s">
        <v>1481</v>
      </c>
      <c r="BU5" s="9" t="s">
        <v>1482</v>
      </c>
      <c r="BV5" s="9" t="s">
        <v>1483</v>
      </c>
      <c r="BW5" s="9" t="s">
        <v>1484</v>
      </c>
      <c r="BX5" s="9" t="s">
        <v>1485</v>
      </c>
      <c r="BY5" s="9" t="s">
        <v>1486</v>
      </c>
      <c r="BZ5" s="9" t="s">
        <v>1487</v>
      </c>
      <c r="CA5" s="9" t="s">
        <v>1488</v>
      </c>
      <c r="CB5" s="9" t="s">
        <v>1489</v>
      </c>
      <c r="CC5" s="9" t="s">
        <v>1490</v>
      </c>
      <c r="CD5" s="9" t="s">
        <v>1491</v>
      </c>
      <c r="CE5" s="9" t="s">
        <v>1492</v>
      </c>
      <c r="CF5" s="9" t="s">
        <v>1493</v>
      </c>
      <c r="CG5" s="27" t="s">
        <v>1494</v>
      </c>
      <c r="CH5" s="27" t="s">
        <v>1495</v>
      </c>
      <c r="CI5" s="27" t="s">
        <v>1496</v>
      </c>
      <c r="CJ5" s="27" t="s">
        <v>1497</v>
      </c>
      <c r="CK5" s="27" t="s">
        <v>1498</v>
      </c>
      <c r="CL5" s="27" t="s">
        <v>1499</v>
      </c>
      <c r="CM5" s="27" t="s">
        <v>1500</v>
      </c>
      <c r="CN5" s="27" t="s">
        <v>1501</v>
      </c>
      <c r="CO5" s="27" t="s">
        <v>1502</v>
      </c>
      <c r="CP5" s="27" t="s">
        <v>1503</v>
      </c>
      <c r="CQ5" s="27" t="s">
        <v>1504</v>
      </c>
      <c r="CR5" s="27" t="s">
        <v>1505</v>
      </c>
      <c r="CS5" s="27" t="s">
        <v>1506</v>
      </c>
      <c r="CT5" s="27" t="s">
        <v>1507</v>
      </c>
      <c r="CU5" s="27" t="s">
        <v>1508</v>
      </c>
      <c r="CV5" s="9" t="s">
        <v>1509</v>
      </c>
      <c r="CW5" s="9" t="s">
        <v>1510</v>
      </c>
      <c r="CX5" s="9" t="s">
        <v>1511</v>
      </c>
      <c r="CY5" s="9" t="s">
        <v>1512</v>
      </c>
      <c r="CZ5" s="9" t="s">
        <v>1513</v>
      </c>
      <c r="DA5" s="9" t="s">
        <v>1514</v>
      </c>
      <c r="DB5" s="27" t="s">
        <v>1515</v>
      </c>
      <c r="DC5" s="9" t="s">
        <v>1516</v>
      </c>
      <c r="DD5" s="9" t="s">
        <v>1517</v>
      </c>
      <c r="DE5" s="9" t="s">
        <v>1518</v>
      </c>
      <c r="DF5" s="9" t="s">
        <v>1519</v>
      </c>
      <c r="DG5" s="9" t="s">
        <v>1520</v>
      </c>
      <c r="DH5" s="9" t="s">
        <v>1521</v>
      </c>
      <c r="DI5" s="9" t="s">
        <v>1522</v>
      </c>
      <c r="DJ5" s="9" t="s">
        <v>1523</v>
      </c>
      <c r="DK5" s="9" t="s">
        <v>1524</v>
      </c>
      <c r="DL5" s="9" t="s">
        <v>1525</v>
      </c>
      <c r="DM5" s="9" t="s">
        <v>1526</v>
      </c>
      <c r="DN5" s="9" t="s">
        <v>1527</v>
      </c>
      <c r="DO5" s="9" t="s">
        <v>1528</v>
      </c>
      <c r="DP5" s="9" t="s">
        <v>1529</v>
      </c>
      <c r="DQ5" s="9" t="s">
        <v>1530</v>
      </c>
      <c r="DR5" s="9" t="s">
        <v>1531</v>
      </c>
      <c r="DS5" s="9" t="s">
        <v>1532</v>
      </c>
      <c r="DT5" s="9" t="s">
        <v>1533</v>
      </c>
      <c r="DU5" s="9" t="s">
        <v>1534</v>
      </c>
      <c r="DV5" s="9" t="s">
        <v>1535</v>
      </c>
      <c r="DW5" s="9" t="s">
        <v>1536</v>
      </c>
      <c r="DX5" s="9" t="s">
        <v>1537</v>
      </c>
      <c r="DY5" s="9" t="s">
        <v>1538</v>
      </c>
      <c r="DZ5" s="9" t="s">
        <v>1539</v>
      </c>
      <c r="EA5" s="9" t="s">
        <v>1540</v>
      </c>
      <c r="EB5" s="9" t="s">
        <v>1541</v>
      </c>
      <c r="EC5" s="17" t="s">
        <v>1542</v>
      </c>
      <c r="ED5" s="9" t="s">
        <v>1543</v>
      </c>
      <c r="EE5" s="9" t="s">
        <v>1544</v>
      </c>
      <c r="EF5" s="9" t="s">
        <v>1545</v>
      </c>
      <c r="EG5" s="9" t="s">
        <v>1546</v>
      </c>
      <c r="EH5" s="9" t="s">
        <v>1547</v>
      </c>
      <c r="EI5" s="9" t="s">
        <v>1548</v>
      </c>
      <c r="EJ5" s="9" t="s">
        <v>1549</v>
      </c>
      <c r="EK5" s="9" t="s">
        <v>1550</v>
      </c>
      <c r="EL5" s="9" t="s">
        <v>1551</v>
      </c>
      <c r="EM5" s="9" t="s">
        <v>1552</v>
      </c>
      <c r="EN5" s="9" t="s">
        <v>1553</v>
      </c>
      <c r="EO5" s="9" t="s">
        <v>1554</v>
      </c>
      <c r="EP5" s="9" t="s">
        <v>1555</v>
      </c>
      <c r="EQ5" s="9" t="s">
        <v>1556</v>
      </c>
      <c r="ER5" s="9" t="s">
        <v>1557</v>
      </c>
      <c r="ES5" s="9" t="s">
        <v>1558</v>
      </c>
      <c r="ET5" s="9" t="s">
        <v>1559</v>
      </c>
      <c r="EU5" s="9" t="s">
        <v>1560</v>
      </c>
      <c r="EV5" s="9" t="s">
        <v>1561</v>
      </c>
      <c r="EW5" s="9" t="s">
        <v>1562</v>
      </c>
      <c r="EX5" s="9" t="s">
        <v>1563</v>
      </c>
      <c r="EY5" s="9" t="s">
        <v>1564</v>
      </c>
      <c r="EZ5" s="9" t="s">
        <v>1565</v>
      </c>
      <c r="FA5" s="9" t="s">
        <v>1566</v>
      </c>
      <c r="FB5" s="9" t="s">
        <v>1567</v>
      </c>
      <c r="FC5" s="9" t="s">
        <v>1568</v>
      </c>
      <c r="FD5" s="9" t="s">
        <v>1569</v>
      </c>
      <c r="FE5" s="9" t="s">
        <v>1570</v>
      </c>
      <c r="FF5" s="9" t="s">
        <v>1571</v>
      </c>
      <c r="FG5" s="9" t="s">
        <v>1572</v>
      </c>
      <c r="FH5" s="9" t="s">
        <v>1573</v>
      </c>
      <c r="FI5" s="9" t="s">
        <v>1574</v>
      </c>
      <c r="FJ5" s="9" t="s">
        <v>1575</v>
      </c>
      <c r="FK5" s="9" t="s">
        <v>1576</v>
      </c>
      <c r="FL5" s="9" t="s">
        <v>1577</v>
      </c>
      <c r="FM5" s="9" t="s">
        <v>1578</v>
      </c>
      <c r="FN5" s="9" t="s">
        <v>1579</v>
      </c>
      <c r="FO5" s="9" t="s">
        <v>1580</v>
      </c>
      <c r="FP5" s="9" t="s">
        <v>1581</v>
      </c>
      <c r="FQ5" s="9" t="s">
        <v>1582</v>
      </c>
      <c r="FR5" s="9" t="s">
        <v>1583</v>
      </c>
      <c r="FS5" s="9" t="s">
        <v>1584</v>
      </c>
      <c r="FT5" s="9" t="s">
        <v>1585</v>
      </c>
      <c r="FU5" s="9" t="s">
        <v>1586</v>
      </c>
      <c r="FV5" s="9" t="s">
        <v>1587</v>
      </c>
      <c r="FW5" s="9" t="s">
        <v>1588</v>
      </c>
      <c r="FX5" s="9" t="s">
        <v>1589</v>
      </c>
      <c r="FY5" s="9" t="s">
        <v>1590</v>
      </c>
      <c r="FZ5" s="9" t="s">
        <v>1591</v>
      </c>
      <c r="GA5" s="9" t="s">
        <v>1592</v>
      </c>
      <c r="GB5" s="9" t="s">
        <v>1593</v>
      </c>
      <c r="GC5" s="9" t="s">
        <v>1594</v>
      </c>
      <c r="GD5" s="9" t="s">
        <v>1595</v>
      </c>
      <c r="GE5" s="9" t="s">
        <v>1596</v>
      </c>
      <c r="GF5" s="9" t="s">
        <v>1597</v>
      </c>
      <c r="GG5" s="9" t="s">
        <v>1598</v>
      </c>
      <c r="GH5" s="9" t="s">
        <v>1599</v>
      </c>
      <c r="GI5" s="9" t="s">
        <v>1600</v>
      </c>
      <c r="GJ5" s="9" t="s">
        <v>1601</v>
      </c>
      <c r="GK5" s="9" t="s">
        <v>1602</v>
      </c>
      <c r="GL5" s="9" t="s">
        <v>1603</v>
      </c>
      <c r="GM5" s="9" t="s">
        <v>1604</v>
      </c>
      <c r="GN5" s="9" t="s">
        <v>1605</v>
      </c>
      <c r="GO5" s="9" t="s">
        <v>1606</v>
      </c>
      <c r="GP5" s="9" t="s">
        <v>1607</v>
      </c>
      <c r="GQ5" s="9" t="s">
        <v>1608</v>
      </c>
      <c r="GR5" s="9" t="s">
        <v>1609</v>
      </c>
      <c r="GS5" s="9" t="s">
        <v>1610</v>
      </c>
      <c r="GT5" s="9" t="s">
        <v>1611</v>
      </c>
      <c r="GU5" s="9" t="s">
        <v>1612</v>
      </c>
      <c r="GV5" s="9" t="s">
        <v>1613</v>
      </c>
      <c r="GW5" s="9" t="s">
        <v>1614</v>
      </c>
      <c r="GX5" s="9" t="s">
        <v>1615</v>
      </c>
      <c r="GY5" s="9" t="s">
        <v>1616</v>
      </c>
      <c r="GZ5" s="9" t="s">
        <v>1617</v>
      </c>
      <c r="HA5" s="9" t="s">
        <v>1618</v>
      </c>
      <c r="HB5" s="9" t="s">
        <v>1619</v>
      </c>
      <c r="HC5" s="9" t="s">
        <v>1620</v>
      </c>
      <c r="HD5" s="9" t="s">
        <v>1621</v>
      </c>
      <c r="HE5" s="9" t="s">
        <v>1622</v>
      </c>
      <c r="HF5" s="9" t="s">
        <v>1623</v>
      </c>
      <c r="HG5" s="9" t="s">
        <v>1624</v>
      </c>
      <c r="HH5" s="9" t="s">
        <v>1625</v>
      </c>
      <c r="HI5" s="9" t="s">
        <v>1626</v>
      </c>
      <c r="HJ5" s="9" t="s">
        <v>1627</v>
      </c>
      <c r="HK5" s="34" t="s">
        <v>1628</v>
      </c>
      <c r="HL5" s="9" t="s">
        <v>1629</v>
      </c>
      <c r="HM5" s="34" t="s">
        <v>1630</v>
      </c>
      <c r="HN5" s="9" t="s">
        <v>1631</v>
      </c>
      <c r="HO5" s="9" t="s">
        <v>1632</v>
      </c>
      <c r="HP5" s="9" t="s">
        <v>1633</v>
      </c>
      <c r="HQ5" s="9" t="s">
        <v>1634</v>
      </c>
      <c r="HR5" s="9" t="s">
        <v>1635</v>
      </c>
      <c r="HS5" s="9" t="s">
        <v>1636</v>
      </c>
      <c r="HT5" s="9" t="s">
        <v>1637</v>
      </c>
      <c r="HU5" s="9" t="s">
        <v>1638</v>
      </c>
      <c r="HV5" s="9" t="s">
        <v>1639</v>
      </c>
      <c r="HW5" s="9" t="s">
        <v>1640</v>
      </c>
      <c r="HX5" s="9" t="s">
        <v>1641</v>
      </c>
      <c r="HY5" s="9" t="s">
        <v>1642</v>
      </c>
      <c r="HZ5" s="9" t="s">
        <v>1643</v>
      </c>
      <c r="IA5" s="9" t="s">
        <v>1644</v>
      </c>
      <c r="IB5" s="9" t="s">
        <v>1645</v>
      </c>
      <c r="IC5" s="9" t="s">
        <v>1646</v>
      </c>
      <c r="ID5" s="9" t="s">
        <v>1647</v>
      </c>
      <c r="IE5" s="9" t="s">
        <v>1648</v>
      </c>
      <c r="IF5" s="9" t="s">
        <v>1649</v>
      </c>
      <c r="IG5" s="9" t="s">
        <v>1650</v>
      </c>
      <c r="IH5" s="9" t="s">
        <v>1651</v>
      </c>
      <c r="II5" s="9" t="s">
        <v>1652</v>
      </c>
      <c r="IJ5" s="9" t="s">
        <v>1653</v>
      </c>
      <c r="IK5" s="9" t="s">
        <v>1654</v>
      </c>
      <c r="IL5" s="9" t="s">
        <v>1655</v>
      </c>
      <c r="IM5" s="9" t="s">
        <v>1656</v>
      </c>
      <c r="IN5" s="9" t="s">
        <v>1657</v>
      </c>
      <c r="IO5" s="9" t="s">
        <v>1658</v>
      </c>
      <c r="IP5" s="9" t="s">
        <v>1659</v>
      </c>
      <c r="IQ5" s="9" t="s">
        <v>1660</v>
      </c>
      <c r="IR5" s="9" t="s">
        <v>1661</v>
      </c>
      <c r="IS5" s="9" t="s">
        <v>1662</v>
      </c>
      <c r="IT5" s="9" t="s">
        <v>1663</v>
      </c>
      <c r="IU5" s="9" t="s">
        <v>1664</v>
      </c>
      <c r="IV5" s="9" t="s">
        <v>1665</v>
      </c>
      <c r="IW5" s="9" t="s">
        <v>1666</v>
      </c>
      <c r="IX5" s="9" t="s">
        <v>1667</v>
      </c>
      <c r="IY5" s="9" t="s">
        <v>1668</v>
      </c>
      <c r="IZ5" s="9" t="s">
        <v>1669</v>
      </c>
      <c r="JA5" s="9" t="s">
        <v>1670</v>
      </c>
      <c r="JB5" s="9" t="s">
        <v>1671</v>
      </c>
      <c r="JC5" s="9" t="s">
        <v>1672</v>
      </c>
      <c r="JD5" s="9" t="s">
        <v>1673</v>
      </c>
      <c r="JE5" s="9" t="s">
        <v>1674</v>
      </c>
      <c r="JF5" s="9" t="s">
        <v>1675</v>
      </c>
      <c r="JG5" s="9" t="s">
        <v>1676</v>
      </c>
      <c r="JH5" s="9" t="s">
        <v>1677</v>
      </c>
      <c r="JI5" s="9" t="s">
        <v>1678</v>
      </c>
      <c r="JJ5" s="9" t="s">
        <v>1679</v>
      </c>
      <c r="JK5" s="9" t="s">
        <v>1680</v>
      </c>
      <c r="JL5" s="9" t="s">
        <v>1681</v>
      </c>
      <c r="JM5" s="9" t="s">
        <v>1682</v>
      </c>
      <c r="JN5" s="9" t="s">
        <v>1683</v>
      </c>
      <c r="JO5" s="9" t="s">
        <v>1684</v>
      </c>
      <c r="JP5" s="9" t="s">
        <v>1685</v>
      </c>
      <c r="JQ5" s="9" t="s">
        <v>1686</v>
      </c>
      <c r="JR5" s="9" t="s">
        <v>1687</v>
      </c>
      <c r="JS5" s="9" t="s">
        <v>1688</v>
      </c>
      <c r="JT5" s="9" t="s">
        <v>1689</v>
      </c>
      <c r="JU5" s="9" t="s">
        <v>1690</v>
      </c>
      <c r="JV5" s="9" t="s">
        <v>1691</v>
      </c>
      <c r="JW5" s="9" t="s">
        <v>1692</v>
      </c>
      <c r="JX5" s="9" t="s">
        <v>1693</v>
      </c>
      <c r="JY5" s="9" t="s">
        <v>1694</v>
      </c>
      <c r="JZ5" s="9" t="s">
        <v>1695</v>
      </c>
      <c r="KA5" s="9" t="s">
        <v>1696</v>
      </c>
      <c r="KB5" s="9" t="s">
        <v>1697</v>
      </c>
      <c r="KC5" s="9" t="s">
        <v>1698</v>
      </c>
      <c r="KD5" s="9" t="s">
        <v>1699</v>
      </c>
      <c r="KE5" s="9" t="s">
        <v>1700</v>
      </c>
      <c r="KF5" s="9" t="s">
        <v>1701</v>
      </c>
      <c r="KG5" s="9" t="s">
        <v>1702</v>
      </c>
      <c r="KH5" s="9" t="s">
        <v>1703</v>
      </c>
      <c r="KI5" s="9" t="s">
        <v>1704</v>
      </c>
      <c r="KJ5" s="9" t="s">
        <v>1705</v>
      </c>
      <c r="KK5" s="9" t="s">
        <v>1706</v>
      </c>
      <c r="KL5" s="9" t="s">
        <v>1707</v>
      </c>
      <c r="KM5" s="9" t="s">
        <v>1708</v>
      </c>
      <c r="KN5" s="9" t="s">
        <v>1709</v>
      </c>
      <c r="KO5" s="9" t="s">
        <v>1710</v>
      </c>
      <c r="KP5" s="9" t="s">
        <v>1711</v>
      </c>
      <c r="KQ5" s="9" t="s">
        <v>1712</v>
      </c>
      <c r="KR5" s="9" t="s">
        <v>1713</v>
      </c>
      <c r="KS5" s="9" t="s">
        <v>1714</v>
      </c>
      <c r="KT5" s="9" t="s">
        <v>1715</v>
      </c>
      <c r="KU5" s="27" t="s">
        <v>1716</v>
      </c>
      <c r="KV5" s="27" t="s">
        <v>1717</v>
      </c>
      <c r="KW5" s="27" t="s">
        <v>1718</v>
      </c>
      <c r="KX5" s="27" t="s">
        <v>1719</v>
      </c>
      <c r="KY5" s="27" t="s">
        <v>1720</v>
      </c>
      <c r="KZ5" s="27" t="s">
        <v>1721</v>
      </c>
      <c r="LA5" s="27" t="s">
        <v>1722</v>
      </c>
      <c r="LB5" s="27" t="s">
        <v>1723</v>
      </c>
      <c r="LC5" s="27" t="s">
        <v>1724</v>
      </c>
      <c r="LD5" s="27" t="s">
        <v>1725</v>
      </c>
      <c r="LE5" s="27" t="s">
        <v>1726</v>
      </c>
      <c r="LF5" s="27" t="s">
        <v>1727</v>
      </c>
      <c r="LG5" s="27" t="s">
        <v>1728</v>
      </c>
      <c r="LH5" s="27" t="s">
        <v>1729</v>
      </c>
      <c r="LI5" s="9" t="s">
        <v>1730</v>
      </c>
      <c r="LJ5" s="27" t="s">
        <v>1515</v>
      </c>
      <c r="LK5" s="9" t="s">
        <v>1731</v>
      </c>
      <c r="LL5" s="9" t="s">
        <v>1732</v>
      </c>
      <c r="LM5" s="9" t="s">
        <v>1733</v>
      </c>
      <c r="LN5" s="9" t="s">
        <v>1734</v>
      </c>
      <c r="LO5" s="9" t="s">
        <v>1735</v>
      </c>
      <c r="LP5" s="9" t="s">
        <v>1736</v>
      </c>
      <c r="LQ5" s="9" t="s">
        <v>1737</v>
      </c>
      <c r="LR5" s="9" t="s">
        <v>1738</v>
      </c>
      <c r="LS5" s="9" t="s">
        <v>1739</v>
      </c>
      <c r="LT5" s="9" t="s">
        <v>1740</v>
      </c>
      <c r="LU5" s="9" t="s">
        <v>1741</v>
      </c>
      <c r="LV5" s="9" t="s">
        <v>1742</v>
      </c>
      <c r="LW5" s="9" t="s">
        <v>1743</v>
      </c>
      <c r="LX5" s="9" t="s">
        <v>1744</v>
      </c>
      <c r="LY5" s="9" t="s">
        <v>1745</v>
      </c>
      <c r="LZ5" s="9" t="s">
        <v>1746</v>
      </c>
      <c r="MA5" s="9" t="s">
        <v>1747</v>
      </c>
      <c r="MB5" s="9" t="s">
        <v>1748</v>
      </c>
      <c r="MC5" s="9" t="s">
        <v>1749</v>
      </c>
      <c r="MD5" s="9" t="s">
        <v>1750</v>
      </c>
      <c r="ME5" s="9" t="s">
        <v>1751</v>
      </c>
      <c r="MF5" s="9" t="s">
        <v>1752</v>
      </c>
      <c r="MG5" s="9" t="s">
        <v>1753</v>
      </c>
      <c r="MH5" s="9" t="s">
        <v>1754</v>
      </c>
      <c r="MI5" s="9" t="s">
        <v>1755</v>
      </c>
      <c r="MJ5" s="9" t="s">
        <v>1756</v>
      </c>
      <c r="MK5" s="9" t="s">
        <v>1757</v>
      </c>
      <c r="ML5" s="9" t="s">
        <v>1758</v>
      </c>
      <c r="MM5" s="9" t="s">
        <v>1759</v>
      </c>
      <c r="MN5" s="9" t="s">
        <v>1760</v>
      </c>
      <c r="MO5" s="9" t="s">
        <v>1761</v>
      </c>
      <c r="MP5" s="9" t="s">
        <v>1762</v>
      </c>
      <c r="MQ5" s="9" t="s">
        <v>1763</v>
      </c>
      <c r="MR5" s="9" t="s">
        <v>1764</v>
      </c>
      <c r="MS5" s="9" t="s">
        <v>1765</v>
      </c>
      <c r="MT5" s="9" t="s">
        <v>1766</v>
      </c>
      <c r="MU5" s="9" t="s">
        <v>1767</v>
      </c>
      <c r="MV5" s="9" t="s">
        <v>1768</v>
      </c>
      <c r="MW5" s="9" t="s">
        <v>1769</v>
      </c>
      <c r="MX5" s="9" t="s">
        <v>1770</v>
      </c>
      <c r="MY5" s="9" t="s">
        <v>1771</v>
      </c>
      <c r="MZ5" s="9" t="s">
        <v>1772</v>
      </c>
      <c r="NA5" s="9" t="s">
        <v>1773</v>
      </c>
      <c r="NB5" s="9" t="s">
        <v>1774</v>
      </c>
      <c r="NC5" s="9" t="s">
        <v>1775</v>
      </c>
      <c r="ND5" s="9" t="s">
        <v>1776</v>
      </c>
      <c r="NE5" s="9" t="s">
        <v>1777</v>
      </c>
      <c r="NF5" s="9" t="s">
        <v>1778</v>
      </c>
      <c r="NG5" s="9" t="s">
        <v>1779</v>
      </c>
      <c r="NH5" s="9" t="s">
        <v>1780</v>
      </c>
      <c r="NI5" s="9" t="s">
        <v>1781</v>
      </c>
      <c r="NJ5" s="9" t="s">
        <v>1782</v>
      </c>
      <c r="NK5" s="9" t="s">
        <v>1783</v>
      </c>
      <c r="NL5" s="9" t="s">
        <v>1784</v>
      </c>
      <c r="NM5" s="9" t="s">
        <v>1785</v>
      </c>
      <c r="NN5" s="9" t="s">
        <v>1786</v>
      </c>
      <c r="NO5" s="27" t="s">
        <v>1787</v>
      </c>
      <c r="NP5" s="27" t="s">
        <v>1788</v>
      </c>
      <c r="NQ5" s="27" t="s">
        <v>1789</v>
      </c>
      <c r="NR5" s="27" t="s">
        <v>1790</v>
      </c>
      <c r="NS5" s="27" t="s">
        <v>1791</v>
      </c>
      <c r="NT5" s="27" t="s">
        <v>1792</v>
      </c>
      <c r="NU5" s="27" t="s">
        <v>1793</v>
      </c>
      <c r="NV5" s="27" t="s">
        <v>1794</v>
      </c>
      <c r="NW5" s="27" t="s">
        <v>1795</v>
      </c>
      <c r="NX5" s="27" t="s">
        <v>1796</v>
      </c>
      <c r="NY5" s="27" t="s">
        <v>1797</v>
      </c>
      <c r="NZ5" s="27" t="s">
        <v>1798</v>
      </c>
      <c r="OA5" s="27" t="s">
        <v>1799</v>
      </c>
      <c r="OB5" s="27" t="s">
        <v>1800</v>
      </c>
      <c r="OC5" s="27" t="s">
        <v>1801</v>
      </c>
      <c r="OD5" s="27" t="s">
        <v>1802</v>
      </c>
      <c r="OE5" s="27" t="s">
        <v>1803</v>
      </c>
      <c r="OF5" s="27" t="s">
        <v>1804</v>
      </c>
      <c r="OG5" s="27" t="s">
        <v>1805</v>
      </c>
      <c r="OH5" s="27" t="s">
        <v>1806</v>
      </c>
      <c r="OI5" s="9" t="s">
        <v>1807</v>
      </c>
      <c r="OJ5" s="9" t="s">
        <v>1808</v>
      </c>
      <c r="OK5" s="9" t="s">
        <v>1809</v>
      </c>
      <c r="OL5" s="9" t="s">
        <v>1810</v>
      </c>
      <c r="OM5" s="9" t="s">
        <v>1811</v>
      </c>
      <c r="ON5" s="9" t="s">
        <v>1812</v>
      </c>
      <c r="OO5" s="9" t="s">
        <v>1813</v>
      </c>
      <c r="OP5" s="9" t="s">
        <v>1814</v>
      </c>
      <c r="OQ5" s="9" t="s">
        <v>1815</v>
      </c>
      <c r="OR5" s="9" t="s">
        <v>1816</v>
      </c>
      <c r="OS5" s="9" t="s">
        <v>1817</v>
      </c>
      <c r="OT5" s="9" t="s">
        <v>1818</v>
      </c>
      <c r="OU5" s="9" t="s">
        <v>1819</v>
      </c>
      <c r="OV5" s="9" t="s">
        <v>1820</v>
      </c>
      <c r="OW5" s="9" t="s">
        <v>1821</v>
      </c>
      <c r="OX5" s="9" t="s">
        <v>1822</v>
      </c>
      <c r="OY5" s="9" t="s">
        <v>1823</v>
      </c>
      <c r="OZ5" s="9" t="s">
        <v>1824</v>
      </c>
      <c r="PA5" s="9" t="s">
        <v>1825</v>
      </c>
      <c r="PB5" s="9" t="s">
        <v>1826</v>
      </c>
      <c r="PC5" s="9" t="s">
        <v>1827</v>
      </c>
      <c r="PD5" s="9" t="s">
        <v>1828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Sheet4</vt:lpstr>
    </vt:vector>
  </TitlesOfParts>
  <Company>IHS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Koory</dc:creator>
  <cp:lastModifiedBy>jtb35962</cp:lastModifiedBy>
  <dcterms:created xsi:type="dcterms:W3CDTF">2016-05-23T14:22:28Z</dcterms:created>
  <dcterms:modified xsi:type="dcterms:W3CDTF">2017-01-10T19:04:54Z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ID">
    <vt:lpwstr>d689febd-dff6-4d8b-82ad-d38150696e07</vt:lpwstr>
  </property>
</Properties>
</file>